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heets/sheet3.xml" ContentType="application/vnd.openxmlformats-officedocument.spreadsheetml.chart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4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5" rupBuild="183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User_Walther\Akademisk\Lisboa\2017\2017_GAP\Examples\"/>
    </mc:Choice>
  </mc:AlternateContent>
  <bookViews>
    <workbookView xWindow="-15" yWindow="105" windowWidth="20505" windowHeight="8040" firstSheet="8" activeTab="13" xr2:uid="{00000000-000D-0000-FFFF-FFFF00000000}"/>
  </bookViews>
  <sheets>
    <sheet name="Yield curve" sheetId="4" r:id="rId1"/>
    <sheet name="Chart NOK Yield curve" sheetId="3" r:id="rId2"/>
    <sheet name="Yield curve estimation" sheetId="1" r:id="rId3"/>
    <sheet name="Chart estimated yield curve" sheetId="2" r:id="rId4"/>
    <sheet name="Average yield of a bond" sheetId="5" r:id="rId5"/>
    <sheet name="Liability" sheetId="8" r:id="rId6"/>
    <sheet name="Immunisation" sheetId="9" r:id="rId7"/>
    <sheet name="Sensitivity" sheetId="10" r:id="rId8"/>
    <sheet name="CIR model" sheetId="12" r:id="rId9"/>
    <sheet name="Chart CIR model" sheetId="11" r:id="rId10"/>
    <sheet name="CIR simulation" sheetId="13" r:id="rId11"/>
    <sheet name="VaR_CIR" sheetId="15" r:id="rId12"/>
    <sheet name="Chart CIR simulation" sheetId="14" r:id="rId13"/>
    <sheet name="CIR yield curve simulation" sheetId="18" r:id="rId14"/>
    <sheet name="Vasicek simulation" sheetId="16" r:id="rId15"/>
    <sheet name="VaR_Vasicek" sheetId="17" r:id="rId16"/>
  </sheets>
  <definedNames>
    <definedName name="Matrix_B">'Yield curve estimation'!$F$24:$F$38</definedName>
    <definedName name="Matrix_C">'Yield curve estimation'!$G$5:$U$19</definedName>
    <definedName name="_xlnm.Print_Area" localSheetId="8">'CIR model'!$A$1:$W$24</definedName>
    <definedName name="_xlnm.Print_Area" localSheetId="10">'CIR simulation'!$A$1:$AA$30</definedName>
    <definedName name="_xlnm.Print_Area" localSheetId="13">'CIR yield curve simulation'!$A$1:$Y$30</definedName>
    <definedName name="_xlnm.Print_Area" localSheetId="11">VaR_CIR!$A$1:$D$32</definedName>
    <definedName name="_xlnm.Print_Area" localSheetId="15">VaR_Vasicek!$A$1:$D$32</definedName>
    <definedName name="_xlnm.Print_Area" localSheetId="14">'Vasicek simulation'!$A$1:$AA$30</definedName>
  </definedNames>
  <calcPr calcId="171027"/>
</workbook>
</file>

<file path=xl/calcChain.xml><?xml version="1.0" encoding="utf-8"?>
<calcChain xmlns="http://schemas.openxmlformats.org/spreadsheetml/2006/main">
  <c r="H11" i="18" l="1"/>
  <c r="J10" i="18"/>
  <c r="Y1035" i="18"/>
  <c r="Y1036" i="18" s="1"/>
  <c r="Y1037" i="18" s="1"/>
  <c r="Y1038" i="18" s="1"/>
  <c r="Y1039" i="18" s="1"/>
  <c r="Y1040" i="18" s="1"/>
  <c r="Y1041" i="18" s="1"/>
  <c r="Y1042" i="18" s="1"/>
  <c r="Y1043" i="18" s="1"/>
  <c r="Y1044" i="18" s="1"/>
  <c r="Y1045" i="18" s="1"/>
  <c r="Y1046" i="18" s="1"/>
  <c r="Y1047" i="18" s="1"/>
  <c r="Y1048" i="18" s="1"/>
  <c r="Y1049" i="18" s="1"/>
  <c r="Y1050" i="18" s="1"/>
  <c r="Y1051" i="18" s="1"/>
  <c r="Y1052" i="18" s="1"/>
  <c r="Y1015" i="18"/>
  <c r="Y1016" i="18" s="1"/>
  <c r="D1010" i="18"/>
  <c r="E1010" i="18" s="1"/>
  <c r="D1009" i="18"/>
  <c r="E1009" i="18" s="1"/>
  <c r="D1008" i="18"/>
  <c r="E1008" i="18" s="1"/>
  <c r="D1007" i="18"/>
  <c r="E1007" i="18" s="1"/>
  <c r="D1006" i="18"/>
  <c r="E1006" i="18" s="1"/>
  <c r="D1005" i="18"/>
  <c r="E1005" i="18" s="1"/>
  <c r="D1004" i="18"/>
  <c r="E1004" i="18" s="1"/>
  <c r="D1003" i="18"/>
  <c r="E1003" i="18" s="1"/>
  <c r="D1002" i="18"/>
  <c r="E1002" i="18" s="1"/>
  <c r="D1001" i="18"/>
  <c r="E1001" i="18" s="1"/>
  <c r="D1000" i="18"/>
  <c r="E1000" i="18" s="1"/>
  <c r="D999" i="18"/>
  <c r="E999" i="18" s="1"/>
  <c r="D998" i="18"/>
  <c r="E998" i="18" s="1"/>
  <c r="D997" i="18"/>
  <c r="E997" i="18" s="1"/>
  <c r="D996" i="18"/>
  <c r="E996" i="18" s="1"/>
  <c r="D995" i="18"/>
  <c r="E995" i="18" s="1"/>
  <c r="D994" i="18"/>
  <c r="E994" i="18" s="1"/>
  <c r="D993" i="18"/>
  <c r="E993" i="18" s="1"/>
  <c r="D992" i="18"/>
  <c r="E992" i="18" s="1"/>
  <c r="D991" i="18"/>
  <c r="E991" i="18" s="1"/>
  <c r="D990" i="18"/>
  <c r="E990" i="18" s="1"/>
  <c r="D989" i="18"/>
  <c r="E989" i="18" s="1"/>
  <c r="D988" i="18"/>
  <c r="E988" i="18" s="1"/>
  <c r="D987" i="18"/>
  <c r="E987" i="18" s="1"/>
  <c r="D986" i="18"/>
  <c r="E986" i="18" s="1"/>
  <c r="D985" i="18"/>
  <c r="E985" i="18" s="1"/>
  <c r="D984" i="18"/>
  <c r="E984" i="18" s="1"/>
  <c r="D983" i="18"/>
  <c r="E983" i="18" s="1"/>
  <c r="D982" i="18"/>
  <c r="E982" i="18" s="1"/>
  <c r="D981" i="18"/>
  <c r="E981" i="18" s="1"/>
  <c r="D980" i="18"/>
  <c r="E980" i="18" s="1"/>
  <c r="D979" i="18"/>
  <c r="E979" i="18" s="1"/>
  <c r="D978" i="18"/>
  <c r="E978" i="18" s="1"/>
  <c r="D977" i="18"/>
  <c r="E977" i="18" s="1"/>
  <c r="D976" i="18"/>
  <c r="E976" i="18" s="1"/>
  <c r="D975" i="18"/>
  <c r="E975" i="18" s="1"/>
  <c r="D974" i="18"/>
  <c r="E974" i="18" s="1"/>
  <c r="D973" i="18"/>
  <c r="E973" i="18" s="1"/>
  <c r="D972" i="18"/>
  <c r="E972" i="18" s="1"/>
  <c r="D971" i="18"/>
  <c r="E971" i="18" s="1"/>
  <c r="D970" i="18"/>
  <c r="E970" i="18" s="1"/>
  <c r="D969" i="18"/>
  <c r="E969" i="18" s="1"/>
  <c r="D968" i="18"/>
  <c r="E968" i="18" s="1"/>
  <c r="D967" i="18"/>
  <c r="E967" i="18" s="1"/>
  <c r="D966" i="18"/>
  <c r="E966" i="18" s="1"/>
  <c r="D965" i="18"/>
  <c r="E965" i="18" s="1"/>
  <c r="D964" i="18"/>
  <c r="E964" i="18" s="1"/>
  <c r="D963" i="18"/>
  <c r="E963" i="18" s="1"/>
  <c r="D962" i="18"/>
  <c r="E962" i="18" s="1"/>
  <c r="D961" i="18"/>
  <c r="E961" i="18" s="1"/>
  <c r="D960" i="18"/>
  <c r="E960" i="18" s="1"/>
  <c r="D959" i="18"/>
  <c r="E959" i="18" s="1"/>
  <c r="D958" i="18"/>
  <c r="E958" i="18" s="1"/>
  <c r="D957" i="18"/>
  <c r="E957" i="18" s="1"/>
  <c r="D956" i="18"/>
  <c r="E956" i="18" s="1"/>
  <c r="D955" i="18"/>
  <c r="E955" i="18" s="1"/>
  <c r="D954" i="18"/>
  <c r="E954" i="18" s="1"/>
  <c r="D953" i="18"/>
  <c r="E953" i="18" s="1"/>
  <c r="D952" i="18"/>
  <c r="E952" i="18" s="1"/>
  <c r="D951" i="18"/>
  <c r="E951" i="18" s="1"/>
  <c r="D950" i="18"/>
  <c r="E950" i="18" s="1"/>
  <c r="D949" i="18"/>
  <c r="E949" i="18" s="1"/>
  <c r="D948" i="18"/>
  <c r="E948" i="18" s="1"/>
  <c r="D947" i="18"/>
  <c r="E947" i="18" s="1"/>
  <c r="D946" i="18"/>
  <c r="E946" i="18" s="1"/>
  <c r="D945" i="18"/>
  <c r="E945" i="18" s="1"/>
  <c r="D944" i="18"/>
  <c r="E944" i="18" s="1"/>
  <c r="D943" i="18"/>
  <c r="E943" i="18" s="1"/>
  <c r="D942" i="18"/>
  <c r="E942" i="18" s="1"/>
  <c r="D941" i="18"/>
  <c r="E941" i="18" s="1"/>
  <c r="D940" i="18"/>
  <c r="E940" i="18" s="1"/>
  <c r="D939" i="18"/>
  <c r="E939" i="18" s="1"/>
  <c r="D938" i="18"/>
  <c r="E938" i="18" s="1"/>
  <c r="D937" i="18"/>
  <c r="E937" i="18" s="1"/>
  <c r="D936" i="18"/>
  <c r="E936" i="18" s="1"/>
  <c r="D935" i="18"/>
  <c r="E935" i="18" s="1"/>
  <c r="D934" i="18"/>
  <c r="E934" i="18" s="1"/>
  <c r="D933" i="18"/>
  <c r="E933" i="18" s="1"/>
  <c r="D932" i="18"/>
  <c r="E932" i="18" s="1"/>
  <c r="D931" i="18"/>
  <c r="E931" i="18" s="1"/>
  <c r="D930" i="18"/>
  <c r="E930" i="18" s="1"/>
  <c r="D929" i="18"/>
  <c r="E929" i="18" s="1"/>
  <c r="D928" i="18"/>
  <c r="E928" i="18" s="1"/>
  <c r="D927" i="18"/>
  <c r="E927" i="18" s="1"/>
  <c r="D926" i="18"/>
  <c r="E926" i="18" s="1"/>
  <c r="D925" i="18"/>
  <c r="E925" i="18" s="1"/>
  <c r="D924" i="18"/>
  <c r="E924" i="18" s="1"/>
  <c r="D923" i="18"/>
  <c r="E923" i="18" s="1"/>
  <c r="D922" i="18"/>
  <c r="E922" i="18" s="1"/>
  <c r="D921" i="18"/>
  <c r="E921" i="18" s="1"/>
  <c r="D920" i="18"/>
  <c r="E920" i="18" s="1"/>
  <c r="D919" i="18"/>
  <c r="E919" i="18" s="1"/>
  <c r="D918" i="18"/>
  <c r="E918" i="18" s="1"/>
  <c r="D917" i="18"/>
  <c r="E917" i="18" s="1"/>
  <c r="D916" i="18"/>
  <c r="E916" i="18" s="1"/>
  <c r="D915" i="18"/>
  <c r="E915" i="18" s="1"/>
  <c r="D914" i="18"/>
  <c r="E914" i="18" s="1"/>
  <c r="D913" i="18"/>
  <c r="E913" i="18" s="1"/>
  <c r="D912" i="18"/>
  <c r="E912" i="18" s="1"/>
  <c r="D911" i="18"/>
  <c r="E911" i="18" s="1"/>
  <c r="D910" i="18"/>
  <c r="E910" i="18" s="1"/>
  <c r="D909" i="18"/>
  <c r="E909" i="18" s="1"/>
  <c r="D908" i="18"/>
  <c r="E908" i="18" s="1"/>
  <c r="D907" i="18"/>
  <c r="E907" i="18" s="1"/>
  <c r="D906" i="18"/>
  <c r="E906" i="18" s="1"/>
  <c r="D905" i="18"/>
  <c r="E905" i="18" s="1"/>
  <c r="D904" i="18"/>
  <c r="E904" i="18" s="1"/>
  <c r="D903" i="18"/>
  <c r="E903" i="18" s="1"/>
  <c r="D902" i="18"/>
  <c r="E902" i="18" s="1"/>
  <c r="D901" i="18"/>
  <c r="E901" i="18" s="1"/>
  <c r="D900" i="18"/>
  <c r="E900" i="18" s="1"/>
  <c r="D899" i="18"/>
  <c r="E899" i="18" s="1"/>
  <c r="D898" i="18"/>
  <c r="E898" i="18" s="1"/>
  <c r="D897" i="18"/>
  <c r="E897" i="18" s="1"/>
  <c r="D896" i="18"/>
  <c r="E896" i="18" s="1"/>
  <c r="D895" i="18"/>
  <c r="E895" i="18" s="1"/>
  <c r="D894" i="18"/>
  <c r="E894" i="18" s="1"/>
  <c r="D893" i="18"/>
  <c r="E893" i="18" s="1"/>
  <c r="D892" i="18"/>
  <c r="E892" i="18" s="1"/>
  <c r="D891" i="18"/>
  <c r="E891" i="18" s="1"/>
  <c r="D890" i="18"/>
  <c r="E890" i="18" s="1"/>
  <c r="D889" i="18"/>
  <c r="E889" i="18" s="1"/>
  <c r="D888" i="18"/>
  <c r="E888" i="18" s="1"/>
  <c r="D887" i="18"/>
  <c r="E887" i="18" s="1"/>
  <c r="D886" i="18"/>
  <c r="E886" i="18" s="1"/>
  <c r="D885" i="18"/>
  <c r="E885" i="18" s="1"/>
  <c r="D884" i="18"/>
  <c r="E884" i="18" s="1"/>
  <c r="D883" i="18"/>
  <c r="E883" i="18" s="1"/>
  <c r="D882" i="18"/>
  <c r="E882" i="18" s="1"/>
  <c r="D881" i="18"/>
  <c r="E881" i="18" s="1"/>
  <c r="D880" i="18"/>
  <c r="E880" i="18" s="1"/>
  <c r="D879" i="18"/>
  <c r="E879" i="18" s="1"/>
  <c r="D878" i="18"/>
  <c r="E878" i="18" s="1"/>
  <c r="D877" i="18"/>
  <c r="E877" i="18" s="1"/>
  <c r="D876" i="18"/>
  <c r="E876" i="18" s="1"/>
  <c r="D875" i="18"/>
  <c r="E875" i="18" s="1"/>
  <c r="D874" i="18"/>
  <c r="E874" i="18" s="1"/>
  <c r="D873" i="18"/>
  <c r="E873" i="18" s="1"/>
  <c r="D872" i="18"/>
  <c r="E872" i="18" s="1"/>
  <c r="D871" i="18"/>
  <c r="E871" i="18" s="1"/>
  <c r="D870" i="18"/>
  <c r="E870" i="18" s="1"/>
  <c r="D869" i="18"/>
  <c r="E869" i="18" s="1"/>
  <c r="D868" i="18"/>
  <c r="E868" i="18" s="1"/>
  <c r="D867" i="18"/>
  <c r="E867" i="18" s="1"/>
  <c r="D866" i="18"/>
  <c r="E866" i="18" s="1"/>
  <c r="D865" i="18"/>
  <c r="E865" i="18" s="1"/>
  <c r="D864" i="18"/>
  <c r="E864" i="18" s="1"/>
  <c r="D863" i="18"/>
  <c r="E863" i="18" s="1"/>
  <c r="D862" i="18"/>
  <c r="E862" i="18" s="1"/>
  <c r="D861" i="18"/>
  <c r="E861" i="18" s="1"/>
  <c r="D860" i="18"/>
  <c r="E860" i="18" s="1"/>
  <c r="D859" i="18"/>
  <c r="E859" i="18" s="1"/>
  <c r="D858" i="18"/>
  <c r="E858" i="18" s="1"/>
  <c r="D857" i="18"/>
  <c r="E857" i="18" s="1"/>
  <c r="D856" i="18"/>
  <c r="E856" i="18" s="1"/>
  <c r="D855" i="18"/>
  <c r="E855" i="18" s="1"/>
  <c r="D854" i="18"/>
  <c r="E854" i="18" s="1"/>
  <c r="D853" i="18"/>
  <c r="E853" i="18" s="1"/>
  <c r="D852" i="18"/>
  <c r="E852" i="18" s="1"/>
  <c r="D851" i="18"/>
  <c r="E851" i="18" s="1"/>
  <c r="D850" i="18"/>
  <c r="E850" i="18" s="1"/>
  <c r="D849" i="18"/>
  <c r="E849" i="18" s="1"/>
  <c r="D848" i="18"/>
  <c r="E848" i="18" s="1"/>
  <c r="D847" i="18"/>
  <c r="E847" i="18" s="1"/>
  <c r="D846" i="18"/>
  <c r="E846" i="18" s="1"/>
  <c r="D845" i="18"/>
  <c r="E845" i="18" s="1"/>
  <c r="D844" i="18"/>
  <c r="E844" i="18" s="1"/>
  <c r="D843" i="18"/>
  <c r="E843" i="18" s="1"/>
  <c r="D842" i="18"/>
  <c r="E842" i="18" s="1"/>
  <c r="D841" i="18"/>
  <c r="E841" i="18" s="1"/>
  <c r="D840" i="18"/>
  <c r="E840" i="18" s="1"/>
  <c r="D839" i="18"/>
  <c r="E839" i="18" s="1"/>
  <c r="D838" i="18"/>
  <c r="E838" i="18" s="1"/>
  <c r="D837" i="18"/>
  <c r="E837" i="18" s="1"/>
  <c r="D836" i="18"/>
  <c r="E836" i="18" s="1"/>
  <c r="D835" i="18"/>
  <c r="E835" i="18" s="1"/>
  <c r="D834" i="18"/>
  <c r="E834" i="18" s="1"/>
  <c r="D833" i="18"/>
  <c r="E833" i="18" s="1"/>
  <c r="D832" i="18"/>
  <c r="E832" i="18" s="1"/>
  <c r="D831" i="18"/>
  <c r="E831" i="18" s="1"/>
  <c r="D830" i="18"/>
  <c r="E830" i="18" s="1"/>
  <c r="D829" i="18"/>
  <c r="E829" i="18" s="1"/>
  <c r="D828" i="18"/>
  <c r="E828" i="18" s="1"/>
  <c r="D827" i="18"/>
  <c r="E827" i="18" s="1"/>
  <c r="D826" i="18"/>
  <c r="E826" i="18" s="1"/>
  <c r="D825" i="18"/>
  <c r="E825" i="18" s="1"/>
  <c r="D824" i="18"/>
  <c r="E824" i="18" s="1"/>
  <c r="D823" i="18"/>
  <c r="E823" i="18" s="1"/>
  <c r="D822" i="18"/>
  <c r="E822" i="18" s="1"/>
  <c r="D821" i="18"/>
  <c r="E821" i="18" s="1"/>
  <c r="D820" i="18"/>
  <c r="E820" i="18" s="1"/>
  <c r="D819" i="18"/>
  <c r="E819" i="18" s="1"/>
  <c r="D818" i="18"/>
  <c r="E818" i="18" s="1"/>
  <c r="D817" i="18"/>
  <c r="E817" i="18" s="1"/>
  <c r="D816" i="18"/>
  <c r="E816" i="18" s="1"/>
  <c r="D815" i="18"/>
  <c r="E815" i="18" s="1"/>
  <c r="D814" i="18"/>
  <c r="E814" i="18" s="1"/>
  <c r="D813" i="18"/>
  <c r="E813" i="18" s="1"/>
  <c r="D812" i="18"/>
  <c r="E812" i="18" s="1"/>
  <c r="D811" i="18"/>
  <c r="E811" i="18" s="1"/>
  <c r="D810" i="18"/>
  <c r="E810" i="18" s="1"/>
  <c r="D809" i="18"/>
  <c r="E809" i="18" s="1"/>
  <c r="D808" i="18"/>
  <c r="E808" i="18" s="1"/>
  <c r="D807" i="18"/>
  <c r="E807" i="18" s="1"/>
  <c r="D806" i="18"/>
  <c r="E806" i="18" s="1"/>
  <c r="D805" i="18"/>
  <c r="E805" i="18" s="1"/>
  <c r="D804" i="18"/>
  <c r="E804" i="18" s="1"/>
  <c r="D803" i="18"/>
  <c r="E803" i="18" s="1"/>
  <c r="D802" i="18"/>
  <c r="E802" i="18" s="1"/>
  <c r="D801" i="18"/>
  <c r="E801" i="18" s="1"/>
  <c r="D800" i="18"/>
  <c r="E800" i="18" s="1"/>
  <c r="D799" i="18"/>
  <c r="E799" i="18" s="1"/>
  <c r="D798" i="18"/>
  <c r="E798" i="18" s="1"/>
  <c r="D797" i="18"/>
  <c r="E797" i="18" s="1"/>
  <c r="D796" i="18"/>
  <c r="E796" i="18" s="1"/>
  <c r="D795" i="18"/>
  <c r="E795" i="18" s="1"/>
  <c r="D794" i="18"/>
  <c r="E794" i="18" s="1"/>
  <c r="D793" i="18"/>
  <c r="E793" i="18" s="1"/>
  <c r="D792" i="18"/>
  <c r="E792" i="18" s="1"/>
  <c r="D791" i="18"/>
  <c r="E791" i="18" s="1"/>
  <c r="D790" i="18"/>
  <c r="E790" i="18" s="1"/>
  <c r="D789" i="18"/>
  <c r="E789" i="18" s="1"/>
  <c r="D788" i="18"/>
  <c r="E788" i="18" s="1"/>
  <c r="D787" i="18"/>
  <c r="E787" i="18" s="1"/>
  <c r="D786" i="18"/>
  <c r="E786" i="18" s="1"/>
  <c r="D785" i="18"/>
  <c r="E785" i="18" s="1"/>
  <c r="D784" i="18"/>
  <c r="E784" i="18" s="1"/>
  <c r="D783" i="18"/>
  <c r="E783" i="18" s="1"/>
  <c r="D782" i="18"/>
  <c r="E782" i="18" s="1"/>
  <c r="D781" i="18"/>
  <c r="E781" i="18" s="1"/>
  <c r="D780" i="18"/>
  <c r="E780" i="18" s="1"/>
  <c r="D779" i="18"/>
  <c r="E779" i="18" s="1"/>
  <c r="D778" i="18"/>
  <c r="E778" i="18" s="1"/>
  <c r="D777" i="18"/>
  <c r="E777" i="18" s="1"/>
  <c r="D776" i="18"/>
  <c r="E776" i="18" s="1"/>
  <c r="D775" i="18"/>
  <c r="E775" i="18" s="1"/>
  <c r="D774" i="18"/>
  <c r="E774" i="18" s="1"/>
  <c r="D773" i="18"/>
  <c r="E773" i="18" s="1"/>
  <c r="D772" i="18"/>
  <c r="E772" i="18" s="1"/>
  <c r="D771" i="18"/>
  <c r="E771" i="18" s="1"/>
  <c r="D770" i="18"/>
  <c r="E770" i="18" s="1"/>
  <c r="D769" i="18"/>
  <c r="E769" i="18" s="1"/>
  <c r="D768" i="18"/>
  <c r="E768" i="18" s="1"/>
  <c r="D767" i="18"/>
  <c r="E767" i="18" s="1"/>
  <c r="D766" i="18"/>
  <c r="E766" i="18" s="1"/>
  <c r="D765" i="18"/>
  <c r="E765" i="18" s="1"/>
  <c r="D764" i="18"/>
  <c r="E764" i="18" s="1"/>
  <c r="D763" i="18"/>
  <c r="E763" i="18" s="1"/>
  <c r="D762" i="18"/>
  <c r="E762" i="18" s="1"/>
  <c r="D761" i="18"/>
  <c r="E761" i="18" s="1"/>
  <c r="D760" i="18"/>
  <c r="E760" i="18" s="1"/>
  <c r="D759" i="18"/>
  <c r="E759" i="18" s="1"/>
  <c r="D758" i="18"/>
  <c r="E758" i="18" s="1"/>
  <c r="D757" i="18"/>
  <c r="E757" i="18" s="1"/>
  <c r="D756" i="18"/>
  <c r="E756" i="18" s="1"/>
  <c r="D755" i="18"/>
  <c r="E755" i="18" s="1"/>
  <c r="D754" i="18"/>
  <c r="E754" i="18" s="1"/>
  <c r="D753" i="18"/>
  <c r="E753" i="18" s="1"/>
  <c r="D752" i="18"/>
  <c r="E752" i="18" s="1"/>
  <c r="D751" i="18"/>
  <c r="E751" i="18" s="1"/>
  <c r="D750" i="18"/>
  <c r="E750" i="18" s="1"/>
  <c r="D749" i="18"/>
  <c r="E749" i="18" s="1"/>
  <c r="D748" i="18"/>
  <c r="E748" i="18" s="1"/>
  <c r="D747" i="18"/>
  <c r="E747" i="18" s="1"/>
  <c r="D746" i="18"/>
  <c r="E746" i="18" s="1"/>
  <c r="D745" i="18"/>
  <c r="E745" i="18" s="1"/>
  <c r="D744" i="18"/>
  <c r="E744" i="18" s="1"/>
  <c r="D743" i="18"/>
  <c r="E743" i="18" s="1"/>
  <c r="D742" i="18"/>
  <c r="E742" i="18" s="1"/>
  <c r="D741" i="18"/>
  <c r="E741" i="18" s="1"/>
  <c r="D740" i="18"/>
  <c r="E740" i="18" s="1"/>
  <c r="D739" i="18"/>
  <c r="E739" i="18" s="1"/>
  <c r="D738" i="18"/>
  <c r="E738" i="18" s="1"/>
  <c r="D737" i="18"/>
  <c r="E737" i="18" s="1"/>
  <c r="D736" i="18"/>
  <c r="E736" i="18" s="1"/>
  <c r="D735" i="18"/>
  <c r="E735" i="18" s="1"/>
  <c r="D734" i="18"/>
  <c r="E734" i="18" s="1"/>
  <c r="D733" i="18"/>
  <c r="E733" i="18" s="1"/>
  <c r="D732" i="18"/>
  <c r="E732" i="18" s="1"/>
  <c r="D731" i="18"/>
  <c r="E731" i="18" s="1"/>
  <c r="D730" i="18"/>
  <c r="E730" i="18" s="1"/>
  <c r="D729" i="18"/>
  <c r="E729" i="18" s="1"/>
  <c r="D728" i="18"/>
  <c r="E728" i="18" s="1"/>
  <c r="D727" i="18"/>
  <c r="E727" i="18" s="1"/>
  <c r="D726" i="18"/>
  <c r="E726" i="18" s="1"/>
  <c r="D725" i="18"/>
  <c r="E725" i="18" s="1"/>
  <c r="D724" i="18"/>
  <c r="E724" i="18" s="1"/>
  <c r="D723" i="18"/>
  <c r="E723" i="18" s="1"/>
  <c r="D722" i="18"/>
  <c r="E722" i="18" s="1"/>
  <c r="D721" i="18"/>
  <c r="E721" i="18" s="1"/>
  <c r="D720" i="18"/>
  <c r="E720" i="18" s="1"/>
  <c r="D719" i="18"/>
  <c r="E719" i="18" s="1"/>
  <c r="D718" i="18"/>
  <c r="E718" i="18" s="1"/>
  <c r="D717" i="18"/>
  <c r="E717" i="18" s="1"/>
  <c r="D716" i="18"/>
  <c r="E716" i="18" s="1"/>
  <c r="D715" i="18"/>
  <c r="E715" i="18" s="1"/>
  <c r="D714" i="18"/>
  <c r="E714" i="18" s="1"/>
  <c r="D713" i="18"/>
  <c r="E713" i="18" s="1"/>
  <c r="D712" i="18"/>
  <c r="E712" i="18" s="1"/>
  <c r="D711" i="18"/>
  <c r="E711" i="18" s="1"/>
  <c r="D710" i="18"/>
  <c r="E710" i="18" s="1"/>
  <c r="D709" i="18"/>
  <c r="E709" i="18" s="1"/>
  <c r="D708" i="18"/>
  <c r="E708" i="18" s="1"/>
  <c r="D707" i="18"/>
  <c r="E707" i="18" s="1"/>
  <c r="D706" i="18"/>
  <c r="E706" i="18" s="1"/>
  <c r="D705" i="18"/>
  <c r="E705" i="18" s="1"/>
  <c r="D704" i="18"/>
  <c r="E704" i="18" s="1"/>
  <c r="D703" i="18"/>
  <c r="E703" i="18" s="1"/>
  <c r="D702" i="18"/>
  <c r="E702" i="18" s="1"/>
  <c r="D701" i="18"/>
  <c r="E701" i="18" s="1"/>
  <c r="D700" i="18"/>
  <c r="E700" i="18" s="1"/>
  <c r="D699" i="18"/>
  <c r="E699" i="18" s="1"/>
  <c r="D698" i="18"/>
  <c r="E698" i="18" s="1"/>
  <c r="D697" i="18"/>
  <c r="E697" i="18" s="1"/>
  <c r="D696" i="18"/>
  <c r="E696" i="18" s="1"/>
  <c r="D695" i="18"/>
  <c r="E695" i="18" s="1"/>
  <c r="D694" i="18"/>
  <c r="E694" i="18" s="1"/>
  <c r="D693" i="18"/>
  <c r="E693" i="18" s="1"/>
  <c r="D692" i="18"/>
  <c r="E692" i="18" s="1"/>
  <c r="D691" i="18"/>
  <c r="E691" i="18" s="1"/>
  <c r="D690" i="18"/>
  <c r="E690" i="18" s="1"/>
  <c r="D689" i="18"/>
  <c r="E689" i="18" s="1"/>
  <c r="D688" i="18"/>
  <c r="E688" i="18" s="1"/>
  <c r="D687" i="18"/>
  <c r="E687" i="18" s="1"/>
  <c r="D686" i="18"/>
  <c r="E686" i="18" s="1"/>
  <c r="D685" i="18"/>
  <c r="E685" i="18" s="1"/>
  <c r="D684" i="18"/>
  <c r="E684" i="18" s="1"/>
  <c r="D683" i="18"/>
  <c r="E683" i="18" s="1"/>
  <c r="D682" i="18"/>
  <c r="E682" i="18" s="1"/>
  <c r="D681" i="18"/>
  <c r="E681" i="18" s="1"/>
  <c r="D680" i="18"/>
  <c r="E680" i="18" s="1"/>
  <c r="D679" i="18"/>
  <c r="E679" i="18" s="1"/>
  <c r="D678" i="18"/>
  <c r="E678" i="18" s="1"/>
  <c r="D677" i="18"/>
  <c r="E677" i="18" s="1"/>
  <c r="D676" i="18"/>
  <c r="E676" i="18" s="1"/>
  <c r="D675" i="18"/>
  <c r="E675" i="18" s="1"/>
  <c r="D674" i="18"/>
  <c r="E674" i="18" s="1"/>
  <c r="D673" i="18"/>
  <c r="E673" i="18" s="1"/>
  <c r="D672" i="18"/>
  <c r="E672" i="18" s="1"/>
  <c r="D671" i="18"/>
  <c r="E671" i="18" s="1"/>
  <c r="D670" i="18"/>
  <c r="E670" i="18" s="1"/>
  <c r="D669" i="18"/>
  <c r="E669" i="18" s="1"/>
  <c r="D668" i="18"/>
  <c r="E668" i="18" s="1"/>
  <c r="D667" i="18"/>
  <c r="E667" i="18" s="1"/>
  <c r="D666" i="18"/>
  <c r="E666" i="18" s="1"/>
  <c r="D665" i="18"/>
  <c r="E665" i="18" s="1"/>
  <c r="D664" i="18"/>
  <c r="E664" i="18" s="1"/>
  <c r="D663" i="18"/>
  <c r="E663" i="18" s="1"/>
  <c r="D662" i="18"/>
  <c r="E662" i="18" s="1"/>
  <c r="D661" i="18"/>
  <c r="E661" i="18" s="1"/>
  <c r="D660" i="18"/>
  <c r="E660" i="18" s="1"/>
  <c r="D659" i="18"/>
  <c r="E659" i="18" s="1"/>
  <c r="D658" i="18"/>
  <c r="E658" i="18" s="1"/>
  <c r="D657" i="18"/>
  <c r="E657" i="18" s="1"/>
  <c r="D656" i="18"/>
  <c r="E656" i="18" s="1"/>
  <c r="D655" i="18"/>
  <c r="E655" i="18" s="1"/>
  <c r="D654" i="18"/>
  <c r="E654" i="18" s="1"/>
  <c r="D653" i="18"/>
  <c r="E653" i="18" s="1"/>
  <c r="D652" i="18"/>
  <c r="E652" i="18" s="1"/>
  <c r="D651" i="18"/>
  <c r="E651" i="18" s="1"/>
  <c r="D650" i="18"/>
  <c r="E650" i="18" s="1"/>
  <c r="D649" i="18"/>
  <c r="E649" i="18" s="1"/>
  <c r="D648" i="18"/>
  <c r="E648" i="18" s="1"/>
  <c r="D647" i="18"/>
  <c r="E647" i="18" s="1"/>
  <c r="D646" i="18"/>
  <c r="E646" i="18" s="1"/>
  <c r="D645" i="18"/>
  <c r="E645" i="18" s="1"/>
  <c r="D644" i="18"/>
  <c r="E644" i="18" s="1"/>
  <c r="D643" i="18"/>
  <c r="E643" i="18" s="1"/>
  <c r="D642" i="18"/>
  <c r="E642" i="18" s="1"/>
  <c r="D641" i="18"/>
  <c r="E641" i="18" s="1"/>
  <c r="D640" i="18"/>
  <c r="E640" i="18" s="1"/>
  <c r="D639" i="18"/>
  <c r="E639" i="18" s="1"/>
  <c r="D638" i="18"/>
  <c r="E638" i="18" s="1"/>
  <c r="D637" i="18"/>
  <c r="E637" i="18" s="1"/>
  <c r="D636" i="18"/>
  <c r="E636" i="18" s="1"/>
  <c r="D635" i="18"/>
  <c r="E635" i="18" s="1"/>
  <c r="D634" i="18"/>
  <c r="E634" i="18" s="1"/>
  <c r="D633" i="18"/>
  <c r="E633" i="18" s="1"/>
  <c r="D632" i="18"/>
  <c r="E632" i="18" s="1"/>
  <c r="D631" i="18"/>
  <c r="E631" i="18" s="1"/>
  <c r="D630" i="18"/>
  <c r="E630" i="18" s="1"/>
  <c r="D629" i="18"/>
  <c r="E629" i="18" s="1"/>
  <c r="D628" i="18"/>
  <c r="E628" i="18" s="1"/>
  <c r="D627" i="18"/>
  <c r="E627" i="18" s="1"/>
  <c r="D626" i="18"/>
  <c r="E626" i="18" s="1"/>
  <c r="D625" i="18"/>
  <c r="E625" i="18" s="1"/>
  <c r="D624" i="18"/>
  <c r="E624" i="18" s="1"/>
  <c r="D623" i="18"/>
  <c r="E623" i="18" s="1"/>
  <c r="D622" i="18"/>
  <c r="E622" i="18" s="1"/>
  <c r="D621" i="18"/>
  <c r="E621" i="18" s="1"/>
  <c r="D620" i="18"/>
  <c r="E620" i="18" s="1"/>
  <c r="D619" i="18"/>
  <c r="E619" i="18" s="1"/>
  <c r="D618" i="18"/>
  <c r="E618" i="18" s="1"/>
  <c r="D617" i="18"/>
  <c r="E617" i="18" s="1"/>
  <c r="D616" i="18"/>
  <c r="E616" i="18" s="1"/>
  <c r="D615" i="18"/>
  <c r="E615" i="18" s="1"/>
  <c r="D614" i="18"/>
  <c r="E614" i="18" s="1"/>
  <c r="D613" i="18"/>
  <c r="E613" i="18" s="1"/>
  <c r="D612" i="18"/>
  <c r="E612" i="18" s="1"/>
  <c r="D611" i="18"/>
  <c r="E611" i="18" s="1"/>
  <c r="D610" i="18"/>
  <c r="E610" i="18" s="1"/>
  <c r="D609" i="18"/>
  <c r="E609" i="18" s="1"/>
  <c r="D608" i="18"/>
  <c r="E608" i="18" s="1"/>
  <c r="D607" i="18"/>
  <c r="E607" i="18" s="1"/>
  <c r="D606" i="18"/>
  <c r="E606" i="18" s="1"/>
  <c r="D605" i="18"/>
  <c r="E605" i="18" s="1"/>
  <c r="D604" i="18"/>
  <c r="E604" i="18" s="1"/>
  <c r="D603" i="18"/>
  <c r="E603" i="18" s="1"/>
  <c r="D602" i="18"/>
  <c r="E602" i="18" s="1"/>
  <c r="D601" i="18"/>
  <c r="E601" i="18" s="1"/>
  <c r="D600" i="18"/>
  <c r="E600" i="18" s="1"/>
  <c r="D599" i="18"/>
  <c r="E599" i="18" s="1"/>
  <c r="D598" i="18"/>
  <c r="E598" i="18" s="1"/>
  <c r="D597" i="18"/>
  <c r="E597" i="18" s="1"/>
  <c r="D596" i="18"/>
  <c r="E596" i="18" s="1"/>
  <c r="D595" i="18"/>
  <c r="E595" i="18" s="1"/>
  <c r="D594" i="18"/>
  <c r="E594" i="18" s="1"/>
  <c r="D593" i="18"/>
  <c r="E593" i="18" s="1"/>
  <c r="D592" i="18"/>
  <c r="E592" i="18" s="1"/>
  <c r="D591" i="18"/>
  <c r="E591" i="18" s="1"/>
  <c r="D590" i="18"/>
  <c r="E590" i="18" s="1"/>
  <c r="D589" i="18"/>
  <c r="E589" i="18" s="1"/>
  <c r="D588" i="18"/>
  <c r="E588" i="18" s="1"/>
  <c r="D587" i="18"/>
  <c r="E587" i="18" s="1"/>
  <c r="D586" i="18"/>
  <c r="E586" i="18" s="1"/>
  <c r="D585" i="18"/>
  <c r="E585" i="18" s="1"/>
  <c r="D584" i="18"/>
  <c r="E584" i="18" s="1"/>
  <c r="D583" i="18"/>
  <c r="E583" i="18" s="1"/>
  <c r="D582" i="18"/>
  <c r="E582" i="18" s="1"/>
  <c r="D581" i="18"/>
  <c r="E581" i="18" s="1"/>
  <c r="D580" i="18"/>
  <c r="E580" i="18" s="1"/>
  <c r="D579" i="18"/>
  <c r="E579" i="18" s="1"/>
  <c r="D578" i="18"/>
  <c r="E578" i="18" s="1"/>
  <c r="D577" i="18"/>
  <c r="E577" i="18" s="1"/>
  <c r="D576" i="18"/>
  <c r="E576" i="18" s="1"/>
  <c r="D575" i="18"/>
  <c r="E575" i="18" s="1"/>
  <c r="D574" i="18"/>
  <c r="E574" i="18" s="1"/>
  <c r="D573" i="18"/>
  <c r="E573" i="18" s="1"/>
  <c r="D572" i="18"/>
  <c r="E572" i="18" s="1"/>
  <c r="D571" i="18"/>
  <c r="E571" i="18" s="1"/>
  <c r="D570" i="18"/>
  <c r="E570" i="18" s="1"/>
  <c r="D569" i="18"/>
  <c r="E569" i="18" s="1"/>
  <c r="D568" i="18"/>
  <c r="E568" i="18" s="1"/>
  <c r="D567" i="18"/>
  <c r="E567" i="18" s="1"/>
  <c r="D566" i="18"/>
  <c r="E566" i="18" s="1"/>
  <c r="D565" i="18"/>
  <c r="E565" i="18" s="1"/>
  <c r="D564" i="18"/>
  <c r="E564" i="18" s="1"/>
  <c r="D563" i="18"/>
  <c r="E563" i="18" s="1"/>
  <c r="D562" i="18"/>
  <c r="E562" i="18" s="1"/>
  <c r="D561" i="18"/>
  <c r="E561" i="18" s="1"/>
  <c r="D560" i="18"/>
  <c r="E560" i="18" s="1"/>
  <c r="D559" i="18"/>
  <c r="E559" i="18" s="1"/>
  <c r="D558" i="18"/>
  <c r="E558" i="18" s="1"/>
  <c r="D557" i="18"/>
  <c r="E557" i="18" s="1"/>
  <c r="D556" i="18"/>
  <c r="E556" i="18" s="1"/>
  <c r="D555" i="18"/>
  <c r="E555" i="18" s="1"/>
  <c r="D554" i="18"/>
  <c r="E554" i="18" s="1"/>
  <c r="D553" i="18"/>
  <c r="E553" i="18" s="1"/>
  <c r="D552" i="18"/>
  <c r="E552" i="18" s="1"/>
  <c r="D551" i="18"/>
  <c r="E551" i="18" s="1"/>
  <c r="D550" i="18"/>
  <c r="E550" i="18" s="1"/>
  <c r="D549" i="18"/>
  <c r="E549" i="18" s="1"/>
  <c r="D548" i="18"/>
  <c r="E548" i="18" s="1"/>
  <c r="D547" i="18"/>
  <c r="E547" i="18" s="1"/>
  <c r="D546" i="18"/>
  <c r="E546" i="18" s="1"/>
  <c r="D545" i="18"/>
  <c r="E545" i="18" s="1"/>
  <c r="D544" i="18"/>
  <c r="E544" i="18" s="1"/>
  <c r="D543" i="18"/>
  <c r="E543" i="18" s="1"/>
  <c r="D542" i="18"/>
  <c r="E542" i="18" s="1"/>
  <c r="D541" i="18"/>
  <c r="E541" i="18" s="1"/>
  <c r="D540" i="18"/>
  <c r="E540" i="18" s="1"/>
  <c r="D539" i="18"/>
  <c r="E539" i="18" s="1"/>
  <c r="D538" i="18"/>
  <c r="E538" i="18" s="1"/>
  <c r="D537" i="18"/>
  <c r="E537" i="18" s="1"/>
  <c r="D536" i="18"/>
  <c r="E536" i="18" s="1"/>
  <c r="D535" i="18"/>
  <c r="E535" i="18" s="1"/>
  <c r="D534" i="18"/>
  <c r="E534" i="18" s="1"/>
  <c r="D533" i="18"/>
  <c r="E533" i="18" s="1"/>
  <c r="D532" i="18"/>
  <c r="E532" i="18" s="1"/>
  <c r="D531" i="18"/>
  <c r="E531" i="18" s="1"/>
  <c r="D530" i="18"/>
  <c r="E530" i="18" s="1"/>
  <c r="D529" i="18"/>
  <c r="E529" i="18" s="1"/>
  <c r="D528" i="18"/>
  <c r="E528" i="18" s="1"/>
  <c r="D527" i="18"/>
  <c r="E527" i="18" s="1"/>
  <c r="D526" i="18"/>
  <c r="E526" i="18" s="1"/>
  <c r="D525" i="18"/>
  <c r="E525" i="18" s="1"/>
  <c r="D524" i="18"/>
  <c r="E524" i="18" s="1"/>
  <c r="D523" i="18"/>
  <c r="E523" i="18" s="1"/>
  <c r="D522" i="18"/>
  <c r="E522" i="18" s="1"/>
  <c r="D521" i="18"/>
  <c r="E521" i="18" s="1"/>
  <c r="D520" i="18"/>
  <c r="E520" i="18" s="1"/>
  <c r="D519" i="18"/>
  <c r="E519" i="18" s="1"/>
  <c r="D518" i="18"/>
  <c r="E518" i="18" s="1"/>
  <c r="D517" i="18"/>
  <c r="E517" i="18" s="1"/>
  <c r="D516" i="18"/>
  <c r="E516" i="18" s="1"/>
  <c r="D515" i="18"/>
  <c r="E515" i="18" s="1"/>
  <c r="D514" i="18"/>
  <c r="E514" i="18" s="1"/>
  <c r="D513" i="18"/>
  <c r="E513" i="18" s="1"/>
  <c r="D512" i="18"/>
  <c r="E512" i="18" s="1"/>
  <c r="D511" i="18"/>
  <c r="E511" i="18" s="1"/>
  <c r="D510" i="18"/>
  <c r="E510" i="18" s="1"/>
  <c r="D509" i="18"/>
  <c r="E509" i="18" s="1"/>
  <c r="D508" i="18"/>
  <c r="E508" i="18" s="1"/>
  <c r="D507" i="18"/>
  <c r="E507" i="18" s="1"/>
  <c r="D506" i="18"/>
  <c r="E506" i="18" s="1"/>
  <c r="D505" i="18"/>
  <c r="E505" i="18" s="1"/>
  <c r="D504" i="18"/>
  <c r="E504" i="18" s="1"/>
  <c r="D503" i="18"/>
  <c r="E503" i="18" s="1"/>
  <c r="D502" i="18"/>
  <c r="E502" i="18" s="1"/>
  <c r="D501" i="18"/>
  <c r="E501" i="18" s="1"/>
  <c r="D500" i="18"/>
  <c r="E500" i="18" s="1"/>
  <c r="D499" i="18"/>
  <c r="E499" i="18" s="1"/>
  <c r="D498" i="18"/>
  <c r="E498" i="18" s="1"/>
  <c r="D497" i="18"/>
  <c r="E497" i="18" s="1"/>
  <c r="D496" i="18"/>
  <c r="E496" i="18" s="1"/>
  <c r="D495" i="18"/>
  <c r="E495" i="18" s="1"/>
  <c r="D494" i="18"/>
  <c r="E494" i="18" s="1"/>
  <c r="D493" i="18"/>
  <c r="E493" i="18" s="1"/>
  <c r="D492" i="18"/>
  <c r="E492" i="18" s="1"/>
  <c r="D491" i="18"/>
  <c r="E491" i="18" s="1"/>
  <c r="D490" i="18"/>
  <c r="E490" i="18" s="1"/>
  <c r="D489" i="18"/>
  <c r="E489" i="18" s="1"/>
  <c r="D488" i="18"/>
  <c r="E488" i="18" s="1"/>
  <c r="D487" i="18"/>
  <c r="E487" i="18" s="1"/>
  <c r="D486" i="18"/>
  <c r="E486" i="18" s="1"/>
  <c r="D485" i="18"/>
  <c r="E485" i="18" s="1"/>
  <c r="D484" i="18"/>
  <c r="E484" i="18" s="1"/>
  <c r="D483" i="18"/>
  <c r="E483" i="18" s="1"/>
  <c r="D482" i="18"/>
  <c r="E482" i="18" s="1"/>
  <c r="D481" i="18"/>
  <c r="E481" i="18" s="1"/>
  <c r="D480" i="18"/>
  <c r="E480" i="18" s="1"/>
  <c r="D479" i="18"/>
  <c r="E479" i="18" s="1"/>
  <c r="D478" i="18"/>
  <c r="E478" i="18" s="1"/>
  <c r="D477" i="18"/>
  <c r="E477" i="18" s="1"/>
  <c r="D476" i="18"/>
  <c r="E476" i="18" s="1"/>
  <c r="D475" i="18"/>
  <c r="E475" i="18" s="1"/>
  <c r="D474" i="18"/>
  <c r="E474" i="18" s="1"/>
  <c r="D473" i="18"/>
  <c r="E473" i="18" s="1"/>
  <c r="D472" i="18"/>
  <c r="E472" i="18" s="1"/>
  <c r="D471" i="18"/>
  <c r="E471" i="18" s="1"/>
  <c r="D470" i="18"/>
  <c r="E470" i="18" s="1"/>
  <c r="D469" i="18"/>
  <c r="E469" i="18" s="1"/>
  <c r="D468" i="18"/>
  <c r="E468" i="18" s="1"/>
  <c r="D467" i="18"/>
  <c r="E467" i="18" s="1"/>
  <c r="D466" i="18"/>
  <c r="E466" i="18" s="1"/>
  <c r="D465" i="18"/>
  <c r="E465" i="18" s="1"/>
  <c r="D464" i="18"/>
  <c r="E464" i="18" s="1"/>
  <c r="D463" i="18"/>
  <c r="E463" i="18" s="1"/>
  <c r="D462" i="18"/>
  <c r="E462" i="18" s="1"/>
  <c r="D461" i="18"/>
  <c r="E461" i="18" s="1"/>
  <c r="D460" i="18"/>
  <c r="E460" i="18" s="1"/>
  <c r="D459" i="18"/>
  <c r="E459" i="18" s="1"/>
  <c r="D458" i="18"/>
  <c r="E458" i="18" s="1"/>
  <c r="D457" i="18"/>
  <c r="E457" i="18" s="1"/>
  <c r="D456" i="18"/>
  <c r="E456" i="18" s="1"/>
  <c r="D455" i="18"/>
  <c r="E455" i="18" s="1"/>
  <c r="D454" i="18"/>
  <c r="E454" i="18" s="1"/>
  <c r="D453" i="18"/>
  <c r="E453" i="18" s="1"/>
  <c r="D452" i="18"/>
  <c r="E452" i="18" s="1"/>
  <c r="D451" i="18"/>
  <c r="E451" i="18" s="1"/>
  <c r="D450" i="18"/>
  <c r="E450" i="18" s="1"/>
  <c r="D449" i="18"/>
  <c r="E449" i="18" s="1"/>
  <c r="D448" i="18"/>
  <c r="E448" i="18" s="1"/>
  <c r="D447" i="18"/>
  <c r="E447" i="18" s="1"/>
  <c r="D446" i="18"/>
  <c r="E446" i="18" s="1"/>
  <c r="D445" i="18"/>
  <c r="E445" i="18" s="1"/>
  <c r="D444" i="18"/>
  <c r="E444" i="18" s="1"/>
  <c r="D443" i="18"/>
  <c r="E443" i="18" s="1"/>
  <c r="D442" i="18"/>
  <c r="E442" i="18" s="1"/>
  <c r="D441" i="18"/>
  <c r="E441" i="18" s="1"/>
  <c r="D440" i="18"/>
  <c r="E440" i="18" s="1"/>
  <c r="D439" i="18"/>
  <c r="E439" i="18" s="1"/>
  <c r="D438" i="18"/>
  <c r="E438" i="18" s="1"/>
  <c r="D437" i="18"/>
  <c r="E437" i="18" s="1"/>
  <c r="D436" i="18"/>
  <c r="E436" i="18" s="1"/>
  <c r="D435" i="18"/>
  <c r="E435" i="18" s="1"/>
  <c r="D434" i="18"/>
  <c r="E434" i="18" s="1"/>
  <c r="D433" i="18"/>
  <c r="E433" i="18" s="1"/>
  <c r="D432" i="18"/>
  <c r="E432" i="18" s="1"/>
  <c r="D431" i="18"/>
  <c r="E431" i="18" s="1"/>
  <c r="D430" i="18"/>
  <c r="E430" i="18" s="1"/>
  <c r="D429" i="18"/>
  <c r="E429" i="18" s="1"/>
  <c r="D428" i="18"/>
  <c r="E428" i="18" s="1"/>
  <c r="D427" i="18"/>
  <c r="E427" i="18" s="1"/>
  <c r="D426" i="18"/>
  <c r="E426" i="18" s="1"/>
  <c r="D425" i="18"/>
  <c r="E425" i="18" s="1"/>
  <c r="D424" i="18"/>
  <c r="E424" i="18" s="1"/>
  <c r="D423" i="18"/>
  <c r="E423" i="18" s="1"/>
  <c r="D422" i="18"/>
  <c r="E422" i="18" s="1"/>
  <c r="D421" i="18"/>
  <c r="E421" i="18" s="1"/>
  <c r="D420" i="18"/>
  <c r="E420" i="18" s="1"/>
  <c r="D419" i="18"/>
  <c r="E419" i="18" s="1"/>
  <c r="D418" i="18"/>
  <c r="E418" i="18" s="1"/>
  <c r="D417" i="18"/>
  <c r="E417" i="18" s="1"/>
  <c r="D416" i="18"/>
  <c r="E416" i="18" s="1"/>
  <c r="D415" i="18"/>
  <c r="E415" i="18" s="1"/>
  <c r="D414" i="18"/>
  <c r="E414" i="18" s="1"/>
  <c r="D413" i="18"/>
  <c r="E413" i="18" s="1"/>
  <c r="D412" i="18"/>
  <c r="E412" i="18" s="1"/>
  <c r="D411" i="18"/>
  <c r="E411" i="18" s="1"/>
  <c r="D410" i="18"/>
  <c r="E410" i="18" s="1"/>
  <c r="D409" i="18"/>
  <c r="E409" i="18" s="1"/>
  <c r="D408" i="18"/>
  <c r="E408" i="18" s="1"/>
  <c r="D407" i="18"/>
  <c r="E407" i="18" s="1"/>
  <c r="D406" i="18"/>
  <c r="E406" i="18" s="1"/>
  <c r="D405" i="18"/>
  <c r="E405" i="18" s="1"/>
  <c r="D404" i="18"/>
  <c r="E404" i="18" s="1"/>
  <c r="D403" i="18"/>
  <c r="E403" i="18" s="1"/>
  <c r="D402" i="18"/>
  <c r="E402" i="18" s="1"/>
  <c r="D401" i="18"/>
  <c r="E401" i="18" s="1"/>
  <c r="D400" i="18"/>
  <c r="E400" i="18" s="1"/>
  <c r="D399" i="18"/>
  <c r="E399" i="18" s="1"/>
  <c r="D398" i="18"/>
  <c r="E398" i="18" s="1"/>
  <c r="D397" i="18"/>
  <c r="E397" i="18" s="1"/>
  <c r="D396" i="18"/>
  <c r="E396" i="18" s="1"/>
  <c r="D395" i="18"/>
  <c r="E395" i="18" s="1"/>
  <c r="D394" i="18"/>
  <c r="E394" i="18" s="1"/>
  <c r="D393" i="18"/>
  <c r="E393" i="18" s="1"/>
  <c r="D392" i="18"/>
  <c r="E392" i="18" s="1"/>
  <c r="D391" i="18"/>
  <c r="E391" i="18" s="1"/>
  <c r="D390" i="18"/>
  <c r="E390" i="18" s="1"/>
  <c r="D389" i="18"/>
  <c r="E389" i="18" s="1"/>
  <c r="D388" i="18"/>
  <c r="E388" i="18" s="1"/>
  <c r="D387" i="18"/>
  <c r="E387" i="18" s="1"/>
  <c r="D386" i="18"/>
  <c r="E386" i="18" s="1"/>
  <c r="D385" i="18"/>
  <c r="E385" i="18" s="1"/>
  <c r="D384" i="18"/>
  <c r="E384" i="18" s="1"/>
  <c r="D383" i="18"/>
  <c r="E383" i="18" s="1"/>
  <c r="D382" i="18"/>
  <c r="E382" i="18" s="1"/>
  <c r="D381" i="18"/>
  <c r="E381" i="18" s="1"/>
  <c r="D380" i="18"/>
  <c r="E380" i="18" s="1"/>
  <c r="D379" i="18"/>
  <c r="E379" i="18" s="1"/>
  <c r="D378" i="18"/>
  <c r="E378" i="18" s="1"/>
  <c r="D377" i="18"/>
  <c r="E377" i="18" s="1"/>
  <c r="D376" i="18"/>
  <c r="E376" i="18" s="1"/>
  <c r="D375" i="18"/>
  <c r="E375" i="18" s="1"/>
  <c r="D374" i="18"/>
  <c r="E374" i="18" s="1"/>
  <c r="D373" i="18"/>
  <c r="E373" i="18" s="1"/>
  <c r="D372" i="18"/>
  <c r="E372" i="18" s="1"/>
  <c r="D371" i="18"/>
  <c r="E371" i="18" s="1"/>
  <c r="D370" i="18"/>
  <c r="E370" i="18" s="1"/>
  <c r="D369" i="18"/>
  <c r="E369" i="18" s="1"/>
  <c r="D368" i="18"/>
  <c r="E368" i="18" s="1"/>
  <c r="D367" i="18"/>
  <c r="E367" i="18" s="1"/>
  <c r="D366" i="18"/>
  <c r="E366" i="18" s="1"/>
  <c r="D365" i="18"/>
  <c r="E365" i="18" s="1"/>
  <c r="D364" i="18"/>
  <c r="E364" i="18" s="1"/>
  <c r="D363" i="18"/>
  <c r="E363" i="18" s="1"/>
  <c r="D362" i="18"/>
  <c r="E362" i="18" s="1"/>
  <c r="D361" i="18"/>
  <c r="E361" i="18" s="1"/>
  <c r="D360" i="18"/>
  <c r="E360" i="18" s="1"/>
  <c r="D359" i="18"/>
  <c r="E359" i="18" s="1"/>
  <c r="D358" i="18"/>
  <c r="E358" i="18" s="1"/>
  <c r="D357" i="18"/>
  <c r="E357" i="18" s="1"/>
  <c r="D356" i="18"/>
  <c r="E356" i="18" s="1"/>
  <c r="D355" i="18"/>
  <c r="E355" i="18" s="1"/>
  <c r="D354" i="18"/>
  <c r="E354" i="18" s="1"/>
  <c r="D353" i="18"/>
  <c r="E353" i="18" s="1"/>
  <c r="D352" i="18"/>
  <c r="E352" i="18" s="1"/>
  <c r="D351" i="18"/>
  <c r="E351" i="18" s="1"/>
  <c r="D350" i="18"/>
  <c r="E350" i="18" s="1"/>
  <c r="D349" i="18"/>
  <c r="E349" i="18" s="1"/>
  <c r="D348" i="18"/>
  <c r="E348" i="18" s="1"/>
  <c r="D347" i="18"/>
  <c r="E347" i="18" s="1"/>
  <c r="D346" i="18"/>
  <c r="E346" i="18" s="1"/>
  <c r="D345" i="18"/>
  <c r="E345" i="18" s="1"/>
  <c r="D344" i="18"/>
  <c r="E344" i="18" s="1"/>
  <c r="D343" i="18"/>
  <c r="E343" i="18" s="1"/>
  <c r="D342" i="18"/>
  <c r="E342" i="18" s="1"/>
  <c r="D341" i="18"/>
  <c r="E341" i="18" s="1"/>
  <c r="D340" i="18"/>
  <c r="E340" i="18" s="1"/>
  <c r="D339" i="18"/>
  <c r="E339" i="18" s="1"/>
  <c r="D338" i="18"/>
  <c r="E338" i="18" s="1"/>
  <c r="D337" i="18"/>
  <c r="E337" i="18" s="1"/>
  <c r="D336" i="18"/>
  <c r="E336" i="18" s="1"/>
  <c r="D335" i="18"/>
  <c r="E335" i="18" s="1"/>
  <c r="D334" i="18"/>
  <c r="E334" i="18" s="1"/>
  <c r="D333" i="18"/>
  <c r="E333" i="18" s="1"/>
  <c r="D332" i="18"/>
  <c r="E332" i="18" s="1"/>
  <c r="D331" i="18"/>
  <c r="E331" i="18" s="1"/>
  <c r="D330" i="18"/>
  <c r="E330" i="18" s="1"/>
  <c r="D329" i="18"/>
  <c r="E329" i="18" s="1"/>
  <c r="D328" i="18"/>
  <c r="E328" i="18" s="1"/>
  <c r="D327" i="18"/>
  <c r="E327" i="18" s="1"/>
  <c r="D326" i="18"/>
  <c r="E326" i="18" s="1"/>
  <c r="D325" i="18"/>
  <c r="E325" i="18" s="1"/>
  <c r="D324" i="18"/>
  <c r="E324" i="18" s="1"/>
  <c r="D323" i="18"/>
  <c r="E323" i="18" s="1"/>
  <c r="D322" i="18"/>
  <c r="E322" i="18" s="1"/>
  <c r="D321" i="18"/>
  <c r="E321" i="18" s="1"/>
  <c r="D320" i="18"/>
  <c r="E320" i="18" s="1"/>
  <c r="D319" i="18"/>
  <c r="E319" i="18" s="1"/>
  <c r="D318" i="18"/>
  <c r="E318" i="18" s="1"/>
  <c r="D317" i="18"/>
  <c r="E317" i="18" s="1"/>
  <c r="D316" i="18"/>
  <c r="E316" i="18" s="1"/>
  <c r="D315" i="18"/>
  <c r="E315" i="18" s="1"/>
  <c r="D314" i="18"/>
  <c r="E314" i="18" s="1"/>
  <c r="D313" i="18"/>
  <c r="E313" i="18" s="1"/>
  <c r="D312" i="18"/>
  <c r="E312" i="18" s="1"/>
  <c r="D311" i="18"/>
  <c r="E311" i="18" s="1"/>
  <c r="D310" i="18"/>
  <c r="E310" i="18" s="1"/>
  <c r="D309" i="18"/>
  <c r="E309" i="18" s="1"/>
  <c r="D308" i="18"/>
  <c r="E308" i="18" s="1"/>
  <c r="D307" i="18"/>
  <c r="E307" i="18" s="1"/>
  <c r="D306" i="18"/>
  <c r="E306" i="18" s="1"/>
  <c r="D305" i="18"/>
  <c r="E305" i="18" s="1"/>
  <c r="D304" i="18"/>
  <c r="E304" i="18" s="1"/>
  <c r="D303" i="18"/>
  <c r="E303" i="18" s="1"/>
  <c r="D302" i="18"/>
  <c r="E302" i="18" s="1"/>
  <c r="D301" i="18"/>
  <c r="E301" i="18" s="1"/>
  <c r="D300" i="18"/>
  <c r="E300" i="18" s="1"/>
  <c r="D299" i="18"/>
  <c r="E299" i="18" s="1"/>
  <c r="D298" i="18"/>
  <c r="E298" i="18" s="1"/>
  <c r="D297" i="18"/>
  <c r="E297" i="18" s="1"/>
  <c r="D296" i="18"/>
  <c r="E296" i="18" s="1"/>
  <c r="D295" i="18"/>
  <c r="E295" i="18" s="1"/>
  <c r="D294" i="18"/>
  <c r="E294" i="18" s="1"/>
  <c r="D293" i="18"/>
  <c r="E293" i="18" s="1"/>
  <c r="D292" i="18"/>
  <c r="E292" i="18" s="1"/>
  <c r="D291" i="18"/>
  <c r="E291" i="18" s="1"/>
  <c r="D290" i="18"/>
  <c r="E290" i="18" s="1"/>
  <c r="D289" i="18"/>
  <c r="E289" i="18" s="1"/>
  <c r="D288" i="18"/>
  <c r="E288" i="18" s="1"/>
  <c r="D287" i="18"/>
  <c r="E287" i="18" s="1"/>
  <c r="D286" i="18"/>
  <c r="E286" i="18" s="1"/>
  <c r="D285" i="18"/>
  <c r="E285" i="18" s="1"/>
  <c r="D284" i="18"/>
  <c r="E284" i="18" s="1"/>
  <c r="D283" i="18"/>
  <c r="E283" i="18" s="1"/>
  <c r="D282" i="18"/>
  <c r="E282" i="18" s="1"/>
  <c r="D281" i="18"/>
  <c r="E281" i="18" s="1"/>
  <c r="D280" i="18"/>
  <c r="E280" i="18" s="1"/>
  <c r="D279" i="18"/>
  <c r="E279" i="18" s="1"/>
  <c r="D278" i="18"/>
  <c r="E278" i="18" s="1"/>
  <c r="D277" i="18"/>
  <c r="E277" i="18" s="1"/>
  <c r="D276" i="18"/>
  <c r="E276" i="18" s="1"/>
  <c r="D275" i="18"/>
  <c r="E275" i="18" s="1"/>
  <c r="D274" i="18"/>
  <c r="E274" i="18" s="1"/>
  <c r="D273" i="18"/>
  <c r="E273" i="18" s="1"/>
  <c r="D272" i="18"/>
  <c r="E272" i="18" s="1"/>
  <c r="D271" i="18"/>
  <c r="E271" i="18" s="1"/>
  <c r="D270" i="18"/>
  <c r="E270" i="18" s="1"/>
  <c r="D269" i="18"/>
  <c r="E269" i="18" s="1"/>
  <c r="D268" i="18"/>
  <c r="E268" i="18" s="1"/>
  <c r="D267" i="18"/>
  <c r="E267" i="18" s="1"/>
  <c r="D266" i="18"/>
  <c r="E266" i="18" s="1"/>
  <c r="D265" i="18"/>
  <c r="E265" i="18" s="1"/>
  <c r="D264" i="18"/>
  <c r="E264" i="18" s="1"/>
  <c r="D263" i="18"/>
  <c r="E263" i="18" s="1"/>
  <c r="D262" i="18"/>
  <c r="E262" i="18" s="1"/>
  <c r="D261" i="18"/>
  <c r="E261" i="18" s="1"/>
  <c r="D260" i="18"/>
  <c r="E260" i="18" s="1"/>
  <c r="D259" i="18"/>
  <c r="E259" i="18" s="1"/>
  <c r="D258" i="18"/>
  <c r="E258" i="18" s="1"/>
  <c r="D257" i="18"/>
  <c r="E257" i="18" s="1"/>
  <c r="D256" i="18"/>
  <c r="E256" i="18" s="1"/>
  <c r="D255" i="18"/>
  <c r="E255" i="18" s="1"/>
  <c r="D254" i="18"/>
  <c r="E254" i="18" s="1"/>
  <c r="D253" i="18"/>
  <c r="E253" i="18" s="1"/>
  <c r="D252" i="18"/>
  <c r="E252" i="18" s="1"/>
  <c r="D251" i="18"/>
  <c r="E251" i="18" s="1"/>
  <c r="D250" i="18"/>
  <c r="E250" i="18" s="1"/>
  <c r="D249" i="18"/>
  <c r="E249" i="18" s="1"/>
  <c r="D248" i="18"/>
  <c r="E248" i="18" s="1"/>
  <c r="D247" i="18"/>
  <c r="E247" i="18" s="1"/>
  <c r="D246" i="18"/>
  <c r="E246" i="18" s="1"/>
  <c r="D245" i="18"/>
  <c r="E245" i="18" s="1"/>
  <c r="D244" i="18"/>
  <c r="E244" i="18" s="1"/>
  <c r="D243" i="18"/>
  <c r="E243" i="18" s="1"/>
  <c r="D242" i="18"/>
  <c r="E242" i="18" s="1"/>
  <c r="D241" i="18"/>
  <c r="E241" i="18" s="1"/>
  <c r="D240" i="18"/>
  <c r="E240" i="18" s="1"/>
  <c r="D239" i="18"/>
  <c r="E239" i="18" s="1"/>
  <c r="D238" i="18"/>
  <c r="E238" i="18" s="1"/>
  <c r="D237" i="18"/>
  <c r="E237" i="18" s="1"/>
  <c r="D236" i="18"/>
  <c r="E236" i="18" s="1"/>
  <c r="D235" i="18"/>
  <c r="E235" i="18" s="1"/>
  <c r="D234" i="18"/>
  <c r="E234" i="18" s="1"/>
  <c r="D233" i="18"/>
  <c r="E233" i="18" s="1"/>
  <c r="D232" i="18"/>
  <c r="E232" i="18" s="1"/>
  <c r="D231" i="18"/>
  <c r="E231" i="18" s="1"/>
  <c r="D230" i="18"/>
  <c r="E230" i="18" s="1"/>
  <c r="D229" i="18"/>
  <c r="E229" i="18" s="1"/>
  <c r="D228" i="18"/>
  <c r="E228" i="18" s="1"/>
  <c r="D227" i="18"/>
  <c r="E227" i="18" s="1"/>
  <c r="D226" i="18"/>
  <c r="E226" i="18" s="1"/>
  <c r="D225" i="18"/>
  <c r="E225" i="18" s="1"/>
  <c r="D224" i="18"/>
  <c r="E224" i="18" s="1"/>
  <c r="D223" i="18"/>
  <c r="E223" i="18" s="1"/>
  <c r="D222" i="18"/>
  <c r="E222" i="18" s="1"/>
  <c r="D221" i="18"/>
  <c r="E221" i="18" s="1"/>
  <c r="D220" i="18"/>
  <c r="E220" i="18" s="1"/>
  <c r="D219" i="18"/>
  <c r="E219" i="18" s="1"/>
  <c r="D218" i="18"/>
  <c r="E218" i="18" s="1"/>
  <c r="D217" i="18"/>
  <c r="E217" i="18" s="1"/>
  <c r="D216" i="18"/>
  <c r="E216" i="18" s="1"/>
  <c r="D215" i="18"/>
  <c r="E215" i="18" s="1"/>
  <c r="D214" i="18"/>
  <c r="E214" i="18" s="1"/>
  <c r="D213" i="18"/>
  <c r="E213" i="18" s="1"/>
  <c r="D212" i="18"/>
  <c r="E212" i="18" s="1"/>
  <c r="D211" i="18"/>
  <c r="E211" i="18" s="1"/>
  <c r="D210" i="18"/>
  <c r="E210" i="18" s="1"/>
  <c r="D209" i="18"/>
  <c r="E209" i="18" s="1"/>
  <c r="D208" i="18"/>
  <c r="E208" i="18" s="1"/>
  <c r="D207" i="18"/>
  <c r="E207" i="18" s="1"/>
  <c r="D206" i="18"/>
  <c r="E206" i="18" s="1"/>
  <c r="D205" i="18"/>
  <c r="E205" i="18" s="1"/>
  <c r="D204" i="18"/>
  <c r="E204" i="18" s="1"/>
  <c r="D203" i="18"/>
  <c r="E203" i="18" s="1"/>
  <c r="D202" i="18"/>
  <c r="E202" i="18" s="1"/>
  <c r="D201" i="18"/>
  <c r="E201" i="18" s="1"/>
  <c r="D200" i="18"/>
  <c r="E200" i="18" s="1"/>
  <c r="D199" i="18"/>
  <c r="E199" i="18" s="1"/>
  <c r="D198" i="18"/>
  <c r="E198" i="18" s="1"/>
  <c r="D197" i="18"/>
  <c r="E197" i="18" s="1"/>
  <c r="D196" i="18"/>
  <c r="E196" i="18" s="1"/>
  <c r="D195" i="18"/>
  <c r="E195" i="18" s="1"/>
  <c r="D194" i="18"/>
  <c r="E194" i="18" s="1"/>
  <c r="D193" i="18"/>
  <c r="E193" i="18" s="1"/>
  <c r="D192" i="18"/>
  <c r="E192" i="18" s="1"/>
  <c r="D191" i="18"/>
  <c r="E191" i="18" s="1"/>
  <c r="D190" i="18"/>
  <c r="E190" i="18" s="1"/>
  <c r="D189" i="18"/>
  <c r="E189" i="18" s="1"/>
  <c r="D188" i="18"/>
  <c r="E188" i="18" s="1"/>
  <c r="D187" i="18"/>
  <c r="E187" i="18" s="1"/>
  <c r="D186" i="18"/>
  <c r="E186" i="18" s="1"/>
  <c r="D185" i="18"/>
  <c r="E185" i="18" s="1"/>
  <c r="D184" i="18"/>
  <c r="E184" i="18" s="1"/>
  <c r="D183" i="18"/>
  <c r="E183" i="18" s="1"/>
  <c r="D182" i="18"/>
  <c r="E182" i="18" s="1"/>
  <c r="D181" i="18"/>
  <c r="E181" i="18" s="1"/>
  <c r="D180" i="18"/>
  <c r="E180" i="18" s="1"/>
  <c r="D179" i="18"/>
  <c r="E179" i="18" s="1"/>
  <c r="D178" i="18"/>
  <c r="E178" i="18" s="1"/>
  <c r="D177" i="18"/>
  <c r="E177" i="18" s="1"/>
  <c r="D176" i="18"/>
  <c r="E176" i="18" s="1"/>
  <c r="D175" i="18"/>
  <c r="E175" i="18" s="1"/>
  <c r="D174" i="18"/>
  <c r="E174" i="18" s="1"/>
  <c r="D173" i="18"/>
  <c r="E173" i="18" s="1"/>
  <c r="D172" i="18"/>
  <c r="E172" i="18" s="1"/>
  <c r="D171" i="18"/>
  <c r="E171" i="18" s="1"/>
  <c r="D170" i="18"/>
  <c r="E170" i="18" s="1"/>
  <c r="D169" i="18"/>
  <c r="E169" i="18" s="1"/>
  <c r="D168" i="18"/>
  <c r="E168" i="18" s="1"/>
  <c r="D167" i="18"/>
  <c r="E167" i="18" s="1"/>
  <c r="D166" i="18"/>
  <c r="E166" i="18" s="1"/>
  <c r="D165" i="18"/>
  <c r="E165" i="18" s="1"/>
  <c r="D164" i="18"/>
  <c r="E164" i="18" s="1"/>
  <c r="D163" i="18"/>
  <c r="E163" i="18" s="1"/>
  <c r="D162" i="18"/>
  <c r="E162" i="18" s="1"/>
  <c r="D161" i="18"/>
  <c r="E161" i="18" s="1"/>
  <c r="D160" i="18"/>
  <c r="E160" i="18" s="1"/>
  <c r="D159" i="18"/>
  <c r="E159" i="18" s="1"/>
  <c r="D158" i="18"/>
  <c r="E158" i="18" s="1"/>
  <c r="D157" i="18"/>
  <c r="E157" i="18" s="1"/>
  <c r="D156" i="18"/>
  <c r="E156" i="18" s="1"/>
  <c r="D155" i="18"/>
  <c r="E155" i="18" s="1"/>
  <c r="D154" i="18"/>
  <c r="E154" i="18" s="1"/>
  <c r="D153" i="18"/>
  <c r="E153" i="18" s="1"/>
  <c r="D152" i="18"/>
  <c r="E152" i="18" s="1"/>
  <c r="D151" i="18"/>
  <c r="E151" i="18" s="1"/>
  <c r="D150" i="18"/>
  <c r="E150" i="18" s="1"/>
  <c r="D149" i="18"/>
  <c r="E149" i="18" s="1"/>
  <c r="D148" i="18"/>
  <c r="E148" i="18" s="1"/>
  <c r="D147" i="18"/>
  <c r="E147" i="18" s="1"/>
  <c r="D146" i="18"/>
  <c r="E146" i="18" s="1"/>
  <c r="D145" i="18"/>
  <c r="E145" i="18" s="1"/>
  <c r="D144" i="18"/>
  <c r="E144" i="18" s="1"/>
  <c r="D143" i="18"/>
  <c r="E143" i="18" s="1"/>
  <c r="D142" i="18"/>
  <c r="E142" i="18" s="1"/>
  <c r="D141" i="18"/>
  <c r="E141" i="18" s="1"/>
  <c r="D140" i="18"/>
  <c r="E140" i="18" s="1"/>
  <c r="D139" i="18"/>
  <c r="E139" i="18" s="1"/>
  <c r="D138" i="18"/>
  <c r="E138" i="18" s="1"/>
  <c r="D137" i="18"/>
  <c r="E137" i="18" s="1"/>
  <c r="D136" i="18"/>
  <c r="E136" i="18" s="1"/>
  <c r="D135" i="18"/>
  <c r="E135" i="18" s="1"/>
  <c r="D134" i="18"/>
  <c r="E134" i="18" s="1"/>
  <c r="D133" i="18"/>
  <c r="E133" i="18" s="1"/>
  <c r="D132" i="18"/>
  <c r="E132" i="18" s="1"/>
  <c r="D131" i="18"/>
  <c r="E131" i="18" s="1"/>
  <c r="D130" i="18"/>
  <c r="E130" i="18" s="1"/>
  <c r="D129" i="18"/>
  <c r="E129" i="18" s="1"/>
  <c r="D128" i="18"/>
  <c r="E128" i="18" s="1"/>
  <c r="D127" i="18"/>
  <c r="E127" i="18" s="1"/>
  <c r="D126" i="18"/>
  <c r="E126" i="18" s="1"/>
  <c r="D125" i="18"/>
  <c r="E125" i="18" s="1"/>
  <c r="D124" i="18"/>
  <c r="E124" i="18" s="1"/>
  <c r="D123" i="18"/>
  <c r="E123" i="18" s="1"/>
  <c r="D122" i="18"/>
  <c r="E122" i="18" s="1"/>
  <c r="D121" i="18"/>
  <c r="E121" i="18" s="1"/>
  <c r="D120" i="18"/>
  <c r="E120" i="18" s="1"/>
  <c r="D119" i="18"/>
  <c r="E119" i="18" s="1"/>
  <c r="D118" i="18"/>
  <c r="E118" i="18" s="1"/>
  <c r="D117" i="18"/>
  <c r="E117" i="18" s="1"/>
  <c r="D116" i="18"/>
  <c r="E116" i="18" s="1"/>
  <c r="D115" i="18"/>
  <c r="E115" i="18" s="1"/>
  <c r="D114" i="18"/>
  <c r="E114" i="18" s="1"/>
  <c r="D113" i="18"/>
  <c r="E113" i="18" s="1"/>
  <c r="D112" i="18"/>
  <c r="E112" i="18" s="1"/>
  <c r="D111" i="18"/>
  <c r="E111" i="18" s="1"/>
  <c r="D110" i="18"/>
  <c r="E110" i="18" s="1"/>
  <c r="D109" i="18"/>
  <c r="E109" i="18" s="1"/>
  <c r="D108" i="18"/>
  <c r="E108" i="18" s="1"/>
  <c r="D107" i="18"/>
  <c r="E107" i="18" s="1"/>
  <c r="D106" i="18"/>
  <c r="E106" i="18" s="1"/>
  <c r="D105" i="18"/>
  <c r="E105" i="18" s="1"/>
  <c r="D104" i="18"/>
  <c r="E104" i="18" s="1"/>
  <c r="D103" i="18"/>
  <c r="E103" i="18" s="1"/>
  <c r="D102" i="18"/>
  <c r="E102" i="18" s="1"/>
  <c r="D101" i="18"/>
  <c r="E101" i="18" s="1"/>
  <c r="D100" i="18"/>
  <c r="E100" i="18" s="1"/>
  <c r="D99" i="18"/>
  <c r="E99" i="18" s="1"/>
  <c r="D98" i="18"/>
  <c r="E98" i="18" s="1"/>
  <c r="D97" i="18"/>
  <c r="E97" i="18" s="1"/>
  <c r="D96" i="18"/>
  <c r="E96" i="18" s="1"/>
  <c r="D95" i="18"/>
  <c r="E95" i="18" s="1"/>
  <c r="D94" i="18"/>
  <c r="E94" i="18" s="1"/>
  <c r="D93" i="18"/>
  <c r="E93" i="18" s="1"/>
  <c r="D92" i="18"/>
  <c r="E92" i="18" s="1"/>
  <c r="D91" i="18"/>
  <c r="E91" i="18" s="1"/>
  <c r="D90" i="18"/>
  <c r="E90" i="18" s="1"/>
  <c r="D89" i="18"/>
  <c r="E89" i="18" s="1"/>
  <c r="D88" i="18"/>
  <c r="E88" i="18" s="1"/>
  <c r="D87" i="18"/>
  <c r="E87" i="18" s="1"/>
  <c r="D86" i="18"/>
  <c r="E86" i="18" s="1"/>
  <c r="D85" i="18"/>
  <c r="E85" i="18" s="1"/>
  <c r="D84" i="18"/>
  <c r="E84" i="18" s="1"/>
  <c r="D83" i="18"/>
  <c r="E83" i="18" s="1"/>
  <c r="D82" i="18"/>
  <c r="E82" i="18" s="1"/>
  <c r="D81" i="18"/>
  <c r="E81" i="18" s="1"/>
  <c r="D80" i="18"/>
  <c r="E80" i="18" s="1"/>
  <c r="D79" i="18"/>
  <c r="E79" i="18" s="1"/>
  <c r="D78" i="18"/>
  <c r="E78" i="18" s="1"/>
  <c r="D77" i="18"/>
  <c r="E77" i="18" s="1"/>
  <c r="D76" i="18"/>
  <c r="E76" i="18" s="1"/>
  <c r="D75" i="18"/>
  <c r="E75" i="18" s="1"/>
  <c r="D74" i="18"/>
  <c r="E74" i="18" s="1"/>
  <c r="D73" i="18"/>
  <c r="E73" i="18" s="1"/>
  <c r="D72" i="18"/>
  <c r="E72" i="18" s="1"/>
  <c r="D71" i="18"/>
  <c r="E71" i="18" s="1"/>
  <c r="D70" i="18"/>
  <c r="E70" i="18" s="1"/>
  <c r="D69" i="18"/>
  <c r="E69" i="18" s="1"/>
  <c r="D68" i="18"/>
  <c r="E68" i="18" s="1"/>
  <c r="D67" i="18"/>
  <c r="E67" i="18" s="1"/>
  <c r="D66" i="18"/>
  <c r="E66" i="18" s="1"/>
  <c r="D65" i="18"/>
  <c r="E65" i="18" s="1"/>
  <c r="D64" i="18"/>
  <c r="E64" i="18" s="1"/>
  <c r="D63" i="18"/>
  <c r="E63" i="18" s="1"/>
  <c r="D62" i="18"/>
  <c r="E62" i="18" s="1"/>
  <c r="D61" i="18"/>
  <c r="E61" i="18" s="1"/>
  <c r="D60" i="18"/>
  <c r="E60" i="18" s="1"/>
  <c r="D59" i="18"/>
  <c r="E59" i="18" s="1"/>
  <c r="D58" i="18"/>
  <c r="E58" i="18" s="1"/>
  <c r="D57" i="18"/>
  <c r="E57" i="18" s="1"/>
  <c r="D56" i="18"/>
  <c r="E56" i="18" s="1"/>
  <c r="D55" i="18"/>
  <c r="E55" i="18" s="1"/>
  <c r="D54" i="18"/>
  <c r="E54" i="18" s="1"/>
  <c r="D53" i="18"/>
  <c r="E53" i="18" s="1"/>
  <c r="D52" i="18"/>
  <c r="E52" i="18" s="1"/>
  <c r="D51" i="18"/>
  <c r="E51" i="18" s="1"/>
  <c r="D50" i="18"/>
  <c r="E50" i="18" s="1"/>
  <c r="D49" i="18"/>
  <c r="E49" i="18" s="1"/>
  <c r="D48" i="18"/>
  <c r="E48" i="18" s="1"/>
  <c r="D47" i="18"/>
  <c r="E47" i="18" s="1"/>
  <c r="D46" i="18"/>
  <c r="E46" i="18" s="1"/>
  <c r="D45" i="18"/>
  <c r="E45" i="18" s="1"/>
  <c r="D44" i="18"/>
  <c r="E44" i="18" s="1"/>
  <c r="D43" i="18"/>
  <c r="E43" i="18" s="1"/>
  <c r="D42" i="18"/>
  <c r="E42" i="18" s="1"/>
  <c r="D41" i="18"/>
  <c r="E41" i="18" s="1"/>
  <c r="D40" i="18"/>
  <c r="E40" i="18" s="1"/>
  <c r="D39" i="18"/>
  <c r="E39" i="18" s="1"/>
  <c r="D38" i="18"/>
  <c r="E38" i="18" s="1"/>
  <c r="D37" i="18"/>
  <c r="E37" i="18" s="1"/>
  <c r="D36" i="18"/>
  <c r="E36" i="18" s="1"/>
  <c r="D35" i="18"/>
  <c r="E35" i="18" s="1"/>
  <c r="D34" i="18"/>
  <c r="E34" i="18" s="1"/>
  <c r="D33" i="18"/>
  <c r="E33" i="18" s="1"/>
  <c r="D32" i="18"/>
  <c r="E32" i="18" s="1"/>
  <c r="D31" i="18"/>
  <c r="E31" i="18" s="1"/>
  <c r="D30" i="18"/>
  <c r="E30" i="18" s="1"/>
  <c r="D29" i="18"/>
  <c r="E29" i="18" s="1"/>
  <c r="D28" i="18"/>
  <c r="E28" i="18" s="1"/>
  <c r="D27" i="18"/>
  <c r="E27" i="18" s="1"/>
  <c r="D26" i="18"/>
  <c r="E26" i="18" s="1"/>
  <c r="D25" i="18"/>
  <c r="E25" i="18" s="1"/>
  <c r="D24" i="18"/>
  <c r="E24" i="18" s="1"/>
  <c r="D23" i="18"/>
  <c r="E23" i="18" s="1"/>
  <c r="D22" i="18"/>
  <c r="E22" i="18" s="1"/>
  <c r="D21" i="18"/>
  <c r="E21" i="18" s="1"/>
  <c r="D20" i="18"/>
  <c r="E20" i="18" s="1"/>
  <c r="D19" i="18"/>
  <c r="E19" i="18" s="1"/>
  <c r="D18" i="18"/>
  <c r="E18" i="18" s="1"/>
  <c r="D17" i="18"/>
  <c r="E17" i="18" s="1"/>
  <c r="D16" i="18"/>
  <c r="E16" i="18" s="1"/>
  <c r="D15" i="18"/>
  <c r="E15" i="18" s="1"/>
  <c r="D14" i="18"/>
  <c r="E14" i="18" s="1"/>
  <c r="D13" i="18"/>
  <c r="E13" i="18" s="1"/>
  <c r="D12" i="18"/>
  <c r="E12" i="18" s="1"/>
  <c r="A12" i="18"/>
  <c r="D11" i="18"/>
  <c r="E11" i="18" s="1"/>
  <c r="B5" i="18"/>
  <c r="B4" i="18"/>
  <c r="B9" i="18" s="1"/>
  <c r="B3" i="18"/>
  <c r="B2" i="18"/>
  <c r="A13" i="18" l="1"/>
  <c r="H12" i="18"/>
  <c r="K10" i="18"/>
  <c r="B11" i="18"/>
  <c r="C11" i="18" s="1"/>
  <c r="B6" i="18"/>
  <c r="Y1017" i="18"/>
  <c r="A7" i="5"/>
  <c r="A8" i="5" s="1"/>
  <c r="A9" i="5" s="1"/>
  <c r="A10" i="5" s="1"/>
  <c r="A11" i="5" s="1"/>
  <c r="A14" i="18" l="1"/>
  <c r="H13" i="18"/>
  <c r="Y1018" i="18"/>
  <c r="F11" i="18"/>
  <c r="G11" i="18" s="1"/>
  <c r="I11" i="18" s="1"/>
  <c r="K9" i="18"/>
  <c r="J9" i="18"/>
  <c r="J8" i="18"/>
  <c r="L9" i="18"/>
  <c r="K8" i="18"/>
  <c r="H3" i="1"/>
  <c r="I3" i="1" s="1"/>
  <c r="J3" i="1" s="1"/>
  <c r="K3" i="1" s="1"/>
  <c r="H4" i="1"/>
  <c r="I4" i="1" s="1"/>
  <c r="H25" i="1"/>
  <c r="A15" i="18" l="1"/>
  <c r="H14" i="18"/>
  <c r="J11" i="18"/>
  <c r="K11" i="18"/>
  <c r="B12" i="18"/>
  <c r="F12" i="18" s="1"/>
  <c r="L8" i="18"/>
  <c r="L11" i="18" s="1"/>
  <c r="L10" i="18"/>
  <c r="Y1019" i="18"/>
  <c r="M7" i="18"/>
  <c r="M10" i="18" s="1"/>
  <c r="H26" i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L3" i="1"/>
  <c r="J4" i="1"/>
  <c r="A16" i="18" l="1"/>
  <c r="H15" i="18"/>
  <c r="C12" i="18"/>
  <c r="G12" i="18" s="1"/>
  <c r="I12" i="18" s="1"/>
  <c r="B13" i="18" s="1"/>
  <c r="Y1020" i="18"/>
  <c r="N7" i="18"/>
  <c r="M8" i="18"/>
  <c r="M9" i="18"/>
  <c r="M3" i="1"/>
  <c r="K4" i="1"/>
  <c r="B3" i="16"/>
  <c r="B2" i="16"/>
  <c r="A17" i="18" l="1"/>
  <c r="H16" i="18"/>
  <c r="M11" i="18"/>
  <c r="N10" i="18"/>
  <c r="K12" i="18"/>
  <c r="L12" i="18"/>
  <c r="M12" i="18"/>
  <c r="J12" i="18"/>
  <c r="C13" i="18"/>
  <c r="F13" i="18"/>
  <c r="O7" i="18"/>
  <c r="N8" i="18"/>
  <c r="N9" i="18"/>
  <c r="Y1021" i="18"/>
  <c r="L4" i="1"/>
  <c r="N3" i="1"/>
  <c r="A18" i="18" l="1"/>
  <c r="H17" i="18"/>
  <c r="N11" i="18"/>
  <c r="O10" i="18"/>
  <c r="N12" i="18"/>
  <c r="G13" i="18"/>
  <c r="I13" i="18" s="1"/>
  <c r="Y1022" i="18"/>
  <c r="P7" i="18"/>
  <c r="O8" i="18"/>
  <c r="O9" i="18"/>
  <c r="M4" i="1"/>
  <c r="O3" i="1"/>
  <c r="X1035" i="16"/>
  <c r="X1036" i="16" s="1"/>
  <c r="X1037" i="16" s="1"/>
  <c r="X1038" i="16" s="1"/>
  <c r="X1039" i="16" s="1"/>
  <c r="X1040" i="16" s="1"/>
  <c r="X1041" i="16" s="1"/>
  <c r="X1042" i="16" s="1"/>
  <c r="X1043" i="16" s="1"/>
  <c r="X1044" i="16" s="1"/>
  <c r="X1045" i="16" s="1"/>
  <c r="X1046" i="16" s="1"/>
  <c r="X1047" i="16" s="1"/>
  <c r="X1048" i="16" s="1"/>
  <c r="X1049" i="16" s="1"/>
  <c r="X1050" i="16" s="1"/>
  <c r="X1051" i="16" s="1"/>
  <c r="X1052" i="16" s="1"/>
  <c r="X1015" i="16"/>
  <c r="X1016" i="16" s="1"/>
  <c r="X1017" i="16" s="1"/>
  <c r="X1018" i="16" s="1"/>
  <c r="X1019" i="16" s="1"/>
  <c r="X1020" i="16" s="1"/>
  <c r="D1010" i="16"/>
  <c r="E1010" i="16" s="1"/>
  <c r="D1009" i="16"/>
  <c r="E1009" i="16" s="1"/>
  <c r="D1008" i="16"/>
  <c r="E1008" i="16" s="1"/>
  <c r="D1007" i="16"/>
  <c r="E1007" i="16" s="1"/>
  <c r="D1006" i="16"/>
  <c r="E1006" i="16" s="1"/>
  <c r="D1005" i="16"/>
  <c r="E1005" i="16" s="1"/>
  <c r="D1004" i="16"/>
  <c r="E1004" i="16" s="1"/>
  <c r="D1003" i="16"/>
  <c r="E1003" i="16" s="1"/>
  <c r="D1002" i="16"/>
  <c r="E1002" i="16" s="1"/>
  <c r="D1001" i="16"/>
  <c r="E1001" i="16" s="1"/>
  <c r="D1000" i="16"/>
  <c r="E1000" i="16" s="1"/>
  <c r="D999" i="16"/>
  <c r="E999" i="16" s="1"/>
  <c r="D998" i="16"/>
  <c r="E998" i="16" s="1"/>
  <c r="D997" i="16"/>
  <c r="E997" i="16" s="1"/>
  <c r="D996" i="16"/>
  <c r="E996" i="16" s="1"/>
  <c r="D995" i="16"/>
  <c r="E995" i="16" s="1"/>
  <c r="D994" i="16"/>
  <c r="E994" i="16" s="1"/>
  <c r="D993" i="16"/>
  <c r="E993" i="16" s="1"/>
  <c r="D992" i="16"/>
  <c r="E992" i="16" s="1"/>
  <c r="D991" i="16"/>
  <c r="E991" i="16" s="1"/>
  <c r="D990" i="16"/>
  <c r="E990" i="16" s="1"/>
  <c r="D989" i="16"/>
  <c r="E989" i="16" s="1"/>
  <c r="D988" i="16"/>
  <c r="E988" i="16" s="1"/>
  <c r="D987" i="16"/>
  <c r="E987" i="16" s="1"/>
  <c r="D986" i="16"/>
  <c r="E986" i="16" s="1"/>
  <c r="D985" i="16"/>
  <c r="E985" i="16" s="1"/>
  <c r="D984" i="16"/>
  <c r="E984" i="16" s="1"/>
  <c r="D983" i="16"/>
  <c r="E983" i="16" s="1"/>
  <c r="D982" i="16"/>
  <c r="E982" i="16" s="1"/>
  <c r="D981" i="16"/>
  <c r="E981" i="16" s="1"/>
  <c r="D980" i="16"/>
  <c r="E980" i="16" s="1"/>
  <c r="D979" i="16"/>
  <c r="E979" i="16" s="1"/>
  <c r="D978" i="16"/>
  <c r="E978" i="16" s="1"/>
  <c r="D977" i="16"/>
  <c r="E977" i="16" s="1"/>
  <c r="D976" i="16"/>
  <c r="E976" i="16" s="1"/>
  <c r="D975" i="16"/>
  <c r="E975" i="16" s="1"/>
  <c r="D974" i="16"/>
  <c r="E974" i="16" s="1"/>
  <c r="D973" i="16"/>
  <c r="E973" i="16" s="1"/>
  <c r="D972" i="16"/>
  <c r="E972" i="16" s="1"/>
  <c r="D971" i="16"/>
  <c r="E971" i="16" s="1"/>
  <c r="D970" i="16"/>
  <c r="E970" i="16" s="1"/>
  <c r="D969" i="16"/>
  <c r="E969" i="16" s="1"/>
  <c r="D968" i="16"/>
  <c r="E968" i="16" s="1"/>
  <c r="D967" i="16"/>
  <c r="E967" i="16" s="1"/>
  <c r="D966" i="16"/>
  <c r="E966" i="16" s="1"/>
  <c r="D965" i="16"/>
  <c r="E965" i="16" s="1"/>
  <c r="D964" i="16"/>
  <c r="E964" i="16" s="1"/>
  <c r="D963" i="16"/>
  <c r="E963" i="16" s="1"/>
  <c r="D962" i="16"/>
  <c r="E962" i="16" s="1"/>
  <c r="D961" i="16"/>
  <c r="E961" i="16" s="1"/>
  <c r="D960" i="16"/>
  <c r="E960" i="16" s="1"/>
  <c r="D959" i="16"/>
  <c r="E959" i="16" s="1"/>
  <c r="D958" i="16"/>
  <c r="E958" i="16" s="1"/>
  <c r="D957" i="16"/>
  <c r="E957" i="16" s="1"/>
  <c r="D956" i="16"/>
  <c r="E956" i="16" s="1"/>
  <c r="D955" i="16"/>
  <c r="E955" i="16" s="1"/>
  <c r="D954" i="16"/>
  <c r="E954" i="16" s="1"/>
  <c r="D953" i="16"/>
  <c r="E953" i="16" s="1"/>
  <c r="D952" i="16"/>
  <c r="E952" i="16" s="1"/>
  <c r="D951" i="16"/>
  <c r="E951" i="16" s="1"/>
  <c r="D950" i="16"/>
  <c r="E950" i="16" s="1"/>
  <c r="D949" i="16"/>
  <c r="E949" i="16" s="1"/>
  <c r="D948" i="16"/>
  <c r="E948" i="16" s="1"/>
  <c r="D947" i="16"/>
  <c r="E947" i="16" s="1"/>
  <c r="D946" i="16"/>
  <c r="E946" i="16" s="1"/>
  <c r="D945" i="16"/>
  <c r="E945" i="16" s="1"/>
  <c r="D944" i="16"/>
  <c r="E944" i="16" s="1"/>
  <c r="D943" i="16"/>
  <c r="E943" i="16" s="1"/>
  <c r="D942" i="16"/>
  <c r="E942" i="16" s="1"/>
  <c r="D941" i="16"/>
  <c r="E941" i="16" s="1"/>
  <c r="D940" i="16"/>
  <c r="E940" i="16" s="1"/>
  <c r="D939" i="16"/>
  <c r="E939" i="16" s="1"/>
  <c r="D938" i="16"/>
  <c r="E938" i="16" s="1"/>
  <c r="D937" i="16"/>
  <c r="E937" i="16" s="1"/>
  <c r="D936" i="16"/>
  <c r="E936" i="16" s="1"/>
  <c r="D935" i="16"/>
  <c r="E935" i="16" s="1"/>
  <c r="D934" i="16"/>
  <c r="E934" i="16" s="1"/>
  <c r="D933" i="16"/>
  <c r="E933" i="16" s="1"/>
  <c r="D932" i="16"/>
  <c r="E932" i="16" s="1"/>
  <c r="D931" i="16"/>
  <c r="E931" i="16" s="1"/>
  <c r="D930" i="16"/>
  <c r="E930" i="16" s="1"/>
  <c r="D929" i="16"/>
  <c r="E929" i="16" s="1"/>
  <c r="D928" i="16"/>
  <c r="E928" i="16" s="1"/>
  <c r="D927" i="16"/>
  <c r="E927" i="16" s="1"/>
  <c r="D926" i="16"/>
  <c r="E926" i="16" s="1"/>
  <c r="D925" i="16"/>
  <c r="E925" i="16" s="1"/>
  <c r="D924" i="16"/>
  <c r="E924" i="16" s="1"/>
  <c r="D923" i="16"/>
  <c r="E923" i="16" s="1"/>
  <c r="D922" i="16"/>
  <c r="E922" i="16" s="1"/>
  <c r="D921" i="16"/>
  <c r="E921" i="16" s="1"/>
  <c r="D920" i="16"/>
  <c r="E920" i="16" s="1"/>
  <c r="D919" i="16"/>
  <c r="E919" i="16" s="1"/>
  <c r="D918" i="16"/>
  <c r="E918" i="16" s="1"/>
  <c r="D917" i="16"/>
  <c r="E917" i="16" s="1"/>
  <c r="D916" i="16"/>
  <c r="E916" i="16" s="1"/>
  <c r="D915" i="16"/>
  <c r="E915" i="16" s="1"/>
  <c r="D914" i="16"/>
  <c r="E914" i="16" s="1"/>
  <c r="D913" i="16"/>
  <c r="E913" i="16" s="1"/>
  <c r="D912" i="16"/>
  <c r="E912" i="16" s="1"/>
  <c r="D911" i="16"/>
  <c r="E911" i="16" s="1"/>
  <c r="D910" i="16"/>
  <c r="E910" i="16" s="1"/>
  <c r="D909" i="16"/>
  <c r="E909" i="16" s="1"/>
  <c r="D908" i="16"/>
  <c r="E908" i="16" s="1"/>
  <c r="D907" i="16"/>
  <c r="E907" i="16" s="1"/>
  <c r="D906" i="16"/>
  <c r="E906" i="16" s="1"/>
  <c r="D905" i="16"/>
  <c r="E905" i="16" s="1"/>
  <c r="D904" i="16"/>
  <c r="E904" i="16" s="1"/>
  <c r="D903" i="16"/>
  <c r="E903" i="16" s="1"/>
  <c r="D902" i="16"/>
  <c r="E902" i="16" s="1"/>
  <c r="D901" i="16"/>
  <c r="E901" i="16" s="1"/>
  <c r="D900" i="16"/>
  <c r="E900" i="16" s="1"/>
  <c r="D899" i="16"/>
  <c r="E899" i="16" s="1"/>
  <c r="D898" i="16"/>
  <c r="E898" i="16" s="1"/>
  <c r="D897" i="16"/>
  <c r="E897" i="16" s="1"/>
  <c r="D896" i="16"/>
  <c r="E896" i="16" s="1"/>
  <c r="D895" i="16"/>
  <c r="E895" i="16" s="1"/>
  <c r="D894" i="16"/>
  <c r="E894" i="16" s="1"/>
  <c r="D893" i="16"/>
  <c r="E893" i="16" s="1"/>
  <c r="D892" i="16"/>
  <c r="E892" i="16" s="1"/>
  <c r="D891" i="16"/>
  <c r="E891" i="16" s="1"/>
  <c r="D890" i="16"/>
  <c r="E890" i="16" s="1"/>
  <c r="D889" i="16"/>
  <c r="E889" i="16" s="1"/>
  <c r="D888" i="16"/>
  <c r="E888" i="16" s="1"/>
  <c r="D887" i="16"/>
  <c r="E887" i="16" s="1"/>
  <c r="D886" i="16"/>
  <c r="E886" i="16" s="1"/>
  <c r="D885" i="16"/>
  <c r="E885" i="16" s="1"/>
  <c r="D884" i="16"/>
  <c r="E884" i="16" s="1"/>
  <c r="D883" i="16"/>
  <c r="E883" i="16" s="1"/>
  <c r="D882" i="16"/>
  <c r="E882" i="16" s="1"/>
  <c r="D881" i="16"/>
  <c r="E881" i="16" s="1"/>
  <c r="D880" i="16"/>
  <c r="E880" i="16" s="1"/>
  <c r="D879" i="16"/>
  <c r="E879" i="16" s="1"/>
  <c r="D878" i="16"/>
  <c r="E878" i="16" s="1"/>
  <c r="D877" i="16"/>
  <c r="E877" i="16" s="1"/>
  <c r="D876" i="16"/>
  <c r="E876" i="16" s="1"/>
  <c r="D875" i="16"/>
  <c r="E875" i="16" s="1"/>
  <c r="D874" i="16"/>
  <c r="E874" i="16" s="1"/>
  <c r="D873" i="16"/>
  <c r="E873" i="16" s="1"/>
  <c r="D872" i="16"/>
  <c r="E872" i="16" s="1"/>
  <c r="D871" i="16"/>
  <c r="E871" i="16" s="1"/>
  <c r="D870" i="16"/>
  <c r="E870" i="16" s="1"/>
  <c r="D869" i="16"/>
  <c r="E869" i="16" s="1"/>
  <c r="D868" i="16"/>
  <c r="E868" i="16" s="1"/>
  <c r="D867" i="16"/>
  <c r="E867" i="16" s="1"/>
  <c r="D866" i="16"/>
  <c r="E866" i="16" s="1"/>
  <c r="D865" i="16"/>
  <c r="E865" i="16" s="1"/>
  <c r="D864" i="16"/>
  <c r="E864" i="16" s="1"/>
  <c r="D863" i="16"/>
  <c r="E863" i="16" s="1"/>
  <c r="D862" i="16"/>
  <c r="E862" i="16" s="1"/>
  <c r="D861" i="16"/>
  <c r="E861" i="16" s="1"/>
  <c r="D860" i="16"/>
  <c r="E860" i="16" s="1"/>
  <c r="D859" i="16"/>
  <c r="E859" i="16" s="1"/>
  <c r="D858" i="16"/>
  <c r="E858" i="16" s="1"/>
  <c r="D857" i="16"/>
  <c r="E857" i="16" s="1"/>
  <c r="D856" i="16"/>
  <c r="E856" i="16" s="1"/>
  <c r="D855" i="16"/>
  <c r="E855" i="16" s="1"/>
  <c r="D854" i="16"/>
  <c r="E854" i="16" s="1"/>
  <c r="D853" i="16"/>
  <c r="E853" i="16" s="1"/>
  <c r="D852" i="16"/>
  <c r="E852" i="16" s="1"/>
  <c r="D851" i="16"/>
  <c r="E851" i="16" s="1"/>
  <c r="D850" i="16"/>
  <c r="E850" i="16" s="1"/>
  <c r="D849" i="16"/>
  <c r="E849" i="16" s="1"/>
  <c r="D848" i="16"/>
  <c r="E848" i="16" s="1"/>
  <c r="D847" i="16"/>
  <c r="E847" i="16" s="1"/>
  <c r="D846" i="16"/>
  <c r="E846" i="16" s="1"/>
  <c r="D845" i="16"/>
  <c r="E845" i="16" s="1"/>
  <c r="D844" i="16"/>
  <c r="E844" i="16" s="1"/>
  <c r="D843" i="16"/>
  <c r="E843" i="16" s="1"/>
  <c r="D842" i="16"/>
  <c r="E842" i="16" s="1"/>
  <c r="D841" i="16"/>
  <c r="E841" i="16" s="1"/>
  <c r="D840" i="16"/>
  <c r="E840" i="16" s="1"/>
  <c r="D839" i="16"/>
  <c r="E839" i="16" s="1"/>
  <c r="D838" i="16"/>
  <c r="E838" i="16" s="1"/>
  <c r="D837" i="16"/>
  <c r="E837" i="16" s="1"/>
  <c r="D836" i="16"/>
  <c r="E836" i="16" s="1"/>
  <c r="D835" i="16"/>
  <c r="E835" i="16" s="1"/>
  <c r="D834" i="16"/>
  <c r="E834" i="16" s="1"/>
  <c r="D833" i="16"/>
  <c r="E833" i="16" s="1"/>
  <c r="D832" i="16"/>
  <c r="E832" i="16" s="1"/>
  <c r="D831" i="16"/>
  <c r="E831" i="16" s="1"/>
  <c r="D830" i="16"/>
  <c r="E830" i="16" s="1"/>
  <c r="D829" i="16"/>
  <c r="E829" i="16" s="1"/>
  <c r="D828" i="16"/>
  <c r="E828" i="16" s="1"/>
  <c r="D827" i="16"/>
  <c r="E827" i="16" s="1"/>
  <c r="D826" i="16"/>
  <c r="E826" i="16" s="1"/>
  <c r="D825" i="16"/>
  <c r="E825" i="16" s="1"/>
  <c r="D824" i="16"/>
  <c r="E824" i="16" s="1"/>
  <c r="D823" i="16"/>
  <c r="E823" i="16" s="1"/>
  <c r="D822" i="16"/>
  <c r="E822" i="16" s="1"/>
  <c r="D821" i="16"/>
  <c r="E821" i="16" s="1"/>
  <c r="D820" i="16"/>
  <c r="E820" i="16" s="1"/>
  <c r="D819" i="16"/>
  <c r="E819" i="16" s="1"/>
  <c r="D818" i="16"/>
  <c r="E818" i="16" s="1"/>
  <c r="D817" i="16"/>
  <c r="E817" i="16" s="1"/>
  <c r="D816" i="16"/>
  <c r="E816" i="16" s="1"/>
  <c r="D815" i="16"/>
  <c r="E815" i="16" s="1"/>
  <c r="D814" i="16"/>
  <c r="E814" i="16" s="1"/>
  <c r="D813" i="16"/>
  <c r="E813" i="16" s="1"/>
  <c r="D812" i="16"/>
  <c r="E812" i="16" s="1"/>
  <c r="D811" i="16"/>
  <c r="E811" i="16" s="1"/>
  <c r="D810" i="16"/>
  <c r="E810" i="16" s="1"/>
  <c r="D809" i="16"/>
  <c r="E809" i="16" s="1"/>
  <c r="D808" i="16"/>
  <c r="E808" i="16" s="1"/>
  <c r="D807" i="16"/>
  <c r="E807" i="16" s="1"/>
  <c r="D806" i="16"/>
  <c r="E806" i="16" s="1"/>
  <c r="D805" i="16"/>
  <c r="E805" i="16" s="1"/>
  <c r="D804" i="16"/>
  <c r="E804" i="16" s="1"/>
  <c r="D803" i="16"/>
  <c r="E803" i="16" s="1"/>
  <c r="D802" i="16"/>
  <c r="E802" i="16" s="1"/>
  <c r="D801" i="16"/>
  <c r="E801" i="16" s="1"/>
  <c r="D800" i="16"/>
  <c r="E800" i="16" s="1"/>
  <c r="D799" i="16"/>
  <c r="E799" i="16" s="1"/>
  <c r="D798" i="16"/>
  <c r="E798" i="16" s="1"/>
  <c r="D797" i="16"/>
  <c r="E797" i="16" s="1"/>
  <c r="D796" i="16"/>
  <c r="E796" i="16" s="1"/>
  <c r="D795" i="16"/>
  <c r="E795" i="16" s="1"/>
  <c r="D794" i="16"/>
  <c r="E794" i="16" s="1"/>
  <c r="D793" i="16"/>
  <c r="E793" i="16" s="1"/>
  <c r="D792" i="16"/>
  <c r="E792" i="16" s="1"/>
  <c r="D791" i="16"/>
  <c r="E791" i="16" s="1"/>
  <c r="D790" i="16"/>
  <c r="E790" i="16" s="1"/>
  <c r="D789" i="16"/>
  <c r="E789" i="16" s="1"/>
  <c r="D788" i="16"/>
  <c r="E788" i="16" s="1"/>
  <c r="D787" i="16"/>
  <c r="E787" i="16" s="1"/>
  <c r="D786" i="16"/>
  <c r="E786" i="16" s="1"/>
  <c r="D785" i="16"/>
  <c r="E785" i="16" s="1"/>
  <c r="D784" i="16"/>
  <c r="E784" i="16" s="1"/>
  <c r="D783" i="16"/>
  <c r="E783" i="16" s="1"/>
  <c r="D782" i="16"/>
  <c r="E782" i="16" s="1"/>
  <c r="D781" i="16"/>
  <c r="E781" i="16" s="1"/>
  <c r="D780" i="16"/>
  <c r="E780" i="16" s="1"/>
  <c r="D779" i="16"/>
  <c r="E779" i="16" s="1"/>
  <c r="D778" i="16"/>
  <c r="E778" i="16" s="1"/>
  <c r="D777" i="16"/>
  <c r="E777" i="16" s="1"/>
  <c r="D776" i="16"/>
  <c r="E776" i="16" s="1"/>
  <c r="D775" i="16"/>
  <c r="E775" i="16" s="1"/>
  <c r="D774" i="16"/>
  <c r="E774" i="16" s="1"/>
  <c r="D773" i="16"/>
  <c r="E773" i="16" s="1"/>
  <c r="D772" i="16"/>
  <c r="E772" i="16" s="1"/>
  <c r="D771" i="16"/>
  <c r="E771" i="16" s="1"/>
  <c r="D770" i="16"/>
  <c r="E770" i="16" s="1"/>
  <c r="D769" i="16"/>
  <c r="E769" i="16" s="1"/>
  <c r="D768" i="16"/>
  <c r="E768" i="16" s="1"/>
  <c r="D767" i="16"/>
  <c r="E767" i="16" s="1"/>
  <c r="D766" i="16"/>
  <c r="E766" i="16" s="1"/>
  <c r="D765" i="16"/>
  <c r="E765" i="16" s="1"/>
  <c r="D764" i="16"/>
  <c r="E764" i="16" s="1"/>
  <c r="D763" i="16"/>
  <c r="E763" i="16" s="1"/>
  <c r="D762" i="16"/>
  <c r="E762" i="16" s="1"/>
  <c r="D761" i="16"/>
  <c r="E761" i="16" s="1"/>
  <c r="D760" i="16"/>
  <c r="E760" i="16" s="1"/>
  <c r="D759" i="16"/>
  <c r="E759" i="16" s="1"/>
  <c r="D758" i="16"/>
  <c r="E758" i="16" s="1"/>
  <c r="D757" i="16"/>
  <c r="E757" i="16" s="1"/>
  <c r="D756" i="16"/>
  <c r="E756" i="16" s="1"/>
  <c r="D755" i="16"/>
  <c r="E755" i="16" s="1"/>
  <c r="D754" i="16"/>
  <c r="E754" i="16" s="1"/>
  <c r="D753" i="16"/>
  <c r="E753" i="16" s="1"/>
  <c r="D752" i="16"/>
  <c r="E752" i="16" s="1"/>
  <c r="D751" i="16"/>
  <c r="E751" i="16" s="1"/>
  <c r="D750" i="16"/>
  <c r="E750" i="16" s="1"/>
  <c r="D749" i="16"/>
  <c r="E749" i="16" s="1"/>
  <c r="D748" i="16"/>
  <c r="E748" i="16" s="1"/>
  <c r="D747" i="16"/>
  <c r="E747" i="16" s="1"/>
  <c r="D746" i="16"/>
  <c r="E746" i="16" s="1"/>
  <c r="D745" i="16"/>
  <c r="E745" i="16" s="1"/>
  <c r="D744" i="16"/>
  <c r="E744" i="16" s="1"/>
  <c r="D743" i="16"/>
  <c r="E743" i="16" s="1"/>
  <c r="D742" i="16"/>
  <c r="E742" i="16" s="1"/>
  <c r="D741" i="16"/>
  <c r="E741" i="16" s="1"/>
  <c r="D740" i="16"/>
  <c r="E740" i="16" s="1"/>
  <c r="D739" i="16"/>
  <c r="E739" i="16" s="1"/>
  <c r="D738" i="16"/>
  <c r="E738" i="16" s="1"/>
  <c r="D737" i="16"/>
  <c r="E737" i="16" s="1"/>
  <c r="D736" i="16"/>
  <c r="E736" i="16" s="1"/>
  <c r="D735" i="16"/>
  <c r="E735" i="16" s="1"/>
  <c r="D734" i="16"/>
  <c r="E734" i="16" s="1"/>
  <c r="D733" i="16"/>
  <c r="E733" i="16" s="1"/>
  <c r="D732" i="16"/>
  <c r="E732" i="16" s="1"/>
  <c r="D731" i="16"/>
  <c r="E731" i="16" s="1"/>
  <c r="D730" i="16"/>
  <c r="E730" i="16" s="1"/>
  <c r="D729" i="16"/>
  <c r="E729" i="16" s="1"/>
  <c r="D728" i="16"/>
  <c r="E728" i="16" s="1"/>
  <c r="D727" i="16"/>
  <c r="E727" i="16" s="1"/>
  <c r="D726" i="16"/>
  <c r="E726" i="16" s="1"/>
  <c r="D725" i="16"/>
  <c r="E725" i="16" s="1"/>
  <c r="D724" i="16"/>
  <c r="E724" i="16" s="1"/>
  <c r="D723" i="16"/>
  <c r="E723" i="16" s="1"/>
  <c r="D722" i="16"/>
  <c r="E722" i="16" s="1"/>
  <c r="D721" i="16"/>
  <c r="E721" i="16" s="1"/>
  <c r="D720" i="16"/>
  <c r="E720" i="16" s="1"/>
  <c r="D719" i="16"/>
  <c r="E719" i="16" s="1"/>
  <c r="D718" i="16"/>
  <c r="E718" i="16" s="1"/>
  <c r="D717" i="16"/>
  <c r="E717" i="16" s="1"/>
  <c r="D716" i="16"/>
  <c r="E716" i="16" s="1"/>
  <c r="D715" i="16"/>
  <c r="E715" i="16" s="1"/>
  <c r="D714" i="16"/>
  <c r="E714" i="16" s="1"/>
  <c r="D713" i="16"/>
  <c r="E713" i="16" s="1"/>
  <c r="D712" i="16"/>
  <c r="E712" i="16" s="1"/>
  <c r="D711" i="16"/>
  <c r="E711" i="16" s="1"/>
  <c r="D710" i="16"/>
  <c r="E710" i="16" s="1"/>
  <c r="D709" i="16"/>
  <c r="E709" i="16" s="1"/>
  <c r="D708" i="16"/>
  <c r="E708" i="16" s="1"/>
  <c r="D707" i="16"/>
  <c r="E707" i="16" s="1"/>
  <c r="D706" i="16"/>
  <c r="E706" i="16" s="1"/>
  <c r="D705" i="16"/>
  <c r="E705" i="16" s="1"/>
  <c r="D704" i="16"/>
  <c r="E704" i="16" s="1"/>
  <c r="D703" i="16"/>
  <c r="E703" i="16" s="1"/>
  <c r="D702" i="16"/>
  <c r="E702" i="16" s="1"/>
  <c r="D701" i="16"/>
  <c r="E701" i="16" s="1"/>
  <c r="D700" i="16"/>
  <c r="E700" i="16" s="1"/>
  <c r="D699" i="16"/>
  <c r="E699" i="16" s="1"/>
  <c r="D698" i="16"/>
  <c r="E698" i="16" s="1"/>
  <c r="D697" i="16"/>
  <c r="E697" i="16" s="1"/>
  <c r="D696" i="16"/>
  <c r="E696" i="16" s="1"/>
  <c r="D695" i="16"/>
  <c r="E695" i="16" s="1"/>
  <c r="D694" i="16"/>
  <c r="E694" i="16" s="1"/>
  <c r="D693" i="16"/>
  <c r="E693" i="16" s="1"/>
  <c r="D692" i="16"/>
  <c r="E692" i="16" s="1"/>
  <c r="D691" i="16"/>
  <c r="E691" i="16" s="1"/>
  <c r="D690" i="16"/>
  <c r="E690" i="16" s="1"/>
  <c r="D689" i="16"/>
  <c r="E689" i="16" s="1"/>
  <c r="D688" i="16"/>
  <c r="E688" i="16" s="1"/>
  <c r="D687" i="16"/>
  <c r="E687" i="16" s="1"/>
  <c r="D686" i="16"/>
  <c r="E686" i="16" s="1"/>
  <c r="D685" i="16"/>
  <c r="E685" i="16" s="1"/>
  <c r="D684" i="16"/>
  <c r="E684" i="16" s="1"/>
  <c r="D683" i="16"/>
  <c r="E683" i="16" s="1"/>
  <c r="D682" i="16"/>
  <c r="E682" i="16" s="1"/>
  <c r="D681" i="16"/>
  <c r="E681" i="16" s="1"/>
  <c r="D680" i="16"/>
  <c r="E680" i="16" s="1"/>
  <c r="D679" i="16"/>
  <c r="E679" i="16" s="1"/>
  <c r="D678" i="16"/>
  <c r="E678" i="16" s="1"/>
  <c r="D677" i="16"/>
  <c r="E677" i="16" s="1"/>
  <c r="D676" i="16"/>
  <c r="E676" i="16" s="1"/>
  <c r="D675" i="16"/>
  <c r="E675" i="16" s="1"/>
  <c r="D674" i="16"/>
  <c r="E674" i="16" s="1"/>
  <c r="D673" i="16"/>
  <c r="E673" i="16" s="1"/>
  <c r="D672" i="16"/>
  <c r="E672" i="16" s="1"/>
  <c r="D671" i="16"/>
  <c r="E671" i="16" s="1"/>
  <c r="D670" i="16"/>
  <c r="E670" i="16" s="1"/>
  <c r="D669" i="16"/>
  <c r="E669" i="16" s="1"/>
  <c r="D668" i="16"/>
  <c r="E668" i="16" s="1"/>
  <c r="D667" i="16"/>
  <c r="E667" i="16" s="1"/>
  <c r="D666" i="16"/>
  <c r="E666" i="16" s="1"/>
  <c r="D665" i="16"/>
  <c r="E665" i="16" s="1"/>
  <c r="D664" i="16"/>
  <c r="E664" i="16" s="1"/>
  <c r="D663" i="16"/>
  <c r="E663" i="16" s="1"/>
  <c r="D662" i="16"/>
  <c r="E662" i="16" s="1"/>
  <c r="D661" i="16"/>
  <c r="E661" i="16" s="1"/>
  <c r="D660" i="16"/>
  <c r="E660" i="16" s="1"/>
  <c r="D659" i="16"/>
  <c r="E659" i="16" s="1"/>
  <c r="D658" i="16"/>
  <c r="E658" i="16" s="1"/>
  <c r="D657" i="16"/>
  <c r="E657" i="16" s="1"/>
  <c r="D656" i="16"/>
  <c r="E656" i="16" s="1"/>
  <c r="D655" i="16"/>
  <c r="E655" i="16" s="1"/>
  <c r="D654" i="16"/>
  <c r="E654" i="16" s="1"/>
  <c r="D653" i="16"/>
  <c r="E653" i="16" s="1"/>
  <c r="D652" i="16"/>
  <c r="E652" i="16" s="1"/>
  <c r="D651" i="16"/>
  <c r="E651" i="16" s="1"/>
  <c r="D650" i="16"/>
  <c r="E650" i="16" s="1"/>
  <c r="D649" i="16"/>
  <c r="E649" i="16" s="1"/>
  <c r="D648" i="16"/>
  <c r="E648" i="16" s="1"/>
  <c r="D647" i="16"/>
  <c r="E647" i="16" s="1"/>
  <c r="D646" i="16"/>
  <c r="E646" i="16" s="1"/>
  <c r="D645" i="16"/>
  <c r="E645" i="16" s="1"/>
  <c r="D644" i="16"/>
  <c r="E644" i="16" s="1"/>
  <c r="D643" i="16"/>
  <c r="E643" i="16" s="1"/>
  <c r="D642" i="16"/>
  <c r="E642" i="16" s="1"/>
  <c r="D641" i="16"/>
  <c r="E641" i="16" s="1"/>
  <c r="D640" i="16"/>
  <c r="E640" i="16" s="1"/>
  <c r="D639" i="16"/>
  <c r="E639" i="16" s="1"/>
  <c r="D638" i="16"/>
  <c r="E638" i="16" s="1"/>
  <c r="D637" i="16"/>
  <c r="E637" i="16" s="1"/>
  <c r="D636" i="16"/>
  <c r="E636" i="16" s="1"/>
  <c r="D635" i="16"/>
  <c r="E635" i="16" s="1"/>
  <c r="D634" i="16"/>
  <c r="E634" i="16" s="1"/>
  <c r="D633" i="16"/>
  <c r="E633" i="16" s="1"/>
  <c r="D632" i="16"/>
  <c r="E632" i="16" s="1"/>
  <c r="D631" i="16"/>
  <c r="E631" i="16" s="1"/>
  <c r="D630" i="16"/>
  <c r="E630" i="16" s="1"/>
  <c r="D629" i="16"/>
  <c r="E629" i="16" s="1"/>
  <c r="D628" i="16"/>
  <c r="E628" i="16" s="1"/>
  <c r="D627" i="16"/>
  <c r="E627" i="16" s="1"/>
  <c r="D626" i="16"/>
  <c r="E626" i="16" s="1"/>
  <c r="D625" i="16"/>
  <c r="E625" i="16" s="1"/>
  <c r="D624" i="16"/>
  <c r="E624" i="16" s="1"/>
  <c r="D623" i="16"/>
  <c r="E623" i="16" s="1"/>
  <c r="D622" i="16"/>
  <c r="E622" i="16" s="1"/>
  <c r="D621" i="16"/>
  <c r="E621" i="16" s="1"/>
  <c r="D620" i="16"/>
  <c r="E620" i="16" s="1"/>
  <c r="D619" i="16"/>
  <c r="E619" i="16" s="1"/>
  <c r="D618" i="16"/>
  <c r="E618" i="16" s="1"/>
  <c r="D617" i="16"/>
  <c r="E617" i="16" s="1"/>
  <c r="D616" i="16"/>
  <c r="E616" i="16" s="1"/>
  <c r="D615" i="16"/>
  <c r="E615" i="16" s="1"/>
  <c r="D614" i="16"/>
  <c r="E614" i="16" s="1"/>
  <c r="D613" i="16"/>
  <c r="E613" i="16" s="1"/>
  <c r="D612" i="16"/>
  <c r="E612" i="16" s="1"/>
  <c r="D611" i="16"/>
  <c r="E611" i="16" s="1"/>
  <c r="D610" i="16"/>
  <c r="E610" i="16" s="1"/>
  <c r="D609" i="16"/>
  <c r="E609" i="16" s="1"/>
  <c r="D608" i="16"/>
  <c r="E608" i="16" s="1"/>
  <c r="D607" i="16"/>
  <c r="E607" i="16" s="1"/>
  <c r="D606" i="16"/>
  <c r="E606" i="16" s="1"/>
  <c r="D605" i="16"/>
  <c r="E605" i="16" s="1"/>
  <c r="D604" i="16"/>
  <c r="E604" i="16" s="1"/>
  <c r="D603" i="16"/>
  <c r="E603" i="16" s="1"/>
  <c r="D602" i="16"/>
  <c r="E602" i="16" s="1"/>
  <c r="D601" i="16"/>
  <c r="E601" i="16" s="1"/>
  <c r="D600" i="16"/>
  <c r="E600" i="16" s="1"/>
  <c r="D599" i="16"/>
  <c r="E599" i="16" s="1"/>
  <c r="D598" i="16"/>
  <c r="E598" i="16" s="1"/>
  <c r="D597" i="16"/>
  <c r="E597" i="16" s="1"/>
  <c r="D596" i="16"/>
  <c r="E596" i="16" s="1"/>
  <c r="D595" i="16"/>
  <c r="E595" i="16" s="1"/>
  <c r="D594" i="16"/>
  <c r="E594" i="16" s="1"/>
  <c r="D593" i="16"/>
  <c r="E593" i="16" s="1"/>
  <c r="D592" i="16"/>
  <c r="E592" i="16" s="1"/>
  <c r="D591" i="16"/>
  <c r="E591" i="16" s="1"/>
  <c r="D590" i="16"/>
  <c r="E590" i="16" s="1"/>
  <c r="D589" i="16"/>
  <c r="E589" i="16" s="1"/>
  <c r="D588" i="16"/>
  <c r="E588" i="16" s="1"/>
  <c r="D587" i="16"/>
  <c r="E587" i="16" s="1"/>
  <c r="D586" i="16"/>
  <c r="E586" i="16" s="1"/>
  <c r="D585" i="16"/>
  <c r="E585" i="16" s="1"/>
  <c r="D584" i="16"/>
  <c r="E584" i="16" s="1"/>
  <c r="D583" i="16"/>
  <c r="E583" i="16" s="1"/>
  <c r="D582" i="16"/>
  <c r="E582" i="16" s="1"/>
  <c r="D581" i="16"/>
  <c r="E581" i="16" s="1"/>
  <c r="D580" i="16"/>
  <c r="E580" i="16" s="1"/>
  <c r="D579" i="16"/>
  <c r="E579" i="16" s="1"/>
  <c r="D578" i="16"/>
  <c r="E578" i="16" s="1"/>
  <c r="D577" i="16"/>
  <c r="E577" i="16" s="1"/>
  <c r="D576" i="16"/>
  <c r="E576" i="16" s="1"/>
  <c r="D575" i="16"/>
  <c r="E575" i="16" s="1"/>
  <c r="D574" i="16"/>
  <c r="E574" i="16" s="1"/>
  <c r="D573" i="16"/>
  <c r="E573" i="16" s="1"/>
  <c r="D572" i="16"/>
  <c r="E572" i="16" s="1"/>
  <c r="D571" i="16"/>
  <c r="E571" i="16" s="1"/>
  <c r="D570" i="16"/>
  <c r="E570" i="16" s="1"/>
  <c r="D569" i="16"/>
  <c r="E569" i="16" s="1"/>
  <c r="D568" i="16"/>
  <c r="E568" i="16" s="1"/>
  <c r="D567" i="16"/>
  <c r="E567" i="16" s="1"/>
  <c r="D566" i="16"/>
  <c r="E566" i="16" s="1"/>
  <c r="D565" i="16"/>
  <c r="E565" i="16" s="1"/>
  <c r="D564" i="16"/>
  <c r="E564" i="16" s="1"/>
  <c r="D563" i="16"/>
  <c r="E563" i="16" s="1"/>
  <c r="D562" i="16"/>
  <c r="E562" i="16" s="1"/>
  <c r="D561" i="16"/>
  <c r="E561" i="16" s="1"/>
  <c r="D560" i="16"/>
  <c r="E560" i="16" s="1"/>
  <c r="D559" i="16"/>
  <c r="E559" i="16" s="1"/>
  <c r="D558" i="16"/>
  <c r="E558" i="16" s="1"/>
  <c r="D557" i="16"/>
  <c r="E557" i="16" s="1"/>
  <c r="D556" i="16"/>
  <c r="E556" i="16" s="1"/>
  <c r="D555" i="16"/>
  <c r="E555" i="16" s="1"/>
  <c r="D554" i="16"/>
  <c r="E554" i="16" s="1"/>
  <c r="D553" i="16"/>
  <c r="E553" i="16" s="1"/>
  <c r="D552" i="16"/>
  <c r="E552" i="16" s="1"/>
  <c r="D551" i="16"/>
  <c r="E551" i="16" s="1"/>
  <c r="D550" i="16"/>
  <c r="E550" i="16" s="1"/>
  <c r="D549" i="16"/>
  <c r="E549" i="16" s="1"/>
  <c r="D548" i="16"/>
  <c r="E548" i="16" s="1"/>
  <c r="D547" i="16"/>
  <c r="E547" i="16" s="1"/>
  <c r="D546" i="16"/>
  <c r="E546" i="16" s="1"/>
  <c r="D545" i="16"/>
  <c r="E545" i="16" s="1"/>
  <c r="D544" i="16"/>
  <c r="E544" i="16" s="1"/>
  <c r="D543" i="16"/>
  <c r="E543" i="16" s="1"/>
  <c r="D542" i="16"/>
  <c r="E542" i="16" s="1"/>
  <c r="D541" i="16"/>
  <c r="E541" i="16" s="1"/>
  <c r="D540" i="16"/>
  <c r="E540" i="16" s="1"/>
  <c r="D539" i="16"/>
  <c r="E539" i="16" s="1"/>
  <c r="D538" i="16"/>
  <c r="E538" i="16" s="1"/>
  <c r="D537" i="16"/>
  <c r="E537" i="16" s="1"/>
  <c r="D536" i="16"/>
  <c r="E536" i="16" s="1"/>
  <c r="D535" i="16"/>
  <c r="E535" i="16" s="1"/>
  <c r="D534" i="16"/>
  <c r="E534" i="16" s="1"/>
  <c r="D533" i="16"/>
  <c r="E533" i="16" s="1"/>
  <c r="D532" i="16"/>
  <c r="E532" i="16" s="1"/>
  <c r="D531" i="16"/>
  <c r="E531" i="16" s="1"/>
  <c r="D530" i="16"/>
  <c r="E530" i="16" s="1"/>
  <c r="D529" i="16"/>
  <c r="E529" i="16" s="1"/>
  <c r="D528" i="16"/>
  <c r="E528" i="16" s="1"/>
  <c r="D527" i="16"/>
  <c r="E527" i="16" s="1"/>
  <c r="D526" i="16"/>
  <c r="E526" i="16" s="1"/>
  <c r="D525" i="16"/>
  <c r="E525" i="16" s="1"/>
  <c r="D524" i="16"/>
  <c r="E524" i="16" s="1"/>
  <c r="D523" i="16"/>
  <c r="E523" i="16" s="1"/>
  <c r="D522" i="16"/>
  <c r="E522" i="16" s="1"/>
  <c r="D521" i="16"/>
  <c r="E521" i="16" s="1"/>
  <c r="D520" i="16"/>
  <c r="E520" i="16" s="1"/>
  <c r="D519" i="16"/>
  <c r="E519" i="16" s="1"/>
  <c r="D518" i="16"/>
  <c r="E518" i="16" s="1"/>
  <c r="D517" i="16"/>
  <c r="E517" i="16" s="1"/>
  <c r="D516" i="16"/>
  <c r="E516" i="16" s="1"/>
  <c r="D515" i="16"/>
  <c r="E515" i="16" s="1"/>
  <c r="D514" i="16"/>
  <c r="E514" i="16" s="1"/>
  <c r="D513" i="16"/>
  <c r="E513" i="16" s="1"/>
  <c r="D512" i="16"/>
  <c r="E512" i="16" s="1"/>
  <c r="D511" i="16"/>
  <c r="E511" i="16" s="1"/>
  <c r="D510" i="16"/>
  <c r="E510" i="16" s="1"/>
  <c r="D509" i="16"/>
  <c r="E509" i="16" s="1"/>
  <c r="D508" i="16"/>
  <c r="E508" i="16" s="1"/>
  <c r="D507" i="16"/>
  <c r="E507" i="16" s="1"/>
  <c r="D506" i="16"/>
  <c r="E506" i="16" s="1"/>
  <c r="D505" i="16"/>
  <c r="E505" i="16" s="1"/>
  <c r="D504" i="16"/>
  <c r="E504" i="16" s="1"/>
  <c r="D503" i="16"/>
  <c r="E503" i="16" s="1"/>
  <c r="D502" i="16"/>
  <c r="E502" i="16" s="1"/>
  <c r="D501" i="16"/>
  <c r="E501" i="16" s="1"/>
  <c r="D500" i="16"/>
  <c r="E500" i="16" s="1"/>
  <c r="D499" i="16"/>
  <c r="E499" i="16" s="1"/>
  <c r="D498" i="16"/>
  <c r="E498" i="16" s="1"/>
  <c r="D497" i="16"/>
  <c r="E497" i="16" s="1"/>
  <c r="D496" i="16"/>
  <c r="E496" i="16" s="1"/>
  <c r="D495" i="16"/>
  <c r="E495" i="16" s="1"/>
  <c r="D494" i="16"/>
  <c r="E494" i="16" s="1"/>
  <c r="D493" i="16"/>
  <c r="E493" i="16" s="1"/>
  <c r="D492" i="16"/>
  <c r="E492" i="16" s="1"/>
  <c r="D491" i="16"/>
  <c r="E491" i="16" s="1"/>
  <c r="D490" i="16"/>
  <c r="E490" i="16" s="1"/>
  <c r="D489" i="16"/>
  <c r="E489" i="16" s="1"/>
  <c r="D488" i="16"/>
  <c r="E488" i="16" s="1"/>
  <c r="D487" i="16"/>
  <c r="E487" i="16" s="1"/>
  <c r="D486" i="16"/>
  <c r="E486" i="16" s="1"/>
  <c r="D485" i="16"/>
  <c r="E485" i="16" s="1"/>
  <c r="D484" i="16"/>
  <c r="E484" i="16" s="1"/>
  <c r="D483" i="16"/>
  <c r="E483" i="16" s="1"/>
  <c r="D482" i="16"/>
  <c r="E482" i="16" s="1"/>
  <c r="D481" i="16"/>
  <c r="E481" i="16" s="1"/>
  <c r="D480" i="16"/>
  <c r="E480" i="16" s="1"/>
  <c r="D479" i="16"/>
  <c r="E479" i="16" s="1"/>
  <c r="D478" i="16"/>
  <c r="E478" i="16" s="1"/>
  <c r="D477" i="16"/>
  <c r="E477" i="16" s="1"/>
  <c r="D476" i="16"/>
  <c r="E476" i="16" s="1"/>
  <c r="D475" i="16"/>
  <c r="E475" i="16" s="1"/>
  <c r="D474" i="16"/>
  <c r="E474" i="16" s="1"/>
  <c r="D473" i="16"/>
  <c r="E473" i="16" s="1"/>
  <c r="D472" i="16"/>
  <c r="E472" i="16" s="1"/>
  <c r="D471" i="16"/>
  <c r="E471" i="16" s="1"/>
  <c r="D470" i="16"/>
  <c r="E470" i="16" s="1"/>
  <c r="D469" i="16"/>
  <c r="E469" i="16" s="1"/>
  <c r="D468" i="16"/>
  <c r="E468" i="16" s="1"/>
  <c r="D467" i="16"/>
  <c r="E467" i="16" s="1"/>
  <c r="D466" i="16"/>
  <c r="E466" i="16" s="1"/>
  <c r="D465" i="16"/>
  <c r="E465" i="16" s="1"/>
  <c r="D464" i="16"/>
  <c r="E464" i="16" s="1"/>
  <c r="D463" i="16"/>
  <c r="E463" i="16" s="1"/>
  <c r="D462" i="16"/>
  <c r="E462" i="16" s="1"/>
  <c r="D461" i="16"/>
  <c r="E461" i="16" s="1"/>
  <c r="D460" i="16"/>
  <c r="E460" i="16" s="1"/>
  <c r="D459" i="16"/>
  <c r="E459" i="16" s="1"/>
  <c r="D458" i="16"/>
  <c r="E458" i="16" s="1"/>
  <c r="D457" i="16"/>
  <c r="E457" i="16" s="1"/>
  <c r="D456" i="16"/>
  <c r="E456" i="16" s="1"/>
  <c r="D455" i="16"/>
  <c r="E455" i="16" s="1"/>
  <c r="D454" i="16"/>
  <c r="E454" i="16" s="1"/>
  <c r="D453" i="16"/>
  <c r="E453" i="16" s="1"/>
  <c r="D452" i="16"/>
  <c r="E452" i="16" s="1"/>
  <c r="D451" i="16"/>
  <c r="E451" i="16" s="1"/>
  <c r="D450" i="16"/>
  <c r="E450" i="16" s="1"/>
  <c r="D449" i="16"/>
  <c r="E449" i="16" s="1"/>
  <c r="D448" i="16"/>
  <c r="E448" i="16" s="1"/>
  <c r="D447" i="16"/>
  <c r="E447" i="16" s="1"/>
  <c r="D446" i="16"/>
  <c r="E446" i="16" s="1"/>
  <c r="D445" i="16"/>
  <c r="E445" i="16" s="1"/>
  <c r="D444" i="16"/>
  <c r="E444" i="16" s="1"/>
  <c r="D443" i="16"/>
  <c r="E443" i="16" s="1"/>
  <c r="D442" i="16"/>
  <c r="E442" i="16" s="1"/>
  <c r="D441" i="16"/>
  <c r="E441" i="16" s="1"/>
  <c r="D440" i="16"/>
  <c r="E440" i="16" s="1"/>
  <c r="D439" i="16"/>
  <c r="E439" i="16" s="1"/>
  <c r="D438" i="16"/>
  <c r="E438" i="16" s="1"/>
  <c r="D437" i="16"/>
  <c r="E437" i="16" s="1"/>
  <c r="D436" i="16"/>
  <c r="E436" i="16" s="1"/>
  <c r="D435" i="16"/>
  <c r="E435" i="16" s="1"/>
  <c r="D434" i="16"/>
  <c r="E434" i="16" s="1"/>
  <c r="D433" i="16"/>
  <c r="E433" i="16" s="1"/>
  <c r="D432" i="16"/>
  <c r="E432" i="16" s="1"/>
  <c r="D431" i="16"/>
  <c r="E431" i="16" s="1"/>
  <c r="D430" i="16"/>
  <c r="E430" i="16" s="1"/>
  <c r="D429" i="16"/>
  <c r="E429" i="16" s="1"/>
  <c r="D428" i="16"/>
  <c r="E428" i="16" s="1"/>
  <c r="D427" i="16"/>
  <c r="E427" i="16" s="1"/>
  <c r="D426" i="16"/>
  <c r="E426" i="16" s="1"/>
  <c r="D425" i="16"/>
  <c r="E425" i="16" s="1"/>
  <c r="D424" i="16"/>
  <c r="E424" i="16" s="1"/>
  <c r="D423" i="16"/>
  <c r="E423" i="16" s="1"/>
  <c r="D422" i="16"/>
  <c r="E422" i="16" s="1"/>
  <c r="D421" i="16"/>
  <c r="E421" i="16" s="1"/>
  <c r="D420" i="16"/>
  <c r="E420" i="16" s="1"/>
  <c r="D419" i="16"/>
  <c r="E419" i="16" s="1"/>
  <c r="D418" i="16"/>
  <c r="E418" i="16" s="1"/>
  <c r="D417" i="16"/>
  <c r="E417" i="16" s="1"/>
  <c r="D416" i="16"/>
  <c r="E416" i="16" s="1"/>
  <c r="D415" i="16"/>
  <c r="E415" i="16" s="1"/>
  <c r="D414" i="16"/>
  <c r="E414" i="16" s="1"/>
  <c r="D413" i="16"/>
  <c r="E413" i="16" s="1"/>
  <c r="D412" i="16"/>
  <c r="E412" i="16" s="1"/>
  <c r="D411" i="16"/>
  <c r="E411" i="16" s="1"/>
  <c r="D410" i="16"/>
  <c r="E410" i="16" s="1"/>
  <c r="D409" i="16"/>
  <c r="E409" i="16" s="1"/>
  <c r="D408" i="16"/>
  <c r="E408" i="16" s="1"/>
  <c r="D407" i="16"/>
  <c r="E407" i="16" s="1"/>
  <c r="D406" i="16"/>
  <c r="E406" i="16" s="1"/>
  <c r="D405" i="16"/>
  <c r="E405" i="16" s="1"/>
  <c r="D404" i="16"/>
  <c r="E404" i="16" s="1"/>
  <c r="D403" i="16"/>
  <c r="E403" i="16" s="1"/>
  <c r="D402" i="16"/>
  <c r="E402" i="16" s="1"/>
  <c r="D401" i="16"/>
  <c r="E401" i="16" s="1"/>
  <c r="D400" i="16"/>
  <c r="E400" i="16" s="1"/>
  <c r="D399" i="16"/>
  <c r="E399" i="16" s="1"/>
  <c r="D398" i="16"/>
  <c r="E398" i="16" s="1"/>
  <c r="D397" i="16"/>
  <c r="E397" i="16" s="1"/>
  <c r="D396" i="16"/>
  <c r="E396" i="16" s="1"/>
  <c r="D395" i="16"/>
  <c r="E395" i="16" s="1"/>
  <c r="D394" i="16"/>
  <c r="E394" i="16" s="1"/>
  <c r="D393" i="16"/>
  <c r="E393" i="16" s="1"/>
  <c r="D392" i="16"/>
  <c r="E392" i="16" s="1"/>
  <c r="D391" i="16"/>
  <c r="E391" i="16" s="1"/>
  <c r="D390" i="16"/>
  <c r="E390" i="16" s="1"/>
  <c r="D389" i="16"/>
  <c r="E389" i="16" s="1"/>
  <c r="D388" i="16"/>
  <c r="E388" i="16" s="1"/>
  <c r="D387" i="16"/>
  <c r="E387" i="16" s="1"/>
  <c r="D386" i="16"/>
  <c r="E386" i="16" s="1"/>
  <c r="D385" i="16"/>
  <c r="E385" i="16" s="1"/>
  <c r="D384" i="16"/>
  <c r="E384" i="16" s="1"/>
  <c r="D383" i="16"/>
  <c r="E383" i="16" s="1"/>
  <c r="D382" i="16"/>
  <c r="E382" i="16" s="1"/>
  <c r="D381" i="16"/>
  <c r="E381" i="16" s="1"/>
  <c r="D380" i="16"/>
  <c r="E380" i="16" s="1"/>
  <c r="D379" i="16"/>
  <c r="E379" i="16" s="1"/>
  <c r="D378" i="16"/>
  <c r="E378" i="16" s="1"/>
  <c r="D377" i="16"/>
  <c r="E377" i="16" s="1"/>
  <c r="D376" i="16"/>
  <c r="E376" i="16" s="1"/>
  <c r="D375" i="16"/>
  <c r="E375" i="16" s="1"/>
  <c r="D374" i="16"/>
  <c r="E374" i="16" s="1"/>
  <c r="D373" i="16"/>
  <c r="E373" i="16" s="1"/>
  <c r="D372" i="16"/>
  <c r="E372" i="16" s="1"/>
  <c r="D371" i="16"/>
  <c r="E371" i="16" s="1"/>
  <c r="D370" i="16"/>
  <c r="E370" i="16" s="1"/>
  <c r="D369" i="16"/>
  <c r="E369" i="16" s="1"/>
  <c r="D368" i="16"/>
  <c r="E368" i="16" s="1"/>
  <c r="D367" i="16"/>
  <c r="E367" i="16" s="1"/>
  <c r="D366" i="16"/>
  <c r="E366" i="16" s="1"/>
  <c r="D365" i="16"/>
  <c r="E365" i="16" s="1"/>
  <c r="D364" i="16"/>
  <c r="E364" i="16" s="1"/>
  <c r="D363" i="16"/>
  <c r="E363" i="16" s="1"/>
  <c r="D362" i="16"/>
  <c r="E362" i="16" s="1"/>
  <c r="D361" i="16"/>
  <c r="E361" i="16" s="1"/>
  <c r="D360" i="16"/>
  <c r="E360" i="16" s="1"/>
  <c r="D359" i="16"/>
  <c r="E359" i="16" s="1"/>
  <c r="D358" i="16"/>
  <c r="E358" i="16" s="1"/>
  <c r="D357" i="16"/>
  <c r="E357" i="16" s="1"/>
  <c r="D356" i="16"/>
  <c r="E356" i="16" s="1"/>
  <c r="D355" i="16"/>
  <c r="E355" i="16" s="1"/>
  <c r="D354" i="16"/>
  <c r="E354" i="16" s="1"/>
  <c r="D353" i="16"/>
  <c r="E353" i="16" s="1"/>
  <c r="D352" i="16"/>
  <c r="E352" i="16" s="1"/>
  <c r="D351" i="16"/>
  <c r="E351" i="16" s="1"/>
  <c r="D350" i="16"/>
  <c r="E350" i="16" s="1"/>
  <c r="D349" i="16"/>
  <c r="E349" i="16" s="1"/>
  <c r="D348" i="16"/>
  <c r="E348" i="16" s="1"/>
  <c r="D347" i="16"/>
  <c r="E347" i="16" s="1"/>
  <c r="D346" i="16"/>
  <c r="E346" i="16" s="1"/>
  <c r="D345" i="16"/>
  <c r="E345" i="16" s="1"/>
  <c r="D344" i="16"/>
  <c r="E344" i="16" s="1"/>
  <c r="D343" i="16"/>
  <c r="E343" i="16" s="1"/>
  <c r="D342" i="16"/>
  <c r="E342" i="16" s="1"/>
  <c r="D341" i="16"/>
  <c r="E341" i="16" s="1"/>
  <c r="D340" i="16"/>
  <c r="E340" i="16" s="1"/>
  <c r="D339" i="16"/>
  <c r="E339" i="16" s="1"/>
  <c r="D338" i="16"/>
  <c r="E338" i="16" s="1"/>
  <c r="D337" i="16"/>
  <c r="E337" i="16" s="1"/>
  <c r="D336" i="16"/>
  <c r="E336" i="16" s="1"/>
  <c r="D335" i="16"/>
  <c r="E335" i="16" s="1"/>
  <c r="D334" i="16"/>
  <c r="E334" i="16" s="1"/>
  <c r="D333" i="16"/>
  <c r="E333" i="16" s="1"/>
  <c r="D332" i="16"/>
  <c r="E332" i="16" s="1"/>
  <c r="D331" i="16"/>
  <c r="E331" i="16" s="1"/>
  <c r="D330" i="16"/>
  <c r="E330" i="16" s="1"/>
  <c r="D329" i="16"/>
  <c r="E329" i="16" s="1"/>
  <c r="D328" i="16"/>
  <c r="E328" i="16" s="1"/>
  <c r="D327" i="16"/>
  <c r="E327" i="16" s="1"/>
  <c r="D326" i="16"/>
  <c r="E326" i="16" s="1"/>
  <c r="D325" i="16"/>
  <c r="E325" i="16" s="1"/>
  <c r="D324" i="16"/>
  <c r="E324" i="16" s="1"/>
  <c r="D323" i="16"/>
  <c r="E323" i="16" s="1"/>
  <c r="D322" i="16"/>
  <c r="E322" i="16" s="1"/>
  <c r="D321" i="16"/>
  <c r="E321" i="16" s="1"/>
  <c r="D320" i="16"/>
  <c r="E320" i="16" s="1"/>
  <c r="D319" i="16"/>
  <c r="E319" i="16" s="1"/>
  <c r="D318" i="16"/>
  <c r="E318" i="16" s="1"/>
  <c r="D317" i="16"/>
  <c r="E317" i="16" s="1"/>
  <c r="D316" i="16"/>
  <c r="E316" i="16" s="1"/>
  <c r="D315" i="16"/>
  <c r="E315" i="16" s="1"/>
  <c r="D314" i="16"/>
  <c r="E314" i="16" s="1"/>
  <c r="D313" i="16"/>
  <c r="E313" i="16" s="1"/>
  <c r="D312" i="16"/>
  <c r="E312" i="16" s="1"/>
  <c r="D311" i="16"/>
  <c r="E311" i="16" s="1"/>
  <c r="D310" i="16"/>
  <c r="E310" i="16" s="1"/>
  <c r="D309" i="16"/>
  <c r="E309" i="16" s="1"/>
  <c r="D308" i="16"/>
  <c r="E308" i="16" s="1"/>
  <c r="D307" i="16"/>
  <c r="E307" i="16" s="1"/>
  <c r="D306" i="16"/>
  <c r="E306" i="16" s="1"/>
  <c r="D305" i="16"/>
  <c r="E305" i="16" s="1"/>
  <c r="D304" i="16"/>
  <c r="E304" i="16" s="1"/>
  <c r="D303" i="16"/>
  <c r="E303" i="16" s="1"/>
  <c r="D302" i="16"/>
  <c r="E302" i="16" s="1"/>
  <c r="D301" i="16"/>
  <c r="E301" i="16" s="1"/>
  <c r="D300" i="16"/>
  <c r="E300" i="16" s="1"/>
  <c r="D299" i="16"/>
  <c r="E299" i="16" s="1"/>
  <c r="D298" i="16"/>
  <c r="E298" i="16" s="1"/>
  <c r="D297" i="16"/>
  <c r="E297" i="16" s="1"/>
  <c r="D296" i="16"/>
  <c r="E296" i="16" s="1"/>
  <c r="D295" i="16"/>
  <c r="E295" i="16" s="1"/>
  <c r="D294" i="16"/>
  <c r="E294" i="16" s="1"/>
  <c r="D293" i="16"/>
  <c r="E293" i="16" s="1"/>
  <c r="D292" i="16"/>
  <c r="E292" i="16" s="1"/>
  <c r="D291" i="16"/>
  <c r="E291" i="16" s="1"/>
  <c r="D290" i="16"/>
  <c r="E290" i="16" s="1"/>
  <c r="D289" i="16"/>
  <c r="E289" i="16" s="1"/>
  <c r="D288" i="16"/>
  <c r="E288" i="16" s="1"/>
  <c r="D287" i="16"/>
  <c r="E287" i="16" s="1"/>
  <c r="D286" i="16"/>
  <c r="E286" i="16" s="1"/>
  <c r="D285" i="16"/>
  <c r="E285" i="16" s="1"/>
  <c r="D284" i="16"/>
  <c r="E284" i="16" s="1"/>
  <c r="D283" i="16"/>
  <c r="E283" i="16" s="1"/>
  <c r="D282" i="16"/>
  <c r="E282" i="16" s="1"/>
  <c r="D281" i="16"/>
  <c r="E281" i="16" s="1"/>
  <c r="D280" i="16"/>
  <c r="E280" i="16" s="1"/>
  <c r="D279" i="16"/>
  <c r="E279" i="16" s="1"/>
  <c r="D278" i="16"/>
  <c r="E278" i="16" s="1"/>
  <c r="D277" i="16"/>
  <c r="E277" i="16" s="1"/>
  <c r="D276" i="16"/>
  <c r="E276" i="16" s="1"/>
  <c r="D275" i="16"/>
  <c r="E275" i="16" s="1"/>
  <c r="D274" i="16"/>
  <c r="E274" i="16" s="1"/>
  <c r="D273" i="16"/>
  <c r="E273" i="16" s="1"/>
  <c r="D272" i="16"/>
  <c r="E272" i="16" s="1"/>
  <c r="D271" i="16"/>
  <c r="E271" i="16" s="1"/>
  <c r="D270" i="16"/>
  <c r="E270" i="16" s="1"/>
  <c r="D269" i="16"/>
  <c r="E269" i="16" s="1"/>
  <c r="D268" i="16"/>
  <c r="E268" i="16" s="1"/>
  <c r="D267" i="16"/>
  <c r="E267" i="16" s="1"/>
  <c r="D266" i="16"/>
  <c r="E266" i="16" s="1"/>
  <c r="D265" i="16"/>
  <c r="E265" i="16" s="1"/>
  <c r="D264" i="16"/>
  <c r="E264" i="16" s="1"/>
  <c r="D263" i="16"/>
  <c r="E263" i="16" s="1"/>
  <c r="D262" i="16"/>
  <c r="E262" i="16" s="1"/>
  <c r="D261" i="16"/>
  <c r="E261" i="16" s="1"/>
  <c r="D260" i="16"/>
  <c r="E260" i="16" s="1"/>
  <c r="D259" i="16"/>
  <c r="E259" i="16" s="1"/>
  <c r="D258" i="16"/>
  <c r="E258" i="16" s="1"/>
  <c r="D257" i="16"/>
  <c r="E257" i="16" s="1"/>
  <c r="D256" i="16"/>
  <c r="E256" i="16" s="1"/>
  <c r="D255" i="16"/>
  <c r="E255" i="16" s="1"/>
  <c r="D254" i="16"/>
  <c r="E254" i="16" s="1"/>
  <c r="D253" i="16"/>
  <c r="E253" i="16" s="1"/>
  <c r="D252" i="16"/>
  <c r="E252" i="16" s="1"/>
  <c r="D251" i="16"/>
  <c r="E251" i="16" s="1"/>
  <c r="D250" i="16"/>
  <c r="E250" i="16" s="1"/>
  <c r="D249" i="16"/>
  <c r="E249" i="16" s="1"/>
  <c r="D248" i="16"/>
  <c r="E248" i="16" s="1"/>
  <c r="D247" i="16"/>
  <c r="E247" i="16" s="1"/>
  <c r="D246" i="16"/>
  <c r="E246" i="16" s="1"/>
  <c r="D245" i="16"/>
  <c r="E245" i="16" s="1"/>
  <c r="D244" i="16"/>
  <c r="E244" i="16" s="1"/>
  <c r="D243" i="16"/>
  <c r="E243" i="16" s="1"/>
  <c r="D242" i="16"/>
  <c r="E242" i="16" s="1"/>
  <c r="D241" i="16"/>
  <c r="E241" i="16" s="1"/>
  <c r="D240" i="16"/>
  <c r="E240" i="16" s="1"/>
  <c r="D239" i="16"/>
  <c r="E239" i="16" s="1"/>
  <c r="D238" i="16"/>
  <c r="E238" i="16" s="1"/>
  <c r="D237" i="16"/>
  <c r="E237" i="16" s="1"/>
  <c r="D236" i="16"/>
  <c r="E236" i="16" s="1"/>
  <c r="D235" i="16"/>
  <c r="E235" i="16" s="1"/>
  <c r="D234" i="16"/>
  <c r="E234" i="16" s="1"/>
  <c r="D233" i="16"/>
  <c r="E233" i="16" s="1"/>
  <c r="D232" i="16"/>
  <c r="E232" i="16" s="1"/>
  <c r="D231" i="16"/>
  <c r="E231" i="16" s="1"/>
  <c r="D230" i="16"/>
  <c r="E230" i="16" s="1"/>
  <c r="D229" i="16"/>
  <c r="E229" i="16" s="1"/>
  <c r="D228" i="16"/>
  <c r="E228" i="16" s="1"/>
  <c r="D227" i="16"/>
  <c r="E227" i="16" s="1"/>
  <c r="D226" i="16"/>
  <c r="E226" i="16" s="1"/>
  <c r="D225" i="16"/>
  <c r="E225" i="16" s="1"/>
  <c r="D224" i="16"/>
  <c r="E224" i="16" s="1"/>
  <c r="D223" i="16"/>
  <c r="E223" i="16" s="1"/>
  <c r="D222" i="16"/>
  <c r="E222" i="16" s="1"/>
  <c r="D221" i="16"/>
  <c r="E221" i="16" s="1"/>
  <c r="D220" i="16"/>
  <c r="E220" i="16" s="1"/>
  <c r="D219" i="16"/>
  <c r="E219" i="16" s="1"/>
  <c r="D218" i="16"/>
  <c r="E218" i="16" s="1"/>
  <c r="D217" i="16"/>
  <c r="E217" i="16" s="1"/>
  <c r="D216" i="16"/>
  <c r="E216" i="16" s="1"/>
  <c r="D215" i="16"/>
  <c r="E215" i="16" s="1"/>
  <c r="D214" i="16"/>
  <c r="E214" i="16" s="1"/>
  <c r="D213" i="16"/>
  <c r="E213" i="16" s="1"/>
  <c r="D212" i="16"/>
  <c r="E212" i="16" s="1"/>
  <c r="D211" i="16"/>
  <c r="E211" i="16" s="1"/>
  <c r="D210" i="16"/>
  <c r="E210" i="16" s="1"/>
  <c r="D209" i="16"/>
  <c r="E209" i="16" s="1"/>
  <c r="D208" i="16"/>
  <c r="E208" i="16" s="1"/>
  <c r="D207" i="16"/>
  <c r="E207" i="16" s="1"/>
  <c r="D206" i="16"/>
  <c r="E206" i="16" s="1"/>
  <c r="D205" i="16"/>
  <c r="E205" i="16" s="1"/>
  <c r="D204" i="16"/>
  <c r="E204" i="16" s="1"/>
  <c r="D203" i="16"/>
  <c r="E203" i="16" s="1"/>
  <c r="D202" i="16"/>
  <c r="E202" i="16" s="1"/>
  <c r="D201" i="16"/>
  <c r="E201" i="16" s="1"/>
  <c r="D200" i="16"/>
  <c r="E200" i="16" s="1"/>
  <c r="D199" i="16"/>
  <c r="E199" i="16" s="1"/>
  <c r="D198" i="16"/>
  <c r="E198" i="16" s="1"/>
  <c r="D197" i="16"/>
  <c r="E197" i="16" s="1"/>
  <c r="D196" i="16"/>
  <c r="E196" i="16" s="1"/>
  <c r="D195" i="16"/>
  <c r="E195" i="16" s="1"/>
  <c r="D194" i="16"/>
  <c r="E194" i="16" s="1"/>
  <c r="D193" i="16"/>
  <c r="E193" i="16" s="1"/>
  <c r="D192" i="16"/>
  <c r="E192" i="16" s="1"/>
  <c r="D191" i="16"/>
  <c r="E191" i="16" s="1"/>
  <c r="D190" i="16"/>
  <c r="E190" i="16" s="1"/>
  <c r="D189" i="16"/>
  <c r="E189" i="16" s="1"/>
  <c r="D188" i="16"/>
  <c r="E188" i="16" s="1"/>
  <c r="D187" i="16"/>
  <c r="E187" i="16" s="1"/>
  <c r="D186" i="16"/>
  <c r="E186" i="16" s="1"/>
  <c r="D185" i="16"/>
  <c r="E185" i="16" s="1"/>
  <c r="D184" i="16"/>
  <c r="E184" i="16" s="1"/>
  <c r="D183" i="16"/>
  <c r="E183" i="16" s="1"/>
  <c r="D182" i="16"/>
  <c r="E182" i="16" s="1"/>
  <c r="D181" i="16"/>
  <c r="E181" i="16" s="1"/>
  <c r="D180" i="16"/>
  <c r="E180" i="16" s="1"/>
  <c r="D179" i="16"/>
  <c r="E179" i="16" s="1"/>
  <c r="D178" i="16"/>
  <c r="E178" i="16" s="1"/>
  <c r="D177" i="16"/>
  <c r="E177" i="16" s="1"/>
  <c r="D176" i="16"/>
  <c r="E176" i="16" s="1"/>
  <c r="D175" i="16"/>
  <c r="E175" i="16" s="1"/>
  <c r="D174" i="16"/>
  <c r="E174" i="16" s="1"/>
  <c r="D173" i="16"/>
  <c r="E173" i="16" s="1"/>
  <c r="D172" i="16"/>
  <c r="E172" i="16" s="1"/>
  <c r="D171" i="16"/>
  <c r="E171" i="16" s="1"/>
  <c r="D170" i="16"/>
  <c r="E170" i="16" s="1"/>
  <c r="D169" i="16"/>
  <c r="E169" i="16" s="1"/>
  <c r="D168" i="16"/>
  <c r="E168" i="16" s="1"/>
  <c r="D167" i="16"/>
  <c r="E167" i="16" s="1"/>
  <c r="D166" i="16"/>
  <c r="E166" i="16" s="1"/>
  <c r="D165" i="16"/>
  <c r="E165" i="16" s="1"/>
  <c r="D164" i="16"/>
  <c r="E164" i="16" s="1"/>
  <c r="D163" i="16"/>
  <c r="E163" i="16" s="1"/>
  <c r="D162" i="16"/>
  <c r="E162" i="16" s="1"/>
  <c r="D161" i="16"/>
  <c r="E161" i="16" s="1"/>
  <c r="D160" i="16"/>
  <c r="E160" i="16" s="1"/>
  <c r="D159" i="16"/>
  <c r="E159" i="16" s="1"/>
  <c r="D158" i="16"/>
  <c r="E158" i="16" s="1"/>
  <c r="D157" i="16"/>
  <c r="E157" i="16" s="1"/>
  <c r="D156" i="16"/>
  <c r="E156" i="16" s="1"/>
  <c r="D155" i="16"/>
  <c r="E155" i="16" s="1"/>
  <c r="D154" i="16"/>
  <c r="E154" i="16" s="1"/>
  <c r="D153" i="16"/>
  <c r="E153" i="16" s="1"/>
  <c r="D152" i="16"/>
  <c r="E152" i="16" s="1"/>
  <c r="D151" i="16"/>
  <c r="E151" i="16" s="1"/>
  <c r="D150" i="16"/>
  <c r="E150" i="16" s="1"/>
  <c r="D149" i="16"/>
  <c r="E149" i="16" s="1"/>
  <c r="D148" i="16"/>
  <c r="E148" i="16" s="1"/>
  <c r="D147" i="16"/>
  <c r="E147" i="16" s="1"/>
  <c r="D146" i="16"/>
  <c r="E146" i="16" s="1"/>
  <c r="D145" i="16"/>
  <c r="E145" i="16" s="1"/>
  <c r="D144" i="16"/>
  <c r="E144" i="16" s="1"/>
  <c r="D143" i="16"/>
  <c r="E143" i="16" s="1"/>
  <c r="D142" i="16"/>
  <c r="E142" i="16" s="1"/>
  <c r="D141" i="16"/>
  <c r="E141" i="16" s="1"/>
  <c r="D140" i="16"/>
  <c r="E140" i="16" s="1"/>
  <c r="D139" i="16"/>
  <c r="E139" i="16" s="1"/>
  <c r="D138" i="16"/>
  <c r="E138" i="16" s="1"/>
  <c r="D137" i="16"/>
  <c r="E137" i="16" s="1"/>
  <c r="D136" i="16"/>
  <c r="E136" i="16" s="1"/>
  <c r="D135" i="16"/>
  <c r="E135" i="16" s="1"/>
  <c r="D134" i="16"/>
  <c r="E134" i="16" s="1"/>
  <c r="D133" i="16"/>
  <c r="E133" i="16" s="1"/>
  <c r="D132" i="16"/>
  <c r="E132" i="16" s="1"/>
  <c r="D131" i="16"/>
  <c r="E131" i="16" s="1"/>
  <c r="D130" i="16"/>
  <c r="E130" i="16" s="1"/>
  <c r="D129" i="16"/>
  <c r="E129" i="16" s="1"/>
  <c r="D128" i="16"/>
  <c r="E128" i="16" s="1"/>
  <c r="D127" i="16"/>
  <c r="E127" i="16" s="1"/>
  <c r="D126" i="16"/>
  <c r="E126" i="16" s="1"/>
  <c r="D125" i="16"/>
  <c r="E125" i="16" s="1"/>
  <c r="D124" i="16"/>
  <c r="E124" i="16" s="1"/>
  <c r="D123" i="16"/>
  <c r="E123" i="16" s="1"/>
  <c r="D122" i="16"/>
  <c r="E122" i="16" s="1"/>
  <c r="D121" i="16"/>
  <c r="E121" i="16" s="1"/>
  <c r="D120" i="16"/>
  <c r="E120" i="16" s="1"/>
  <c r="D119" i="16"/>
  <c r="E119" i="16" s="1"/>
  <c r="D118" i="16"/>
  <c r="E118" i="16" s="1"/>
  <c r="D117" i="16"/>
  <c r="E117" i="16" s="1"/>
  <c r="D116" i="16"/>
  <c r="E116" i="16" s="1"/>
  <c r="D115" i="16"/>
  <c r="E115" i="16" s="1"/>
  <c r="D114" i="16"/>
  <c r="E114" i="16" s="1"/>
  <c r="D113" i="16"/>
  <c r="E113" i="16" s="1"/>
  <c r="D112" i="16"/>
  <c r="E112" i="16" s="1"/>
  <c r="D111" i="16"/>
  <c r="E111" i="16" s="1"/>
  <c r="D110" i="16"/>
  <c r="E110" i="16" s="1"/>
  <c r="D109" i="16"/>
  <c r="E109" i="16" s="1"/>
  <c r="D108" i="16"/>
  <c r="E108" i="16" s="1"/>
  <c r="D107" i="16"/>
  <c r="E107" i="16" s="1"/>
  <c r="D106" i="16"/>
  <c r="E106" i="16" s="1"/>
  <c r="D105" i="16"/>
  <c r="E105" i="16" s="1"/>
  <c r="D104" i="16"/>
  <c r="E104" i="16" s="1"/>
  <c r="D103" i="16"/>
  <c r="E103" i="16" s="1"/>
  <c r="D102" i="16"/>
  <c r="E102" i="16" s="1"/>
  <c r="D101" i="16"/>
  <c r="E101" i="16" s="1"/>
  <c r="D100" i="16"/>
  <c r="E100" i="16" s="1"/>
  <c r="D99" i="16"/>
  <c r="E99" i="16" s="1"/>
  <c r="D98" i="16"/>
  <c r="E98" i="16" s="1"/>
  <c r="D97" i="16"/>
  <c r="E97" i="16" s="1"/>
  <c r="D96" i="16"/>
  <c r="E96" i="16" s="1"/>
  <c r="D95" i="16"/>
  <c r="E95" i="16" s="1"/>
  <c r="D94" i="16"/>
  <c r="E94" i="16" s="1"/>
  <c r="D93" i="16"/>
  <c r="E93" i="16" s="1"/>
  <c r="D92" i="16"/>
  <c r="E92" i="16" s="1"/>
  <c r="D91" i="16"/>
  <c r="E91" i="16" s="1"/>
  <c r="D90" i="16"/>
  <c r="E90" i="16" s="1"/>
  <c r="D89" i="16"/>
  <c r="E89" i="16" s="1"/>
  <c r="D88" i="16"/>
  <c r="E88" i="16" s="1"/>
  <c r="D87" i="16"/>
  <c r="E87" i="16" s="1"/>
  <c r="D86" i="16"/>
  <c r="E86" i="16" s="1"/>
  <c r="D85" i="16"/>
  <c r="E85" i="16" s="1"/>
  <c r="D84" i="16"/>
  <c r="E84" i="16" s="1"/>
  <c r="D83" i="16"/>
  <c r="E83" i="16" s="1"/>
  <c r="D82" i="16"/>
  <c r="E82" i="16" s="1"/>
  <c r="D81" i="16"/>
  <c r="E81" i="16" s="1"/>
  <c r="D80" i="16"/>
  <c r="E80" i="16" s="1"/>
  <c r="D79" i="16"/>
  <c r="E79" i="16" s="1"/>
  <c r="D78" i="16"/>
  <c r="E78" i="16" s="1"/>
  <c r="D77" i="16"/>
  <c r="E77" i="16" s="1"/>
  <c r="D76" i="16"/>
  <c r="E76" i="16" s="1"/>
  <c r="D75" i="16"/>
  <c r="E75" i="16" s="1"/>
  <c r="D74" i="16"/>
  <c r="E74" i="16" s="1"/>
  <c r="D73" i="16"/>
  <c r="E73" i="16" s="1"/>
  <c r="D72" i="16"/>
  <c r="E72" i="16" s="1"/>
  <c r="D71" i="16"/>
  <c r="E71" i="16" s="1"/>
  <c r="D70" i="16"/>
  <c r="E70" i="16" s="1"/>
  <c r="D69" i="16"/>
  <c r="E69" i="16" s="1"/>
  <c r="D68" i="16"/>
  <c r="E68" i="16" s="1"/>
  <c r="D67" i="16"/>
  <c r="E67" i="16" s="1"/>
  <c r="D66" i="16"/>
  <c r="E66" i="16" s="1"/>
  <c r="D65" i="16"/>
  <c r="E65" i="16" s="1"/>
  <c r="D64" i="16"/>
  <c r="E64" i="16" s="1"/>
  <c r="D63" i="16"/>
  <c r="E63" i="16" s="1"/>
  <c r="D62" i="16"/>
  <c r="E62" i="16" s="1"/>
  <c r="D61" i="16"/>
  <c r="E61" i="16" s="1"/>
  <c r="D60" i="16"/>
  <c r="E60" i="16" s="1"/>
  <c r="D59" i="16"/>
  <c r="E59" i="16" s="1"/>
  <c r="D58" i="16"/>
  <c r="E58" i="16" s="1"/>
  <c r="D57" i="16"/>
  <c r="E57" i="16" s="1"/>
  <c r="D56" i="16"/>
  <c r="E56" i="16" s="1"/>
  <c r="D55" i="16"/>
  <c r="E55" i="16" s="1"/>
  <c r="D54" i="16"/>
  <c r="E54" i="16" s="1"/>
  <c r="D53" i="16"/>
  <c r="E53" i="16" s="1"/>
  <c r="D52" i="16"/>
  <c r="E52" i="16" s="1"/>
  <c r="D51" i="16"/>
  <c r="E51" i="16" s="1"/>
  <c r="D50" i="16"/>
  <c r="E50" i="16" s="1"/>
  <c r="D49" i="16"/>
  <c r="E49" i="16" s="1"/>
  <c r="D48" i="16"/>
  <c r="E48" i="16" s="1"/>
  <c r="D47" i="16"/>
  <c r="E47" i="16" s="1"/>
  <c r="D46" i="16"/>
  <c r="E46" i="16" s="1"/>
  <c r="D45" i="16"/>
  <c r="E45" i="16" s="1"/>
  <c r="D44" i="16"/>
  <c r="E44" i="16" s="1"/>
  <c r="D43" i="16"/>
  <c r="E43" i="16" s="1"/>
  <c r="D42" i="16"/>
  <c r="E42" i="16" s="1"/>
  <c r="D41" i="16"/>
  <c r="E41" i="16" s="1"/>
  <c r="D40" i="16"/>
  <c r="E40" i="16" s="1"/>
  <c r="D39" i="16"/>
  <c r="E39" i="16" s="1"/>
  <c r="D38" i="16"/>
  <c r="E38" i="16" s="1"/>
  <c r="D37" i="16"/>
  <c r="E37" i="16" s="1"/>
  <c r="D36" i="16"/>
  <c r="E36" i="16" s="1"/>
  <c r="D35" i="16"/>
  <c r="E35" i="16" s="1"/>
  <c r="D34" i="16"/>
  <c r="E34" i="16" s="1"/>
  <c r="D33" i="16"/>
  <c r="E33" i="16" s="1"/>
  <c r="D32" i="16"/>
  <c r="E32" i="16" s="1"/>
  <c r="D31" i="16"/>
  <c r="E31" i="16" s="1"/>
  <c r="D30" i="16"/>
  <c r="E30" i="16" s="1"/>
  <c r="D29" i="16"/>
  <c r="E29" i="16" s="1"/>
  <c r="D28" i="16"/>
  <c r="E28" i="16" s="1"/>
  <c r="D27" i="16"/>
  <c r="E27" i="16" s="1"/>
  <c r="D26" i="16"/>
  <c r="E26" i="16" s="1"/>
  <c r="D25" i="16"/>
  <c r="E25" i="16" s="1"/>
  <c r="D24" i="16"/>
  <c r="E24" i="16" s="1"/>
  <c r="D23" i="16"/>
  <c r="E23" i="16" s="1"/>
  <c r="D22" i="16"/>
  <c r="E22" i="16" s="1"/>
  <c r="D21" i="16"/>
  <c r="E21" i="16" s="1"/>
  <c r="D20" i="16"/>
  <c r="E20" i="16" s="1"/>
  <c r="D19" i="16"/>
  <c r="E19" i="16" s="1"/>
  <c r="D18" i="16"/>
  <c r="E18" i="16" s="1"/>
  <c r="D17" i="16"/>
  <c r="E17" i="16" s="1"/>
  <c r="D16" i="16"/>
  <c r="E16" i="16" s="1"/>
  <c r="D15" i="16"/>
  <c r="E15" i="16" s="1"/>
  <c r="D14" i="16"/>
  <c r="E14" i="16" s="1"/>
  <c r="D13" i="16"/>
  <c r="E13" i="16" s="1"/>
  <c r="D12" i="16"/>
  <c r="E12" i="16" s="1"/>
  <c r="A12" i="16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D11" i="16"/>
  <c r="E11" i="16" s="1"/>
  <c r="I7" i="16"/>
  <c r="B5" i="16"/>
  <c r="B232" i="16" s="1"/>
  <c r="A19" i="18" l="1"/>
  <c r="H18" i="18"/>
  <c r="O12" i="18"/>
  <c r="O11" i="18"/>
  <c r="P10" i="18"/>
  <c r="L13" i="18"/>
  <c r="M13" i="18"/>
  <c r="J13" i="18"/>
  <c r="N13" i="18"/>
  <c r="O13" i="18"/>
  <c r="K13" i="18"/>
  <c r="B14" i="18"/>
  <c r="Q7" i="18"/>
  <c r="P9" i="18"/>
  <c r="P8" i="18"/>
  <c r="Y1023" i="18"/>
  <c r="B115" i="16"/>
  <c r="C115" i="16" s="1"/>
  <c r="B43" i="16"/>
  <c r="C43" i="16" s="1"/>
  <c r="B182" i="16"/>
  <c r="C182" i="16" s="1"/>
  <c r="B279" i="16"/>
  <c r="C279" i="16" s="1"/>
  <c r="B55" i="16"/>
  <c r="C55" i="16" s="1"/>
  <c r="B250" i="16"/>
  <c r="C250" i="16" s="1"/>
  <c r="B19" i="16"/>
  <c r="C19" i="16" s="1"/>
  <c r="B51" i="16"/>
  <c r="C51" i="16" s="1"/>
  <c r="B76" i="16"/>
  <c r="C76" i="16" s="1"/>
  <c r="B83" i="16"/>
  <c r="C83" i="16" s="1"/>
  <c r="B144" i="16"/>
  <c r="C144" i="16" s="1"/>
  <c r="B150" i="16"/>
  <c r="C150" i="16" s="1"/>
  <c r="B156" i="16"/>
  <c r="C156" i="16" s="1"/>
  <c r="B258" i="16"/>
  <c r="C258" i="16" s="1"/>
  <c r="B296" i="16"/>
  <c r="C296" i="16" s="1"/>
  <c r="B604" i="16"/>
  <c r="C604" i="16" s="1"/>
  <c r="B31" i="16"/>
  <c r="C31" i="16" s="1"/>
  <c r="B95" i="16"/>
  <c r="C95" i="16" s="1"/>
  <c r="B39" i="16"/>
  <c r="C39" i="16" s="1"/>
  <c r="B70" i="16"/>
  <c r="C70" i="16" s="1"/>
  <c r="B124" i="16"/>
  <c r="C124" i="16" s="1"/>
  <c r="B138" i="16"/>
  <c r="C138" i="16" s="1"/>
  <c r="B350" i="16"/>
  <c r="C350" i="16" s="1"/>
  <c r="B52" i="16"/>
  <c r="C52" i="16" s="1"/>
  <c r="B112" i="16"/>
  <c r="C112" i="16" s="1"/>
  <c r="B118" i="16"/>
  <c r="C118" i="16" s="1"/>
  <c r="B215" i="16"/>
  <c r="C215" i="16" s="1"/>
  <c r="B320" i="16"/>
  <c r="C320" i="16" s="1"/>
  <c r="J7" i="16"/>
  <c r="J9" i="16" s="1"/>
  <c r="I9" i="16"/>
  <c r="B314" i="16"/>
  <c r="C314" i="16" s="1"/>
  <c r="I10" i="16"/>
  <c r="B35" i="16"/>
  <c r="C35" i="16" s="1"/>
  <c r="B53" i="16"/>
  <c r="C53" i="16" s="1"/>
  <c r="B86" i="16"/>
  <c r="C86" i="16" s="1"/>
  <c r="B147" i="16"/>
  <c r="C147" i="16" s="1"/>
  <c r="B159" i="16"/>
  <c r="C159" i="16" s="1"/>
  <c r="B194" i="16"/>
  <c r="C194" i="16" s="1"/>
  <c r="B372" i="16"/>
  <c r="C372" i="16" s="1"/>
  <c r="B4" i="16"/>
  <c r="B9" i="16" s="1"/>
  <c r="F780" i="16" s="1"/>
  <c r="B27" i="16"/>
  <c r="C27" i="16" s="1"/>
  <c r="B171" i="16"/>
  <c r="C171" i="16" s="1"/>
  <c r="B15" i="16"/>
  <c r="C15" i="16" s="1"/>
  <c r="B47" i="16"/>
  <c r="C47" i="16" s="1"/>
  <c r="B92" i="16"/>
  <c r="C92" i="16" s="1"/>
  <c r="B106" i="16"/>
  <c r="C106" i="16" s="1"/>
  <c r="B11" i="16"/>
  <c r="C11" i="16" s="1"/>
  <c r="B23" i="16"/>
  <c r="C23" i="16" s="1"/>
  <c r="B60" i="16"/>
  <c r="C60" i="16" s="1"/>
  <c r="B67" i="16"/>
  <c r="C67" i="16" s="1"/>
  <c r="B127" i="16"/>
  <c r="C127" i="16" s="1"/>
  <c r="B167" i="16"/>
  <c r="C167" i="16" s="1"/>
  <c r="P3" i="1"/>
  <c r="N4" i="1"/>
  <c r="C232" i="16"/>
  <c r="B63" i="16"/>
  <c r="C63" i="16" s="1"/>
  <c r="B82" i="16"/>
  <c r="C82" i="16" s="1"/>
  <c r="B94" i="16"/>
  <c r="B103" i="16"/>
  <c r="C103" i="16" s="1"/>
  <c r="B126" i="16"/>
  <c r="B132" i="16"/>
  <c r="B135" i="16"/>
  <c r="B158" i="16"/>
  <c r="B164" i="16"/>
  <c r="C164" i="16" s="1"/>
  <c r="B179" i="16"/>
  <c r="C179" i="16" s="1"/>
  <c r="B202" i="16"/>
  <c r="C202" i="16" s="1"/>
  <c r="B203" i="16"/>
  <c r="C203" i="16" s="1"/>
  <c r="B212" i="16"/>
  <c r="B240" i="16"/>
  <c r="B256" i="16"/>
  <c r="B266" i="16"/>
  <c r="B267" i="16"/>
  <c r="C267" i="16" s="1"/>
  <c r="B276" i="16"/>
  <c r="C276" i="16" s="1"/>
  <c r="B304" i="16"/>
  <c r="C304" i="16" s="1"/>
  <c r="B318" i="16"/>
  <c r="C318" i="16" s="1"/>
  <c r="B12" i="16"/>
  <c r="B16" i="16"/>
  <c r="B20" i="16"/>
  <c r="B24" i="16"/>
  <c r="C24" i="16" s="1"/>
  <c r="B28" i="16"/>
  <c r="C28" i="16" s="1"/>
  <c r="B32" i="16"/>
  <c r="C32" i="16" s="1"/>
  <c r="B36" i="16"/>
  <c r="C36" i="16" s="1"/>
  <c r="B40" i="16"/>
  <c r="C40" i="16" s="1"/>
  <c r="B44" i="16"/>
  <c r="B48" i="16"/>
  <c r="B56" i="16"/>
  <c r="B72" i="16"/>
  <c r="B88" i="16"/>
  <c r="C88" i="16" s="1"/>
  <c r="B91" i="16"/>
  <c r="C91" i="16" s="1"/>
  <c r="B114" i="16"/>
  <c r="C114" i="16" s="1"/>
  <c r="B120" i="16"/>
  <c r="C120" i="16" s="1"/>
  <c r="B123" i="16"/>
  <c r="C123" i="16" s="1"/>
  <c r="B146" i="16"/>
  <c r="B152" i="16"/>
  <c r="B155" i="16"/>
  <c r="B190" i="16"/>
  <c r="C190" i="16" s="1"/>
  <c r="B191" i="16"/>
  <c r="C191" i="16" s="1"/>
  <c r="B211" i="16"/>
  <c r="C211" i="16" s="1"/>
  <c r="B227" i="16"/>
  <c r="B238" i="16"/>
  <c r="B275" i="16"/>
  <c r="C275" i="16" s="1"/>
  <c r="B291" i="16"/>
  <c r="B302" i="16"/>
  <c r="B327" i="16"/>
  <c r="C327" i="16" s="1"/>
  <c r="B503" i="16"/>
  <c r="B100" i="16"/>
  <c r="B62" i="16"/>
  <c r="C62" i="16" s="1"/>
  <c r="B75" i="16"/>
  <c r="B108" i="16"/>
  <c r="B111" i="16"/>
  <c r="B134" i="16"/>
  <c r="B188" i="16"/>
  <c r="C188" i="16" s="1"/>
  <c r="B282" i="16"/>
  <c r="C282" i="16" s="1"/>
  <c r="B13" i="16"/>
  <c r="C13" i="16" s="1"/>
  <c r="B33" i="16"/>
  <c r="B37" i="16"/>
  <c r="C37" i="16" s="1"/>
  <c r="B41" i="16"/>
  <c r="B45" i="16"/>
  <c r="B49" i="16"/>
  <c r="B68" i="16"/>
  <c r="C68" i="16" s="1"/>
  <c r="B84" i="16"/>
  <c r="C84" i="16" s="1"/>
  <c r="B90" i="16"/>
  <c r="C90" i="16" s="1"/>
  <c r="B96" i="16"/>
  <c r="C96" i="16" s="1"/>
  <c r="B99" i="16"/>
  <c r="C99" i="16" s="1"/>
  <c r="B122" i="16"/>
  <c r="B128" i="16"/>
  <c r="B131" i="16"/>
  <c r="C131" i="16" s="1"/>
  <c r="B154" i="16"/>
  <c r="C154" i="16" s="1"/>
  <c r="B160" i="16"/>
  <c r="C160" i="16" s="1"/>
  <c r="B163" i="16"/>
  <c r="C163" i="16" s="1"/>
  <c r="B187" i="16"/>
  <c r="B226" i="16"/>
  <c r="B290" i="16"/>
  <c r="B404" i="16"/>
  <c r="C404" i="16" s="1"/>
  <c r="B66" i="16"/>
  <c r="B54" i="16"/>
  <c r="C54" i="16" s="1"/>
  <c r="B58" i="16"/>
  <c r="C58" i="16" s="1"/>
  <c r="B78" i="16"/>
  <c r="C78" i="16" s="1"/>
  <c r="B102" i="16"/>
  <c r="C102" i="16" s="1"/>
  <c r="B178" i="16"/>
  <c r="B200" i="16"/>
  <c r="C200" i="16" s="1"/>
  <c r="B218" i="16"/>
  <c r="C218" i="16" s="1"/>
  <c r="B247" i="16"/>
  <c r="B354" i="16"/>
  <c r="C354" i="16" s="1"/>
  <c r="B464" i="16"/>
  <c r="C464" i="16" s="1"/>
  <c r="B71" i="16"/>
  <c r="C71" i="16" s="1"/>
  <c r="B74" i="16"/>
  <c r="C74" i="16" s="1"/>
  <c r="B87" i="16"/>
  <c r="B110" i="16"/>
  <c r="C110" i="16" s="1"/>
  <c r="B116" i="16"/>
  <c r="B119" i="16"/>
  <c r="B142" i="16"/>
  <c r="C142" i="16" s="1"/>
  <c r="B148" i="16"/>
  <c r="C148" i="16" s="1"/>
  <c r="B151" i="16"/>
  <c r="B174" i="16"/>
  <c r="B175" i="16"/>
  <c r="C175" i="16" s="1"/>
  <c r="B208" i="16"/>
  <c r="C208" i="16" s="1"/>
  <c r="B224" i="16"/>
  <c r="B234" i="16"/>
  <c r="C234" i="16" s="1"/>
  <c r="B235" i="16"/>
  <c r="C235" i="16" s="1"/>
  <c r="B244" i="16"/>
  <c r="C244" i="16" s="1"/>
  <c r="B272" i="16"/>
  <c r="C272" i="16" s="1"/>
  <c r="B288" i="16"/>
  <c r="B298" i="16"/>
  <c r="B299" i="16"/>
  <c r="C299" i="16" s="1"/>
  <c r="B308" i="16"/>
  <c r="B360" i="16"/>
  <c r="C360" i="16" s="1"/>
  <c r="B364" i="16"/>
  <c r="C364" i="16" s="1"/>
  <c r="B1003" i="16"/>
  <c r="B997" i="16"/>
  <c r="B987" i="16"/>
  <c r="B983" i="16"/>
  <c r="C983" i="16" s="1"/>
  <c r="B979" i="16"/>
  <c r="C979" i="16" s="1"/>
  <c r="B975" i="16"/>
  <c r="B971" i="16"/>
  <c r="B1010" i="16"/>
  <c r="C1010" i="16" s="1"/>
  <c r="B1004" i="16"/>
  <c r="C1004" i="16" s="1"/>
  <c r="B991" i="16"/>
  <c r="C991" i="16" s="1"/>
  <c r="B992" i="16"/>
  <c r="C992" i="16" s="1"/>
  <c r="B998" i="16"/>
  <c r="C998" i="16" s="1"/>
  <c r="B989" i="16"/>
  <c r="B980" i="16"/>
  <c r="B982" i="16"/>
  <c r="B1007" i="16"/>
  <c r="C1007" i="16" s="1"/>
  <c r="B1001" i="16"/>
  <c r="C1001" i="16" s="1"/>
  <c r="B996" i="16"/>
  <c r="C996" i="16" s="1"/>
  <c r="B985" i="16"/>
  <c r="C985" i="16" s="1"/>
  <c r="B974" i="16"/>
  <c r="C974" i="16" s="1"/>
  <c r="B972" i="16"/>
  <c r="B962" i="16"/>
  <c r="B956" i="16"/>
  <c r="B949" i="16"/>
  <c r="C949" i="16" s="1"/>
  <c r="B945" i="16"/>
  <c r="C945" i="16" s="1"/>
  <c r="B941" i="16"/>
  <c r="B937" i="16"/>
  <c r="C937" i="16" s="1"/>
  <c r="B933" i="16"/>
  <c r="C933" i="16" s="1"/>
  <c r="B929" i="16"/>
  <c r="B925" i="16"/>
  <c r="B921" i="16"/>
  <c r="B917" i="16"/>
  <c r="C917" i="16" s="1"/>
  <c r="B913" i="16"/>
  <c r="C913" i="16" s="1"/>
  <c r="B909" i="16"/>
  <c r="C909" i="16" s="1"/>
  <c r="B1006" i="16"/>
  <c r="C1006" i="16" s="1"/>
  <c r="B990" i="16"/>
  <c r="C990" i="16" s="1"/>
  <c r="B970" i="16"/>
  <c r="B968" i="16"/>
  <c r="B963" i="16"/>
  <c r="B957" i="16"/>
  <c r="C957" i="16" s="1"/>
  <c r="B950" i="16"/>
  <c r="C950" i="16" s="1"/>
  <c r="B1005" i="16"/>
  <c r="C1005" i="16" s="1"/>
  <c r="B1000" i="16"/>
  <c r="C1000" i="16" s="1"/>
  <c r="B995" i="16"/>
  <c r="B981" i="16"/>
  <c r="B965" i="16"/>
  <c r="B988" i="16"/>
  <c r="B967" i="16"/>
  <c r="C967" i="16" s="1"/>
  <c r="B943" i="16"/>
  <c r="B936" i="16"/>
  <c r="C936" i="16" s="1"/>
  <c r="B928" i="16"/>
  <c r="B920" i="16"/>
  <c r="C920" i="16" s="1"/>
  <c r="B912" i="16"/>
  <c r="B955" i="16"/>
  <c r="B947" i="16"/>
  <c r="B964" i="16"/>
  <c r="C964" i="16" s="1"/>
  <c r="B959" i="16"/>
  <c r="C959" i="16" s="1"/>
  <c r="B954" i="16"/>
  <c r="C954" i="16" s="1"/>
  <c r="B953" i="16"/>
  <c r="C953" i="16" s="1"/>
  <c r="B1002" i="16"/>
  <c r="B999" i="16"/>
  <c r="B993" i="16"/>
  <c r="B984" i="16"/>
  <c r="B969" i="16"/>
  <c r="C969" i="16" s="1"/>
  <c r="B939" i="16"/>
  <c r="C939" i="16" s="1"/>
  <c r="B931" i="16"/>
  <c r="B961" i="16"/>
  <c r="C961" i="16" s="1"/>
  <c r="B960" i="16"/>
  <c r="B948" i="16"/>
  <c r="B942" i="16"/>
  <c r="B930" i="16"/>
  <c r="B922" i="16"/>
  <c r="C922" i="16" s="1"/>
  <c r="B906" i="16"/>
  <c r="B899" i="16"/>
  <c r="B893" i="16"/>
  <c r="C893" i="16" s="1"/>
  <c r="B966" i="16"/>
  <c r="C966" i="16" s="1"/>
  <c r="B952" i="16"/>
  <c r="B938" i="16"/>
  <c r="B932" i="16"/>
  <c r="B916" i="16"/>
  <c r="C916" i="16" s="1"/>
  <c r="B914" i="16"/>
  <c r="C914" i="16" s="1"/>
  <c r="B900" i="16"/>
  <c r="C900" i="16" s="1"/>
  <c r="B894" i="16"/>
  <c r="B887" i="16"/>
  <c r="B886" i="16"/>
  <c r="B978" i="16"/>
  <c r="B976" i="16"/>
  <c r="B958" i="16"/>
  <c r="C958" i="16" s="1"/>
  <c r="B926" i="16"/>
  <c r="C926" i="16" s="1"/>
  <c r="B910" i="16"/>
  <c r="B907" i="16"/>
  <c r="C907" i="16" s="1"/>
  <c r="B901" i="16"/>
  <c r="B1009" i="16"/>
  <c r="B986" i="16"/>
  <c r="B973" i="16"/>
  <c r="B951" i="16"/>
  <c r="C951" i="16" s="1"/>
  <c r="B944" i="16"/>
  <c r="B934" i="16"/>
  <c r="C934" i="16" s="1"/>
  <c r="B908" i="16"/>
  <c r="B902" i="16"/>
  <c r="B895" i="16"/>
  <c r="B889" i="16"/>
  <c r="B994" i="16"/>
  <c r="B915" i="16"/>
  <c r="C915" i="16" s="1"/>
  <c r="B880" i="16"/>
  <c r="C880" i="16" s="1"/>
  <c r="B874" i="16"/>
  <c r="B867" i="16"/>
  <c r="B897" i="16"/>
  <c r="B891" i="16"/>
  <c r="B881" i="16"/>
  <c r="B868" i="16"/>
  <c r="B861" i="16"/>
  <c r="C861" i="16" s="1"/>
  <c r="B857" i="16"/>
  <c r="C857" i="16" s="1"/>
  <c r="B853" i="16"/>
  <c r="C853" i="16" s="1"/>
  <c r="B849" i="16"/>
  <c r="C849" i="16" s="1"/>
  <c r="B845" i="16"/>
  <c r="B841" i="16"/>
  <c r="B837" i="16"/>
  <c r="B924" i="16"/>
  <c r="B904" i="16"/>
  <c r="C904" i="16" s="1"/>
  <c r="B898" i="16"/>
  <c r="C898" i="16" s="1"/>
  <c r="B882" i="16"/>
  <c r="C882" i="16" s="1"/>
  <c r="B875" i="16"/>
  <c r="C875" i="16" s="1"/>
  <c r="B869" i="16"/>
  <c r="B946" i="16"/>
  <c r="B911" i="16"/>
  <c r="B892" i="16"/>
  <c r="B885" i="16"/>
  <c r="C885" i="16" s="1"/>
  <c r="B876" i="16"/>
  <c r="B870" i="16"/>
  <c r="C870" i="16" s="1"/>
  <c r="B860" i="16"/>
  <c r="C860" i="16" s="1"/>
  <c r="B923" i="16"/>
  <c r="B852" i="16"/>
  <c r="B850" i="16"/>
  <c r="C850" i="16" s="1"/>
  <c r="B834" i="16"/>
  <c r="B828" i="16"/>
  <c r="C828" i="16" s="1"/>
  <c r="B815" i="16"/>
  <c r="C815" i="16" s="1"/>
  <c r="B856" i="16"/>
  <c r="C856" i="16" s="1"/>
  <c r="B854" i="16"/>
  <c r="B839" i="16"/>
  <c r="B835" i="16"/>
  <c r="B829" i="16"/>
  <c r="B822" i="16"/>
  <c r="B816" i="16"/>
  <c r="C816" i="16" s="1"/>
  <c r="B809" i="16"/>
  <c r="C809" i="16" s="1"/>
  <c r="B805" i="16"/>
  <c r="C805" i="16" s="1"/>
  <c r="B801" i="16"/>
  <c r="C801" i="16" s="1"/>
  <c r="B797" i="16"/>
  <c r="B793" i="16"/>
  <c r="B789" i="16"/>
  <c r="B905" i="16"/>
  <c r="B884" i="16"/>
  <c r="C884" i="16" s="1"/>
  <c r="B877" i="16"/>
  <c r="C877" i="16" s="1"/>
  <c r="B864" i="16"/>
  <c r="C864" i="16" s="1"/>
  <c r="B843" i="16"/>
  <c r="C843" i="16" s="1"/>
  <c r="B823" i="16"/>
  <c r="B1008" i="16"/>
  <c r="B935" i="16"/>
  <c r="B927" i="16"/>
  <c r="B873" i="16"/>
  <c r="C873" i="16" s="1"/>
  <c r="B871" i="16"/>
  <c r="C871" i="16" s="1"/>
  <c r="B863" i="16"/>
  <c r="C863" i="16" s="1"/>
  <c r="B847" i="16"/>
  <c r="C847" i="16" s="1"/>
  <c r="B830" i="16"/>
  <c r="C830" i="16" s="1"/>
  <c r="B824" i="16"/>
  <c r="B808" i="16"/>
  <c r="B804" i="16"/>
  <c r="B918" i="16"/>
  <c r="C918" i="16" s="1"/>
  <c r="B883" i="16"/>
  <c r="C883" i="16" s="1"/>
  <c r="B878" i="16"/>
  <c r="C878" i="16" s="1"/>
  <c r="B872" i="16"/>
  <c r="B866" i="16"/>
  <c r="B851" i="16"/>
  <c r="B848" i="16"/>
  <c r="C848" i="16" s="1"/>
  <c r="B827" i="16"/>
  <c r="B821" i="16"/>
  <c r="C821" i="16" s="1"/>
  <c r="B817" i="16"/>
  <c r="C817" i="16" s="1"/>
  <c r="B811" i="16"/>
  <c r="C811" i="16" s="1"/>
  <c r="B802" i="16"/>
  <c r="B787" i="16"/>
  <c r="C787" i="16" s="1"/>
  <c r="B903" i="16"/>
  <c r="B859" i="16"/>
  <c r="B844" i="16"/>
  <c r="B838" i="16"/>
  <c r="C838" i="16" s="1"/>
  <c r="B818" i="16"/>
  <c r="B813" i="16"/>
  <c r="B810" i="16"/>
  <c r="C810" i="16" s="1"/>
  <c r="B791" i="16"/>
  <c r="B779" i="16"/>
  <c r="B775" i="16"/>
  <c r="B771" i="16"/>
  <c r="B767" i="16"/>
  <c r="C767" i="16" s="1"/>
  <c r="B763" i="16"/>
  <c r="C763" i="16" s="1"/>
  <c r="B759" i="16"/>
  <c r="C759" i="16" s="1"/>
  <c r="B755" i="16"/>
  <c r="C755" i="16" s="1"/>
  <c r="B751" i="16"/>
  <c r="B747" i="16"/>
  <c r="B743" i="16"/>
  <c r="B739" i="16"/>
  <c r="B735" i="16"/>
  <c r="C735" i="16" s="1"/>
  <c r="B731" i="16"/>
  <c r="C731" i="16" s="1"/>
  <c r="B879" i="16"/>
  <c r="B858" i="16"/>
  <c r="C858" i="16" s="1"/>
  <c r="B795" i="16"/>
  <c r="B783" i="16"/>
  <c r="B977" i="16"/>
  <c r="B940" i="16"/>
  <c r="B890" i="16"/>
  <c r="C890" i="16" s="1"/>
  <c r="B862" i="16"/>
  <c r="C862" i="16" s="1"/>
  <c r="B840" i="16"/>
  <c r="C840" i="16" s="1"/>
  <c r="B832" i="16"/>
  <c r="C832" i="16" s="1"/>
  <c r="B826" i="16"/>
  <c r="C826" i="16" s="1"/>
  <c r="B819" i="16"/>
  <c r="B807" i="16"/>
  <c r="B799" i="16"/>
  <c r="B784" i="16"/>
  <c r="C784" i="16" s="1"/>
  <c r="B782" i="16"/>
  <c r="C782" i="16" s="1"/>
  <c r="B778" i="16"/>
  <c r="C778" i="16" s="1"/>
  <c r="B774" i="16"/>
  <c r="B770" i="16"/>
  <c r="C770" i="16" s="1"/>
  <c r="B766" i="16"/>
  <c r="B762" i="16"/>
  <c r="B758" i="16"/>
  <c r="B754" i="16"/>
  <c r="C754" i="16" s="1"/>
  <c r="B750" i="16"/>
  <c r="C750" i="16" s="1"/>
  <c r="B842" i="16"/>
  <c r="C842" i="16" s="1"/>
  <c r="B833" i="16"/>
  <c r="B796" i="16"/>
  <c r="C796" i="16" s="1"/>
  <c r="B790" i="16"/>
  <c r="C790" i="16" s="1"/>
  <c r="B765" i="16"/>
  <c r="C765" i="16" s="1"/>
  <c r="B745" i="16"/>
  <c r="B730" i="16"/>
  <c r="C730" i="16" s="1"/>
  <c r="B727" i="16"/>
  <c r="B723" i="16"/>
  <c r="B719" i="16"/>
  <c r="C719" i="16" s="1"/>
  <c r="B715" i="16"/>
  <c r="B711" i="16"/>
  <c r="B707" i="16"/>
  <c r="B703" i="16"/>
  <c r="B699" i="16"/>
  <c r="B695" i="16"/>
  <c r="C695" i="16" s="1"/>
  <c r="B691" i="16"/>
  <c r="B687" i="16"/>
  <c r="B683" i="16"/>
  <c r="B846" i="16"/>
  <c r="B803" i="16"/>
  <c r="C803" i="16" s="1"/>
  <c r="B776" i="16"/>
  <c r="C776" i="16" s="1"/>
  <c r="B764" i="16"/>
  <c r="C764" i="16" s="1"/>
  <c r="B753" i="16"/>
  <c r="C753" i="16" s="1"/>
  <c r="B734" i="16"/>
  <c r="C734" i="16" s="1"/>
  <c r="B732" i="16"/>
  <c r="C732" i="16" s="1"/>
  <c r="B888" i="16"/>
  <c r="B792" i="16"/>
  <c r="C792" i="16" s="1"/>
  <c r="B786" i="16"/>
  <c r="B780" i="16"/>
  <c r="B773" i="16"/>
  <c r="C773" i="16" s="1"/>
  <c r="B752" i="16"/>
  <c r="C752" i="16" s="1"/>
  <c r="B738" i="16"/>
  <c r="C738" i="16" s="1"/>
  <c r="B736" i="16"/>
  <c r="C736" i="16" s="1"/>
  <c r="B726" i="16"/>
  <c r="C726" i="16" s="1"/>
  <c r="B722" i="16"/>
  <c r="B718" i="16"/>
  <c r="B919" i="16"/>
  <c r="B896" i="16"/>
  <c r="C896" i="16" s="1"/>
  <c r="B855" i="16"/>
  <c r="C855" i="16" s="1"/>
  <c r="B836" i="16"/>
  <c r="C836" i="16" s="1"/>
  <c r="B806" i="16"/>
  <c r="B777" i="16"/>
  <c r="B772" i="16"/>
  <c r="B761" i="16"/>
  <c r="C761" i="16" s="1"/>
  <c r="B742" i="16"/>
  <c r="B740" i="16"/>
  <c r="C740" i="16" s="1"/>
  <c r="B749" i="16"/>
  <c r="B716" i="16"/>
  <c r="C716" i="16" s="1"/>
  <c r="B714" i="16"/>
  <c r="C714" i="16" s="1"/>
  <c r="B713" i="16"/>
  <c r="C713" i="16" s="1"/>
  <c r="B693" i="16"/>
  <c r="B831" i="16"/>
  <c r="B757" i="16"/>
  <c r="B825" i="16"/>
  <c r="C825" i="16" s="1"/>
  <c r="B798" i="16"/>
  <c r="C798" i="16" s="1"/>
  <c r="B794" i="16"/>
  <c r="C794" i="16" s="1"/>
  <c r="B756" i="16"/>
  <c r="B729" i="16"/>
  <c r="B737" i="16"/>
  <c r="B785" i="16"/>
  <c r="B768" i="16"/>
  <c r="C768" i="16" s="1"/>
  <c r="B760" i="16"/>
  <c r="C760" i="16" s="1"/>
  <c r="B728" i="16"/>
  <c r="C728" i="16" s="1"/>
  <c r="B708" i="16"/>
  <c r="B706" i="16"/>
  <c r="C706" i="16" s="1"/>
  <c r="B689" i="16"/>
  <c r="B686" i="16"/>
  <c r="B684" i="16"/>
  <c r="B677" i="16"/>
  <c r="B673" i="16"/>
  <c r="C673" i="16" s="1"/>
  <c r="B669" i="16"/>
  <c r="C669" i="16" s="1"/>
  <c r="B812" i="16"/>
  <c r="B744" i="16"/>
  <c r="C744" i="16" s="1"/>
  <c r="B721" i="16"/>
  <c r="B709" i="16"/>
  <c r="B800" i="16"/>
  <c r="B781" i="16"/>
  <c r="B769" i="16"/>
  <c r="B748" i="16"/>
  <c r="C748" i="16" s="1"/>
  <c r="B724" i="16"/>
  <c r="C724" i="16" s="1"/>
  <c r="B720" i="16"/>
  <c r="B712" i="16"/>
  <c r="B814" i="16"/>
  <c r="B725" i="16"/>
  <c r="B694" i="16"/>
  <c r="B682" i="16"/>
  <c r="C682" i="16" s="1"/>
  <c r="B680" i="16"/>
  <c r="C680" i="16" s="1"/>
  <c r="B674" i="16"/>
  <c r="C674" i="16" s="1"/>
  <c r="B665" i="16"/>
  <c r="C665" i="16" s="1"/>
  <c r="B661" i="16"/>
  <c r="C661" i="16" s="1"/>
  <c r="B733" i="16"/>
  <c r="B697" i="16"/>
  <c r="B696" i="16"/>
  <c r="B675" i="16"/>
  <c r="C675" i="16" s="1"/>
  <c r="B820" i="16"/>
  <c r="C820" i="16" s="1"/>
  <c r="B717" i="16"/>
  <c r="C717" i="16" s="1"/>
  <c r="B690" i="16"/>
  <c r="B678" i="16"/>
  <c r="B670" i="16"/>
  <c r="B667" i="16"/>
  <c r="B663" i="16"/>
  <c r="B659" i="16"/>
  <c r="C659" i="16" s="1"/>
  <c r="B655" i="16"/>
  <c r="B705" i="16"/>
  <c r="B704" i="16"/>
  <c r="C704" i="16" s="1"/>
  <c r="B702" i="16"/>
  <c r="C702" i="16" s="1"/>
  <c r="B692" i="16"/>
  <c r="B672" i="16"/>
  <c r="B643" i="16"/>
  <c r="C643" i="16" s="1"/>
  <c r="B637" i="16"/>
  <c r="C637" i="16" s="1"/>
  <c r="B788" i="16"/>
  <c r="C788" i="16" s="1"/>
  <c r="B710" i="16"/>
  <c r="C710" i="16" s="1"/>
  <c r="B701" i="16"/>
  <c r="C701" i="16" s="1"/>
  <c r="B700" i="16"/>
  <c r="B662" i="16"/>
  <c r="B653" i="16"/>
  <c r="B650" i="16"/>
  <c r="B644" i="16"/>
  <c r="C644" i="16" s="1"/>
  <c r="B629" i="16"/>
  <c r="C629" i="16" s="1"/>
  <c r="B625" i="16"/>
  <c r="C625" i="16" s="1"/>
  <c r="B621" i="16"/>
  <c r="C621" i="16" s="1"/>
  <c r="B617" i="16"/>
  <c r="B613" i="16"/>
  <c r="B609" i="16"/>
  <c r="B605" i="16"/>
  <c r="B601" i="16"/>
  <c r="C601" i="16" s="1"/>
  <c r="B597" i="16"/>
  <c r="C597" i="16" s="1"/>
  <c r="B593" i="16"/>
  <c r="C593" i="16" s="1"/>
  <c r="B589" i="16"/>
  <c r="C589" i="16" s="1"/>
  <c r="B865" i="16"/>
  <c r="B679" i="16"/>
  <c r="B657" i="16"/>
  <c r="B651" i="16"/>
  <c r="B645" i="16"/>
  <c r="C645" i="16" s="1"/>
  <c r="B638" i="16"/>
  <c r="C638" i="16" s="1"/>
  <c r="B698" i="16"/>
  <c r="C698" i="16" s="1"/>
  <c r="B681" i="16"/>
  <c r="B664" i="16"/>
  <c r="B652" i="16"/>
  <c r="B647" i="16"/>
  <c r="B641" i="16"/>
  <c r="B634" i="16"/>
  <c r="B631" i="16"/>
  <c r="C631" i="16" s="1"/>
  <c r="B627" i="16"/>
  <c r="C627" i="16" s="1"/>
  <c r="B623" i="16"/>
  <c r="C623" i="16" s="1"/>
  <c r="B619" i="16"/>
  <c r="B615" i="16"/>
  <c r="B611" i="16"/>
  <c r="B607" i="16"/>
  <c r="C607" i="16" s="1"/>
  <c r="B603" i="16"/>
  <c r="C603" i="16" s="1"/>
  <c r="B599" i="16"/>
  <c r="C599" i="16" s="1"/>
  <c r="B595" i="16"/>
  <c r="B591" i="16"/>
  <c r="B587" i="16"/>
  <c r="B583" i="16"/>
  <c r="B579" i="16"/>
  <c r="B575" i="16"/>
  <c r="B571" i="16"/>
  <c r="C571" i="16" s="1"/>
  <c r="B741" i="16"/>
  <c r="B671" i="16"/>
  <c r="C671" i="16" s="1"/>
  <c r="B658" i="16"/>
  <c r="C658" i="16" s="1"/>
  <c r="B649" i="16"/>
  <c r="B630" i="16"/>
  <c r="B624" i="16"/>
  <c r="B614" i="16"/>
  <c r="B608" i="16"/>
  <c r="C608" i="16" s="1"/>
  <c r="B598" i="16"/>
  <c r="C598" i="16" s="1"/>
  <c r="B592" i="16"/>
  <c r="C592" i="16" s="1"/>
  <c r="B562" i="16"/>
  <c r="C562" i="16" s="1"/>
  <c r="B556" i="16"/>
  <c r="B654" i="16"/>
  <c r="B582" i="16"/>
  <c r="B581" i="16"/>
  <c r="B580" i="16"/>
  <c r="B563" i="16"/>
  <c r="C563" i="16" s="1"/>
  <c r="B557" i="16"/>
  <c r="C557" i="16" s="1"/>
  <c r="B554" i="16"/>
  <c r="C554" i="16" s="1"/>
  <c r="B550" i="16"/>
  <c r="C550" i="16" s="1"/>
  <c r="B546" i="16"/>
  <c r="B542" i="16"/>
  <c r="C542" i="16" s="1"/>
  <c r="B538" i="16"/>
  <c r="B534" i="16"/>
  <c r="C534" i="16" s="1"/>
  <c r="B530" i="16"/>
  <c r="C530" i="16" s="1"/>
  <c r="B660" i="16"/>
  <c r="C660" i="16" s="1"/>
  <c r="B628" i="16"/>
  <c r="C628" i="16" s="1"/>
  <c r="B618" i="16"/>
  <c r="C618" i="16" s="1"/>
  <c r="B612" i="16"/>
  <c r="B602" i="16"/>
  <c r="B596" i="16"/>
  <c r="B586" i="16"/>
  <c r="C586" i="16" s="1"/>
  <c r="B568" i="16"/>
  <c r="C568" i="16" s="1"/>
  <c r="B564" i="16"/>
  <c r="C564" i="16" s="1"/>
  <c r="B688" i="16"/>
  <c r="B668" i="16"/>
  <c r="C668" i="16" s="1"/>
  <c r="B566" i="16"/>
  <c r="B560" i="16"/>
  <c r="C560" i="16" s="1"/>
  <c r="B552" i="16"/>
  <c r="B548" i="16"/>
  <c r="C548" i="16" s="1"/>
  <c r="B544" i="16"/>
  <c r="C544" i="16" s="1"/>
  <c r="B540" i="16"/>
  <c r="B536" i="16"/>
  <c r="C536" i="16" s="1"/>
  <c r="B532" i="16"/>
  <c r="C532" i="16" s="1"/>
  <c r="B528" i="16"/>
  <c r="C528" i="16" s="1"/>
  <c r="B524" i="16"/>
  <c r="B520" i="16"/>
  <c r="B656" i="16"/>
  <c r="C656" i="16" s="1"/>
  <c r="B648" i="16"/>
  <c r="C648" i="16" s="1"/>
  <c r="B646" i="16"/>
  <c r="C646" i="16" s="1"/>
  <c r="B578" i="16"/>
  <c r="B569" i="16"/>
  <c r="B516" i="16"/>
  <c r="B513" i="16"/>
  <c r="C513" i="16" s="1"/>
  <c r="B500" i="16"/>
  <c r="B636" i="16"/>
  <c r="C636" i="16" s="1"/>
  <c r="B600" i="16"/>
  <c r="C600" i="16" s="1"/>
  <c r="B553" i="16"/>
  <c r="C553" i="16" s="1"/>
  <c r="B543" i="16"/>
  <c r="C543" i="16" s="1"/>
  <c r="B537" i="16"/>
  <c r="B519" i="16"/>
  <c r="B518" i="16"/>
  <c r="B514" i="16"/>
  <c r="C514" i="16" s="1"/>
  <c r="B507" i="16"/>
  <c r="C507" i="16" s="1"/>
  <c r="B501" i="16"/>
  <c r="C501" i="16" s="1"/>
  <c r="B499" i="16"/>
  <c r="C499" i="16" s="1"/>
  <c r="B495" i="16"/>
  <c r="C495" i="16" s="1"/>
  <c r="B491" i="16"/>
  <c r="C491" i="16" s="1"/>
  <c r="B487" i="16"/>
  <c r="B483" i="16"/>
  <c r="B479" i="16"/>
  <c r="B475" i="16"/>
  <c r="C475" i="16" s="1"/>
  <c r="B471" i="16"/>
  <c r="C471" i="16" s="1"/>
  <c r="B467" i="16"/>
  <c r="C467" i="16" s="1"/>
  <c r="B463" i="16"/>
  <c r="C463" i="16" s="1"/>
  <c r="B459" i="16"/>
  <c r="C459" i="16" s="1"/>
  <c r="B455" i="16"/>
  <c r="C455" i="16" s="1"/>
  <c r="B451" i="16"/>
  <c r="B447" i="16"/>
  <c r="B443" i="16"/>
  <c r="C443" i="16" s="1"/>
  <c r="B439" i="16"/>
  <c r="C439" i="16" s="1"/>
  <c r="B435" i="16"/>
  <c r="C435" i="16" s="1"/>
  <c r="B431" i="16"/>
  <c r="C431" i="16" s="1"/>
  <c r="B427" i="16"/>
  <c r="C427" i="16" s="1"/>
  <c r="B423" i="16"/>
  <c r="B419" i="16"/>
  <c r="B415" i="16"/>
  <c r="B411" i="16"/>
  <c r="C411" i="16" s="1"/>
  <c r="B407" i="16"/>
  <c r="C407" i="16" s="1"/>
  <c r="B403" i="16"/>
  <c r="C403" i="16" s="1"/>
  <c r="B399" i="16"/>
  <c r="C399" i="16" s="1"/>
  <c r="B395" i="16"/>
  <c r="C395" i="16" s="1"/>
  <c r="B391" i="16"/>
  <c r="C391" i="16" s="1"/>
  <c r="B387" i="16"/>
  <c r="B383" i="16"/>
  <c r="B379" i="16"/>
  <c r="C379" i="16" s="1"/>
  <c r="B375" i="16"/>
  <c r="C375" i="16" s="1"/>
  <c r="B371" i="16"/>
  <c r="C371" i="16" s="1"/>
  <c r="B367" i="16"/>
  <c r="C367" i="16" s="1"/>
  <c r="B642" i="16"/>
  <c r="B616" i="16"/>
  <c r="C616" i="16" s="1"/>
  <c r="B585" i="16"/>
  <c r="B584" i="16"/>
  <c r="B577" i="16"/>
  <c r="C577" i="16" s="1"/>
  <c r="B574" i="16"/>
  <c r="C574" i="16" s="1"/>
  <c r="B558" i="16"/>
  <c r="C558" i="16" s="1"/>
  <c r="B508" i="16"/>
  <c r="C508" i="16" s="1"/>
  <c r="B502" i="16"/>
  <c r="B639" i="16"/>
  <c r="B633" i="16"/>
  <c r="C633" i="16" s="1"/>
  <c r="B620" i="16"/>
  <c r="C620" i="16" s="1"/>
  <c r="B606" i="16"/>
  <c r="C606" i="16" s="1"/>
  <c r="B594" i="16"/>
  <c r="C594" i="16" s="1"/>
  <c r="B570" i="16"/>
  <c r="C570" i="16" s="1"/>
  <c r="B567" i="16"/>
  <c r="B565" i="16"/>
  <c r="C565" i="16" s="1"/>
  <c r="B561" i="16"/>
  <c r="C561" i="16" s="1"/>
  <c r="B551" i="16"/>
  <c r="B545" i="16"/>
  <c r="C545" i="16" s="1"/>
  <c r="B535" i="16"/>
  <c r="C535" i="16" s="1"/>
  <c r="B529" i="16"/>
  <c r="C529" i="16" s="1"/>
  <c r="B527" i="16"/>
  <c r="B526" i="16"/>
  <c r="B525" i="16"/>
  <c r="B504" i="16"/>
  <c r="B497" i="16"/>
  <c r="B493" i="16"/>
  <c r="B489" i="16"/>
  <c r="C489" i="16" s="1"/>
  <c r="B485" i="16"/>
  <c r="C485" i="16" s="1"/>
  <c r="B481" i="16"/>
  <c r="C481" i="16" s="1"/>
  <c r="B477" i="16"/>
  <c r="C477" i="16" s="1"/>
  <c r="B473" i="16"/>
  <c r="B469" i="16"/>
  <c r="B465" i="16"/>
  <c r="B461" i="16"/>
  <c r="B457" i="16"/>
  <c r="C457" i="16" s="1"/>
  <c r="B453" i="16"/>
  <c r="C453" i="16" s="1"/>
  <c r="B449" i="16"/>
  <c r="C449" i="16" s="1"/>
  <c r="B445" i="16"/>
  <c r="C445" i="16" s="1"/>
  <c r="B441" i="16"/>
  <c r="B437" i="16"/>
  <c r="B433" i="16"/>
  <c r="B429" i="16"/>
  <c r="B425" i="16"/>
  <c r="C425" i="16" s="1"/>
  <c r="B421" i="16"/>
  <c r="C421" i="16" s="1"/>
  <c r="B417" i="16"/>
  <c r="C417" i="16" s="1"/>
  <c r="B413" i="16"/>
  <c r="C413" i="16" s="1"/>
  <c r="B409" i="16"/>
  <c r="C409" i="16" s="1"/>
  <c r="B405" i="16"/>
  <c r="B401" i="16"/>
  <c r="B397" i="16"/>
  <c r="B393" i="16"/>
  <c r="B389" i="16"/>
  <c r="C389" i="16" s="1"/>
  <c r="B385" i="16"/>
  <c r="B381" i="16"/>
  <c r="C381" i="16" s="1"/>
  <c r="B377" i="16"/>
  <c r="B373" i="16"/>
  <c r="C373" i="16" s="1"/>
  <c r="B369" i="16"/>
  <c r="C369" i="16" s="1"/>
  <c r="B365" i="16"/>
  <c r="C365" i="16" s="1"/>
  <c r="B361" i="16"/>
  <c r="C361" i="16" s="1"/>
  <c r="B676" i="16"/>
  <c r="C676" i="16" s="1"/>
  <c r="B640" i="16"/>
  <c r="C640" i="16" s="1"/>
  <c r="B576" i="16"/>
  <c r="B572" i="16"/>
  <c r="B533" i="16"/>
  <c r="B511" i="16"/>
  <c r="B559" i="16"/>
  <c r="C559" i="16" s="1"/>
  <c r="B547" i="16"/>
  <c r="C547" i="16" s="1"/>
  <c r="B523" i="16"/>
  <c r="C523" i="16" s="1"/>
  <c r="B522" i="16"/>
  <c r="C522" i="16" s="1"/>
  <c r="B521" i="16"/>
  <c r="C521" i="16" s="1"/>
  <c r="B515" i="16"/>
  <c r="C515" i="16" s="1"/>
  <c r="B494" i="16"/>
  <c r="B484" i="16"/>
  <c r="B478" i="16"/>
  <c r="B468" i="16"/>
  <c r="C468" i="16" s="1"/>
  <c r="B462" i="16"/>
  <c r="B626" i="16"/>
  <c r="C626" i="16" s="1"/>
  <c r="B622" i="16"/>
  <c r="C622" i="16" s="1"/>
  <c r="B573" i="16"/>
  <c r="B549" i="16"/>
  <c r="C549" i="16" s="1"/>
  <c r="B666" i="16"/>
  <c r="B541" i="16"/>
  <c r="B539" i="16"/>
  <c r="C539" i="16" s="1"/>
  <c r="B517" i="16"/>
  <c r="C517" i="16" s="1"/>
  <c r="B635" i="16"/>
  <c r="C635" i="16" s="1"/>
  <c r="B632" i="16"/>
  <c r="B509" i="16"/>
  <c r="C509" i="16" s="1"/>
  <c r="B498" i="16"/>
  <c r="B496" i="16"/>
  <c r="B450" i="16"/>
  <c r="B440" i="16"/>
  <c r="B434" i="16"/>
  <c r="B424" i="16"/>
  <c r="C424" i="16" s="1"/>
  <c r="B418" i="16"/>
  <c r="C418" i="16" s="1"/>
  <c r="B408" i="16"/>
  <c r="B402" i="16"/>
  <c r="B392" i="16"/>
  <c r="B386" i="16"/>
  <c r="B376" i="16"/>
  <c r="C376" i="16" s="1"/>
  <c r="B370" i="16"/>
  <c r="B359" i="16"/>
  <c r="C359" i="16" s="1"/>
  <c r="B353" i="16"/>
  <c r="C353" i="16" s="1"/>
  <c r="B349" i="16"/>
  <c r="C349" i="16" s="1"/>
  <c r="B345" i="16"/>
  <c r="B341" i="16"/>
  <c r="C341" i="16" s="1"/>
  <c r="B337" i="16"/>
  <c r="B333" i="16"/>
  <c r="C333" i="16" s="1"/>
  <c r="B329" i="16"/>
  <c r="B325" i="16"/>
  <c r="B321" i="16"/>
  <c r="C321" i="16" s="1"/>
  <c r="B317" i="16"/>
  <c r="B610" i="16"/>
  <c r="B510" i="16"/>
  <c r="B505" i="16"/>
  <c r="B486" i="16"/>
  <c r="C486" i="16" s="1"/>
  <c r="B363" i="16"/>
  <c r="C363" i="16" s="1"/>
  <c r="B357" i="16"/>
  <c r="C357" i="16" s="1"/>
  <c r="B588" i="16"/>
  <c r="C588" i="16" s="1"/>
  <c r="B476" i="16"/>
  <c r="B474" i="16"/>
  <c r="C474" i="16" s="1"/>
  <c r="B460" i="16"/>
  <c r="B458" i="16"/>
  <c r="B454" i="16"/>
  <c r="C454" i="16" s="1"/>
  <c r="B444" i="16"/>
  <c r="B438" i="16"/>
  <c r="C438" i="16" s="1"/>
  <c r="B428" i="16"/>
  <c r="B422" i="16"/>
  <c r="B412" i="16"/>
  <c r="C412" i="16" s="1"/>
  <c r="B406" i="16"/>
  <c r="C406" i="16" s="1"/>
  <c r="B396" i="16"/>
  <c r="C396" i="16" s="1"/>
  <c r="B390" i="16"/>
  <c r="C390" i="16" s="1"/>
  <c r="B380" i="16"/>
  <c r="B374" i="16"/>
  <c r="C374" i="16" s="1"/>
  <c r="B356" i="16"/>
  <c r="B352" i="16"/>
  <c r="B348" i="16"/>
  <c r="C348" i="16" s="1"/>
  <c r="B344" i="16"/>
  <c r="B340" i="16"/>
  <c r="B336" i="16"/>
  <c r="B332" i="16"/>
  <c r="B328" i="16"/>
  <c r="B746" i="16"/>
  <c r="B531" i="16"/>
  <c r="C531" i="16" s="1"/>
  <c r="B492" i="16"/>
  <c r="B490" i="16"/>
  <c r="B466" i="16"/>
  <c r="B448" i="16"/>
  <c r="C448" i="16" s="1"/>
  <c r="B442" i="16"/>
  <c r="C442" i="16" s="1"/>
  <c r="B432" i="16"/>
  <c r="C432" i="16" s="1"/>
  <c r="B426" i="16"/>
  <c r="C426" i="16" s="1"/>
  <c r="B416" i="16"/>
  <c r="B410" i="16"/>
  <c r="C410" i="16" s="1"/>
  <c r="B400" i="16"/>
  <c r="C400" i="16" s="1"/>
  <c r="B394" i="16"/>
  <c r="B384" i="16"/>
  <c r="C384" i="16" s="1"/>
  <c r="B378" i="16"/>
  <c r="C378" i="16" s="1"/>
  <c r="B368" i="16"/>
  <c r="C368" i="16" s="1"/>
  <c r="B358" i="16"/>
  <c r="C358" i="16" s="1"/>
  <c r="B355" i="16"/>
  <c r="B351" i="16"/>
  <c r="B347" i="16"/>
  <c r="B343" i="16"/>
  <c r="B339" i="16"/>
  <c r="C339" i="16" s="1"/>
  <c r="B335" i="16"/>
  <c r="B331" i="16"/>
  <c r="B420" i="16"/>
  <c r="C420" i="16" s="1"/>
  <c r="B362" i="16"/>
  <c r="C362" i="16" s="1"/>
  <c r="B330" i="16"/>
  <c r="B324" i="16"/>
  <c r="B322" i="16"/>
  <c r="C322" i="16" s="1"/>
  <c r="B315" i="16"/>
  <c r="C315" i="16" s="1"/>
  <c r="B506" i="16"/>
  <c r="B488" i="16"/>
  <c r="C488" i="16" s="1"/>
  <c r="B436" i="16"/>
  <c r="B334" i="16"/>
  <c r="C334" i="16" s="1"/>
  <c r="B326" i="16"/>
  <c r="B316" i="16"/>
  <c r="B313" i="16"/>
  <c r="B309" i="16"/>
  <c r="C309" i="16" s="1"/>
  <c r="B305" i="16"/>
  <c r="C305" i="16" s="1"/>
  <c r="B301" i="16"/>
  <c r="C301" i="16" s="1"/>
  <c r="B297" i="16"/>
  <c r="C297" i="16" s="1"/>
  <c r="B293" i="16"/>
  <c r="C293" i="16" s="1"/>
  <c r="B289" i="16"/>
  <c r="B285" i="16"/>
  <c r="B281" i="16"/>
  <c r="B277" i="16"/>
  <c r="C277" i="16" s="1"/>
  <c r="B273" i="16"/>
  <c r="C273" i="16" s="1"/>
  <c r="B269" i="16"/>
  <c r="C269" i="16" s="1"/>
  <c r="B265" i="16"/>
  <c r="C265" i="16" s="1"/>
  <c r="B261" i="16"/>
  <c r="C261" i="16" s="1"/>
  <c r="B257" i="16"/>
  <c r="B253" i="16"/>
  <c r="B249" i="16"/>
  <c r="B245" i="16"/>
  <c r="C245" i="16" s="1"/>
  <c r="B241" i="16"/>
  <c r="C241" i="16" s="1"/>
  <c r="B237" i="16"/>
  <c r="C237" i="16" s="1"/>
  <c r="B233" i="16"/>
  <c r="C233" i="16" s="1"/>
  <c r="B229" i="16"/>
  <c r="C229" i="16" s="1"/>
  <c r="B225" i="16"/>
  <c r="B221" i="16"/>
  <c r="B217" i="16"/>
  <c r="B213" i="16"/>
  <c r="C213" i="16" s="1"/>
  <c r="B209" i="16"/>
  <c r="C209" i="16" s="1"/>
  <c r="B205" i="16"/>
  <c r="C205" i="16" s="1"/>
  <c r="B201" i="16"/>
  <c r="C201" i="16" s="1"/>
  <c r="B197" i="16"/>
  <c r="C197" i="16" s="1"/>
  <c r="B193" i="16"/>
  <c r="B189" i="16"/>
  <c r="B185" i="16"/>
  <c r="B181" i="16"/>
  <c r="C181" i="16" s="1"/>
  <c r="B177" i="16"/>
  <c r="C177" i="16" s="1"/>
  <c r="B173" i="16"/>
  <c r="C173" i="16" s="1"/>
  <c r="B169" i="16"/>
  <c r="C169" i="16" s="1"/>
  <c r="B452" i="16"/>
  <c r="B366" i="16"/>
  <c r="B338" i="16"/>
  <c r="C338" i="16" s="1"/>
  <c r="B590" i="16"/>
  <c r="B512" i="16"/>
  <c r="B480" i="16"/>
  <c r="B470" i="16"/>
  <c r="C470" i="16" s="1"/>
  <c r="B398" i="16"/>
  <c r="B346" i="16"/>
  <c r="B323" i="16"/>
  <c r="B319" i="16"/>
  <c r="B446" i="16"/>
  <c r="B414" i="16"/>
  <c r="C414" i="16" s="1"/>
  <c r="B303" i="16"/>
  <c r="C303" i="16" s="1"/>
  <c r="B300" i="16"/>
  <c r="C300" i="16" s="1"/>
  <c r="B294" i="16"/>
  <c r="B271" i="16"/>
  <c r="C271" i="16" s="1"/>
  <c r="B268" i="16"/>
  <c r="C268" i="16" s="1"/>
  <c r="B262" i="16"/>
  <c r="B239" i="16"/>
  <c r="C239" i="16" s="1"/>
  <c r="B236" i="16"/>
  <c r="C236" i="16" s="1"/>
  <c r="B230" i="16"/>
  <c r="B207" i="16"/>
  <c r="C207" i="16" s="1"/>
  <c r="B204" i="16"/>
  <c r="C204" i="16" s="1"/>
  <c r="B198" i="16"/>
  <c r="C198" i="16" s="1"/>
  <c r="B192" i="16"/>
  <c r="B176" i="16"/>
  <c r="C176" i="16" s="1"/>
  <c r="B685" i="16"/>
  <c r="B482" i="16"/>
  <c r="C482" i="16" s="1"/>
  <c r="B430" i="16"/>
  <c r="B342" i="16"/>
  <c r="B312" i="16"/>
  <c r="B306" i="16"/>
  <c r="B283" i="16"/>
  <c r="B280" i="16"/>
  <c r="B274" i="16"/>
  <c r="B251" i="16"/>
  <c r="C251" i="16" s="1"/>
  <c r="B248" i="16"/>
  <c r="C248" i="16" s="1"/>
  <c r="B242" i="16"/>
  <c r="C242" i="16" s="1"/>
  <c r="B219" i="16"/>
  <c r="B216" i="16"/>
  <c r="B210" i="16"/>
  <c r="C210" i="16" s="1"/>
  <c r="B186" i="16"/>
  <c r="C186" i="16" s="1"/>
  <c r="B183" i="16"/>
  <c r="B170" i="16"/>
  <c r="C170" i="16" s="1"/>
  <c r="B165" i="16"/>
  <c r="B161" i="16"/>
  <c r="C161" i="16" s="1"/>
  <c r="B157" i="16"/>
  <c r="C157" i="16" s="1"/>
  <c r="B153" i="16"/>
  <c r="B149" i="16"/>
  <c r="B145" i="16"/>
  <c r="C145" i="16" s="1"/>
  <c r="B141" i="16"/>
  <c r="C141" i="16" s="1"/>
  <c r="B137" i="16"/>
  <c r="C137" i="16" s="1"/>
  <c r="B133" i="16"/>
  <c r="B129" i="16"/>
  <c r="B125" i="16"/>
  <c r="C125" i="16" s="1"/>
  <c r="B121" i="16"/>
  <c r="B117" i="16"/>
  <c r="B113" i="16"/>
  <c r="C113" i="16" s="1"/>
  <c r="B109" i="16"/>
  <c r="C109" i="16" s="1"/>
  <c r="B105" i="16"/>
  <c r="C105" i="16" s="1"/>
  <c r="B101" i="16"/>
  <c r="B97" i="16"/>
  <c r="C97" i="16" s="1"/>
  <c r="B93" i="16"/>
  <c r="C93" i="16" s="1"/>
  <c r="B89" i="16"/>
  <c r="B85" i="16"/>
  <c r="B81" i="16"/>
  <c r="B77" i="16"/>
  <c r="C77" i="16" s="1"/>
  <c r="B73" i="16"/>
  <c r="C73" i="16" s="1"/>
  <c r="B69" i="16"/>
  <c r="B65" i="16"/>
  <c r="B61" i="16"/>
  <c r="C61" i="16" s="1"/>
  <c r="B57" i="16"/>
  <c r="B555" i="16"/>
  <c r="B472" i="16"/>
  <c r="C472" i="16" s="1"/>
  <c r="B382" i="16"/>
  <c r="C382" i="16" s="1"/>
  <c r="B295" i="16"/>
  <c r="B292" i="16"/>
  <c r="B286" i="16"/>
  <c r="B263" i="16"/>
  <c r="B260" i="16"/>
  <c r="B254" i="16"/>
  <c r="B231" i="16"/>
  <c r="B228" i="16"/>
  <c r="B222" i="16"/>
  <c r="C222" i="16" s="1"/>
  <c r="B199" i="16"/>
  <c r="B196" i="16"/>
  <c r="B180" i="16"/>
  <c r="C180" i="16" s="1"/>
  <c r="B456" i="16"/>
  <c r="C456" i="16" s="1"/>
  <c r="B310" i="16"/>
  <c r="B287" i="16"/>
  <c r="B284" i="16"/>
  <c r="B278" i="16"/>
  <c r="C278" i="16" s="1"/>
  <c r="B255" i="16"/>
  <c r="C255" i="16" s="1"/>
  <c r="B252" i="16"/>
  <c r="B246" i="16"/>
  <c r="C246" i="16" s="1"/>
  <c r="B223" i="16"/>
  <c r="B220" i="16"/>
  <c r="B214" i="16"/>
  <c r="B184" i="16"/>
  <c r="B168" i="16"/>
  <c r="C168" i="16" s="1"/>
  <c r="B79" i="16"/>
  <c r="C79" i="16" s="1"/>
  <c r="B59" i="16"/>
  <c r="C59" i="16" s="1"/>
  <c r="B140" i="16"/>
  <c r="C140" i="16" s="1"/>
  <c r="B143" i="16"/>
  <c r="B166" i="16"/>
  <c r="B264" i="16"/>
  <c r="B311" i="16"/>
  <c r="B17" i="16"/>
  <c r="C17" i="16" s="1"/>
  <c r="B21" i="16"/>
  <c r="C21" i="16" s="1"/>
  <c r="B25" i="16"/>
  <c r="C25" i="16" s="1"/>
  <c r="B29" i="16"/>
  <c r="C29" i="16" s="1"/>
  <c r="B14" i="16"/>
  <c r="B18" i="16"/>
  <c r="B22" i="16"/>
  <c r="B26" i="16"/>
  <c r="B30" i="16"/>
  <c r="B34" i="16"/>
  <c r="C34" i="16" s="1"/>
  <c r="B38" i="16"/>
  <c r="B42" i="16"/>
  <c r="C42" i="16" s="1"/>
  <c r="B46" i="16"/>
  <c r="B50" i="16"/>
  <c r="C50" i="16" s="1"/>
  <c r="B64" i="16"/>
  <c r="B80" i="16"/>
  <c r="B98" i="16"/>
  <c r="B104" i="16"/>
  <c r="B107" i="16"/>
  <c r="C107" i="16" s="1"/>
  <c r="B130" i="16"/>
  <c r="C130" i="16" s="1"/>
  <c r="B136" i="16"/>
  <c r="B139" i="16"/>
  <c r="B162" i="16"/>
  <c r="B172" i="16"/>
  <c r="C172" i="16" s="1"/>
  <c r="B195" i="16"/>
  <c r="C195" i="16" s="1"/>
  <c r="B206" i="16"/>
  <c r="B243" i="16"/>
  <c r="C243" i="16" s="1"/>
  <c r="B259" i="16"/>
  <c r="B270" i="16"/>
  <c r="B307" i="16"/>
  <c r="B388" i="16"/>
  <c r="X1021" i="16"/>
  <c r="B2" i="13"/>
  <c r="B3" i="13"/>
  <c r="B4" i="13"/>
  <c r="B9" i="13" s="1"/>
  <c r="B5" i="13"/>
  <c r="B56" i="13" s="1"/>
  <c r="I7" i="13"/>
  <c r="D11" i="13"/>
  <c r="E11" i="13" s="1"/>
  <c r="A12" i="13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D12" i="13"/>
  <c r="E12" i="13" s="1"/>
  <c r="D13" i="13"/>
  <c r="E13" i="13" s="1"/>
  <c r="D14" i="13"/>
  <c r="E14" i="13" s="1"/>
  <c r="D15" i="13"/>
  <c r="E15" i="13" s="1"/>
  <c r="D16" i="13"/>
  <c r="E16" i="13" s="1"/>
  <c r="D17" i="13"/>
  <c r="E17" i="13" s="1"/>
  <c r="D18" i="13"/>
  <c r="E18" i="13" s="1"/>
  <c r="D19" i="13"/>
  <c r="E19" i="13" s="1"/>
  <c r="D20" i="13"/>
  <c r="E20" i="13" s="1"/>
  <c r="D21" i="13"/>
  <c r="E21" i="13" s="1"/>
  <c r="D22" i="13"/>
  <c r="E22" i="13" s="1"/>
  <c r="D23" i="13"/>
  <c r="E23" i="13" s="1"/>
  <c r="D24" i="13"/>
  <c r="E24" i="13" s="1"/>
  <c r="D25" i="13"/>
  <c r="E25" i="13" s="1"/>
  <c r="D26" i="13"/>
  <c r="E26" i="13" s="1"/>
  <c r="D27" i="13"/>
  <c r="E27" i="13" s="1"/>
  <c r="D28" i="13"/>
  <c r="E28" i="13" s="1"/>
  <c r="D29" i="13"/>
  <c r="E29" i="13" s="1"/>
  <c r="D30" i="13"/>
  <c r="E30" i="13" s="1"/>
  <c r="D31" i="13"/>
  <c r="E31" i="13" s="1"/>
  <c r="D32" i="13"/>
  <c r="E32" i="13" s="1"/>
  <c r="D33" i="13"/>
  <c r="E33" i="13" s="1"/>
  <c r="D34" i="13"/>
  <c r="E34" i="13" s="1"/>
  <c r="D35" i="13"/>
  <c r="E35" i="13" s="1"/>
  <c r="D36" i="13"/>
  <c r="E36" i="13" s="1"/>
  <c r="D37" i="13"/>
  <c r="E37" i="13" s="1"/>
  <c r="D38" i="13"/>
  <c r="E38" i="13" s="1"/>
  <c r="D39" i="13"/>
  <c r="E39" i="13" s="1"/>
  <c r="D40" i="13"/>
  <c r="E40" i="13" s="1"/>
  <c r="D41" i="13"/>
  <c r="E41" i="13" s="1"/>
  <c r="D42" i="13"/>
  <c r="E42" i="13" s="1"/>
  <c r="D43" i="13"/>
  <c r="E43" i="13" s="1"/>
  <c r="D44" i="13"/>
  <c r="E44" i="13" s="1"/>
  <c r="D45" i="13"/>
  <c r="E45" i="13" s="1"/>
  <c r="D46" i="13"/>
  <c r="E46" i="13" s="1"/>
  <c r="D47" i="13"/>
  <c r="E47" i="13" s="1"/>
  <c r="D48" i="13"/>
  <c r="E48" i="13" s="1"/>
  <c r="D49" i="13"/>
  <c r="E49" i="13" s="1"/>
  <c r="D50" i="13"/>
  <c r="E50" i="13" s="1"/>
  <c r="D51" i="13"/>
  <c r="E51" i="13" s="1"/>
  <c r="D52" i="13"/>
  <c r="E52" i="13" s="1"/>
  <c r="D53" i="13"/>
  <c r="E53" i="13" s="1"/>
  <c r="D54" i="13"/>
  <c r="E54" i="13" s="1"/>
  <c r="D55" i="13"/>
  <c r="E55" i="13" s="1"/>
  <c r="D56" i="13"/>
  <c r="E56" i="13" s="1"/>
  <c r="D57" i="13"/>
  <c r="E57" i="13" s="1"/>
  <c r="D58" i="13"/>
  <c r="E58" i="13" s="1"/>
  <c r="D59" i="13"/>
  <c r="E59" i="13" s="1"/>
  <c r="D60" i="13"/>
  <c r="E60" i="13" s="1"/>
  <c r="D61" i="13"/>
  <c r="E61" i="13" s="1"/>
  <c r="D62" i="13"/>
  <c r="E62" i="13" s="1"/>
  <c r="D63" i="13"/>
  <c r="E63" i="13" s="1"/>
  <c r="D64" i="13"/>
  <c r="E64" i="13" s="1"/>
  <c r="D65" i="13"/>
  <c r="E65" i="13" s="1"/>
  <c r="D66" i="13"/>
  <c r="E66" i="13" s="1"/>
  <c r="D67" i="13"/>
  <c r="E67" i="13" s="1"/>
  <c r="D68" i="13"/>
  <c r="E68" i="13" s="1"/>
  <c r="D69" i="13"/>
  <c r="E69" i="13" s="1"/>
  <c r="D70" i="13"/>
  <c r="E70" i="13" s="1"/>
  <c r="D71" i="13"/>
  <c r="E71" i="13" s="1"/>
  <c r="D72" i="13"/>
  <c r="E72" i="13" s="1"/>
  <c r="D73" i="13"/>
  <c r="E73" i="13" s="1"/>
  <c r="D74" i="13"/>
  <c r="E74" i="13" s="1"/>
  <c r="D75" i="13"/>
  <c r="E75" i="13" s="1"/>
  <c r="D76" i="13"/>
  <c r="E76" i="13" s="1"/>
  <c r="D77" i="13"/>
  <c r="E77" i="13" s="1"/>
  <c r="D78" i="13"/>
  <c r="E78" i="13" s="1"/>
  <c r="D79" i="13"/>
  <c r="E79" i="13" s="1"/>
  <c r="D80" i="13"/>
  <c r="E80" i="13" s="1"/>
  <c r="D81" i="13"/>
  <c r="E81" i="13" s="1"/>
  <c r="D82" i="13"/>
  <c r="E82" i="13" s="1"/>
  <c r="D83" i="13"/>
  <c r="E83" i="13" s="1"/>
  <c r="D84" i="13"/>
  <c r="E84" i="13" s="1"/>
  <c r="D85" i="13"/>
  <c r="E85" i="13" s="1"/>
  <c r="D86" i="13"/>
  <c r="E86" i="13" s="1"/>
  <c r="D87" i="13"/>
  <c r="E87" i="13" s="1"/>
  <c r="D88" i="13"/>
  <c r="E88" i="13" s="1"/>
  <c r="D89" i="13"/>
  <c r="E89" i="13" s="1"/>
  <c r="D90" i="13"/>
  <c r="E90" i="13" s="1"/>
  <c r="D91" i="13"/>
  <c r="E91" i="13" s="1"/>
  <c r="D92" i="13"/>
  <c r="E92" i="13" s="1"/>
  <c r="D93" i="13"/>
  <c r="E93" i="13" s="1"/>
  <c r="D94" i="13"/>
  <c r="E94" i="13" s="1"/>
  <c r="D95" i="13"/>
  <c r="E95" i="13" s="1"/>
  <c r="D96" i="13"/>
  <c r="E96" i="13" s="1"/>
  <c r="D97" i="13"/>
  <c r="E97" i="13" s="1"/>
  <c r="D98" i="13"/>
  <c r="E98" i="13" s="1"/>
  <c r="D99" i="13"/>
  <c r="E99" i="13" s="1"/>
  <c r="D100" i="13"/>
  <c r="E100" i="13" s="1"/>
  <c r="D101" i="13"/>
  <c r="E101" i="13" s="1"/>
  <c r="D102" i="13"/>
  <c r="E102" i="13" s="1"/>
  <c r="D103" i="13"/>
  <c r="E103" i="13" s="1"/>
  <c r="D104" i="13"/>
  <c r="E104" i="13" s="1"/>
  <c r="D105" i="13"/>
  <c r="E105" i="13" s="1"/>
  <c r="D106" i="13"/>
  <c r="E106" i="13" s="1"/>
  <c r="D107" i="13"/>
  <c r="E107" i="13" s="1"/>
  <c r="D108" i="13"/>
  <c r="E108" i="13" s="1"/>
  <c r="D109" i="13"/>
  <c r="E109" i="13" s="1"/>
  <c r="D110" i="13"/>
  <c r="E110" i="13" s="1"/>
  <c r="D111" i="13"/>
  <c r="E111" i="13" s="1"/>
  <c r="D112" i="13"/>
  <c r="E112" i="13" s="1"/>
  <c r="D113" i="13"/>
  <c r="E113" i="13" s="1"/>
  <c r="D114" i="13"/>
  <c r="E114" i="13" s="1"/>
  <c r="D115" i="13"/>
  <c r="E115" i="13" s="1"/>
  <c r="D116" i="13"/>
  <c r="E116" i="13" s="1"/>
  <c r="D117" i="13"/>
  <c r="E117" i="13" s="1"/>
  <c r="D118" i="13"/>
  <c r="E118" i="13" s="1"/>
  <c r="D119" i="13"/>
  <c r="E119" i="13" s="1"/>
  <c r="D120" i="13"/>
  <c r="E120" i="13" s="1"/>
  <c r="D121" i="13"/>
  <c r="E121" i="13" s="1"/>
  <c r="D122" i="13"/>
  <c r="E122" i="13" s="1"/>
  <c r="D123" i="13"/>
  <c r="E123" i="13" s="1"/>
  <c r="D124" i="13"/>
  <c r="E124" i="13" s="1"/>
  <c r="D125" i="13"/>
  <c r="E125" i="13" s="1"/>
  <c r="D126" i="13"/>
  <c r="E126" i="13" s="1"/>
  <c r="D127" i="13"/>
  <c r="E127" i="13" s="1"/>
  <c r="D128" i="13"/>
  <c r="E128" i="13" s="1"/>
  <c r="D129" i="13"/>
  <c r="E129" i="13" s="1"/>
  <c r="D130" i="13"/>
  <c r="E130" i="13" s="1"/>
  <c r="D131" i="13"/>
  <c r="E131" i="13" s="1"/>
  <c r="D132" i="13"/>
  <c r="E132" i="13" s="1"/>
  <c r="D133" i="13"/>
  <c r="E133" i="13" s="1"/>
  <c r="D134" i="13"/>
  <c r="E134" i="13" s="1"/>
  <c r="D135" i="13"/>
  <c r="E135" i="13" s="1"/>
  <c r="D136" i="13"/>
  <c r="E136" i="13" s="1"/>
  <c r="D137" i="13"/>
  <c r="E137" i="13" s="1"/>
  <c r="D138" i="13"/>
  <c r="E138" i="13" s="1"/>
  <c r="D139" i="13"/>
  <c r="E139" i="13" s="1"/>
  <c r="D140" i="13"/>
  <c r="E140" i="13" s="1"/>
  <c r="D141" i="13"/>
  <c r="E141" i="13" s="1"/>
  <c r="D142" i="13"/>
  <c r="E142" i="13" s="1"/>
  <c r="D143" i="13"/>
  <c r="E143" i="13" s="1"/>
  <c r="D144" i="13"/>
  <c r="E144" i="13" s="1"/>
  <c r="D145" i="13"/>
  <c r="E145" i="13" s="1"/>
  <c r="D146" i="13"/>
  <c r="E146" i="13" s="1"/>
  <c r="D147" i="13"/>
  <c r="E147" i="13" s="1"/>
  <c r="D148" i="13"/>
  <c r="E148" i="13" s="1"/>
  <c r="D149" i="13"/>
  <c r="E149" i="13" s="1"/>
  <c r="D150" i="13"/>
  <c r="E150" i="13" s="1"/>
  <c r="D151" i="13"/>
  <c r="E151" i="13" s="1"/>
  <c r="D152" i="13"/>
  <c r="E152" i="13" s="1"/>
  <c r="D153" i="13"/>
  <c r="E153" i="13" s="1"/>
  <c r="D154" i="13"/>
  <c r="E154" i="13" s="1"/>
  <c r="D155" i="13"/>
  <c r="E155" i="13" s="1"/>
  <c r="D156" i="13"/>
  <c r="E156" i="13" s="1"/>
  <c r="D157" i="13"/>
  <c r="E157" i="13" s="1"/>
  <c r="D158" i="13"/>
  <c r="E158" i="13" s="1"/>
  <c r="D159" i="13"/>
  <c r="E159" i="13" s="1"/>
  <c r="D160" i="13"/>
  <c r="E160" i="13" s="1"/>
  <c r="D161" i="13"/>
  <c r="E161" i="13" s="1"/>
  <c r="D162" i="13"/>
  <c r="E162" i="13" s="1"/>
  <c r="D163" i="13"/>
  <c r="E163" i="13" s="1"/>
  <c r="D164" i="13"/>
  <c r="E164" i="13" s="1"/>
  <c r="D165" i="13"/>
  <c r="E165" i="13" s="1"/>
  <c r="D166" i="13"/>
  <c r="E166" i="13" s="1"/>
  <c r="D167" i="13"/>
  <c r="E167" i="13" s="1"/>
  <c r="D168" i="13"/>
  <c r="E168" i="13" s="1"/>
  <c r="D169" i="13"/>
  <c r="E169" i="13" s="1"/>
  <c r="D170" i="13"/>
  <c r="E170" i="13" s="1"/>
  <c r="D171" i="13"/>
  <c r="E171" i="13" s="1"/>
  <c r="D172" i="13"/>
  <c r="E172" i="13" s="1"/>
  <c r="D173" i="13"/>
  <c r="E173" i="13" s="1"/>
  <c r="D174" i="13"/>
  <c r="E174" i="13" s="1"/>
  <c r="D175" i="13"/>
  <c r="E175" i="13" s="1"/>
  <c r="D176" i="13"/>
  <c r="E176" i="13" s="1"/>
  <c r="D177" i="13"/>
  <c r="E177" i="13" s="1"/>
  <c r="D178" i="13"/>
  <c r="E178" i="13" s="1"/>
  <c r="D179" i="13"/>
  <c r="E179" i="13" s="1"/>
  <c r="D180" i="13"/>
  <c r="E180" i="13" s="1"/>
  <c r="D181" i="13"/>
  <c r="E181" i="13" s="1"/>
  <c r="D182" i="13"/>
  <c r="E182" i="13" s="1"/>
  <c r="D183" i="13"/>
  <c r="E183" i="13" s="1"/>
  <c r="D184" i="13"/>
  <c r="E184" i="13" s="1"/>
  <c r="D185" i="13"/>
  <c r="E185" i="13" s="1"/>
  <c r="D186" i="13"/>
  <c r="E186" i="13" s="1"/>
  <c r="D187" i="13"/>
  <c r="E187" i="13" s="1"/>
  <c r="D188" i="13"/>
  <c r="E188" i="13" s="1"/>
  <c r="D189" i="13"/>
  <c r="E189" i="13" s="1"/>
  <c r="D190" i="13"/>
  <c r="E190" i="13" s="1"/>
  <c r="D191" i="13"/>
  <c r="E191" i="13" s="1"/>
  <c r="D192" i="13"/>
  <c r="E192" i="13" s="1"/>
  <c r="D193" i="13"/>
  <c r="E193" i="13" s="1"/>
  <c r="D194" i="13"/>
  <c r="E194" i="13" s="1"/>
  <c r="D195" i="13"/>
  <c r="E195" i="13" s="1"/>
  <c r="D196" i="13"/>
  <c r="E196" i="13" s="1"/>
  <c r="D197" i="13"/>
  <c r="E197" i="13" s="1"/>
  <c r="D198" i="13"/>
  <c r="E198" i="13" s="1"/>
  <c r="D199" i="13"/>
  <c r="E199" i="13" s="1"/>
  <c r="D200" i="13"/>
  <c r="E200" i="13" s="1"/>
  <c r="D201" i="13"/>
  <c r="E201" i="13" s="1"/>
  <c r="D202" i="13"/>
  <c r="E202" i="13" s="1"/>
  <c r="D203" i="13"/>
  <c r="E203" i="13" s="1"/>
  <c r="D204" i="13"/>
  <c r="E204" i="13" s="1"/>
  <c r="D205" i="13"/>
  <c r="E205" i="13" s="1"/>
  <c r="D206" i="13"/>
  <c r="E206" i="13" s="1"/>
  <c r="D207" i="13"/>
  <c r="E207" i="13" s="1"/>
  <c r="D208" i="13"/>
  <c r="E208" i="13" s="1"/>
  <c r="D209" i="13"/>
  <c r="E209" i="13" s="1"/>
  <c r="D210" i="13"/>
  <c r="E210" i="13" s="1"/>
  <c r="D211" i="13"/>
  <c r="E211" i="13" s="1"/>
  <c r="D212" i="13"/>
  <c r="E212" i="13" s="1"/>
  <c r="D213" i="13"/>
  <c r="E213" i="13" s="1"/>
  <c r="D214" i="13"/>
  <c r="E214" i="13" s="1"/>
  <c r="D215" i="13"/>
  <c r="E215" i="13" s="1"/>
  <c r="D216" i="13"/>
  <c r="E216" i="13" s="1"/>
  <c r="D217" i="13"/>
  <c r="E217" i="13" s="1"/>
  <c r="D218" i="13"/>
  <c r="E218" i="13" s="1"/>
  <c r="D219" i="13"/>
  <c r="E219" i="13" s="1"/>
  <c r="D220" i="13"/>
  <c r="E220" i="13" s="1"/>
  <c r="D221" i="13"/>
  <c r="E221" i="13" s="1"/>
  <c r="D222" i="13"/>
  <c r="E222" i="13" s="1"/>
  <c r="D223" i="13"/>
  <c r="E223" i="13" s="1"/>
  <c r="D224" i="13"/>
  <c r="E224" i="13" s="1"/>
  <c r="D225" i="13"/>
  <c r="E225" i="13" s="1"/>
  <c r="D226" i="13"/>
  <c r="E226" i="13" s="1"/>
  <c r="D227" i="13"/>
  <c r="E227" i="13" s="1"/>
  <c r="D228" i="13"/>
  <c r="E228" i="13" s="1"/>
  <c r="D229" i="13"/>
  <c r="E229" i="13" s="1"/>
  <c r="D230" i="13"/>
  <c r="E230" i="13" s="1"/>
  <c r="D231" i="13"/>
  <c r="E231" i="13" s="1"/>
  <c r="D232" i="13"/>
  <c r="E232" i="13" s="1"/>
  <c r="D233" i="13"/>
  <c r="E233" i="13" s="1"/>
  <c r="D234" i="13"/>
  <c r="E234" i="13" s="1"/>
  <c r="D235" i="13"/>
  <c r="E235" i="13" s="1"/>
  <c r="D236" i="13"/>
  <c r="E236" i="13" s="1"/>
  <c r="D237" i="13"/>
  <c r="E237" i="13" s="1"/>
  <c r="D238" i="13"/>
  <c r="E238" i="13" s="1"/>
  <c r="D239" i="13"/>
  <c r="E239" i="13" s="1"/>
  <c r="D240" i="13"/>
  <c r="E240" i="13" s="1"/>
  <c r="D241" i="13"/>
  <c r="E241" i="13" s="1"/>
  <c r="D242" i="13"/>
  <c r="E242" i="13" s="1"/>
  <c r="D243" i="13"/>
  <c r="E243" i="13" s="1"/>
  <c r="D244" i="13"/>
  <c r="E244" i="13" s="1"/>
  <c r="D245" i="13"/>
  <c r="E245" i="13" s="1"/>
  <c r="D246" i="13"/>
  <c r="E246" i="13" s="1"/>
  <c r="D247" i="13"/>
  <c r="E247" i="13" s="1"/>
  <c r="D248" i="13"/>
  <c r="E248" i="13" s="1"/>
  <c r="D249" i="13"/>
  <c r="E249" i="13" s="1"/>
  <c r="D250" i="13"/>
  <c r="E250" i="13" s="1"/>
  <c r="D251" i="13"/>
  <c r="E251" i="13" s="1"/>
  <c r="D252" i="13"/>
  <c r="E252" i="13" s="1"/>
  <c r="D253" i="13"/>
  <c r="E253" i="13" s="1"/>
  <c r="D254" i="13"/>
  <c r="E254" i="13" s="1"/>
  <c r="D255" i="13"/>
  <c r="E255" i="13" s="1"/>
  <c r="D256" i="13"/>
  <c r="E256" i="13" s="1"/>
  <c r="D257" i="13"/>
  <c r="E257" i="13" s="1"/>
  <c r="D258" i="13"/>
  <c r="E258" i="13" s="1"/>
  <c r="D259" i="13"/>
  <c r="E259" i="13" s="1"/>
  <c r="D260" i="13"/>
  <c r="E260" i="13" s="1"/>
  <c r="D261" i="13"/>
  <c r="E261" i="13" s="1"/>
  <c r="D262" i="13"/>
  <c r="E262" i="13" s="1"/>
  <c r="D263" i="13"/>
  <c r="E263" i="13" s="1"/>
  <c r="D264" i="13"/>
  <c r="E264" i="13" s="1"/>
  <c r="D265" i="13"/>
  <c r="E265" i="13" s="1"/>
  <c r="D266" i="13"/>
  <c r="E266" i="13" s="1"/>
  <c r="D267" i="13"/>
  <c r="E267" i="13" s="1"/>
  <c r="D268" i="13"/>
  <c r="E268" i="13" s="1"/>
  <c r="D269" i="13"/>
  <c r="E269" i="13" s="1"/>
  <c r="D270" i="13"/>
  <c r="E270" i="13" s="1"/>
  <c r="D271" i="13"/>
  <c r="E271" i="13" s="1"/>
  <c r="D272" i="13"/>
  <c r="E272" i="13" s="1"/>
  <c r="D273" i="13"/>
  <c r="E273" i="13" s="1"/>
  <c r="D274" i="13"/>
  <c r="E274" i="13" s="1"/>
  <c r="D275" i="13"/>
  <c r="E275" i="13" s="1"/>
  <c r="D276" i="13"/>
  <c r="E276" i="13" s="1"/>
  <c r="D277" i="13"/>
  <c r="E277" i="13" s="1"/>
  <c r="D278" i="13"/>
  <c r="E278" i="13" s="1"/>
  <c r="D279" i="13"/>
  <c r="E279" i="13" s="1"/>
  <c r="D280" i="13"/>
  <c r="E280" i="13" s="1"/>
  <c r="D281" i="13"/>
  <c r="E281" i="13" s="1"/>
  <c r="D282" i="13"/>
  <c r="E282" i="13" s="1"/>
  <c r="D283" i="13"/>
  <c r="E283" i="13" s="1"/>
  <c r="D284" i="13"/>
  <c r="E284" i="13" s="1"/>
  <c r="D285" i="13"/>
  <c r="E285" i="13" s="1"/>
  <c r="D286" i="13"/>
  <c r="E286" i="13" s="1"/>
  <c r="D287" i="13"/>
  <c r="E287" i="13" s="1"/>
  <c r="D288" i="13"/>
  <c r="E288" i="13" s="1"/>
  <c r="D289" i="13"/>
  <c r="E289" i="13" s="1"/>
  <c r="D290" i="13"/>
  <c r="E290" i="13" s="1"/>
  <c r="D291" i="13"/>
  <c r="E291" i="13" s="1"/>
  <c r="D292" i="13"/>
  <c r="E292" i="13" s="1"/>
  <c r="D293" i="13"/>
  <c r="E293" i="13" s="1"/>
  <c r="D294" i="13"/>
  <c r="E294" i="13" s="1"/>
  <c r="D295" i="13"/>
  <c r="E295" i="13" s="1"/>
  <c r="D296" i="13"/>
  <c r="E296" i="13" s="1"/>
  <c r="D297" i="13"/>
  <c r="E297" i="13" s="1"/>
  <c r="D298" i="13"/>
  <c r="E298" i="13" s="1"/>
  <c r="D299" i="13"/>
  <c r="E299" i="13" s="1"/>
  <c r="D300" i="13"/>
  <c r="E300" i="13" s="1"/>
  <c r="D301" i="13"/>
  <c r="E301" i="13" s="1"/>
  <c r="D302" i="13"/>
  <c r="E302" i="13" s="1"/>
  <c r="D303" i="13"/>
  <c r="E303" i="13" s="1"/>
  <c r="D304" i="13"/>
  <c r="E304" i="13" s="1"/>
  <c r="D305" i="13"/>
  <c r="E305" i="13" s="1"/>
  <c r="D306" i="13"/>
  <c r="E306" i="13" s="1"/>
  <c r="D307" i="13"/>
  <c r="E307" i="13" s="1"/>
  <c r="D308" i="13"/>
  <c r="E308" i="13" s="1"/>
  <c r="D309" i="13"/>
  <c r="E309" i="13" s="1"/>
  <c r="D310" i="13"/>
  <c r="E310" i="13" s="1"/>
  <c r="D311" i="13"/>
  <c r="E311" i="13" s="1"/>
  <c r="D312" i="13"/>
  <c r="E312" i="13" s="1"/>
  <c r="D313" i="13"/>
  <c r="E313" i="13" s="1"/>
  <c r="D314" i="13"/>
  <c r="E314" i="13" s="1"/>
  <c r="D315" i="13"/>
  <c r="E315" i="13" s="1"/>
  <c r="D316" i="13"/>
  <c r="E316" i="13" s="1"/>
  <c r="D317" i="13"/>
  <c r="E317" i="13" s="1"/>
  <c r="D318" i="13"/>
  <c r="E318" i="13" s="1"/>
  <c r="D319" i="13"/>
  <c r="E319" i="13" s="1"/>
  <c r="D320" i="13"/>
  <c r="E320" i="13" s="1"/>
  <c r="D321" i="13"/>
  <c r="E321" i="13" s="1"/>
  <c r="D322" i="13"/>
  <c r="E322" i="13" s="1"/>
  <c r="D323" i="13"/>
  <c r="E323" i="13" s="1"/>
  <c r="D324" i="13"/>
  <c r="E324" i="13" s="1"/>
  <c r="D325" i="13"/>
  <c r="E325" i="13" s="1"/>
  <c r="D326" i="13"/>
  <c r="E326" i="13" s="1"/>
  <c r="D327" i="13"/>
  <c r="E327" i="13" s="1"/>
  <c r="D328" i="13"/>
  <c r="E328" i="13" s="1"/>
  <c r="D329" i="13"/>
  <c r="E329" i="13" s="1"/>
  <c r="D330" i="13"/>
  <c r="E330" i="13" s="1"/>
  <c r="D331" i="13"/>
  <c r="E331" i="13" s="1"/>
  <c r="D332" i="13"/>
  <c r="E332" i="13" s="1"/>
  <c r="D333" i="13"/>
  <c r="E333" i="13" s="1"/>
  <c r="D334" i="13"/>
  <c r="E334" i="13" s="1"/>
  <c r="D335" i="13"/>
  <c r="E335" i="13" s="1"/>
  <c r="D336" i="13"/>
  <c r="E336" i="13" s="1"/>
  <c r="D337" i="13"/>
  <c r="E337" i="13" s="1"/>
  <c r="D338" i="13"/>
  <c r="E338" i="13" s="1"/>
  <c r="D339" i="13"/>
  <c r="E339" i="13" s="1"/>
  <c r="D340" i="13"/>
  <c r="E340" i="13" s="1"/>
  <c r="D341" i="13"/>
  <c r="E341" i="13" s="1"/>
  <c r="D342" i="13"/>
  <c r="E342" i="13" s="1"/>
  <c r="D343" i="13"/>
  <c r="E343" i="13" s="1"/>
  <c r="D344" i="13"/>
  <c r="E344" i="13" s="1"/>
  <c r="D345" i="13"/>
  <c r="E345" i="13" s="1"/>
  <c r="D346" i="13"/>
  <c r="E346" i="13" s="1"/>
  <c r="D347" i="13"/>
  <c r="E347" i="13" s="1"/>
  <c r="D348" i="13"/>
  <c r="E348" i="13" s="1"/>
  <c r="D349" i="13"/>
  <c r="E349" i="13" s="1"/>
  <c r="D350" i="13"/>
  <c r="E350" i="13" s="1"/>
  <c r="D351" i="13"/>
  <c r="E351" i="13" s="1"/>
  <c r="D352" i="13"/>
  <c r="E352" i="13" s="1"/>
  <c r="D353" i="13"/>
  <c r="E353" i="13" s="1"/>
  <c r="D354" i="13"/>
  <c r="E354" i="13" s="1"/>
  <c r="D355" i="13"/>
  <c r="E355" i="13" s="1"/>
  <c r="D356" i="13"/>
  <c r="E356" i="13" s="1"/>
  <c r="D357" i="13"/>
  <c r="E357" i="13" s="1"/>
  <c r="D358" i="13"/>
  <c r="E358" i="13" s="1"/>
  <c r="D359" i="13"/>
  <c r="E359" i="13" s="1"/>
  <c r="D360" i="13"/>
  <c r="E360" i="13" s="1"/>
  <c r="D361" i="13"/>
  <c r="E361" i="13" s="1"/>
  <c r="D362" i="13"/>
  <c r="E362" i="13" s="1"/>
  <c r="D363" i="13"/>
  <c r="E363" i="13" s="1"/>
  <c r="D364" i="13"/>
  <c r="E364" i="13" s="1"/>
  <c r="D365" i="13"/>
  <c r="E365" i="13" s="1"/>
  <c r="D366" i="13"/>
  <c r="E366" i="13" s="1"/>
  <c r="D367" i="13"/>
  <c r="E367" i="13" s="1"/>
  <c r="D368" i="13"/>
  <c r="E368" i="13" s="1"/>
  <c r="D369" i="13"/>
  <c r="E369" i="13" s="1"/>
  <c r="D370" i="13"/>
  <c r="E370" i="13" s="1"/>
  <c r="D371" i="13"/>
  <c r="E371" i="13" s="1"/>
  <c r="D372" i="13"/>
  <c r="E372" i="13" s="1"/>
  <c r="D373" i="13"/>
  <c r="E373" i="13" s="1"/>
  <c r="D374" i="13"/>
  <c r="E374" i="13" s="1"/>
  <c r="D375" i="13"/>
  <c r="E375" i="13" s="1"/>
  <c r="D376" i="13"/>
  <c r="E376" i="13" s="1"/>
  <c r="D377" i="13"/>
  <c r="E377" i="13" s="1"/>
  <c r="D378" i="13"/>
  <c r="E378" i="13" s="1"/>
  <c r="D379" i="13"/>
  <c r="E379" i="13" s="1"/>
  <c r="D380" i="13"/>
  <c r="E380" i="13" s="1"/>
  <c r="D381" i="13"/>
  <c r="E381" i="13" s="1"/>
  <c r="D382" i="13"/>
  <c r="E382" i="13" s="1"/>
  <c r="D383" i="13"/>
  <c r="E383" i="13" s="1"/>
  <c r="D384" i="13"/>
  <c r="E384" i="13" s="1"/>
  <c r="D385" i="13"/>
  <c r="E385" i="13" s="1"/>
  <c r="D386" i="13"/>
  <c r="E386" i="13" s="1"/>
  <c r="D387" i="13"/>
  <c r="E387" i="13" s="1"/>
  <c r="D388" i="13"/>
  <c r="E388" i="13" s="1"/>
  <c r="D389" i="13"/>
  <c r="E389" i="13" s="1"/>
  <c r="D390" i="13"/>
  <c r="E390" i="13" s="1"/>
  <c r="D391" i="13"/>
  <c r="E391" i="13" s="1"/>
  <c r="D392" i="13"/>
  <c r="E392" i="13" s="1"/>
  <c r="D393" i="13"/>
  <c r="E393" i="13" s="1"/>
  <c r="D394" i="13"/>
  <c r="E394" i="13" s="1"/>
  <c r="D395" i="13"/>
  <c r="E395" i="13" s="1"/>
  <c r="D396" i="13"/>
  <c r="E396" i="13" s="1"/>
  <c r="D397" i="13"/>
  <c r="E397" i="13" s="1"/>
  <c r="D398" i="13"/>
  <c r="E398" i="13" s="1"/>
  <c r="D399" i="13"/>
  <c r="E399" i="13" s="1"/>
  <c r="D400" i="13"/>
  <c r="E400" i="13" s="1"/>
  <c r="D401" i="13"/>
  <c r="E401" i="13" s="1"/>
  <c r="D402" i="13"/>
  <c r="E402" i="13" s="1"/>
  <c r="D403" i="13"/>
  <c r="E403" i="13" s="1"/>
  <c r="D404" i="13"/>
  <c r="E404" i="13" s="1"/>
  <c r="D405" i="13"/>
  <c r="E405" i="13" s="1"/>
  <c r="D406" i="13"/>
  <c r="E406" i="13" s="1"/>
  <c r="D407" i="13"/>
  <c r="E407" i="13" s="1"/>
  <c r="D408" i="13"/>
  <c r="E408" i="13" s="1"/>
  <c r="D409" i="13"/>
  <c r="E409" i="13" s="1"/>
  <c r="D410" i="13"/>
  <c r="E410" i="13" s="1"/>
  <c r="D411" i="13"/>
  <c r="E411" i="13" s="1"/>
  <c r="D412" i="13"/>
  <c r="E412" i="13" s="1"/>
  <c r="D413" i="13"/>
  <c r="E413" i="13" s="1"/>
  <c r="D414" i="13"/>
  <c r="E414" i="13" s="1"/>
  <c r="D415" i="13"/>
  <c r="E415" i="13" s="1"/>
  <c r="D416" i="13"/>
  <c r="E416" i="13" s="1"/>
  <c r="D417" i="13"/>
  <c r="E417" i="13" s="1"/>
  <c r="D418" i="13"/>
  <c r="E418" i="13" s="1"/>
  <c r="D419" i="13"/>
  <c r="E419" i="13" s="1"/>
  <c r="D420" i="13"/>
  <c r="E420" i="13" s="1"/>
  <c r="D421" i="13"/>
  <c r="E421" i="13" s="1"/>
  <c r="D422" i="13"/>
  <c r="E422" i="13" s="1"/>
  <c r="D423" i="13"/>
  <c r="E423" i="13" s="1"/>
  <c r="D424" i="13"/>
  <c r="E424" i="13" s="1"/>
  <c r="D425" i="13"/>
  <c r="E425" i="13" s="1"/>
  <c r="D426" i="13"/>
  <c r="E426" i="13" s="1"/>
  <c r="D427" i="13"/>
  <c r="E427" i="13" s="1"/>
  <c r="D428" i="13"/>
  <c r="E428" i="13" s="1"/>
  <c r="D429" i="13"/>
  <c r="E429" i="13" s="1"/>
  <c r="D430" i="13"/>
  <c r="E430" i="13" s="1"/>
  <c r="D431" i="13"/>
  <c r="E431" i="13" s="1"/>
  <c r="D432" i="13"/>
  <c r="E432" i="13" s="1"/>
  <c r="D433" i="13"/>
  <c r="E433" i="13" s="1"/>
  <c r="D434" i="13"/>
  <c r="E434" i="13" s="1"/>
  <c r="D435" i="13"/>
  <c r="E435" i="13" s="1"/>
  <c r="D436" i="13"/>
  <c r="E436" i="13" s="1"/>
  <c r="D437" i="13"/>
  <c r="E437" i="13" s="1"/>
  <c r="D438" i="13"/>
  <c r="E438" i="13" s="1"/>
  <c r="D439" i="13"/>
  <c r="E439" i="13" s="1"/>
  <c r="D440" i="13"/>
  <c r="E440" i="13" s="1"/>
  <c r="D441" i="13"/>
  <c r="E441" i="13" s="1"/>
  <c r="D442" i="13"/>
  <c r="E442" i="13" s="1"/>
  <c r="D443" i="13"/>
  <c r="E443" i="13" s="1"/>
  <c r="D444" i="13"/>
  <c r="E444" i="13" s="1"/>
  <c r="D445" i="13"/>
  <c r="E445" i="13" s="1"/>
  <c r="D446" i="13"/>
  <c r="E446" i="13" s="1"/>
  <c r="D447" i="13"/>
  <c r="E447" i="13" s="1"/>
  <c r="D448" i="13"/>
  <c r="E448" i="13" s="1"/>
  <c r="D449" i="13"/>
  <c r="E449" i="13" s="1"/>
  <c r="D450" i="13"/>
  <c r="E450" i="13" s="1"/>
  <c r="D451" i="13"/>
  <c r="E451" i="13" s="1"/>
  <c r="D452" i="13"/>
  <c r="E452" i="13" s="1"/>
  <c r="D453" i="13"/>
  <c r="E453" i="13" s="1"/>
  <c r="D454" i="13"/>
  <c r="E454" i="13" s="1"/>
  <c r="D455" i="13"/>
  <c r="E455" i="13" s="1"/>
  <c r="D456" i="13"/>
  <c r="E456" i="13" s="1"/>
  <c r="D457" i="13"/>
  <c r="E457" i="13" s="1"/>
  <c r="D458" i="13"/>
  <c r="E458" i="13" s="1"/>
  <c r="D459" i="13"/>
  <c r="E459" i="13" s="1"/>
  <c r="D460" i="13"/>
  <c r="E460" i="13" s="1"/>
  <c r="D461" i="13"/>
  <c r="E461" i="13" s="1"/>
  <c r="D462" i="13"/>
  <c r="E462" i="13" s="1"/>
  <c r="D463" i="13"/>
  <c r="E463" i="13" s="1"/>
  <c r="D464" i="13"/>
  <c r="E464" i="13" s="1"/>
  <c r="D465" i="13"/>
  <c r="E465" i="13" s="1"/>
  <c r="D466" i="13"/>
  <c r="E466" i="13" s="1"/>
  <c r="D467" i="13"/>
  <c r="E467" i="13" s="1"/>
  <c r="D468" i="13"/>
  <c r="E468" i="13" s="1"/>
  <c r="D469" i="13"/>
  <c r="E469" i="13" s="1"/>
  <c r="D470" i="13"/>
  <c r="E470" i="13" s="1"/>
  <c r="D471" i="13"/>
  <c r="E471" i="13" s="1"/>
  <c r="D472" i="13"/>
  <c r="E472" i="13" s="1"/>
  <c r="D473" i="13"/>
  <c r="E473" i="13" s="1"/>
  <c r="D474" i="13"/>
  <c r="E474" i="13" s="1"/>
  <c r="D475" i="13"/>
  <c r="E475" i="13" s="1"/>
  <c r="D476" i="13"/>
  <c r="E476" i="13" s="1"/>
  <c r="D477" i="13"/>
  <c r="E477" i="13" s="1"/>
  <c r="D478" i="13"/>
  <c r="E478" i="13" s="1"/>
  <c r="D479" i="13"/>
  <c r="E479" i="13" s="1"/>
  <c r="D480" i="13"/>
  <c r="E480" i="13" s="1"/>
  <c r="D481" i="13"/>
  <c r="E481" i="13" s="1"/>
  <c r="D482" i="13"/>
  <c r="E482" i="13" s="1"/>
  <c r="D483" i="13"/>
  <c r="E483" i="13" s="1"/>
  <c r="D484" i="13"/>
  <c r="E484" i="13" s="1"/>
  <c r="D485" i="13"/>
  <c r="E485" i="13" s="1"/>
  <c r="D486" i="13"/>
  <c r="E486" i="13" s="1"/>
  <c r="D487" i="13"/>
  <c r="E487" i="13" s="1"/>
  <c r="D488" i="13"/>
  <c r="E488" i="13" s="1"/>
  <c r="D489" i="13"/>
  <c r="E489" i="13" s="1"/>
  <c r="D490" i="13"/>
  <c r="E490" i="13" s="1"/>
  <c r="D491" i="13"/>
  <c r="E491" i="13" s="1"/>
  <c r="D492" i="13"/>
  <c r="E492" i="13" s="1"/>
  <c r="D493" i="13"/>
  <c r="E493" i="13" s="1"/>
  <c r="D494" i="13"/>
  <c r="E494" i="13" s="1"/>
  <c r="D495" i="13"/>
  <c r="E495" i="13" s="1"/>
  <c r="D496" i="13"/>
  <c r="E496" i="13" s="1"/>
  <c r="D497" i="13"/>
  <c r="E497" i="13" s="1"/>
  <c r="D498" i="13"/>
  <c r="E498" i="13" s="1"/>
  <c r="D499" i="13"/>
  <c r="E499" i="13" s="1"/>
  <c r="D500" i="13"/>
  <c r="E500" i="13" s="1"/>
  <c r="D501" i="13"/>
  <c r="E501" i="13" s="1"/>
  <c r="D502" i="13"/>
  <c r="E502" i="13" s="1"/>
  <c r="D503" i="13"/>
  <c r="E503" i="13" s="1"/>
  <c r="D504" i="13"/>
  <c r="E504" i="13" s="1"/>
  <c r="D505" i="13"/>
  <c r="E505" i="13" s="1"/>
  <c r="D506" i="13"/>
  <c r="E506" i="13" s="1"/>
  <c r="D507" i="13"/>
  <c r="E507" i="13" s="1"/>
  <c r="D508" i="13"/>
  <c r="E508" i="13" s="1"/>
  <c r="D509" i="13"/>
  <c r="E509" i="13" s="1"/>
  <c r="D510" i="13"/>
  <c r="E510" i="13" s="1"/>
  <c r="D511" i="13"/>
  <c r="E511" i="13" s="1"/>
  <c r="D512" i="13"/>
  <c r="E512" i="13" s="1"/>
  <c r="D513" i="13"/>
  <c r="E513" i="13" s="1"/>
  <c r="D514" i="13"/>
  <c r="E514" i="13" s="1"/>
  <c r="D515" i="13"/>
  <c r="E515" i="13" s="1"/>
  <c r="D516" i="13"/>
  <c r="E516" i="13" s="1"/>
  <c r="D517" i="13"/>
  <c r="E517" i="13" s="1"/>
  <c r="D518" i="13"/>
  <c r="E518" i="13" s="1"/>
  <c r="D519" i="13"/>
  <c r="E519" i="13" s="1"/>
  <c r="D520" i="13"/>
  <c r="E520" i="13" s="1"/>
  <c r="D521" i="13"/>
  <c r="E521" i="13" s="1"/>
  <c r="D522" i="13"/>
  <c r="E522" i="13" s="1"/>
  <c r="D523" i="13"/>
  <c r="E523" i="13" s="1"/>
  <c r="D524" i="13"/>
  <c r="E524" i="13" s="1"/>
  <c r="D525" i="13"/>
  <c r="E525" i="13" s="1"/>
  <c r="D526" i="13"/>
  <c r="E526" i="13" s="1"/>
  <c r="D527" i="13"/>
  <c r="E527" i="13" s="1"/>
  <c r="D528" i="13"/>
  <c r="E528" i="13" s="1"/>
  <c r="D529" i="13"/>
  <c r="E529" i="13" s="1"/>
  <c r="D530" i="13"/>
  <c r="E530" i="13" s="1"/>
  <c r="D531" i="13"/>
  <c r="E531" i="13" s="1"/>
  <c r="D532" i="13"/>
  <c r="E532" i="13" s="1"/>
  <c r="D533" i="13"/>
  <c r="E533" i="13" s="1"/>
  <c r="D534" i="13"/>
  <c r="E534" i="13" s="1"/>
  <c r="D535" i="13"/>
  <c r="E535" i="13" s="1"/>
  <c r="D536" i="13"/>
  <c r="E536" i="13" s="1"/>
  <c r="D537" i="13"/>
  <c r="E537" i="13" s="1"/>
  <c r="D538" i="13"/>
  <c r="E538" i="13" s="1"/>
  <c r="D539" i="13"/>
  <c r="E539" i="13" s="1"/>
  <c r="D540" i="13"/>
  <c r="E540" i="13" s="1"/>
  <c r="D541" i="13"/>
  <c r="E541" i="13" s="1"/>
  <c r="D542" i="13"/>
  <c r="E542" i="13" s="1"/>
  <c r="D543" i="13"/>
  <c r="E543" i="13" s="1"/>
  <c r="D544" i="13"/>
  <c r="E544" i="13" s="1"/>
  <c r="D545" i="13"/>
  <c r="E545" i="13" s="1"/>
  <c r="D546" i="13"/>
  <c r="E546" i="13" s="1"/>
  <c r="D547" i="13"/>
  <c r="E547" i="13" s="1"/>
  <c r="D548" i="13"/>
  <c r="E548" i="13" s="1"/>
  <c r="D549" i="13"/>
  <c r="E549" i="13" s="1"/>
  <c r="D550" i="13"/>
  <c r="E550" i="13" s="1"/>
  <c r="D551" i="13"/>
  <c r="E551" i="13" s="1"/>
  <c r="D552" i="13"/>
  <c r="E552" i="13" s="1"/>
  <c r="D553" i="13"/>
  <c r="E553" i="13" s="1"/>
  <c r="D554" i="13"/>
  <c r="E554" i="13" s="1"/>
  <c r="D555" i="13"/>
  <c r="E555" i="13" s="1"/>
  <c r="D556" i="13"/>
  <c r="E556" i="13" s="1"/>
  <c r="D557" i="13"/>
  <c r="E557" i="13" s="1"/>
  <c r="D558" i="13"/>
  <c r="E558" i="13" s="1"/>
  <c r="D559" i="13"/>
  <c r="E559" i="13" s="1"/>
  <c r="D560" i="13"/>
  <c r="E560" i="13" s="1"/>
  <c r="D561" i="13"/>
  <c r="E561" i="13" s="1"/>
  <c r="D562" i="13"/>
  <c r="E562" i="13" s="1"/>
  <c r="D563" i="13"/>
  <c r="E563" i="13" s="1"/>
  <c r="D564" i="13"/>
  <c r="E564" i="13" s="1"/>
  <c r="D565" i="13"/>
  <c r="E565" i="13" s="1"/>
  <c r="D566" i="13"/>
  <c r="E566" i="13" s="1"/>
  <c r="D567" i="13"/>
  <c r="E567" i="13" s="1"/>
  <c r="D568" i="13"/>
  <c r="E568" i="13" s="1"/>
  <c r="D569" i="13"/>
  <c r="E569" i="13" s="1"/>
  <c r="D570" i="13"/>
  <c r="E570" i="13" s="1"/>
  <c r="D571" i="13"/>
  <c r="E571" i="13" s="1"/>
  <c r="D572" i="13"/>
  <c r="E572" i="13" s="1"/>
  <c r="D573" i="13"/>
  <c r="E573" i="13" s="1"/>
  <c r="D574" i="13"/>
  <c r="E574" i="13" s="1"/>
  <c r="D575" i="13"/>
  <c r="E575" i="13" s="1"/>
  <c r="D576" i="13"/>
  <c r="E576" i="13" s="1"/>
  <c r="D577" i="13"/>
  <c r="E577" i="13" s="1"/>
  <c r="D578" i="13"/>
  <c r="E578" i="13" s="1"/>
  <c r="D579" i="13"/>
  <c r="E579" i="13" s="1"/>
  <c r="D580" i="13"/>
  <c r="E580" i="13" s="1"/>
  <c r="D581" i="13"/>
  <c r="E581" i="13" s="1"/>
  <c r="D582" i="13"/>
  <c r="E582" i="13" s="1"/>
  <c r="D583" i="13"/>
  <c r="E583" i="13" s="1"/>
  <c r="D584" i="13"/>
  <c r="E584" i="13" s="1"/>
  <c r="D585" i="13"/>
  <c r="E585" i="13" s="1"/>
  <c r="D586" i="13"/>
  <c r="E586" i="13" s="1"/>
  <c r="D587" i="13"/>
  <c r="E587" i="13" s="1"/>
  <c r="D588" i="13"/>
  <c r="E588" i="13" s="1"/>
  <c r="D589" i="13"/>
  <c r="E589" i="13" s="1"/>
  <c r="D590" i="13"/>
  <c r="E590" i="13" s="1"/>
  <c r="D591" i="13"/>
  <c r="E591" i="13" s="1"/>
  <c r="D592" i="13"/>
  <c r="E592" i="13" s="1"/>
  <c r="D593" i="13"/>
  <c r="E593" i="13" s="1"/>
  <c r="D594" i="13"/>
  <c r="E594" i="13" s="1"/>
  <c r="D595" i="13"/>
  <c r="E595" i="13" s="1"/>
  <c r="D596" i="13"/>
  <c r="E596" i="13" s="1"/>
  <c r="D597" i="13"/>
  <c r="E597" i="13" s="1"/>
  <c r="D598" i="13"/>
  <c r="E598" i="13" s="1"/>
  <c r="D599" i="13"/>
  <c r="E599" i="13" s="1"/>
  <c r="D600" i="13"/>
  <c r="E600" i="13" s="1"/>
  <c r="D601" i="13"/>
  <c r="E601" i="13" s="1"/>
  <c r="D602" i="13"/>
  <c r="E602" i="13" s="1"/>
  <c r="D603" i="13"/>
  <c r="E603" i="13" s="1"/>
  <c r="D604" i="13"/>
  <c r="E604" i="13" s="1"/>
  <c r="D605" i="13"/>
  <c r="E605" i="13" s="1"/>
  <c r="D606" i="13"/>
  <c r="E606" i="13" s="1"/>
  <c r="D607" i="13"/>
  <c r="E607" i="13" s="1"/>
  <c r="D608" i="13"/>
  <c r="E608" i="13" s="1"/>
  <c r="D609" i="13"/>
  <c r="E609" i="13" s="1"/>
  <c r="D610" i="13"/>
  <c r="E610" i="13" s="1"/>
  <c r="D611" i="13"/>
  <c r="E611" i="13" s="1"/>
  <c r="D612" i="13"/>
  <c r="E612" i="13" s="1"/>
  <c r="D613" i="13"/>
  <c r="E613" i="13" s="1"/>
  <c r="D614" i="13"/>
  <c r="E614" i="13" s="1"/>
  <c r="D615" i="13"/>
  <c r="E615" i="13" s="1"/>
  <c r="D616" i="13"/>
  <c r="E616" i="13" s="1"/>
  <c r="D617" i="13"/>
  <c r="E617" i="13" s="1"/>
  <c r="D618" i="13"/>
  <c r="E618" i="13" s="1"/>
  <c r="D619" i="13"/>
  <c r="E619" i="13" s="1"/>
  <c r="D620" i="13"/>
  <c r="E620" i="13" s="1"/>
  <c r="D621" i="13"/>
  <c r="E621" i="13" s="1"/>
  <c r="D622" i="13"/>
  <c r="E622" i="13" s="1"/>
  <c r="D623" i="13"/>
  <c r="E623" i="13" s="1"/>
  <c r="D624" i="13"/>
  <c r="E624" i="13" s="1"/>
  <c r="D625" i="13"/>
  <c r="E625" i="13" s="1"/>
  <c r="D626" i="13"/>
  <c r="E626" i="13" s="1"/>
  <c r="D627" i="13"/>
  <c r="E627" i="13" s="1"/>
  <c r="D628" i="13"/>
  <c r="E628" i="13" s="1"/>
  <c r="D629" i="13"/>
  <c r="E629" i="13" s="1"/>
  <c r="D630" i="13"/>
  <c r="E630" i="13" s="1"/>
  <c r="D631" i="13"/>
  <c r="E631" i="13" s="1"/>
  <c r="D632" i="13"/>
  <c r="E632" i="13" s="1"/>
  <c r="D633" i="13"/>
  <c r="E633" i="13" s="1"/>
  <c r="D634" i="13"/>
  <c r="E634" i="13" s="1"/>
  <c r="D635" i="13"/>
  <c r="E635" i="13" s="1"/>
  <c r="D636" i="13"/>
  <c r="E636" i="13" s="1"/>
  <c r="D637" i="13"/>
  <c r="E637" i="13" s="1"/>
  <c r="D638" i="13"/>
  <c r="E638" i="13" s="1"/>
  <c r="D639" i="13"/>
  <c r="E639" i="13" s="1"/>
  <c r="D640" i="13"/>
  <c r="E640" i="13" s="1"/>
  <c r="D641" i="13"/>
  <c r="E641" i="13" s="1"/>
  <c r="D642" i="13"/>
  <c r="E642" i="13" s="1"/>
  <c r="D643" i="13"/>
  <c r="E643" i="13" s="1"/>
  <c r="D644" i="13"/>
  <c r="E644" i="13" s="1"/>
  <c r="D645" i="13"/>
  <c r="E645" i="13" s="1"/>
  <c r="D646" i="13"/>
  <c r="E646" i="13" s="1"/>
  <c r="D647" i="13"/>
  <c r="E647" i="13" s="1"/>
  <c r="D648" i="13"/>
  <c r="E648" i="13" s="1"/>
  <c r="D649" i="13"/>
  <c r="E649" i="13" s="1"/>
  <c r="D650" i="13"/>
  <c r="E650" i="13" s="1"/>
  <c r="D651" i="13"/>
  <c r="E651" i="13" s="1"/>
  <c r="D652" i="13"/>
  <c r="E652" i="13" s="1"/>
  <c r="D653" i="13"/>
  <c r="E653" i="13" s="1"/>
  <c r="D654" i="13"/>
  <c r="E654" i="13" s="1"/>
  <c r="D655" i="13"/>
  <c r="E655" i="13" s="1"/>
  <c r="D656" i="13"/>
  <c r="E656" i="13" s="1"/>
  <c r="D657" i="13"/>
  <c r="E657" i="13" s="1"/>
  <c r="D658" i="13"/>
  <c r="E658" i="13" s="1"/>
  <c r="D659" i="13"/>
  <c r="E659" i="13" s="1"/>
  <c r="D660" i="13"/>
  <c r="E660" i="13" s="1"/>
  <c r="D661" i="13"/>
  <c r="E661" i="13" s="1"/>
  <c r="D662" i="13"/>
  <c r="E662" i="13" s="1"/>
  <c r="D663" i="13"/>
  <c r="E663" i="13" s="1"/>
  <c r="D664" i="13"/>
  <c r="E664" i="13" s="1"/>
  <c r="D665" i="13"/>
  <c r="E665" i="13" s="1"/>
  <c r="D666" i="13"/>
  <c r="E666" i="13" s="1"/>
  <c r="D667" i="13"/>
  <c r="E667" i="13" s="1"/>
  <c r="D668" i="13"/>
  <c r="E668" i="13" s="1"/>
  <c r="D669" i="13"/>
  <c r="E669" i="13" s="1"/>
  <c r="D670" i="13"/>
  <c r="E670" i="13" s="1"/>
  <c r="D671" i="13"/>
  <c r="E671" i="13" s="1"/>
  <c r="D672" i="13"/>
  <c r="E672" i="13" s="1"/>
  <c r="D673" i="13"/>
  <c r="E673" i="13" s="1"/>
  <c r="D674" i="13"/>
  <c r="E674" i="13" s="1"/>
  <c r="D675" i="13"/>
  <c r="E675" i="13" s="1"/>
  <c r="D676" i="13"/>
  <c r="E676" i="13" s="1"/>
  <c r="D677" i="13"/>
  <c r="E677" i="13" s="1"/>
  <c r="D678" i="13"/>
  <c r="E678" i="13" s="1"/>
  <c r="D679" i="13"/>
  <c r="E679" i="13" s="1"/>
  <c r="D680" i="13"/>
  <c r="E680" i="13" s="1"/>
  <c r="D681" i="13"/>
  <c r="E681" i="13" s="1"/>
  <c r="D682" i="13"/>
  <c r="E682" i="13" s="1"/>
  <c r="D683" i="13"/>
  <c r="E683" i="13" s="1"/>
  <c r="D684" i="13"/>
  <c r="E684" i="13" s="1"/>
  <c r="D685" i="13"/>
  <c r="E685" i="13" s="1"/>
  <c r="D686" i="13"/>
  <c r="E686" i="13" s="1"/>
  <c r="D687" i="13"/>
  <c r="E687" i="13" s="1"/>
  <c r="D688" i="13"/>
  <c r="E688" i="13" s="1"/>
  <c r="D689" i="13"/>
  <c r="E689" i="13" s="1"/>
  <c r="D690" i="13"/>
  <c r="E690" i="13" s="1"/>
  <c r="D691" i="13"/>
  <c r="E691" i="13" s="1"/>
  <c r="D692" i="13"/>
  <c r="E692" i="13" s="1"/>
  <c r="D693" i="13"/>
  <c r="E693" i="13" s="1"/>
  <c r="D694" i="13"/>
  <c r="E694" i="13" s="1"/>
  <c r="D695" i="13"/>
  <c r="E695" i="13" s="1"/>
  <c r="D696" i="13"/>
  <c r="E696" i="13" s="1"/>
  <c r="D697" i="13"/>
  <c r="E697" i="13" s="1"/>
  <c r="D698" i="13"/>
  <c r="E698" i="13" s="1"/>
  <c r="D699" i="13"/>
  <c r="E699" i="13" s="1"/>
  <c r="D700" i="13"/>
  <c r="E700" i="13" s="1"/>
  <c r="D701" i="13"/>
  <c r="E701" i="13" s="1"/>
  <c r="D702" i="13"/>
  <c r="E702" i="13" s="1"/>
  <c r="D703" i="13"/>
  <c r="E703" i="13" s="1"/>
  <c r="D704" i="13"/>
  <c r="E704" i="13" s="1"/>
  <c r="D705" i="13"/>
  <c r="E705" i="13" s="1"/>
  <c r="D706" i="13"/>
  <c r="E706" i="13" s="1"/>
  <c r="D707" i="13"/>
  <c r="E707" i="13" s="1"/>
  <c r="D708" i="13"/>
  <c r="E708" i="13" s="1"/>
  <c r="D709" i="13"/>
  <c r="E709" i="13" s="1"/>
  <c r="D710" i="13"/>
  <c r="E710" i="13" s="1"/>
  <c r="D711" i="13"/>
  <c r="E711" i="13" s="1"/>
  <c r="D712" i="13"/>
  <c r="E712" i="13" s="1"/>
  <c r="D713" i="13"/>
  <c r="E713" i="13" s="1"/>
  <c r="D714" i="13"/>
  <c r="E714" i="13" s="1"/>
  <c r="D715" i="13"/>
  <c r="E715" i="13" s="1"/>
  <c r="D716" i="13"/>
  <c r="E716" i="13" s="1"/>
  <c r="D717" i="13"/>
  <c r="E717" i="13" s="1"/>
  <c r="D718" i="13"/>
  <c r="E718" i="13" s="1"/>
  <c r="D719" i="13"/>
  <c r="E719" i="13" s="1"/>
  <c r="D720" i="13"/>
  <c r="E720" i="13" s="1"/>
  <c r="D721" i="13"/>
  <c r="E721" i="13" s="1"/>
  <c r="D722" i="13"/>
  <c r="E722" i="13" s="1"/>
  <c r="D723" i="13"/>
  <c r="E723" i="13" s="1"/>
  <c r="D724" i="13"/>
  <c r="E724" i="13" s="1"/>
  <c r="D725" i="13"/>
  <c r="E725" i="13" s="1"/>
  <c r="D726" i="13"/>
  <c r="E726" i="13" s="1"/>
  <c r="D727" i="13"/>
  <c r="E727" i="13" s="1"/>
  <c r="D728" i="13"/>
  <c r="E728" i="13" s="1"/>
  <c r="D729" i="13"/>
  <c r="E729" i="13" s="1"/>
  <c r="D730" i="13"/>
  <c r="E730" i="13" s="1"/>
  <c r="D731" i="13"/>
  <c r="E731" i="13" s="1"/>
  <c r="D732" i="13"/>
  <c r="E732" i="13" s="1"/>
  <c r="D733" i="13"/>
  <c r="E733" i="13" s="1"/>
  <c r="D734" i="13"/>
  <c r="E734" i="13" s="1"/>
  <c r="D735" i="13"/>
  <c r="E735" i="13" s="1"/>
  <c r="D736" i="13"/>
  <c r="E736" i="13" s="1"/>
  <c r="D737" i="13"/>
  <c r="E737" i="13" s="1"/>
  <c r="D738" i="13"/>
  <c r="E738" i="13" s="1"/>
  <c r="D739" i="13"/>
  <c r="E739" i="13" s="1"/>
  <c r="D740" i="13"/>
  <c r="E740" i="13" s="1"/>
  <c r="D741" i="13"/>
  <c r="E741" i="13" s="1"/>
  <c r="D742" i="13"/>
  <c r="E742" i="13" s="1"/>
  <c r="D743" i="13"/>
  <c r="E743" i="13" s="1"/>
  <c r="D744" i="13"/>
  <c r="E744" i="13" s="1"/>
  <c r="D745" i="13"/>
  <c r="E745" i="13" s="1"/>
  <c r="D746" i="13"/>
  <c r="E746" i="13" s="1"/>
  <c r="D747" i="13"/>
  <c r="E747" i="13" s="1"/>
  <c r="D748" i="13"/>
  <c r="E748" i="13" s="1"/>
  <c r="D749" i="13"/>
  <c r="E749" i="13" s="1"/>
  <c r="D750" i="13"/>
  <c r="E750" i="13" s="1"/>
  <c r="D751" i="13"/>
  <c r="E751" i="13" s="1"/>
  <c r="D752" i="13"/>
  <c r="E752" i="13" s="1"/>
  <c r="D753" i="13"/>
  <c r="E753" i="13" s="1"/>
  <c r="D754" i="13"/>
  <c r="E754" i="13" s="1"/>
  <c r="D755" i="13"/>
  <c r="E755" i="13" s="1"/>
  <c r="D756" i="13"/>
  <c r="E756" i="13" s="1"/>
  <c r="D757" i="13"/>
  <c r="E757" i="13" s="1"/>
  <c r="D758" i="13"/>
  <c r="E758" i="13" s="1"/>
  <c r="D759" i="13"/>
  <c r="E759" i="13" s="1"/>
  <c r="D760" i="13"/>
  <c r="E760" i="13" s="1"/>
  <c r="D761" i="13"/>
  <c r="E761" i="13" s="1"/>
  <c r="D762" i="13"/>
  <c r="E762" i="13" s="1"/>
  <c r="D763" i="13"/>
  <c r="E763" i="13" s="1"/>
  <c r="D764" i="13"/>
  <c r="E764" i="13" s="1"/>
  <c r="D765" i="13"/>
  <c r="E765" i="13" s="1"/>
  <c r="D766" i="13"/>
  <c r="E766" i="13" s="1"/>
  <c r="D767" i="13"/>
  <c r="E767" i="13" s="1"/>
  <c r="D768" i="13"/>
  <c r="E768" i="13" s="1"/>
  <c r="D769" i="13"/>
  <c r="E769" i="13" s="1"/>
  <c r="D770" i="13"/>
  <c r="E770" i="13" s="1"/>
  <c r="D771" i="13"/>
  <c r="E771" i="13" s="1"/>
  <c r="D772" i="13"/>
  <c r="E772" i="13" s="1"/>
  <c r="D773" i="13"/>
  <c r="E773" i="13" s="1"/>
  <c r="D774" i="13"/>
  <c r="E774" i="13" s="1"/>
  <c r="D775" i="13"/>
  <c r="E775" i="13" s="1"/>
  <c r="D776" i="13"/>
  <c r="E776" i="13" s="1"/>
  <c r="D777" i="13"/>
  <c r="E777" i="13" s="1"/>
  <c r="D778" i="13"/>
  <c r="E778" i="13" s="1"/>
  <c r="D779" i="13"/>
  <c r="E779" i="13" s="1"/>
  <c r="D780" i="13"/>
  <c r="E780" i="13" s="1"/>
  <c r="D781" i="13"/>
  <c r="E781" i="13" s="1"/>
  <c r="D782" i="13"/>
  <c r="E782" i="13" s="1"/>
  <c r="D783" i="13"/>
  <c r="E783" i="13" s="1"/>
  <c r="D784" i="13"/>
  <c r="E784" i="13" s="1"/>
  <c r="D785" i="13"/>
  <c r="E785" i="13" s="1"/>
  <c r="D786" i="13"/>
  <c r="E786" i="13" s="1"/>
  <c r="D787" i="13"/>
  <c r="E787" i="13" s="1"/>
  <c r="D788" i="13"/>
  <c r="E788" i="13" s="1"/>
  <c r="D789" i="13"/>
  <c r="E789" i="13" s="1"/>
  <c r="D790" i="13"/>
  <c r="E790" i="13" s="1"/>
  <c r="D791" i="13"/>
  <c r="E791" i="13" s="1"/>
  <c r="D792" i="13"/>
  <c r="E792" i="13" s="1"/>
  <c r="D793" i="13"/>
  <c r="E793" i="13" s="1"/>
  <c r="D794" i="13"/>
  <c r="E794" i="13" s="1"/>
  <c r="D795" i="13"/>
  <c r="E795" i="13" s="1"/>
  <c r="D796" i="13"/>
  <c r="E796" i="13" s="1"/>
  <c r="D797" i="13"/>
  <c r="E797" i="13" s="1"/>
  <c r="D798" i="13"/>
  <c r="E798" i="13" s="1"/>
  <c r="D799" i="13"/>
  <c r="E799" i="13" s="1"/>
  <c r="D800" i="13"/>
  <c r="E800" i="13" s="1"/>
  <c r="D801" i="13"/>
  <c r="E801" i="13" s="1"/>
  <c r="D802" i="13"/>
  <c r="E802" i="13" s="1"/>
  <c r="D803" i="13"/>
  <c r="E803" i="13" s="1"/>
  <c r="D804" i="13"/>
  <c r="E804" i="13" s="1"/>
  <c r="D805" i="13"/>
  <c r="E805" i="13" s="1"/>
  <c r="D806" i="13"/>
  <c r="E806" i="13" s="1"/>
  <c r="D807" i="13"/>
  <c r="E807" i="13" s="1"/>
  <c r="D808" i="13"/>
  <c r="E808" i="13" s="1"/>
  <c r="D809" i="13"/>
  <c r="E809" i="13" s="1"/>
  <c r="D810" i="13"/>
  <c r="E810" i="13" s="1"/>
  <c r="D811" i="13"/>
  <c r="E811" i="13" s="1"/>
  <c r="D812" i="13"/>
  <c r="E812" i="13" s="1"/>
  <c r="D813" i="13"/>
  <c r="E813" i="13" s="1"/>
  <c r="D814" i="13"/>
  <c r="E814" i="13" s="1"/>
  <c r="D815" i="13"/>
  <c r="E815" i="13" s="1"/>
  <c r="D816" i="13"/>
  <c r="E816" i="13" s="1"/>
  <c r="D817" i="13"/>
  <c r="E817" i="13" s="1"/>
  <c r="D818" i="13"/>
  <c r="E818" i="13" s="1"/>
  <c r="D819" i="13"/>
  <c r="E819" i="13" s="1"/>
  <c r="D820" i="13"/>
  <c r="E820" i="13" s="1"/>
  <c r="D821" i="13"/>
  <c r="E821" i="13" s="1"/>
  <c r="D822" i="13"/>
  <c r="E822" i="13" s="1"/>
  <c r="D823" i="13"/>
  <c r="E823" i="13" s="1"/>
  <c r="D824" i="13"/>
  <c r="E824" i="13" s="1"/>
  <c r="D825" i="13"/>
  <c r="E825" i="13" s="1"/>
  <c r="D826" i="13"/>
  <c r="E826" i="13" s="1"/>
  <c r="D827" i="13"/>
  <c r="E827" i="13" s="1"/>
  <c r="D828" i="13"/>
  <c r="E828" i="13" s="1"/>
  <c r="D829" i="13"/>
  <c r="E829" i="13" s="1"/>
  <c r="D830" i="13"/>
  <c r="E830" i="13" s="1"/>
  <c r="D831" i="13"/>
  <c r="E831" i="13" s="1"/>
  <c r="D832" i="13"/>
  <c r="E832" i="13" s="1"/>
  <c r="D833" i="13"/>
  <c r="E833" i="13" s="1"/>
  <c r="D834" i="13"/>
  <c r="E834" i="13" s="1"/>
  <c r="D835" i="13"/>
  <c r="E835" i="13" s="1"/>
  <c r="D836" i="13"/>
  <c r="E836" i="13" s="1"/>
  <c r="D837" i="13"/>
  <c r="E837" i="13" s="1"/>
  <c r="D838" i="13"/>
  <c r="E838" i="13" s="1"/>
  <c r="D839" i="13"/>
  <c r="E839" i="13" s="1"/>
  <c r="D840" i="13"/>
  <c r="E840" i="13" s="1"/>
  <c r="D841" i="13"/>
  <c r="E841" i="13" s="1"/>
  <c r="D842" i="13"/>
  <c r="E842" i="13" s="1"/>
  <c r="D843" i="13"/>
  <c r="E843" i="13" s="1"/>
  <c r="D844" i="13"/>
  <c r="E844" i="13" s="1"/>
  <c r="D845" i="13"/>
  <c r="E845" i="13" s="1"/>
  <c r="D846" i="13"/>
  <c r="E846" i="13" s="1"/>
  <c r="D847" i="13"/>
  <c r="E847" i="13" s="1"/>
  <c r="D848" i="13"/>
  <c r="E848" i="13" s="1"/>
  <c r="D849" i="13"/>
  <c r="E849" i="13" s="1"/>
  <c r="D850" i="13"/>
  <c r="E850" i="13" s="1"/>
  <c r="D851" i="13"/>
  <c r="E851" i="13" s="1"/>
  <c r="D852" i="13"/>
  <c r="E852" i="13" s="1"/>
  <c r="D853" i="13"/>
  <c r="E853" i="13" s="1"/>
  <c r="D854" i="13"/>
  <c r="E854" i="13" s="1"/>
  <c r="D855" i="13"/>
  <c r="E855" i="13" s="1"/>
  <c r="D856" i="13"/>
  <c r="E856" i="13" s="1"/>
  <c r="D857" i="13"/>
  <c r="E857" i="13" s="1"/>
  <c r="D858" i="13"/>
  <c r="E858" i="13" s="1"/>
  <c r="D859" i="13"/>
  <c r="E859" i="13" s="1"/>
  <c r="D860" i="13"/>
  <c r="E860" i="13" s="1"/>
  <c r="D861" i="13"/>
  <c r="E861" i="13" s="1"/>
  <c r="D862" i="13"/>
  <c r="E862" i="13" s="1"/>
  <c r="D863" i="13"/>
  <c r="E863" i="13" s="1"/>
  <c r="D864" i="13"/>
  <c r="E864" i="13" s="1"/>
  <c r="D865" i="13"/>
  <c r="E865" i="13" s="1"/>
  <c r="D866" i="13"/>
  <c r="E866" i="13" s="1"/>
  <c r="D867" i="13"/>
  <c r="E867" i="13" s="1"/>
  <c r="D868" i="13"/>
  <c r="E868" i="13" s="1"/>
  <c r="D869" i="13"/>
  <c r="E869" i="13" s="1"/>
  <c r="D870" i="13"/>
  <c r="E870" i="13" s="1"/>
  <c r="D871" i="13"/>
  <c r="E871" i="13" s="1"/>
  <c r="D872" i="13"/>
  <c r="E872" i="13" s="1"/>
  <c r="D873" i="13"/>
  <c r="E873" i="13" s="1"/>
  <c r="D874" i="13"/>
  <c r="E874" i="13" s="1"/>
  <c r="D875" i="13"/>
  <c r="E875" i="13" s="1"/>
  <c r="D876" i="13"/>
  <c r="E876" i="13" s="1"/>
  <c r="D877" i="13"/>
  <c r="E877" i="13" s="1"/>
  <c r="D878" i="13"/>
  <c r="E878" i="13" s="1"/>
  <c r="D879" i="13"/>
  <c r="E879" i="13" s="1"/>
  <c r="D880" i="13"/>
  <c r="E880" i="13" s="1"/>
  <c r="D881" i="13"/>
  <c r="E881" i="13" s="1"/>
  <c r="D882" i="13"/>
  <c r="E882" i="13" s="1"/>
  <c r="D883" i="13"/>
  <c r="E883" i="13" s="1"/>
  <c r="D884" i="13"/>
  <c r="E884" i="13" s="1"/>
  <c r="D885" i="13"/>
  <c r="E885" i="13" s="1"/>
  <c r="D886" i="13"/>
  <c r="E886" i="13" s="1"/>
  <c r="D887" i="13"/>
  <c r="E887" i="13" s="1"/>
  <c r="D888" i="13"/>
  <c r="E888" i="13" s="1"/>
  <c r="D889" i="13"/>
  <c r="E889" i="13" s="1"/>
  <c r="D890" i="13"/>
  <c r="E890" i="13" s="1"/>
  <c r="D891" i="13"/>
  <c r="E891" i="13" s="1"/>
  <c r="D892" i="13"/>
  <c r="E892" i="13" s="1"/>
  <c r="D893" i="13"/>
  <c r="E893" i="13" s="1"/>
  <c r="D894" i="13"/>
  <c r="E894" i="13" s="1"/>
  <c r="D895" i="13"/>
  <c r="E895" i="13" s="1"/>
  <c r="D896" i="13"/>
  <c r="E896" i="13" s="1"/>
  <c r="D897" i="13"/>
  <c r="E897" i="13" s="1"/>
  <c r="D898" i="13"/>
  <c r="E898" i="13" s="1"/>
  <c r="D899" i="13"/>
  <c r="E899" i="13" s="1"/>
  <c r="D900" i="13"/>
  <c r="E900" i="13" s="1"/>
  <c r="D901" i="13"/>
  <c r="E901" i="13" s="1"/>
  <c r="D902" i="13"/>
  <c r="E902" i="13" s="1"/>
  <c r="D903" i="13"/>
  <c r="E903" i="13" s="1"/>
  <c r="D904" i="13"/>
  <c r="E904" i="13" s="1"/>
  <c r="D905" i="13"/>
  <c r="E905" i="13" s="1"/>
  <c r="D906" i="13"/>
  <c r="E906" i="13" s="1"/>
  <c r="D907" i="13"/>
  <c r="E907" i="13" s="1"/>
  <c r="D908" i="13"/>
  <c r="E908" i="13" s="1"/>
  <c r="D909" i="13"/>
  <c r="E909" i="13" s="1"/>
  <c r="D910" i="13"/>
  <c r="E910" i="13" s="1"/>
  <c r="D911" i="13"/>
  <c r="E911" i="13" s="1"/>
  <c r="D912" i="13"/>
  <c r="E912" i="13" s="1"/>
  <c r="D913" i="13"/>
  <c r="E913" i="13" s="1"/>
  <c r="D914" i="13"/>
  <c r="E914" i="13" s="1"/>
  <c r="D915" i="13"/>
  <c r="E915" i="13" s="1"/>
  <c r="D916" i="13"/>
  <c r="E916" i="13" s="1"/>
  <c r="D917" i="13"/>
  <c r="E917" i="13" s="1"/>
  <c r="D918" i="13"/>
  <c r="E918" i="13" s="1"/>
  <c r="D919" i="13"/>
  <c r="E919" i="13" s="1"/>
  <c r="D920" i="13"/>
  <c r="E920" i="13" s="1"/>
  <c r="D921" i="13"/>
  <c r="E921" i="13" s="1"/>
  <c r="D922" i="13"/>
  <c r="E922" i="13" s="1"/>
  <c r="D923" i="13"/>
  <c r="E923" i="13" s="1"/>
  <c r="D924" i="13"/>
  <c r="E924" i="13" s="1"/>
  <c r="D925" i="13"/>
  <c r="E925" i="13" s="1"/>
  <c r="D926" i="13"/>
  <c r="E926" i="13" s="1"/>
  <c r="D927" i="13"/>
  <c r="E927" i="13" s="1"/>
  <c r="D928" i="13"/>
  <c r="E928" i="13" s="1"/>
  <c r="D929" i="13"/>
  <c r="E929" i="13" s="1"/>
  <c r="D930" i="13"/>
  <c r="E930" i="13" s="1"/>
  <c r="D931" i="13"/>
  <c r="E931" i="13" s="1"/>
  <c r="D932" i="13"/>
  <c r="E932" i="13" s="1"/>
  <c r="D933" i="13"/>
  <c r="E933" i="13" s="1"/>
  <c r="D934" i="13"/>
  <c r="E934" i="13" s="1"/>
  <c r="D935" i="13"/>
  <c r="E935" i="13" s="1"/>
  <c r="D936" i="13"/>
  <c r="E936" i="13" s="1"/>
  <c r="D937" i="13"/>
  <c r="E937" i="13" s="1"/>
  <c r="D938" i="13"/>
  <c r="E938" i="13" s="1"/>
  <c r="D939" i="13"/>
  <c r="E939" i="13" s="1"/>
  <c r="D940" i="13"/>
  <c r="E940" i="13" s="1"/>
  <c r="D941" i="13"/>
  <c r="E941" i="13" s="1"/>
  <c r="D942" i="13"/>
  <c r="E942" i="13" s="1"/>
  <c r="D943" i="13"/>
  <c r="E943" i="13" s="1"/>
  <c r="D944" i="13"/>
  <c r="E944" i="13" s="1"/>
  <c r="D945" i="13"/>
  <c r="E945" i="13" s="1"/>
  <c r="D946" i="13"/>
  <c r="E946" i="13" s="1"/>
  <c r="D947" i="13"/>
  <c r="E947" i="13" s="1"/>
  <c r="D948" i="13"/>
  <c r="E948" i="13" s="1"/>
  <c r="D949" i="13"/>
  <c r="E949" i="13" s="1"/>
  <c r="D950" i="13"/>
  <c r="E950" i="13" s="1"/>
  <c r="D951" i="13"/>
  <c r="E951" i="13" s="1"/>
  <c r="D952" i="13"/>
  <c r="E952" i="13" s="1"/>
  <c r="D953" i="13"/>
  <c r="E953" i="13" s="1"/>
  <c r="D954" i="13"/>
  <c r="E954" i="13" s="1"/>
  <c r="D955" i="13"/>
  <c r="E955" i="13" s="1"/>
  <c r="D956" i="13"/>
  <c r="E956" i="13" s="1"/>
  <c r="D957" i="13"/>
  <c r="E957" i="13" s="1"/>
  <c r="D958" i="13"/>
  <c r="E958" i="13" s="1"/>
  <c r="D959" i="13"/>
  <c r="E959" i="13" s="1"/>
  <c r="D960" i="13"/>
  <c r="E960" i="13" s="1"/>
  <c r="D961" i="13"/>
  <c r="E961" i="13" s="1"/>
  <c r="D962" i="13"/>
  <c r="E962" i="13" s="1"/>
  <c r="D963" i="13"/>
  <c r="E963" i="13" s="1"/>
  <c r="D964" i="13"/>
  <c r="E964" i="13" s="1"/>
  <c r="D965" i="13"/>
  <c r="E965" i="13" s="1"/>
  <c r="D966" i="13"/>
  <c r="E966" i="13" s="1"/>
  <c r="D967" i="13"/>
  <c r="E967" i="13" s="1"/>
  <c r="D968" i="13"/>
  <c r="E968" i="13" s="1"/>
  <c r="D969" i="13"/>
  <c r="E969" i="13" s="1"/>
  <c r="D970" i="13"/>
  <c r="E970" i="13" s="1"/>
  <c r="D971" i="13"/>
  <c r="E971" i="13" s="1"/>
  <c r="D972" i="13"/>
  <c r="E972" i="13" s="1"/>
  <c r="D973" i="13"/>
  <c r="E973" i="13" s="1"/>
  <c r="D974" i="13"/>
  <c r="E974" i="13" s="1"/>
  <c r="D975" i="13"/>
  <c r="E975" i="13" s="1"/>
  <c r="D976" i="13"/>
  <c r="E976" i="13" s="1"/>
  <c r="D977" i="13"/>
  <c r="E977" i="13" s="1"/>
  <c r="D978" i="13"/>
  <c r="E978" i="13" s="1"/>
  <c r="D979" i="13"/>
  <c r="E979" i="13" s="1"/>
  <c r="D980" i="13"/>
  <c r="E980" i="13" s="1"/>
  <c r="D981" i="13"/>
  <c r="E981" i="13" s="1"/>
  <c r="D982" i="13"/>
  <c r="E982" i="13" s="1"/>
  <c r="D983" i="13"/>
  <c r="E983" i="13" s="1"/>
  <c r="D984" i="13"/>
  <c r="E984" i="13" s="1"/>
  <c r="D985" i="13"/>
  <c r="E985" i="13" s="1"/>
  <c r="D986" i="13"/>
  <c r="E986" i="13" s="1"/>
  <c r="D987" i="13"/>
  <c r="E987" i="13" s="1"/>
  <c r="D988" i="13"/>
  <c r="E988" i="13" s="1"/>
  <c r="D989" i="13"/>
  <c r="E989" i="13" s="1"/>
  <c r="D990" i="13"/>
  <c r="E990" i="13" s="1"/>
  <c r="D991" i="13"/>
  <c r="E991" i="13" s="1"/>
  <c r="D992" i="13"/>
  <c r="E992" i="13" s="1"/>
  <c r="D993" i="13"/>
  <c r="E993" i="13" s="1"/>
  <c r="D994" i="13"/>
  <c r="E994" i="13" s="1"/>
  <c r="D995" i="13"/>
  <c r="E995" i="13" s="1"/>
  <c r="D996" i="13"/>
  <c r="E996" i="13" s="1"/>
  <c r="D997" i="13"/>
  <c r="E997" i="13" s="1"/>
  <c r="D998" i="13"/>
  <c r="E998" i="13" s="1"/>
  <c r="D999" i="13"/>
  <c r="E999" i="13" s="1"/>
  <c r="D1000" i="13"/>
  <c r="E1000" i="13" s="1"/>
  <c r="D1001" i="13"/>
  <c r="E1001" i="13" s="1"/>
  <c r="D1002" i="13"/>
  <c r="E1002" i="13" s="1"/>
  <c r="D1003" i="13"/>
  <c r="E1003" i="13" s="1"/>
  <c r="D1004" i="13"/>
  <c r="E1004" i="13" s="1"/>
  <c r="D1005" i="13"/>
  <c r="E1005" i="13" s="1"/>
  <c r="D1006" i="13"/>
  <c r="E1006" i="13" s="1"/>
  <c r="D1007" i="13"/>
  <c r="E1007" i="13" s="1"/>
  <c r="D1008" i="13"/>
  <c r="E1008" i="13" s="1"/>
  <c r="D1009" i="13"/>
  <c r="E1009" i="13" s="1"/>
  <c r="D1010" i="13"/>
  <c r="E1010" i="13" s="1"/>
  <c r="X1015" i="13"/>
  <c r="X1035" i="13"/>
  <c r="X1036" i="13" s="1"/>
  <c r="X1037" i="13" s="1"/>
  <c r="X1038" i="13" s="1"/>
  <c r="X1039" i="13" s="1"/>
  <c r="X1040" i="13" s="1"/>
  <c r="X1041" i="13" s="1"/>
  <c r="X1042" i="13" s="1"/>
  <c r="X1043" i="13" s="1"/>
  <c r="X1044" i="13" s="1"/>
  <c r="X1045" i="13" s="1"/>
  <c r="X1046" i="13" s="1"/>
  <c r="X1047" i="13" s="1"/>
  <c r="X1048" i="13" s="1"/>
  <c r="X1049" i="13" s="1"/>
  <c r="X1050" i="13" s="1"/>
  <c r="X1051" i="13" s="1"/>
  <c r="X1052" i="13" s="1"/>
  <c r="B6" i="12"/>
  <c r="F15" i="12"/>
  <c r="G15" i="12" s="1"/>
  <c r="E18" i="12"/>
  <c r="B20" i="12"/>
  <c r="A5" i="10"/>
  <c r="F9" i="9"/>
  <c r="J4" i="9" s="1"/>
  <c r="G9" i="9"/>
  <c r="G33" i="9" s="1"/>
  <c r="H9" i="9"/>
  <c r="J9" i="9"/>
  <c r="K9" i="9"/>
  <c r="L9" i="9"/>
  <c r="D10" i="9"/>
  <c r="A11" i="9"/>
  <c r="D11" i="9"/>
  <c r="D6" i="10" s="1"/>
  <c r="D12" i="9"/>
  <c r="D7" i="10" s="1"/>
  <c r="D13" i="9"/>
  <c r="D8" i="10" s="1"/>
  <c r="D14" i="9"/>
  <c r="D9" i="10" s="1"/>
  <c r="D15" i="9"/>
  <c r="D10" i="10" s="1"/>
  <c r="D16" i="9"/>
  <c r="D11" i="10" s="1"/>
  <c r="D17" i="9"/>
  <c r="D12" i="10" s="1"/>
  <c r="D18" i="9"/>
  <c r="D13" i="10" s="1"/>
  <c r="D19" i="9"/>
  <c r="D14" i="10" s="1"/>
  <c r="D20" i="9"/>
  <c r="D15" i="10" s="1"/>
  <c r="D21" i="9"/>
  <c r="D16" i="10" s="1"/>
  <c r="D22" i="9"/>
  <c r="D17" i="10" s="1"/>
  <c r="D23" i="9"/>
  <c r="D18" i="10" s="1"/>
  <c r="D24" i="9"/>
  <c r="D19" i="10" s="1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D7" i="8"/>
  <c r="B21" i="8"/>
  <c r="A20" i="18" l="1"/>
  <c r="H19" i="18"/>
  <c r="P13" i="18"/>
  <c r="Q10" i="18"/>
  <c r="P12" i="18"/>
  <c r="P11" i="18"/>
  <c r="C14" i="18"/>
  <c r="F14" i="18"/>
  <c r="Y1024" i="18"/>
  <c r="R7" i="18"/>
  <c r="Q8" i="18"/>
  <c r="Q9" i="18"/>
  <c r="B981" i="13"/>
  <c r="C981" i="13" s="1"/>
  <c r="B819" i="13"/>
  <c r="C819" i="13" s="1"/>
  <c r="B598" i="13"/>
  <c r="F598" i="13" s="1"/>
  <c r="B1008" i="13"/>
  <c r="F1008" i="13" s="1"/>
  <c r="J10" i="16"/>
  <c r="B722" i="13"/>
  <c r="C722" i="13" s="1"/>
  <c r="B692" i="13"/>
  <c r="C692" i="13" s="1"/>
  <c r="B923" i="13"/>
  <c r="C923" i="13" s="1"/>
  <c r="B834" i="13"/>
  <c r="C834" i="13" s="1"/>
  <c r="B575" i="13"/>
  <c r="F575" i="13" s="1"/>
  <c r="F825" i="16"/>
  <c r="G825" i="16" s="1"/>
  <c r="H825" i="16" s="1"/>
  <c r="B1002" i="13"/>
  <c r="F1002" i="13" s="1"/>
  <c r="B931" i="13"/>
  <c r="C931" i="13" s="1"/>
  <c r="B961" i="13"/>
  <c r="C961" i="13" s="1"/>
  <c r="B916" i="13"/>
  <c r="C916" i="13" s="1"/>
  <c r="F769" i="16"/>
  <c r="F936" i="16"/>
  <c r="G936" i="16" s="1"/>
  <c r="H936" i="16" s="1"/>
  <c r="F807" i="16"/>
  <c r="F479" i="16"/>
  <c r="F882" i="16"/>
  <c r="G882" i="16" s="1"/>
  <c r="H882" i="16" s="1"/>
  <c r="F165" i="16"/>
  <c r="B474" i="13"/>
  <c r="F474" i="13" s="1"/>
  <c r="F745" i="16"/>
  <c r="F784" i="16"/>
  <c r="G784" i="16" s="1"/>
  <c r="H784" i="16" s="1"/>
  <c r="F623" i="16"/>
  <c r="G623" i="16" s="1"/>
  <c r="H623" i="16" s="1"/>
  <c r="F322" i="16"/>
  <c r="G322" i="16" s="1"/>
  <c r="H322" i="16" s="1"/>
  <c r="F810" i="16"/>
  <c r="G810" i="16" s="1"/>
  <c r="H810" i="16" s="1"/>
  <c r="B973" i="13"/>
  <c r="C973" i="13" s="1"/>
  <c r="B951" i="13"/>
  <c r="F951" i="13" s="1"/>
  <c r="B793" i="13"/>
  <c r="F793" i="13" s="1"/>
  <c r="B511" i="13"/>
  <c r="C511" i="13" s="1"/>
  <c r="B504" i="13"/>
  <c r="C504" i="13" s="1"/>
  <c r="F609" i="16"/>
  <c r="F760" i="16"/>
  <c r="G760" i="16" s="1"/>
  <c r="H760" i="16" s="1"/>
  <c r="F400" i="16"/>
  <c r="G400" i="16" s="1"/>
  <c r="H400" i="16" s="1"/>
  <c r="F173" i="16"/>
  <c r="G173" i="16" s="1"/>
  <c r="H173" i="16" s="1"/>
  <c r="F893" i="16"/>
  <c r="G893" i="16" s="1"/>
  <c r="H893" i="16" s="1"/>
  <c r="F847" i="16"/>
  <c r="G847" i="16" s="1"/>
  <c r="H847" i="16" s="1"/>
  <c r="F137" i="16"/>
  <c r="G137" i="16" s="1"/>
  <c r="H137" i="16" s="1"/>
  <c r="B780" i="13"/>
  <c r="C780" i="13" s="1"/>
  <c r="B713" i="13"/>
  <c r="F713" i="13" s="1"/>
  <c r="B412" i="13"/>
  <c r="F412" i="13" s="1"/>
  <c r="F602" i="16"/>
  <c r="F704" i="16"/>
  <c r="G704" i="16" s="1"/>
  <c r="H704" i="16" s="1"/>
  <c r="F771" i="16"/>
  <c r="F375" i="16"/>
  <c r="G375" i="16" s="1"/>
  <c r="H375" i="16" s="1"/>
  <c r="F462" i="16"/>
  <c r="B991" i="13"/>
  <c r="C991" i="13" s="1"/>
  <c r="B984" i="13"/>
  <c r="F984" i="13" s="1"/>
  <c r="B905" i="13"/>
  <c r="F905" i="13" s="1"/>
  <c r="B442" i="13"/>
  <c r="F442" i="13" s="1"/>
  <c r="F498" i="16"/>
  <c r="F577" i="16"/>
  <c r="G577" i="16" s="1"/>
  <c r="H577" i="16" s="1"/>
  <c r="F699" i="16"/>
  <c r="F329" i="16"/>
  <c r="F366" i="16"/>
  <c r="F960" i="16"/>
  <c r="F101" i="16"/>
  <c r="F557" i="16"/>
  <c r="G557" i="16" s="1"/>
  <c r="H557" i="16" s="1"/>
  <c r="B765" i="13"/>
  <c r="C765" i="13" s="1"/>
  <c r="B979" i="13"/>
  <c r="C979" i="13" s="1"/>
  <c r="B868" i="13"/>
  <c r="F868" i="13" s="1"/>
  <c r="B740" i="13"/>
  <c r="F740" i="13" s="1"/>
  <c r="B450" i="13"/>
  <c r="F450" i="13" s="1"/>
  <c r="B859" i="13"/>
  <c r="F859" i="13" s="1"/>
  <c r="B783" i="13"/>
  <c r="F783" i="13" s="1"/>
  <c r="K7" i="16"/>
  <c r="K9" i="16" s="1"/>
  <c r="K8" i="16" s="1"/>
  <c r="F410" i="16"/>
  <c r="G410" i="16" s="1"/>
  <c r="H410" i="16" s="1"/>
  <c r="F553" i="16"/>
  <c r="G553" i="16" s="1"/>
  <c r="H553" i="16" s="1"/>
  <c r="F444" i="16"/>
  <c r="F758" i="16"/>
  <c r="F909" i="16"/>
  <c r="G909" i="16" s="1"/>
  <c r="H909" i="16" s="1"/>
  <c r="B733" i="13"/>
  <c r="F733" i="13" s="1"/>
  <c r="B997" i="13"/>
  <c r="C997" i="13" s="1"/>
  <c r="B463" i="13"/>
  <c r="F463" i="13" s="1"/>
  <c r="B35" i="13"/>
  <c r="F35" i="13" s="1"/>
  <c r="B880" i="13"/>
  <c r="F880" i="13" s="1"/>
  <c r="B709" i="13"/>
  <c r="C709" i="13" s="1"/>
  <c r="B584" i="13"/>
  <c r="C584" i="13" s="1"/>
  <c r="B514" i="13"/>
  <c r="C514" i="13" s="1"/>
  <c r="F945" i="16"/>
  <c r="G945" i="16" s="1"/>
  <c r="H945" i="16" s="1"/>
  <c r="F362" i="16"/>
  <c r="G362" i="16" s="1"/>
  <c r="H362" i="16" s="1"/>
  <c r="F927" i="16"/>
  <c r="F256" i="16"/>
  <c r="F220" i="16"/>
  <c r="F701" i="16"/>
  <c r="G701" i="16" s="1"/>
  <c r="H701" i="16" s="1"/>
  <c r="F689" i="16"/>
  <c r="F354" i="16"/>
  <c r="G354" i="16" s="1"/>
  <c r="H354" i="16" s="1"/>
  <c r="F585" i="16"/>
  <c r="F679" i="16"/>
  <c r="F372" i="16"/>
  <c r="G372" i="16" s="1"/>
  <c r="H372" i="16" s="1"/>
  <c r="F100" i="16"/>
  <c r="F55" i="16"/>
  <c r="G55" i="16" s="1"/>
  <c r="H55" i="16" s="1"/>
  <c r="F252" i="16"/>
  <c r="F68" i="16"/>
  <c r="G68" i="16" s="1"/>
  <c r="H68" i="16" s="1"/>
  <c r="F937" i="16"/>
  <c r="G937" i="16" s="1"/>
  <c r="H937" i="16" s="1"/>
  <c r="F578" i="16"/>
  <c r="F856" i="16"/>
  <c r="G856" i="16" s="1"/>
  <c r="H856" i="16" s="1"/>
  <c r="F441" i="16"/>
  <c r="F352" i="16"/>
  <c r="F49" i="16"/>
  <c r="F239" i="16"/>
  <c r="G239" i="16" s="1"/>
  <c r="H239" i="16" s="1"/>
  <c r="F85" i="16"/>
  <c r="F475" i="16"/>
  <c r="G475" i="16" s="1"/>
  <c r="H475" i="16" s="1"/>
  <c r="F849" i="16"/>
  <c r="G849" i="16" s="1"/>
  <c r="H849" i="16" s="1"/>
  <c r="F514" i="16"/>
  <c r="G514" i="16" s="1"/>
  <c r="H514" i="16" s="1"/>
  <c r="F840" i="16"/>
  <c r="G840" i="16" s="1"/>
  <c r="H840" i="16" s="1"/>
  <c r="F385" i="16"/>
  <c r="F915" i="16"/>
  <c r="G915" i="16" s="1"/>
  <c r="H915" i="16" s="1"/>
  <c r="F599" i="16"/>
  <c r="G599" i="16" s="1"/>
  <c r="H599" i="16" s="1"/>
  <c r="F926" i="16"/>
  <c r="G926" i="16" s="1"/>
  <c r="H926" i="16" s="1"/>
  <c r="F27" i="16"/>
  <c r="G27" i="16" s="1"/>
  <c r="H27" i="16" s="1"/>
  <c r="F348" i="16"/>
  <c r="G348" i="16" s="1"/>
  <c r="H348" i="16" s="1"/>
  <c r="F993" i="16"/>
  <c r="F761" i="16"/>
  <c r="G761" i="16" s="1"/>
  <c r="H761" i="16" s="1"/>
  <c r="F530" i="16"/>
  <c r="G530" i="16" s="1"/>
  <c r="H530" i="16" s="1"/>
  <c r="F1000" i="16"/>
  <c r="G1000" i="16" s="1"/>
  <c r="H1000" i="16" s="1"/>
  <c r="F776" i="16"/>
  <c r="G776" i="16" s="1"/>
  <c r="H776" i="16" s="1"/>
  <c r="F449" i="16"/>
  <c r="G449" i="16" s="1"/>
  <c r="H449" i="16" s="1"/>
  <c r="F783" i="16"/>
  <c r="F883" i="16"/>
  <c r="G883" i="16" s="1"/>
  <c r="H883" i="16" s="1"/>
  <c r="F195" i="16"/>
  <c r="G195" i="16" s="1"/>
  <c r="H195" i="16" s="1"/>
  <c r="F248" i="16"/>
  <c r="G248" i="16" s="1"/>
  <c r="H248" i="16" s="1"/>
  <c r="F166" i="16"/>
  <c r="F978" i="16"/>
  <c r="F773" i="16"/>
  <c r="G773" i="16" s="1"/>
  <c r="H773" i="16" s="1"/>
  <c r="F237" i="16"/>
  <c r="G237" i="16" s="1"/>
  <c r="H237" i="16" s="1"/>
  <c r="F913" i="16"/>
  <c r="G913" i="16" s="1"/>
  <c r="H913" i="16" s="1"/>
  <c r="F681" i="16"/>
  <c r="F442" i="16"/>
  <c r="G442" i="16" s="1"/>
  <c r="H442" i="16" s="1"/>
  <c r="F920" i="16"/>
  <c r="G920" i="16" s="1"/>
  <c r="H920" i="16" s="1"/>
  <c r="F696" i="16"/>
  <c r="F991" i="16"/>
  <c r="G991" i="16" s="1"/>
  <c r="H991" i="16" s="1"/>
  <c r="F544" i="16"/>
  <c r="G544" i="16" s="1"/>
  <c r="H544" i="16" s="1"/>
  <c r="F611" i="16"/>
  <c r="F126" i="16"/>
  <c r="F934" i="16"/>
  <c r="G934" i="16" s="1"/>
  <c r="H934" i="16" s="1"/>
  <c r="F367" i="16"/>
  <c r="G367" i="16" s="1"/>
  <c r="H367" i="16" s="1"/>
  <c r="F690" i="16"/>
  <c r="F185" i="16"/>
  <c r="F916" i="16"/>
  <c r="G916" i="16" s="1"/>
  <c r="H916" i="16" s="1"/>
  <c r="F32" i="16"/>
  <c r="G32" i="16" s="1"/>
  <c r="H32" i="16" s="1"/>
  <c r="F865" i="16"/>
  <c r="F665" i="16"/>
  <c r="G665" i="16" s="1"/>
  <c r="H665" i="16" s="1"/>
  <c r="F434" i="16"/>
  <c r="F864" i="16"/>
  <c r="G864" i="16" s="1"/>
  <c r="H864" i="16" s="1"/>
  <c r="F672" i="16"/>
  <c r="F975" i="16"/>
  <c r="F488" i="16"/>
  <c r="G488" i="16" s="1"/>
  <c r="H488" i="16" s="1"/>
  <c r="F532" i="16"/>
  <c r="G532" i="16" s="1"/>
  <c r="H532" i="16" s="1"/>
  <c r="F1006" i="16"/>
  <c r="G1006" i="16" s="1"/>
  <c r="H1006" i="16" s="1"/>
  <c r="F702" i="16"/>
  <c r="G702" i="16" s="1"/>
  <c r="H702" i="16" s="1"/>
  <c r="F246" i="16"/>
  <c r="G246" i="16" s="1"/>
  <c r="H246" i="16" s="1"/>
  <c r="F626" i="16"/>
  <c r="G626" i="16" s="1"/>
  <c r="H626" i="16" s="1"/>
  <c r="F494" i="16"/>
  <c r="F90" i="16"/>
  <c r="G90" i="16" s="1"/>
  <c r="H90" i="16" s="1"/>
  <c r="F565" i="16"/>
  <c r="G565" i="16" s="1"/>
  <c r="H565" i="16" s="1"/>
  <c r="F988" i="16"/>
  <c r="F483" i="16"/>
  <c r="F733" i="16"/>
  <c r="F275" i="16"/>
  <c r="G275" i="16" s="1"/>
  <c r="H275" i="16" s="1"/>
  <c r="F14" i="16"/>
  <c r="F574" i="16"/>
  <c r="G574" i="16" s="1"/>
  <c r="H574" i="16" s="1"/>
  <c r="F925" i="16"/>
  <c r="F98" i="16"/>
  <c r="F738" i="16"/>
  <c r="G738" i="16" s="1"/>
  <c r="H738" i="16" s="1"/>
  <c r="F906" i="16"/>
  <c r="F62" i="16"/>
  <c r="G62" i="16" s="1"/>
  <c r="H62" i="16" s="1"/>
  <c r="F228" i="16"/>
  <c r="F463" i="16"/>
  <c r="G463" i="16" s="1"/>
  <c r="H463" i="16" s="1"/>
  <c r="F974" i="16"/>
  <c r="G974" i="16" s="1"/>
  <c r="H974" i="16" s="1"/>
  <c r="F247" i="16"/>
  <c r="F495" i="16"/>
  <c r="G495" i="16" s="1"/>
  <c r="H495" i="16" s="1"/>
  <c r="F982" i="16"/>
  <c r="F181" i="16"/>
  <c r="G181" i="16" s="1"/>
  <c r="H181" i="16" s="1"/>
  <c r="F330" i="16"/>
  <c r="F718" i="16"/>
  <c r="F29" i="16"/>
  <c r="G29" i="16" s="1"/>
  <c r="H29" i="16" s="1"/>
  <c r="F121" i="16"/>
  <c r="F309" i="16"/>
  <c r="G309" i="16" s="1"/>
  <c r="H309" i="16" s="1"/>
  <c r="F460" i="16"/>
  <c r="F627" i="16"/>
  <c r="G627" i="16" s="1"/>
  <c r="H627" i="16" s="1"/>
  <c r="F779" i="16"/>
  <c r="F947" i="16"/>
  <c r="F416" i="16"/>
  <c r="F552" i="16"/>
  <c r="F719" i="16"/>
  <c r="G719" i="16" s="1"/>
  <c r="H719" i="16" s="1"/>
  <c r="F863" i="16"/>
  <c r="G863" i="16" s="1"/>
  <c r="H863" i="16" s="1"/>
  <c r="F999" i="16"/>
  <c r="F457" i="16"/>
  <c r="G457" i="16" s="1"/>
  <c r="H457" i="16" s="1"/>
  <c r="F616" i="16"/>
  <c r="G616" i="16" s="1"/>
  <c r="H616" i="16" s="1"/>
  <c r="F712" i="16"/>
  <c r="F792" i="16"/>
  <c r="G792" i="16" s="1"/>
  <c r="H792" i="16" s="1"/>
  <c r="F888" i="16"/>
  <c r="F968" i="16"/>
  <c r="F370" i="16"/>
  <c r="F450" i="16"/>
  <c r="F538" i="16"/>
  <c r="F617" i="16"/>
  <c r="F697" i="16"/>
  <c r="F793" i="16"/>
  <c r="F873" i="16"/>
  <c r="G873" i="16" s="1"/>
  <c r="H873" i="16" s="1"/>
  <c r="F953" i="16"/>
  <c r="G953" i="16" s="1"/>
  <c r="H953" i="16" s="1"/>
  <c r="F997" i="16"/>
  <c r="F470" i="16"/>
  <c r="G470" i="16" s="1"/>
  <c r="H470" i="16" s="1"/>
  <c r="F21" i="16"/>
  <c r="G21" i="16" s="1"/>
  <c r="H21" i="16" s="1"/>
  <c r="F954" i="16"/>
  <c r="G954" i="16" s="1"/>
  <c r="H954" i="16" s="1"/>
  <c r="F686" i="16"/>
  <c r="F606" i="16"/>
  <c r="G606" i="16" s="1"/>
  <c r="H606" i="16" s="1"/>
  <c r="F359" i="16"/>
  <c r="G359" i="16" s="1"/>
  <c r="H359" i="16" s="1"/>
  <c r="F188" i="16"/>
  <c r="G188" i="16" s="1"/>
  <c r="H188" i="16" s="1"/>
  <c r="F691" i="16"/>
  <c r="F480" i="16"/>
  <c r="F911" i="16"/>
  <c r="F664" i="16"/>
  <c r="F912" i="16"/>
  <c r="F482" i="16"/>
  <c r="G482" i="16" s="1"/>
  <c r="H482" i="16" s="1"/>
  <c r="F737" i="16"/>
  <c r="F985" i="16"/>
  <c r="G985" i="16" s="1"/>
  <c r="H985" i="16" s="1"/>
  <c r="F281" i="16"/>
  <c r="F589" i="16"/>
  <c r="G589" i="16" s="1"/>
  <c r="H589" i="16" s="1"/>
  <c r="F227" i="16"/>
  <c r="F595" i="16"/>
  <c r="F749" i="16"/>
  <c r="F297" i="16"/>
  <c r="G297" i="16" s="1"/>
  <c r="H297" i="16" s="1"/>
  <c r="F138" i="16"/>
  <c r="G138" i="16" s="1"/>
  <c r="H138" i="16" s="1"/>
  <c r="F621" i="16"/>
  <c r="G621" i="16" s="1"/>
  <c r="H621" i="16" s="1"/>
  <c r="F933" i="16"/>
  <c r="G933" i="16" s="1"/>
  <c r="H933" i="16" s="1"/>
  <c r="F146" i="16"/>
  <c r="F754" i="16"/>
  <c r="G754" i="16" s="1"/>
  <c r="H754" i="16" s="1"/>
  <c r="F914" i="16"/>
  <c r="G914" i="16" s="1"/>
  <c r="H914" i="16" s="1"/>
  <c r="F69" i="16"/>
  <c r="F273" i="16"/>
  <c r="G273" i="16" s="1"/>
  <c r="H273" i="16" s="1"/>
  <c r="F543" i="16"/>
  <c r="G543" i="16" s="1"/>
  <c r="H543" i="16" s="1"/>
  <c r="F998" i="16"/>
  <c r="G998" i="16" s="1"/>
  <c r="H998" i="16" s="1"/>
  <c r="F292" i="16"/>
  <c r="F559" i="16"/>
  <c r="G559" i="16" s="1"/>
  <c r="H559" i="16" s="1"/>
  <c r="F990" i="16"/>
  <c r="G990" i="16" s="1"/>
  <c r="H990" i="16" s="1"/>
  <c r="F187" i="16"/>
  <c r="F260" i="16"/>
  <c r="F774" i="16"/>
  <c r="F42" i="16"/>
  <c r="G42" i="16" s="1"/>
  <c r="H42" i="16" s="1"/>
  <c r="F154" i="16"/>
  <c r="G154" i="16" s="1"/>
  <c r="H154" i="16" s="1"/>
  <c r="F323" i="16"/>
  <c r="F468" i="16"/>
  <c r="G468" i="16" s="1"/>
  <c r="H468" i="16" s="1"/>
  <c r="F635" i="16"/>
  <c r="G635" i="16" s="1"/>
  <c r="H635" i="16" s="1"/>
  <c r="F819" i="16"/>
  <c r="F963" i="16"/>
  <c r="F424" i="16"/>
  <c r="G424" i="16" s="1"/>
  <c r="H424" i="16" s="1"/>
  <c r="F592" i="16"/>
  <c r="G592" i="16" s="1"/>
  <c r="H592" i="16" s="1"/>
  <c r="F735" i="16"/>
  <c r="G735" i="16" s="1"/>
  <c r="H735" i="16" s="1"/>
  <c r="F871" i="16"/>
  <c r="G871" i="16" s="1"/>
  <c r="H871" i="16" s="1"/>
  <c r="F1007" i="16"/>
  <c r="G1007" i="16" s="1"/>
  <c r="H1007" i="16" s="1"/>
  <c r="F489" i="16"/>
  <c r="G489" i="16" s="1"/>
  <c r="H489" i="16" s="1"/>
  <c r="F632" i="16"/>
  <c r="F720" i="16"/>
  <c r="F808" i="16"/>
  <c r="F896" i="16"/>
  <c r="G896" i="16" s="1"/>
  <c r="H896" i="16" s="1"/>
  <c r="F976" i="16"/>
  <c r="F378" i="16"/>
  <c r="G378" i="16" s="1"/>
  <c r="H378" i="16" s="1"/>
  <c r="F466" i="16"/>
  <c r="F546" i="16"/>
  <c r="F625" i="16"/>
  <c r="G625" i="16" s="1"/>
  <c r="H625" i="16" s="1"/>
  <c r="F721" i="16"/>
  <c r="F801" i="16"/>
  <c r="G801" i="16" s="1"/>
  <c r="H801" i="16" s="1"/>
  <c r="F881" i="16"/>
  <c r="F961" i="16"/>
  <c r="G961" i="16" s="1"/>
  <c r="H961" i="16" s="1"/>
  <c r="F1010" i="16"/>
  <c r="G1010" i="16" s="1"/>
  <c r="H1010" i="16" s="1"/>
  <c r="F764" i="16"/>
  <c r="G764" i="16" s="1"/>
  <c r="H764" i="16" s="1"/>
  <c r="F257" i="16"/>
  <c r="F869" i="16"/>
  <c r="F222" i="16"/>
  <c r="G222" i="16" s="1"/>
  <c r="H222" i="16" s="1"/>
  <c r="F741" i="16"/>
  <c r="F778" i="16"/>
  <c r="G778" i="16" s="1"/>
  <c r="H778" i="16" s="1"/>
  <c r="F129" i="16"/>
  <c r="F152" i="16"/>
  <c r="F80" i="16"/>
  <c r="F942" i="16"/>
  <c r="F333" i="16"/>
  <c r="G333" i="16" s="1"/>
  <c r="H333" i="16" s="1"/>
  <c r="F843" i="16"/>
  <c r="G843" i="16" s="1"/>
  <c r="H843" i="16" s="1"/>
  <c r="F615" i="16"/>
  <c r="F377" i="16"/>
  <c r="F744" i="16"/>
  <c r="G744" i="16" s="1"/>
  <c r="H744" i="16" s="1"/>
  <c r="F992" i="16"/>
  <c r="G992" i="16" s="1"/>
  <c r="H992" i="16" s="1"/>
  <c r="F570" i="16"/>
  <c r="G570" i="16" s="1"/>
  <c r="H570" i="16" s="1"/>
  <c r="F817" i="16"/>
  <c r="G817" i="16" s="1"/>
  <c r="H817" i="16" s="1"/>
  <c r="F319" i="16"/>
  <c r="F692" i="16"/>
  <c r="F242" i="16"/>
  <c r="G242" i="16" s="1"/>
  <c r="H242" i="16" s="1"/>
  <c r="F145" i="16"/>
  <c r="G145" i="16" s="1"/>
  <c r="H145" i="16" s="1"/>
  <c r="F797" i="16"/>
  <c r="F398" i="16"/>
  <c r="F192" i="16"/>
  <c r="F637" i="16"/>
  <c r="G637" i="16" s="1"/>
  <c r="H637" i="16" s="1"/>
  <c r="F981" i="16"/>
  <c r="F158" i="16"/>
  <c r="F762" i="16"/>
  <c r="F922" i="16"/>
  <c r="G922" i="16" s="1"/>
  <c r="H922" i="16" s="1"/>
  <c r="F116" i="16"/>
  <c r="F288" i="16"/>
  <c r="F567" i="16"/>
  <c r="F119" i="16"/>
  <c r="F307" i="16"/>
  <c r="F583" i="16"/>
  <c r="F15" i="16"/>
  <c r="G15" i="16" s="1"/>
  <c r="H15" i="16" s="1"/>
  <c r="F225" i="16"/>
  <c r="F336" i="16"/>
  <c r="F798" i="16"/>
  <c r="G798" i="16" s="1"/>
  <c r="H798" i="16" s="1"/>
  <c r="F23" i="16"/>
  <c r="G23" i="16" s="1"/>
  <c r="H23" i="16" s="1"/>
  <c r="F174" i="16"/>
  <c r="F331" i="16"/>
  <c r="F476" i="16"/>
  <c r="F667" i="16"/>
  <c r="F835" i="16"/>
  <c r="F971" i="16"/>
  <c r="F464" i="16"/>
  <c r="G464" i="16" s="1"/>
  <c r="H464" i="16" s="1"/>
  <c r="F607" i="16"/>
  <c r="G607" i="16" s="1"/>
  <c r="H607" i="16" s="1"/>
  <c r="F743" i="16"/>
  <c r="F879" i="16"/>
  <c r="F361" i="16"/>
  <c r="G361" i="16" s="1"/>
  <c r="H361" i="16" s="1"/>
  <c r="F505" i="16"/>
  <c r="F640" i="16"/>
  <c r="G640" i="16" s="1"/>
  <c r="H640" i="16" s="1"/>
  <c r="F736" i="16"/>
  <c r="G736" i="16" s="1"/>
  <c r="H736" i="16" s="1"/>
  <c r="F824" i="16"/>
  <c r="F904" i="16"/>
  <c r="G904" i="16" s="1"/>
  <c r="H904" i="16" s="1"/>
  <c r="F984" i="16"/>
  <c r="F386" i="16"/>
  <c r="F474" i="16"/>
  <c r="G474" i="16" s="1"/>
  <c r="H474" i="16" s="1"/>
  <c r="F554" i="16"/>
  <c r="G554" i="16" s="1"/>
  <c r="H554" i="16" s="1"/>
  <c r="F641" i="16"/>
  <c r="F729" i="16"/>
  <c r="F809" i="16"/>
  <c r="G809" i="16" s="1"/>
  <c r="H809" i="16" s="1"/>
  <c r="F889" i="16"/>
  <c r="F977" i="16"/>
  <c r="F207" i="16"/>
  <c r="G207" i="16" s="1"/>
  <c r="H207" i="16" s="1"/>
  <c r="F171" i="16"/>
  <c r="G171" i="16" s="1"/>
  <c r="H171" i="16" s="1"/>
  <c r="F303" i="16"/>
  <c r="G303" i="16" s="1"/>
  <c r="H303" i="16" s="1"/>
  <c r="F314" i="16"/>
  <c r="G314" i="16" s="1"/>
  <c r="H314" i="16" s="1"/>
  <c r="F240" i="16"/>
  <c r="F36" i="16"/>
  <c r="G36" i="16" s="1"/>
  <c r="H36" i="16" s="1"/>
  <c r="F516" i="16"/>
  <c r="F337" i="16"/>
  <c r="F751" i="16"/>
  <c r="F513" i="16"/>
  <c r="G513" i="16" s="1"/>
  <c r="H513" i="16" s="1"/>
  <c r="F832" i="16"/>
  <c r="G832" i="16" s="1"/>
  <c r="H832" i="16" s="1"/>
  <c r="F402" i="16"/>
  <c r="F657" i="16"/>
  <c r="F897" i="16"/>
  <c r="F196" i="16"/>
  <c r="F461" i="16"/>
  <c r="F812" i="16"/>
  <c r="F419" i="16"/>
  <c r="F282" i="16"/>
  <c r="G282" i="16" s="1"/>
  <c r="H282" i="16" s="1"/>
  <c r="F57" i="16"/>
  <c r="F653" i="16"/>
  <c r="F414" i="16"/>
  <c r="G414" i="16" s="1"/>
  <c r="H414" i="16" s="1"/>
  <c r="F805" i="16"/>
  <c r="G805" i="16" s="1"/>
  <c r="H805" i="16" s="1"/>
  <c r="F34" i="16"/>
  <c r="G34" i="16" s="1"/>
  <c r="H34" i="16" s="1"/>
  <c r="F666" i="16"/>
  <c r="F826" i="16"/>
  <c r="G826" i="16" s="1"/>
  <c r="H826" i="16" s="1"/>
  <c r="F986" i="16"/>
  <c r="F197" i="16"/>
  <c r="G197" i="16" s="1"/>
  <c r="H197" i="16" s="1"/>
  <c r="F291" i="16"/>
  <c r="F782" i="16"/>
  <c r="G782" i="16" s="1"/>
  <c r="H782" i="16" s="1"/>
  <c r="F172" i="16"/>
  <c r="G172" i="16" s="1"/>
  <c r="H172" i="16" s="1"/>
  <c r="F276" i="16"/>
  <c r="G276" i="16" s="1"/>
  <c r="H276" i="16" s="1"/>
  <c r="F766" i="16"/>
  <c r="F107" i="16"/>
  <c r="G107" i="16" s="1"/>
  <c r="H107" i="16" s="1"/>
  <c r="F293" i="16"/>
  <c r="G293" i="16" s="1"/>
  <c r="H293" i="16" s="1"/>
  <c r="F551" i="16"/>
  <c r="F28" i="16"/>
  <c r="G28" i="16" s="1"/>
  <c r="H28" i="16" s="1"/>
  <c r="F60" i="16"/>
  <c r="G60" i="16" s="1"/>
  <c r="H60" i="16" s="1"/>
  <c r="F226" i="16"/>
  <c r="F388" i="16"/>
  <c r="F540" i="16"/>
  <c r="F739" i="16"/>
  <c r="F899" i="16"/>
  <c r="F360" i="16"/>
  <c r="G360" i="16" s="1"/>
  <c r="H360" i="16" s="1"/>
  <c r="F496" i="16"/>
  <c r="F655" i="16"/>
  <c r="F799" i="16"/>
  <c r="F935" i="16"/>
  <c r="F425" i="16"/>
  <c r="G425" i="16" s="1"/>
  <c r="H425" i="16" s="1"/>
  <c r="F569" i="16"/>
  <c r="F680" i="16"/>
  <c r="G680" i="16" s="1"/>
  <c r="H680" i="16" s="1"/>
  <c r="F768" i="16"/>
  <c r="G768" i="16" s="1"/>
  <c r="H768" i="16" s="1"/>
  <c r="F848" i="16"/>
  <c r="G848" i="16" s="1"/>
  <c r="H848" i="16" s="1"/>
  <c r="F928" i="16"/>
  <c r="F339" i="16"/>
  <c r="G339" i="16" s="1"/>
  <c r="H339" i="16" s="1"/>
  <c r="F426" i="16"/>
  <c r="G426" i="16" s="1"/>
  <c r="H426" i="16" s="1"/>
  <c r="F506" i="16"/>
  <c r="F594" i="16"/>
  <c r="G594" i="16" s="1"/>
  <c r="H594" i="16" s="1"/>
  <c r="F673" i="16"/>
  <c r="G673" i="16" s="1"/>
  <c r="H673" i="16" s="1"/>
  <c r="F753" i="16"/>
  <c r="G753" i="16" s="1"/>
  <c r="H753" i="16" s="1"/>
  <c r="F833" i="16"/>
  <c r="F921" i="16"/>
  <c r="F1009" i="16"/>
  <c r="F533" i="16"/>
  <c r="F828" i="16"/>
  <c r="G828" i="16" s="1"/>
  <c r="H828" i="16" s="1"/>
  <c r="F467" i="16"/>
  <c r="G467" i="16" s="1"/>
  <c r="H467" i="16" s="1"/>
  <c r="F558" i="16"/>
  <c r="G558" i="16" s="1"/>
  <c r="H558" i="16" s="1"/>
  <c r="F178" i="16"/>
  <c r="F179" i="16"/>
  <c r="G179" i="16" s="1"/>
  <c r="H179" i="16" s="1"/>
  <c r="F438" i="16"/>
  <c r="G438" i="16" s="1"/>
  <c r="H438" i="16" s="1"/>
  <c r="F821" i="16"/>
  <c r="G821" i="16" s="1"/>
  <c r="H821" i="16" s="1"/>
  <c r="F71" i="16"/>
  <c r="G71" i="16" s="1"/>
  <c r="H71" i="16" s="1"/>
  <c r="F682" i="16"/>
  <c r="G682" i="16" s="1"/>
  <c r="H682" i="16" s="1"/>
  <c r="F842" i="16"/>
  <c r="G842" i="16" s="1"/>
  <c r="H842" i="16" s="1"/>
  <c r="F38" i="16"/>
  <c r="F213" i="16"/>
  <c r="G213" i="16" s="1"/>
  <c r="H213" i="16" s="1"/>
  <c r="F344" i="16"/>
  <c r="F806" i="16"/>
  <c r="F216" i="16"/>
  <c r="F328" i="16"/>
  <c r="F790" i="16"/>
  <c r="G790" i="16" s="1"/>
  <c r="H790" i="16" s="1"/>
  <c r="F153" i="16"/>
  <c r="F308" i="16"/>
  <c r="F575" i="16"/>
  <c r="F41" i="16"/>
  <c r="F87" i="16"/>
  <c r="F249" i="16"/>
  <c r="F396" i="16"/>
  <c r="G396" i="16" s="1"/>
  <c r="H396" i="16" s="1"/>
  <c r="F588" i="16"/>
  <c r="G588" i="16" s="1"/>
  <c r="H588" i="16" s="1"/>
  <c r="F763" i="16"/>
  <c r="G763" i="16" s="1"/>
  <c r="H763" i="16" s="1"/>
  <c r="F907" i="16"/>
  <c r="G907" i="16" s="1"/>
  <c r="H907" i="16" s="1"/>
  <c r="F368" i="16"/>
  <c r="G368" i="16" s="1"/>
  <c r="H368" i="16" s="1"/>
  <c r="F528" i="16"/>
  <c r="G528" i="16" s="1"/>
  <c r="H528" i="16" s="1"/>
  <c r="F671" i="16"/>
  <c r="G671" i="16" s="1"/>
  <c r="H671" i="16" s="1"/>
  <c r="I8" i="16"/>
  <c r="B383" i="13"/>
  <c r="C383" i="13" s="1"/>
  <c r="B336" i="13"/>
  <c r="C336" i="13" s="1"/>
  <c r="B113" i="13"/>
  <c r="F113" i="13" s="1"/>
  <c r="F1001" i="16"/>
  <c r="G1001" i="16" s="1"/>
  <c r="H1001" i="16" s="1"/>
  <c r="F929" i="16"/>
  <c r="F857" i="16"/>
  <c r="G857" i="16" s="1"/>
  <c r="H857" i="16" s="1"/>
  <c r="F785" i="16"/>
  <c r="F705" i="16"/>
  <c r="F633" i="16"/>
  <c r="G633" i="16" s="1"/>
  <c r="H633" i="16" s="1"/>
  <c r="F562" i="16"/>
  <c r="G562" i="16" s="1"/>
  <c r="H562" i="16" s="1"/>
  <c r="F490" i="16"/>
  <c r="F418" i="16"/>
  <c r="G418" i="16" s="1"/>
  <c r="H418" i="16" s="1"/>
  <c r="F347" i="16"/>
  <c r="F952" i="16"/>
  <c r="F872" i="16"/>
  <c r="F800" i="16"/>
  <c r="F728" i="16"/>
  <c r="G728" i="16" s="1"/>
  <c r="H728" i="16" s="1"/>
  <c r="F648" i="16"/>
  <c r="G648" i="16" s="1"/>
  <c r="H648" i="16" s="1"/>
  <c r="F521" i="16"/>
  <c r="G521" i="16" s="1"/>
  <c r="H521" i="16" s="1"/>
  <c r="F393" i="16"/>
  <c r="F943" i="16"/>
  <c r="F815" i="16"/>
  <c r="G815" i="16" s="1"/>
  <c r="H815" i="16" s="1"/>
  <c r="F687" i="16"/>
  <c r="F560" i="16"/>
  <c r="G560" i="16" s="1"/>
  <c r="H560" i="16" s="1"/>
  <c r="F432" i="16"/>
  <c r="G432" i="16" s="1"/>
  <c r="H432" i="16" s="1"/>
  <c r="F979" i="16"/>
  <c r="G979" i="16" s="1"/>
  <c r="H979" i="16" s="1"/>
  <c r="F851" i="16"/>
  <c r="F707" i="16"/>
  <c r="F556" i="16"/>
  <c r="F404" i="16"/>
  <c r="G404" i="16" s="1"/>
  <c r="H404" i="16" s="1"/>
  <c r="F263" i="16"/>
  <c r="F127" i="16"/>
  <c r="G127" i="16" s="1"/>
  <c r="H127" i="16" s="1"/>
  <c r="F48" i="16"/>
  <c r="F822" i="16"/>
  <c r="F383" i="16"/>
  <c r="F262" i="16"/>
  <c r="F114" i="16"/>
  <c r="G114" i="16" s="1"/>
  <c r="H114" i="16" s="1"/>
  <c r="F814" i="16"/>
  <c r="F399" i="16"/>
  <c r="G399" i="16" s="1"/>
  <c r="H399" i="16" s="1"/>
  <c r="F254" i="16"/>
  <c r="F22" i="16"/>
  <c r="F591" i="16"/>
  <c r="F318" i="16"/>
  <c r="G318" i="16" s="1"/>
  <c r="H318" i="16" s="1"/>
  <c r="F162" i="16"/>
  <c r="F994" i="16"/>
  <c r="F850" i="16"/>
  <c r="G850" i="16" s="1"/>
  <c r="H850" i="16" s="1"/>
  <c r="F698" i="16"/>
  <c r="G698" i="16" s="1"/>
  <c r="H698" i="16" s="1"/>
  <c r="F112" i="16"/>
  <c r="G112" i="16" s="1"/>
  <c r="H112" i="16" s="1"/>
  <c r="F941" i="16"/>
  <c r="F677" i="16"/>
  <c r="F245" i="16"/>
  <c r="G245" i="16" s="1"/>
  <c r="H245" i="16" s="1"/>
  <c r="F518" i="16"/>
  <c r="F77" i="16"/>
  <c r="G77" i="16" s="1"/>
  <c r="H77" i="16" s="1"/>
  <c r="F582" i="16"/>
  <c r="F610" i="16"/>
  <c r="F371" i="16"/>
  <c r="G371" i="16" s="1"/>
  <c r="H371" i="16" s="1"/>
  <c r="F924" i="16"/>
  <c r="F700" i="16"/>
  <c r="F469" i="16"/>
  <c r="F183" i="16"/>
  <c r="F109" i="16"/>
  <c r="G109" i="16" s="1"/>
  <c r="H109" i="16" s="1"/>
  <c r="F168" i="16"/>
  <c r="G168" i="16" s="1"/>
  <c r="H168" i="16" s="1"/>
  <c r="F526" i="16"/>
  <c r="F563" i="16"/>
  <c r="G563" i="16" s="1"/>
  <c r="H563" i="16" s="1"/>
  <c r="F340" i="16"/>
  <c r="F908" i="16"/>
  <c r="F684" i="16"/>
  <c r="F445" i="16"/>
  <c r="G445" i="16" s="1"/>
  <c r="H445" i="16" s="1"/>
  <c r="F75" i="16"/>
  <c r="F478" i="16"/>
  <c r="F547" i="16"/>
  <c r="G547" i="16" s="1"/>
  <c r="H547" i="16" s="1"/>
  <c r="F317" i="16"/>
  <c r="F884" i="16"/>
  <c r="G884" i="16" s="1"/>
  <c r="H884" i="16" s="1"/>
  <c r="F636" i="16"/>
  <c r="G636" i="16" s="1"/>
  <c r="H636" i="16" s="1"/>
  <c r="F397" i="16"/>
  <c r="F18" i="16"/>
  <c r="F161" i="16"/>
  <c r="G161" i="16" s="1"/>
  <c r="H161" i="16" s="1"/>
  <c r="F56" i="16"/>
  <c r="F144" i="16"/>
  <c r="G144" i="16" s="1"/>
  <c r="H144" i="16" s="1"/>
  <c r="F244" i="16"/>
  <c r="G244" i="16" s="1"/>
  <c r="H244" i="16" s="1"/>
  <c r="F175" i="16"/>
  <c r="G175" i="16" s="1"/>
  <c r="H175" i="16" s="1"/>
  <c r="F163" i="16"/>
  <c r="G163" i="16" s="1"/>
  <c r="H163" i="16" s="1"/>
  <c r="F258" i="16"/>
  <c r="G258" i="16" s="1"/>
  <c r="H258" i="16" s="1"/>
  <c r="F326" i="16"/>
  <c r="F413" i="16"/>
  <c r="G413" i="16" s="1"/>
  <c r="H413" i="16" s="1"/>
  <c r="F501" i="16"/>
  <c r="G501" i="16" s="1"/>
  <c r="H501" i="16" s="1"/>
  <c r="F573" i="16"/>
  <c r="F644" i="16"/>
  <c r="G644" i="16" s="1"/>
  <c r="H644" i="16" s="1"/>
  <c r="F716" i="16"/>
  <c r="G716" i="16" s="1"/>
  <c r="H716" i="16" s="1"/>
  <c r="F788" i="16"/>
  <c r="G788" i="16" s="1"/>
  <c r="H788" i="16" s="1"/>
  <c r="F860" i="16"/>
  <c r="G860" i="16" s="1"/>
  <c r="H860" i="16" s="1"/>
  <c r="F940" i="16"/>
  <c r="F212" i="16"/>
  <c r="F287" i="16"/>
  <c r="F355" i="16"/>
  <c r="F427" i="16"/>
  <c r="G427" i="16" s="1"/>
  <c r="H427" i="16" s="1"/>
  <c r="F499" i="16"/>
  <c r="G499" i="16" s="1"/>
  <c r="H499" i="16" s="1"/>
  <c r="F571" i="16"/>
  <c r="G571" i="16" s="1"/>
  <c r="H571" i="16" s="1"/>
  <c r="F91" i="16"/>
  <c r="G91" i="16" s="1"/>
  <c r="H91" i="16" s="1"/>
  <c r="F313" i="16"/>
  <c r="F204" i="16"/>
  <c r="G204" i="16" s="1"/>
  <c r="H204" i="16" s="1"/>
  <c r="F83" i="16"/>
  <c r="G83" i="16" s="1"/>
  <c r="H83" i="16" s="1"/>
  <c r="F170" i="16"/>
  <c r="G170" i="16" s="1"/>
  <c r="H170" i="16" s="1"/>
  <c r="F266" i="16"/>
  <c r="F334" i="16"/>
  <c r="G334" i="16" s="1"/>
  <c r="H334" i="16" s="1"/>
  <c r="F429" i="16"/>
  <c r="F509" i="16"/>
  <c r="G509" i="16" s="1"/>
  <c r="H509" i="16" s="1"/>
  <c r="F581" i="16"/>
  <c r="F652" i="16"/>
  <c r="F724" i="16"/>
  <c r="G724" i="16" s="1"/>
  <c r="H724" i="16" s="1"/>
  <c r="F796" i="16"/>
  <c r="G796" i="16" s="1"/>
  <c r="H796" i="16" s="1"/>
  <c r="F876" i="16"/>
  <c r="F948" i="16"/>
  <c r="F219" i="16"/>
  <c r="F295" i="16"/>
  <c r="F363" i="16"/>
  <c r="G363" i="16" s="1"/>
  <c r="H363" i="16" s="1"/>
  <c r="F435" i="16"/>
  <c r="G435" i="16" s="1"/>
  <c r="H435" i="16" s="1"/>
  <c r="F507" i="16"/>
  <c r="G507" i="16" s="1"/>
  <c r="H507" i="16" s="1"/>
  <c r="F587" i="16"/>
  <c r="F124" i="16"/>
  <c r="G124" i="16" s="1"/>
  <c r="H124" i="16" s="1"/>
  <c r="F335" i="16"/>
  <c r="F102" i="16"/>
  <c r="G102" i="16" s="1"/>
  <c r="H102" i="16" s="1"/>
  <c r="F61" i="16"/>
  <c r="G61" i="16" s="1"/>
  <c r="H61" i="16" s="1"/>
  <c r="F19" i="16"/>
  <c r="G19" i="16" s="1"/>
  <c r="H19" i="16" s="1"/>
  <c r="F104" i="16"/>
  <c r="F198" i="16"/>
  <c r="G198" i="16" s="1"/>
  <c r="H198" i="16" s="1"/>
  <c r="F289" i="16"/>
  <c r="F365" i="16"/>
  <c r="G365" i="16" s="1"/>
  <c r="H365" i="16" s="1"/>
  <c r="F453" i="16"/>
  <c r="G453" i="16" s="1"/>
  <c r="H453" i="16" s="1"/>
  <c r="F525" i="16"/>
  <c r="F597" i="16"/>
  <c r="G597" i="16" s="1"/>
  <c r="H597" i="16" s="1"/>
  <c r="F668" i="16"/>
  <c r="G668" i="16" s="1"/>
  <c r="H668" i="16" s="1"/>
  <c r="F748" i="16"/>
  <c r="G748" i="16" s="1"/>
  <c r="H748" i="16" s="1"/>
  <c r="F820" i="16"/>
  <c r="G820" i="16" s="1"/>
  <c r="H820" i="16" s="1"/>
  <c r="F892" i="16"/>
  <c r="F964" i="16"/>
  <c r="G964" i="16" s="1"/>
  <c r="H964" i="16" s="1"/>
  <c r="F234" i="16"/>
  <c r="G234" i="16" s="1"/>
  <c r="H234" i="16" s="1"/>
  <c r="F310" i="16"/>
  <c r="F379" i="16"/>
  <c r="G379" i="16" s="1"/>
  <c r="H379" i="16" s="1"/>
  <c r="F459" i="16"/>
  <c r="G459" i="16" s="1"/>
  <c r="H459" i="16" s="1"/>
  <c r="F531" i="16"/>
  <c r="G531" i="16" s="1"/>
  <c r="H531" i="16" s="1"/>
  <c r="F603" i="16"/>
  <c r="G603" i="16" s="1"/>
  <c r="H603" i="16" s="1"/>
  <c r="F164" i="16"/>
  <c r="G164" i="16" s="1"/>
  <c r="H164" i="16" s="1"/>
  <c r="F382" i="16"/>
  <c r="G382" i="16" s="1"/>
  <c r="H382" i="16" s="1"/>
  <c r="F605" i="16"/>
  <c r="F765" i="16"/>
  <c r="G765" i="16" s="1"/>
  <c r="H765" i="16" s="1"/>
  <c r="F33" i="16"/>
  <c r="F230" i="16"/>
  <c r="F422" i="16"/>
  <c r="F613" i="16"/>
  <c r="F84" i="16"/>
  <c r="G84" i="16" s="1"/>
  <c r="H84" i="16" s="1"/>
  <c r="F290" i="16"/>
  <c r="F486" i="16"/>
  <c r="G486" i="16" s="1"/>
  <c r="H486" i="16" s="1"/>
  <c r="F661" i="16"/>
  <c r="G661" i="16" s="1"/>
  <c r="H661" i="16" s="1"/>
  <c r="F789" i="16"/>
  <c r="F917" i="16"/>
  <c r="G917" i="16" s="1"/>
  <c r="H917" i="16" s="1"/>
  <c r="F989" i="16"/>
  <c r="F65" i="16"/>
  <c r="F132" i="16"/>
  <c r="F642" i="16"/>
  <c r="F706" i="16"/>
  <c r="G706" i="16" s="1"/>
  <c r="H706" i="16" s="1"/>
  <c r="F770" i="16"/>
  <c r="G770" i="16" s="1"/>
  <c r="H770" i="16" s="1"/>
  <c r="F834" i="16"/>
  <c r="F898" i="16"/>
  <c r="G898" i="16" s="1"/>
  <c r="H898" i="16" s="1"/>
  <c r="F962" i="16"/>
  <c r="F31" i="16"/>
  <c r="G31" i="16" s="1"/>
  <c r="H31" i="16" s="1"/>
  <c r="F103" i="16"/>
  <c r="G103" i="16" s="1"/>
  <c r="H103" i="16" s="1"/>
  <c r="F176" i="16"/>
  <c r="G176" i="16" s="1"/>
  <c r="H176" i="16" s="1"/>
  <c r="F235" i="16"/>
  <c r="G235" i="16" s="1"/>
  <c r="H235" i="16" s="1"/>
  <c r="F311" i="16"/>
  <c r="F320" i="16"/>
  <c r="G320" i="16" s="1"/>
  <c r="H320" i="16" s="1"/>
  <c r="F511" i="16"/>
  <c r="F710" i="16"/>
  <c r="G710" i="16" s="1"/>
  <c r="H710" i="16" s="1"/>
  <c r="F894" i="16"/>
  <c r="F92" i="16"/>
  <c r="G92" i="16" s="1"/>
  <c r="H92" i="16" s="1"/>
  <c r="F186" i="16"/>
  <c r="G186" i="16" s="1"/>
  <c r="H186" i="16" s="1"/>
  <c r="F261" i="16"/>
  <c r="G261" i="16" s="1"/>
  <c r="H261" i="16" s="1"/>
  <c r="F321" i="16"/>
  <c r="G321" i="16" s="1"/>
  <c r="H321" i="16" s="1"/>
  <c r="F351" i="16"/>
  <c r="F535" i="16"/>
  <c r="G535" i="16" s="1"/>
  <c r="H535" i="16" s="1"/>
  <c r="F726" i="16"/>
  <c r="G726" i="16" s="1"/>
  <c r="H726" i="16" s="1"/>
  <c r="F910" i="16"/>
  <c r="F35" i="16"/>
  <c r="G35" i="16" s="1"/>
  <c r="H35" i="16" s="1"/>
  <c r="F134" i="16"/>
  <c r="F194" i="16"/>
  <c r="G194" i="16" s="1"/>
  <c r="H194" i="16" s="1"/>
  <c r="F255" i="16"/>
  <c r="G255" i="16" s="1"/>
  <c r="H255" i="16" s="1"/>
  <c r="F315" i="16"/>
  <c r="G315" i="16" s="1"/>
  <c r="H315" i="16" s="1"/>
  <c r="F306" i="16"/>
  <c r="F503" i="16"/>
  <c r="F694" i="16"/>
  <c r="F902" i="16"/>
  <c r="F66" i="16"/>
  <c r="F73" i="16"/>
  <c r="G73" i="16" s="1"/>
  <c r="H73" i="16" s="1"/>
  <c r="F54" i="16"/>
  <c r="G54" i="16" s="1"/>
  <c r="H54" i="16" s="1"/>
  <c r="F108" i="16"/>
  <c r="F167" i="16"/>
  <c r="G167" i="16" s="1"/>
  <c r="H167" i="16" s="1"/>
  <c r="F233" i="16"/>
  <c r="G233" i="16" s="1"/>
  <c r="H233" i="16" s="1"/>
  <c r="F301" i="16"/>
  <c r="G301" i="16" s="1"/>
  <c r="H301" i="16" s="1"/>
  <c r="F356" i="16"/>
  <c r="F420" i="16"/>
  <c r="G420" i="16" s="1"/>
  <c r="H420" i="16" s="1"/>
  <c r="F484" i="16"/>
  <c r="F548" i="16"/>
  <c r="G548" i="16" s="1"/>
  <c r="H548" i="16" s="1"/>
  <c r="F619" i="16"/>
  <c r="F683" i="16"/>
  <c r="F747" i="16"/>
  <c r="F811" i="16"/>
  <c r="G811" i="16" s="1"/>
  <c r="H811" i="16" s="1"/>
  <c r="F206" i="16"/>
  <c r="F342" i="16"/>
  <c r="F477" i="16"/>
  <c r="G477" i="16" s="1"/>
  <c r="H477" i="16" s="1"/>
  <c r="F604" i="16"/>
  <c r="G604" i="16" s="1"/>
  <c r="H604" i="16" s="1"/>
  <c r="F708" i="16"/>
  <c r="F836" i="16"/>
  <c r="G836" i="16" s="1"/>
  <c r="H836" i="16" s="1"/>
  <c r="F956" i="16"/>
  <c r="F272" i="16"/>
  <c r="G272" i="16" s="1"/>
  <c r="H272" i="16" s="1"/>
  <c r="F395" i="16"/>
  <c r="G395" i="16" s="1"/>
  <c r="H395" i="16" s="1"/>
  <c r="F491" i="16"/>
  <c r="G491" i="16" s="1"/>
  <c r="H491" i="16" s="1"/>
  <c r="F618" i="16"/>
  <c r="G618" i="16" s="1"/>
  <c r="H618" i="16" s="1"/>
  <c r="F358" i="16"/>
  <c r="G358" i="16" s="1"/>
  <c r="H358" i="16" s="1"/>
  <c r="F629" i="16"/>
  <c r="G629" i="16" s="1"/>
  <c r="H629" i="16" s="1"/>
  <c r="F813" i="16"/>
  <c r="F97" i="16"/>
  <c r="G97" i="16" s="1"/>
  <c r="H97" i="16" s="1"/>
  <c r="F327" i="16"/>
  <c r="G327" i="16" s="1"/>
  <c r="H327" i="16" s="1"/>
  <c r="F542" i="16"/>
  <c r="G542" i="16" s="1"/>
  <c r="H542" i="16" s="1"/>
  <c r="F46" i="16"/>
  <c r="F267" i="16"/>
  <c r="G267" i="16" s="1"/>
  <c r="H267" i="16" s="1"/>
  <c r="F510" i="16"/>
  <c r="F693" i="16"/>
  <c r="F837" i="16"/>
  <c r="F957" i="16"/>
  <c r="G957" i="16" s="1"/>
  <c r="H957" i="16" s="1"/>
  <c r="F40" i="16"/>
  <c r="G40" i="16" s="1"/>
  <c r="H40" i="16" s="1"/>
  <c r="F118" i="16"/>
  <c r="G118" i="16" s="1"/>
  <c r="H118" i="16" s="1"/>
  <c r="F634" i="16"/>
  <c r="F714" i="16"/>
  <c r="G714" i="16" s="1"/>
  <c r="H714" i="16" s="1"/>
  <c r="F786" i="16"/>
  <c r="F858" i="16"/>
  <c r="G858" i="16" s="1"/>
  <c r="H858" i="16" s="1"/>
  <c r="F930" i="16"/>
  <c r="F1002" i="16"/>
  <c r="F89" i="16"/>
  <c r="F169" i="16"/>
  <c r="G169" i="16" s="1"/>
  <c r="H169" i="16" s="1"/>
  <c r="F243" i="16"/>
  <c r="G243" i="16" s="1"/>
  <c r="H243" i="16" s="1"/>
  <c r="F325" i="16"/>
  <c r="F391" i="16"/>
  <c r="G391" i="16" s="1"/>
  <c r="H391" i="16" s="1"/>
  <c r="F614" i="16"/>
  <c r="F830" i="16"/>
  <c r="G830" i="16" s="1"/>
  <c r="H830" i="16" s="1"/>
  <c r="F47" i="16"/>
  <c r="G47" i="16" s="1"/>
  <c r="H47" i="16" s="1"/>
  <c r="F180" i="16"/>
  <c r="G180" i="16" s="1"/>
  <c r="H180" i="16" s="1"/>
  <c r="F269" i="16"/>
  <c r="G269" i="16" s="1"/>
  <c r="H269" i="16" s="1"/>
  <c r="F208" i="16"/>
  <c r="G208" i="16" s="1"/>
  <c r="H208" i="16" s="1"/>
  <c r="F423" i="16"/>
  <c r="F630" i="16"/>
  <c r="F838" i="16"/>
  <c r="G838" i="16" s="1"/>
  <c r="H838" i="16" s="1"/>
  <c r="F99" i="16"/>
  <c r="G99" i="16" s="1"/>
  <c r="H99" i="16" s="1"/>
  <c r="F120" i="16"/>
  <c r="G120" i="16" s="1"/>
  <c r="H120" i="16" s="1"/>
  <c r="F202" i="16"/>
  <c r="G202" i="16" s="1"/>
  <c r="H202" i="16" s="1"/>
  <c r="F270" i="16"/>
  <c r="F193" i="16"/>
  <c r="F407" i="16"/>
  <c r="G407" i="16" s="1"/>
  <c r="H407" i="16" s="1"/>
  <c r="F622" i="16"/>
  <c r="G622" i="16" s="1"/>
  <c r="H622" i="16" s="1"/>
  <c r="F854" i="16"/>
  <c r="F59" i="16"/>
  <c r="G59" i="16" s="1"/>
  <c r="H59" i="16" s="1"/>
  <c r="F86" i="16"/>
  <c r="G86" i="16" s="1"/>
  <c r="H86" i="16" s="1"/>
  <c r="F67" i="16"/>
  <c r="G67" i="16" s="1"/>
  <c r="H67" i="16" s="1"/>
  <c r="F135" i="16"/>
  <c r="F203" i="16"/>
  <c r="G203" i="16" s="1"/>
  <c r="H203" i="16" s="1"/>
  <c r="F271" i="16"/>
  <c r="G271" i="16" s="1"/>
  <c r="H271" i="16" s="1"/>
  <c r="F341" i="16"/>
  <c r="G341" i="16" s="1"/>
  <c r="H341" i="16" s="1"/>
  <c r="F412" i="16"/>
  <c r="G412" i="16" s="1"/>
  <c r="H412" i="16" s="1"/>
  <c r="F492" i="16"/>
  <c r="F564" i="16"/>
  <c r="G564" i="16" s="1"/>
  <c r="H564" i="16" s="1"/>
  <c r="F643" i="16"/>
  <c r="G643" i="16" s="1"/>
  <c r="H643" i="16" s="1"/>
  <c r="F715" i="16"/>
  <c r="F787" i="16"/>
  <c r="G787" i="16" s="1"/>
  <c r="H787" i="16" s="1"/>
  <c r="F859" i="16"/>
  <c r="F923" i="16"/>
  <c r="F987" i="16"/>
  <c r="F376" i="16"/>
  <c r="G376" i="16" s="1"/>
  <c r="H376" i="16" s="1"/>
  <c r="F440" i="16"/>
  <c r="F504" i="16"/>
  <c r="F568" i="16"/>
  <c r="G568" i="16" s="1"/>
  <c r="H568" i="16" s="1"/>
  <c r="F631" i="16"/>
  <c r="G631" i="16" s="1"/>
  <c r="H631" i="16" s="1"/>
  <c r="F695" i="16"/>
  <c r="G695" i="16" s="1"/>
  <c r="H695" i="16" s="1"/>
  <c r="F759" i="16"/>
  <c r="G759" i="16" s="1"/>
  <c r="H759" i="16" s="1"/>
  <c r="F823" i="16"/>
  <c r="F887" i="16"/>
  <c r="F951" i="16"/>
  <c r="G951" i="16" s="1"/>
  <c r="H951" i="16" s="1"/>
  <c r="F338" i="16"/>
  <c r="G338" i="16" s="1"/>
  <c r="H338" i="16" s="1"/>
  <c r="F401" i="16"/>
  <c r="F465" i="16"/>
  <c r="F529" i="16"/>
  <c r="G529" i="16" s="1"/>
  <c r="H529" i="16" s="1"/>
  <c r="F593" i="16"/>
  <c r="G593" i="16" s="1"/>
  <c r="H593" i="16" s="1"/>
  <c r="F656" i="16"/>
  <c r="G656" i="16" s="1"/>
  <c r="H656" i="16" s="1"/>
  <c r="F51" i="16"/>
  <c r="G51" i="16" s="1"/>
  <c r="H51" i="16" s="1"/>
  <c r="F221" i="16"/>
  <c r="F381" i="16"/>
  <c r="G381" i="16" s="1"/>
  <c r="H381" i="16" s="1"/>
  <c r="F493" i="16"/>
  <c r="F620" i="16"/>
  <c r="G620" i="16" s="1"/>
  <c r="H620" i="16" s="1"/>
  <c r="F732" i="16"/>
  <c r="G732" i="16" s="1"/>
  <c r="H732" i="16" s="1"/>
  <c r="F844" i="16"/>
  <c r="F972" i="16"/>
  <c r="F279" i="16"/>
  <c r="G279" i="16" s="1"/>
  <c r="H279" i="16" s="1"/>
  <c r="F403" i="16"/>
  <c r="G403" i="16" s="1"/>
  <c r="H403" i="16" s="1"/>
  <c r="F523" i="16"/>
  <c r="G523" i="16" s="1"/>
  <c r="H523" i="16" s="1"/>
  <c r="F20" i="16"/>
  <c r="F406" i="16"/>
  <c r="G406" i="16" s="1"/>
  <c r="H406" i="16" s="1"/>
  <c r="F669" i="16"/>
  <c r="G669" i="16" s="1"/>
  <c r="H669" i="16" s="1"/>
  <c r="F829" i="16"/>
  <c r="F131" i="16"/>
  <c r="G131" i="16" s="1"/>
  <c r="H131" i="16" s="1"/>
  <c r="F350" i="16"/>
  <c r="G350" i="16" s="1"/>
  <c r="H350" i="16" s="1"/>
  <c r="F566" i="16"/>
  <c r="F64" i="16"/>
  <c r="F305" i="16"/>
  <c r="G305" i="16" s="1"/>
  <c r="H305" i="16" s="1"/>
  <c r="F534" i="16"/>
  <c r="G534" i="16" s="1"/>
  <c r="H534" i="16" s="1"/>
  <c r="F709" i="16"/>
  <c r="F853" i="16"/>
  <c r="G853" i="16" s="1"/>
  <c r="H853" i="16" s="1"/>
  <c r="F965" i="16"/>
  <c r="F52" i="16"/>
  <c r="G52" i="16" s="1"/>
  <c r="H52" i="16" s="1"/>
  <c r="F125" i="16"/>
  <c r="G125" i="16" s="1"/>
  <c r="H125" i="16" s="1"/>
  <c r="F650" i="16"/>
  <c r="F722" i="16"/>
  <c r="F794" i="16"/>
  <c r="G794" i="16" s="1"/>
  <c r="H794" i="16" s="1"/>
  <c r="F866" i="16"/>
  <c r="F938" i="16"/>
  <c r="F12" i="16"/>
  <c r="F95" i="16"/>
  <c r="G95" i="16" s="1"/>
  <c r="H95" i="16" s="1"/>
  <c r="F182" i="16"/>
  <c r="G182" i="16" s="1"/>
  <c r="H182" i="16" s="1"/>
  <c r="F250" i="16"/>
  <c r="G250" i="16" s="1"/>
  <c r="H250" i="16" s="1"/>
  <c r="F200" i="16"/>
  <c r="G200" i="16" s="1"/>
  <c r="H200" i="16" s="1"/>
  <c r="F415" i="16"/>
  <c r="F638" i="16"/>
  <c r="G638" i="16" s="1"/>
  <c r="H638" i="16" s="1"/>
  <c r="F846" i="16"/>
  <c r="F72" i="16"/>
  <c r="F201" i="16"/>
  <c r="G201" i="16" s="1"/>
  <c r="H201" i="16" s="1"/>
  <c r="F277" i="16"/>
  <c r="G277" i="16" s="1"/>
  <c r="H277" i="16" s="1"/>
  <c r="F231" i="16"/>
  <c r="F447" i="16"/>
  <c r="F654" i="16"/>
  <c r="F862" i="16"/>
  <c r="G862" i="16" s="1"/>
  <c r="H862" i="16" s="1"/>
  <c r="F133" i="16"/>
  <c r="F141" i="16"/>
  <c r="G141" i="16" s="1"/>
  <c r="H141" i="16" s="1"/>
  <c r="F210" i="16"/>
  <c r="G210" i="16" s="1"/>
  <c r="H210" i="16" s="1"/>
  <c r="F278" i="16"/>
  <c r="G278" i="16" s="1"/>
  <c r="H278" i="16" s="1"/>
  <c r="F215" i="16"/>
  <c r="G215" i="16" s="1"/>
  <c r="H215" i="16" s="1"/>
  <c r="F431" i="16"/>
  <c r="G431" i="16" s="1"/>
  <c r="H431" i="16" s="1"/>
  <c r="F646" i="16"/>
  <c r="G646" i="16" s="1"/>
  <c r="H646" i="16" s="1"/>
  <c r="F878" i="16"/>
  <c r="G878" i="16" s="1"/>
  <c r="H878" i="16" s="1"/>
  <c r="F79" i="16"/>
  <c r="G79" i="16" s="1"/>
  <c r="H79" i="16" s="1"/>
  <c r="F11" i="16"/>
  <c r="G11" i="16" s="1"/>
  <c r="H11" i="16" s="1"/>
  <c r="F74" i="16"/>
  <c r="G74" i="16" s="1"/>
  <c r="H74" i="16" s="1"/>
  <c r="F142" i="16"/>
  <c r="G142" i="16" s="1"/>
  <c r="H142" i="16" s="1"/>
  <c r="F211" i="16"/>
  <c r="G211" i="16" s="1"/>
  <c r="H211" i="16" s="1"/>
  <c r="F286" i="16"/>
  <c r="F349" i="16"/>
  <c r="G349" i="16" s="1"/>
  <c r="H349" i="16" s="1"/>
  <c r="F428" i="16"/>
  <c r="F500" i="16"/>
  <c r="F572" i="16"/>
  <c r="F651" i="16"/>
  <c r="F723" i="16"/>
  <c r="F795" i="16"/>
  <c r="F867" i="16"/>
  <c r="F931" i="16"/>
  <c r="F995" i="16"/>
  <c r="F384" i="16"/>
  <c r="G384" i="16" s="1"/>
  <c r="H384" i="16" s="1"/>
  <c r="F448" i="16"/>
  <c r="G448" i="16" s="1"/>
  <c r="H448" i="16" s="1"/>
  <c r="F512" i="16"/>
  <c r="F576" i="16"/>
  <c r="F639" i="16"/>
  <c r="F703" i="16"/>
  <c r="F767" i="16"/>
  <c r="G767" i="16" s="1"/>
  <c r="H767" i="16" s="1"/>
  <c r="F831" i="16"/>
  <c r="F895" i="16"/>
  <c r="F959" i="16"/>
  <c r="G959" i="16" s="1"/>
  <c r="H959" i="16" s="1"/>
  <c r="F346" i="16"/>
  <c r="F409" i="16"/>
  <c r="G409" i="16" s="1"/>
  <c r="H409" i="16" s="1"/>
  <c r="F473" i="16"/>
  <c r="F537" i="16"/>
  <c r="F601" i="16"/>
  <c r="G601" i="16" s="1"/>
  <c r="H601" i="16" s="1"/>
  <c r="F229" i="16"/>
  <c r="G229" i="16" s="1"/>
  <c r="H229" i="16" s="1"/>
  <c r="F389" i="16"/>
  <c r="G389" i="16" s="1"/>
  <c r="H389" i="16" s="1"/>
  <c r="F517" i="16"/>
  <c r="G517" i="16" s="1"/>
  <c r="H517" i="16" s="1"/>
  <c r="F628" i="16"/>
  <c r="G628" i="16" s="1"/>
  <c r="H628" i="16" s="1"/>
  <c r="F756" i="16"/>
  <c r="F852" i="16"/>
  <c r="F980" i="16"/>
  <c r="F302" i="16"/>
  <c r="F411" i="16"/>
  <c r="G411" i="16" s="1"/>
  <c r="H411" i="16" s="1"/>
  <c r="F539" i="16"/>
  <c r="G539" i="16" s="1"/>
  <c r="H539" i="16" s="1"/>
  <c r="F39" i="16"/>
  <c r="G39" i="16" s="1"/>
  <c r="H39" i="16" s="1"/>
  <c r="F430" i="16"/>
  <c r="F685" i="16"/>
  <c r="F845" i="16"/>
  <c r="F150" i="16"/>
  <c r="G150" i="16" s="1"/>
  <c r="H150" i="16" s="1"/>
  <c r="F374" i="16"/>
  <c r="G374" i="16" s="1"/>
  <c r="H374" i="16" s="1"/>
  <c r="F590" i="16"/>
  <c r="F105" i="16"/>
  <c r="G105" i="16" s="1"/>
  <c r="H105" i="16" s="1"/>
  <c r="F343" i="16"/>
  <c r="F550" i="16"/>
  <c r="G550" i="16" s="1"/>
  <c r="H550" i="16" s="1"/>
  <c r="F725" i="16"/>
  <c r="F877" i="16"/>
  <c r="G877" i="16" s="1"/>
  <c r="H877" i="16" s="1"/>
  <c r="F973" i="16"/>
  <c r="F58" i="16"/>
  <c r="G58" i="16" s="1"/>
  <c r="H58" i="16" s="1"/>
  <c r="F139" i="16"/>
  <c r="F658" i="16"/>
  <c r="G658" i="16" s="1"/>
  <c r="H658" i="16" s="1"/>
  <c r="F730" i="16"/>
  <c r="G730" i="16" s="1"/>
  <c r="H730" i="16" s="1"/>
  <c r="F802" i="16"/>
  <c r="F874" i="16"/>
  <c r="F946" i="16"/>
  <c r="F25" i="16"/>
  <c r="G25" i="16" s="1"/>
  <c r="H25" i="16" s="1"/>
  <c r="F110" i="16"/>
  <c r="G110" i="16" s="1"/>
  <c r="H110" i="16" s="1"/>
  <c r="F190" i="16"/>
  <c r="G190" i="16" s="1"/>
  <c r="H190" i="16" s="1"/>
  <c r="F265" i="16"/>
  <c r="G265" i="16" s="1"/>
  <c r="H265" i="16" s="1"/>
  <c r="F223" i="16"/>
  <c r="F439" i="16"/>
  <c r="G439" i="16" s="1"/>
  <c r="H439" i="16" s="1"/>
  <c r="F662" i="16"/>
  <c r="F870" i="16"/>
  <c r="G870" i="16" s="1"/>
  <c r="H870" i="16" s="1"/>
  <c r="F113" i="16"/>
  <c r="G113" i="16" s="1"/>
  <c r="H113" i="16" s="1"/>
  <c r="F209" i="16"/>
  <c r="G209" i="16" s="1"/>
  <c r="H209" i="16" s="1"/>
  <c r="F284" i="16"/>
  <c r="F253" i="16"/>
  <c r="F471" i="16"/>
  <c r="G471" i="16" s="1"/>
  <c r="H471" i="16" s="1"/>
  <c r="F678" i="16"/>
  <c r="F886" i="16"/>
  <c r="F53" i="16"/>
  <c r="G53" i="16" s="1"/>
  <c r="H53" i="16" s="1"/>
  <c r="F147" i="16"/>
  <c r="G147" i="16" s="1"/>
  <c r="H147" i="16" s="1"/>
  <c r="F217" i="16"/>
  <c r="F285" i="16"/>
  <c r="F238" i="16"/>
  <c r="F455" i="16"/>
  <c r="G455" i="16" s="1"/>
  <c r="H455" i="16" s="1"/>
  <c r="F670" i="16"/>
  <c r="F918" i="16"/>
  <c r="G918" i="16" s="1"/>
  <c r="H918" i="16" s="1"/>
  <c r="F106" i="16"/>
  <c r="G106" i="16" s="1"/>
  <c r="H106" i="16" s="1"/>
  <c r="F17" i="16"/>
  <c r="G17" i="16" s="1"/>
  <c r="H17" i="16" s="1"/>
  <c r="F81" i="16"/>
  <c r="F148" i="16"/>
  <c r="G148" i="16" s="1"/>
  <c r="H148" i="16" s="1"/>
  <c r="F218" i="16"/>
  <c r="G218" i="16" s="1"/>
  <c r="H218" i="16" s="1"/>
  <c r="F294" i="16"/>
  <c r="F364" i="16"/>
  <c r="G364" i="16" s="1"/>
  <c r="H364" i="16" s="1"/>
  <c r="F436" i="16"/>
  <c r="F508" i="16"/>
  <c r="G508" i="16" s="1"/>
  <c r="H508" i="16" s="1"/>
  <c r="F580" i="16"/>
  <c r="F659" i="16"/>
  <c r="G659" i="16" s="1"/>
  <c r="H659" i="16" s="1"/>
  <c r="F731" i="16"/>
  <c r="G731" i="16" s="1"/>
  <c r="H731" i="16" s="1"/>
  <c r="F803" i="16"/>
  <c r="G803" i="16" s="1"/>
  <c r="H803" i="16" s="1"/>
  <c r="F875" i="16"/>
  <c r="G875" i="16" s="1"/>
  <c r="H875" i="16" s="1"/>
  <c r="F939" i="16"/>
  <c r="G939" i="16" s="1"/>
  <c r="H939" i="16" s="1"/>
  <c r="F1003" i="16"/>
  <c r="F392" i="16"/>
  <c r="F456" i="16"/>
  <c r="G456" i="16" s="1"/>
  <c r="H456" i="16" s="1"/>
  <c r="F520" i="16"/>
  <c r="F584" i="16"/>
  <c r="F647" i="16"/>
  <c r="F711" i="16"/>
  <c r="F775" i="16"/>
  <c r="F839" i="16"/>
  <c r="F903" i="16"/>
  <c r="F967" i="16"/>
  <c r="G967" i="16" s="1"/>
  <c r="H967" i="16" s="1"/>
  <c r="F353" i="16"/>
  <c r="G353" i="16" s="1"/>
  <c r="H353" i="16" s="1"/>
  <c r="F417" i="16"/>
  <c r="G417" i="16" s="1"/>
  <c r="H417" i="16" s="1"/>
  <c r="F481" i="16"/>
  <c r="G481" i="16" s="1"/>
  <c r="H481" i="16" s="1"/>
  <c r="F545" i="16"/>
  <c r="G545" i="16" s="1"/>
  <c r="H545" i="16" s="1"/>
  <c r="F608" i="16"/>
  <c r="G608" i="16" s="1"/>
  <c r="H608" i="16" s="1"/>
  <c r="F115" i="16"/>
  <c r="G115" i="16" s="1"/>
  <c r="H115" i="16" s="1"/>
  <c r="F111" i="16"/>
  <c r="F304" i="16"/>
  <c r="G304" i="16" s="1"/>
  <c r="H304" i="16" s="1"/>
  <c r="F405" i="16"/>
  <c r="F541" i="16"/>
  <c r="F660" i="16"/>
  <c r="G660" i="16" s="1"/>
  <c r="H660" i="16" s="1"/>
  <c r="F772" i="16"/>
  <c r="F900" i="16"/>
  <c r="G900" i="16" s="1"/>
  <c r="H900" i="16" s="1"/>
  <c r="F1004" i="16"/>
  <c r="G1004" i="16" s="1"/>
  <c r="H1004" i="16" s="1"/>
  <c r="F332" i="16"/>
  <c r="F443" i="16"/>
  <c r="G443" i="16" s="1"/>
  <c r="H443" i="16" s="1"/>
  <c r="F555" i="16"/>
  <c r="F184" i="16"/>
  <c r="F502" i="16"/>
  <c r="F717" i="16"/>
  <c r="G717" i="16" s="1"/>
  <c r="H717" i="16" s="1"/>
  <c r="F885" i="16"/>
  <c r="G885" i="16" s="1"/>
  <c r="H885" i="16" s="1"/>
  <c r="F199" i="16"/>
  <c r="F446" i="16"/>
  <c r="F861" i="16"/>
  <c r="G861" i="16" s="1"/>
  <c r="H861" i="16" s="1"/>
  <c r="F157" i="16"/>
  <c r="G157" i="16" s="1"/>
  <c r="H157" i="16" s="1"/>
  <c r="F390" i="16"/>
  <c r="G390" i="16" s="1"/>
  <c r="H390" i="16" s="1"/>
  <c r="F598" i="16"/>
  <c r="G598" i="16" s="1"/>
  <c r="H598" i="16" s="1"/>
  <c r="F757" i="16"/>
  <c r="F901" i="16"/>
  <c r="F1005" i="16"/>
  <c r="G1005" i="16" s="1"/>
  <c r="H1005" i="16" s="1"/>
  <c r="F78" i="16"/>
  <c r="G78" i="16" s="1"/>
  <c r="H78" i="16" s="1"/>
  <c r="F151" i="16"/>
  <c r="F674" i="16"/>
  <c r="G674" i="16" s="1"/>
  <c r="H674" i="16" s="1"/>
  <c r="F746" i="16"/>
  <c r="F818" i="16"/>
  <c r="F890" i="16"/>
  <c r="G890" i="16" s="1"/>
  <c r="H890" i="16" s="1"/>
  <c r="F970" i="16"/>
  <c r="F44" i="16"/>
  <c r="F123" i="16"/>
  <c r="G123" i="16" s="1"/>
  <c r="H123" i="16" s="1"/>
  <c r="F205" i="16"/>
  <c r="G205" i="16" s="1"/>
  <c r="H205" i="16" s="1"/>
  <c r="F280" i="16"/>
  <c r="F268" i="16"/>
  <c r="G268" i="16" s="1"/>
  <c r="H268" i="16" s="1"/>
  <c r="F487" i="16"/>
  <c r="F734" i="16"/>
  <c r="G734" i="16" s="1"/>
  <c r="H734" i="16" s="1"/>
  <c r="F950" i="16"/>
  <c r="G950" i="16" s="1"/>
  <c r="H950" i="16" s="1"/>
  <c r="F140" i="16"/>
  <c r="G140" i="16" s="1"/>
  <c r="H140" i="16" s="1"/>
  <c r="F224" i="16"/>
  <c r="F299" i="16"/>
  <c r="G299" i="16" s="1"/>
  <c r="H299" i="16" s="1"/>
  <c r="F298" i="16"/>
  <c r="F519" i="16"/>
  <c r="F742" i="16"/>
  <c r="F958" i="16"/>
  <c r="G958" i="16" s="1"/>
  <c r="H958" i="16" s="1"/>
  <c r="F93" i="16"/>
  <c r="G93" i="16" s="1"/>
  <c r="H93" i="16" s="1"/>
  <c r="F159" i="16"/>
  <c r="G159" i="16" s="1"/>
  <c r="H159" i="16" s="1"/>
  <c r="F232" i="16"/>
  <c r="G232" i="16" s="1"/>
  <c r="H232" i="16" s="1"/>
  <c r="F300" i="16"/>
  <c r="G300" i="16" s="1"/>
  <c r="H300" i="16" s="1"/>
  <c r="F283" i="16"/>
  <c r="F527" i="16"/>
  <c r="F750" i="16"/>
  <c r="G750" i="16" s="1"/>
  <c r="H750" i="16" s="1"/>
  <c r="F966" i="16"/>
  <c r="G966" i="16" s="1"/>
  <c r="H966" i="16" s="1"/>
  <c r="F16" i="16"/>
  <c r="F30" i="16"/>
  <c r="F94" i="16"/>
  <c r="F160" i="16"/>
  <c r="G160" i="16" s="1"/>
  <c r="H160" i="16" s="1"/>
  <c r="F241" i="16"/>
  <c r="G241" i="16" s="1"/>
  <c r="H241" i="16" s="1"/>
  <c r="F316" i="16"/>
  <c r="F380" i="16"/>
  <c r="F452" i="16"/>
  <c r="F524" i="16"/>
  <c r="F596" i="16"/>
  <c r="F675" i="16"/>
  <c r="G675" i="16" s="1"/>
  <c r="H675" i="16" s="1"/>
  <c r="F755" i="16"/>
  <c r="G755" i="16" s="1"/>
  <c r="H755" i="16" s="1"/>
  <c r="F827" i="16"/>
  <c r="F891" i="16"/>
  <c r="F955" i="16"/>
  <c r="F345" i="16"/>
  <c r="F408" i="16"/>
  <c r="F472" i="16"/>
  <c r="G472" i="16" s="1"/>
  <c r="H472" i="16" s="1"/>
  <c r="F536" i="16"/>
  <c r="G536" i="16" s="1"/>
  <c r="H536" i="16" s="1"/>
  <c r="F600" i="16"/>
  <c r="G600" i="16" s="1"/>
  <c r="H600" i="16" s="1"/>
  <c r="F663" i="16"/>
  <c r="F727" i="16"/>
  <c r="F791" i="16"/>
  <c r="F855" i="16"/>
  <c r="G855" i="16" s="1"/>
  <c r="H855" i="16" s="1"/>
  <c r="F919" i="16"/>
  <c r="F983" i="16"/>
  <c r="G983" i="16" s="1"/>
  <c r="H983" i="16" s="1"/>
  <c r="F369" i="16"/>
  <c r="G369" i="16" s="1"/>
  <c r="H369" i="16" s="1"/>
  <c r="F433" i="16"/>
  <c r="F497" i="16"/>
  <c r="F561" i="16"/>
  <c r="G561" i="16" s="1"/>
  <c r="H561" i="16" s="1"/>
  <c r="F624" i="16"/>
  <c r="F688" i="16"/>
  <c r="F752" i="16"/>
  <c r="G752" i="16" s="1"/>
  <c r="H752" i="16" s="1"/>
  <c r="F816" i="16"/>
  <c r="G816" i="16" s="1"/>
  <c r="H816" i="16" s="1"/>
  <c r="F880" i="16"/>
  <c r="G880" i="16" s="1"/>
  <c r="H880" i="16" s="1"/>
  <c r="F944" i="16"/>
  <c r="F1008" i="16"/>
  <c r="F394" i="16"/>
  <c r="F458" i="16"/>
  <c r="F522" i="16"/>
  <c r="G522" i="16" s="1"/>
  <c r="H522" i="16" s="1"/>
  <c r="F586" i="16"/>
  <c r="G586" i="16" s="1"/>
  <c r="H586" i="16" s="1"/>
  <c r="F649" i="16"/>
  <c r="F713" i="16"/>
  <c r="G713" i="16" s="1"/>
  <c r="H713" i="16" s="1"/>
  <c r="F777" i="16"/>
  <c r="F841" i="16"/>
  <c r="F905" i="16"/>
  <c r="F969" i="16"/>
  <c r="G969" i="16" s="1"/>
  <c r="H969" i="16" s="1"/>
  <c r="F274" i="16"/>
  <c r="F214" i="16"/>
  <c r="F156" i="16"/>
  <c r="G156" i="16" s="1"/>
  <c r="H156" i="16" s="1"/>
  <c r="F96" i="16"/>
  <c r="G96" i="16" s="1"/>
  <c r="H96" i="16" s="1"/>
  <c r="F45" i="16"/>
  <c r="F189" i="16"/>
  <c r="F88" i="16"/>
  <c r="G88" i="16" s="1"/>
  <c r="H88" i="16" s="1"/>
  <c r="F82" i="16"/>
  <c r="G82" i="16" s="1"/>
  <c r="H82" i="16" s="1"/>
  <c r="F437" i="16"/>
  <c r="F373" i="16"/>
  <c r="G373" i="16" s="1"/>
  <c r="H373" i="16" s="1"/>
  <c r="J8" i="16"/>
  <c r="F312" i="16"/>
  <c r="F251" i="16"/>
  <c r="G251" i="16" s="1"/>
  <c r="H251" i="16" s="1"/>
  <c r="F191" i="16"/>
  <c r="G191" i="16" s="1"/>
  <c r="H191" i="16" s="1"/>
  <c r="F130" i="16"/>
  <c r="G130" i="16" s="1"/>
  <c r="H130" i="16" s="1"/>
  <c r="F76" i="16"/>
  <c r="G76" i="16" s="1"/>
  <c r="H76" i="16" s="1"/>
  <c r="F26" i="16"/>
  <c r="F149" i="16"/>
  <c r="F43" i="16"/>
  <c r="G43" i="16" s="1"/>
  <c r="H43" i="16" s="1"/>
  <c r="F155" i="16"/>
  <c r="F50" i="16"/>
  <c r="G50" i="16" s="1"/>
  <c r="H50" i="16" s="1"/>
  <c r="F136" i="16"/>
  <c r="F143" i="16"/>
  <c r="F37" i="16"/>
  <c r="G37" i="16" s="1"/>
  <c r="H37" i="16" s="1"/>
  <c r="F949" i="16"/>
  <c r="G949" i="16" s="1"/>
  <c r="H949" i="16" s="1"/>
  <c r="F781" i="16"/>
  <c r="F645" i="16"/>
  <c r="G645" i="16" s="1"/>
  <c r="H645" i="16" s="1"/>
  <c r="F454" i="16"/>
  <c r="G454" i="16" s="1"/>
  <c r="H454" i="16" s="1"/>
  <c r="F259" i="16"/>
  <c r="F70" i="16"/>
  <c r="G70" i="16" s="1"/>
  <c r="H70" i="16" s="1"/>
  <c r="F579" i="16"/>
  <c r="F515" i="16"/>
  <c r="G515" i="16" s="1"/>
  <c r="H515" i="16" s="1"/>
  <c r="F451" i="16"/>
  <c r="F387" i="16"/>
  <c r="F324" i="16"/>
  <c r="F264" i="16"/>
  <c r="F996" i="16"/>
  <c r="G996" i="16" s="1"/>
  <c r="H996" i="16" s="1"/>
  <c r="F932" i="16"/>
  <c r="F868" i="16"/>
  <c r="F804" i="16"/>
  <c r="F740" i="16"/>
  <c r="G740" i="16" s="1"/>
  <c r="H740" i="16" s="1"/>
  <c r="F676" i="16"/>
  <c r="G676" i="16" s="1"/>
  <c r="H676" i="16" s="1"/>
  <c r="F612" i="16"/>
  <c r="F549" i="16"/>
  <c r="G549" i="16" s="1"/>
  <c r="H549" i="16" s="1"/>
  <c r="F485" i="16"/>
  <c r="G485" i="16" s="1"/>
  <c r="H485" i="16" s="1"/>
  <c r="F421" i="16"/>
  <c r="G421" i="16" s="1"/>
  <c r="H421" i="16" s="1"/>
  <c r="F357" i="16"/>
  <c r="G357" i="16" s="1"/>
  <c r="H357" i="16" s="1"/>
  <c r="F296" i="16"/>
  <c r="G296" i="16" s="1"/>
  <c r="H296" i="16" s="1"/>
  <c r="F236" i="16"/>
  <c r="G236" i="16" s="1"/>
  <c r="H236" i="16" s="1"/>
  <c r="F177" i="16"/>
  <c r="G177" i="16" s="1"/>
  <c r="H177" i="16" s="1"/>
  <c r="F117" i="16"/>
  <c r="F63" i="16"/>
  <c r="G63" i="16" s="1"/>
  <c r="H63" i="16" s="1"/>
  <c r="F13" i="16"/>
  <c r="G13" i="16" s="1"/>
  <c r="H13" i="16" s="1"/>
  <c r="F122" i="16"/>
  <c r="F24" i="16"/>
  <c r="G24" i="16" s="1"/>
  <c r="H24" i="16" s="1"/>
  <c r="F128" i="16"/>
  <c r="Q3" i="1"/>
  <c r="O4" i="1"/>
  <c r="X1022" i="16"/>
  <c r="C26" i="16"/>
  <c r="C311" i="16"/>
  <c r="C184" i="16"/>
  <c r="C284" i="16"/>
  <c r="C228" i="16"/>
  <c r="C183" i="16"/>
  <c r="C274" i="16"/>
  <c r="C685" i="16"/>
  <c r="C446" i="16"/>
  <c r="C185" i="16"/>
  <c r="C217" i="16"/>
  <c r="C249" i="16"/>
  <c r="C281" i="16"/>
  <c r="C313" i="16"/>
  <c r="C343" i="16"/>
  <c r="C394" i="16"/>
  <c r="C466" i="16"/>
  <c r="C458" i="16"/>
  <c r="C505" i="16"/>
  <c r="C337" i="16"/>
  <c r="C386" i="16"/>
  <c r="C450" i="16"/>
  <c r="C541" i="16"/>
  <c r="C478" i="16"/>
  <c r="C397" i="16"/>
  <c r="C429" i="16"/>
  <c r="C461" i="16"/>
  <c r="C493" i="16"/>
  <c r="C383" i="16"/>
  <c r="C415" i="16"/>
  <c r="C447" i="16"/>
  <c r="C479" i="16"/>
  <c r="C500" i="16"/>
  <c r="C552" i="16"/>
  <c r="C596" i="16"/>
  <c r="C538" i="16"/>
  <c r="C581" i="16"/>
  <c r="C614" i="16"/>
  <c r="C641" i="16"/>
  <c r="C651" i="16"/>
  <c r="C605" i="16"/>
  <c r="C650" i="16"/>
  <c r="C663" i="16"/>
  <c r="C696" i="16"/>
  <c r="C781" i="16"/>
  <c r="C677" i="16"/>
  <c r="C757" i="16"/>
  <c r="C742" i="16"/>
  <c r="C919" i="16"/>
  <c r="C780" i="16"/>
  <c r="C703" i="16"/>
  <c r="C745" i="16"/>
  <c r="C799" i="16"/>
  <c r="C940" i="16"/>
  <c r="C739" i="16"/>
  <c r="C771" i="16"/>
  <c r="C844" i="16"/>
  <c r="C827" i="16"/>
  <c r="C804" i="16"/>
  <c r="C927" i="16"/>
  <c r="C905" i="16"/>
  <c r="C822" i="16"/>
  <c r="C834" i="16"/>
  <c r="C924" i="16"/>
  <c r="C868" i="16"/>
  <c r="C994" i="16"/>
  <c r="C976" i="16"/>
  <c r="C932" i="16"/>
  <c r="C930" i="16"/>
  <c r="C984" i="16"/>
  <c r="C947" i="16"/>
  <c r="C988" i="16"/>
  <c r="C963" i="16"/>
  <c r="C956" i="16"/>
  <c r="C982" i="16"/>
  <c r="C119" i="16"/>
  <c r="C247" i="16"/>
  <c r="C66" i="16"/>
  <c r="C49" i="16"/>
  <c r="C134" i="16"/>
  <c r="C302" i="16"/>
  <c r="C72" i="16"/>
  <c r="C266" i="16"/>
  <c r="C158" i="16"/>
  <c r="C590" i="16"/>
  <c r="C758" i="16"/>
  <c r="C694" i="16"/>
  <c r="C921" i="16"/>
  <c r="C388" i="16"/>
  <c r="C22" i="16"/>
  <c r="C287" i="16"/>
  <c r="C262" i="16"/>
  <c r="C189" i="16"/>
  <c r="C285" i="16"/>
  <c r="C401" i="16"/>
  <c r="C497" i="16"/>
  <c r="C585" i="16"/>
  <c r="C451" i="16"/>
  <c r="C602" i="16"/>
  <c r="C624" i="16"/>
  <c r="C647" i="16"/>
  <c r="C653" i="16"/>
  <c r="C697" i="16"/>
  <c r="C684" i="16"/>
  <c r="C762" i="16"/>
  <c r="C743" i="16"/>
  <c r="C789" i="16"/>
  <c r="C911" i="16"/>
  <c r="C889" i="16"/>
  <c r="C955" i="16"/>
  <c r="C975" i="16"/>
  <c r="C128" i="16"/>
  <c r="C291" i="16"/>
  <c r="C20" i="16"/>
  <c r="C510" i="16"/>
  <c r="C139" i="16"/>
  <c r="C166" i="16"/>
  <c r="C310" i="16"/>
  <c r="C254" i="16"/>
  <c r="C85" i="16"/>
  <c r="C117" i="16"/>
  <c r="C283" i="16"/>
  <c r="C192" i="16"/>
  <c r="C323" i="16"/>
  <c r="C366" i="16"/>
  <c r="C193" i="16"/>
  <c r="C225" i="16"/>
  <c r="C289" i="16"/>
  <c r="C326" i="16"/>
  <c r="C351" i="16"/>
  <c r="C492" i="16"/>
  <c r="C610" i="16"/>
  <c r="C402" i="16"/>
  <c r="C494" i="16"/>
  <c r="C533" i="16"/>
  <c r="C405" i="16"/>
  <c r="C437" i="16"/>
  <c r="C469" i="16"/>
  <c r="C639" i="16"/>
  <c r="C516" i="16"/>
  <c r="C566" i="16"/>
  <c r="C654" i="16"/>
  <c r="C583" i="16"/>
  <c r="C615" i="16"/>
  <c r="C652" i="16"/>
  <c r="C613" i="16"/>
  <c r="C662" i="16"/>
  <c r="C733" i="16"/>
  <c r="C814" i="16"/>
  <c r="C737" i="16"/>
  <c r="C693" i="16"/>
  <c r="C722" i="16"/>
  <c r="C846" i="16"/>
  <c r="C711" i="16"/>
  <c r="C783" i="16"/>
  <c r="C747" i="16"/>
  <c r="C903" i="16"/>
  <c r="C1008" i="16"/>
  <c r="C793" i="16"/>
  <c r="C852" i="16"/>
  <c r="C946" i="16"/>
  <c r="C891" i="16"/>
  <c r="C895" i="16"/>
  <c r="C886" i="16"/>
  <c r="C999" i="16"/>
  <c r="C981" i="16"/>
  <c r="C970" i="16"/>
  <c r="C972" i="16"/>
  <c r="C989" i="16"/>
  <c r="C290" i="16"/>
  <c r="C41" i="16"/>
  <c r="C307" i="16"/>
  <c r="C766" i="16"/>
  <c r="C938" i="16"/>
  <c r="C155" i="16"/>
  <c r="C81" i="16"/>
  <c r="C240" i="16"/>
  <c r="C345" i="16"/>
  <c r="C392" i="16"/>
  <c r="C520" i="16"/>
  <c r="C423" i="16"/>
  <c r="C487" i="16"/>
  <c r="C851" i="16"/>
  <c r="C973" i="16"/>
  <c r="C64" i="16"/>
  <c r="C214" i="16"/>
  <c r="C253" i="16"/>
  <c r="C324" i="16"/>
  <c r="C490" i="16"/>
  <c r="C460" i="16"/>
  <c r="C496" i="16"/>
  <c r="C511" i="16"/>
  <c r="C465" i="16"/>
  <c r="C419" i="16"/>
  <c r="C518" i="16"/>
  <c r="C582" i="16"/>
  <c r="C611" i="16"/>
  <c r="C609" i="16"/>
  <c r="C672" i="16"/>
  <c r="C725" i="16"/>
  <c r="C785" i="16"/>
  <c r="C718" i="16"/>
  <c r="C707" i="16"/>
  <c r="C807" i="16"/>
  <c r="C775" i="16"/>
  <c r="C808" i="16"/>
  <c r="C829" i="16"/>
  <c r="C837" i="16"/>
  <c r="C986" i="16"/>
  <c r="C942" i="16"/>
  <c r="C965" i="16"/>
  <c r="C308" i="16"/>
  <c r="C45" i="16"/>
  <c r="C152" i="16"/>
  <c r="C256" i="16"/>
  <c r="C220" i="16"/>
  <c r="C555" i="16"/>
  <c r="C149" i="16"/>
  <c r="C257" i="16"/>
  <c r="C498" i="16"/>
  <c r="C504" i="16"/>
  <c r="C519" i="16"/>
  <c r="C612" i="16"/>
  <c r="C630" i="16"/>
  <c r="C679" i="16"/>
  <c r="C670" i="16"/>
  <c r="C686" i="16"/>
  <c r="C772" i="16"/>
  <c r="C819" i="16"/>
  <c r="C779" i="16"/>
  <c r="C824" i="16"/>
  <c r="C835" i="16"/>
  <c r="C841" i="16"/>
  <c r="C1009" i="16"/>
  <c r="C952" i="16"/>
  <c r="C912" i="16"/>
  <c r="C929" i="16"/>
  <c r="C122" i="16"/>
  <c r="C146" i="16"/>
  <c r="C16" i="16"/>
  <c r="C132" i="16"/>
  <c r="C108" i="16"/>
  <c r="C962" i="16"/>
  <c r="C48" i="16"/>
  <c r="C116" i="16"/>
  <c r="C340" i="16"/>
  <c r="C692" i="16"/>
  <c r="C666" i="16"/>
  <c r="C925" i="16"/>
  <c r="C971" i="16"/>
  <c r="C948" i="16"/>
  <c r="C162" i="16"/>
  <c r="C231" i="16"/>
  <c r="C280" i="16"/>
  <c r="C319" i="16"/>
  <c r="C221" i="16"/>
  <c r="C316" i="16"/>
  <c r="C484" i="16"/>
  <c r="C551" i="16"/>
  <c r="C387" i="16"/>
  <c r="C483" i="16"/>
  <c r="C524" i="16"/>
  <c r="C579" i="16"/>
  <c r="C657" i="16"/>
  <c r="C667" i="16"/>
  <c r="C800" i="16"/>
  <c r="C831" i="16"/>
  <c r="C786" i="16"/>
  <c r="C977" i="16"/>
  <c r="C859" i="16"/>
  <c r="C935" i="16"/>
  <c r="C881" i="16"/>
  <c r="C978" i="16"/>
  <c r="C993" i="16"/>
  <c r="C968" i="16"/>
  <c r="C980" i="16"/>
  <c r="C224" i="16"/>
  <c r="C111" i="16"/>
  <c r="C56" i="16"/>
  <c r="C135" i="16"/>
  <c r="C18" i="16"/>
  <c r="C433" i="16"/>
  <c r="C330" i="16"/>
  <c r="C80" i="16"/>
  <c r="C347" i="16"/>
  <c r="C264" i="16"/>
  <c r="C575" i="16"/>
  <c r="C344" i="16"/>
  <c r="C546" i="16"/>
  <c r="C584" i="16"/>
  <c r="C709" i="16"/>
  <c r="C892" i="16"/>
  <c r="C270" i="16"/>
  <c r="C46" i="16"/>
  <c r="C14" i="16"/>
  <c r="C57" i="16"/>
  <c r="C178" i="16"/>
  <c r="C212" i="16"/>
  <c r="C408" i="16"/>
  <c r="C352" i="16"/>
  <c r="C473" i="16"/>
  <c r="C525" i="16"/>
  <c r="C569" i="16"/>
  <c r="C721" i="16"/>
  <c r="C777" i="16"/>
  <c r="C865" i="16"/>
  <c r="C888" i="16"/>
  <c r="C887" i="16"/>
  <c r="C294" i="16"/>
  <c r="C75" i="16"/>
  <c r="C298" i="16"/>
  <c r="C89" i="16"/>
  <c r="C121" i="16"/>
  <c r="C153" i="16"/>
  <c r="C187" i="16"/>
  <c r="C219" i="16"/>
  <c r="C216" i="16"/>
  <c r="C312" i="16"/>
  <c r="C436" i="16"/>
  <c r="C356" i="16"/>
  <c r="C428" i="16"/>
  <c r="C476" i="16"/>
  <c r="C422" i="16"/>
  <c r="C556" i="16"/>
  <c r="C526" i="16"/>
  <c r="C632" i="16"/>
  <c r="C573" i="16"/>
  <c r="C928" i="16"/>
  <c r="C688" i="16"/>
  <c r="C720" i="16"/>
  <c r="C872" i="16"/>
  <c r="C802" i="16"/>
  <c r="C867" i="16"/>
  <c r="C869" i="16"/>
  <c r="C833" i="16"/>
  <c r="C901" i="16"/>
  <c r="C894" i="16"/>
  <c r="C1002" i="16"/>
  <c r="C38" i="16"/>
  <c r="C143" i="16"/>
  <c r="C223" i="16"/>
  <c r="C377" i="16"/>
  <c r="C441" i="16"/>
  <c r="C689" i="16"/>
  <c r="C649" i="16"/>
  <c r="C715" i="16"/>
  <c r="C700" i="16"/>
  <c r="C723" i="16"/>
  <c r="C712" i="16"/>
  <c r="C812" i="16"/>
  <c r="C899" i="16"/>
  <c r="C866" i="16"/>
  <c r="C206" i="16"/>
  <c r="C230" i="16"/>
  <c r="C126" i="16"/>
  <c r="C12" i="16"/>
  <c r="C238" i="16"/>
  <c r="C44" i="16"/>
  <c r="C385" i="16"/>
  <c r="C100" i="16"/>
  <c r="C329" i="16"/>
  <c r="C65" i="16"/>
  <c r="C129" i="16"/>
  <c r="C227" i="16"/>
  <c r="C259" i="16"/>
  <c r="C503" i="16"/>
  <c r="C288" i="16"/>
  <c r="C335" i="16"/>
  <c r="C317" i="16"/>
  <c r="C595" i="16"/>
  <c r="C576" i="16"/>
  <c r="C332" i="16"/>
  <c r="C380" i="16"/>
  <c r="C444" i="16"/>
  <c r="C398" i="16"/>
  <c r="C430" i="16"/>
  <c r="C462" i="16"/>
  <c r="C587" i="16"/>
  <c r="C642" i="16"/>
  <c r="C567" i="16"/>
  <c r="C681" i="16"/>
  <c r="C537" i="16"/>
  <c r="C578" i="16"/>
  <c r="C502" i="16"/>
  <c r="C683" i="16"/>
  <c r="C678" i="16"/>
  <c r="C655" i="16"/>
  <c r="C687" i="16"/>
  <c r="C705" i="16"/>
  <c r="C729" i="16"/>
  <c r="C746" i="16"/>
  <c r="C806" i="16"/>
  <c r="C795" i="16"/>
  <c r="C818" i="16"/>
  <c r="C943" i="16"/>
  <c r="C839" i="16"/>
  <c r="C923" i="16"/>
  <c r="C910" i="16"/>
  <c r="C902" i="16"/>
  <c r="C995" i="16"/>
  <c r="C1003" i="16"/>
  <c r="C987" i="16"/>
  <c r="C355" i="16"/>
  <c r="C94" i="16"/>
  <c r="C226" i="16"/>
  <c r="C306" i="16"/>
  <c r="C325" i="16"/>
  <c r="C252" i="16"/>
  <c r="C452" i="16"/>
  <c r="C328" i="16"/>
  <c r="C572" i="16"/>
  <c r="C879" i="16"/>
  <c r="C941" i="16"/>
  <c r="C98" i="16"/>
  <c r="C30" i="16"/>
  <c r="C440" i="16"/>
  <c r="C33" i="16"/>
  <c r="C87" i="16"/>
  <c r="C151" i="16"/>
  <c r="C104" i="16"/>
  <c r="C136" i="16"/>
  <c r="C174" i="16"/>
  <c r="C346" i="16"/>
  <c r="C286" i="16"/>
  <c r="C69" i="16"/>
  <c r="C101" i="16"/>
  <c r="C133" i="16"/>
  <c r="C165" i="16"/>
  <c r="C416" i="16"/>
  <c r="C199" i="16"/>
  <c r="C263" i="16"/>
  <c r="C295" i="16"/>
  <c r="C527" i="16"/>
  <c r="C196" i="16"/>
  <c r="C260" i="16"/>
  <c r="C292" i="16"/>
  <c r="C342" i="16"/>
  <c r="C331" i="16"/>
  <c r="C619" i="16"/>
  <c r="C336" i="16"/>
  <c r="C393" i="16"/>
  <c r="C512" i="16"/>
  <c r="C370" i="16"/>
  <c r="C434" i="16"/>
  <c r="C699" i="16"/>
  <c r="C540" i="16"/>
  <c r="C591" i="16"/>
  <c r="C634" i="16"/>
  <c r="C506" i="16"/>
  <c r="C580" i="16"/>
  <c r="C617" i="16"/>
  <c r="C691" i="16"/>
  <c r="C664" i="16"/>
  <c r="C708" i="16"/>
  <c r="C741" i="16"/>
  <c r="C727" i="16"/>
  <c r="C769" i="16"/>
  <c r="C756" i="16"/>
  <c r="C749" i="16"/>
  <c r="C690" i="16"/>
  <c r="C774" i="16"/>
  <c r="C751" i="16"/>
  <c r="C791" i="16"/>
  <c r="C823" i="16"/>
  <c r="C797" i="16"/>
  <c r="C854" i="16"/>
  <c r="C876" i="16"/>
  <c r="C813" i="16"/>
  <c r="C845" i="16"/>
  <c r="C897" i="16"/>
  <c r="C908" i="16"/>
  <c r="C874" i="16"/>
  <c r="C931" i="16"/>
  <c r="C960" i="16"/>
  <c r="C906" i="16"/>
  <c r="C944" i="16"/>
  <c r="C997" i="16"/>
  <c r="C480" i="16"/>
  <c r="B995" i="13"/>
  <c r="C995" i="13" s="1"/>
  <c r="B907" i="13"/>
  <c r="C907" i="13" s="1"/>
  <c r="B831" i="13"/>
  <c r="C831" i="13" s="1"/>
  <c r="B824" i="13"/>
  <c r="C824" i="13" s="1"/>
  <c r="B732" i="13"/>
  <c r="C732" i="13" s="1"/>
  <c r="B726" i="13"/>
  <c r="F726" i="13" s="1"/>
  <c r="B303" i="13"/>
  <c r="C303" i="13" s="1"/>
  <c r="B54" i="13"/>
  <c r="F54" i="13" s="1"/>
  <c r="B921" i="13"/>
  <c r="F921" i="13" s="1"/>
  <c r="B835" i="13"/>
  <c r="C835" i="13" s="1"/>
  <c r="B810" i="13"/>
  <c r="C810" i="13" s="1"/>
  <c r="B795" i="13"/>
  <c r="C795" i="13" s="1"/>
  <c r="B690" i="13"/>
  <c r="C690" i="13" s="1"/>
  <c r="B652" i="13"/>
  <c r="C652" i="13" s="1"/>
  <c r="B587" i="13"/>
  <c r="C587" i="13" s="1"/>
  <c r="B417" i="13"/>
  <c r="F417" i="13" s="1"/>
  <c r="B989" i="13"/>
  <c r="C989" i="13" s="1"/>
  <c r="B970" i="13"/>
  <c r="C970" i="13" s="1"/>
  <c r="B1004" i="13"/>
  <c r="C1004" i="13" s="1"/>
  <c r="B940" i="13"/>
  <c r="C940" i="13" s="1"/>
  <c r="B816" i="13"/>
  <c r="C816" i="13" s="1"/>
  <c r="B774" i="13"/>
  <c r="F774" i="13" s="1"/>
  <c r="B658" i="13"/>
  <c r="C658" i="13" s="1"/>
  <c r="B636" i="13"/>
  <c r="F636" i="13" s="1"/>
  <c r="B593" i="13"/>
  <c r="C593" i="13" s="1"/>
  <c r="B550" i="13"/>
  <c r="C550" i="13" s="1"/>
  <c r="B461" i="13"/>
  <c r="C461" i="13" s="1"/>
  <c r="B394" i="13"/>
  <c r="C394" i="13" s="1"/>
  <c r="B121" i="13"/>
  <c r="F121" i="13" s="1"/>
  <c r="B956" i="13"/>
  <c r="C956" i="13" s="1"/>
  <c r="B935" i="13"/>
  <c r="C935" i="13" s="1"/>
  <c r="B899" i="13"/>
  <c r="C899" i="13" s="1"/>
  <c r="B876" i="13"/>
  <c r="C876" i="13" s="1"/>
  <c r="B856" i="13"/>
  <c r="C856" i="13" s="1"/>
  <c r="B779" i="13"/>
  <c r="C779" i="13" s="1"/>
  <c r="B701" i="13"/>
  <c r="C701" i="13" s="1"/>
  <c r="B640" i="13"/>
  <c r="F640" i="13" s="1"/>
  <c r="B496" i="13"/>
  <c r="C496" i="13" s="1"/>
  <c r="B374" i="13"/>
  <c r="C374" i="13" s="1"/>
  <c r="B274" i="13"/>
  <c r="C274" i="13" s="1"/>
  <c r="B212" i="13"/>
  <c r="F212" i="13" s="1"/>
  <c r="B152" i="13"/>
  <c r="F152" i="13" s="1"/>
  <c r="B867" i="13"/>
  <c r="C867" i="13" s="1"/>
  <c r="B862" i="13"/>
  <c r="C862" i="13" s="1"/>
  <c r="B821" i="13"/>
  <c r="C821" i="13" s="1"/>
  <c r="B789" i="13"/>
  <c r="C789" i="13" s="1"/>
  <c r="B749" i="13"/>
  <c r="C749" i="13" s="1"/>
  <c r="B736" i="13"/>
  <c r="C736" i="13" s="1"/>
  <c r="B534" i="13"/>
  <c r="C534" i="13" s="1"/>
  <c r="B519" i="13"/>
  <c r="C519" i="13" s="1"/>
  <c r="B486" i="13"/>
  <c r="C486" i="13" s="1"/>
  <c r="B264" i="13"/>
  <c r="F264" i="13" s="1"/>
  <c r="B156" i="13"/>
  <c r="C156" i="13" s="1"/>
  <c r="B89" i="13"/>
  <c r="C89" i="13" s="1"/>
  <c r="B75" i="13"/>
  <c r="C75" i="13" s="1"/>
  <c r="B60" i="13"/>
  <c r="C60" i="13" s="1"/>
  <c r="B993" i="13"/>
  <c r="F993" i="13" s="1"/>
  <c r="B966" i="13"/>
  <c r="C966" i="13" s="1"/>
  <c r="B915" i="13"/>
  <c r="C915" i="13" s="1"/>
  <c r="B885" i="13"/>
  <c r="F885" i="13" s="1"/>
  <c r="B988" i="13"/>
  <c r="C988" i="13" s="1"/>
  <c r="B982" i="13"/>
  <c r="C982" i="13" s="1"/>
  <c r="B920" i="13"/>
  <c r="C920" i="13" s="1"/>
  <c r="B897" i="13"/>
  <c r="F897" i="13" s="1"/>
  <c r="B845" i="13"/>
  <c r="C845" i="13" s="1"/>
  <c r="B815" i="13"/>
  <c r="C815" i="13" s="1"/>
  <c r="B794" i="13"/>
  <c r="F794" i="13" s="1"/>
  <c r="B763" i="13"/>
  <c r="C763" i="13" s="1"/>
  <c r="B724" i="13"/>
  <c r="C724" i="13" s="1"/>
  <c r="B691" i="13"/>
  <c r="C691" i="13" s="1"/>
  <c r="B685" i="13"/>
  <c r="C685" i="13" s="1"/>
  <c r="B643" i="13"/>
  <c r="C643" i="13" s="1"/>
  <c r="B637" i="13"/>
  <c r="C637" i="13" s="1"/>
  <c r="B576" i="13"/>
  <c r="C576" i="13" s="1"/>
  <c r="B570" i="13"/>
  <c r="C570" i="13" s="1"/>
  <c r="B472" i="13"/>
  <c r="C472" i="13" s="1"/>
  <c r="B332" i="13"/>
  <c r="C332" i="13" s="1"/>
  <c r="B1001" i="13"/>
  <c r="C1001" i="13" s="1"/>
  <c r="B978" i="13"/>
  <c r="C978" i="13" s="1"/>
  <c r="B909" i="13"/>
  <c r="F909" i="13" s="1"/>
  <c r="B932" i="13"/>
  <c r="C932" i="13" s="1"/>
  <c r="B1000" i="13"/>
  <c r="C1000" i="13" s="1"/>
  <c r="B992" i="13"/>
  <c r="C992" i="13" s="1"/>
  <c r="B977" i="13"/>
  <c r="C977" i="13" s="1"/>
  <c r="B965" i="13"/>
  <c r="F965" i="13" s="1"/>
  <c r="B914" i="13"/>
  <c r="C914" i="13" s="1"/>
  <c r="B890" i="13"/>
  <c r="C890" i="13" s="1"/>
  <c r="B884" i="13"/>
  <c r="C884" i="13" s="1"/>
  <c r="B878" i="13"/>
  <c r="C878" i="13" s="1"/>
  <c r="B866" i="13"/>
  <c r="C866" i="13" s="1"/>
  <c r="B857" i="13"/>
  <c r="C857" i="13" s="1"/>
  <c r="B825" i="13"/>
  <c r="C825" i="13" s="1"/>
  <c r="B768" i="13"/>
  <c r="C768" i="13" s="1"/>
  <c r="B748" i="13"/>
  <c r="C748" i="13" s="1"/>
  <c r="B710" i="13"/>
  <c r="C710" i="13" s="1"/>
  <c r="B661" i="13"/>
  <c r="C661" i="13" s="1"/>
  <c r="B649" i="13"/>
  <c r="C649" i="13" s="1"/>
  <c r="B631" i="13"/>
  <c r="C631" i="13" s="1"/>
  <c r="B582" i="13"/>
  <c r="C582" i="13" s="1"/>
  <c r="B485" i="13"/>
  <c r="C485" i="13" s="1"/>
  <c r="B458" i="13"/>
  <c r="F458" i="13" s="1"/>
  <c r="B1009" i="13"/>
  <c r="F1009" i="13" s="1"/>
  <c r="B1005" i="13"/>
  <c r="F1005" i="13" s="1"/>
  <c r="B998" i="13"/>
  <c r="C998" i="13" s="1"/>
  <c r="B985" i="13"/>
  <c r="F985" i="13" s="1"/>
  <c r="B974" i="13"/>
  <c r="C974" i="13" s="1"/>
  <c r="B962" i="13"/>
  <c r="F962" i="13" s="1"/>
  <c r="B942" i="13"/>
  <c r="C942" i="13" s="1"/>
  <c r="B911" i="13"/>
  <c r="C911" i="13" s="1"/>
  <c r="B881" i="13"/>
  <c r="C881" i="13" s="1"/>
  <c r="B873" i="13"/>
  <c r="C873" i="13" s="1"/>
  <c r="B863" i="13"/>
  <c r="C863" i="13" s="1"/>
  <c r="B860" i="13"/>
  <c r="C860" i="13" s="1"/>
  <c r="B784" i="13"/>
  <c r="F784" i="13" s="1"/>
  <c r="B769" i="13"/>
  <c r="C769" i="13" s="1"/>
  <c r="B760" i="13"/>
  <c r="F760" i="13" s="1"/>
  <c r="B737" i="13"/>
  <c r="C737" i="13" s="1"/>
  <c r="B728" i="13"/>
  <c r="C728" i="13" s="1"/>
  <c r="B714" i="13"/>
  <c r="C714" i="13" s="1"/>
  <c r="B681" i="13"/>
  <c r="C681" i="13" s="1"/>
  <c r="B663" i="13"/>
  <c r="C663" i="13" s="1"/>
  <c r="B659" i="13"/>
  <c r="C659" i="13" s="1"/>
  <c r="B589" i="13"/>
  <c r="F589" i="13" s="1"/>
  <c r="B572" i="13"/>
  <c r="B540" i="13"/>
  <c r="B520" i="13"/>
  <c r="C520" i="13" s="1"/>
  <c r="B516" i="13"/>
  <c r="C516" i="13" s="1"/>
  <c r="B468" i="13"/>
  <c r="C468" i="13" s="1"/>
  <c r="B424" i="13"/>
  <c r="C424" i="13" s="1"/>
  <c r="B368" i="13"/>
  <c r="C368" i="13" s="1"/>
  <c r="B295" i="13"/>
  <c r="C295" i="13" s="1"/>
  <c r="B288" i="13"/>
  <c r="C288" i="13" s="1"/>
  <c r="B237" i="13"/>
  <c r="B163" i="13"/>
  <c r="F163" i="13" s="1"/>
  <c r="B157" i="13"/>
  <c r="C157" i="13" s="1"/>
  <c r="B136" i="13"/>
  <c r="F136" i="13" s="1"/>
  <c r="B28" i="13"/>
  <c r="C28" i="13" s="1"/>
  <c r="B99" i="13"/>
  <c r="F99" i="13" s="1"/>
  <c r="B208" i="13"/>
  <c r="C208" i="13" s="1"/>
  <c r="B226" i="13"/>
  <c r="B254" i="13"/>
  <c r="C254" i="13" s="1"/>
  <c r="B259" i="13"/>
  <c r="F259" i="13" s="1"/>
  <c r="B284" i="13"/>
  <c r="C284" i="13" s="1"/>
  <c r="B323" i="13"/>
  <c r="F323" i="13" s="1"/>
  <c r="B398" i="13"/>
  <c r="F398" i="13" s="1"/>
  <c r="B410" i="13"/>
  <c r="F410" i="13" s="1"/>
  <c r="B416" i="13"/>
  <c r="B446" i="13"/>
  <c r="C446" i="13" s="1"/>
  <c r="B457" i="13"/>
  <c r="C457" i="13" s="1"/>
  <c r="B471" i="13"/>
  <c r="C471" i="13" s="1"/>
  <c r="B482" i="13"/>
  <c r="C482" i="13" s="1"/>
  <c r="B497" i="13"/>
  <c r="C497" i="13" s="1"/>
  <c r="B507" i="13"/>
  <c r="C507" i="13" s="1"/>
  <c r="B526" i="13"/>
  <c r="C526" i="13" s="1"/>
  <c r="B542" i="13"/>
  <c r="C542" i="13" s="1"/>
  <c r="B546" i="13"/>
  <c r="C546" i="13" s="1"/>
  <c r="B601" i="13"/>
  <c r="C601" i="13" s="1"/>
  <c r="B625" i="13"/>
  <c r="C625" i="13" s="1"/>
  <c r="B630" i="13"/>
  <c r="C630" i="13" s="1"/>
  <c r="B639" i="13"/>
  <c r="C639" i="13" s="1"/>
  <c r="B648" i="13"/>
  <c r="C648" i="13" s="1"/>
  <c r="B671" i="13"/>
  <c r="C671" i="13" s="1"/>
  <c r="B680" i="13"/>
  <c r="B684" i="13"/>
  <c r="B743" i="13"/>
  <c r="C743" i="13" s="1"/>
  <c r="B747" i="13"/>
  <c r="C747" i="13" s="1"/>
  <c r="B754" i="13"/>
  <c r="C754" i="13" s="1"/>
  <c r="B773" i="13"/>
  <c r="C773" i="13" s="1"/>
  <c r="B777" i="13"/>
  <c r="C777" i="13" s="1"/>
  <c r="B788" i="13"/>
  <c r="C788" i="13" s="1"/>
  <c r="B805" i="13"/>
  <c r="B809" i="13"/>
  <c r="C809" i="13" s="1"/>
  <c r="B813" i="13"/>
  <c r="C813" i="13" s="1"/>
  <c r="B823" i="13"/>
  <c r="C823" i="13" s="1"/>
  <c r="B826" i="13"/>
  <c r="C826" i="13" s="1"/>
  <c r="B830" i="13"/>
  <c r="C830" i="13" s="1"/>
  <c r="B840" i="13"/>
  <c r="C840" i="13" s="1"/>
  <c r="B844" i="13"/>
  <c r="C844" i="13" s="1"/>
  <c r="B848" i="13"/>
  <c r="C848" i="13" s="1"/>
  <c r="B855" i="13"/>
  <c r="B858" i="13"/>
  <c r="C858" i="13" s="1"/>
  <c r="B872" i="13"/>
  <c r="C872" i="13" s="1"/>
  <c r="B889" i="13"/>
  <c r="F889" i="13" s="1"/>
  <c r="B893" i="13"/>
  <c r="C893" i="13" s="1"/>
  <c r="B926" i="13"/>
  <c r="C926" i="13" s="1"/>
  <c r="B937" i="13"/>
  <c r="F937" i="13" s="1"/>
  <c r="B944" i="13"/>
  <c r="B955" i="13"/>
  <c r="B969" i="13"/>
  <c r="F969" i="13" s="1"/>
  <c r="B976" i="13"/>
  <c r="C976" i="13" s="1"/>
  <c r="B61" i="13"/>
  <c r="C61" i="13" s="1"/>
  <c r="B81" i="13"/>
  <c r="C81" i="13" s="1"/>
  <c r="B94" i="13"/>
  <c r="C94" i="13" s="1"/>
  <c r="B114" i="13"/>
  <c r="F114" i="13" s="1"/>
  <c r="B127" i="13"/>
  <c r="F127" i="13" s="1"/>
  <c r="B153" i="13"/>
  <c r="C153" i="13" s="1"/>
  <c r="B171" i="13"/>
  <c r="C171" i="13" s="1"/>
  <c r="B177" i="13"/>
  <c r="C177" i="13" s="1"/>
  <c r="B221" i="13"/>
  <c r="C221" i="13" s="1"/>
  <c r="B356" i="13"/>
  <c r="C356" i="13" s="1"/>
  <c r="B387" i="13"/>
  <c r="F387" i="13" s="1"/>
  <c r="B393" i="13"/>
  <c r="F393" i="13" s="1"/>
  <c r="B434" i="13"/>
  <c r="B494" i="13"/>
  <c r="C494" i="13" s="1"/>
  <c r="B503" i="13"/>
  <c r="F503" i="13" s="1"/>
  <c r="B533" i="13"/>
  <c r="C533" i="13" s="1"/>
  <c r="B537" i="13"/>
  <c r="C537" i="13" s="1"/>
  <c r="B559" i="13"/>
  <c r="C559" i="13" s="1"/>
  <c r="B563" i="13"/>
  <c r="F563" i="13" s="1"/>
  <c r="B573" i="13"/>
  <c r="C573" i="13" s="1"/>
  <c r="B583" i="13"/>
  <c r="F583" i="13" s="1"/>
  <c r="B597" i="13"/>
  <c r="C597" i="13" s="1"/>
  <c r="B607" i="13"/>
  <c r="C607" i="13" s="1"/>
  <c r="B612" i="13"/>
  <c r="F612" i="13" s="1"/>
  <c r="B621" i="13"/>
  <c r="C621" i="13" s="1"/>
  <c r="B635" i="13"/>
  <c r="C635" i="13" s="1"/>
  <c r="B644" i="13"/>
  <c r="F644" i="13" s="1"/>
  <c r="B662" i="13"/>
  <c r="F662" i="13" s="1"/>
  <c r="B666" i="13"/>
  <c r="B689" i="13"/>
  <c r="B693" i="13"/>
  <c r="F693" i="13" s="1"/>
  <c r="B698" i="13"/>
  <c r="C698" i="13" s="1"/>
  <c r="B702" i="13"/>
  <c r="C702" i="13" s="1"/>
  <c r="B708" i="13"/>
  <c r="F708" i="13" s="1"/>
  <c r="B712" i="13"/>
  <c r="F712" i="13" s="1"/>
  <c r="B719" i="13"/>
  <c r="C719" i="13" s="1"/>
  <c r="B723" i="13"/>
  <c r="C723" i="13" s="1"/>
  <c r="B727" i="13"/>
  <c r="B735" i="13"/>
  <c r="C735" i="13" s="1"/>
  <c r="B739" i="13"/>
  <c r="C739" i="13" s="1"/>
  <c r="B751" i="13"/>
  <c r="C751" i="13" s="1"/>
  <c r="B759" i="13"/>
  <c r="C759" i="13" s="1"/>
  <c r="B766" i="13"/>
  <c r="C766" i="13" s="1"/>
  <c r="B781" i="13"/>
  <c r="C781" i="13" s="1"/>
  <c r="B785" i="13"/>
  <c r="B792" i="13"/>
  <c r="C792" i="13" s="1"/>
  <c r="B799" i="13"/>
  <c r="C799" i="13" s="1"/>
  <c r="B802" i="13"/>
  <c r="C802" i="13" s="1"/>
  <c r="B817" i="13"/>
  <c r="C817" i="13" s="1"/>
  <c r="B820" i="13"/>
  <c r="F820" i="13" s="1"/>
  <c r="B837" i="13"/>
  <c r="C837" i="13" s="1"/>
  <c r="B852" i="13"/>
  <c r="C852" i="13" s="1"/>
  <c r="B865" i="13"/>
  <c r="C865" i="13" s="1"/>
  <c r="B882" i="13"/>
  <c r="B886" i="13"/>
  <c r="C886" i="13" s="1"/>
  <c r="B896" i="13"/>
  <c r="F896" i="13" s="1"/>
  <c r="B902" i="13"/>
  <c r="C902" i="13" s="1"/>
  <c r="B906" i="13"/>
  <c r="C906" i="13" s="1"/>
  <c r="B910" i="13"/>
  <c r="C910" i="13" s="1"/>
  <c r="B913" i="13"/>
  <c r="F913" i="13" s="1"/>
  <c r="B919" i="13"/>
  <c r="B930" i="13"/>
  <c r="B934" i="13"/>
  <c r="C934" i="13" s="1"/>
  <c r="B941" i="13"/>
  <c r="F941" i="13" s="1"/>
  <c r="B948" i="13"/>
  <c r="C948" i="13" s="1"/>
  <c r="B952" i="13"/>
  <c r="C952" i="13" s="1"/>
  <c r="B70" i="13"/>
  <c r="F70" i="13" s="1"/>
  <c r="B129" i="13"/>
  <c r="F129" i="13" s="1"/>
  <c r="B142" i="13"/>
  <c r="F142" i="13" s="1"/>
  <c r="B173" i="13"/>
  <c r="B179" i="13"/>
  <c r="F179" i="13" s="1"/>
  <c r="B191" i="13"/>
  <c r="F191" i="13" s="1"/>
  <c r="B198" i="13"/>
  <c r="F198" i="13" s="1"/>
  <c r="B223" i="13"/>
  <c r="C223" i="13" s="1"/>
  <c r="B229" i="13"/>
  <c r="C229" i="13" s="1"/>
  <c r="B282" i="13"/>
  <c r="C282" i="13" s="1"/>
  <c r="B301" i="13"/>
  <c r="B307" i="13"/>
  <c r="B326" i="13"/>
  <c r="C326" i="13" s="1"/>
  <c r="B337" i="13"/>
  <c r="C337" i="13" s="1"/>
  <c r="B344" i="13"/>
  <c r="C344" i="13" s="1"/>
  <c r="B372" i="13"/>
  <c r="F372" i="13" s="1"/>
  <c r="B378" i="13"/>
  <c r="F378" i="13" s="1"/>
  <c r="B389" i="13"/>
  <c r="F389" i="13" s="1"/>
  <c r="B401" i="13"/>
  <c r="B407" i="13"/>
  <c r="B430" i="13"/>
  <c r="C430" i="13" s="1"/>
  <c r="B479" i="13"/>
  <c r="C479" i="13" s="1"/>
  <c r="B490" i="13"/>
  <c r="F490" i="13" s="1"/>
  <c r="B560" i="13"/>
  <c r="C560" i="13" s="1"/>
  <c r="B565" i="13"/>
  <c r="C565" i="13" s="1"/>
  <c r="B580" i="13"/>
  <c r="C580" i="13" s="1"/>
  <c r="B594" i="13"/>
  <c r="C594" i="13" s="1"/>
  <c r="B608" i="13"/>
  <c r="C608" i="13" s="1"/>
  <c r="B614" i="13"/>
  <c r="C614" i="13" s="1"/>
  <c r="B618" i="13"/>
  <c r="C618" i="13" s="1"/>
  <c r="B641" i="13"/>
  <c r="C641" i="13" s="1"/>
  <c r="B656" i="13"/>
  <c r="C656" i="13" s="1"/>
  <c r="B673" i="13"/>
  <c r="C673" i="13" s="1"/>
  <c r="B678" i="13"/>
  <c r="F678" i="13" s="1"/>
  <c r="B686" i="13"/>
  <c r="C686" i="13" s="1"/>
  <c r="B704" i="13"/>
  <c r="F704" i="13" s="1"/>
  <c r="B717" i="13"/>
  <c r="C717" i="13" s="1"/>
  <c r="B745" i="13"/>
  <c r="C745" i="13" s="1"/>
  <c r="B752" i="13"/>
  <c r="C752" i="13" s="1"/>
  <c r="B756" i="13"/>
  <c r="F756" i="13" s="1"/>
  <c r="B764" i="13"/>
  <c r="C764" i="13" s="1"/>
  <c r="B771" i="13"/>
  <c r="C771" i="13" s="1"/>
  <c r="B775" i="13"/>
  <c r="C775" i="13" s="1"/>
  <c r="B786" i="13"/>
  <c r="C786" i="13" s="1"/>
  <c r="B790" i="13"/>
  <c r="C790" i="13" s="1"/>
  <c r="B797" i="13"/>
  <c r="F797" i="13" s="1"/>
  <c r="B800" i="13"/>
  <c r="C800" i="13" s="1"/>
  <c r="B803" i="13"/>
  <c r="C803" i="13" s="1"/>
  <c r="B807" i="13"/>
  <c r="C807" i="13" s="1"/>
  <c r="B811" i="13"/>
  <c r="C811" i="13" s="1"/>
  <c r="B828" i="13"/>
  <c r="F828" i="13" s="1"/>
  <c r="B838" i="13"/>
  <c r="B842" i="13"/>
  <c r="F842" i="13" s="1"/>
  <c r="B846" i="13"/>
  <c r="C846" i="13" s="1"/>
  <c r="B850" i="13"/>
  <c r="C850" i="13" s="1"/>
  <c r="B853" i="13"/>
  <c r="C853" i="13" s="1"/>
  <c r="B870" i="13"/>
  <c r="C870" i="13" s="1"/>
  <c r="B877" i="13"/>
  <c r="F877" i="13" s="1"/>
  <c r="B887" i="13"/>
  <c r="C887" i="13" s="1"/>
  <c r="B891" i="13"/>
  <c r="B900" i="13"/>
  <c r="C900" i="13" s="1"/>
  <c r="B917" i="13"/>
  <c r="C917" i="13" s="1"/>
  <c r="B924" i="13"/>
  <c r="C924" i="13" s="1"/>
  <c r="B928" i="13"/>
  <c r="C928" i="13" s="1"/>
  <c r="B939" i="13"/>
  <c r="C939" i="13" s="1"/>
  <c r="B946" i="13"/>
  <c r="C946" i="13" s="1"/>
  <c r="B953" i="13"/>
  <c r="C953" i="13" s="1"/>
  <c r="B957" i="13"/>
  <c r="C957" i="13" s="1"/>
  <c r="B964" i="13"/>
  <c r="C964" i="13" s="1"/>
  <c r="B32" i="13"/>
  <c r="C32" i="13" s="1"/>
  <c r="B46" i="13"/>
  <c r="C46" i="13" s="1"/>
  <c r="B65" i="13"/>
  <c r="C65" i="13" s="1"/>
  <c r="B118" i="13"/>
  <c r="C118" i="13" s="1"/>
  <c r="B169" i="13"/>
  <c r="C169" i="13" s="1"/>
  <c r="B187" i="13"/>
  <c r="B245" i="13"/>
  <c r="B258" i="13"/>
  <c r="C258" i="13" s="1"/>
  <c r="B277" i="13"/>
  <c r="C277" i="13" s="1"/>
  <c r="B283" i="13"/>
  <c r="F283" i="13" s="1"/>
  <c r="B308" i="13"/>
  <c r="C308" i="13" s="1"/>
  <c r="B360" i="13"/>
  <c r="C360" i="13" s="1"/>
  <c r="B379" i="13"/>
  <c r="F379" i="13" s="1"/>
  <c r="B402" i="13"/>
  <c r="B438" i="13"/>
  <c r="C438" i="13" s="1"/>
  <c r="B456" i="13"/>
  <c r="C456" i="13" s="1"/>
  <c r="B470" i="13"/>
  <c r="C470" i="13" s="1"/>
  <c r="B506" i="13"/>
  <c r="C506" i="13" s="1"/>
  <c r="B525" i="13"/>
  <c r="C525" i="13" s="1"/>
  <c r="B536" i="13"/>
  <c r="F536" i="13" s="1"/>
  <c r="B545" i="13"/>
  <c r="C545" i="13" s="1"/>
  <c r="B557" i="13"/>
  <c r="C557" i="13" s="1"/>
  <c r="B566" i="13"/>
  <c r="B595" i="13"/>
  <c r="C595" i="13" s="1"/>
  <c r="B600" i="13"/>
  <c r="C600" i="13" s="1"/>
  <c r="B605" i="13"/>
  <c r="C605" i="13" s="1"/>
  <c r="B615" i="13"/>
  <c r="C615" i="13" s="1"/>
  <c r="B647" i="13"/>
  <c r="C647" i="13" s="1"/>
  <c r="B670" i="13"/>
  <c r="C670" i="13" s="1"/>
  <c r="B697" i="13"/>
  <c r="C697" i="13" s="1"/>
  <c r="B718" i="13"/>
  <c r="B742" i="13"/>
  <c r="F742" i="13" s="1"/>
  <c r="B746" i="13"/>
  <c r="C746" i="13" s="1"/>
  <c r="B753" i="13"/>
  <c r="C753" i="13" s="1"/>
  <c r="B757" i="13"/>
  <c r="C757" i="13" s="1"/>
  <c r="B772" i="13"/>
  <c r="F772" i="13" s="1"/>
  <c r="B776" i="13"/>
  <c r="C776" i="13" s="1"/>
  <c r="B787" i="13"/>
  <c r="C787" i="13" s="1"/>
  <c r="B791" i="13"/>
  <c r="B798" i="13"/>
  <c r="C798" i="13" s="1"/>
  <c r="B801" i="13"/>
  <c r="C801" i="13" s="1"/>
  <c r="B804" i="13"/>
  <c r="C804" i="13" s="1"/>
  <c r="B808" i="13"/>
  <c r="C808" i="13" s="1"/>
  <c r="B812" i="13"/>
  <c r="C812" i="13" s="1"/>
  <c r="B822" i="13"/>
  <c r="F822" i="13" s="1"/>
  <c r="B829" i="13"/>
  <c r="C829" i="13" s="1"/>
  <c r="B839" i="13"/>
  <c r="C839" i="13" s="1"/>
  <c r="B843" i="13"/>
  <c r="C843" i="13" s="1"/>
  <c r="B847" i="13"/>
  <c r="C847" i="13" s="1"/>
  <c r="B851" i="13"/>
  <c r="C851" i="13" s="1"/>
  <c r="B854" i="13"/>
  <c r="C854" i="13" s="1"/>
  <c r="B871" i="13"/>
  <c r="C871" i="13" s="1"/>
  <c r="B888" i="13"/>
  <c r="C888" i="13" s="1"/>
  <c r="B892" i="13"/>
  <c r="B895" i="13"/>
  <c r="C895" i="13" s="1"/>
  <c r="B898" i="13"/>
  <c r="B901" i="13"/>
  <c r="F901" i="13" s="1"/>
  <c r="B918" i="13"/>
  <c r="C918" i="13" s="1"/>
  <c r="B925" i="13"/>
  <c r="F925" i="13" s="1"/>
  <c r="B929" i="13"/>
  <c r="F929" i="13" s="1"/>
  <c r="B936" i="13"/>
  <c r="C936" i="13" s="1"/>
  <c r="B943" i="13"/>
  <c r="B947" i="13"/>
  <c r="B954" i="13"/>
  <c r="C954" i="13" s="1"/>
  <c r="B958" i="13"/>
  <c r="C958" i="13" s="1"/>
  <c r="B968" i="13"/>
  <c r="C968" i="13" s="1"/>
  <c r="B972" i="13"/>
  <c r="C972" i="13" s="1"/>
  <c r="B960" i="13"/>
  <c r="C960" i="13" s="1"/>
  <c r="B950" i="13"/>
  <c r="C950" i="13" s="1"/>
  <c r="B904" i="13"/>
  <c r="B875" i="13"/>
  <c r="C875" i="13" s="1"/>
  <c r="B849" i="13"/>
  <c r="F849" i="13" s="1"/>
  <c r="B833" i="13"/>
  <c r="C833" i="13" s="1"/>
  <c r="B818" i="13"/>
  <c r="C818" i="13" s="1"/>
  <c r="B814" i="13"/>
  <c r="C814" i="13" s="1"/>
  <c r="B782" i="13"/>
  <c r="C782" i="13" s="1"/>
  <c r="B778" i="13"/>
  <c r="B767" i="13"/>
  <c r="B762" i="13"/>
  <c r="C762" i="13" s="1"/>
  <c r="B721" i="13"/>
  <c r="C721" i="13" s="1"/>
  <c r="B716" i="13"/>
  <c r="C716" i="13" s="1"/>
  <c r="B700" i="13"/>
  <c r="F700" i="13" s="1"/>
  <c r="B672" i="13"/>
  <c r="C672" i="13" s="1"/>
  <c r="B665" i="13"/>
  <c r="B651" i="13"/>
  <c r="C651" i="13" s="1"/>
  <c r="B645" i="13"/>
  <c r="C645" i="13" s="1"/>
  <c r="B634" i="13"/>
  <c r="C634" i="13" s="1"/>
  <c r="B617" i="13"/>
  <c r="C617" i="13" s="1"/>
  <c r="B591" i="13"/>
  <c r="C591" i="13" s="1"/>
  <c r="B543" i="13"/>
  <c r="C543" i="13" s="1"/>
  <c r="B530" i="13"/>
  <c r="C530" i="13" s="1"/>
  <c r="B523" i="13"/>
  <c r="B500" i="13"/>
  <c r="B483" i="13"/>
  <c r="C483" i="13" s="1"/>
  <c r="B460" i="13"/>
  <c r="C460" i="13" s="1"/>
  <c r="B426" i="13"/>
  <c r="C426" i="13" s="1"/>
  <c r="B421" i="13"/>
  <c r="C421" i="13" s="1"/>
  <c r="B211" i="13"/>
  <c r="F211" i="13" s="1"/>
  <c r="B1007" i="13"/>
  <c r="C1007" i="13" s="1"/>
  <c r="B994" i="13"/>
  <c r="C994" i="13" s="1"/>
  <c r="B987" i="13"/>
  <c r="C987" i="13" s="1"/>
  <c r="B980" i="13"/>
  <c r="C980" i="13" s="1"/>
  <c r="B999" i="13"/>
  <c r="C999" i="13" s="1"/>
  <c r="B967" i="13"/>
  <c r="C967" i="13" s="1"/>
  <c r="B933" i="13"/>
  <c r="C933" i="13" s="1"/>
  <c r="B922" i="13"/>
  <c r="C922" i="13" s="1"/>
  <c r="B908" i="13"/>
  <c r="C908" i="13" s="1"/>
  <c r="B894" i="13"/>
  <c r="C894" i="13" s="1"/>
  <c r="B883" i="13"/>
  <c r="C883" i="13" s="1"/>
  <c r="B879" i="13"/>
  <c r="C879" i="13" s="1"/>
  <c r="B869" i="13"/>
  <c r="C869" i="13" s="1"/>
  <c r="B836" i="13"/>
  <c r="F836" i="13" s="1"/>
  <c r="B796" i="13"/>
  <c r="C796" i="13" s="1"/>
  <c r="B750" i="13"/>
  <c r="C750" i="13" s="1"/>
  <c r="B734" i="13"/>
  <c r="B725" i="13"/>
  <c r="C725" i="13" s="1"/>
  <c r="B711" i="13"/>
  <c r="C711" i="13" s="1"/>
  <c r="B683" i="13"/>
  <c r="C683" i="13" s="1"/>
  <c r="B677" i="13"/>
  <c r="C677" i="13" s="1"/>
  <c r="B660" i="13"/>
  <c r="C660" i="13" s="1"/>
  <c r="B622" i="13"/>
  <c r="F622" i="13" s="1"/>
  <c r="B475" i="13"/>
  <c r="B464" i="13"/>
  <c r="B454" i="13"/>
  <c r="C454" i="13" s="1"/>
  <c r="B384" i="13"/>
  <c r="C384" i="13" s="1"/>
  <c r="B333" i="13"/>
  <c r="C333" i="13" s="1"/>
  <c r="B319" i="13"/>
  <c r="C319" i="13" s="1"/>
  <c r="B312" i="13"/>
  <c r="F312" i="13" s="1"/>
  <c r="B255" i="13"/>
  <c r="F255" i="13" s="1"/>
  <c r="B181" i="13"/>
  <c r="F181" i="13" s="1"/>
  <c r="B983" i="13"/>
  <c r="C983" i="13" s="1"/>
  <c r="B945" i="13"/>
  <c r="F945" i="13" s="1"/>
  <c r="B1003" i="13"/>
  <c r="C1003" i="13" s="1"/>
  <c r="B990" i="13"/>
  <c r="B1010" i="13"/>
  <c r="B1006" i="13"/>
  <c r="C1006" i="13" s="1"/>
  <c r="B996" i="13"/>
  <c r="C996" i="13" s="1"/>
  <c r="B986" i="13"/>
  <c r="C986" i="13" s="1"/>
  <c r="B975" i="13"/>
  <c r="C975" i="13" s="1"/>
  <c r="B971" i="13"/>
  <c r="C971" i="13" s="1"/>
  <c r="B963" i="13"/>
  <c r="C963" i="13" s="1"/>
  <c r="B959" i="13"/>
  <c r="B949" i="13"/>
  <c r="F949" i="13" s="1"/>
  <c r="B938" i="13"/>
  <c r="C938" i="13" s="1"/>
  <c r="B927" i="13"/>
  <c r="C927" i="13" s="1"/>
  <c r="B912" i="13"/>
  <c r="C912" i="13" s="1"/>
  <c r="B903" i="13"/>
  <c r="C903" i="13" s="1"/>
  <c r="B874" i="13"/>
  <c r="C874" i="13" s="1"/>
  <c r="B864" i="13"/>
  <c r="C864" i="13" s="1"/>
  <c r="B861" i="13"/>
  <c r="B841" i="13"/>
  <c r="F841" i="13" s="1"/>
  <c r="B832" i="13"/>
  <c r="C832" i="13" s="1"/>
  <c r="B827" i="13"/>
  <c r="C827" i="13" s="1"/>
  <c r="B806" i="13"/>
  <c r="C806" i="13" s="1"/>
  <c r="B770" i="13"/>
  <c r="F770" i="13" s="1"/>
  <c r="B761" i="13"/>
  <c r="C761" i="13" s="1"/>
  <c r="B755" i="13"/>
  <c r="C755" i="13" s="1"/>
  <c r="B744" i="13"/>
  <c r="C744" i="13" s="1"/>
  <c r="B738" i="13"/>
  <c r="C738" i="13" s="1"/>
  <c r="B729" i="13"/>
  <c r="C729" i="13" s="1"/>
  <c r="B720" i="13"/>
  <c r="F720" i="13" s="1"/>
  <c r="B715" i="13"/>
  <c r="C715" i="13" s="1"/>
  <c r="B699" i="13"/>
  <c r="C699" i="13" s="1"/>
  <c r="B688" i="13"/>
  <c r="B664" i="13"/>
  <c r="F664" i="13" s="1"/>
  <c r="B627" i="13"/>
  <c r="C627" i="13" s="1"/>
  <c r="B602" i="13"/>
  <c r="C602" i="13" s="1"/>
  <c r="B590" i="13"/>
  <c r="F590" i="13" s="1"/>
  <c r="B554" i="13"/>
  <c r="C554" i="13" s="1"/>
  <c r="B517" i="13"/>
  <c r="F517" i="13" s="1"/>
  <c r="B425" i="13"/>
  <c r="C425" i="13" s="1"/>
  <c r="B261" i="13"/>
  <c r="B210" i="13"/>
  <c r="B6" i="13"/>
  <c r="I8" i="13" s="1"/>
  <c r="F56" i="13"/>
  <c r="B24" i="13"/>
  <c r="B47" i="13"/>
  <c r="F47" i="13" s="1"/>
  <c r="B52" i="13"/>
  <c r="B79" i="13"/>
  <c r="B111" i="13"/>
  <c r="C111" i="13" s="1"/>
  <c r="B132" i="13"/>
  <c r="F132" i="13" s="1"/>
  <c r="B138" i="13"/>
  <c r="C138" i="13" s="1"/>
  <c r="B159" i="13"/>
  <c r="B174" i="13"/>
  <c r="B178" i="13"/>
  <c r="C178" i="13" s="1"/>
  <c r="B188" i="13"/>
  <c r="F188" i="13" s="1"/>
  <c r="B193" i="13"/>
  <c r="C193" i="13" s="1"/>
  <c r="B204" i="13"/>
  <c r="F204" i="13" s="1"/>
  <c r="B217" i="13"/>
  <c r="F217" i="13" s="1"/>
  <c r="B233" i="13"/>
  <c r="C233" i="13" s="1"/>
  <c r="B251" i="13"/>
  <c r="B270" i="13"/>
  <c r="B276" i="13"/>
  <c r="C276" i="13" s="1"/>
  <c r="B280" i="13"/>
  <c r="B300" i="13"/>
  <c r="C300" i="13" s="1"/>
  <c r="B304" i="13"/>
  <c r="C304" i="13" s="1"/>
  <c r="B330" i="13"/>
  <c r="C330" i="13" s="1"/>
  <c r="B339" i="13"/>
  <c r="C339" i="13" s="1"/>
  <c r="B364" i="13"/>
  <c r="C364" i="13" s="1"/>
  <c r="B375" i="13"/>
  <c r="B390" i="13"/>
  <c r="C390" i="13" s="1"/>
  <c r="B399" i="13"/>
  <c r="B403" i="13"/>
  <c r="C403" i="13" s="1"/>
  <c r="B413" i="13"/>
  <c r="C413" i="13" s="1"/>
  <c r="B422" i="13"/>
  <c r="C422" i="13" s="1"/>
  <c r="B431" i="13"/>
  <c r="C431" i="13" s="1"/>
  <c r="B435" i="13"/>
  <c r="B439" i="13"/>
  <c r="B443" i="13"/>
  <c r="F443" i="13" s="1"/>
  <c r="B447" i="13"/>
  <c r="C447" i="13" s="1"/>
  <c r="B451" i="13"/>
  <c r="B465" i="13"/>
  <c r="F465" i="13" s="1"/>
  <c r="B476" i="13"/>
  <c r="C476" i="13" s="1"/>
  <c r="B480" i="13"/>
  <c r="F480" i="13" s="1"/>
  <c r="B487" i="13"/>
  <c r="B491" i="13"/>
  <c r="C491" i="13" s="1"/>
  <c r="B501" i="13"/>
  <c r="C501" i="13" s="1"/>
  <c r="B508" i="13"/>
  <c r="B515" i="13"/>
  <c r="C515" i="13" s="1"/>
  <c r="B518" i="13"/>
  <c r="C518" i="13" s="1"/>
  <c r="B527" i="13"/>
  <c r="C527" i="13" s="1"/>
  <c r="B531" i="13"/>
  <c r="F531" i="13" s="1"/>
  <c r="B544" i="13"/>
  <c r="C544" i="13" s="1"/>
  <c r="B547" i="13"/>
  <c r="F547" i="13" s="1"/>
  <c r="B551" i="13"/>
  <c r="C551" i="13" s="1"/>
  <c r="B555" i="13"/>
  <c r="C555" i="13" s="1"/>
  <c r="B558" i="13"/>
  <c r="B564" i="13"/>
  <c r="C564" i="13" s="1"/>
  <c r="B567" i="13"/>
  <c r="F567" i="13" s="1"/>
  <c r="B574" i="13"/>
  <c r="C574" i="13" s="1"/>
  <c r="B577" i="13"/>
  <c r="B599" i="13"/>
  <c r="C599" i="13" s="1"/>
  <c r="B606" i="13"/>
  <c r="F606" i="13" s="1"/>
  <c r="B609" i="13"/>
  <c r="B613" i="13"/>
  <c r="B616" i="13"/>
  <c r="C616" i="13" s="1"/>
  <c r="B619" i="13"/>
  <c r="C619" i="13" s="1"/>
  <c r="B628" i="13"/>
  <c r="C628" i="13" s="1"/>
  <c r="B653" i="13"/>
  <c r="B667" i="13"/>
  <c r="B674" i="13"/>
  <c r="C674" i="13" s="1"/>
  <c r="B687" i="13"/>
  <c r="C687" i="13" s="1"/>
  <c r="B694" i="13"/>
  <c r="C694" i="13" s="1"/>
  <c r="B705" i="13"/>
  <c r="C705" i="13" s="1"/>
  <c r="B730" i="13"/>
  <c r="C730" i="13" s="1"/>
  <c r="B741" i="13"/>
  <c r="C741" i="13" s="1"/>
  <c r="B43" i="13"/>
  <c r="B85" i="13"/>
  <c r="B107" i="13"/>
  <c r="C107" i="13" s="1"/>
  <c r="B117" i="13"/>
  <c r="C117" i="13" s="1"/>
  <c r="B128" i="13"/>
  <c r="B143" i="13"/>
  <c r="C143" i="13" s="1"/>
  <c r="B170" i="13"/>
  <c r="C170" i="13" s="1"/>
  <c r="B222" i="13"/>
  <c r="F222" i="13" s="1"/>
  <c r="B260" i="13"/>
  <c r="C260" i="13" s="1"/>
  <c r="B309" i="13"/>
  <c r="B325" i="13"/>
  <c r="C325" i="13" s="1"/>
  <c r="B335" i="13"/>
  <c r="F335" i="13" s="1"/>
  <c r="B352" i="13"/>
  <c r="C352" i="13" s="1"/>
  <c r="B371" i="13"/>
  <c r="F371" i="13" s="1"/>
  <c r="B380" i="13"/>
  <c r="C380" i="13" s="1"/>
  <c r="B395" i="13"/>
  <c r="F395" i="13" s="1"/>
  <c r="B409" i="13"/>
  <c r="F409" i="13" s="1"/>
  <c r="B418" i="13"/>
  <c r="B455" i="13"/>
  <c r="C455" i="13" s="1"/>
  <c r="B459" i="13"/>
  <c r="F459" i="13" s="1"/>
  <c r="B462" i="13"/>
  <c r="F462" i="13" s="1"/>
  <c r="B469" i="13"/>
  <c r="C469" i="13" s="1"/>
  <c r="B473" i="13"/>
  <c r="C473" i="13" s="1"/>
  <c r="B484" i="13"/>
  <c r="C484" i="13" s="1"/>
  <c r="B495" i="13"/>
  <c r="F495" i="13" s="1"/>
  <c r="B498" i="13"/>
  <c r="C498" i="13" s="1"/>
  <c r="B505" i="13"/>
  <c r="C505" i="13" s="1"/>
  <c r="B512" i="13"/>
  <c r="B524" i="13"/>
  <c r="B535" i="13"/>
  <c r="F535" i="13" s="1"/>
  <c r="B538" i="13"/>
  <c r="C538" i="13" s="1"/>
  <c r="B541" i="13"/>
  <c r="F541" i="13" s="1"/>
  <c r="B561" i="13"/>
  <c r="B571" i="13"/>
  <c r="B581" i="13"/>
  <c r="C581" i="13" s="1"/>
  <c r="B588" i="13"/>
  <c r="B592" i="13"/>
  <c r="C592" i="13" s="1"/>
  <c r="B596" i="13"/>
  <c r="C596" i="13" s="1"/>
  <c r="B623" i="13"/>
  <c r="C623" i="13" s="1"/>
  <c r="B632" i="13"/>
  <c r="F632" i="13" s="1"/>
  <c r="B638" i="13"/>
  <c r="B642" i="13"/>
  <c r="B646" i="13"/>
  <c r="F646" i="13" s="1"/>
  <c r="B650" i="13"/>
  <c r="B657" i="13"/>
  <c r="C657" i="13" s="1"/>
  <c r="B37" i="13"/>
  <c r="F37" i="13" s="1"/>
  <c r="B63" i="13"/>
  <c r="F63" i="13" s="1"/>
  <c r="B68" i="13"/>
  <c r="F68" i="13" s="1"/>
  <c r="B91" i="13"/>
  <c r="B96" i="13"/>
  <c r="C96" i="13" s="1"/>
  <c r="B139" i="13"/>
  <c r="C139" i="13" s="1"/>
  <c r="B150" i="13"/>
  <c r="C150" i="13" s="1"/>
  <c r="B160" i="13"/>
  <c r="C160" i="13" s="1"/>
  <c r="B175" i="13"/>
  <c r="C175" i="13" s="1"/>
  <c r="B184" i="13"/>
  <c r="C184" i="13" s="1"/>
  <c r="B194" i="13"/>
  <c r="C194" i="13" s="1"/>
  <c r="B205" i="13"/>
  <c r="B214" i="13"/>
  <c r="C214" i="13" s="1"/>
  <c r="B218" i="13"/>
  <c r="C218" i="13" s="1"/>
  <c r="B241" i="13"/>
  <c r="B252" i="13"/>
  <c r="F252" i="13" s="1"/>
  <c r="B266" i="13"/>
  <c r="C266" i="13" s="1"/>
  <c r="B286" i="13"/>
  <c r="C286" i="13" s="1"/>
  <c r="B291" i="13"/>
  <c r="F291" i="13" s="1"/>
  <c r="B297" i="13"/>
  <c r="B305" i="13"/>
  <c r="B315" i="13"/>
  <c r="F315" i="13" s="1"/>
  <c r="B321" i="13"/>
  <c r="B340" i="13"/>
  <c r="B376" i="13"/>
  <c r="C376" i="13" s="1"/>
  <c r="B391" i="13"/>
  <c r="F391" i="13" s="1"/>
  <c r="B414" i="13"/>
  <c r="C414" i="13" s="1"/>
  <c r="B428" i="13"/>
  <c r="B432" i="13"/>
  <c r="B436" i="13"/>
  <c r="C436" i="13" s="1"/>
  <c r="B440" i="13"/>
  <c r="B444" i="13"/>
  <c r="F444" i="13" s="1"/>
  <c r="B448" i="13"/>
  <c r="C448" i="13" s="1"/>
  <c r="B452" i="13"/>
  <c r="C452" i="13" s="1"/>
  <c r="B466" i="13"/>
  <c r="F466" i="13" s="1"/>
  <c r="B477" i="13"/>
  <c r="C477" i="13" s="1"/>
  <c r="B481" i="13"/>
  <c r="B488" i="13"/>
  <c r="C488" i="13" s="1"/>
  <c r="B492" i="13"/>
  <c r="B502" i="13"/>
  <c r="C502" i="13" s="1"/>
  <c r="B509" i="13"/>
  <c r="C509" i="13" s="1"/>
  <c r="B521" i="13"/>
  <c r="C521" i="13" s="1"/>
  <c r="B528" i="13"/>
  <c r="C528" i="13" s="1"/>
  <c r="B532" i="13"/>
  <c r="B548" i="13"/>
  <c r="C548" i="13" s="1"/>
  <c r="B552" i="13"/>
  <c r="F552" i="13" s="1"/>
  <c r="B556" i="13"/>
  <c r="B568" i="13"/>
  <c r="B578" i="13"/>
  <c r="F578" i="13" s="1"/>
  <c r="B585" i="13"/>
  <c r="C585" i="13" s="1"/>
  <c r="B603" i="13"/>
  <c r="F603" i="13" s="1"/>
  <c r="B610" i="13"/>
  <c r="B620" i="13"/>
  <c r="F620" i="13" s="1"/>
  <c r="B626" i="13"/>
  <c r="C626" i="13" s="1"/>
  <c r="B629" i="13"/>
  <c r="B654" i="13"/>
  <c r="B668" i="13"/>
  <c r="C668" i="13" s="1"/>
  <c r="B675" i="13"/>
  <c r="C675" i="13" s="1"/>
  <c r="B695" i="13"/>
  <c r="C695" i="13" s="1"/>
  <c r="B706" i="13"/>
  <c r="C706" i="13" s="1"/>
  <c r="B731" i="13"/>
  <c r="B758" i="13"/>
  <c r="F758" i="13" s="1"/>
  <c r="B15" i="13"/>
  <c r="C15" i="13" s="1"/>
  <c r="B45" i="13"/>
  <c r="B50" i="13"/>
  <c r="C50" i="13" s="1"/>
  <c r="B64" i="13"/>
  <c r="F64" i="13" s="1"/>
  <c r="B92" i="13"/>
  <c r="C92" i="13" s="1"/>
  <c r="B103" i="13"/>
  <c r="B109" i="13"/>
  <c r="F109" i="13" s="1"/>
  <c r="B125" i="13"/>
  <c r="F125" i="13" s="1"/>
  <c r="B140" i="13"/>
  <c r="F140" i="13" s="1"/>
  <c r="B167" i="13"/>
  <c r="F167" i="13" s="1"/>
  <c r="B176" i="13"/>
  <c r="F176" i="13" s="1"/>
  <c r="B202" i="13"/>
  <c r="C202" i="13" s="1"/>
  <c r="B215" i="13"/>
  <c r="C215" i="13" s="1"/>
  <c r="B219" i="13"/>
  <c r="B249" i="13"/>
  <c r="C249" i="13" s="1"/>
  <c r="B267" i="13"/>
  <c r="F267" i="13" s="1"/>
  <c r="B287" i="13"/>
  <c r="F287" i="13" s="1"/>
  <c r="B298" i="13"/>
  <c r="C298" i="13" s="1"/>
  <c r="B311" i="13"/>
  <c r="F311" i="13" s="1"/>
  <c r="B322" i="13"/>
  <c r="F322" i="13" s="1"/>
  <c r="B348" i="13"/>
  <c r="C348" i="13" s="1"/>
  <c r="B397" i="13"/>
  <c r="B406" i="13"/>
  <c r="B420" i="13"/>
  <c r="C420" i="13" s="1"/>
  <c r="B429" i="13"/>
  <c r="B433" i="13"/>
  <c r="B437" i="13"/>
  <c r="C437" i="13" s="1"/>
  <c r="B441" i="13"/>
  <c r="C441" i="13" s="1"/>
  <c r="B445" i="13"/>
  <c r="C445" i="13" s="1"/>
  <c r="B449" i="13"/>
  <c r="C449" i="13" s="1"/>
  <c r="B453" i="13"/>
  <c r="B467" i="13"/>
  <c r="C467" i="13" s="1"/>
  <c r="B478" i="13"/>
  <c r="F478" i="13" s="1"/>
  <c r="B489" i="13"/>
  <c r="C489" i="13" s="1"/>
  <c r="B493" i="13"/>
  <c r="C493" i="13" s="1"/>
  <c r="B499" i="13"/>
  <c r="C499" i="13" s="1"/>
  <c r="B510" i="13"/>
  <c r="F510" i="13" s="1"/>
  <c r="B513" i="13"/>
  <c r="C513" i="13" s="1"/>
  <c r="B522" i="13"/>
  <c r="C522" i="13" s="1"/>
  <c r="B529" i="13"/>
  <c r="F529" i="13" s="1"/>
  <c r="B539" i="13"/>
  <c r="B549" i="13"/>
  <c r="B553" i="13"/>
  <c r="F553" i="13" s="1"/>
  <c r="B562" i="13"/>
  <c r="C562" i="13" s="1"/>
  <c r="B569" i="13"/>
  <c r="C569" i="13" s="1"/>
  <c r="B579" i="13"/>
  <c r="B586" i="13"/>
  <c r="F586" i="13" s="1"/>
  <c r="B604" i="13"/>
  <c r="F604" i="13" s="1"/>
  <c r="B611" i="13"/>
  <c r="B624" i="13"/>
  <c r="C624" i="13" s="1"/>
  <c r="B633" i="13"/>
  <c r="C633" i="13" s="1"/>
  <c r="B655" i="13"/>
  <c r="C655" i="13" s="1"/>
  <c r="B669" i="13"/>
  <c r="C669" i="13" s="1"/>
  <c r="B676" i="13"/>
  <c r="F676" i="13" s="1"/>
  <c r="B679" i="13"/>
  <c r="B682" i="13"/>
  <c r="C682" i="13" s="1"/>
  <c r="B696" i="13"/>
  <c r="C696" i="13" s="1"/>
  <c r="B703" i="13"/>
  <c r="B707" i="13"/>
  <c r="C707" i="13" s="1"/>
  <c r="B110" i="13"/>
  <c r="F110" i="13" s="1"/>
  <c r="B84" i="13"/>
  <c r="B59" i="13"/>
  <c r="B20" i="13"/>
  <c r="C20" i="13" s="1"/>
  <c r="D8" i="8"/>
  <c r="K4" i="9"/>
  <c r="B25" i="13"/>
  <c r="B36" i="13"/>
  <c r="C36" i="13" s="1"/>
  <c r="B40" i="13"/>
  <c r="F40" i="13" s="1"/>
  <c r="B58" i="13"/>
  <c r="C58" i="13" s="1"/>
  <c r="B69" i="13"/>
  <c r="C69" i="13" s="1"/>
  <c r="B72" i="13"/>
  <c r="C72" i="13" s="1"/>
  <c r="B76" i="13"/>
  <c r="C76" i="13" s="1"/>
  <c r="B100" i="13"/>
  <c r="C100" i="13" s="1"/>
  <c r="B104" i="13"/>
  <c r="B122" i="13"/>
  <c r="F122" i="13" s="1"/>
  <c r="B126" i="13"/>
  <c r="C126" i="13" s="1"/>
  <c r="B133" i="13"/>
  <c r="F133" i="13" s="1"/>
  <c r="B144" i="13"/>
  <c r="F144" i="13" s="1"/>
  <c r="B147" i="13"/>
  <c r="F147" i="13" s="1"/>
  <c r="B151" i="13"/>
  <c r="B164" i="13"/>
  <c r="B185" i="13"/>
  <c r="F185" i="13" s="1"/>
  <c r="B195" i="13"/>
  <c r="F195" i="13" s="1"/>
  <c r="B199" i="13"/>
  <c r="F199" i="13" s="1"/>
  <c r="B206" i="13"/>
  <c r="C206" i="13" s="1"/>
  <c r="B209" i="13"/>
  <c r="C209" i="13" s="1"/>
  <c r="B230" i="13"/>
  <c r="B234" i="13"/>
  <c r="B238" i="13"/>
  <c r="B242" i="13"/>
  <c r="F242" i="13" s="1"/>
  <c r="B246" i="13"/>
  <c r="F246" i="13" s="1"/>
  <c r="B265" i="13"/>
  <c r="C265" i="13" s="1"/>
  <c r="B268" i="13"/>
  <c r="C268" i="13" s="1"/>
  <c r="B271" i="13"/>
  <c r="F271" i="13" s="1"/>
  <c r="B281" i="13"/>
  <c r="C281" i="13" s="1"/>
  <c r="B292" i="13"/>
  <c r="C292" i="13" s="1"/>
  <c r="B316" i="13"/>
  <c r="B327" i="13"/>
  <c r="B341" i="13"/>
  <c r="C341" i="13" s="1"/>
  <c r="B345" i="13"/>
  <c r="F345" i="13" s="1"/>
  <c r="B349" i="13"/>
  <c r="F349" i="13" s="1"/>
  <c r="B353" i="13"/>
  <c r="F353" i="13" s="1"/>
  <c r="B357" i="13"/>
  <c r="B361" i="13"/>
  <c r="B365" i="13"/>
  <c r="B369" i="13"/>
  <c r="B12" i="13"/>
  <c r="F12" i="13" s="1"/>
  <c r="B21" i="13"/>
  <c r="C21" i="13" s="1"/>
  <c r="B29" i="13"/>
  <c r="C29" i="13" s="1"/>
  <c r="B44" i="13"/>
  <c r="F44" i="13" s="1"/>
  <c r="B48" i="13"/>
  <c r="F48" i="13" s="1"/>
  <c r="B51" i="13"/>
  <c r="B55" i="13"/>
  <c r="B62" i="13"/>
  <c r="B66" i="13"/>
  <c r="C66" i="13" s="1"/>
  <c r="B80" i="13"/>
  <c r="C80" i="13" s="1"/>
  <c r="B83" i="13"/>
  <c r="F83" i="13" s="1"/>
  <c r="B93" i="13"/>
  <c r="C93" i="13" s="1"/>
  <c r="B97" i="13"/>
  <c r="C97" i="13" s="1"/>
  <c r="B108" i="13"/>
  <c r="C108" i="13" s="1"/>
  <c r="B112" i="13"/>
  <c r="B116" i="13"/>
  <c r="C116" i="13" s="1"/>
  <c r="B130" i="13"/>
  <c r="F130" i="13" s="1"/>
  <c r="B137" i="13"/>
  <c r="F137" i="13" s="1"/>
  <c r="B141" i="13"/>
  <c r="C141" i="13" s="1"/>
  <c r="B161" i="13"/>
  <c r="C161" i="13" s="1"/>
  <c r="B168" i="13"/>
  <c r="F168" i="13" s="1"/>
  <c r="B172" i="13"/>
  <c r="C172" i="13" s="1"/>
  <c r="B182" i="13"/>
  <c r="B189" i="13"/>
  <c r="C189" i="13" s="1"/>
  <c r="B192" i="13"/>
  <c r="F192" i="13" s="1"/>
  <c r="B203" i="13"/>
  <c r="C203" i="13" s="1"/>
  <c r="B213" i="13"/>
  <c r="C213" i="13" s="1"/>
  <c r="B216" i="13"/>
  <c r="C216" i="13" s="1"/>
  <c r="B220" i="13"/>
  <c r="B250" i="13"/>
  <c r="B253" i="13"/>
  <c r="B256" i="13"/>
  <c r="B275" i="13"/>
  <c r="C275" i="13" s="1"/>
  <c r="B278" i="13"/>
  <c r="C278" i="13" s="1"/>
  <c r="B285" i="13"/>
  <c r="C285" i="13" s="1"/>
  <c r="B289" i="13"/>
  <c r="C289" i="13" s="1"/>
  <c r="B296" i="13"/>
  <c r="F296" i="13" s="1"/>
  <c r="B299" i="13"/>
  <c r="B302" i="13"/>
  <c r="B306" i="13"/>
  <c r="C306" i="13" s="1"/>
  <c r="B313" i="13"/>
  <c r="C313" i="13" s="1"/>
  <c r="B320" i="13"/>
  <c r="C320" i="13" s="1"/>
  <c r="B324" i="13"/>
  <c r="F324" i="13" s="1"/>
  <c r="B331" i="13"/>
  <c r="F331" i="13" s="1"/>
  <c r="B334" i="13"/>
  <c r="C334" i="13" s="1"/>
  <c r="B338" i="13"/>
  <c r="C338" i="13" s="1"/>
  <c r="B373" i="13"/>
  <c r="B377" i="13"/>
  <c r="B388" i="13"/>
  <c r="C388" i="13" s="1"/>
  <c r="B392" i="13"/>
  <c r="F392" i="13" s="1"/>
  <c r="B396" i="13"/>
  <c r="C396" i="13" s="1"/>
  <c r="B400" i="13"/>
  <c r="C400" i="13" s="1"/>
  <c r="B411" i="13"/>
  <c r="F411" i="13" s="1"/>
  <c r="B415" i="13"/>
  <c r="F415" i="13" s="1"/>
  <c r="B419" i="13"/>
  <c r="B423" i="13"/>
  <c r="B427" i="13"/>
  <c r="F427" i="13" s="1"/>
  <c r="B33" i="13"/>
  <c r="C33" i="13" s="1"/>
  <c r="B41" i="13"/>
  <c r="C41" i="13" s="1"/>
  <c r="B73" i="13"/>
  <c r="C73" i="13" s="1"/>
  <c r="B77" i="13"/>
  <c r="F77" i="13" s="1"/>
  <c r="B87" i="13"/>
  <c r="F87" i="13" s="1"/>
  <c r="B90" i="13"/>
  <c r="B101" i="13"/>
  <c r="B105" i="13"/>
  <c r="C105" i="13" s="1"/>
  <c r="B119" i="13"/>
  <c r="C119" i="13" s="1"/>
  <c r="B123" i="13"/>
  <c r="F123" i="13" s="1"/>
  <c r="B134" i="13"/>
  <c r="C134" i="13" s="1"/>
  <c r="B145" i="13"/>
  <c r="F145" i="13" s="1"/>
  <c r="B148" i="13"/>
  <c r="B155" i="13"/>
  <c r="B158" i="13"/>
  <c r="C158" i="13" s="1"/>
  <c r="B165" i="13"/>
  <c r="C165" i="13" s="1"/>
  <c r="B186" i="13"/>
  <c r="F186" i="13" s="1"/>
  <c r="B196" i="13"/>
  <c r="F196" i="13" s="1"/>
  <c r="B200" i="13"/>
  <c r="F200" i="13" s="1"/>
  <c r="B224" i="13"/>
  <c r="F224" i="13" s="1"/>
  <c r="B227" i="13"/>
  <c r="B231" i="13"/>
  <c r="B235" i="13"/>
  <c r="C235" i="13" s="1"/>
  <c r="B239" i="13"/>
  <c r="C239" i="13" s="1"/>
  <c r="B243" i="13"/>
  <c r="F243" i="13" s="1"/>
  <c r="B247" i="13"/>
  <c r="C247" i="13" s="1"/>
  <c r="B262" i="13"/>
  <c r="C262" i="13" s="1"/>
  <c r="B269" i="13"/>
  <c r="C269" i="13" s="1"/>
  <c r="B272" i="13"/>
  <c r="C272" i="13" s="1"/>
  <c r="B293" i="13"/>
  <c r="B310" i="13"/>
  <c r="B317" i="13"/>
  <c r="F317" i="13" s="1"/>
  <c r="B328" i="13"/>
  <c r="C328" i="13" s="1"/>
  <c r="B342" i="13"/>
  <c r="C342" i="13" s="1"/>
  <c r="B346" i="13"/>
  <c r="C346" i="13" s="1"/>
  <c r="B350" i="13"/>
  <c r="C350" i="13" s="1"/>
  <c r="B354" i="13"/>
  <c r="F354" i="13" s="1"/>
  <c r="B358" i="13"/>
  <c r="B362" i="13"/>
  <c r="F362" i="13" s="1"/>
  <c r="B366" i="13"/>
  <c r="F366" i="13" s="1"/>
  <c r="B370" i="13"/>
  <c r="C370" i="13" s="1"/>
  <c r="B381" i="13"/>
  <c r="C381" i="13" s="1"/>
  <c r="B385" i="13"/>
  <c r="C385" i="13" s="1"/>
  <c r="B404" i="13"/>
  <c r="C404" i="13" s="1"/>
  <c r="B408" i="13"/>
  <c r="B23" i="13"/>
  <c r="B27" i="13"/>
  <c r="F27" i="13" s="1"/>
  <c r="B31" i="13"/>
  <c r="F31" i="13" s="1"/>
  <c r="B42" i="13"/>
  <c r="C42" i="13" s="1"/>
  <c r="B49" i="13"/>
  <c r="F49" i="13" s="1"/>
  <c r="B67" i="13"/>
  <c r="F67" i="13" s="1"/>
  <c r="B74" i="13"/>
  <c r="C74" i="13" s="1"/>
  <c r="B78" i="13"/>
  <c r="C78" i="13" s="1"/>
  <c r="B88" i="13"/>
  <c r="B98" i="13"/>
  <c r="F98" i="13" s="1"/>
  <c r="B102" i="13"/>
  <c r="F102" i="13" s="1"/>
  <c r="B106" i="13"/>
  <c r="C106" i="13" s="1"/>
  <c r="B120" i="13"/>
  <c r="F120" i="13" s="1"/>
  <c r="B124" i="13"/>
  <c r="C124" i="13" s="1"/>
  <c r="B131" i="13"/>
  <c r="F131" i="13" s="1"/>
  <c r="B146" i="13"/>
  <c r="B149" i="13"/>
  <c r="B162" i="13"/>
  <c r="B166" i="13"/>
  <c r="C166" i="13" s="1"/>
  <c r="B183" i="13"/>
  <c r="F183" i="13" s="1"/>
  <c r="B190" i="13"/>
  <c r="F190" i="13" s="1"/>
  <c r="B197" i="13"/>
  <c r="C197" i="13" s="1"/>
  <c r="B201" i="13"/>
  <c r="C201" i="13" s="1"/>
  <c r="B207" i="13"/>
  <c r="F207" i="13" s="1"/>
  <c r="B225" i="13"/>
  <c r="B228" i="13"/>
  <c r="C228" i="13" s="1"/>
  <c r="B232" i="13"/>
  <c r="C232" i="13" s="1"/>
  <c r="B236" i="13"/>
  <c r="F236" i="13" s="1"/>
  <c r="B240" i="13"/>
  <c r="F240" i="13" s="1"/>
  <c r="B244" i="13"/>
  <c r="F244" i="13" s="1"/>
  <c r="B248" i="13"/>
  <c r="C248" i="13" s="1"/>
  <c r="B257" i="13"/>
  <c r="B263" i="13"/>
  <c r="B273" i="13"/>
  <c r="B279" i="13"/>
  <c r="F279" i="13" s="1"/>
  <c r="B290" i="13"/>
  <c r="F290" i="13" s="1"/>
  <c r="B294" i="13"/>
  <c r="F294" i="13" s="1"/>
  <c r="B314" i="13"/>
  <c r="F314" i="13" s="1"/>
  <c r="B318" i="13"/>
  <c r="C318" i="13" s="1"/>
  <c r="B329" i="13"/>
  <c r="C329" i="13" s="1"/>
  <c r="B343" i="13"/>
  <c r="B347" i="13"/>
  <c r="F347" i="13" s="1"/>
  <c r="B351" i="13"/>
  <c r="F351" i="13" s="1"/>
  <c r="B355" i="13"/>
  <c r="F355" i="13" s="1"/>
  <c r="B359" i="13"/>
  <c r="F359" i="13" s="1"/>
  <c r="B363" i="13"/>
  <c r="F363" i="13" s="1"/>
  <c r="B367" i="13"/>
  <c r="B382" i="13"/>
  <c r="F382" i="13" s="1"/>
  <c r="B386" i="13"/>
  <c r="C386" i="13" s="1"/>
  <c r="B405" i="13"/>
  <c r="B19" i="13"/>
  <c r="F19" i="13" s="1"/>
  <c r="B180" i="13"/>
  <c r="C180" i="13" s="1"/>
  <c r="B154" i="13"/>
  <c r="B135" i="13"/>
  <c r="B115" i="13"/>
  <c r="F115" i="13" s="1"/>
  <c r="B95" i="13"/>
  <c r="C95" i="13" s="1"/>
  <c r="B86" i="13"/>
  <c r="C86" i="13" s="1"/>
  <c r="B82" i="13"/>
  <c r="C82" i="13" s="1"/>
  <c r="B71" i="13"/>
  <c r="B57" i="13"/>
  <c r="B53" i="13"/>
  <c r="B39" i="13"/>
  <c r="F39" i="13" s="1"/>
  <c r="H33" i="9"/>
  <c r="L4" i="9"/>
  <c r="F33" i="9"/>
  <c r="G18" i="12"/>
  <c r="H15" i="12"/>
  <c r="G16" i="12"/>
  <c r="F18" i="12"/>
  <c r="G17" i="12"/>
  <c r="F16" i="12"/>
  <c r="F17" i="12"/>
  <c r="E16" i="12"/>
  <c r="X1016" i="13"/>
  <c r="E17" i="12"/>
  <c r="J7" i="13"/>
  <c r="I10" i="13"/>
  <c r="C56" i="13"/>
  <c r="B14" i="13"/>
  <c r="B18" i="13"/>
  <c r="B22" i="13"/>
  <c r="B26" i="13"/>
  <c r="B30" i="13"/>
  <c r="B34" i="13"/>
  <c r="B38" i="13"/>
  <c r="B11" i="13"/>
  <c r="B13" i="13"/>
  <c r="B17" i="13"/>
  <c r="B16" i="13"/>
  <c r="A6" i="10"/>
  <c r="A12" i="9"/>
  <c r="D5" i="10"/>
  <c r="D25" i="9"/>
  <c r="B25" i="1"/>
  <c r="A24" i="1"/>
  <c r="B24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C6" i="5"/>
  <c r="D11" i="5"/>
  <c r="D7" i="5"/>
  <c r="D8" i="5"/>
  <c r="D9" i="5"/>
  <c r="D10" i="5"/>
  <c r="A25" i="5"/>
  <c r="A26" i="5"/>
  <c r="A21" i="5"/>
  <c r="C21" i="5" s="1"/>
  <c r="D21" i="5"/>
  <c r="A21" i="18" l="1"/>
  <c r="H20" i="18"/>
  <c r="Q13" i="18"/>
  <c r="Q12" i="18"/>
  <c r="Q11" i="18"/>
  <c r="R10" i="18"/>
  <c r="G14" i="18"/>
  <c r="I14" i="18" s="1"/>
  <c r="S7" i="18"/>
  <c r="R9" i="18"/>
  <c r="R8" i="18"/>
  <c r="Y1025" i="18"/>
  <c r="C783" i="13"/>
  <c r="G783" i="13" s="1"/>
  <c r="H783" i="13" s="1"/>
  <c r="F765" i="13"/>
  <c r="G765" i="13" s="1"/>
  <c r="H765" i="13" s="1"/>
  <c r="C951" i="13"/>
  <c r="G951" i="13" s="1"/>
  <c r="H951" i="13" s="1"/>
  <c r="C984" i="13"/>
  <c r="G984" i="13" s="1"/>
  <c r="H984" i="13" s="1"/>
  <c r="C859" i="13"/>
  <c r="G859" i="13" s="1"/>
  <c r="H859" i="13" s="1"/>
  <c r="F981" i="13"/>
  <c r="G981" i="13" s="1"/>
  <c r="H981" i="13" s="1"/>
  <c r="F514" i="13"/>
  <c r="G514" i="13" s="1"/>
  <c r="H514" i="13" s="1"/>
  <c r="F834" i="13"/>
  <c r="G834" i="13" s="1"/>
  <c r="H834" i="13" s="1"/>
  <c r="F997" i="13"/>
  <c r="G997" i="13" s="1"/>
  <c r="H997" i="13" s="1"/>
  <c r="C733" i="13"/>
  <c r="G733" i="13" s="1"/>
  <c r="H733" i="13" s="1"/>
  <c r="C575" i="13"/>
  <c r="G575" i="13" s="1"/>
  <c r="H575" i="13" s="1"/>
  <c r="C713" i="13"/>
  <c r="G713" i="13" s="1"/>
  <c r="H713" i="13" s="1"/>
  <c r="C905" i="13"/>
  <c r="G905" i="13" s="1"/>
  <c r="H905" i="13" s="1"/>
  <c r="C412" i="13"/>
  <c r="G412" i="13" s="1"/>
  <c r="H412" i="13" s="1"/>
  <c r="C598" i="13"/>
  <c r="G598" i="13" s="1"/>
  <c r="H598" i="13" s="1"/>
  <c r="F819" i="13"/>
  <c r="G819" i="13" s="1"/>
  <c r="H819" i="13" s="1"/>
  <c r="G225" i="16"/>
  <c r="H225" i="16" s="1"/>
  <c r="I225" i="16" s="1"/>
  <c r="C1002" i="13"/>
  <c r="G1002" i="13" s="1"/>
  <c r="H1002" i="13" s="1"/>
  <c r="C756" i="13"/>
  <c r="G756" i="13" s="1"/>
  <c r="H756" i="13" s="1"/>
  <c r="F630" i="13"/>
  <c r="G630" i="13" s="1"/>
  <c r="H630" i="13" s="1"/>
  <c r="F979" i="13"/>
  <c r="G979" i="13" s="1"/>
  <c r="H979" i="13" s="1"/>
  <c r="F931" i="13"/>
  <c r="G931" i="13" s="1"/>
  <c r="H931" i="13" s="1"/>
  <c r="F916" i="13"/>
  <c r="G916" i="13" s="1"/>
  <c r="H916" i="13" s="1"/>
  <c r="F587" i="13"/>
  <c r="G587" i="13" s="1"/>
  <c r="H587" i="13" s="1"/>
  <c r="G139" i="16"/>
  <c r="H139" i="16" s="1"/>
  <c r="I139" i="16" s="1"/>
  <c r="G101" i="16"/>
  <c r="H101" i="16" s="1"/>
  <c r="J101" i="16" s="1"/>
  <c r="G260" i="16"/>
  <c r="H260" i="16" s="1"/>
  <c r="I260" i="16" s="1"/>
  <c r="G692" i="16"/>
  <c r="H692" i="16" s="1"/>
  <c r="K692" i="16" s="1"/>
  <c r="F917" i="13"/>
  <c r="G917" i="13" s="1"/>
  <c r="H917" i="13" s="1"/>
  <c r="F982" i="13"/>
  <c r="G982" i="13" s="1"/>
  <c r="H982" i="13" s="1"/>
  <c r="F652" i="13"/>
  <c r="G652" i="13" s="1"/>
  <c r="H652" i="13" s="1"/>
  <c r="F881" i="13"/>
  <c r="G881" i="13" s="1"/>
  <c r="H881" i="13" s="1"/>
  <c r="C129" i="13"/>
  <c r="G129" i="13" s="1"/>
  <c r="H129" i="13" s="1"/>
  <c r="F445" i="13"/>
  <c r="G445" i="13" s="1"/>
  <c r="H445" i="13" s="1"/>
  <c r="F336" i="13"/>
  <c r="G336" i="13" s="1"/>
  <c r="H336" i="13" s="1"/>
  <c r="C868" i="13"/>
  <c r="G868" i="13" s="1"/>
  <c r="H868" i="13" s="1"/>
  <c r="C99" i="13"/>
  <c r="G99" i="13" s="1"/>
  <c r="H99" i="13" s="1"/>
  <c r="F479" i="13"/>
  <c r="G479" i="13" s="1"/>
  <c r="H479" i="13" s="1"/>
  <c r="C937" i="13"/>
  <c r="G937" i="13" s="1"/>
  <c r="H937" i="13" s="1"/>
  <c r="F722" i="13"/>
  <c r="G722" i="13" s="1"/>
  <c r="H722" i="13" s="1"/>
  <c r="F815" i="13"/>
  <c r="G815" i="13" s="1"/>
  <c r="H815" i="13" s="1"/>
  <c r="F961" i="13"/>
  <c r="G961" i="13" s="1"/>
  <c r="H961" i="13" s="1"/>
  <c r="F203" i="13"/>
  <c r="G203" i="13" s="1"/>
  <c r="H203" i="13" s="1"/>
  <c r="F973" i="13"/>
  <c r="G973" i="13" s="1"/>
  <c r="H973" i="13" s="1"/>
  <c r="F710" i="13"/>
  <c r="G710" i="13" s="1"/>
  <c r="H710" i="13" s="1"/>
  <c r="C740" i="13"/>
  <c r="G740" i="13" s="1"/>
  <c r="H740" i="13" s="1"/>
  <c r="C463" i="13"/>
  <c r="G463" i="13" s="1"/>
  <c r="H463" i="13" s="1"/>
  <c r="C1008" i="13"/>
  <c r="G1008" i="13" s="1"/>
  <c r="H1008" i="13" s="1"/>
  <c r="K10" i="16"/>
  <c r="C35" i="13"/>
  <c r="G35" i="13" s="1"/>
  <c r="H35" i="13" s="1"/>
  <c r="G938" i="16"/>
  <c r="H938" i="16" s="1"/>
  <c r="I938" i="16" s="1"/>
  <c r="C444" i="13"/>
  <c r="G444" i="13" s="1"/>
  <c r="H444" i="13" s="1"/>
  <c r="C553" i="13"/>
  <c r="G553" i="13" s="1"/>
  <c r="H553" i="13" s="1"/>
  <c r="C252" i="13"/>
  <c r="G252" i="13" s="1"/>
  <c r="H252" i="13" s="1"/>
  <c r="F942" i="13"/>
  <c r="G942" i="13" s="1"/>
  <c r="H942" i="13" s="1"/>
  <c r="F970" i="13"/>
  <c r="G970" i="13" s="1"/>
  <c r="H970" i="13" s="1"/>
  <c r="F193" i="13"/>
  <c r="G193" i="13" s="1"/>
  <c r="H193" i="13" s="1"/>
  <c r="C945" i="13"/>
  <c r="G945" i="13" s="1"/>
  <c r="H945" i="13" s="1"/>
  <c r="C191" i="13"/>
  <c r="G191" i="13" s="1"/>
  <c r="H191" i="13" s="1"/>
  <c r="C137" i="13"/>
  <c r="G137" i="13" s="1"/>
  <c r="H137" i="13" s="1"/>
  <c r="C163" i="13"/>
  <c r="G163" i="13" s="1"/>
  <c r="H163" i="13" s="1"/>
  <c r="C355" i="13"/>
  <c r="G355" i="13" s="1"/>
  <c r="H355" i="13" s="1"/>
  <c r="C797" i="13"/>
  <c r="G797" i="13" s="1"/>
  <c r="H797" i="13" s="1"/>
  <c r="F694" i="13"/>
  <c r="G694" i="13" s="1"/>
  <c r="H694" i="13" s="1"/>
  <c r="C896" i="13"/>
  <c r="G896" i="13" s="1"/>
  <c r="H896" i="13" s="1"/>
  <c r="F1001" i="13"/>
  <c r="G1001" i="13" s="1"/>
  <c r="H1001" i="13" s="1"/>
  <c r="F80" i="13"/>
  <c r="G80" i="13" s="1"/>
  <c r="H80" i="13" s="1"/>
  <c r="F746" i="13"/>
  <c r="G746" i="13" s="1"/>
  <c r="H746" i="13" s="1"/>
  <c r="G1003" i="16"/>
  <c r="H1003" i="16" s="1"/>
  <c r="I1003" i="16" s="1"/>
  <c r="G652" i="16"/>
  <c r="H652" i="16" s="1"/>
  <c r="K652" i="16" s="1"/>
  <c r="C726" i="13"/>
  <c r="G726" i="13" s="1"/>
  <c r="H726" i="13" s="1"/>
  <c r="F802" i="13"/>
  <c r="G802" i="13" s="1"/>
  <c r="H802" i="13" s="1"/>
  <c r="F691" i="13"/>
  <c r="G691" i="13" s="1"/>
  <c r="H691" i="13" s="1"/>
  <c r="G22" i="16"/>
  <c r="H22" i="16" s="1"/>
  <c r="K22" i="16" s="1"/>
  <c r="C774" i="13"/>
  <c r="G774" i="13" s="1"/>
  <c r="H774" i="13" s="1"/>
  <c r="F504" i="13"/>
  <c r="G504" i="13" s="1"/>
  <c r="H504" i="13" s="1"/>
  <c r="F991" i="13"/>
  <c r="G991" i="13" s="1"/>
  <c r="H991" i="13" s="1"/>
  <c r="G769" i="16"/>
  <c r="H769" i="16" s="1"/>
  <c r="J769" i="16" s="1"/>
  <c r="G506" i="16"/>
  <c r="H506" i="16" s="1"/>
  <c r="K506" i="16" s="1"/>
  <c r="F728" i="13"/>
  <c r="G728" i="13" s="1"/>
  <c r="H728" i="13" s="1"/>
  <c r="F780" i="13"/>
  <c r="G780" i="13" s="1"/>
  <c r="H780" i="13" s="1"/>
  <c r="F748" i="13"/>
  <c r="G748" i="13" s="1"/>
  <c r="H748" i="13" s="1"/>
  <c r="F692" i="13"/>
  <c r="G692" i="13" s="1"/>
  <c r="H692" i="13" s="1"/>
  <c r="F520" i="13"/>
  <c r="G520" i="13" s="1"/>
  <c r="H520" i="13" s="1"/>
  <c r="F89" i="13"/>
  <c r="G89" i="13" s="1"/>
  <c r="H89" i="13" s="1"/>
  <c r="F847" i="13"/>
  <c r="G847" i="13" s="1"/>
  <c r="H847" i="13" s="1"/>
  <c r="F956" i="13"/>
  <c r="G956" i="13" s="1"/>
  <c r="H956" i="13" s="1"/>
  <c r="F923" i="13"/>
  <c r="G923" i="13" s="1"/>
  <c r="H923" i="13" s="1"/>
  <c r="C1009" i="13"/>
  <c r="G1009" i="13" s="1"/>
  <c r="H1009" i="13" s="1"/>
  <c r="F32" i="13"/>
  <c r="G32" i="13" s="1"/>
  <c r="H32" i="13" s="1"/>
  <c r="F126" i="13"/>
  <c r="G126" i="13" s="1"/>
  <c r="H126" i="13" s="1"/>
  <c r="F496" i="13"/>
  <c r="G496" i="13" s="1"/>
  <c r="H496" i="13" s="1"/>
  <c r="C612" i="13"/>
  <c r="G612" i="13" s="1"/>
  <c r="H612" i="13" s="1"/>
  <c r="F872" i="13"/>
  <c r="G872" i="13" s="1"/>
  <c r="H872" i="13" s="1"/>
  <c r="F618" i="13"/>
  <c r="G618" i="13" s="1"/>
  <c r="H618" i="13" s="1"/>
  <c r="F383" i="13"/>
  <c r="G383" i="13" s="1"/>
  <c r="H383" i="13" s="1"/>
  <c r="F471" i="13"/>
  <c r="G471" i="13" s="1"/>
  <c r="H471" i="13" s="1"/>
  <c r="F328" i="13"/>
  <c r="G328" i="13" s="1"/>
  <c r="H328" i="13" s="1"/>
  <c r="C901" i="13"/>
  <c r="G901" i="13" s="1"/>
  <c r="H901" i="13" s="1"/>
  <c r="F789" i="13"/>
  <c r="G789" i="13" s="1"/>
  <c r="H789" i="13" s="1"/>
  <c r="C450" i="13"/>
  <c r="G450" i="13" s="1"/>
  <c r="H450" i="13" s="1"/>
  <c r="F337" i="13"/>
  <c r="G337" i="13" s="1"/>
  <c r="H337" i="13" s="1"/>
  <c r="F403" i="13"/>
  <c r="G403" i="13" s="1"/>
  <c r="H403" i="13" s="1"/>
  <c r="F470" i="13"/>
  <c r="G470" i="13" s="1"/>
  <c r="H470" i="13" s="1"/>
  <c r="F584" i="13"/>
  <c r="G584" i="13" s="1"/>
  <c r="H584" i="13" s="1"/>
  <c r="F747" i="13"/>
  <c r="G747" i="13" s="1"/>
  <c r="H747" i="13" s="1"/>
  <c r="F958" i="13"/>
  <c r="G958" i="13" s="1"/>
  <c r="H958" i="13" s="1"/>
  <c r="F169" i="13"/>
  <c r="G169" i="13" s="1"/>
  <c r="H169" i="13" s="1"/>
  <c r="F888" i="13"/>
  <c r="G888" i="13" s="1"/>
  <c r="H888" i="13" s="1"/>
  <c r="F776" i="13"/>
  <c r="G776" i="13" s="1"/>
  <c r="H776" i="13" s="1"/>
  <c r="F573" i="13"/>
  <c r="G573" i="13" s="1"/>
  <c r="H573" i="13" s="1"/>
  <c r="G317" i="16"/>
  <c r="H317" i="16" s="1"/>
  <c r="K317" i="16" s="1"/>
  <c r="G666" i="16"/>
  <c r="H666" i="16" s="1"/>
  <c r="J666" i="16" s="1"/>
  <c r="G192" i="16"/>
  <c r="H192" i="16" s="1"/>
  <c r="K192" i="16" s="1"/>
  <c r="C474" i="13"/>
  <c r="G474" i="13" s="1"/>
  <c r="H474" i="13" s="1"/>
  <c r="G444" i="16"/>
  <c r="H444" i="16" s="1"/>
  <c r="K444" i="16" s="1"/>
  <c r="F342" i="13"/>
  <c r="G342" i="13" s="1"/>
  <c r="H342" i="13" s="1"/>
  <c r="C179" i="13"/>
  <c r="G179" i="13" s="1"/>
  <c r="H179" i="13" s="1"/>
  <c r="F456" i="13"/>
  <c r="G456" i="13" s="1"/>
  <c r="H456" i="13" s="1"/>
  <c r="F966" i="13"/>
  <c r="G966" i="13" s="1"/>
  <c r="H966" i="13" s="1"/>
  <c r="F254" i="13"/>
  <c r="G254" i="13" s="1"/>
  <c r="H254" i="13" s="1"/>
  <c r="C503" i="13"/>
  <c r="G503" i="13" s="1"/>
  <c r="H503" i="13" s="1"/>
  <c r="C83" i="13"/>
  <c r="G83" i="13" s="1"/>
  <c r="H83" i="13" s="1"/>
  <c r="F607" i="13"/>
  <c r="G607" i="13" s="1"/>
  <c r="H607" i="13" s="1"/>
  <c r="F1006" i="13"/>
  <c r="G1006" i="13" s="1"/>
  <c r="H1006" i="13" s="1"/>
  <c r="F799" i="13"/>
  <c r="G799" i="13" s="1"/>
  <c r="H799" i="13" s="1"/>
  <c r="G366" i="16"/>
  <c r="H366" i="16" s="1"/>
  <c r="I366" i="16" s="1"/>
  <c r="F511" i="13"/>
  <c r="G511" i="13" s="1"/>
  <c r="H511" i="13" s="1"/>
  <c r="F295" i="13"/>
  <c r="G295" i="13" s="1"/>
  <c r="H295" i="13" s="1"/>
  <c r="F709" i="13"/>
  <c r="G709" i="13" s="1"/>
  <c r="H709" i="13" s="1"/>
  <c r="G823" i="16"/>
  <c r="H823" i="16" s="1"/>
  <c r="I823" i="16" s="1"/>
  <c r="C793" i="13"/>
  <c r="G793" i="13" s="1"/>
  <c r="H793" i="13" s="1"/>
  <c r="F857" i="13"/>
  <c r="G857" i="13" s="1"/>
  <c r="H857" i="13" s="1"/>
  <c r="F476" i="13"/>
  <c r="G476" i="13" s="1"/>
  <c r="H476" i="13" s="1"/>
  <c r="C567" i="13"/>
  <c r="G567" i="13" s="1"/>
  <c r="H567" i="13" s="1"/>
  <c r="C152" i="13"/>
  <c r="G152" i="13" s="1"/>
  <c r="H152" i="13" s="1"/>
  <c r="C379" i="13"/>
  <c r="G379" i="13" s="1"/>
  <c r="H379" i="13" s="1"/>
  <c r="C822" i="13"/>
  <c r="G822" i="13" s="1"/>
  <c r="H822" i="13" s="1"/>
  <c r="C880" i="13"/>
  <c r="G880" i="13" s="1"/>
  <c r="H880" i="13" s="1"/>
  <c r="C662" i="13"/>
  <c r="G662" i="13" s="1"/>
  <c r="H662" i="13" s="1"/>
  <c r="F298" i="13"/>
  <c r="G298" i="13" s="1"/>
  <c r="H298" i="13" s="1"/>
  <c r="F883" i="13"/>
  <c r="G883" i="13" s="1"/>
  <c r="H883" i="13" s="1"/>
  <c r="L7" i="16"/>
  <c r="G895" i="16"/>
  <c r="H895" i="16" s="1"/>
  <c r="I895" i="16" s="1"/>
  <c r="F352" i="13"/>
  <c r="G352" i="13" s="1"/>
  <c r="H352" i="13" s="1"/>
  <c r="G480" i="16"/>
  <c r="H480" i="16" s="1"/>
  <c r="J480" i="16" s="1"/>
  <c r="F160" i="13"/>
  <c r="G160" i="13" s="1"/>
  <c r="H160" i="13" s="1"/>
  <c r="C442" i="13"/>
  <c r="G442" i="13" s="1"/>
  <c r="H442" i="13" s="1"/>
  <c r="F394" i="13"/>
  <c r="G394" i="13" s="1"/>
  <c r="H394" i="13" s="1"/>
  <c r="F835" i="13"/>
  <c r="G835" i="13" s="1"/>
  <c r="H835" i="13" s="1"/>
  <c r="F657" i="13"/>
  <c r="G657" i="13" s="1"/>
  <c r="H657" i="13" s="1"/>
  <c r="C462" i="13"/>
  <c r="G462" i="13" s="1"/>
  <c r="H462" i="13" s="1"/>
  <c r="G984" i="16"/>
  <c r="H984" i="16" s="1"/>
  <c r="F744" i="13"/>
  <c r="G744" i="13" s="1"/>
  <c r="H744" i="13" s="1"/>
  <c r="C393" i="13"/>
  <c r="G393" i="13" s="1"/>
  <c r="H393" i="13" s="1"/>
  <c r="F596" i="13"/>
  <c r="G596" i="13" s="1"/>
  <c r="H596" i="13" s="1"/>
  <c r="F946" i="13"/>
  <c r="G946" i="13" s="1"/>
  <c r="H946" i="13" s="1"/>
  <c r="F282" i="13"/>
  <c r="G282" i="13" s="1"/>
  <c r="H282" i="13" s="1"/>
  <c r="F671" i="13"/>
  <c r="G671" i="13" s="1"/>
  <c r="H671" i="13" s="1"/>
  <c r="G119" i="16"/>
  <c r="H119" i="16" s="1"/>
  <c r="J119" i="16" s="1"/>
  <c r="F521" i="13"/>
  <c r="G521" i="13" s="1"/>
  <c r="H521" i="13" s="1"/>
  <c r="G121" i="16"/>
  <c r="H121" i="16" s="1"/>
  <c r="J121" i="16" s="1"/>
  <c r="F184" i="13"/>
  <c r="G184" i="13" s="1"/>
  <c r="H184" i="13" s="1"/>
  <c r="C236" i="13"/>
  <c r="G236" i="13" s="1"/>
  <c r="H236" i="13" s="1"/>
  <c r="C199" i="13"/>
  <c r="G199" i="13" s="1"/>
  <c r="H199" i="13" s="1"/>
  <c r="F370" i="13"/>
  <c r="G370" i="13" s="1"/>
  <c r="H370" i="13" s="1"/>
  <c r="F320" i="13"/>
  <c r="G320" i="13" s="1"/>
  <c r="H320" i="13" s="1"/>
  <c r="C243" i="13"/>
  <c r="G243" i="13" s="1"/>
  <c r="H243" i="13" s="1"/>
  <c r="F380" i="13"/>
  <c r="G380" i="13" s="1"/>
  <c r="H380" i="13" s="1"/>
  <c r="G928" i="16"/>
  <c r="H928" i="16" s="1"/>
  <c r="J928" i="16" s="1"/>
  <c r="G613" i="16"/>
  <c r="H613" i="16" s="1"/>
  <c r="I613" i="16" s="1"/>
  <c r="F422" i="13"/>
  <c r="G422" i="13" s="1"/>
  <c r="H422" i="13" s="1"/>
  <c r="F824" i="13"/>
  <c r="G824" i="13" s="1"/>
  <c r="H824" i="13" s="1"/>
  <c r="F499" i="13"/>
  <c r="G499" i="13" s="1"/>
  <c r="H499" i="13" s="1"/>
  <c r="C40" i="13"/>
  <c r="G40" i="13" s="1"/>
  <c r="H40" i="13" s="1"/>
  <c r="F582" i="13"/>
  <c r="G582" i="13" s="1"/>
  <c r="H582" i="13" s="1"/>
  <c r="F527" i="13"/>
  <c r="G527" i="13" s="1"/>
  <c r="H527" i="13" s="1"/>
  <c r="F668" i="13"/>
  <c r="G668" i="13" s="1"/>
  <c r="H668" i="13" s="1"/>
  <c r="C392" i="13"/>
  <c r="G392" i="13" s="1"/>
  <c r="H392" i="13" s="1"/>
  <c r="F170" i="13"/>
  <c r="G170" i="13" s="1"/>
  <c r="H170" i="13" s="1"/>
  <c r="C183" i="13"/>
  <c r="G183" i="13" s="1"/>
  <c r="H183" i="13" s="1"/>
  <c r="F890" i="13"/>
  <c r="G890" i="13" s="1"/>
  <c r="H890" i="13" s="1"/>
  <c r="F538" i="13"/>
  <c r="G538" i="13" s="1"/>
  <c r="H538" i="13" s="1"/>
  <c r="F119" i="13"/>
  <c r="G119" i="13" s="1"/>
  <c r="H119" i="13" s="1"/>
  <c r="C345" i="13"/>
  <c r="G345" i="13" s="1"/>
  <c r="H345" i="13" s="1"/>
  <c r="F330" i="13"/>
  <c r="G330" i="13" s="1"/>
  <c r="H330" i="13" s="1"/>
  <c r="G651" i="16"/>
  <c r="H651" i="16" s="1"/>
  <c r="K651" i="16" s="1"/>
  <c r="C63" i="13"/>
  <c r="G63" i="13" s="1"/>
  <c r="H63" i="13" s="1"/>
  <c r="I9" i="13"/>
  <c r="F21" i="13"/>
  <c r="G21" i="13" s="1"/>
  <c r="H21" i="13" s="1"/>
  <c r="F436" i="13"/>
  <c r="G436" i="13" s="1"/>
  <c r="H436" i="13" s="1"/>
  <c r="F761" i="13"/>
  <c r="G761" i="13" s="1"/>
  <c r="H761" i="13" s="1"/>
  <c r="C290" i="13"/>
  <c r="G290" i="13" s="1"/>
  <c r="H290" i="13" s="1"/>
  <c r="F766" i="13"/>
  <c r="G766" i="13" s="1"/>
  <c r="H766" i="13" s="1"/>
  <c r="G527" i="16"/>
  <c r="H527" i="16" s="1"/>
  <c r="J527" i="16" s="1"/>
  <c r="G556" i="16"/>
  <c r="H556" i="16" s="1"/>
  <c r="G727" i="16"/>
  <c r="H727" i="16" s="1"/>
  <c r="F319" i="13"/>
  <c r="G319" i="13" s="1"/>
  <c r="H319" i="13" s="1"/>
  <c r="F920" i="13"/>
  <c r="G920" i="13" s="1"/>
  <c r="H920" i="13" s="1"/>
  <c r="F42" i="13"/>
  <c r="G42" i="13" s="1"/>
  <c r="H42" i="13" s="1"/>
  <c r="F730" i="13"/>
  <c r="G730" i="13" s="1"/>
  <c r="H730" i="13" s="1"/>
  <c r="F934" i="13"/>
  <c r="G934" i="13" s="1"/>
  <c r="H934" i="13" s="1"/>
  <c r="G16" i="16"/>
  <c r="H16" i="16" s="1"/>
  <c r="J16" i="16" s="1"/>
  <c r="G415" i="16"/>
  <c r="H415" i="16" s="1"/>
  <c r="J415" i="16" s="1"/>
  <c r="G185" i="16"/>
  <c r="H185" i="16" s="1"/>
  <c r="I185" i="16" s="1"/>
  <c r="G284" i="16"/>
  <c r="H284" i="16" s="1"/>
  <c r="I284" i="16" s="1"/>
  <c r="F486" i="13"/>
  <c r="G486" i="13" s="1"/>
  <c r="H486" i="13" s="1"/>
  <c r="F356" i="13"/>
  <c r="G356" i="13" s="1"/>
  <c r="H356" i="13" s="1"/>
  <c r="C113" i="13"/>
  <c r="G113" i="13" s="1"/>
  <c r="H113" i="13" s="1"/>
  <c r="F175" i="13"/>
  <c r="G175" i="13" s="1"/>
  <c r="H175" i="13" s="1"/>
  <c r="F368" i="13"/>
  <c r="G368" i="13" s="1"/>
  <c r="H368" i="13" s="1"/>
  <c r="F502" i="13"/>
  <c r="G502" i="13" s="1"/>
  <c r="H502" i="13" s="1"/>
  <c r="F515" i="13"/>
  <c r="G515" i="13" s="1"/>
  <c r="H515" i="13" s="1"/>
  <c r="F781" i="13"/>
  <c r="G781" i="13" s="1"/>
  <c r="H781" i="13" s="1"/>
  <c r="F992" i="13"/>
  <c r="G992" i="13" s="1"/>
  <c r="H992" i="13" s="1"/>
  <c r="C167" i="13"/>
  <c r="G167" i="13" s="1"/>
  <c r="H167" i="13" s="1"/>
  <c r="F866" i="13"/>
  <c r="G866" i="13" s="1"/>
  <c r="H866" i="13" s="1"/>
  <c r="G33" i="16"/>
  <c r="H33" i="16" s="1"/>
  <c r="K33" i="16" s="1"/>
  <c r="G686" i="16"/>
  <c r="H686" i="16" s="1"/>
  <c r="I686" i="16" s="1"/>
  <c r="G458" i="16"/>
  <c r="H458" i="16" s="1"/>
  <c r="F448" i="13"/>
  <c r="G448" i="13" s="1"/>
  <c r="H448" i="13" s="1"/>
  <c r="I448" i="13" s="1"/>
  <c r="C535" i="13"/>
  <c r="G535" i="13" s="1"/>
  <c r="H535" i="13" s="1"/>
  <c r="F469" i="13"/>
  <c r="G469" i="13" s="1"/>
  <c r="H469" i="13" s="1"/>
  <c r="F810" i="13"/>
  <c r="G810" i="13" s="1"/>
  <c r="H810" i="13" s="1"/>
  <c r="F779" i="13"/>
  <c r="G779" i="13" s="1"/>
  <c r="H779" i="13" s="1"/>
  <c r="C176" i="13"/>
  <c r="G176" i="13" s="1"/>
  <c r="H176" i="13" s="1"/>
  <c r="F304" i="13"/>
  <c r="G304" i="13" s="1"/>
  <c r="H304" i="13" s="1"/>
  <c r="F493" i="13"/>
  <c r="G493" i="13" s="1"/>
  <c r="H493" i="13" s="1"/>
  <c r="F208" i="13"/>
  <c r="G208" i="13" s="1"/>
  <c r="H208" i="13" s="1"/>
  <c r="I208" i="13" s="1"/>
  <c r="F550" i="13"/>
  <c r="G550" i="13" s="1"/>
  <c r="H550" i="13" s="1"/>
  <c r="C371" i="13"/>
  <c r="G371" i="13" s="1"/>
  <c r="H371" i="13" s="1"/>
  <c r="C410" i="13"/>
  <c r="G410" i="13" s="1"/>
  <c r="H410" i="13" s="1"/>
  <c r="F697" i="13"/>
  <c r="G697" i="13" s="1"/>
  <c r="H697" i="13" s="1"/>
  <c r="F1004" i="13"/>
  <c r="G1004" i="13" s="1"/>
  <c r="H1004" i="13" s="1"/>
  <c r="F844" i="13"/>
  <c r="G844" i="13" s="1"/>
  <c r="H844" i="13" s="1"/>
  <c r="F787" i="13"/>
  <c r="G787" i="13" s="1"/>
  <c r="H787" i="13" s="1"/>
  <c r="C589" i="13"/>
  <c r="G589" i="13" s="1"/>
  <c r="H589" i="13" s="1"/>
  <c r="I589" i="13" s="1"/>
  <c r="G270" i="16"/>
  <c r="H270" i="16" s="1"/>
  <c r="G340" i="16"/>
  <c r="H340" i="16" s="1"/>
  <c r="J340" i="16" s="1"/>
  <c r="G999" i="16"/>
  <c r="H999" i="16" s="1"/>
  <c r="I999" i="16" s="1"/>
  <c r="G446" i="16"/>
  <c r="H446" i="16" s="1"/>
  <c r="K446" i="16" s="1"/>
  <c r="F723" i="13"/>
  <c r="G723" i="13" s="1"/>
  <c r="H723" i="13" s="1"/>
  <c r="C794" i="13"/>
  <c r="G794" i="13" s="1"/>
  <c r="H794" i="13" s="1"/>
  <c r="F674" i="13"/>
  <c r="G674" i="13" s="1"/>
  <c r="H674" i="13" s="1"/>
  <c r="F143" i="13"/>
  <c r="G143" i="13" s="1"/>
  <c r="H143" i="13" s="1"/>
  <c r="C240" i="13"/>
  <c r="G240" i="13" s="1"/>
  <c r="H240" i="13" s="1"/>
  <c r="C311" i="13"/>
  <c r="G311" i="13" s="1"/>
  <c r="H311" i="13" s="1"/>
  <c r="C784" i="13"/>
  <c r="G784" i="13" s="1"/>
  <c r="H784" i="13" s="1"/>
  <c r="C877" i="13"/>
  <c r="G877" i="13" s="1"/>
  <c r="H877" i="13" s="1"/>
  <c r="F852" i="13"/>
  <c r="G852" i="13" s="1"/>
  <c r="H852" i="13" s="1"/>
  <c r="F381" i="13"/>
  <c r="G381" i="13" s="1"/>
  <c r="H381" i="13" s="1"/>
  <c r="F111" i="13"/>
  <c r="G111" i="13" s="1"/>
  <c r="H111" i="13" s="1"/>
  <c r="C190" i="13"/>
  <c r="G190" i="13" s="1"/>
  <c r="H190" i="13" s="1"/>
  <c r="F249" i="13"/>
  <c r="G249" i="13" s="1"/>
  <c r="H249" i="13" s="1"/>
  <c r="F907" i="13"/>
  <c r="G907" i="13" s="1"/>
  <c r="H907" i="13" s="1"/>
  <c r="F580" i="13"/>
  <c r="G580" i="13" s="1"/>
  <c r="H580" i="13" s="1"/>
  <c r="G845" i="16"/>
  <c r="H845" i="16" s="1"/>
  <c r="G136" i="16"/>
  <c r="H136" i="16" s="1"/>
  <c r="I136" i="16" s="1"/>
  <c r="F570" i="13"/>
  <c r="G570" i="13" s="1"/>
  <c r="H570" i="13" s="1"/>
  <c r="F953" i="13"/>
  <c r="G953" i="13" s="1"/>
  <c r="H953" i="13" s="1"/>
  <c r="F461" i="13"/>
  <c r="G461" i="13" s="1"/>
  <c r="H461" i="13" s="1"/>
  <c r="F830" i="13"/>
  <c r="G830" i="13" s="1"/>
  <c r="H830" i="13" s="1"/>
  <c r="F831" i="13"/>
  <c r="G831" i="13" s="1"/>
  <c r="H831" i="13" s="1"/>
  <c r="C37" i="13"/>
  <c r="G37" i="13" s="1"/>
  <c r="H37" i="13" s="1"/>
  <c r="C913" i="13"/>
  <c r="G913" i="13" s="1"/>
  <c r="H913" i="13" s="1"/>
  <c r="C678" i="13"/>
  <c r="G678" i="13" s="1"/>
  <c r="H678" i="13" s="1"/>
  <c r="C122" i="13"/>
  <c r="G122" i="13" s="1"/>
  <c r="H122" i="13" s="1"/>
  <c r="F771" i="13"/>
  <c r="G771" i="13" s="1"/>
  <c r="H771" i="13" s="1"/>
  <c r="F867" i="13"/>
  <c r="G867" i="13" s="1"/>
  <c r="H867" i="13" s="1"/>
  <c r="F592" i="13"/>
  <c r="G592" i="13" s="1"/>
  <c r="H592" i="13" s="1"/>
  <c r="F935" i="13"/>
  <c r="G935" i="13" s="1"/>
  <c r="H935" i="13" s="1"/>
  <c r="G89" i="16"/>
  <c r="H89" i="16" s="1"/>
  <c r="J89" i="16" s="1"/>
  <c r="G935" i="16"/>
  <c r="H935" i="16" s="1"/>
  <c r="K935" i="16" s="1"/>
  <c r="G947" i="16"/>
  <c r="H947" i="16" s="1"/>
  <c r="J947" i="16" s="1"/>
  <c r="C195" i="13"/>
  <c r="G195" i="13" s="1"/>
  <c r="H195" i="13" s="1"/>
  <c r="G313" i="16"/>
  <c r="H313" i="16" s="1"/>
  <c r="J313" i="16" s="1"/>
  <c r="F75" i="13"/>
  <c r="G75" i="13" s="1"/>
  <c r="H75" i="13" s="1"/>
  <c r="C196" i="13"/>
  <c r="G196" i="13" s="1"/>
  <c r="H196" i="13" s="1"/>
  <c r="F624" i="13"/>
  <c r="G624" i="13" s="1"/>
  <c r="H624" i="13" s="1"/>
  <c r="C586" i="13"/>
  <c r="G586" i="13" s="1"/>
  <c r="H586" i="13" s="1"/>
  <c r="F732" i="13"/>
  <c r="G732" i="13" s="1"/>
  <c r="H732" i="13" s="1"/>
  <c r="F873" i="13"/>
  <c r="G873" i="13" s="1"/>
  <c r="H873" i="13" s="1"/>
  <c r="F516" i="13"/>
  <c r="G516" i="13" s="1"/>
  <c r="H516" i="13" s="1"/>
  <c r="C110" i="13"/>
  <c r="G110" i="13" s="1"/>
  <c r="H110" i="13" s="1"/>
  <c r="C12" i="13"/>
  <c r="G12" i="13" s="1"/>
  <c r="H12" i="13" s="1"/>
  <c r="F702" i="13"/>
  <c r="G702" i="13" s="1"/>
  <c r="H702" i="13" s="1"/>
  <c r="F978" i="13"/>
  <c r="G978" i="13" s="1"/>
  <c r="H978" i="13" s="1"/>
  <c r="F719" i="13"/>
  <c r="G719" i="13" s="1"/>
  <c r="H719" i="13" s="1"/>
  <c r="F300" i="13"/>
  <c r="G300" i="13" s="1"/>
  <c r="H300" i="13" s="1"/>
  <c r="G923" i="16"/>
  <c r="H923" i="16" s="1"/>
  <c r="J923" i="16" s="1"/>
  <c r="G846" i="16"/>
  <c r="H846" i="16" s="1"/>
  <c r="I846" i="16" s="1"/>
  <c r="C712" i="13"/>
  <c r="G712" i="13" s="1"/>
  <c r="H712" i="13" s="1"/>
  <c r="F989" i="13"/>
  <c r="G989" i="13" s="1"/>
  <c r="H989" i="13" s="1"/>
  <c r="C246" i="13"/>
  <c r="G246" i="13" s="1"/>
  <c r="H246" i="13" s="1"/>
  <c r="G581" i="16"/>
  <c r="H581" i="16" s="1"/>
  <c r="K581" i="16" s="1"/>
  <c r="C132" i="13"/>
  <c r="G132" i="13" s="1"/>
  <c r="H132" i="13" s="1"/>
  <c r="C296" i="13"/>
  <c r="G296" i="13" s="1"/>
  <c r="H296" i="13" s="1"/>
  <c r="C217" i="13"/>
  <c r="G217" i="13" s="1"/>
  <c r="H217" i="13" s="1"/>
  <c r="C131" i="13"/>
  <c r="G131" i="13" s="1"/>
  <c r="H131" i="13" s="1"/>
  <c r="F685" i="13"/>
  <c r="G685" i="13" s="1"/>
  <c r="H685" i="13" s="1"/>
  <c r="F595" i="13"/>
  <c r="G595" i="13" s="1"/>
  <c r="H595" i="13" s="1"/>
  <c r="C925" i="13"/>
  <c r="G925" i="13" s="1"/>
  <c r="H925" i="13" s="1"/>
  <c r="C636" i="13"/>
  <c r="G636" i="13" s="1"/>
  <c r="H636" i="13" s="1"/>
  <c r="F658" i="13"/>
  <c r="G658" i="13" s="1"/>
  <c r="H658" i="13" s="1"/>
  <c r="F690" i="13"/>
  <c r="G690" i="13" s="1"/>
  <c r="H690" i="13" s="1"/>
  <c r="F617" i="13"/>
  <c r="G617" i="13" s="1"/>
  <c r="H617" i="13" s="1"/>
  <c r="F971" i="13"/>
  <c r="G971" i="13" s="1"/>
  <c r="H971" i="13" s="1"/>
  <c r="C517" i="13"/>
  <c r="G517" i="13" s="1"/>
  <c r="H517" i="13" s="1"/>
  <c r="F918" i="13"/>
  <c r="G918" i="13" s="1"/>
  <c r="H918" i="13" s="1"/>
  <c r="F426" i="13"/>
  <c r="G426" i="13" s="1"/>
  <c r="H426" i="13" s="1"/>
  <c r="C720" i="13"/>
  <c r="G720" i="13" s="1"/>
  <c r="H720" i="13" s="1"/>
  <c r="F968" i="13"/>
  <c r="G968" i="13" s="1"/>
  <c r="H968" i="13" s="1"/>
  <c r="C820" i="13"/>
  <c r="G820" i="13" s="1"/>
  <c r="H820" i="13" s="1"/>
  <c r="F738" i="13"/>
  <c r="G738" i="13" s="1"/>
  <c r="H738" i="13" s="1"/>
  <c r="F61" i="13"/>
  <c r="G61" i="13" s="1"/>
  <c r="H61" i="13" s="1"/>
  <c r="G987" i="16"/>
  <c r="H987" i="16" s="1"/>
  <c r="I987" i="16" s="1"/>
  <c r="F534" i="13"/>
  <c r="G534" i="13" s="1"/>
  <c r="H534" i="13" s="1"/>
  <c r="F759" i="13"/>
  <c r="G759" i="13" s="1"/>
  <c r="H759" i="13" s="1"/>
  <c r="F501" i="13"/>
  <c r="G501" i="13" s="1"/>
  <c r="H501" i="13" s="1"/>
  <c r="F96" i="13"/>
  <c r="G96" i="13" s="1"/>
  <c r="H96" i="13" s="1"/>
  <c r="C145" i="13"/>
  <c r="G145" i="13" s="1"/>
  <c r="H145" i="13" s="1"/>
  <c r="F303" i="13"/>
  <c r="G303" i="13" s="1"/>
  <c r="H303" i="13" s="1"/>
  <c r="F498" i="13"/>
  <c r="G498" i="13" s="1"/>
  <c r="H498" i="13" s="1"/>
  <c r="C27" i="13"/>
  <c r="G27" i="13" s="1"/>
  <c r="H27" i="13" s="1"/>
  <c r="F806" i="13"/>
  <c r="G806" i="13" s="1"/>
  <c r="H806" i="13" s="1"/>
  <c r="F932" i="13"/>
  <c r="G932" i="13" s="1"/>
  <c r="H932" i="13" s="1"/>
  <c r="F790" i="13"/>
  <c r="G790" i="13" s="1"/>
  <c r="H790" i="13" s="1"/>
  <c r="F65" i="13"/>
  <c r="G65" i="13" s="1"/>
  <c r="H65" i="13" s="1"/>
  <c r="F593" i="13"/>
  <c r="G593" i="13" s="1"/>
  <c r="H593" i="13" s="1"/>
  <c r="F107" i="13"/>
  <c r="G107" i="13" s="1"/>
  <c r="H107" i="13" s="1"/>
  <c r="F258" i="13"/>
  <c r="G258" i="13" s="1"/>
  <c r="H258" i="13" s="1"/>
  <c r="G683" i="16"/>
  <c r="H683" i="16" s="1"/>
  <c r="J683" i="16" s="1"/>
  <c r="G451" i="16"/>
  <c r="H451" i="16" s="1"/>
  <c r="K451" i="16" s="1"/>
  <c r="C35" i="1"/>
  <c r="C33" i="1"/>
  <c r="C29" i="1"/>
  <c r="F717" i="13"/>
  <c r="G717" i="13" s="1"/>
  <c r="H717" i="13" s="1"/>
  <c r="F614" i="13"/>
  <c r="G614" i="13" s="1"/>
  <c r="H614" i="13" s="1"/>
  <c r="F816" i="13"/>
  <c r="G816" i="13" s="1"/>
  <c r="H816" i="13" s="1"/>
  <c r="C849" i="13"/>
  <c r="G849" i="13" s="1"/>
  <c r="H849" i="13" s="1"/>
  <c r="F647" i="13"/>
  <c r="G647" i="13" s="1"/>
  <c r="H647" i="13" s="1"/>
  <c r="F488" i="13"/>
  <c r="G488" i="13" s="1"/>
  <c r="H488" i="13" s="1"/>
  <c r="I5" i="1"/>
  <c r="H5" i="1"/>
  <c r="J5" i="1"/>
  <c r="C24" i="1"/>
  <c r="K5" i="1"/>
  <c r="G5" i="1"/>
  <c r="L5" i="1"/>
  <c r="M5" i="1"/>
  <c r="N5" i="1"/>
  <c r="O5" i="1"/>
  <c r="C267" i="13"/>
  <c r="G267" i="13" s="1"/>
  <c r="H267" i="13" s="1"/>
  <c r="F562" i="13"/>
  <c r="G562" i="13" s="1"/>
  <c r="H562" i="13" s="1"/>
  <c r="C708" i="13"/>
  <c r="G708" i="13" s="1"/>
  <c r="H708" i="13" s="1"/>
  <c r="F648" i="13"/>
  <c r="G648" i="13" s="1"/>
  <c r="H648" i="13" s="1"/>
  <c r="C842" i="13"/>
  <c r="G842" i="13" s="1"/>
  <c r="H842" i="13" s="1"/>
  <c r="F972" i="13"/>
  <c r="G972" i="13" s="1"/>
  <c r="H972" i="13" s="1"/>
  <c r="C921" i="13"/>
  <c r="G921" i="13" s="1"/>
  <c r="H921" i="13" s="1"/>
  <c r="F853" i="13"/>
  <c r="G853" i="13" s="1"/>
  <c r="H853" i="13" s="1"/>
  <c r="F559" i="13"/>
  <c r="G559" i="13" s="1"/>
  <c r="H559" i="13" s="1"/>
  <c r="F424" i="13"/>
  <c r="G424" i="13" s="1"/>
  <c r="H424" i="13" s="1"/>
  <c r="F262" i="13"/>
  <c r="G262" i="13" s="1"/>
  <c r="H262" i="13" s="1"/>
  <c r="F60" i="13"/>
  <c r="G60" i="13" s="1"/>
  <c r="H60" i="13" s="1"/>
  <c r="F954" i="13"/>
  <c r="G954" i="13" s="1"/>
  <c r="H954" i="13" s="1"/>
  <c r="C417" i="13"/>
  <c r="G417" i="13" s="1"/>
  <c r="H417" i="13" s="1"/>
  <c r="F858" i="13"/>
  <c r="G858" i="13" s="1"/>
  <c r="H858" i="13" s="1"/>
  <c r="F171" i="13"/>
  <c r="G171" i="13" s="1"/>
  <c r="H171" i="13" s="1"/>
  <c r="F715" i="13"/>
  <c r="G715" i="13" s="1"/>
  <c r="H715" i="13" s="1"/>
  <c r="F619" i="13"/>
  <c r="G619" i="13" s="1"/>
  <c r="H619" i="13" s="1"/>
  <c r="G214" i="16"/>
  <c r="H214" i="16" s="1"/>
  <c r="K214" i="16" s="1"/>
  <c r="P5" i="1"/>
  <c r="C37" i="1"/>
  <c r="J6" i="1"/>
  <c r="I6" i="1"/>
  <c r="G6" i="1"/>
  <c r="H6" i="1"/>
  <c r="K6" i="1"/>
  <c r="C25" i="1"/>
  <c r="L6" i="1"/>
  <c r="M6" i="1"/>
  <c r="N6" i="1"/>
  <c r="O6" i="1"/>
  <c r="P6" i="1"/>
  <c r="C44" i="13"/>
  <c r="G44" i="13" s="1"/>
  <c r="H44" i="13" s="1"/>
  <c r="F565" i="13"/>
  <c r="G565" i="13" s="1"/>
  <c r="H565" i="13" s="1"/>
  <c r="C541" i="13"/>
  <c r="G541" i="13" s="1"/>
  <c r="H541" i="13" s="1"/>
  <c r="F995" i="13"/>
  <c r="G995" i="13" s="1"/>
  <c r="H995" i="13" s="1"/>
  <c r="F93" i="13"/>
  <c r="G93" i="13" s="1"/>
  <c r="H93" i="13" s="1"/>
  <c r="C36" i="1"/>
  <c r="C32" i="1"/>
  <c r="C28" i="1"/>
  <c r="C322" i="13"/>
  <c r="G322" i="13" s="1"/>
  <c r="H322" i="13" s="1"/>
  <c r="F141" i="13"/>
  <c r="G141" i="13" s="1"/>
  <c r="H141" i="13" s="1"/>
  <c r="C324" i="13"/>
  <c r="G324" i="13" s="1"/>
  <c r="H324" i="13" s="1"/>
  <c r="C64" i="13"/>
  <c r="G64" i="13" s="1"/>
  <c r="H64" i="13" s="1"/>
  <c r="F554" i="13"/>
  <c r="G554" i="13" s="1"/>
  <c r="H554" i="13" s="1"/>
  <c r="F473" i="13"/>
  <c r="G473" i="13" s="1"/>
  <c r="H473" i="13" s="1"/>
  <c r="F977" i="13"/>
  <c r="G977" i="13" s="1"/>
  <c r="H977" i="13" s="1"/>
  <c r="C646" i="13"/>
  <c r="G646" i="13" s="1"/>
  <c r="H646" i="13" s="1"/>
  <c r="F869" i="13"/>
  <c r="G869" i="13" s="1"/>
  <c r="H869" i="13" s="1"/>
  <c r="F741" i="13"/>
  <c r="G741" i="13" s="1"/>
  <c r="H741" i="13" s="1"/>
  <c r="F452" i="13"/>
  <c r="G452" i="13" s="1"/>
  <c r="H452" i="13" s="1"/>
  <c r="C125" i="13"/>
  <c r="G125" i="13" s="1"/>
  <c r="H125" i="13" s="1"/>
  <c r="C466" i="13"/>
  <c r="G466" i="13" s="1"/>
  <c r="H466" i="13" s="1"/>
  <c r="C186" i="13"/>
  <c r="G186" i="13" s="1"/>
  <c r="H186" i="13" s="1"/>
  <c r="F106" i="13"/>
  <c r="G106" i="13" s="1"/>
  <c r="H106" i="13" s="1"/>
  <c r="F202" i="13"/>
  <c r="G202" i="13" s="1"/>
  <c r="H202" i="13" s="1"/>
  <c r="F763" i="13"/>
  <c r="G763" i="13" s="1"/>
  <c r="H763" i="13" s="1"/>
  <c r="F743" i="13"/>
  <c r="G743" i="13" s="1"/>
  <c r="H743" i="13" s="1"/>
  <c r="F750" i="13"/>
  <c r="G750" i="13" s="1"/>
  <c r="H750" i="13" s="1"/>
  <c r="F782" i="13"/>
  <c r="G782" i="13" s="1"/>
  <c r="H782" i="13" s="1"/>
  <c r="F308" i="13"/>
  <c r="G308" i="13" s="1"/>
  <c r="H308" i="13" s="1"/>
  <c r="C31" i="1"/>
  <c r="F964" i="13"/>
  <c r="G964" i="13" s="1"/>
  <c r="H964" i="13" s="1"/>
  <c r="C38" i="1"/>
  <c r="C34" i="1"/>
  <c r="C30" i="1"/>
  <c r="C26" i="1"/>
  <c r="F94" i="13"/>
  <c r="G94" i="13" s="1"/>
  <c r="H94" i="13" s="1"/>
  <c r="F326" i="13"/>
  <c r="G326" i="13" s="1"/>
  <c r="H326" i="13" s="1"/>
  <c r="C362" i="13"/>
  <c r="G362" i="13" s="1"/>
  <c r="H362" i="13" s="1"/>
  <c r="C391" i="13"/>
  <c r="G391" i="13" s="1"/>
  <c r="H391" i="13" s="1"/>
  <c r="F95" i="13"/>
  <c r="G95" i="13" s="1"/>
  <c r="H95" i="13" s="1"/>
  <c r="C349" i="13"/>
  <c r="G349" i="13" s="1"/>
  <c r="H349" i="13" s="1"/>
  <c r="C644" i="13"/>
  <c r="G644" i="13" s="1"/>
  <c r="H644" i="13" s="1"/>
  <c r="C563" i="13"/>
  <c r="G563" i="13" s="1"/>
  <c r="H563" i="13" s="1"/>
  <c r="F813" i="13"/>
  <c r="G813" i="13" s="1"/>
  <c r="H813" i="13" s="1"/>
  <c r="C929" i="13"/>
  <c r="G929" i="13" s="1"/>
  <c r="H929" i="13" s="1"/>
  <c r="F843" i="13"/>
  <c r="G843" i="13" s="1"/>
  <c r="H843" i="13" s="1"/>
  <c r="C742" i="13"/>
  <c r="G742" i="13" s="1"/>
  <c r="H742" i="13" s="1"/>
  <c r="F900" i="13"/>
  <c r="G900" i="13" s="1"/>
  <c r="H900" i="13" s="1"/>
  <c r="C969" i="13"/>
  <c r="G969" i="13" s="1"/>
  <c r="H969" i="13" s="1"/>
  <c r="F721" i="13"/>
  <c r="G721" i="13" s="1"/>
  <c r="H721" i="13" s="1"/>
  <c r="F441" i="13"/>
  <c r="G441" i="13" s="1"/>
  <c r="H441" i="13" s="1"/>
  <c r="F623" i="13"/>
  <c r="G623" i="13" s="1"/>
  <c r="H623" i="13" s="1"/>
  <c r="F601" i="13"/>
  <c r="G601" i="13" s="1"/>
  <c r="H601" i="13" s="1"/>
  <c r="C693" i="13"/>
  <c r="G693" i="13" s="1"/>
  <c r="H693" i="13" s="1"/>
  <c r="F286" i="13"/>
  <c r="G286" i="13" s="1"/>
  <c r="H286" i="13" s="1"/>
  <c r="F845" i="13"/>
  <c r="G845" i="13" s="1"/>
  <c r="H845" i="13" s="1"/>
  <c r="F457" i="13"/>
  <c r="G457" i="13" s="1"/>
  <c r="H457" i="13" s="1"/>
  <c r="C27" i="1"/>
  <c r="C949" i="13"/>
  <c r="G949" i="13" s="1"/>
  <c r="H949" i="13" s="1"/>
  <c r="F627" i="13"/>
  <c r="G627" i="13" s="1"/>
  <c r="H627" i="13" s="1"/>
  <c r="C372" i="13"/>
  <c r="G372" i="13" s="1"/>
  <c r="H372" i="13" s="1"/>
  <c r="F430" i="13"/>
  <c r="G430" i="13" s="1"/>
  <c r="H430" i="13" s="1"/>
  <c r="F649" i="13"/>
  <c r="G649" i="13" s="1"/>
  <c r="H649" i="13" s="1"/>
  <c r="F777" i="13"/>
  <c r="G777" i="13" s="1"/>
  <c r="H777" i="13" s="1"/>
  <c r="F637" i="13"/>
  <c r="G637" i="13" s="1"/>
  <c r="H637" i="13" s="1"/>
  <c r="F840" i="13"/>
  <c r="G840" i="13" s="1"/>
  <c r="H840" i="13" s="1"/>
  <c r="F893" i="13"/>
  <c r="G893" i="13" s="1"/>
  <c r="H893" i="13" s="1"/>
  <c r="F798" i="13"/>
  <c r="G798" i="13" s="1"/>
  <c r="H798" i="13" s="1"/>
  <c r="F333" i="13"/>
  <c r="G333" i="13" s="1"/>
  <c r="H333" i="13" s="1"/>
  <c r="F348" i="13"/>
  <c r="G348" i="13" s="1"/>
  <c r="H348" i="13" s="1"/>
  <c r="F999" i="13"/>
  <c r="G999" i="13" s="1"/>
  <c r="H999" i="13" s="1"/>
  <c r="F223" i="13"/>
  <c r="G223" i="13" s="1"/>
  <c r="H223" i="13" s="1"/>
  <c r="F81" i="13"/>
  <c r="G81" i="13" s="1"/>
  <c r="H81" i="13" s="1"/>
  <c r="F807" i="13"/>
  <c r="G807" i="13" s="1"/>
  <c r="H807" i="13" s="1"/>
  <c r="F376" i="13"/>
  <c r="G376" i="13" s="1"/>
  <c r="H376" i="13" s="1"/>
  <c r="F886" i="13"/>
  <c r="G886" i="13" s="1"/>
  <c r="H886" i="13" s="1"/>
  <c r="G274" i="16"/>
  <c r="H274" i="16" s="1"/>
  <c r="J274" i="16" s="1"/>
  <c r="R3" i="1"/>
  <c r="Q6" i="1"/>
  <c r="Q5" i="1"/>
  <c r="P4" i="1"/>
  <c r="D22" i="5"/>
  <c r="H8" i="5"/>
  <c r="H11" i="5"/>
  <c r="E6" i="5"/>
  <c r="G100" i="16"/>
  <c r="H100" i="16" s="1"/>
  <c r="J100" i="16" s="1"/>
  <c r="G126" i="16"/>
  <c r="H126" i="16" s="1"/>
  <c r="I126" i="16" s="1"/>
  <c r="G908" i="16"/>
  <c r="H908" i="16" s="1"/>
  <c r="I908" i="16" s="1"/>
  <c r="G712" i="16"/>
  <c r="H712" i="16" s="1"/>
  <c r="J712" i="16" s="1"/>
  <c r="G524" i="16"/>
  <c r="H524" i="16" s="1"/>
  <c r="K524" i="16" s="1"/>
  <c r="G221" i="16"/>
  <c r="H221" i="16" s="1"/>
  <c r="I221" i="16" s="1"/>
  <c r="G681" i="16"/>
  <c r="H681" i="16" s="1"/>
  <c r="K681" i="16" s="1"/>
  <c r="G44" i="16"/>
  <c r="H44" i="16" s="1"/>
  <c r="J44" i="16" s="1"/>
  <c r="G546" i="16"/>
  <c r="H546" i="16" s="1"/>
  <c r="J546" i="16" s="1"/>
  <c r="G387" i="16"/>
  <c r="H387" i="16" s="1"/>
  <c r="J387" i="16" s="1"/>
  <c r="G879" i="16"/>
  <c r="H879" i="16" s="1"/>
  <c r="I879" i="16" s="1"/>
  <c r="G705" i="16"/>
  <c r="H705" i="16" s="1"/>
  <c r="I705" i="16" s="1"/>
  <c r="G887" i="16"/>
  <c r="H887" i="16" s="1"/>
  <c r="K887" i="16" s="1"/>
  <c r="G993" i="16"/>
  <c r="H993" i="16" s="1"/>
  <c r="J993" i="16" s="1"/>
  <c r="G962" i="16"/>
  <c r="H962" i="16" s="1"/>
  <c r="K962" i="16" s="1"/>
  <c r="G419" i="16"/>
  <c r="H419" i="16" s="1"/>
  <c r="K419" i="16" s="1"/>
  <c r="G994" i="16"/>
  <c r="H994" i="16" s="1"/>
  <c r="J994" i="16" s="1"/>
  <c r="G703" i="16"/>
  <c r="H703" i="16" s="1"/>
  <c r="I703" i="16" s="1"/>
  <c r="G605" i="16"/>
  <c r="H605" i="16" s="1"/>
  <c r="K605" i="16" s="1"/>
  <c r="G217" i="16"/>
  <c r="H217" i="16" s="1"/>
  <c r="K217" i="16" s="1"/>
  <c r="G259" i="16"/>
  <c r="H259" i="16" s="1"/>
  <c r="I259" i="16" s="1"/>
  <c r="G385" i="16"/>
  <c r="H385" i="16" s="1"/>
  <c r="I385" i="16" s="1"/>
  <c r="G812" i="16"/>
  <c r="H812" i="16" s="1"/>
  <c r="J812" i="16" s="1"/>
  <c r="G476" i="16"/>
  <c r="H476" i="16" s="1"/>
  <c r="J476" i="16" s="1"/>
  <c r="G75" i="16"/>
  <c r="H75" i="16" s="1"/>
  <c r="K75" i="16" s="1"/>
  <c r="G881" i="16"/>
  <c r="H881" i="16" s="1"/>
  <c r="K881" i="16" s="1"/>
  <c r="G484" i="16"/>
  <c r="H484" i="16" s="1"/>
  <c r="I484" i="16" s="1"/>
  <c r="G772" i="16"/>
  <c r="H772" i="16" s="1"/>
  <c r="J772" i="16" s="1"/>
  <c r="G615" i="16"/>
  <c r="H615" i="16" s="1"/>
  <c r="I615" i="16" s="1"/>
  <c r="G416" i="16"/>
  <c r="H416" i="16" s="1"/>
  <c r="I416" i="16" s="1"/>
  <c r="G329" i="16"/>
  <c r="H329" i="16" s="1"/>
  <c r="J329" i="16" s="1"/>
  <c r="G833" i="16"/>
  <c r="H833" i="16" s="1"/>
  <c r="I833" i="16" s="1"/>
  <c r="G851" i="16"/>
  <c r="H851" i="16" s="1"/>
  <c r="J851" i="16" s="1"/>
  <c r="G18" i="16"/>
  <c r="H18" i="16" s="1"/>
  <c r="J18" i="16" s="1"/>
  <c r="G995" i="16"/>
  <c r="H995" i="16" s="1"/>
  <c r="K995" i="16" s="1"/>
  <c r="G806" i="16"/>
  <c r="H806" i="16" s="1"/>
  <c r="K806" i="16" s="1"/>
  <c r="G869" i="16"/>
  <c r="H869" i="16" s="1"/>
  <c r="I869" i="16" s="1"/>
  <c r="G298" i="16"/>
  <c r="H298" i="16" s="1"/>
  <c r="K298" i="16" s="1"/>
  <c r="G116" i="16"/>
  <c r="H116" i="16" s="1"/>
  <c r="I116" i="16" s="1"/>
  <c r="G591" i="16"/>
  <c r="H591" i="16" s="1"/>
  <c r="K591" i="16" s="1"/>
  <c r="G540" i="16"/>
  <c r="H540" i="16" s="1"/>
  <c r="K540" i="16" s="1"/>
  <c r="G902" i="16"/>
  <c r="H902" i="16" s="1"/>
  <c r="K902" i="16" s="1"/>
  <c r="G288" i="16"/>
  <c r="H288" i="16" s="1"/>
  <c r="K288" i="16" s="1"/>
  <c r="G866" i="16"/>
  <c r="H866" i="16" s="1"/>
  <c r="I866" i="16" s="1"/>
  <c r="G649" i="16"/>
  <c r="H649" i="16" s="1"/>
  <c r="I649" i="16" s="1"/>
  <c r="G948" i="16"/>
  <c r="H948" i="16" s="1"/>
  <c r="I948" i="16" s="1"/>
  <c r="G307" i="16"/>
  <c r="H307" i="16" s="1"/>
  <c r="K307" i="16" s="1"/>
  <c r="G492" i="16"/>
  <c r="H492" i="16" s="1"/>
  <c r="K492" i="16" s="1"/>
  <c r="G158" i="16"/>
  <c r="H158" i="16" s="1"/>
  <c r="I158" i="16" s="1"/>
  <c r="G988" i="16"/>
  <c r="H988" i="16" s="1"/>
  <c r="K988" i="16" s="1"/>
  <c r="G337" i="16"/>
  <c r="H337" i="16" s="1"/>
  <c r="I337" i="16" s="1"/>
  <c r="G795" i="16"/>
  <c r="H795" i="16" s="1"/>
  <c r="K795" i="16" s="1"/>
  <c r="G12" i="16"/>
  <c r="H12" i="16" s="1"/>
  <c r="K12" i="16" s="1"/>
  <c r="G312" i="16"/>
  <c r="H312" i="16" s="1"/>
  <c r="K312" i="16" s="1"/>
  <c r="G80" i="16"/>
  <c r="H80" i="16" s="1"/>
  <c r="I80" i="16" s="1"/>
  <c r="G48" i="16"/>
  <c r="H48" i="16" s="1"/>
  <c r="J48" i="16" s="1"/>
  <c r="G226" i="16"/>
  <c r="H226" i="16" s="1"/>
  <c r="K226" i="16" s="1"/>
  <c r="G502" i="16"/>
  <c r="H502" i="16" s="1"/>
  <c r="K502" i="16" s="1"/>
  <c r="G430" i="16"/>
  <c r="H430" i="16" s="1"/>
  <c r="K430" i="16" s="1"/>
  <c r="G143" i="16"/>
  <c r="H143" i="16" s="1"/>
  <c r="J143" i="16" s="1"/>
  <c r="G111" i="16"/>
  <c r="H111" i="16" s="1"/>
  <c r="J111" i="16" s="1"/>
  <c r="G786" i="16"/>
  <c r="H786" i="16" s="1"/>
  <c r="K786" i="16" s="1"/>
  <c r="G657" i="16"/>
  <c r="H657" i="16" s="1"/>
  <c r="I657" i="16" s="1"/>
  <c r="G162" i="16"/>
  <c r="H162" i="16" s="1"/>
  <c r="I162" i="16" s="1"/>
  <c r="G146" i="16"/>
  <c r="H146" i="16" s="1"/>
  <c r="J146" i="16" s="1"/>
  <c r="G929" i="16"/>
  <c r="H929" i="16" s="1"/>
  <c r="I929" i="16" s="1"/>
  <c r="G841" i="16"/>
  <c r="H841" i="16" s="1"/>
  <c r="I841" i="16" s="1"/>
  <c r="G819" i="16"/>
  <c r="H819" i="16" s="1"/>
  <c r="J819" i="16" s="1"/>
  <c r="G496" i="16"/>
  <c r="H496" i="16" s="1"/>
  <c r="J496" i="16" s="1"/>
  <c r="G155" i="16"/>
  <c r="H155" i="16" s="1"/>
  <c r="J155" i="16" s="1"/>
  <c r="G783" i="16"/>
  <c r="H783" i="16" s="1"/>
  <c r="J783" i="16" s="1"/>
  <c r="G822" i="16"/>
  <c r="H822" i="16" s="1"/>
  <c r="I822" i="16" s="1"/>
  <c r="G827" i="16"/>
  <c r="H827" i="16" s="1"/>
  <c r="J827" i="16" s="1"/>
  <c r="G757" i="16"/>
  <c r="H757" i="16" s="1"/>
  <c r="I757" i="16" s="1"/>
  <c r="G493" i="16"/>
  <c r="H493" i="16" s="1"/>
  <c r="I493" i="16" s="1"/>
  <c r="G328" i="16"/>
  <c r="H328" i="16" s="1"/>
  <c r="I328" i="16" s="1"/>
  <c r="G537" i="16"/>
  <c r="H537" i="16" s="1"/>
  <c r="K537" i="16" s="1"/>
  <c r="G441" i="16"/>
  <c r="H441" i="16" s="1"/>
  <c r="I441" i="16" s="1"/>
  <c r="G46" i="16"/>
  <c r="H46" i="16" s="1"/>
  <c r="I46" i="16" s="1"/>
  <c r="G892" i="16"/>
  <c r="H892" i="16" s="1"/>
  <c r="J892" i="16" s="1"/>
  <c r="G579" i="16"/>
  <c r="H579" i="16" s="1"/>
  <c r="I579" i="16" s="1"/>
  <c r="G280" i="16"/>
  <c r="H280" i="16" s="1"/>
  <c r="I280" i="16" s="1"/>
  <c r="G308" i="16"/>
  <c r="H308" i="16" s="1"/>
  <c r="K308" i="16" s="1"/>
  <c r="G775" i="16"/>
  <c r="H775" i="16" s="1"/>
  <c r="J775" i="16" s="1"/>
  <c r="G611" i="16"/>
  <c r="H611" i="16" s="1"/>
  <c r="J611" i="16" s="1"/>
  <c r="G460" i="16"/>
  <c r="H460" i="16" s="1"/>
  <c r="J460" i="16" s="1"/>
  <c r="G533" i="16"/>
  <c r="H533" i="16" s="1"/>
  <c r="K533" i="16" s="1"/>
  <c r="G351" i="16"/>
  <c r="H351" i="16" s="1"/>
  <c r="K351" i="16" s="1"/>
  <c r="G497" i="16"/>
  <c r="H497" i="16" s="1"/>
  <c r="J497" i="16" s="1"/>
  <c r="G982" i="16"/>
  <c r="H982" i="16" s="1"/>
  <c r="I982" i="16" s="1"/>
  <c r="G799" i="16"/>
  <c r="H799" i="16" s="1"/>
  <c r="K799" i="16" s="1"/>
  <c r="G780" i="16"/>
  <c r="H780" i="16" s="1"/>
  <c r="I780" i="16" s="1"/>
  <c r="G663" i="16"/>
  <c r="H663" i="16" s="1"/>
  <c r="I663" i="16" s="1"/>
  <c r="G461" i="16"/>
  <c r="H461" i="16" s="1"/>
  <c r="K461" i="16" s="1"/>
  <c r="G478" i="16"/>
  <c r="H478" i="16" s="1"/>
  <c r="I478" i="16" s="1"/>
  <c r="G311" i="16"/>
  <c r="H311" i="16" s="1"/>
  <c r="J311" i="16" s="1"/>
  <c r="G352" i="16"/>
  <c r="H352" i="16" s="1"/>
  <c r="K352" i="16" s="1"/>
  <c r="G906" i="16"/>
  <c r="H906" i="16" s="1"/>
  <c r="I906" i="16" s="1"/>
  <c r="G370" i="16"/>
  <c r="H370" i="16" s="1"/>
  <c r="J370" i="16" s="1"/>
  <c r="G452" i="16"/>
  <c r="H452" i="16" s="1"/>
  <c r="I452" i="16" s="1"/>
  <c r="G380" i="16"/>
  <c r="H380" i="16" s="1"/>
  <c r="I380" i="16" s="1"/>
  <c r="G206" i="16"/>
  <c r="H206" i="16" s="1"/>
  <c r="I206" i="16" s="1"/>
  <c r="G777" i="16"/>
  <c r="H777" i="16" s="1"/>
  <c r="I777" i="16" s="1"/>
  <c r="G122" i="16"/>
  <c r="H122" i="16" s="1"/>
  <c r="I122" i="16" s="1"/>
  <c r="G970" i="16"/>
  <c r="H970" i="16" s="1"/>
  <c r="I970" i="16" s="1"/>
  <c r="G737" i="16"/>
  <c r="H737" i="16" s="1"/>
  <c r="I737" i="16" s="1"/>
  <c r="G662" i="16"/>
  <c r="H662" i="16" s="1"/>
  <c r="K662" i="16" s="1"/>
  <c r="G889" i="16"/>
  <c r="H889" i="16" s="1"/>
  <c r="K889" i="16" s="1"/>
  <c r="G997" i="16"/>
  <c r="H997" i="16" s="1"/>
  <c r="J997" i="16" s="1"/>
  <c r="G746" i="16"/>
  <c r="H746" i="16" s="1"/>
  <c r="K746" i="16" s="1"/>
  <c r="G854" i="16"/>
  <c r="H854" i="16" s="1"/>
  <c r="K854" i="16" s="1"/>
  <c r="G756" i="16"/>
  <c r="H756" i="16" s="1"/>
  <c r="I756" i="16" s="1"/>
  <c r="G87" i="16"/>
  <c r="H87" i="16" s="1"/>
  <c r="I87" i="16" s="1"/>
  <c r="G227" i="16"/>
  <c r="H227" i="16" s="1"/>
  <c r="I227" i="16" s="1"/>
  <c r="G723" i="16"/>
  <c r="H723" i="16" s="1"/>
  <c r="I723" i="16" s="1"/>
  <c r="G135" i="16"/>
  <c r="H135" i="16" s="1"/>
  <c r="J135" i="16" s="1"/>
  <c r="G800" i="16"/>
  <c r="H800" i="16" s="1"/>
  <c r="I800" i="16" s="1"/>
  <c r="G132" i="16"/>
  <c r="H132" i="16" s="1"/>
  <c r="J132" i="16" s="1"/>
  <c r="G952" i="16"/>
  <c r="H952" i="16" s="1"/>
  <c r="K952" i="16" s="1"/>
  <c r="G257" i="16"/>
  <c r="H257" i="16" s="1"/>
  <c r="I257" i="16" s="1"/>
  <c r="G582" i="16"/>
  <c r="H582" i="16" s="1"/>
  <c r="I582" i="16" s="1"/>
  <c r="G465" i="16"/>
  <c r="H465" i="16" s="1"/>
  <c r="J465" i="16" s="1"/>
  <c r="G490" i="16"/>
  <c r="H490" i="16" s="1"/>
  <c r="J490" i="16" s="1"/>
  <c r="G852" i="16"/>
  <c r="H852" i="16" s="1"/>
  <c r="I852" i="16" s="1"/>
  <c r="G469" i="16"/>
  <c r="H469" i="16" s="1"/>
  <c r="K469" i="16" s="1"/>
  <c r="G310" i="16"/>
  <c r="H310" i="16" s="1"/>
  <c r="I310" i="16" s="1"/>
  <c r="G401" i="16"/>
  <c r="H401" i="16" s="1"/>
  <c r="K401" i="16" s="1"/>
  <c r="G921" i="16"/>
  <c r="H921" i="16" s="1"/>
  <c r="K921" i="16" s="1"/>
  <c r="G956" i="16"/>
  <c r="H956" i="16" s="1"/>
  <c r="I956" i="16" s="1"/>
  <c r="G771" i="16"/>
  <c r="H771" i="16" s="1"/>
  <c r="I771" i="16" s="1"/>
  <c r="G919" i="16"/>
  <c r="H919" i="16" s="1"/>
  <c r="K919" i="16" s="1"/>
  <c r="G715" i="16"/>
  <c r="H715" i="16" s="1"/>
  <c r="J715" i="16" s="1"/>
  <c r="G473" i="16"/>
  <c r="H473" i="16" s="1"/>
  <c r="K473" i="16" s="1"/>
  <c r="G971" i="16"/>
  <c r="H971" i="16" s="1"/>
  <c r="K971" i="16" s="1"/>
  <c r="G152" i="16"/>
  <c r="H152" i="16" s="1"/>
  <c r="I152" i="16" s="1"/>
  <c r="G134" i="16"/>
  <c r="H134" i="16" s="1"/>
  <c r="I134" i="16" s="1"/>
  <c r="G876" i="16"/>
  <c r="H876" i="16" s="1"/>
  <c r="I876" i="16" s="1"/>
  <c r="G575" i="16"/>
  <c r="H575" i="16" s="1"/>
  <c r="J575" i="16" s="1"/>
  <c r="G433" i="16"/>
  <c r="H433" i="16" s="1"/>
  <c r="I433" i="16" s="1"/>
  <c r="G240" i="16"/>
  <c r="H240" i="16" s="1"/>
  <c r="I240" i="16" s="1"/>
  <c r="G578" i="16"/>
  <c r="H578" i="16" s="1"/>
  <c r="I578" i="16" s="1"/>
  <c r="G398" i="16"/>
  <c r="H398" i="16" s="1"/>
  <c r="I398" i="16" s="1"/>
  <c r="G81" i="16"/>
  <c r="H81" i="16" s="1"/>
  <c r="I81" i="16" s="1"/>
  <c r="G931" i="16"/>
  <c r="H931" i="16" s="1"/>
  <c r="K931" i="16" s="1"/>
  <c r="G797" i="16"/>
  <c r="H797" i="16" s="1"/>
  <c r="I797" i="16" s="1"/>
  <c r="G393" i="16"/>
  <c r="H393" i="16" s="1"/>
  <c r="I393" i="16" s="1"/>
  <c r="G901" i="16"/>
  <c r="H901" i="16" s="1"/>
  <c r="K901" i="16" s="1"/>
  <c r="G356" i="16"/>
  <c r="H356" i="16" s="1"/>
  <c r="J356" i="16" s="1"/>
  <c r="G709" i="16"/>
  <c r="H709" i="16" s="1"/>
  <c r="I709" i="16" s="1"/>
  <c r="G835" i="16"/>
  <c r="H835" i="16" s="1"/>
  <c r="I835" i="16" s="1"/>
  <c r="G519" i="16"/>
  <c r="H519" i="16" s="1"/>
  <c r="K519" i="16" s="1"/>
  <c r="G487" i="16"/>
  <c r="H487" i="16" s="1"/>
  <c r="K487" i="16" s="1"/>
  <c r="G41" i="16"/>
  <c r="H41" i="16" s="1"/>
  <c r="J41" i="16" s="1"/>
  <c r="G891" i="16"/>
  <c r="H891" i="16" s="1"/>
  <c r="K891" i="16" s="1"/>
  <c r="G697" i="16"/>
  <c r="H697" i="16" s="1"/>
  <c r="I697" i="16" s="1"/>
  <c r="G650" i="16"/>
  <c r="H650" i="16" s="1"/>
  <c r="I650" i="16" s="1"/>
  <c r="G874" i="16"/>
  <c r="H874" i="16" s="1"/>
  <c r="K874" i="16" s="1"/>
  <c r="G634" i="16"/>
  <c r="H634" i="16" s="1"/>
  <c r="I634" i="16" s="1"/>
  <c r="G295" i="16"/>
  <c r="H295" i="16" s="1"/>
  <c r="K295" i="16" s="1"/>
  <c r="G286" i="16"/>
  <c r="H286" i="16" s="1"/>
  <c r="K286" i="16" s="1"/>
  <c r="G306" i="16"/>
  <c r="H306" i="16" s="1"/>
  <c r="K306" i="16" s="1"/>
  <c r="G729" i="16"/>
  <c r="H729" i="16" s="1"/>
  <c r="J729" i="16" s="1"/>
  <c r="G689" i="16"/>
  <c r="H689" i="16" s="1"/>
  <c r="J689" i="16" s="1"/>
  <c r="G888" i="16"/>
  <c r="H888" i="16" s="1"/>
  <c r="K888" i="16" s="1"/>
  <c r="G721" i="16"/>
  <c r="H721" i="16" s="1"/>
  <c r="I721" i="16" s="1"/>
  <c r="G584" i="16"/>
  <c r="H584" i="16" s="1"/>
  <c r="I584" i="16" s="1"/>
  <c r="G978" i="16"/>
  <c r="H978" i="16" s="1"/>
  <c r="I978" i="16" s="1"/>
  <c r="G483" i="16"/>
  <c r="H483" i="16" s="1"/>
  <c r="I483" i="16" s="1"/>
  <c r="G1009" i="16"/>
  <c r="H1009" i="16" s="1"/>
  <c r="I1009" i="16" s="1"/>
  <c r="G679" i="16"/>
  <c r="H679" i="16" s="1"/>
  <c r="I679" i="16" s="1"/>
  <c r="G555" i="16"/>
  <c r="H555" i="16" s="1"/>
  <c r="I555" i="16" s="1"/>
  <c r="G942" i="16"/>
  <c r="H942" i="16" s="1"/>
  <c r="I942" i="16" s="1"/>
  <c r="G718" i="16"/>
  <c r="H718" i="16" s="1"/>
  <c r="J718" i="16" s="1"/>
  <c r="G518" i="16"/>
  <c r="H518" i="16" s="1"/>
  <c r="J518" i="16" s="1"/>
  <c r="G511" i="16"/>
  <c r="H511" i="16" s="1"/>
  <c r="I511" i="16" s="1"/>
  <c r="G946" i="16"/>
  <c r="H946" i="16" s="1"/>
  <c r="J946" i="16" s="1"/>
  <c r="G733" i="16"/>
  <c r="H733" i="16" s="1"/>
  <c r="I733" i="16" s="1"/>
  <c r="G402" i="16"/>
  <c r="H402" i="16" s="1"/>
  <c r="K402" i="16" s="1"/>
  <c r="G289" i="16"/>
  <c r="H289" i="16" s="1"/>
  <c r="I289" i="16" s="1"/>
  <c r="G117" i="16"/>
  <c r="H117" i="16" s="1"/>
  <c r="I117" i="16" s="1"/>
  <c r="G166" i="16"/>
  <c r="H166" i="16" s="1"/>
  <c r="J166" i="16" s="1"/>
  <c r="G128" i="16"/>
  <c r="H128" i="16" s="1"/>
  <c r="I128" i="16" s="1"/>
  <c r="G955" i="16"/>
  <c r="H955" i="16" s="1"/>
  <c r="K955" i="16" s="1"/>
  <c r="G285" i="16"/>
  <c r="H285" i="16" s="1"/>
  <c r="K285" i="16" s="1"/>
  <c r="G932" i="16"/>
  <c r="H932" i="16" s="1"/>
  <c r="I932" i="16" s="1"/>
  <c r="G905" i="16"/>
  <c r="H905" i="16" s="1"/>
  <c r="K905" i="16" s="1"/>
  <c r="G696" i="16"/>
  <c r="H696" i="16" s="1"/>
  <c r="J696" i="16" s="1"/>
  <c r="G614" i="16"/>
  <c r="H614" i="16" s="1"/>
  <c r="I614" i="16" s="1"/>
  <c r="G552" i="16"/>
  <c r="H552" i="16" s="1"/>
  <c r="J552" i="16" s="1"/>
  <c r="G450" i="16"/>
  <c r="H450" i="16" s="1"/>
  <c r="J450" i="16" s="1"/>
  <c r="G394" i="16"/>
  <c r="H394" i="16" s="1"/>
  <c r="K394" i="16" s="1"/>
  <c r="G183" i="16"/>
  <c r="H183" i="16" s="1"/>
  <c r="K183" i="16" s="1"/>
  <c r="G228" i="16"/>
  <c r="H228" i="16" s="1"/>
  <c r="J228" i="16" s="1"/>
  <c r="G897" i="16"/>
  <c r="H897" i="16" s="1"/>
  <c r="J897" i="16" s="1"/>
  <c r="G839" i="16"/>
  <c r="H839" i="16" s="1"/>
  <c r="J839" i="16" s="1"/>
  <c r="G872" i="16"/>
  <c r="H872" i="16" s="1"/>
  <c r="K872" i="16" s="1"/>
  <c r="G219" i="16"/>
  <c r="H219" i="16" s="1"/>
  <c r="I219" i="16" s="1"/>
  <c r="G344" i="16"/>
  <c r="H344" i="16" s="1"/>
  <c r="K344" i="16" s="1"/>
  <c r="G925" i="16"/>
  <c r="H925" i="16" s="1"/>
  <c r="K925" i="16" s="1"/>
  <c r="G766" i="16"/>
  <c r="H766" i="16" s="1"/>
  <c r="J766" i="16" s="1"/>
  <c r="G510" i="16"/>
  <c r="H510" i="16" s="1"/>
  <c r="I510" i="16" s="1"/>
  <c r="G774" i="16"/>
  <c r="H774" i="16" s="1"/>
  <c r="K774" i="16" s="1"/>
  <c r="G664" i="16"/>
  <c r="H664" i="16" s="1"/>
  <c r="K664" i="16" s="1"/>
  <c r="G699" i="16"/>
  <c r="H699" i="16" s="1"/>
  <c r="J699" i="16" s="1"/>
  <c r="G342" i="16"/>
  <c r="H342" i="16" s="1"/>
  <c r="J342" i="16" s="1"/>
  <c r="G576" i="16"/>
  <c r="H576" i="16" s="1"/>
  <c r="K576" i="16" s="1"/>
  <c r="G129" i="16"/>
  <c r="H129" i="16" s="1"/>
  <c r="J129" i="16" s="1"/>
  <c r="G1002" i="16"/>
  <c r="H1002" i="16" s="1"/>
  <c r="I1002" i="16" s="1"/>
  <c r="G720" i="16"/>
  <c r="H720" i="16" s="1"/>
  <c r="K720" i="16" s="1"/>
  <c r="G187" i="16"/>
  <c r="H187" i="16" s="1"/>
  <c r="J187" i="16" s="1"/>
  <c r="G694" i="16"/>
  <c r="H694" i="16" s="1"/>
  <c r="J694" i="16" s="1"/>
  <c r="G813" i="16"/>
  <c r="H813" i="16" s="1"/>
  <c r="J813" i="16" s="1"/>
  <c r="G434" i="16"/>
  <c r="H434" i="16" s="1"/>
  <c r="K434" i="16" s="1"/>
  <c r="G104" i="16"/>
  <c r="H104" i="16" s="1"/>
  <c r="K104" i="16" s="1"/>
  <c r="G30" i="16"/>
  <c r="H30" i="16" s="1"/>
  <c r="I30" i="16" s="1"/>
  <c r="G941" i="16"/>
  <c r="H941" i="16" s="1"/>
  <c r="I941" i="16" s="1"/>
  <c r="G252" i="16"/>
  <c r="H252" i="16" s="1"/>
  <c r="K252" i="16" s="1"/>
  <c r="G238" i="16"/>
  <c r="H238" i="16" s="1"/>
  <c r="I238" i="16" s="1"/>
  <c r="G700" i="16"/>
  <c r="H700" i="16" s="1"/>
  <c r="K700" i="16" s="1"/>
  <c r="G894" i="16"/>
  <c r="H894" i="16" s="1"/>
  <c r="I894" i="16" s="1"/>
  <c r="G688" i="16"/>
  <c r="H688" i="16" s="1"/>
  <c r="K688" i="16" s="1"/>
  <c r="G428" i="16"/>
  <c r="H428" i="16" s="1"/>
  <c r="I428" i="16" s="1"/>
  <c r="G153" i="16"/>
  <c r="H153" i="16" s="1"/>
  <c r="I153" i="16" s="1"/>
  <c r="G525" i="16"/>
  <c r="H525" i="16" s="1"/>
  <c r="J525" i="16" s="1"/>
  <c r="G14" i="16"/>
  <c r="H14" i="16" s="1"/>
  <c r="I14" i="16" s="1"/>
  <c r="G330" i="16"/>
  <c r="H330" i="16" s="1"/>
  <c r="I330" i="16" s="1"/>
  <c r="G968" i="16"/>
  <c r="H968" i="16" s="1"/>
  <c r="I968" i="16" s="1"/>
  <c r="G551" i="16"/>
  <c r="H551" i="16" s="1"/>
  <c r="I551" i="16" s="1"/>
  <c r="G612" i="16"/>
  <c r="H612" i="16" s="1"/>
  <c r="K612" i="16" s="1"/>
  <c r="G837" i="16"/>
  <c r="H837" i="16" s="1"/>
  <c r="K837" i="16" s="1"/>
  <c r="G807" i="16"/>
  <c r="H807" i="16" s="1"/>
  <c r="K807" i="16" s="1"/>
  <c r="G64" i="16"/>
  <c r="H64" i="16" s="1"/>
  <c r="K64" i="16" s="1"/>
  <c r="G345" i="16"/>
  <c r="H345" i="16" s="1"/>
  <c r="J345" i="16" s="1"/>
  <c r="G793" i="16"/>
  <c r="H793" i="16" s="1"/>
  <c r="J793" i="16" s="1"/>
  <c r="G516" i="16"/>
  <c r="H516" i="16" s="1"/>
  <c r="K516" i="16" s="1"/>
  <c r="G193" i="16"/>
  <c r="H193" i="16" s="1"/>
  <c r="J193" i="16" s="1"/>
  <c r="G743" i="16"/>
  <c r="H743" i="16" s="1"/>
  <c r="K743" i="16" s="1"/>
  <c r="G684" i="16"/>
  <c r="H684" i="16" s="1"/>
  <c r="K684" i="16" s="1"/>
  <c r="G624" i="16"/>
  <c r="H624" i="16" s="1"/>
  <c r="I624" i="16" s="1"/>
  <c r="G262" i="16"/>
  <c r="H262" i="16" s="1"/>
  <c r="I262" i="16" s="1"/>
  <c r="G66" i="16"/>
  <c r="H66" i="16" s="1"/>
  <c r="I66" i="16" s="1"/>
  <c r="G963" i="16"/>
  <c r="H963" i="16" s="1"/>
  <c r="I963" i="16" s="1"/>
  <c r="G804" i="16"/>
  <c r="H804" i="16" s="1"/>
  <c r="J804" i="16" s="1"/>
  <c r="G781" i="16"/>
  <c r="H781" i="16" s="1"/>
  <c r="J781" i="16" s="1"/>
  <c r="G69" i="16"/>
  <c r="H69" i="16" s="1"/>
  <c r="K69" i="16" s="1"/>
  <c r="G98" i="16"/>
  <c r="H98" i="16" s="1"/>
  <c r="I98" i="16" s="1"/>
  <c r="G94" i="16"/>
  <c r="H94" i="16" s="1"/>
  <c r="I94" i="16" s="1"/>
  <c r="G230" i="16"/>
  <c r="H230" i="16" s="1"/>
  <c r="J230" i="16" s="1"/>
  <c r="G504" i="16"/>
  <c r="H504" i="16" s="1"/>
  <c r="K504" i="16" s="1"/>
  <c r="G423" i="16"/>
  <c r="H423" i="16" s="1"/>
  <c r="I423" i="16" s="1"/>
  <c r="G408" i="16"/>
  <c r="H408" i="16" s="1"/>
  <c r="K408" i="16" s="1"/>
  <c r="G462" i="16"/>
  <c r="H462" i="16" s="1"/>
  <c r="K462" i="16" s="1"/>
  <c r="G802" i="16"/>
  <c r="H802" i="16" s="1"/>
  <c r="I802" i="16" s="1"/>
  <c r="G749" i="16"/>
  <c r="H749" i="16" s="1"/>
  <c r="K749" i="16" s="1"/>
  <c r="G617" i="16"/>
  <c r="H617" i="16" s="1"/>
  <c r="J617" i="16" s="1"/>
  <c r="G133" i="16"/>
  <c r="H133" i="16" s="1"/>
  <c r="K133" i="16" s="1"/>
  <c r="G151" i="16"/>
  <c r="H151" i="16" s="1"/>
  <c r="J151" i="16" s="1"/>
  <c r="G960" i="16"/>
  <c r="H960" i="16" s="1"/>
  <c r="I960" i="16" s="1"/>
  <c r="G580" i="16"/>
  <c r="H580" i="16" s="1"/>
  <c r="K580" i="16" s="1"/>
  <c r="G512" i="16"/>
  <c r="H512" i="16" s="1"/>
  <c r="K512" i="16" s="1"/>
  <c r="G196" i="16"/>
  <c r="H196" i="16" s="1"/>
  <c r="J196" i="16" s="1"/>
  <c r="G910" i="16"/>
  <c r="H910" i="16" s="1"/>
  <c r="I910" i="16" s="1"/>
  <c r="G503" i="16"/>
  <c r="H503" i="16" s="1"/>
  <c r="K503" i="16" s="1"/>
  <c r="G980" i="16"/>
  <c r="H980" i="16" s="1"/>
  <c r="K980" i="16" s="1"/>
  <c r="G927" i="16"/>
  <c r="H927" i="16" s="1"/>
  <c r="I927" i="16" s="1"/>
  <c r="G808" i="16"/>
  <c r="H808" i="16" s="1"/>
  <c r="K808" i="16" s="1"/>
  <c r="G707" i="16"/>
  <c r="H707" i="16" s="1"/>
  <c r="J707" i="16" s="1"/>
  <c r="I1010" i="16"/>
  <c r="I1006" i="16"/>
  <c r="I998" i="16"/>
  <c r="I996" i="16"/>
  <c r="I1001" i="16"/>
  <c r="I985" i="16"/>
  <c r="I969" i="16"/>
  <c r="I966" i="16"/>
  <c r="I958" i="16"/>
  <c r="I954" i="16"/>
  <c r="I950" i="16"/>
  <c r="I1007" i="16"/>
  <c r="I1000" i="16"/>
  <c r="I979" i="16"/>
  <c r="I1005" i="16"/>
  <c r="I992" i="16"/>
  <c r="I967" i="16"/>
  <c r="I961" i="16"/>
  <c r="I974" i="16"/>
  <c r="I949" i="16"/>
  <c r="I945" i="16"/>
  <c r="I991" i="16"/>
  <c r="I957" i="16"/>
  <c r="I934" i="16"/>
  <c r="I926" i="16"/>
  <c r="I918" i="16"/>
  <c r="I907" i="16"/>
  <c r="I990" i="16"/>
  <c r="I983" i="16"/>
  <c r="I951" i="16"/>
  <c r="I936" i="16"/>
  <c r="I920" i="16"/>
  <c r="I909" i="16"/>
  <c r="I904" i="16"/>
  <c r="I898" i="16"/>
  <c r="I883" i="16"/>
  <c r="I875" i="16"/>
  <c r="I871" i="16"/>
  <c r="I917" i="16"/>
  <c r="I1004" i="16"/>
  <c r="I937" i="16"/>
  <c r="I922" i="16"/>
  <c r="I916" i="16"/>
  <c r="I914" i="16"/>
  <c r="I900" i="16"/>
  <c r="I893" i="16"/>
  <c r="I862" i="16"/>
  <c r="I858" i="16"/>
  <c r="I850" i="16"/>
  <c r="I842" i="16"/>
  <c r="I838" i="16"/>
  <c r="I830" i="16"/>
  <c r="I826" i="16"/>
  <c r="I953" i="16"/>
  <c r="I873" i="16"/>
  <c r="I964" i="16"/>
  <c r="I884" i="16"/>
  <c r="I880" i="16"/>
  <c r="I959" i="16"/>
  <c r="I933" i="16"/>
  <c r="I913" i="16"/>
  <c r="I890" i="16"/>
  <c r="I855" i="16"/>
  <c r="I820" i="16"/>
  <c r="I810" i="16"/>
  <c r="I798" i="16"/>
  <c r="I794" i="16"/>
  <c r="I790" i="16"/>
  <c r="I848" i="16"/>
  <c r="I821" i="16"/>
  <c r="I915" i="16"/>
  <c r="I857" i="16"/>
  <c r="I828" i="16"/>
  <c r="I885" i="16"/>
  <c r="I870" i="16"/>
  <c r="I856" i="16"/>
  <c r="I816" i="16"/>
  <c r="I843" i="16"/>
  <c r="I840" i="16"/>
  <c r="I832" i="16"/>
  <c r="I796" i="16"/>
  <c r="I776" i="16"/>
  <c r="I768" i="16"/>
  <c r="I764" i="16"/>
  <c r="I760" i="16"/>
  <c r="I752" i="16"/>
  <c r="I748" i="16"/>
  <c r="I744" i="16"/>
  <c r="I740" i="16"/>
  <c r="I736" i="16"/>
  <c r="I732" i="16"/>
  <c r="I896" i="16"/>
  <c r="I849" i="16"/>
  <c r="I815" i="16"/>
  <c r="I803" i="16"/>
  <c r="I861" i="16"/>
  <c r="I836" i="16"/>
  <c r="I825" i="16"/>
  <c r="I817" i="16"/>
  <c r="I811" i="16"/>
  <c r="I787" i="16"/>
  <c r="I847" i="16"/>
  <c r="I801" i="16"/>
  <c r="I782" i="16"/>
  <c r="I939" i="16"/>
  <c r="I788" i="16"/>
  <c r="I767" i="16"/>
  <c r="I719" i="16"/>
  <c r="I695" i="16"/>
  <c r="I809" i="16"/>
  <c r="I805" i="16"/>
  <c r="I755" i="16"/>
  <c r="I754" i="16"/>
  <c r="I730" i="16"/>
  <c r="I863" i="16"/>
  <c r="I765" i="16"/>
  <c r="I734" i="16"/>
  <c r="I726" i="16"/>
  <c r="I714" i="16"/>
  <c r="I710" i="16"/>
  <c r="I882" i="16"/>
  <c r="I853" i="16"/>
  <c r="I778" i="16"/>
  <c r="I731" i="16"/>
  <c r="I702" i="16"/>
  <c r="I773" i="16"/>
  <c r="I724" i="16"/>
  <c r="I763" i="16"/>
  <c r="I759" i="16"/>
  <c r="I750" i="16"/>
  <c r="I770" i="16"/>
  <c r="I860" i="16"/>
  <c r="I717" i="16"/>
  <c r="I878" i="16"/>
  <c r="I738" i="16"/>
  <c r="I784" i="16"/>
  <c r="I713" i="16"/>
  <c r="I792" i="16"/>
  <c r="I716" i="16"/>
  <c r="I877" i="16"/>
  <c r="I671" i="16"/>
  <c r="I658" i="16"/>
  <c r="I646" i="16"/>
  <c r="I638" i="16"/>
  <c r="I673" i="16"/>
  <c r="I761" i="16"/>
  <c r="I706" i="16"/>
  <c r="I704" i="16"/>
  <c r="I682" i="16"/>
  <c r="I665" i="16"/>
  <c r="I661" i="16"/>
  <c r="I669" i="16"/>
  <c r="I675" i="16"/>
  <c r="I648" i="16"/>
  <c r="I635" i="16"/>
  <c r="I626" i="16"/>
  <c r="I622" i="16"/>
  <c r="I618" i="16"/>
  <c r="I606" i="16"/>
  <c r="I598" i="16"/>
  <c r="I594" i="16"/>
  <c r="I586" i="16"/>
  <c r="I574" i="16"/>
  <c r="I570" i="16"/>
  <c r="I562" i="16"/>
  <c r="I558" i="16"/>
  <c r="I656" i="16"/>
  <c r="I636" i="16"/>
  <c r="I698" i="16"/>
  <c r="I676" i="16"/>
  <c r="I660" i="16"/>
  <c r="I643" i="16"/>
  <c r="I637" i="16"/>
  <c r="I629" i="16"/>
  <c r="I625" i="16"/>
  <c r="I621" i="16"/>
  <c r="I601" i="16"/>
  <c r="I597" i="16"/>
  <c r="I593" i="16"/>
  <c r="I589" i="16"/>
  <c r="I577" i="16"/>
  <c r="I659" i="16"/>
  <c r="I633" i="16"/>
  <c r="I644" i="16"/>
  <c r="I616" i="16"/>
  <c r="I603" i="16"/>
  <c r="I600" i="16"/>
  <c r="I561" i="16"/>
  <c r="I547" i="16"/>
  <c r="I543" i="16"/>
  <c r="I539" i="16"/>
  <c r="I535" i="16"/>
  <c r="I531" i="16"/>
  <c r="I523" i="16"/>
  <c r="I515" i="16"/>
  <c r="I507" i="16"/>
  <c r="I680" i="16"/>
  <c r="I674" i="16"/>
  <c r="I571" i="16"/>
  <c r="I753" i="16"/>
  <c r="I735" i="16"/>
  <c r="I728" i="16"/>
  <c r="I668" i="16"/>
  <c r="I623" i="16"/>
  <c r="I620" i="16"/>
  <c r="I607" i="16"/>
  <c r="I604" i="16"/>
  <c r="I588" i="16"/>
  <c r="I554" i="16"/>
  <c r="I550" i="16"/>
  <c r="I542" i="16"/>
  <c r="I534" i="16"/>
  <c r="I530" i="16"/>
  <c r="I522" i="16"/>
  <c r="I864" i="16"/>
  <c r="I568" i="16"/>
  <c r="I565" i="16"/>
  <c r="I631" i="16"/>
  <c r="I488" i="16"/>
  <c r="I472" i="16"/>
  <c r="I468" i="16"/>
  <c r="I464" i="16"/>
  <c r="I456" i="16"/>
  <c r="I448" i="16"/>
  <c r="I432" i="16"/>
  <c r="I424" i="16"/>
  <c r="I420" i="16"/>
  <c r="I412" i="16"/>
  <c r="I404" i="16"/>
  <c r="I400" i="16"/>
  <c r="I396" i="16"/>
  <c r="I384" i="16"/>
  <c r="I376" i="16"/>
  <c r="I372" i="16"/>
  <c r="I368" i="16"/>
  <c r="I364" i="16"/>
  <c r="I360" i="16"/>
  <c r="I701" i="16"/>
  <c r="I559" i="16"/>
  <c r="I548" i="16"/>
  <c r="I545" i="16"/>
  <c r="I532" i="16"/>
  <c r="I529" i="16"/>
  <c r="I592" i="16"/>
  <c r="I563" i="16"/>
  <c r="I557" i="16"/>
  <c r="I513" i="16"/>
  <c r="I499" i="16"/>
  <c r="I495" i="16"/>
  <c r="I491" i="16"/>
  <c r="I475" i="16"/>
  <c r="I471" i="16"/>
  <c r="I467" i="16"/>
  <c r="I463" i="16"/>
  <c r="I459" i="16"/>
  <c r="I455" i="16"/>
  <c r="I443" i="16"/>
  <c r="I439" i="16"/>
  <c r="I435" i="16"/>
  <c r="I431" i="16"/>
  <c r="I427" i="16"/>
  <c r="I411" i="16"/>
  <c r="I407" i="16"/>
  <c r="I403" i="16"/>
  <c r="I399" i="16"/>
  <c r="I395" i="16"/>
  <c r="I391" i="16"/>
  <c r="I379" i="16"/>
  <c r="I375" i="16"/>
  <c r="I371" i="16"/>
  <c r="I367" i="16"/>
  <c r="I553" i="16"/>
  <c r="I509" i="16"/>
  <c r="I514" i="16"/>
  <c r="I508" i="16"/>
  <c r="I560" i="16"/>
  <c r="I489" i="16"/>
  <c r="I486" i="16"/>
  <c r="I470" i="16"/>
  <c r="I457" i="16"/>
  <c r="I454" i="16"/>
  <c r="I528" i="16"/>
  <c r="I517" i="16"/>
  <c r="I501" i="16"/>
  <c r="I645" i="16"/>
  <c r="I627" i="16"/>
  <c r="I608" i="16"/>
  <c r="I599" i="16"/>
  <c r="I544" i="16"/>
  <c r="I477" i="16"/>
  <c r="I445" i="16"/>
  <c r="I442" i="16"/>
  <c r="I426" i="16"/>
  <c r="I413" i="16"/>
  <c r="I410" i="16"/>
  <c r="I381" i="16"/>
  <c r="I378" i="16"/>
  <c r="I362" i="16"/>
  <c r="I365" i="16"/>
  <c r="I353" i="16"/>
  <c r="I349" i="16"/>
  <c r="I341" i="16"/>
  <c r="I333" i="16"/>
  <c r="I449" i="16"/>
  <c r="I417" i="16"/>
  <c r="I414" i="16"/>
  <c r="I382" i="16"/>
  <c r="I369" i="16"/>
  <c r="I628" i="16"/>
  <c r="I549" i="16"/>
  <c r="I536" i="16"/>
  <c r="I482" i="16"/>
  <c r="I453" i="16"/>
  <c r="I421" i="16"/>
  <c r="I418" i="16"/>
  <c r="I389" i="16"/>
  <c r="I373" i="16"/>
  <c r="I363" i="16"/>
  <c r="I425" i="16"/>
  <c r="I327" i="16"/>
  <c r="I282" i="16"/>
  <c r="I278" i="16"/>
  <c r="I258" i="16"/>
  <c r="I250" i="16"/>
  <c r="I246" i="16"/>
  <c r="I242" i="16"/>
  <c r="I234" i="16"/>
  <c r="I222" i="16"/>
  <c r="I218" i="16"/>
  <c r="I210" i="16"/>
  <c r="I202" i="16"/>
  <c r="I198" i="16"/>
  <c r="I194" i="16"/>
  <c r="I190" i="16"/>
  <c r="I186" i="16"/>
  <c r="I182" i="16"/>
  <c r="I170" i="16"/>
  <c r="I640" i="16"/>
  <c r="I357" i="16"/>
  <c r="I350" i="16"/>
  <c r="I314" i="16"/>
  <c r="I354" i="16"/>
  <c r="I315" i="16"/>
  <c r="I309" i="16"/>
  <c r="I305" i="16"/>
  <c r="I301" i="16"/>
  <c r="I297" i="16"/>
  <c r="I293" i="16"/>
  <c r="I277" i="16"/>
  <c r="I273" i="16"/>
  <c r="I269" i="16"/>
  <c r="I265" i="16"/>
  <c r="I261" i="16"/>
  <c r="I245" i="16"/>
  <c r="I241" i="16"/>
  <c r="I237" i="16"/>
  <c r="I233" i="16"/>
  <c r="I229" i="16"/>
  <c r="I213" i="16"/>
  <c r="I209" i="16"/>
  <c r="I205" i="16"/>
  <c r="I201" i="16"/>
  <c r="I197" i="16"/>
  <c r="I181" i="16"/>
  <c r="I177" i="16"/>
  <c r="I173" i="16"/>
  <c r="I169" i="16"/>
  <c r="I564" i="16"/>
  <c r="I390" i="16"/>
  <c r="I359" i="16"/>
  <c r="I304" i="16"/>
  <c r="I300" i="16"/>
  <c r="I296" i="16"/>
  <c r="I276" i="16"/>
  <c r="I272" i="16"/>
  <c r="I268" i="16"/>
  <c r="I248" i="16"/>
  <c r="I244" i="16"/>
  <c r="I236" i="16"/>
  <c r="I232" i="16"/>
  <c r="I208" i="16"/>
  <c r="I204" i="16"/>
  <c r="I200" i="16"/>
  <c r="I188" i="16"/>
  <c r="I180" i="16"/>
  <c r="I176" i="16"/>
  <c r="I172" i="16"/>
  <c r="I168" i="16"/>
  <c r="I521" i="16"/>
  <c r="I438" i="16"/>
  <c r="I406" i="16"/>
  <c r="I275" i="16"/>
  <c r="I243" i="16"/>
  <c r="I211" i="16"/>
  <c r="I171" i="16"/>
  <c r="I154" i="16"/>
  <c r="I150" i="16"/>
  <c r="I142" i="16"/>
  <c r="I138" i="16"/>
  <c r="I130" i="16"/>
  <c r="I118" i="16"/>
  <c r="I114" i="16"/>
  <c r="I110" i="16"/>
  <c r="I106" i="16"/>
  <c r="I102" i="16"/>
  <c r="I90" i="16"/>
  <c r="I86" i="16"/>
  <c r="I82" i="16"/>
  <c r="I78" i="16"/>
  <c r="I74" i="16"/>
  <c r="I70" i="16"/>
  <c r="I62" i="16"/>
  <c r="I485" i="16"/>
  <c r="I474" i="16"/>
  <c r="I255" i="16"/>
  <c r="I167" i="16"/>
  <c r="I481" i="16"/>
  <c r="I320" i="16"/>
  <c r="I299" i="16"/>
  <c r="I267" i="16"/>
  <c r="I235" i="16"/>
  <c r="I203" i="16"/>
  <c r="I191" i="16"/>
  <c r="I175" i="16"/>
  <c r="I161" i="16"/>
  <c r="I157" i="16"/>
  <c r="I145" i="16"/>
  <c r="I141" i="16"/>
  <c r="I137" i="16"/>
  <c r="I125" i="16"/>
  <c r="I113" i="16"/>
  <c r="I109" i="16"/>
  <c r="I105" i="16"/>
  <c r="I97" i="16"/>
  <c r="I93" i="16"/>
  <c r="I77" i="16"/>
  <c r="I73" i="16"/>
  <c r="I61" i="16"/>
  <c r="I409" i="16"/>
  <c r="I195" i="16"/>
  <c r="I179" i="16"/>
  <c r="I164" i="16"/>
  <c r="I160" i="16"/>
  <c r="I156" i="16"/>
  <c r="I148" i="16"/>
  <c r="I144" i="16"/>
  <c r="I140" i="16"/>
  <c r="I124" i="16"/>
  <c r="I120" i="16"/>
  <c r="I112" i="16"/>
  <c r="I96" i="16"/>
  <c r="I92" i="16"/>
  <c r="I88" i="16"/>
  <c r="I84" i="16"/>
  <c r="I76" i="16"/>
  <c r="I68" i="16"/>
  <c r="I60" i="16"/>
  <c r="I52" i="16"/>
  <c r="I374" i="16"/>
  <c r="I59" i="16"/>
  <c r="I34" i="16"/>
  <c r="I37" i="16"/>
  <c r="I25" i="16"/>
  <c r="I13" i="16"/>
  <c r="I40" i="16"/>
  <c r="I36" i="16"/>
  <c r="I28" i="16"/>
  <c r="I123" i="16"/>
  <c r="I91" i="16"/>
  <c r="I53" i="16"/>
  <c r="I50" i="16"/>
  <c r="I42" i="16"/>
  <c r="I339" i="16"/>
  <c r="I29" i="16"/>
  <c r="I32" i="16"/>
  <c r="I24" i="16"/>
  <c r="I361" i="16"/>
  <c r="I318" i="16"/>
  <c r="I303" i="16"/>
  <c r="I239" i="16"/>
  <c r="I103" i="16"/>
  <c r="I79" i="16"/>
  <c r="I63" i="16"/>
  <c r="I55" i="16"/>
  <c r="I147" i="16"/>
  <c r="I115" i="16"/>
  <c r="I21" i="16"/>
  <c r="I17" i="16"/>
  <c r="I159" i="16"/>
  <c r="I127" i="16"/>
  <c r="I95" i="16"/>
  <c r="I83" i="16"/>
  <c r="I67" i="16"/>
  <c r="I321" i="16"/>
  <c r="I279" i="16"/>
  <c r="I251" i="16"/>
  <c r="I215" i="16"/>
  <c r="I107" i="16"/>
  <c r="I39" i="16"/>
  <c r="I23" i="16"/>
  <c r="I131" i="16"/>
  <c r="I35" i="16"/>
  <c r="I19" i="16"/>
  <c r="I358" i="16"/>
  <c r="I348" i="16"/>
  <c r="I163" i="16"/>
  <c r="I54" i="16"/>
  <c r="I338" i="16"/>
  <c r="I207" i="16"/>
  <c r="I43" i="16"/>
  <c r="I27" i="16"/>
  <c r="I99" i="16"/>
  <c r="I271" i="16"/>
  <c r="I322" i="16"/>
  <c r="I71" i="16"/>
  <c r="I11" i="16"/>
  <c r="I334" i="16"/>
  <c r="I58" i="16"/>
  <c r="I47" i="16"/>
  <c r="I31" i="16"/>
  <c r="I15" i="16"/>
  <c r="I51" i="16"/>
  <c r="G693" i="16"/>
  <c r="H693" i="16" s="1"/>
  <c r="J693" i="16" s="1"/>
  <c r="G940" i="16"/>
  <c r="H940" i="16" s="1"/>
  <c r="K940" i="16" s="1"/>
  <c r="G944" i="16"/>
  <c r="H944" i="16" s="1"/>
  <c r="K944" i="16" s="1"/>
  <c r="G690" i="16"/>
  <c r="H690" i="16" s="1"/>
  <c r="J690" i="16" s="1"/>
  <c r="G691" i="16"/>
  <c r="H691" i="16" s="1"/>
  <c r="I691" i="16" s="1"/>
  <c r="G292" i="16"/>
  <c r="H292" i="16" s="1"/>
  <c r="K292" i="16" s="1"/>
  <c r="G165" i="16"/>
  <c r="H165" i="16" s="1"/>
  <c r="K165" i="16" s="1"/>
  <c r="G325" i="16"/>
  <c r="H325" i="16" s="1"/>
  <c r="I325" i="16" s="1"/>
  <c r="G335" i="16"/>
  <c r="H335" i="16" s="1"/>
  <c r="I335" i="16" s="1"/>
  <c r="G377" i="16"/>
  <c r="H377" i="16" s="1"/>
  <c r="K377" i="16" s="1"/>
  <c r="G422" i="16"/>
  <c r="H422" i="16" s="1"/>
  <c r="I422" i="16" s="1"/>
  <c r="G294" i="16"/>
  <c r="H294" i="16" s="1"/>
  <c r="I294" i="16" s="1"/>
  <c r="G977" i="16"/>
  <c r="H977" i="16" s="1"/>
  <c r="J977" i="16" s="1"/>
  <c r="G831" i="16"/>
  <c r="H831" i="16" s="1"/>
  <c r="K831" i="16" s="1"/>
  <c r="G316" i="16"/>
  <c r="H316" i="16" s="1"/>
  <c r="J316" i="16" s="1"/>
  <c r="G779" i="16"/>
  <c r="H779" i="16" s="1"/>
  <c r="I779" i="16" s="1"/>
  <c r="G670" i="16"/>
  <c r="H670" i="16" s="1"/>
  <c r="K670" i="16" s="1"/>
  <c r="G149" i="16"/>
  <c r="H149" i="16" s="1"/>
  <c r="I149" i="16" s="1"/>
  <c r="G256" i="16"/>
  <c r="H256" i="16" s="1"/>
  <c r="I256" i="16" s="1"/>
  <c r="G965" i="16"/>
  <c r="H965" i="16" s="1"/>
  <c r="I965" i="16" s="1"/>
  <c r="G725" i="16"/>
  <c r="H725" i="16" s="1"/>
  <c r="K725" i="16" s="1"/>
  <c r="G324" i="16"/>
  <c r="H324" i="16" s="1"/>
  <c r="J324" i="16" s="1"/>
  <c r="K1005" i="16"/>
  <c r="K1001" i="16"/>
  <c r="K1010" i="16"/>
  <c r="K1004" i="16"/>
  <c r="K991" i="16"/>
  <c r="K990" i="16"/>
  <c r="K1006" i="16"/>
  <c r="K979" i="16"/>
  <c r="K961" i="16"/>
  <c r="K957" i="16"/>
  <c r="K953" i="16"/>
  <c r="K949" i="16"/>
  <c r="K992" i="16"/>
  <c r="K998" i="16"/>
  <c r="K950" i="16"/>
  <c r="K996" i="16"/>
  <c r="K985" i="16"/>
  <c r="K983" i="16"/>
  <c r="K898" i="16"/>
  <c r="K890" i="16"/>
  <c r="K937" i="16"/>
  <c r="K945" i="16"/>
  <c r="K939" i="16"/>
  <c r="K1007" i="16"/>
  <c r="K951" i="16"/>
  <c r="K918" i="16"/>
  <c r="K893" i="16"/>
  <c r="K882" i="16"/>
  <c r="K878" i="16"/>
  <c r="K870" i="16"/>
  <c r="K936" i="16"/>
  <c r="K922" i="16"/>
  <c r="K917" i="16"/>
  <c r="K916" i="16"/>
  <c r="K914" i="16"/>
  <c r="K900" i="16"/>
  <c r="K974" i="16"/>
  <c r="K969" i="16"/>
  <c r="K954" i="16"/>
  <c r="K907" i="16"/>
  <c r="K1000" i="16"/>
  <c r="K966" i="16"/>
  <c r="K884" i="16"/>
  <c r="K880" i="16"/>
  <c r="K861" i="16"/>
  <c r="K857" i="16"/>
  <c r="K853" i="16"/>
  <c r="K849" i="16"/>
  <c r="K825" i="16"/>
  <c r="K821" i="16"/>
  <c r="K817" i="16"/>
  <c r="K964" i="16"/>
  <c r="K959" i="16"/>
  <c r="K933" i="16"/>
  <c r="K913" i="16"/>
  <c r="K896" i="16"/>
  <c r="K875" i="16"/>
  <c r="K934" i="16"/>
  <c r="K926" i="16"/>
  <c r="K885" i="16"/>
  <c r="K915" i="16"/>
  <c r="K828" i="16"/>
  <c r="K815" i="16"/>
  <c r="K809" i="16"/>
  <c r="K805" i="16"/>
  <c r="K801" i="16"/>
  <c r="K967" i="16"/>
  <c r="K858" i="16"/>
  <c r="K856" i="16"/>
  <c r="K850" i="16"/>
  <c r="K816" i="16"/>
  <c r="K843" i="16"/>
  <c r="K830" i="16"/>
  <c r="K873" i="16"/>
  <c r="K862" i="16"/>
  <c r="K836" i="16"/>
  <c r="K798" i="16"/>
  <c r="K767" i="16"/>
  <c r="K763" i="16"/>
  <c r="K759" i="16"/>
  <c r="K755" i="16"/>
  <c r="K735" i="16"/>
  <c r="K731" i="16"/>
  <c r="K855" i="16"/>
  <c r="K811" i="16"/>
  <c r="K787" i="16"/>
  <c r="K782" i="16"/>
  <c r="K778" i="16"/>
  <c r="K904" i="16"/>
  <c r="K877" i="16"/>
  <c r="K871" i="16"/>
  <c r="K860" i="16"/>
  <c r="K842" i="16"/>
  <c r="K810" i="16"/>
  <c r="K784" i="16"/>
  <c r="K909" i="16"/>
  <c r="K768" i="16"/>
  <c r="K730" i="16"/>
  <c r="K863" i="16"/>
  <c r="K848" i="16"/>
  <c r="K840" i="16"/>
  <c r="K765" i="16"/>
  <c r="K754" i="16"/>
  <c r="K734" i="16"/>
  <c r="K726" i="16"/>
  <c r="K714" i="16"/>
  <c r="K710" i="16"/>
  <c r="K706" i="16"/>
  <c r="K702" i="16"/>
  <c r="K698" i="16"/>
  <c r="K958" i="16"/>
  <c r="K883" i="16"/>
  <c r="K794" i="16"/>
  <c r="K753" i="16"/>
  <c r="K738" i="16"/>
  <c r="K732" i="16"/>
  <c r="K832" i="16"/>
  <c r="K820" i="16"/>
  <c r="K790" i="16"/>
  <c r="K773" i="16"/>
  <c r="K764" i="16"/>
  <c r="K736" i="16"/>
  <c r="K717" i="16"/>
  <c r="K713" i="16"/>
  <c r="K776" i="16"/>
  <c r="K760" i="16"/>
  <c r="K744" i="16"/>
  <c r="K704" i="16"/>
  <c r="K750" i="16"/>
  <c r="K740" i="16"/>
  <c r="K728" i="16"/>
  <c r="K920" i="16"/>
  <c r="K796" i="16"/>
  <c r="K792" i="16"/>
  <c r="K788" i="16"/>
  <c r="K701" i="16"/>
  <c r="K770" i="16"/>
  <c r="K752" i="16"/>
  <c r="K724" i="16"/>
  <c r="K847" i="16"/>
  <c r="K716" i="16"/>
  <c r="K864" i="16"/>
  <c r="K803" i="16"/>
  <c r="K682" i="16"/>
  <c r="K673" i="16"/>
  <c r="K665" i="16"/>
  <c r="K661" i="16"/>
  <c r="K645" i="16"/>
  <c r="K637" i="16"/>
  <c r="K633" i="16"/>
  <c r="K761" i="16"/>
  <c r="K748" i="16"/>
  <c r="K680" i="16"/>
  <c r="K674" i="16"/>
  <c r="K676" i="16"/>
  <c r="K675" i="16"/>
  <c r="K668" i="16"/>
  <c r="K660" i="16"/>
  <c r="K643" i="16"/>
  <c r="K629" i="16"/>
  <c r="K625" i="16"/>
  <c r="K621" i="16"/>
  <c r="K601" i="16"/>
  <c r="K597" i="16"/>
  <c r="K593" i="16"/>
  <c r="K589" i="16"/>
  <c r="K577" i="16"/>
  <c r="K565" i="16"/>
  <c r="K561" i="16"/>
  <c r="K557" i="16"/>
  <c r="K644" i="16"/>
  <c r="K638" i="16"/>
  <c r="K628" i="16"/>
  <c r="K620" i="16"/>
  <c r="K616" i="16"/>
  <c r="K608" i="16"/>
  <c r="K604" i="16"/>
  <c r="K600" i="16"/>
  <c r="K592" i="16"/>
  <c r="K588" i="16"/>
  <c r="K719" i="16"/>
  <c r="K659" i="16"/>
  <c r="K626" i="16"/>
  <c r="K594" i="16"/>
  <c r="K571" i="16"/>
  <c r="K562" i="16"/>
  <c r="K554" i="16"/>
  <c r="K550" i="16"/>
  <c r="K542" i="16"/>
  <c r="K534" i="16"/>
  <c r="K530" i="16"/>
  <c r="K522" i="16"/>
  <c r="K514" i="16"/>
  <c r="K826" i="16"/>
  <c r="K656" i="16"/>
  <c r="K623" i="16"/>
  <c r="K607" i="16"/>
  <c r="K563" i="16"/>
  <c r="K598" i="16"/>
  <c r="K564" i="16"/>
  <c r="K553" i="16"/>
  <c r="K549" i="16"/>
  <c r="K545" i="16"/>
  <c r="K529" i="16"/>
  <c r="K521" i="16"/>
  <c r="K517" i="16"/>
  <c r="K695" i="16"/>
  <c r="K671" i="16"/>
  <c r="K631" i="16"/>
  <c r="K599" i="16"/>
  <c r="K560" i="16"/>
  <c r="K606" i="16"/>
  <c r="K559" i="16"/>
  <c r="K548" i="16"/>
  <c r="K532" i="16"/>
  <c r="K523" i="16"/>
  <c r="K513" i="16"/>
  <c r="K499" i="16"/>
  <c r="K495" i="16"/>
  <c r="K491" i="16"/>
  <c r="K475" i="16"/>
  <c r="K471" i="16"/>
  <c r="K467" i="16"/>
  <c r="K463" i="16"/>
  <c r="K459" i="16"/>
  <c r="K455" i="16"/>
  <c r="K443" i="16"/>
  <c r="K439" i="16"/>
  <c r="K435" i="16"/>
  <c r="K431" i="16"/>
  <c r="K427" i="16"/>
  <c r="K411" i="16"/>
  <c r="K407" i="16"/>
  <c r="K403" i="16"/>
  <c r="K399" i="16"/>
  <c r="K395" i="16"/>
  <c r="K391" i="16"/>
  <c r="K379" i="16"/>
  <c r="K375" i="16"/>
  <c r="K371" i="16"/>
  <c r="K367" i="16"/>
  <c r="K363" i="16"/>
  <c r="K359" i="16"/>
  <c r="K658" i="16"/>
  <c r="K622" i="16"/>
  <c r="K618" i="16"/>
  <c r="K603" i="16"/>
  <c r="K539" i="16"/>
  <c r="K507" i="16"/>
  <c r="K501" i="16"/>
  <c r="K536" i="16"/>
  <c r="K508" i="16"/>
  <c r="K486" i="16"/>
  <c r="K482" i="16"/>
  <c r="K474" i="16"/>
  <c r="K470" i="16"/>
  <c r="K454" i="16"/>
  <c r="K442" i="16"/>
  <c r="K438" i="16"/>
  <c r="K426" i="16"/>
  <c r="K418" i="16"/>
  <c r="K414" i="16"/>
  <c r="K410" i="16"/>
  <c r="K406" i="16"/>
  <c r="K390" i="16"/>
  <c r="K382" i="16"/>
  <c r="K378" i="16"/>
  <c r="K374" i="16"/>
  <c r="K627" i="16"/>
  <c r="K558" i="16"/>
  <c r="K547" i="16"/>
  <c r="K531" i="16"/>
  <c r="K515" i="16"/>
  <c r="K838" i="16"/>
  <c r="K648" i="16"/>
  <c r="K489" i="16"/>
  <c r="K635" i="16"/>
  <c r="K574" i="16"/>
  <c r="K528" i="16"/>
  <c r="K464" i="16"/>
  <c r="K669" i="16"/>
  <c r="K570" i="16"/>
  <c r="K543" i="16"/>
  <c r="K509" i="16"/>
  <c r="K477" i="16"/>
  <c r="K481" i="16"/>
  <c r="K544" i="16"/>
  <c r="K420" i="16"/>
  <c r="K404" i="16"/>
  <c r="K372" i="16"/>
  <c r="K365" i="16"/>
  <c r="K364" i="16"/>
  <c r="K535" i="16"/>
  <c r="K449" i="16"/>
  <c r="K417" i="16"/>
  <c r="K369" i="16"/>
  <c r="K357" i="16"/>
  <c r="K348" i="16"/>
  <c r="K457" i="16"/>
  <c r="K424" i="16"/>
  <c r="K376" i="16"/>
  <c r="K361" i="16"/>
  <c r="K640" i="16"/>
  <c r="K412" i="16"/>
  <c r="K396" i="16"/>
  <c r="K472" i="16"/>
  <c r="K384" i="16"/>
  <c r="K381" i="16"/>
  <c r="K360" i="16"/>
  <c r="K354" i="16"/>
  <c r="K315" i="16"/>
  <c r="K309" i="16"/>
  <c r="K305" i="16"/>
  <c r="K301" i="16"/>
  <c r="K297" i="16"/>
  <c r="K293" i="16"/>
  <c r="K277" i="16"/>
  <c r="K273" i="16"/>
  <c r="K269" i="16"/>
  <c r="K265" i="16"/>
  <c r="K261" i="16"/>
  <c r="K245" i="16"/>
  <c r="K241" i="16"/>
  <c r="K237" i="16"/>
  <c r="K233" i="16"/>
  <c r="K229" i="16"/>
  <c r="K213" i="16"/>
  <c r="K209" i="16"/>
  <c r="K205" i="16"/>
  <c r="K201" i="16"/>
  <c r="K197" i="16"/>
  <c r="K181" i="16"/>
  <c r="K177" i="16"/>
  <c r="K173" i="16"/>
  <c r="K169" i="16"/>
  <c r="K456" i="16"/>
  <c r="K400" i="16"/>
  <c r="K322" i="16"/>
  <c r="K413" i="16"/>
  <c r="K373" i="16"/>
  <c r="K333" i="16"/>
  <c r="K304" i="16"/>
  <c r="K300" i="16"/>
  <c r="K296" i="16"/>
  <c r="K276" i="16"/>
  <c r="K272" i="16"/>
  <c r="K268" i="16"/>
  <c r="K248" i="16"/>
  <c r="K244" i="16"/>
  <c r="K236" i="16"/>
  <c r="K232" i="16"/>
  <c r="K208" i="16"/>
  <c r="K204" i="16"/>
  <c r="K200" i="16"/>
  <c r="K188" i="16"/>
  <c r="K180" i="16"/>
  <c r="K176" i="16"/>
  <c r="K172" i="16"/>
  <c r="K168" i="16"/>
  <c r="K646" i="16"/>
  <c r="K448" i="16"/>
  <c r="K445" i="16"/>
  <c r="K341" i="16"/>
  <c r="K338" i="16"/>
  <c r="K320" i="16"/>
  <c r="K303" i="16"/>
  <c r="K299" i="16"/>
  <c r="K279" i="16"/>
  <c r="K275" i="16"/>
  <c r="K271" i="16"/>
  <c r="K267" i="16"/>
  <c r="K255" i="16"/>
  <c r="K251" i="16"/>
  <c r="K243" i="16"/>
  <c r="K239" i="16"/>
  <c r="K235" i="16"/>
  <c r="K215" i="16"/>
  <c r="K211" i="16"/>
  <c r="K207" i="16"/>
  <c r="K203" i="16"/>
  <c r="K195" i="16"/>
  <c r="K191" i="16"/>
  <c r="K179" i="16"/>
  <c r="K175" i="16"/>
  <c r="K171" i="16"/>
  <c r="K167" i="16"/>
  <c r="K485" i="16"/>
  <c r="K350" i="16"/>
  <c r="K349" i="16"/>
  <c r="K327" i="16"/>
  <c r="K258" i="16"/>
  <c r="K194" i="16"/>
  <c r="K161" i="16"/>
  <c r="K157" i="16"/>
  <c r="K145" i="16"/>
  <c r="K141" i="16"/>
  <c r="K137" i="16"/>
  <c r="K125" i="16"/>
  <c r="K113" i="16"/>
  <c r="K109" i="16"/>
  <c r="K105" i="16"/>
  <c r="K97" i="16"/>
  <c r="K93" i="16"/>
  <c r="K77" i="16"/>
  <c r="K73" i="16"/>
  <c r="K61" i="16"/>
  <c r="K421" i="16"/>
  <c r="K586" i="16"/>
  <c r="K353" i="16"/>
  <c r="K334" i="16"/>
  <c r="K318" i="16"/>
  <c r="K282" i="16"/>
  <c r="K250" i="16"/>
  <c r="K218" i="16"/>
  <c r="K182" i="16"/>
  <c r="K164" i="16"/>
  <c r="K160" i="16"/>
  <c r="K156" i="16"/>
  <c r="K148" i="16"/>
  <c r="K144" i="16"/>
  <c r="K140" i="16"/>
  <c r="K124" i="16"/>
  <c r="K120" i="16"/>
  <c r="K112" i="16"/>
  <c r="K96" i="16"/>
  <c r="K92" i="16"/>
  <c r="K88" i="16"/>
  <c r="K84" i="16"/>
  <c r="K76" i="16"/>
  <c r="K68" i="16"/>
  <c r="K60" i="16"/>
  <c r="K636" i="16"/>
  <c r="K339" i="16"/>
  <c r="K242" i="16"/>
  <c r="K210" i="16"/>
  <c r="K186" i="16"/>
  <c r="K170" i="16"/>
  <c r="K163" i="16"/>
  <c r="K159" i="16"/>
  <c r="K147" i="16"/>
  <c r="K131" i="16"/>
  <c r="K127" i="16"/>
  <c r="K123" i="16"/>
  <c r="K115" i="16"/>
  <c r="K107" i="16"/>
  <c r="K103" i="16"/>
  <c r="K99" i="16"/>
  <c r="K95" i="16"/>
  <c r="K91" i="16"/>
  <c r="K83" i="16"/>
  <c r="K79" i="16"/>
  <c r="K71" i="16"/>
  <c r="K67" i="16"/>
  <c r="K63" i="16"/>
  <c r="K59" i="16"/>
  <c r="K55" i="16"/>
  <c r="K468" i="16"/>
  <c r="K432" i="16"/>
  <c r="K246" i="16"/>
  <c r="K82" i="16"/>
  <c r="K53" i="16"/>
  <c r="K25" i="16"/>
  <c r="K17" i="16"/>
  <c r="K40" i="16"/>
  <c r="K51" i="16"/>
  <c r="K39" i="16"/>
  <c r="K35" i="16"/>
  <c r="K23" i="16"/>
  <c r="K11" i="16"/>
  <c r="K409" i="16"/>
  <c r="K190" i="16"/>
  <c r="K138" i="16"/>
  <c r="K106" i="16"/>
  <c r="K37" i="16"/>
  <c r="K29" i="16"/>
  <c r="K21" i="16"/>
  <c r="K13" i="16"/>
  <c r="K32" i="16"/>
  <c r="K43" i="16"/>
  <c r="K15" i="16"/>
  <c r="K368" i="16"/>
  <c r="K202" i="16"/>
  <c r="K150" i="16"/>
  <c r="K118" i="16"/>
  <c r="K86" i="16"/>
  <c r="K70" i="16"/>
  <c r="K389" i="16"/>
  <c r="K222" i="16"/>
  <c r="K130" i="16"/>
  <c r="K36" i="16"/>
  <c r="K28" i="16"/>
  <c r="K24" i="16"/>
  <c r="K47" i="16"/>
  <c r="K321" i="16"/>
  <c r="K314" i="16"/>
  <c r="K278" i="16"/>
  <c r="K142" i="16"/>
  <c r="K110" i="16"/>
  <c r="K74" i="16"/>
  <c r="K54" i="16"/>
  <c r="K568" i="16"/>
  <c r="K488" i="16"/>
  <c r="K154" i="16"/>
  <c r="K90" i="16"/>
  <c r="K58" i="16"/>
  <c r="K31" i="16"/>
  <c r="K27" i="16"/>
  <c r="K19" i="16"/>
  <c r="K453" i="16"/>
  <c r="K425" i="16"/>
  <c r="K358" i="16"/>
  <c r="K50" i="16"/>
  <c r="K362" i="16"/>
  <c r="K62" i="16"/>
  <c r="K198" i="16"/>
  <c r="K34" i="16"/>
  <c r="K114" i="16"/>
  <c r="K102" i="16"/>
  <c r="K42" i="16"/>
  <c r="K234" i="16"/>
  <c r="K78" i="16"/>
  <c r="K52" i="16"/>
  <c r="G254" i="16"/>
  <c r="H254" i="16" s="1"/>
  <c r="I254" i="16" s="1"/>
  <c r="G302" i="16"/>
  <c r="H302" i="16" s="1"/>
  <c r="K302" i="16" s="1"/>
  <c r="G742" i="16"/>
  <c r="H742" i="16" s="1"/>
  <c r="K742" i="16" s="1"/>
  <c r="G541" i="16"/>
  <c r="H541" i="16" s="1"/>
  <c r="I541" i="16" s="1"/>
  <c r="G249" i="16"/>
  <c r="H249" i="16" s="1"/>
  <c r="K249" i="16" s="1"/>
  <c r="G973" i="16"/>
  <c r="H973" i="16" s="1"/>
  <c r="K973" i="16" s="1"/>
  <c r="X1023" i="16"/>
  <c r="G336" i="16"/>
  <c r="H336" i="16" s="1"/>
  <c r="K336" i="16" s="1"/>
  <c r="G440" i="16"/>
  <c r="H440" i="16" s="1"/>
  <c r="I440" i="16" s="1"/>
  <c r="G687" i="16"/>
  <c r="H687" i="16" s="1"/>
  <c r="I687" i="16" s="1"/>
  <c r="G567" i="16"/>
  <c r="H567" i="16" s="1"/>
  <c r="I567" i="16" s="1"/>
  <c r="G332" i="16"/>
  <c r="H332" i="16" s="1"/>
  <c r="K332" i="16" s="1"/>
  <c r="G223" i="16"/>
  <c r="H223" i="16" s="1"/>
  <c r="K223" i="16" s="1"/>
  <c r="G573" i="16"/>
  <c r="H573" i="16" s="1"/>
  <c r="J573" i="16" s="1"/>
  <c r="G436" i="16"/>
  <c r="H436" i="16" s="1"/>
  <c r="I436" i="16" s="1"/>
  <c r="G57" i="16"/>
  <c r="H57" i="16" s="1"/>
  <c r="K57" i="16" s="1"/>
  <c r="G347" i="16"/>
  <c r="H347" i="16" s="1"/>
  <c r="J347" i="16" s="1"/>
  <c r="J996" i="16"/>
  <c r="J983" i="16"/>
  <c r="J979" i="16"/>
  <c r="J1007" i="16"/>
  <c r="J1000" i="16"/>
  <c r="J1010" i="16"/>
  <c r="J1006" i="16"/>
  <c r="J1005" i="16"/>
  <c r="J992" i="16"/>
  <c r="J1004" i="16"/>
  <c r="J998" i="16"/>
  <c r="J974" i="16"/>
  <c r="J949" i="16"/>
  <c r="J945" i="16"/>
  <c r="J937" i="16"/>
  <c r="J933" i="16"/>
  <c r="J917" i="16"/>
  <c r="J913" i="16"/>
  <c r="J909" i="16"/>
  <c r="J991" i="16"/>
  <c r="J964" i="16"/>
  <c r="J990" i="16"/>
  <c r="J966" i="16"/>
  <c r="J951" i="16"/>
  <c r="J936" i="16"/>
  <c r="J920" i="16"/>
  <c r="J985" i="16"/>
  <c r="J961" i="16"/>
  <c r="J950" i="16"/>
  <c r="J957" i="16"/>
  <c r="J918" i="16"/>
  <c r="J893" i="16"/>
  <c r="J922" i="16"/>
  <c r="J916" i="16"/>
  <c r="J914" i="16"/>
  <c r="J900" i="16"/>
  <c r="J969" i="16"/>
  <c r="J954" i="16"/>
  <c r="J907" i="16"/>
  <c r="J958" i="16"/>
  <c r="J953" i="16"/>
  <c r="J873" i="16"/>
  <c r="J884" i="16"/>
  <c r="J880" i="16"/>
  <c r="J861" i="16"/>
  <c r="J857" i="16"/>
  <c r="J853" i="16"/>
  <c r="J849" i="16"/>
  <c r="J959" i="16"/>
  <c r="J890" i="16"/>
  <c r="J939" i="16"/>
  <c r="J896" i="16"/>
  <c r="J882" i="16"/>
  <c r="J875" i="16"/>
  <c r="J860" i="16"/>
  <c r="J883" i="16"/>
  <c r="J848" i="16"/>
  <c r="J842" i="16"/>
  <c r="J821" i="16"/>
  <c r="J915" i="16"/>
  <c r="J828" i="16"/>
  <c r="J815" i="16"/>
  <c r="J809" i="16"/>
  <c r="J805" i="16"/>
  <c r="J801" i="16"/>
  <c r="J967" i="16"/>
  <c r="J885" i="16"/>
  <c r="J870" i="16"/>
  <c r="J858" i="16"/>
  <c r="J856" i="16"/>
  <c r="J850" i="16"/>
  <c r="J878" i="16"/>
  <c r="J817" i="16"/>
  <c r="J826" i="16"/>
  <c r="J820" i="16"/>
  <c r="J803" i="16"/>
  <c r="J794" i="16"/>
  <c r="J862" i="16"/>
  <c r="J836" i="16"/>
  <c r="J798" i="16"/>
  <c r="J767" i="16"/>
  <c r="J763" i="16"/>
  <c r="J759" i="16"/>
  <c r="J755" i="16"/>
  <c r="J735" i="16"/>
  <c r="J731" i="16"/>
  <c r="J1001" i="16"/>
  <c r="J926" i="16"/>
  <c r="J855" i="16"/>
  <c r="J825" i="16"/>
  <c r="J816" i="16"/>
  <c r="J811" i="16"/>
  <c r="J787" i="16"/>
  <c r="J934" i="16"/>
  <c r="J898" i="16"/>
  <c r="J782" i="16"/>
  <c r="J778" i="16"/>
  <c r="J770" i="16"/>
  <c r="J754" i="16"/>
  <c r="J750" i="16"/>
  <c r="J788" i="16"/>
  <c r="J748" i="16"/>
  <c r="J719" i="16"/>
  <c r="J695" i="16"/>
  <c r="J830" i="16"/>
  <c r="J768" i="16"/>
  <c r="J730" i="16"/>
  <c r="J863" i="16"/>
  <c r="J840" i="16"/>
  <c r="J810" i="16"/>
  <c r="J765" i="16"/>
  <c r="J734" i="16"/>
  <c r="J726" i="16"/>
  <c r="J753" i="16"/>
  <c r="J738" i="16"/>
  <c r="J732" i="16"/>
  <c r="J773" i="16"/>
  <c r="J752" i="16"/>
  <c r="J724" i="16"/>
  <c r="J706" i="16"/>
  <c r="J776" i="16"/>
  <c r="J760" i="16"/>
  <c r="J744" i="16"/>
  <c r="J764" i="16"/>
  <c r="J740" i="16"/>
  <c r="J728" i="16"/>
  <c r="J877" i="16"/>
  <c r="J864" i="16"/>
  <c r="J847" i="16"/>
  <c r="J838" i="16"/>
  <c r="J761" i="16"/>
  <c r="J673" i="16"/>
  <c r="J669" i="16"/>
  <c r="J784" i="16"/>
  <c r="J713" i="16"/>
  <c r="J714" i="16"/>
  <c r="J843" i="16"/>
  <c r="J796" i="16"/>
  <c r="J736" i="16"/>
  <c r="J871" i="16"/>
  <c r="J716" i="16"/>
  <c r="J710" i="16"/>
  <c r="J704" i="16"/>
  <c r="J682" i="16"/>
  <c r="J665" i="16"/>
  <c r="J661" i="16"/>
  <c r="J792" i="16"/>
  <c r="J680" i="16"/>
  <c r="J674" i="16"/>
  <c r="J659" i="16"/>
  <c r="J671" i="16"/>
  <c r="J658" i="16"/>
  <c r="J656" i="16"/>
  <c r="J636" i="16"/>
  <c r="J698" i="16"/>
  <c r="J676" i="16"/>
  <c r="J660" i="16"/>
  <c r="J643" i="16"/>
  <c r="J637" i="16"/>
  <c r="J629" i="16"/>
  <c r="J625" i="16"/>
  <c r="J621" i="16"/>
  <c r="J601" i="16"/>
  <c r="J597" i="16"/>
  <c r="J593" i="16"/>
  <c r="J589" i="16"/>
  <c r="J832" i="16"/>
  <c r="J668" i="16"/>
  <c r="J644" i="16"/>
  <c r="J702" i="16"/>
  <c r="J701" i="16"/>
  <c r="J646" i="16"/>
  <c r="J640" i="16"/>
  <c r="J631" i="16"/>
  <c r="J627" i="16"/>
  <c r="J623" i="16"/>
  <c r="J607" i="16"/>
  <c r="J603" i="16"/>
  <c r="J599" i="16"/>
  <c r="J571" i="16"/>
  <c r="J648" i="16"/>
  <c r="J904" i="16"/>
  <c r="J790" i="16"/>
  <c r="J626" i="16"/>
  <c r="J620" i="16"/>
  <c r="J604" i="16"/>
  <c r="J594" i="16"/>
  <c r="J588" i="16"/>
  <c r="J562" i="16"/>
  <c r="J554" i="16"/>
  <c r="J550" i="16"/>
  <c r="J542" i="16"/>
  <c r="J534" i="16"/>
  <c r="J530" i="16"/>
  <c r="J675" i="16"/>
  <c r="J633" i="16"/>
  <c r="J563" i="16"/>
  <c r="J557" i="16"/>
  <c r="J717" i="16"/>
  <c r="J628" i="16"/>
  <c r="J618" i="16"/>
  <c r="J586" i="16"/>
  <c r="J574" i="16"/>
  <c r="J559" i="16"/>
  <c r="J548" i="16"/>
  <c r="J544" i="16"/>
  <c r="J536" i="16"/>
  <c r="J532" i="16"/>
  <c r="J528" i="16"/>
  <c r="J616" i="16"/>
  <c r="J570" i="16"/>
  <c r="J565" i="16"/>
  <c r="J545" i="16"/>
  <c r="J535" i="16"/>
  <c r="J529" i="16"/>
  <c r="J638" i="16"/>
  <c r="J606" i="16"/>
  <c r="J592" i="16"/>
  <c r="J561" i="16"/>
  <c r="J523" i="16"/>
  <c r="J513" i="16"/>
  <c r="J499" i="16"/>
  <c r="J495" i="16"/>
  <c r="J491" i="16"/>
  <c r="J475" i="16"/>
  <c r="J471" i="16"/>
  <c r="J467" i="16"/>
  <c r="J463" i="16"/>
  <c r="J459" i="16"/>
  <c r="J455" i="16"/>
  <c r="J443" i="16"/>
  <c r="J439" i="16"/>
  <c r="J435" i="16"/>
  <c r="J431" i="16"/>
  <c r="J427" i="16"/>
  <c r="J411" i="16"/>
  <c r="J407" i="16"/>
  <c r="J403" i="16"/>
  <c r="J399" i="16"/>
  <c r="J395" i="16"/>
  <c r="J391" i="16"/>
  <c r="J379" i="16"/>
  <c r="J375" i="16"/>
  <c r="J371" i="16"/>
  <c r="J367" i="16"/>
  <c r="J622" i="16"/>
  <c r="J608" i="16"/>
  <c r="J549" i="16"/>
  <c r="J539" i="16"/>
  <c r="J522" i="16"/>
  <c r="J521" i="16"/>
  <c r="J514" i="16"/>
  <c r="J507" i="16"/>
  <c r="J501" i="16"/>
  <c r="J635" i="16"/>
  <c r="J598" i="16"/>
  <c r="J564" i="16"/>
  <c r="J560" i="16"/>
  <c r="J489" i="16"/>
  <c r="J485" i="16"/>
  <c r="J481" i="16"/>
  <c r="J477" i="16"/>
  <c r="J457" i="16"/>
  <c r="J453" i="16"/>
  <c r="J449" i="16"/>
  <c r="J445" i="16"/>
  <c r="J425" i="16"/>
  <c r="J421" i="16"/>
  <c r="J417" i="16"/>
  <c r="J413" i="16"/>
  <c r="J409" i="16"/>
  <c r="J389" i="16"/>
  <c r="J381" i="16"/>
  <c r="J373" i="16"/>
  <c r="J369" i="16"/>
  <c r="J365" i="16"/>
  <c r="J361" i="16"/>
  <c r="J600" i="16"/>
  <c r="J553" i="16"/>
  <c r="J486" i="16"/>
  <c r="J470" i="16"/>
  <c r="J517" i="16"/>
  <c r="J474" i="16"/>
  <c r="J468" i="16"/>
  <c r="J568" i="16"/>
  <c r="J472" i="16"/>
  <c r="J353" i="16"/>
  <c r="J349" i="16"/>
  <c r="J341" i="16"/>
  <c r="J333" i="16"/>
  <c r="J321" i="16"/>
  <c r="J645" i="16"/>
  <c r="J531" i="16"/>
  <c r="J420" i="16"/>
  <c r="J414" i="16"/>
  <c r="J404" i="16"/>
  <c r="J382" i="16"/>
  <c r="J372" i="16"/>
  <c r="J364" i="16"/>
  <c r="J359" i="16"/>
  <c r="J357" i="16"/>
  <c r="J348" i="16"/>
  <c r="J543" i="16"/>
  <c r="J508" i="16"/>
  <c r="J339" i="16"/>
  <c r="J515" i="16"/>
  <c r="J454" i="16"/>
  <c r="J410" i="16"/>
  <c r="J396" i="16"/>
  <c r="J368" i="16"/>
  <c r="J350" i="16"/>
  <c r="J314" i="16"/>
  <c r="J482" i="16"/>
  <c r="J426" i="16"/>
  <c r="J412" i="16"/>
  <c r="J384" i="16"/>
  <c r="J360" i="16"/>
  <c r="J354" i="16"/>
  <c r="J315" i="16"/>
  <c r="J309" i="16"/>
  <c r="J305" i="16"/>
  <c r="J301" i="16"/>
  <c r="J297" i="16"/>
  <c r="J293" i="16"/>
  <c r="J277" i="16"/>
  <c r="J273" i="16"/>
  <c r="J269" i="16"/>
  <c r="J265" i="16"/>
  <c r="J261" i="16"/>
  <c r="J245" i="16"/>
  <c r="J241" i="16"/>
  <c r="J237" i="16"/>
  <c r="J233" i="16"/>
  <c r="J229" i="16"/>
  <c r="J213" i="16"/>
  <c r="J209" i="16"/>
  <c r="J205" i="16"/>
  <c r="J201" i="16"/>
  <c r="J197" i="16"/>
  <c r="J181" i="16"/>
  <c r="J177" i="16"/>
  <c r="J173" i="16"/>
  <c r="J169" i="16"/>
  <c r="J577" i="16"/>
  <c r="J547" i="16"/>
  <c r="J464" i="16"/>
  <c r="J456" i="16"/>
  <c r="J442" i="16"/>
  <c r="J400" i="16"/>
  <c r="J374" i="16"/>
  <c r="J363" i="16"/>
  <c r="J322" i="16"/>
  <c r="J558" i="16"/>
  <c r="J432" i="16"/>
  <c r="J406" i="16"/>
  <c r="J376" i="16"/>
  <c r="J334" i="16"/>
  <c r="J318" i="16"/>
  <c r="J296" i="16"/>
  <c r="J278" i="16"/>
  <c r="J255" i="16"/>
  <c r="J246" i="16"/>
  <c r="J232" i="16"/>
  <c r="J200" i="16"/>
  <c r="J188" i="16"/>
  <c r="J172" i="16"/>
  <c r="J167" i="16"/>
  <c r="J327" i="16"/>
  <c r="J320" i="16"/>
  <c r="J299" i="16"/>
  <c r="J276" i="16"/>
  <c r="J267" i="16"/>
  <c r="J258" i="16"/>
  <c r="J244" i="16"/>
  <c r="J235" i="16"/>
  <c r="J203" i="16"/>
  <c r="J194" i="16"/>
  <c r="J191" i="16"/>
  <c r="J175" i="16"/>
  <c r="J161" i="16"/>
  <c r="J157" i="16"/>
  <c r="J145" i="16"/>
  <c r="J141" i="16"/>
  <c r="J137" i="16"/>
  <c r="J125" i="16"/>
  <c r="J113" i="16"/>
  <c r="J109" i="16"/>
  <c r="J105" i="16"/>
  <c r="J97" i="16"/>
  <c r="J93" i="16"/>
  <c r="J77" i="16"/>
  <c r="J73" i="16"/>
  <c r="J61" i="16"/>
  <c r="J53" i="16"/>
  <c r="J279" i="16"/>
  <c r="J215" i="16"/>
  <c r="J176" i="16"/>
  <c r="J418" i="16"/>
  <c r="J378" i="16"/>
  <c r="J358" i="16"/>
  <c r="J338" i="16"/>
  <c r="J303" i="16"/>
  <c r="J271" i="16"/>
  <c r="J248" i="16"/>
  <c r="J239" i="16"/>
  <c r="J207" i="16"/>
  <c r="J198" i="16"/>
  <c r="J180" i="16"/>
  <c r="J509" i="16"/>
  <c r="J424" i="16"/>
  <c r="J390" i="16"/>
  <c r="J362" i="16"/>
  <c r="J282" i="16"/>
  <c r="J218" i="16"/>
  <c r="J164" i="16"/>
  <c r="J123" i="16"/>
  <c r="J114" i="16"/>
  <c r="J91" i="16"/>
  <c r="J76" i="16"/>
  <c r="J60" i="16"/>
  <c r="J50" i="16"/>
  <c r="J42" i="16"/>
  <c r="J34" i="16"/>
  <c r="J127" i="16"/>
  <c r="J118" i="16"/>
  <c r="J83" i="16"/>
  <c r="J70" i="16"/>
  <c r="J96" i="16"/>
  <c r="J71" i="16"/>
  <c r="J210" i="16"/>
  <c r="J168" i="16"/>
  <c r="J144" i="16"/>
  <c r="J112" i="16"/>
  <c r="J103" i="16"/>
  <c r="J82" i="16"/>
  <c r="J79" i="16"/>
  <c r="J63" i="16"/>
  <c r="J55" i="16"/>
  <c r="J17" i="16"/>
  <c r="J13" i="16"/>
  <c r="J204" i="16"/>
  <c r="J159" i="16"/>
  <c r="J150" i="16"/>
  <c r="J95" i="16"/>
  <c r="J67" i="16"/>
  <c r="J74" i="16"/>
  <c r="J54" i="16"/>
  <c r="J304" i="16"/>
  <c r="J275" i="16"/>
  <c r="J211" i="16"/>
  <c r="J190" i="16"/>
  <c r="J179" i="16"/>
  <c r="J156" i="16"/>
  <c r="J147" i="16"/>
  <c r="J138" i="16"/>
  <c r="J124" i="16"/>
  <c r="J115" i="16"/>
  <c r="J106" i="16"/>
  <c r="J92" i="16"/>
  <c r="J37" i="16"/>
  <c r="J29" i="16"/>
  <c r="J25" i="16"/>
  <c r="J21" i="16"/>
  <c r="J268" i="16"/>
  <c r="J202" i="16"/>
  <c r="J86" i="16"/>
  <c r="J448" i="16"/>
  <c r="J251" i="16"/>
  <c r="J250" i="16"/>
  <c r="J222" i="16"/>
  <c r="J182" i="16"/>
  <c r="J170" i="16"/>
  <c r="J148" i="16"/>
  <c r="J130" i="16"/>
  <c r="J107" i="16"/>
  <c r="J84" i="16"/>
  <c r="J68" i="16"/>
  <c r="J40" i="16"/>
  <c r="J36" i="16"/>
  <c r="J32" i="16"/>
  <c r="J28" i="16"/>
  <c r="J24" i="16"/>
  <c r="J242" i="16"/>
  <c r="J195" i="16"/>
  <c r="J171" i="16"/>
  <c r="J160" i="16"/>
  <c r="J142" i="16"/>
  <c r="J110" i="16"/>
  <c r="J488" i="16"/>
  <c r="J272" i="16"/>
  <c r="J208" i="16"/>
  <c r="J163" i="16"/>
  <c r="J120" i="16"/>
  <c r="J59" i="16"/>
  <c r="J39" i="16"/>
  <c r="J23" i="16"/>
  <c r="J131" i="16"/>
  <c r="J62" i="16"/>
  <c r="J11" i="16"/>
  <c r="J43" i="16"/>
  <c r="J27" i="16"/>
  <c r="J102" i="16"/>
  <c r="J47" i="16"/>
  <c r="J31" i="16"/>
  <c r="J15" i="16"/>
  <c r="J52" i="16"/>
  <c r="J90" i="16"/>
  <c r="J88" i="16"/>
  <c r="J58" i="16"/>
  <c r="J300" i="16"/>
  <c r="J140" i="16"/>
  <c r="J243" i="16"/>
  <c r="J234" i="16"/>
  <c r="J154" i="16"/>
  <c r="J186" i="16"/>
  <c r="J99" i="16"/>
  <c r="J78" i="16"/>
  <c r="J51" i="16"/>
  <c r="J35" i="16"/>
  <c r="J19" i="16"/>
  <c r="J438" i="16"/>
  <c r="J236" i="16"/>
  <c r="G791" i="16"/>
  <c r="H791" i="16" s="1"/>
  <c r="K791" i="16" s="1"/>
  <c r="G741" i="16"/>
  <c r="H741" i="16" s="1"/>
  <c r="J741" i="16" s="1"/>
  <c r="G619" i="16"/>
  <c r="H619" i="16" s="1"/>
  <c r="K619" i="16" s="1"/>
  <c r="G263" i="16"/>
  <c r="H263" i="16" s="1"/>
  <c r="I263" i="16" s="1"/>
  <c r="G346" i="16"/>
  <c r="H346" i="16" s="1"/>
  <c r="K346" i="16" s="1"/>
  <c r="G572" i="16"/>
  <c r="H572" i="16" s="1"/>
  <c r="K572" i="16" s="1"/>
  <c r="G355" i="16"/>
  <c r="H355" i="16" s="1"/>
  <c r="I355" i="16" s="1"/>
  <c r="G943" i="16"/>
  <c r="H943" i="16" s="1"/>
  <c r="I943" i="16" s="1"/>
  <c r="G655" i="16"/>
  <c r="H655" i="16" s="1"/>
  <c r="I655" i="16" s="1"/>
  <c r="G642" i="16"/>
  <c r="H642" i="16" s="1"/>
  <c r="J642" i="16" s="1"/>
  <c r="G632" i="16"/>
  <c r="H632" i="16" s="1"/>
  <c r="K632" i="16" s="1"/>
  <c r="G569" i="16"/>
  <c r="H569" i="16" s="1"/>
  <c r="J569" i="16" s="1"/>
  <c r="G859" i="16"/>
  <c r="H859" i="16" s="1"/>
  <c r="J859" i="16" s="1"/>
  <c r="G824" i="16"/>
  <c r="H824" i="16" s="1"/>
  <c r="I824" i="16" s="1"/>
  <c r="G785" i="16"/>
  <c r="H785" i="16" s="1"/>
  <c r="I785" i="16" s="1"/>
  <c r="G745" i="16"/>
  <c r="H745" i="16" s="1"/>
  <c r="J745" i="16" s="1"/>
  <c r="G751" i="16"/>
  <c r="H751" i="16" s="1"/>
  <c r="I751" i="16" s="1"/>
  <c r="G708" i="16"/>
  <c r="H708" i="16" s="1"/>
  <c r="K708" i="16" s="1"/>
  <c r="G331" i="16"/>
  <c r="H331" i="16" s="1"/>
  <c r="K331" i="16" s="1"/>
  <c r="G199" i="16"/>
  <c r="H199" i="16" s="1"/>
  <c r="J199" i="16" s="1"/>
  <c r="G174" i="16"/>
  <c r="H174" i="16" s="1"/>
  <c r="K174" i="16" s="1"/>
  <c r="G818" i="16"/>
  <c r="H818" i="16" s="1"/>
  <c r="J818" i="16" s="1"/>
  <c r="G678" i="16"/>
  <c r="H678" i="16" s="1"/>
  <c r="J678" i="16" s="1"/>
  <c r="G587" i="16"/>
  <c r="H587" i="16" s="1"/>
  <c r="I587" i="16" s="1"/>
  <c r="G595" i="16"/>
  <c r="H595" i="16" s="1"/>
  <c r="J595" i="16" s="1"/>
  <c r="G65" i="16"/>
  <c r="H65" i="16" s="1"/>
  <c r="K65" i="16" s="1"/>
  <c r="G899" i="16"/>
  <c r="H899" i="16" s="1"/>
  <c r="I899" i="16" s="1"/>
  <c r="G38" i="16"/>
  <c r="H38" i="16" s="1"/>
  <c r="K38" i="16" s="1"/>
  <c r="G867" i="16"/>
  <c r="H867" i="16" s="1"/>
  <c r="K867" i="16" s="1"/>
  <c r="G526" i="16"/>
  <c r="H526" i="16" s="1"/>
  <c r="J526" i="16" s="1"/>
  <c r="G216" i="16"/>
  <c r="H216" i="16" s="1"/>
  <c r="I216" i="16" s="1"/>
  <c r="G865" i="16"/>
  <c r="H865" i="16" s="1"/>
  <c r="I865" i="16" s="1"/>
  <c r="G212" i="16"/>
  <c r="H212" i="16" s="1"/>
  <c r="I212" i="16" s="1"/>
  <c r="G178" i="16"/>
  <c r="H178" i="16" s="1"/>
  <c r="K178" i="16" s="1"/>
  <c r="G264" i="16"/>
  <c r="H264" i="16" s="1"/>
  <c r="K264" i="16" s="1"/>
  <c r="G56" i="16"/>
  <c r="H56" i="16" s="1"/>
  <c r="J56" i="16" s="1"/>
  <c r="G224" i="16"/>
  <c r="H224" i="16" s="1"/>
  <c r="I224" i="16" s="1"/>
  <c r="G667" i="16"/>
  <c r="H667" i="16" s="1"/>
  <c r="K667" i="16" s="1"/>
  <c r="G319" i="16"/>
  <c r="H319" i="16" s="1"/>
  <c r="K319" i="16" s="1"/>
  <c r="G231" i="16"/>
  <c r="H231" i="16" s="1"/>
  <c r="J231" i="16" s="1"/>
  <c r="G108" i="16"/>
  <c r="H108" i="16" s="1"/>
  <c r="K108" i="16" s="1"/>
  <c r="G912" i="16"/>
  <c r="H912" i="16" s="1"/>
  <c r="I912" i="16" s="1"/>
  <c r="G630" i="16"/>
  <c r="H630" i="16" s="1"/>
  <c r="J630" i="16" s="1"/>
  <c r="G498" i="16"/>
  <c r="H498" i="16" s="1"/>
  <c r="J498" i="16" s="1"/>
  <c r="G220" i="16"/>
  <c r="H220" i="16" s="1"/>
  <c r="J220" i="16" s="1"/>
  <c r="G45" i="16"/>
  <c r="H45" i="16" s="1"/>
  <c r="I45" i="16" s="1"/>
  <c r="G986" i="16"/>
  <c r="H986" i="16" s="1"/>
  <c r="J986" i="16" s="1"/>
  <c r="G609" i="16"/>
  <c r="H609" i="16" s="1"/>
  <c r="K609" i="16" s="1"/>
  <c r="G814" i="16"/>
  <c r="H814" i="16" s="1"/>
  <c r="J814" i="16" s="1"/>
  <c r="G326" i="16"/>
  <c r="H326" i="16" s="1"/>
  <c r="I326" i="16" s="1"/>
  <c r="G758" i="16"/>
  <c r="H758" i="16" s="1"/>
  <c r="I758" i="16" s="1"/>
  <c r="G924" i="16"/>
  <c r="H924" i="16" s="1"/>
  <c r="I924" i="16" s="1"/>
  <c r="G677" i="16"/>
  <c r="H677" i="16" s="1"/>
  <c r="I677" i="16" s="1"/>
  <c r="G685" i="16"/>
  <c r="H685" i="16" s="1"/>
  <c r="K685" i="16" s="1"/>
  <c r="G392" i="16"/>
  <c r="H392" i="16" s="1"/>
  <c r="K392" i="16" s="1"/>
  <c r="G972" i="16"/>
  <c r="H972" i="16" s="1"/>
  <c r="J972" i="16" s="1"/>
  <c r="G1008" i="16"/>
  <c r="H1008" i="16" s="1"/>
  <c r="J1008" i="16" s="1"/>
  <c r="G747" i="16"/>
  <c r="H747" i="16" s="1"/>
  <c r="J747" i="16" s="1"/>
  <c r="G711" i="16"/>
  <c r="H711" i="16" s="1"/>
  <c r="K711" i="16" s="1"/>
  <c r="G654" i="16"/>
  <c r="H654" i="16" s="1"/>
  <c r="I654" i="16" s="1"/>
  <c r="G405" i="16"/>
  <c r="H405" i="16" s="1"/>
  <c r="J405" i="16" s="1"/>
  <c r="G610" i="16"/>
  <c r="H610" i="16" s="1"/>
  <c r="K610" i="16" s="1"/>
  <c r="G323" i="16"/>
  <c r="H323" i="16" s="1"/>
  <c r="K323" i="16" s="1"/>
  <c r="G291" i="16"/>
  <c r="H291" i="16" s="1"/>
  <c r="K291" i="16" s="1"/>
  <c r="G975" i="16"/>
  <c r="H975" i="16" s="1"/>
  <c r="I975" i="16" s="1"/>
  <c r="G789" i="16"/>
  <c r="H789" i="16" s="1"/>
  <c r="K789" i="16" s="1"/>
  <c r="G762" i="16"/>
  <c r="H762" i="16" s="1"/>
  <c r="K762" i="16" s="1"/>
  <c r="G647" i="16"/>
  <c r="H647" i="16" s="1"/>
  <c r="I647" i="16" s="1"/>
  <c r="G287" i="16"/>
  <c r="H287" i="16" s="1"/>
  <c r="K287" i="16" s="1"/>
  <c r="G266" i="16"/>
  <c r="H266" i="16" s="1"/>
  <c r="I266" i="16" s="1"/>
  <c r="G49" i="16"/>
  <c r="H49" i="16" s="1"/>
  <c r="I49" i="16" s="1"/>
  <c r="G247" i="16"/>
  <c r="H247" i="16" s="1"/>
  <c r="J247" i="16" s="1"/>
  <c r="G930" i="16"/>
  <c r="H930" i="16" s="1"/>
  <c r="K930" i="16" s="1"/>
  <c r="G844" i="16"/>
  <c r="H844" i="16" s="1"/>
  <c r="K844" i="16" s="1"/>
  <c r="G641" i="16"/>
  <c r="H641" i="16" s="1"/>
  <c r="I641" i="16" s="1"/>
  <c r="G596" i="16"/>
  <c r="H596" i="16" s="1"/>
  <c r="K596" i="16" s="1"/>
  <c r="G500" i="16"/>
  <c r="H500" i="16" s="1"/>
  <c r="K500" i="16" s="1"/>
  <c r="G447" i="16"/>
  <c r="H447" i="16" s="1"/>
  <c r="K447" i="16" s="1"/>
  <c r="G397" i="16"/>
  <c r="H397" i="16" s="1"/>
  <c r="I397" i="16" s="1"/>
  <c r="G386" i="16"/>
  <c r="H386" i="16" s="1"/>
  <c r="I386" i="16" s="1"/>
  <c r="G466" i="16"/>
  <c r="H466" i="16" s="1"/>
  <c r="K466" i="16" s="1"/>
  <c r="G184" i="16"/>
  <c r="H184" i="16" s="1"/>
  <c r="K184" i="16" s="1"/>
  <c r="G520" i="16"/>
  <c r="H520" i="16" s="1"/>
  <c r="I520" i="16" s="1"/>
  <c r="G989" i="16"/>
  <c r="H989" i="16" s="1"/>
  <c r="I989" i="16" s="1"/>
  <c r="G903" i="16"/>
  <c r="H903" i="16" s="1"/>
  <c r="I903" i="16" s="1"/>
  <c r="G583" i="16"/>
  <c r="H583" i="16" s="1"/>
  <c r="K583" i="16" s="1"/>
  <c r="G566" i="16"/>
  <c r="H566" i="16" s="1"/>
  <c r="J566" i="16" s="1"/>
  <c r="G639" i="16"/>
  <c r="H639" i="16" s="1"/>
  <c r="I639" i="16" s="1"/>
  <c r="G437" i="16"/>
  <c r="H437" i="16" s="1"/>
  <c r="K437" i="16" s="1"/>
  <c r="G20" i="16"/>
  <c r="H20" i="16" s="1"/>
  <c r="I20" i="16" s="1"/>
  <c r="G911" i="16"/>
  <c r="H911" i="16" s="1"/>
  <c r="K911" i="16" s="1"/>
  <c r="G653" i="16"/>
  <c r="H653" i="16" s="1"/>
  <c r="K653" i="16" s="1"/>
  <c r="G72" i="16"/>
  <c r="H72" i="16" s="1"/>
  <c r="K72" i="16" s="1"/>
  <c r="G538" i="16"/>
  <c r="H538" i="16" s="1"/>
  <c r="I538" i="16" s="1"/>
  <c r="G479" i="16"/>
  <c r="H479" i="16" s="1"/>
  <c r="K479" i="16" s="1"/>
  <c r="G429" i="16"/>
  <c r="H429" i="16" s="1"/>
  <c r="J429" i="16" s="1"/>
  <c r="G829" i="16"/>
  <c r="H829" i="16" s="1"/>
  <c r="K829" i="16" s="1"/>
  <c r="G672" i="16"/>
  <c r="H672" i="16" s="1"/>
  <c r="I672" i="16" s="1"/>
  <c r="G253" i="16"/>
  <c r="H253" i="16" s="1"/>
  <c r="K253" i="16" s="1"/>
  <c r="G290" i="16"/>
  <c r="H290" i="16" s="1"/>
  <c r="I290" i="16" s="1"/>
  <c r="G981" i="16"/>
  <c r="H981" i="16" s="1"/>
  <c r="I981" i="16" s="1"/>
  <c r="G886" i="16"/>
  <c r="H886" i="16" s="1"/>
  <c r="J886" i="16" s="1"/>
  <c r="G722" i="16"/>
  <c r="H722" i="16" s="1"/>
  <c r="K722" i="16" s="1"/>
  <c r="G494" i="16"/>
  <c r="H494" i="16" s="1"/>
  <c r="J494" i="16" s="1"/>
  <c r="G283" i="16"/>
  <c r="H283" i="16" s="1"/>
  <c r="I283" i="16" s="1"/>
  <c r="G85" i="16"/>
  <c r="H85" i="16" s="1"/>
  <c r="K85" i="16" s="1"/>
  <c r="G602" i="16"/>
  <c r="H602" i="16" s="1"/>
  <c r="J602" i="16" s="1"/>
  <c r="G585" i="16"/>
  <c r="H585" i="16" s="1"/>
  <c r="I585" i="16" s="1"/>
  <c r="G189" i="16"/>
  <c r="H189" i="16" s="1"/>
  <c r="J189" i="16" s="1"/>
  <c r="G388" i="16"/>
  <c r="H388" i="16" s="1"/>
  <c r="J388" i="16" s="1"/>
  <c r="G590" i="16"/>
  <c r="H590" i="16" s="1"/>
  <c r="I590" i="16" s="1"/>
  <c r="G976" i="16"/>
  <c r="H976" i="16" s="1"/>
  <c r="I976" i="16" s="1"/>
  <c r="G868" i="16"/>
  <c r="H868" i="16" s="1"/>
  <c r="I868" i="16" s="1"/>
  <c r="G834" i="16"/>
  <c r="H834" i="16" s="1"/>
  <c r="J834" i="16" s="1"/>
  <c r="G739" i="16"/>
  <c r="H739" i="16" s="1"/>
  <c r="I739" i="16" s="1"/>
  <c r="G383" i="16"/>
  <c r="H383" i="16" s="1"/>
  <c r="K383" i="16" s="1"/>
  <c r="G505" i="16"/>
  <c r="H505" i="16" s="1"/>
  <c r="K505" i="16" s="1"/>
  <c r="G343" i="16"/>
  <c r="H343" i="16" s="1"/>
  <c r="I343" i="16" s="1"/>
  <c r="G281" i="16"/>
  <c r="H281" i="16" s="1"/>
  <c r="K281" i="16" s="1"/>
  <c r="G26" i="16"/>
  <c r="H26" i="16" s="1"/>
  <c r="J26" i="16" s="1"/>
  <c r="F82" i="13"/>
  <c r="G82" i="13" s="1"/>
  <c r="H82" i="13" s="1"/>
  <c r="C271" i="13"/>
  <c r="G271" i="13" s="1"/>
  <c r="H271" i="13" s="1"/>
  <c r="F506" i="13"/>
  <c r="G506" i="13" s="1"/>
  <c r="H506" i="13" s="1"/>
  <c r="F681" i="13"/>
  <c r="G681" i="13" s="1"/>
  <c r="H681" i="13" s="1"/>
  <c r="C331" i="13"/>
  <c r="G331" i="13" s="1"/>
  <c r="H331" i="13" s="1"/>
  <c r="C909" i="13"/>
  <c r="G909" i="13" s="1"/>
  <c r="H909" i="13" s="1"/>
  <c r="F980" i="13"/>
  <c r="G980" i="13" s="1"/>
  <c r="H980" i="13" s="1"/>
  <c r="F754" i="13"/>
  <c r="G754" i="13" s="1"/>
  <c r="H754" i="13" s="1"/>
  <c r="C353" i="13"/>
  <c r="G353" i="13" s="1"/>
  <c r="H353" i="13" s="1"/>
  <c r="F150" i="13"/>
  <c r="G150" i="13" s="1"/>
  <c r="H150" i="13" s="1"/>
  <c r="C121" i="13"/>
  <c r="G121" i="13" s="1"/>
  <c r="H121" i="13" s="1"/>
  <c r="F221" i="13"/>
  <c r="G221" i="13" s="1"/>
  <c r="H221" i="13" s="1"/>
  <c r="F537" i="13"/>
  <c r="G537" i="13" s="1"/>
  <c r="H537" i="13" s="1"/>
  <c r="F902" i="13"/>
  <c r="G902" i="13" s="1"/>
  <c r="H902" i="13" s="1"/>
  <c r="F879" i="13"/>
  <c r="G879" i="13" s="1"/>
  <c r="H879" i="13" s="1"/>
  <c r="C47" i="13"/>
  <c r="G47" i="13" s="1"/>
  <c r="H47" i="13" s="1"/>
  <c r="F156" i="13"/>
  <c r="G156" i="13" s="1"/>
  <c r="H156" i="13" s="1"/>
  <c r="C283" i="13"/>
  <c r="G283" i="13" s="1"/>
  <c r="H283" i="13" s="1"/>
  <c r="F384" i="13"/>
  <c r="G384" i="13" s="1"/>
  <c r="H384" i="13" s="1"/>
  <c r="F268" i="13"/>
  <c r="G268" i="13" s="1"/>
  <c r="H268" i="13" s="1"/>
  <c r="F284" i="13"/>
  <c r="G284" i="13" s="1"/>
  <c r="H284" i="13" s="1"/>
  <c r="F482" i="13"/>
  <c r="G482" i="13" s="1"/>
  <c r="H482" i="13" s="1"/>
  <c r="C458" i="13"/>
  <c r="G458" i="13" s="1"/>
  <c r="H458" i="13" s="1"/>
  <c r="C531" i="13"/>
  <c r="G531" i="13" s="1"/>
  <c r="H531" i="13" s="1"/>
  <c r="F591" i="13"/>
  <c r="G591" i="13" s="1"/>
  <c r="H591" i="13" s="1"/>
  <c r="F801" i="13"/>
  <c r="G801" i="13" s="1"/>
  <c r="H801" i="13" s="1"/>
  <c r="F276" i="13"/>
  <c r="G276" i="13" s="1"/>
  <c r="H276" i="13" s="1"/>
  <c r="F976" i="13"/>
  <c r="G976" i="13" s="1"/>
  <c r="H976" i="13" s="1"/>
  <c r="C836" i="13"/>
  <c r="G836" i="13" s="1"/>
  <c r="H836" i="13" s="1"/>
  <c r="F753" i="13"/>
  <c r="G753" i="13" s="1"/>
  <c r="H753" i="13" s="1"/>
  <c r="F641" i="13"/>
  <c r="G641" i="13" s="1"/>
  <c r="H641" i="13" s="1"/>
  <c r="F714" i="13"/>
  <c r="G714" i="13" s="1"/>
  <c r="H714" i="13" s="1"/>
  <c r="F987" i="13"/>
  <c r="G987" i="13" s="1"/>
  <c r="H987" i="13" s="1"/>
  <c r="F69" i="13"/>
  <c r="G69" i="13" s="1"/>
  <c r="H69" i="13" s="1"/>
  <c r="F628" i="13"/>
  <c r="G628" i="13" s="1"/>
  <c r="H628" i="13" s="1"/>
  <c r="F724" i="13"/>
  <c r="G724" i="13" s="1"/>
  <c r="H724" i="13" s="1"/>
  <c r="F963" i="13"/>
  <c r="G963" i="13" s="1"/>
  <c r="H963" i="13" s="1"/>
  <c r="F998" i="13"/>
  <c r="G998" i="13" s="1"/>
  <c r="H998" i="13" s="1"/>
  <c r="F804" i="13"/>
  <c r="G804" i="13" s="1"/>
  <c r="H804" i="13" s="1"/>
  <c r="F46" i="13"/>
  <c r="G46" i="13" s="1"/>
  <c r="H46" i="13" s="1"/>
  <c r="C200" i="13"/>
  <c r="G200" i="13" s="1"/>
  <c r="H200" i="13" s="1"/>
  <c r="F884" i="13"/>
  <c r="G884" i="13" s="1"/>
  <c r="H884" i="13" s="1"/>
  <c r="F385" i="13"/>
  <c r="G385" i="13" s="1"/>
  <c r="H385" i="13" s="1"/>
  <c r="C409" i="13"/>
  <c r="G409" i="13" s="1"/>
  <c r="H409" i="13" s="1"/>
  <c r="F762" i="13"/>
  <c r="G762" i="13" s="1"/>
  <c r="H762" i="13" s="1"/>
  <c r="C198" i="13"/>
  <c r="G198" i="13" s="1"/>
  <c r="H198" i="13" s="1"/>
  <c r="F274" i="13"/>
  <c r="G274" i="13" s="1"/>
  <c r="H274" i="13" s="1"/>
  <c r="C67" i="13"/>
  <c r="G67" i="13" s="1"/>
  <c r="H67" i="13" s="1"/>
  <c r="F736" i="13"/>
  <c r="G736" i="13" s="1"/>
  <c r="H736" i="13" s="1"/>
  <c r="C603" i="13"/>
  <c r="G603" i="13" s="1"/>
  <c r="H603" i="13" s="1"/>
  <c r="F924" i="13"/>
  <c r="G924" i="13" s="1"/>
  <c r="H924" i="13" s="1"/>
  <c r="F823" i="13"/>
  <c r="G823" i="13" s="1"/>
  <c r="H823" i="13" s="1"/>
  <c r="C841" i="13"/>
  <c r="G841" i="13" s="1"/>
  <c r="H841" i="13" s="1"/>
  <c r="C889" i="13"/>
  <c r="G889" i="13" s="1"/>
  <c r="H889" i="13" s="1"/>
  <c r="F396" i="13"/>
  <c r="G396" i="13" s="1"/>
  <c r="H396" i="13" s="1"/>
  <c r="F346" i="13"/>
  <c r="G346" i="13" s="1"/>
  <c r="H346" i="13" s="1"/>
  <c r="C510" i="13"/>
  <c r="G510" i="13" s="1"/>
  <c r="H510" i="13" s="1"/>
  <c r="C490" i="13"/>
  <c r="G490" i="13" s="1"/>
  <c r="H490" i="13" s="1"/>
  <c r="F846" i="13"/>
  <c r="G846" i="13" s="1"/>
  <c r="H846" i="13" s="1"/>
  <c r="F833" i="13"/>
  <c r="G833" i="13" s="1"/>
  <c r="H833" i="13" s="1"/>
  <c r="F557" i="13"/>
  <c r="G557" i="13" s="1"/>
  <c r="H557" i="13" s="1"/>
  <c r="F277" i="13"/>
  <c r="G277" i="13" s="1"/>
  <c r="H277" i="13" s="1"/>
  <c r="F178" i="13"/>
  <c r="G178" i="13" s="1"/>
  <c r="H178" i="13" s="1"/>
  <c r="F875" i="13"/>
  <c r="G875" i="13" s="1"/>
  <c r="H875" i="13" s="1"/>
  <c r="F634" i="13"/>
  <c r="G634" i="13" s="1"/>
  <c r="H634" i="13" s="1"/>
  <c r="F468" i="13"/>
  <c r="G468" i="13" s="1"/>
  <c r="H468" i="13" s="1"/>
  <c r="F862" i="13"/>
  <c r="G862" i="13" s="1"/>
  <c r="H862" i="13" s="1"/>
  <c r="F600" i="13"/>
  <c r="G600" i="13" s="1"/>
  <c r="H600" i="13" s="1"/>
  <c r="F938" i="13"/>
  <c r="G938" i="13" s="1"/>
  <c r="H938" i="13" s="1"/>
  <c r="F621" i="13"/>
  <c r="G621" i="13" s="1"/>
  <c r="H621" i="13" s="1"/>
  <c r="C897" i="13"/>
  <c r="G897" i="13" s="1"/>
  <c r="H897" i="13" s="1"/>
  <c r="C54" i="13"/>
  <c r="G54" i="13" s="1"/>
  <c r="H54" i="13" s="1"/>
  <c r="F863" i="13"/>
  <c r="G863" i="13" s="1"/>
  <c r="H863" i="13" s="1"/>
  <c r="F460" i="13"/>
  <c r="G460" i="13" s="1"/>
  <c r="H460" i="13" s="1"/>
  <c r="F477" i="13"/>
  <c r="G477" i="13" s="1"/>
  <c r="H477" i="13" s="1"/>
  <c r="C136" i="13"/>
  <c r="G136" i="13" s="1"/>
  <c r="H136" i="13" s="1"/>
  <c r="C264" i="13"/>
  <c r="G264" i="13" s="1"/>
  <c r="H264" i="13" s="1"/>
  <c r="F157" i="13"/>
  <c r="G157" i="13" s="1"/>
  <c r="H157" i="13" s="1"/>
  <c r="F177" i="13"/>
  <c r="G177" i="13" s="1"/>
  <c r="H177" i="13" s="1"/>
  <c r="F800" i="13"/>
  <c r="G800" i="13" s="1"/>
  <c r="H800" i="13" s="1"/>
  <c r="C1005" i="13"/>
  <c r="G1005" i="13" s="1"/>
  <c r="H1005" i="13" s="1"/>
  <c r="F625" i="13"/>
  <c r="G625" i="13" s="1"/>
  <c r="H625" i="13" s="1"/>
  <c r="F661" i="13"/>
  <c r="G661" i="13" s="1"/>
  <c r="H661" i="13" s="1"/>
  <c r="C120" i="13"/>
  <c r="G120" i="13" s="1"/>
  <c r="H120" i="13" s="1"/>
  <c r="C480" i="13"/>
  <c r="G480" i="13" s="1"/>
  <c r="H480" i="13" s="1"/>
  <c r="F643" i="13"/>
  <c r="G643" i="13" s="1"/>
  <c r="H643" i="13" s="1"/>
  <c r="F851" i="13"/>
  <c r="G851" i="13" s="1"/>
  <c r="H851" i="13" s="1"/>
  <c r="F698" i="13"/>
  <c r="G698" i="13" s="1"/>
  <c r="H698" i="13" s="1"/>
  <c r="F325" i="13"/>
  <c r="G325" i="13" s="1"/>
  <c r="H325" i="13" s="1"/>
  <c r="F825" i="13"/>
  <c r="G825" i="13" s="1"/>
  <c r="H825" i="13" s="1"/>
  <c r="F660" i="13"/>
  <c r="G660" i="13" s="1"/>
  <c r="H660" i="13" s="1"/>
  <c r="F832" i="13"/>
  <c r="G832" i="13" s="1"/>
  <c r="H832" i="13" s="1"/>
  <c r="F751" i="13"/>
  <c r="G751" i="13" s="1"/>
  <c r="H751" i="13" s="1"/>
  <c r="F817" i="13"/>
  <c r="G817" i="13" s="1"/>
  <c r="H817" i="13" s="1"/>
  <c r="F683" i="13"/>
  <c r="G683" i="13" s="1"/>
  <c r="H683" i="13" s="1"/>
  <c r="F605" i="13"/>
  <c r="G605" i="13" s="1"/>
  <c r="H605" i="13" s="1"/>
  <c r="F826" i="13"/>
  <c r="G826" i="13" s="1"/>
  <c r="H826" i="13" s="1"/>
  <c r="C259" i="13"/>
  <c r="G259" i="13" s="1"/>
  <c r="H259" i="13" s="1"/>
  <c r="F344" i="13"/>
  <c r="G344" i="13" s="1"/>
  <c r="H344" i="13" s="1"/>
  <c r="F447" i="13"/>
  <c r="G447" i="13" s="1"/>
  <c r="H447" i="13" s="1"/>
  <c r="C312" i="13"/>
  <c r="G312" i="13" s="1"/>
  <c r="H312" i="13" s="1"/>
  <c r="F374" i="13"/>
  <c r="G374" i="13" s="1"/>
  <c r="H374" i="13" s="1"/>
  <c r="F752" i="13"/>
  <c r="G752" i="13" s="1"/>
  <c r="H752" i="13" s="1"/>
  <c r="F749" i="13"/>
  <c r="G749" i="13" s="1"/>
  <c r="H749" i="13" s="1"/>
  <c r="C941" i="13"/>
  <c r="G941" i="13" s="1"/>
  <c r="H941" i="13" s="1"/>
  <c r="F940" i="13"/>
  <c r="G940" i="13" s="1"/>
  <c r="H940" i="13" s="1"/>
  <c r="F29" i="13"/>
  <c r="G29" i="13" s="1"/>
  <c r="H29" i="13" s="1"/>
  <c r="C144" i="13"/>
  <c r="G144" i="13" s="1"/>
  <c r="H144" i="13" s="1"/>
  <c r="C188" i="13"/>
  <c r="G188" i="13" s="1"/>
  <c r="H188" i="13" s="1"/>
  <c r="C133" i="13"/>
  <c r="G133" i="13" s="1"/>
  <c r="H133" i="13" s="1"/>
  <c r="F745" i="13"/>
  <c r="G745" i="13" s="1"/>
  <c r="H745" i="13" s="1"/>
  <c r="F420" i="13"/>
  <c r="G420" i="13" s="1"/>
  <c r="H420" i="13" s="1"/>
  <c r="F455" i="13"/>
  <c r="G455" i="13" s="1"/>
  <c r="H455" i="13" s="1"/>
  <c r="C700" i="13"/>
  <c r="G700" i="13" s="1"/>
  <c r="H700" i="13" s="1"/>
  <c r="F948" i="13"/>
  <c r="G948" i="13" s="1"/>
  <c r="H948" i="13" s="1"/>
  <c r="F36" i="13"/>
  <c r="G36" i="13" s="1"/>
  <c r="H36" i="13" s="1"/>
  <c r="F215" i="13"/>
  <c r="G215" i="13" s="1"/>
  <c r="H215" i="13" s="1"/>
  <c r="F485" i="13"/>
  <c r="G485" i="13" s="1"/>
  <c r="H485" i="13" s="1"/>
  <c r="F585" i="13"/>
  <c r="G585" i="13" s="1"/>
  <c r="H585" i="13" s="1"/>
  <c r="C123" i="13"/>
  <c r="G123" i="13" s="1"/>
  <c r="H123" i="13" s="1"/>
  <c r="F533" i="13"/>
  <c r="G533" i="13" s="1"/>
  <c r="H533" i="13" s="1"/>
  <c r="F927" i="13"/>
  <c r="G927" i="13" s="1"/>
  <c r="H927" i="13" s="1"/>
  <c r="F707" i="13"/>
  <c r="G707" i="13" s="1"/>
  <c r="H707" i="13" s="1"/>
  <c r="F795" i="13"/>
  <c r="G795" i="13" s="1"/>
  <c r="H795" i="13" s="1"/>
  <c r="F655" i="13"/>
  <c r="G655" i="13" s="1"/>
  <c r="H655" i="13" s="1"/>
  <c r="F364" i="13"/>
  <c r="G364" i="13" s="1"/>
  <c r="H364" i="13" s="1"/>
  <c r="F735" i="13"/>
  <c r="G735" i="13" s="1"/>
  <c r="H735" i="13" s="1"/>
  <c r="F899" i="13"/>
  <c r="G899" i="13" s="1"/>
  <c r="H899" i="13" s="1"/>
  <c r="F670" i="13"/>
  <c r="G670" i="13" s="1"/>
  <c r="H670" i="13" s="1"/>
  <c r="F915" i="13"/>
  <c r="G915" i="13" s="1"/>
  <c r="H915" i="13" s="1"/>
  <c r="F914" i="13"/>
  <c r="G914" i="13" s="1"/>
  <c r="H914" i="13" s="1"/>
  <c r="F739" i="13"/>
  <c r="G739" i="13" s="1"/>
  <c r="H739" i="13" s="1"/>
  <c r="F711" i="13"/>
  <c r="G711" i="13" s="1"/>
  <c r="H711" i="13" s="1"/>
  <c r="F850" i="13"/>
  <c r="G850" i="13" s="1"/>
  <c r="H850" i="13" s="1"/>
  <c r="F166" i="13"/>
  <c r="G166" i="13" s="1"/>
  <c r="H166" i="13" s="1"/>
  <c r="C192" i="13"/>
  <c r="G192" i="13" s="1"/>
  <c r="H192" i="13" s="1"/>
  <c r="F483" i="13"/>
  <c r="G483" i="13" s="1"/>
  <c r="H483" i="13" s="1"/>
  <c r="C459" i="13"/>
  <c r="G459" i="13" s="1"/>
  <c r="H459" i="13" s="1"/>
  <c r="F507" i="13"/>
  <c r="G507" i="13" s="1"/>
  <c r="H507" i="13" s="1"/>
  <c r="C378" i="13"/>
  <c r="G378" i="13" s="1"/>
  <c r="H378" i="13" s="1"/>
  <c r="F768" i="13"/>
  <c r="G768" i="13" s="1"/>
  <c r="H768" i="13" s="1"/>
  <c r="F608" i="13"/>
  <c r="G608" i="13" s="1"/>
  <c r="H608" i="13" s="1"/>
  <c r="F812" i="13"/>
  <c r="G812" i="13" s="1"/>
  <c r="H812" i="13" s="1"/>
  <c r="F20" i="13"/>
  <c r="G20" i="13" s="1"/>
  <c r="H20" i="13" s="1"/>
  <c r="F645" i="13"/>
  <c r="G645" i="13" s="1"/>
  <c r="H645" i="13" s="1"/>
  <c r="F332" i="13"/>
  <c r="G332" i="13" s="1"/>
  <c r="H332" i="13" s="1"/>
  <c r="F796" i="13"/>
  <c r="G796" i="13" s="1"/>
  <c r="H796" i="13" s="1"/>
  <c r="F687" i="13"/>
  <c r="G687" i="13" s="1"/>
  <c r="H687" i="13" s="1"/>
  <c r="F910" i="13"/>
  <c r="G910" i="13" s="1"/>
  <c r="H910" i="13" s="1"/>
  <c r="F939" i="13"/>
  <c r="G939" i="13" s="1"/>
  <c r="H939" i="13" s="1"/>
  <c r="C68" i="13"/>
  <c r="G68" i="13" s="1"/>
  <c r="H68" i="13" s="1"/>
  <c r="C287" i="13"/>
  <c r="G287" i="13" s="1"/>
  <c r="H287" i="13" s="1"/>
  <c r="C351" i="13"/>
  <c r="G351" i="13" s="1"/>
  <c r="H351" i="13" s="1"/>
  <c r="F189" i="13"/>
  <c r="G189" i="13" s="1"/>
  <c r="H189" i="13" s="1"/>
  <c r="F472" i="13"/>
  <c r="G472" i="13" s="1"/>
  <c r="H472" i="13" s="1"/>
  <c r="F543" i="13"/>
  <c r="G543" i="13" s="1"/>
  <c r="H543" i="13" s="1"/>
  <c r="C772" i="13"/>
  <c r="G772" i="13" s="1"/>
  <c r="H772" i="13" s="1"/>
  <c r="F701" i="13"/>
  <c r="G701" i="13" s="1"/>
  <c r="H701" i="13" s="1"/>
  <c r="C640" i="13"/>
  <c r="G640" i="13" s="1"/>
  <c r="H640" i="13" s="1"/>
  <c r="F1000" i="13"/>
  <c r="G1000" i="13" s="1"/>
  <c r="H1000" i="13" s="1"/>
  <c r="F105" i="13"/>
  <c r="G105" i="13" s="1"/>
  <c r="H105" i="13" s="1"/>
  <c r="F814" i="13"/>
  <c r="G814" i="13" s="1"/>
  <c r="H814" i="13" s="1"/>
  <c r="F757" i="13"/>
  <c r="G757" i="13" s="1"/>
  <c r="H757" i="13" s="1"/>
  <c r="F232" i="13"/>
  <c r="G232" i="13" s="1"/>
  <c r="H232" i="13" s="1"/>
  <c r="F66" i="13"/>
  <c r="G66" i="13" s="1"/>
  <c r="H66" i="13" s="1"/>
  <c r="C398" i="13"/>
  <c r="G398" i="13" s="1"/>
  <c r="H398" i="13" s="1"/>
  <c r="C552" i="13"/>
  <c r="G552" i="13" s="1"/>
  <c r="H552" i="13" s="1"/>
  <c r="C130" i="13"/>
  <c r="G130" i="13" s="1"/>
  <c r="H130" i="13" s="1"/>
  <c r="F631" i="13"/>
  <c r="G631" i="13" s="1"/>
  <c r="H631" i="13" s="1"/>
  <c r="F974" i="13"/>
  <c r="G974" i="13" s="1"/>
  <c r="H974" i="13" s="1"/>
  <c r="F576" i="13"/>
  <c r="G576" i="13" s="1"/>
  <c r="H576" i="13" s="1"/>
  <c r="F870" i="13"/>
  <c r="G870" i="13" s="1"/>
  <c r="H870" i="13" s="1"/>
  <c r="F118" i="13"/>
  <c r="G118" i="13" s="1"/>
  <c r="H118" i="13" s="1"/>
  <c r="F334" i="13"/>
  <c r="G334" i="13" s="1"/>
  <c r="H334" i="13" s="1"/>
  <c r="F139" i="13"/>
  <c r="G139" i="13" s="1"/>
  <c r="H139" i="13" s="1"/>
  <c r="F41" i="13"/>
  <c r="G41" i="13" s="1"/>
  <c r="H41" i="13" s="1"/>
  <c r="F906" i="13"/>
  <c r="G906" i="13" s="1"/>
  <c r="H906" i="13" s="1"/>
  <c r="F635" i="13"/>
  <c r="G635" i="13" s="1"/>
  <c r="H635" i="13" s="1"/>
  <c r="F827" i="13"/>
  <c r="G827" i="13" s="1"/>
  <c r="H827" i="13" s="1"/>
  <c r="C115" i="13"/>
  <c r="G115" i="13" s="1"/>
  <c r="H115" i="13" s="1"/>
  <c r="C387" i="13"/>
  <c r="G387" i="13" s="1"/>
  <c r="H387" i="13" s="1"/>
  <c r="F729" i="13"/>
  <c r="G729" i="13" s="1"/>
  <c r="H729" i="13" s="1"/>
  <c r="F454" i="13"/>
  <c r="G454" i="13" s="1"/>
  <c r="H454" i="13" s="1"/>
  <c r="C317" i="13"/>
  <c r="G317" i="13" s="1"/>
  <c r="H317" i="13" s="1"/>
  <c r="F341" i="13"/>
  <c r="G341" i="13" s="1"/>
  <c r="H341" i="13" s="1"/>
  <c r="F229" i="13"/>
  <c r="G229" i="13" s="1"/>
  <c r="H229" i="13" s="1"/>
  <c r="C140" i="13"/>
  <c r="G140" i="13" s="1"/>
  <c r="H140" i="13" s="1"/>
  <c r="C98" i="13"/>
  <c r="G98" i="13" s="1"/>
  <c r="H98" i="13" s="1"/>
  <c r="F275" i="13"/>
  <c r="G275" i="13" s="1"/>
  <c r="H275" i="13" s="1"/>
  <c r="F165" i="13"/>
  <c r="G165" i="13" s="1"/>
  <c r="H165" i="13" s="1"/>
  <c r="F235" i="13"/>
  <c r="G235" i="13" s="1"/>
  <c r="H235" i="13" s="1"/>
  <c r="C395" i="13"/>
  <c r="G395" i="13" s="1"/>
  <c r="H395" i="13" s="1"/>
  <c r="F555" i="13"/>
  <c r="G555" i="13" s="1"/>
  <c r="H555" i="13" s="1"/>
  <c r="C590" i="13"/>
  <c r="G590" i="13" s="1"/>
  <c r="H590" i="13" s="1"/>
  <c r="F672" i="13"/>
  <c r="G672" i="13" s="1"/>
  <c r="H672" i="13" s="1"/>
  <c r="C993" i="13"/>
  <c r="G993" i="13" s="1"/>
  <c r="H993" i="13" s="1"/>
  <c r="F912" i="13"/>
  <c r="G912" i="13" s="1"/>
  <c r="H912" i="13" s="1"/>
  <c r="F960" i="13"/>
  <c r="G960" i="13" s="1"/>
  <c r="H960" i="13" s="1"/>
  <c r="F996" i="13"/>
  <c r="G996" i="13" s="1"/>
  <c r="H996" i="13" s="1"/>
  <c r="C985" i="13"/>
  <c r="G985" i="13" s="1"/>
  <c r="H985" i="13" s="1"/>
  <c r="F725" i="13"/>
  <c r="G725" i="13" s="1"/>
  <c r="H725" i="13" s="1"/>
  <c r="F837" i="13"/>
  <c r="G837" i="13" s="1"/>
  <c r="H837" i="13" s="1"/>
  <c r="F360" i="13"/>
  <c r="G360" i="13" s="1"/>
  <c r="H360" i="13" s="1"/>
  <c r="F228" i="13"/>
  <c r="G228" i="13" s="1"/>
  <c r="H228" i="13" s="1"/>
  <c r="C242" i="13"/>
  <c r="G242" i="13" s="1"/>
  <c r="H242" i="13" s="1"/>
  <c r="C536" i="13"/>
  <c r="G536" i="13" s="1"/>
  <c r="H536" i="13" s="1"/>
  <c r="F239" i="13"/>
  <c r="G239" i="13" s="1"/>
  <c r="H239" i="13" s="1"/>
  <c r="F659" i="13"/>
  <c r="G659" i="13" s="1"/>
  <c r="H659" i="13" s="1"/>
  <c r="F339" i="13"/>
  <c r="G339" i="13" s="1"/>
  <c r="H339" i="13" s="1"/>
  <c r="C366" i="13"/>
  <c r="G366" i="13" s="1"/>
  <c r="H366" i="13" s="1"/>
  <c r="F983" i="13"/>
  <c r="G983" i="13" s="1"/>
  <c r="H983" i="13" s="1"/>
  <c r="F673" i="13"/>
  <c r="G673" i="13" s="1"/>
  <c r="H673" i="13" s="1"/>
  <c r="F986" i="13"/>
  <c r="G986" i="13" s="1"/>
  <c r="H986" i="13" s="1"/>
  <c r="C39" i="13"/>
  <c r="G39" i="13" s="1"/>
  <c r="H39" i="13" s="1"/>
  <c r="C212" i="13"/>
  <c r="G212" i="13" s="1"/>
  <c r="H212" i="13" s="1"/>
  <c r="C255" i="13"/>
  <c r="G255" i="13" s="1"/>
  <c r="H255" i="13" s="1"/>
  <c r="C279" i="13"/>
  <c r="G279" i="13" s="1"/>
  <c r="H279" i="13" s="1"/>
  <c r="F218" i="13"/>
  <c r="G218" i="13" s="1"/>
  <c r="H218" i="13" s="1"/>
  <c r="C211" i="13"/>
  <c r="G211" i="13" s="1"/>
  <c r="H211" i="13" s="1"/>
  <c r="F431" i="13"/>
  <c r="G431" i="13" s="1"/>
  <c r="H431" i="13" s="1"/>
  <c r="F542" i="13"/>
  <c r="G542" i="13" s="1"/>
  <c r="H542" i="13" s="1"/>
  <c r="F15" i="13"/>
  <c r="G15" i="13" s="1"/>
  <c r="H15" i="13" s="1"/>
  <c r="F272" i="13"/>
  <c r="G272" i="13" s="1"/>
  <c r="H272" i="13" s="1"/>
  <c r="C347" i="13"/>
  <c r="G347" i="13" s="1"/>
  <c r="H347" i="13" s="1"/>
  <c r="C427" i="13"/>
  <c r="G427" i="13" s="1"/>
  <c r="H427" i="13" s="1"/>
  <c r="F388" i="13"/>
  <c r="G388" i="13" s="1"/>
  <c r="H388" i="13" s="1"/>
  <c r="F928" i="13"/>
  <c r="G928" i="13" s="1"/>
  <c r="H928" i="13" s="1"/>
  <c r="F764" i="13"/>
  <c r="G764" i="13" s="1"/>
  <c r="H764" i="13" s="1"/>
  <c r="F865" i="13"/>
  <c r="G865" i="13" s="1"/>
  <c r="H865" i="13" s="1"/>
  <c r="C965" i="13"/>
  <c r="G965" i="13" s="1"/>
  <c r="H965" i="13" s="1"/>
  <c r="C885" i="13"/>
  <c r="G885" i="13" s="1"/>
  <c r="H885" i="13" s="1"/>
  <c r="F28" i="13"/>
  <c r="G28" i="13" s="1"/>
  <c r="H28" i="13" s="1"/>
  <c r="F626" i="13"/>
  <c r="G626" i="13" s="1"/>
  <c r="H626" i="13" s="1"/>
  <c r="C70" i="13"/>
  <c r="G70" i="13" s="1"/>
  <c r="H70" i="13" s="1"/>
  <c r="C335" i="13"/>
  <c r="G335" i="13" s="1"/>
  <c r="H335" i="13" s="1"/>
  <c r="C102" i="13"/>
  <c r="G102" i="13" s="1"/>
  <c r="H102" i="13" s="1"/>
  <c r="C31" i="13"/>
  <c r="G31" i="13" s="1"/>
  <c r="H31" i="13" s="1"/>
  <c r="F138" i="13"/>
  <c r="G138" i="13" s="1"/>
  <c r="H138" i="13" s="1"/>
  <c r="F117" i="13"/>
  <c r="G117" i="13" s="1"/>
  <c r="H117" i="13" s="1"/>
  <c r="F878" i="13"/>
  <c r="G878" i="13" s="1"/>
  <c r="H878" i="13" s="1"/>
  <c r="F686" i="13"/>
  <c r="G686" i="13" s="1"/>
  <c r="H686" i="13" s="1"/>
  <c r="F484" i="13"/>
  <c r="G484" i="13" s="1"/>
  <c r="H484" i="13" s="1"/>
  <c r="F313" i="13"/>
  <c r="G313" i="13" s="1"/>
  <c r="H313" i="13" s="1"/>
  <c r="C704" i="13"/>
  <c r="G704" i="13" s="1"/>
  <c r="H704" i="13" s="1"/>
  <c r="C478" i="13"/>
  <c r="G478" i="13" s="1"/>
  <c r="H478" i="13" s="1"/>
  <c r="F988" i="13"/>
  <c r="G988" i="13" s="1"/>
  <c r="H988" i="13" s="1"/>
  <c r="F696" i="13"/>
  <c r="G696" i="13" s="1"/>
  <c r="H696" i="13" s="1"/>
  <c r="F467" i="13"/>
  <c r="G467" i="13" s="1"/>
  <c r="H467" i="13" s="1"/>
  <c r="C185" i="13"/>
  <c r="G185" i="13" s="1"/>
  <c r="H185" i="13" s="1"/>
  <c r="F233" i="13"/>
  <c r="G233" i="13" s="1"/>
  <c r="H233" i="13" s="1"/>
  <c r="F519" i="13"/>
  <c r="G519" i="13" s="1"/>
  <c r="H519" i="13" s="1"/>
  <c r="F602" i="13"/>
  <c r="G602" i="13" s="1"/>
  <c r="H602" i="13" s="1"/>
  <c r="C664" i="13"/>
  <c r="G664" i="13" s="1"/>
  <c r="H664" i="13" s="1"/>
  <c r="F856" i="13"/>
  <c r="G856" i="13" s="1"/>
  <c r="H856" i="13" s="1"/>
  <c r="F860" i="13"/>
  <c r="G860" i="13" s="1"/>
  <c r="H860" i="13" s="1"/>
  <c r="F933" i="13"/>
  <c r="G933" i="13" s="1"/>
  <c r="H933" i="13" s="1"/>
  <c r="F876" i="13"/>
  <c r="G876" i="13" s="1"/>
  <c r="H876" i="13" s="1"/>
  <c r="F544" i="13"/>
  <c r="G544" i="13" s="1"/>
  <c r="H544" i="13" s="1"/>
  <c r="F871" i="13"/>
  <c r="G871" i="13" s="1"/>
  <c r="H871" i="13" s="1"/>
  <c r="F854" i="13"/>
  <c r="G854" i="13" s="1"/>
  <c r="H854" i="13" s="1"/>
  <c r="F755" i="13"/>
  <c r="G755" i="13" s="1"/>
  <c r="H755" i="13" s="1"/>
  <c r="F994" i="13"/>
  <c r="G994" i="13" s="1"/>
  <c r="H994" i="13" s="1"/>
  <c r="F651" i="13"/>
  <c r="G651" i="13" s="1"/>
  <c r="H651" i="13" s="1"/>
  <c r="F926" i="13"/>
  <c r="G926" i="13" s="1"/>
  <c r="H926" i="13" s="1"/>
  <c r="F894" i="13"/>
  <c r="G894" i="13" s="1"/>
  <c r="H894" i="13" s="1"/>
  <c r="F821" i="13"/>
  <c r="G821" i="13" s="1"/>
  <c r="H821" i="13" s="1"/>
  <c r="F967" i="13"/>
  <c r="G967" i="13" s="1"/>
  <c r="H967" i="13" s="1"/>
  <c r="C904" i="13"/>
  <c r="F904" i="13"/>
  <c r="C791" i="13"/>
  <c r="F791" i="13"/>
  <c r="F566" i="13"/>
  <c r="C566" i="13"/>
  <c r="C838" i="13"/>
  <c r="F838" i="13"/>
  <c r="F307" i="13"/>
  <c r="C307" i="13"/>
  <c r="C173" i="13"/>
  <c r="F173" i="13"/>
  <c r="C930" i="13"/>
  <c r="F930" i="13"/>
  <c r="C882" i="13"/>
  <c r="F882" i="13"/>
  <c r="C727" i="13"/>
  <c r="F727" i="13"/>
  <c r="C689" i="13"/>
  <c r="F689" i="13"/>
  <c r="C955" i="13"/>
  <c r="F955" i="13"/>
  <c r="C684" i="13"/>
  <c r="F684" i="13"/>
  <c r="C226" i="13"/>
  <c r="F226" i="13"/>
  <c r="F494" i="13"/>
  <c r="G494" i="13" s="1"/>
  <c r="H494" i="13" s="1"/>
  <c r="F786" i="13"/>
  <c r="G786" i="13" s="1"/>
  <c r="H786" i="13" s="1"/>
  <c r="F464" i="13"/>
  <c r="C464" i="13"/>
  <c r="C734" i="13"/>
  <c r="F734" i="13"/>
  <c r="C500" i="13"/>
  <c r="F500" i="13"/>
  <c r="C778" i="13"/>
  <c r="F778" i="13"/>
  <c r="C943" i="13"/>
  <c r="F943" i="13"/>
  <c r="C402" i="13"/>
  <c r="F402" i="13"/>
  <c r="C187" i="13"/>
  <c r="F187" i="13"/>
  <c r="C401" i="13"/>
  <c r="F401" i="13"/>
  <c r="C301" i="13"/>
  <c r="F301" i="13"/>
  <c r="C919" i="13"/>
  <c r="F919" i="13"/>
  <c r="C785" i="13"/>
  <c r="F785" i="13"/>
  <c r="C666" i="13"/>
  <c r="F666" i="13"/>
  <c r="F434" i="13"/>
  <c r="C434" i="13"/>
  <c r="C944" i="13"/>
  <c r="F944" i="13"/>
  <c r="C805" i="13"/>
  <c r="F805" i="13"/>
  <c r="F680" i="13"/>
  <c r="C680" i="13"/>
  <c r="C416" i="13"/>
  <c r="F416" i="13"/>
  <c r="F288" i="13"/>
  <c r="G288" i="13" s="1"/>
  <c r="H288" i="13" s="1"/>
  <c r="F775" i="13"/>
  <c r="G775" i="13" s="1"/>
  <c r="H775" i="13" s="1"/>
  <c r="F475" i="13"/>
  <c r="C475" i="13"/>
  <c r="C523" i="13"/>
  <c r="F523" i="13"/>
  <c r="C665" i="13"/>
  <c r="F665" i="13"/>
  <c r="C127" i="13"/>
  <c r="G127" i="13" s="1"/>
  <c r="H127" i="13" s="1"/>
  <c r="F957" i="13"/>
  <c r="G957" i="13" s="1"/>
  <c r="H957" i="13" s="1"/>
  <c r="F1007" i="13"/>
  <c r="G1007" i="13" s="1"/>
  <c r="H1007" i="13" s="1"/>
  <c r="F210" i="13"/>
  <c r="C210" i="13"/>
  <c r="F861" i="13"/>
  <c r="C861" i="13"/>
  <c r="C1010" i="13"/>
  <c r="F1010" i="13"/>
  <c r="C767" i="13"/>
  <c r="F767" i="13"/>
  <c r="C947" i="13"/>
  <c r="F947" i="13"/>
  <c r="C718" i="13"/>
  <c r="F718" i="13"/>
  <c r="C245" i="13"/>
  <c r="F245" i="13"/>
  <c r="C891" i="13"/>
  <c r="F891" i="13"/>
  <c r="F407" i="13"/>
  <c r="C407" i="13"/>
  <c r="C855" i="13"/>
  <c r="F855" i="13"/>
  <c r="F546" i="13"/>
  <c r="G546" i="13" s="1"/>
  <c r="H546" i="13" s="1"/>
  <c r="C892" i="13"/>
  <c r="F892" i="13"/>
  <c r="F908" i="13"/>
  <c r="G908" i="13" s="1"/>
  <c r="H908" i="13" s="1"/>
  <c r="C53" i="13"/>
  <c r="F53" i="13"/>
  <c r="F55" i="13"/>
  <c r="C55" i="13"/>
  <c r="F839" i="13"/>
  <c r="G839" i="13" s="1"/>
  <c r="H839" i="13" s="1"/>
  <c r="F84" i="13"/>
  <c r="C84" i="13"/>
  <c r="F911" i="13"/>
  <c r="G911" i="13" s="1"/>
  <c r="H911" i="13" s="1"/>
  <c r="C261" i="13"/>
  <c r="F261" i="13"/>
  <c r="C688" i="13"/>
  <c r="F688" i="13"/>
  <c r="C959" i="13"/>
  <c r="F959" i="13"/>
  <c r="C990" i="13"/>
  <c r="F990" i="13"/>
  <c r="F446" i="13"/>
  <c r="G446" i="13" s="1"/>
  <c r="H446" i="13" s="1"/>
  <c r="C583" i="13"/>
  <c r="G583" i="13" s="1"/>
  <c r="H583" i="13" s="1"/>
  <c r="F809" i="13"/>
  <c r="G809" i="13" s="1"/>
  <c r="H809" i="13" s="1"/>
  <c r="F792" i="13"/>
  <c r="G792" i="13" s="1"/>
  <c r="H792" i="13" s="1"/>
  <c r="F829" i="13"/>
  <c r="G829" i="13" s="1"/>
  <c r="H829" i="13" s="1"/>
  <c r="F848" i="13"/>
  <c r="G848" i="13" s="1"/>
  <c r="H848" i="13" s="1"/>
  <c r="F887" i="13"/>
  <c r="G887" i="13" s="1"/>
  <c r="H887" i="13" s="1"/>
  <c r="F922" i="13"/>
  <c r="G922" i="13" s="1"/>
  <c r="H922" i="13" s="1"/>
  <c r="C237" i="13"/>
  <c r="F237" i="13"/>
  <c r="F438" i="13"/>
  <c r="G438" i="13" s="1"/>
  <c r="H438" i="13" s="1"/>
  <c r="F594" i="13"/>
  <c r="G594" i="13" s="1"/>
  <c r="H594" i="13" s="1"/>
  <c r="F864" i="13"/>
  <c r="G864" i="13" s="1"/>
  <c r="H864" i="13" s="1"/>
  <c r="C828" i="13"/>
  <c r="G828" i="13" s="1"/>
  <c r="H828" i="13" s="1"/>
  <c r="F367" i="13"/>
  <c r="C367" i="13"/>
  <c r="C220" i="13"/>
  <c r="F220" i="13"/>
  <c r="C357" i="13"/>
  <c r="F357" i="13"/>
  <c r="F230" i="13"/>
  <c r="C230" i="13"/>
  <c r="F597" i="13"/>
  <c r="G597" i="13" s="1"/>
  <c r="H597" i="13" s="1"/>
  <c r="C703" i="13"/>
  <c r="F703" i="13"/>
  <c r="C549" i="13"/>
  <c r="F549" i="13"/>
  <c r="F433" i="13"/>
  <c r="C433" i="13"/>
  <c r="C45" i="13"/>
  <c r="F45" i="13"/>
  <c r="C654" i="13"/>
  <c r="F654" i="13"/>
  <c r="C568" i="13"/>
  <c r="F568" i="13"/>
  <c r="C340" i="13"/>
  <c r="F340" i="13"/>
  <c r="C524" i="13"/>
  <c r="F524" i="13"/>
  <c r="C128" i="13"/>
  <c r="F128" i="13"/>
  <c r="C613" i="13"/>
  <c r="F613" i="13"/>
  <c r="C558" i="13"/>
  <c r="F558" i="13"/>
  <c r="C451" i="13"/>
  <c r="F451" i="13"/>
  <c r="F79" i="13"/>
  <c r="C79" i="13"/>
  <c r="C540" i="13"/>
  <c r="F540" i="13"/>
  <c r="C572" i="13"/>
  <c r="F572" i="13"/>
  <c r="C19" i="13"/>
  <c r="G19" i="13" s="1"/>
  <c r="H19" i="13" s="1"/>
  <c r="F153" i="13"/>
  <c r="G153" i="13" s="1"/>
  <c r="H153" i="13" s="1"/>
  <c r="C181" i="13"/>
  <c r="G181" i="13" s="1"/>
  <c r="H181" i="13" s="1"/>
  <c r="C760" i="13"/>
  <c r="G760" i="13" s="1"/>
  <c r="H760" i="13" s="1"/>
  <c r="F737" i="13"/>
  <c r="G737" i="13" s="1"/>
  <c r="H737" i="13" s="1"/>
  <c r="C142" i="13"/>
  <c r="G142" i="13" s="1"/>
  <c r="H142" i="13" s="1"/>
  <c r="F895" i="13"/>
  <c r="G895" i="13" s="1"/>
  <c r="H895" i="13" s="1"/>
  <c r="F611" i="13"/>
  <c r="C611" i="13"/>
  <c r="C539" i="13"/>
  <c r="F539" i="13"/>
  <c r="C429" i="13"/>
  <c r="F429" i="13"/>
  <c r="C629" i="13"/>
  <c r="F629" i="13"/>
  <c r="C556" i="13"/>
  <c r="F556" i="13"/>
  <c r="C492" i="13"/>
  <c r="F492" i="13"/>
  <c r="C440" i="13"/>
  <c r="F440" i="13"/>
  <c r="F321" i="13"/>
  <c r="C321" i="13"/>
  <c r="C241" i="13"/>
  <c r="F241" i="13"/>
  <c r="C650" i="13"/>
  <c r="F650" i="13"/>
  <c r="C588" i="13"/>
  <c r="F588" i="13"/>
  <c r="C512" i="13"/>
  <c r="F512" i="13"/>
  <c r="C609" i="13"/>
  <c r="F609" i="13"/>
  <c r="F508" i="13"/>
  <c r="C508" i="13"/>
  <c r="F399" i="13"/>
  <c r="C399" i="13"/>
  <c r="C280" i="13"/>
  <c r="F280" i="13"/>
  <c r="C52" i="13"/>
  <c r="F52" i="13"/>
  <c r="F551" i="13"/>
  <c r="G551" i="13" s="1"/>
  <c r="H551" i="13" s="1"/>
  <c r="F615" i="13"/>
  <c r="G615" i="13" s="1"/>
  <c r="H615" i="13" s="1"/>
  <c r="F656" i="13"/>
  <c r="G656" i="13" s="1"/>
  <c r="H656" i="13" s="1"/>
  <c r="F936" i="13"/>
  <c r="G936" i="13" s="1"/>
  <c r="H936" i="13" s="1"/>
  <c r="F677" i="13"/>
  <c r="G677" i="13" s="1"/>
  <c r="H677" i="13" s="1"/>
  <c r="C389" i="13"/>
  <c r="G389" i="13" s="1"/>
  <c r="H389" i="13" s="1"/>
  <c r="C529" i="13"/>
  <c r="G529" i="13" s="1"/>
  <c r="H529" i="13" s="1"/>
  <c r="F497" i="13"/>
  <c r="G497" i="13" s="1"/>
  <c r="H497" i="13" s="1"/>
  <c r="F788" i="13"/>
  <c r="G788" i="13" s="1"/>
  <c r="H788" i="13" s="1"/>
  <c r="C114" i="13"/>
  <c r="G114" i="13" s="1"/>
  <c r="H114" i="13" s="1"/>
  <c r="C315" i="13"/>
  <c r="G315" i="13" s="1"/>
  <c r="H315" i="13" s="1"/>
  <c r="F526" i="13"/>
  <c r="G526" i="13" s="1"/>
  <c r="H526" i="13" s="1"/>
  <c r="C323" i="13"/>
  <c r="G323" i="13" s="1"/>
  <c r="H323" i="13" s="1"/>
  <c r="C359" i="13"/>
  <c r="G359" i="13" s="1"/>
  <c r="H359" i="13" s="1"/>
  <c r="C443" i="13"/>
  <c r="G443" i="13" s="1"/>
  <c r="H443" i="13" s="1"/>
  <c r="C604" i="13"/>
  <c r="G604" i="13" s="1"/>
  <c r="H604" i="13" s="1"/>
  <c r="F716" i="13"/>
  <c r="G716" i="13" s="1"/>
  <c r="H716" i="13" s="1"/>
  <c r="C758" i="13"/>
  <c r="G758" i="13" s="1"/>
  <c r="H758" i="13" s="1"/>
  <c r="F773" i="13"/>
  <c r="G773" i="13" s="1"/>
  <c r="H773" i="13" s="1"/>
  <c r="F421" i="13"/>
  <c r="G421" i="13" s="1"/>
  <c r="H421" i="13" s="1"/>
  <c r="F247" i="13"/>
  <c r="G247" i="13" s="1"/>
  <c r="H247" i="13" s="1"/>
  <c r="F581" i="13"/>
  <c r="G581" i="13" s="1"/>
  <c r="H581" i="13" s="1"/>
  <c r="F699" i="13"/>
  <c r="G699" i="13" s="1"/>
  <c r="H699" i="13" s="1"/>
  <c r="F874" i="13"/>
  <c r="G874" i="13" s="1"/>
  <c r="H874" i="13" s="1"/>
  <c r="F682" i="13"/>
  <c r="G682" i="13" s="1"/>
  <c r="H682" i="13" s="1"/>
  <c r="F545" i="13"/>
  <c r="G545" i="13" s="1"/>
  <c r="H545" i="13" s="1"/>
  <c r="F903" i="13"/>
  <c r="G903" i="13" s="1"/>
  <c r="H903" i="13" s="1"/>
  <c r="C622" i="13"/>
  <c r="G622" i="13" s="1"/>
  <c r="H622" i="13" s="1"/>
  <c r="F639" i="13"/>
  <c r="G639" i="13" s="1"/>
  <c r="H639" i="13" s="1"/>
  <c r="F530" i="13"/>
  <c r="G530" i="13" s="1"/>
  <c r="H530" i="13" s="1"/>
  <c r="F390" i="13"/>
  <c r="G390" i="13" s="1"/>
  <c r="H390" i="13" s="1"/>
  <c r="C606" i="13"/>
  <c r="G606" i="13" s="1"/>
  <c r="H606" i="13" s="1"/>
  <c r="F952" i="13"/>
  <c r="G952" i="13" s="1"/>
  <c r="H952" i="13" s="1"/>
  <c r="F808" i="13"/>
  <c r="G808" i="13" s="1"/>
  <c r="H808" i="13" s="1"/>
  <c r="F818" i="13"/>
  <c r="G818" i="13" s="1"/>
  <c r="H818" i="13" s="1"/>
  <c r="F769" i="13"/>
  <c r="G769" i="13" s="1"/>
  <c r="H769" i="13" s="1"/>
  <c r="F425" i="13"/>
  <c r="G425" i="13" s="1"/>
  <c r="H425" i="13" s="1"/>
  <c r="F285" i="13"/>
  <c r="G285" i="13" s="1"/>
  <c r="H285" i="13" s="1"/>
  <c r="F1003" i="13"/>
  <c r="G1003" i="13" s="1"/>
  <c r="H1003" i="13" s="1"/>
  <c r="F950" i="13"/>
  <c r="G950" i="13" s="1"/>
  <c r="H950" i="13" s="1"/>
  <c r="F811" i="13"/>
  <c r="G811" i="13" s="1"/>
  <c r="H811" i="13" s="1"/>
  <c r="F663" i="13"/>
  <c r="G663" i="13" s="1"/>
  <c r="H663" i="13" s="1"/>
  <c r="F975" i="13"/>
  <c r="G975" i="13" s="1"/>
  <c r="H975" i="13" s="1"/>
  <c r="G56" i="13"/>
  <c r="H56" i="13" s="1"/>
  <c r="F213" i="13"/>
  <c r="G213" i="13" s="1"/>
  <c r="H213" i="13" s="1"/>
  <c r="C770" i="13"/>
  <c r="G770" i="13" s="1"/>
  <c r="H770" i="13" s="1"/>
  <c r="F72" i="13"/>
  <c r="G72" i="13" s="1"/>
  <c r="H72" i="13" s="1"/>
  <c r="F803" i="13"/>
  <c r="G803" i="13" s="1"/>
  <c r="H803" i="13" s="1"/>
  <c r="F560" i="13"/>
  <c r="G560" i="13" s="1"/>
  <c r="H560" i="13" s="1"/>
  <c r="F505" i="13"/>
  <c r="G505" i="13" s="1"/>
  <c r="H505" i="13" s="1"/>
  <c r="C962" i="13"/>
  <c r="G962" i="13" s="1"/>
  <c r="H962" i="13" s="1"/>
  <c r="F525" i="13"/>
  <c r="G525" i="13" s="1"/>
  <c r="H525" i="13" s="1"/>
  <c r="C898" i="13"/>
  <c r="F898" i="13"/>
  <c r="C679" i="13"/>
  <c r="F679" i="13"/>
  <c r="C453" i="13"/>
  <c r="F453" i="13"/>
  <c r="C406" i="13"/>
  <c r="F406" i="13"/>
  <c r="C731" i="13"/>
  <c r="F731" i="13"/>
  <c r="C481" i="13"/>
  <c r="F481" i="13"/>
  <c r="C432" i="13"/>
  <c r="F432" i="13"/>
  <c r="C305" i="13"/>
  <c r="F305" i="13"/>
  <c r="C642" i="13"/>
  <c r="F642" i="13"/>
  <c r="F571" i="13"/>
  <c r="C571" i="13"/>
  <c r="F418" i="13"/>
  <c r="C418" i="13"/>
  <c r="C309" i="13"/>
  <c r="F309" i="13"/>
  <c r="C85" i="13"/>
  <c r="F85" i="13"/>
  <c r="C667" i="13"/>
  <c r="F667" i="13"/>
  <c r="C439" i="13"/>
  <c r="F439" i="13"/>
  <c r="C24" i="13"/>
  <c r="F24" i="13"/>
  <c r="F491" i="13"/>
  <c r="G491" i="13" s="1"/>
  <c r="H491" i="13" s="1"/>
  <c r="F548" i="13"/>
  <c r="G548" i="13" s="1"/>
  <c r="H548" i="13" s="1"/>
  <c r="C579" i="13"/>
  <c r="F579" i="13"/>
  <c r="C397" i="13"/>
  <c r="F397" i="13"/>
  <c r="F219" i="13"/>
  <c r="C219" i="13"/>
  <c r="C103" i="13"/>
  <c r="F103" i="13"/>
  <c r="C610" i="13"/>
  <c r="F610" i="13"/>
  <c r="F532" i="13"/>
  <c r="C532" i="13"/>
  <c r="C428" i="13"/>
  <c r="F428" i="13"/>
  <c r="C297" i="13"/>
  <c r="F297" i="13"/>
  <c r="C205" i="13"/>
  <c r="F205" i="13"/>
  <c r="F91" i="13"/>
  <c r="C91" i="13"/>
  <c r="C638" i="13"/>
  <c r="F638" i="13"/>
  <c r="C561" i="13"/>
  <c r="F561" i="13"/>
  <c r="F43" i="13"/>
  <c r="C43" i="13"/>
  <c r="C653" i="13"/>
  <c r="F653" i="13"/>
  <c r="C577" i="13"/>
  <c r="F577" i="13"/>
  <c r="C487" i="13"/>
  <c r="F487" i="13"/>
  <c r="C435" i="13"/>
  <c r="F435" i="13"/>
  <c r="C251" i="13"/>
  <c r="F251" i="13"/>
  <c r="F159" i="13"/>
  <c r="C159" i="13"/>
  <c r="C620" i="13"/>
  <c r="G620" i="13" s="1"/>
  <c r="H620" i="13" s="1"/>
  <c r="F449" i="13"/>
  <c r="G449" i="13" s="1"/>
  <c r="H449" i="13" s="1"/>
  <c r="C270" i="13"/>
  <c r="F270" i="13"/>
  <c r="F260" i="13"/>
  <c r="G260" i="13" s="1"/>
  <c r="H260" i="13" s="1"/>
  <c r="F522" i="13"/>
  <c r="G522" i="13" s="1"/>
  <c r="H522" i="13" s="1"/>
  <c r="F599" i="13"/>
  <c r="G599" i="13" s="1"/>
  <c r="H599" i="13" s="1"/>
  <c r="C109" i="13"/>
  <c r="G109" i="13" s="1"/>
  <c r="H109" i="13" s="1"/>
  <c r="C405" i="13"/>
  <c r="F405" i="13"/>
  <c r="C273" i="13"/>
  <c r="F273" i="13"/>
  <c r="C162" i="13"/>
  <c r="F162" i="13"/>
  <c r="C310" i="13"/>
  <c r="F310" i="13"/>
  <c r="F101" i="13"/>
  <c r="C101" i="13"/>
  <c r="F423" i="13"/>
  <c r="C423" i="13"/>
  <c r="C377" i="13"/>
  <c r="F377" i="13"/>
  <c r="F256" i="13"/>
  <c r="C256" i="13"/>
  <c r="F62" i="13"/>
  <c r="C62" i="13"/>
  <c r="C369" i="13"/>
  <c r="F369" i="13"/>
  <c r="F327" i="13"/>
  <c r="C327" i="13"/>
  <c r="F104" i="13"/>
  <c r="C104" i="13"/>
  <c r="C25" i="13"/>
  <c r="F25" i="13"/>
  <c r="F59" i="13"/>
  <c r="C59" i="13"/>
  <c r="F174" i="13"/>
  <c r="C174" i="13"/>
  <c r="E21" i="5"/>
  <c r="C676" i="13"/>
  <c r="G676" i="13" s="1"/>
  <c r="H676" i="13" s="1"/>
  <c r="C547" i="13"/>
  <c r="G547" i="13" s="1"/>
  <c r="H547" i="13" s="1"/>
  <c r="F158" i="13"/>
  <c r="G158" i="13" s="1"/>
  <c r="H158" i="13" s="1"/>
  <c r="C495" i="13"/>
  <c r="G495" i="13" s="1"/>
  <c r="H495" i="13" s="1"/>
  <c r="F513" i="13"/>
  <c r="G513" i="13" s="1"/>
  <c r="H513" i="13" s="1"/>
  <c r="C225" i="13"/>
  <c r="F225" i="13"/>
  <c r="C88" i="13"/>
  <c r="F88" i="13"/>
  <c r="F358" i="13"/>
  <c r="C358" i="13"/>
  <c r="F293" i="13"/>
  <c r="C293" i="13"/>
  <c r="F419" i="13"/>
  <c r="C419" i="13"/>
  <c r="F375" i="13"/>
  <c r="C375" i="13"/>
  <c r="C135" i="13"/>
  <c r="F135" i="13"/>
  <c r="F116" i="13"/>
  <c r="G116" i="13" s="1"/>
  <c r="H116" i="13" s="1"/>
  <c r="F306" i="13"/>
  <c r="G306" i="13" s="1"/>
  <c r="H306" i="13" s="1"/>
  <c r="F706" i="13"/>
  <c r="G706" i="13" s="1"/>
  <c r="H706" i="13" s="1"/>
  <c r="F100" i="13"/>
  <c r="G100" i="13" s="1"/>
  <c r="H100" i="13" s="1"/>
  <c r="F214" i="13"/>
  <c r="G214" i="13" s="1"/>
  <c r="H214" i="13" s="1"/>
  <c r="F20" i="12"/>
  <c r="F9" i="12" s="1"/>
  <c r="F633" i="13"/>
  <c r="G633" i="13" s="1"/>
  <c r="H633" i="13" s="1"/>
  <c r="C632" i="13"/>
  <c r="G632" i="13" s="1"/>
  <c r="H632" i="13" s="1"/>
  <c r="F705" i="13"/>
  <c r="G705" i="13" s="1"/>
  <c r="H705" i="13" s="1"/>
  <c r="F695" i="13"/>
  <c r="G695" i="13" s="1"/>
  <c r="H695" i="13" s="1"/>
  <c r="F194" i="13"/>
  <c r="G194" i="13" s="1"/>
  <c r="H194" i="13" s="1"/>
  <c r="C204" i="13"/>
  <c r="G204" i="13" s="1"/>
  <c r="H204" i="13" s="1"/>
  <c r="F414" i="13"/>
  <c r="G414" i="13" s="1"/>
  <c r="H414" i="13" s="1"/>
  <c r="C465" i="13"/>
  <c r="G465" i="13" s="1"/>
  <c r="H465" i="13" s="1"/>
  <c r="C578" i="13"/>
  <c r="G578" i="13" s="1"/>
  <c r="H578" i="13" s="1"/>
  <c r="F616" i="13"/>
  <c r="G616" i="13" s="1"/>
  <c r="H616" i="13" s="1"/>
  <c r="F564" i="13"/>
  <c r="G564" i="13" s="1"/>
  <c r="H564" i="13" s="1"/>
  <c r="F569" i="13"/>
  <c r="G569" i="13" s="1"/>
  <c r="H569" i="13" s="1"/>
  <c r="F437" i="13"/>
  <c r="G437" i="13" s="1"/>
  <c r="H437" i="13" s="1"/>
  <c r="F50" i="13"/>
  <c r="G50" i="13" s="1"/>
  <c r="H50" i="13" s="1"/>
  <c r="F266" i="13"/>
  <c r="G266" i="13" s="1"/>
  <c r="H266" i="13" s="1"/>
  <c r="F209" i="13"/>
  <c r="G209" i="13" s="1"/>
  <c r="H209" i="13" s="1"/>
  <c r="F574" i="13"/>
  <c r="G574" i="13" s="1"/>
  <c r="H574" i="13" s="1"/>
  <c r="C363" i="13"/>
  <c r="G363" i="13" s="1"/>
  <c r="H363" i="13" s="1"/>
  <c r="F669" i="13"/>
  <c r="G669" i="13" s="1"/>
  <c r="H669" i="13" s="1"/>
  <c r="F73" i="13"/>
  <c r="G73" i="13" s="1"/>
  <c r="H73" i="13" s="1"/>
  <c r="F92" i="13"/>
  <c r="G92" i="13" s="1"/>
  <c r="H92" i="13" s="1"/>
  <c r="F86" i="13"/>
  <c r="G86" i="13" s="1"/>
  <c r="H86" i="13" s="1"/>
  <c r="C222" i="13"/>
  <c r="G222" i="13" s="1"/>
  <c r="H222" i="13" s="1"/>
  <c r="C291" i="13"/>
  <c r="G291" i="13" s="1"/>
  <c r="H291" i="13" s="1"/>
  <c r="A24" i="5"/>
  <c r="H7" i="5"/>
  <c r="F518" i="13"/>
  <c r="G518" i="13" s="1"/>
  <c r="H518" i="13" s="1"/>
  <c r="F413" i="13"/>
  <c r="G413" i="13" s="1"/>
  <c r="H413" i="13" s="1"/>
  <c r="F134" i="13"/>
  <c r="G134" i="13" s="1"/>
  <c r="H134" i="13" s="1"/>
  <c r="C49" i="13"/>
  <c r="G49" i="13" s="1"/>
  <c r="H49" i="13" s="1"/>
  <c r="C294" i="13"/>
  <c r="G294" i="13" s="1"/>
  <c r="H294" i="13" s="1"/>
  <c r="F509" i="13"/>
  <c r="G509" i="13" s="1"/>
  <c r="H509" i="13" s="1"/>
  <c r="F33" i="13"/>
  <c r="G33" i="13" s="1"/>
  <c r="H33" i="13" s="1"/>
  <c r="F489" i="13"/>
  <c r="G489" i="13" s="1"/>
  <c r="H489" i="13" s="1"/>
  <c r="F675" i="13"/>
  <c r="G675" i="13" s="1"/>
  <c r="H675" i="13" s="1"/>
  <c r="F278" i="13"/>
  <c r="G278" i="13" s="1"/>
  <c r="H278" i="13" s="1"/>
  <c r="F528" i="13"/>
  <c r="G528" i="13" s="1"/>
  <c r="H528" i="13" s="1"/>
  <c r="F57" i="13"/>
  <c r="C57" i="13"/>
  <c r="F257" i="13"/>
  <c r="C257" i="13"/>
  <c r="F408" i="13"/>
  <c r="C408" i="13"/>
  <c r="F299" i="13"/>
  <c r="C299" i="13"/>
  <c r="C361" i="13"/>
  <c r="F361" i="13"/>
  <c r="F292" i="13"/>
  <c r="G292" i="13" s="1"/>
  <c r="H292" i="13" s="1"/>
  <c r="C415" i="13"/>
  <c r="G415" i="13" s="1"/>
  <c r="H415" i="13" s="1"/>
  <c r="F329" i="13"/>
  <c r="G329" i="13" s="1"/>
  <c r="H329" i="13" s="1"/>
  <c r="F338" i="13"/>
  <c r="G338" i="13" s="1"/>
  <c r="H338" i="13" s="1"/>
  <c r="F76" i="13"/>
  <c r="G76" i="13" s="1"/>
  <c r="H76" i="13" s="1"/>
  <c r="F234" i="13"/>
  <c r="C234" i="13"/>
  <c r="F71" i="13"/>
  <c r="C71" i="13"/>
  <c r="C87" i="13"/>
  <c r="G87" i="13" s="1"/>
  <c r="H87" i="13" s="1"/>
  <c r="F108" i="13"/>
  <c r="G108" i="13" s="1"/>
  <c r="H108" i="13" s="1"/>
  <c r="C207" i="13"/>
  <c r="G207" i="13" s="1"/>
  <c r="H207" i="13" s="1"/>
  <c r="C146" i="13"/>
  <c r="F146" i="13"/>
  <c r="C148" i="13"/>
  <c r="F148" i="13"/>
  <c r="C250" i="13"/>
  <c r="F250" i="13"/>
  <c r="F51" i="13"/>
  <c r="C51" i="13"/>
  <c r="C151" i="13"/>
  <c r="F151" i="13"/>
  <c r="C382" i="13"/>
  <c r="G382" i="13" s="1"/>
  <c r="H382" i="13" s="1"/>
  <c r="F78" i="13"/>
  <c r="G78" i="13" s="1"/>
  <c r="H78" i="13" s="1"/>
  <c r="C354" i="13"/>
  <c r="G354" i="13" s="1"/>
  <c r="H354" i="13" s="1"/>
  <c r="F386" i="13"/>
  <c r="G386" i="13" s="1"/>
  <c r="H386" i="13" s="1"/>
  <c r="F154" i="13"/>
  <c r="C154" i="13"/>
  <c r="C227" i="13"/>
  <c r="F227" i="13"/>
  <c r="F172" i="13"/>
  <c r="G172" i="13" s="1"/>
  <c r="H172" i="13" s="1"/>
  <c r="F343" i="13"/>
  <c r="C343" i="13"/>
  <c r="F263" i="13"/>
  <c r="C263" i="13"/>
  <c r="C149" i="13"/>
  <c r="F149" i="13"/>
  <c r="C23" i="13"/>
  <c r="F23" i="13"/>
  <c r="F231" i="13"/>
  <c r="C231" i="13"/>
  <c r="C155" i="13"/>
  <c r="F155" i="13"/>
  <c r="C90" i="13"/>
  <c r="F90" i="13"/>
  <c r="C373" i="13"/>
  <c r="F373" i="13"/>
  <c r="F302" i="13"/>
  <c r="C302" i="13"/>
  <c r="C253" i="13"/>
  <c r="F253" i="13"/>
  <c r="C182" i="13"/>
  <c r="F182" i="13"/>
  <c r="F112" i="13"/>
  <c r="C112" i="13"/>
  <c r="C365" i="13"/>
  <c r="F365" i="13"/>
  <c r="F316" i="13"/>
  <c r="C316" i="13"/>
  <c r="F238" i="13"/>
  <c r="C238" i="13"/>
  <c r="F164" i="13"/>
  <c r="C164" i="13"/>
  <c r="C224" i="13"/>
  <c r="G224" i="13" s="1"/>
  <c r="H224" i="13" s="1"/>
  <c r="F180" i="13"/>
  <c r="G180" i="13" s="1"/>
  <c r="H180" i="13" s="1"/>
  <c r="F201" i="13"/>
  <c r="G201" i="13" s="1"/>
  <c r="H201" i="13" s="1"/>
  <c r="F248" i="13"/>
  <c r="G248" i="13" s="1"/>
  <c r="H248" i="13" s="1"/>
  <c r="C147" i="13"/>
  <c r="G147" i="13" s="1"/>
  <c r="H147" i="13" s="1"/>
  <c r="F216" i="13"/>
  <c r="G216" i="13" s="1"/>
  <c r="H216" i="13" s="1"/>
  <c r="F74" i="13"/>
  <c r="G74" i="13" s="1"/>
  <c r="H74" i="13" s="1"/>
  <c r="C77" i="13"/>
  <c r="G77" i="13" s="1"/>
  <c r="H77" i="13" s="1"/>
  <c r="C244" i="13"/>
  <c r="G244" i="13" s="1"/>
  <c r="H244" i="13" s="1"/>
  <c r="F206" i="13"/>
  <c r="G206" i="13" s="1"/>
  <c r="H206" i="13" s="1"/>
  <c r="D9" i="8"/>
  <c r="D10" i="8" s="1"/>
  <c r="F400" i="13"/>
  <c r="G400" i="13" s="1"/>
  <c r="H400" i="13" s="1"/>
  <c r="C411" i="13"/>
  <c r="G411" i="13" s="1"/>
  <c r="H411" i="13" s="1"/>
  <c r="F97" i="13"/>
  <c r="G97" i="13" s="1"/>
  <c r="H97" i="13" s="1"/>
  <c r="F269" i="13"/>
  <c r="G269" i="13" s="1"/>
  <c r="H269" i="13" s="1"/>
  <c r="F289" i="13"/>
  <c r="G289" i="13" s="1"/>
  <c r="H289" i="13" s="1"/>
  <c r="F124" i="13"/>
  <c r="G124" i="13" s="1"/>
  <c r="H124" i="13" s="1"/>
  <c r="C48" i="13"/>
  <c r="G48" i="13" s="1"/>
  <c r="H48" i="13" s="1"/>
  <c r="C168" i="13"/>
  <c r="G168" i="13" s="1"/>
  <c r="H168" i="13" s="1"/>
  <c r="C314" i="13"/>
  <c r="G314" i="13" s="1"/>
  <c r="H314" i="13" s="1"/>
  <c r="F350" i="13"/>
  <c r="G350" i="13" s="1"/>
  <c r="H350" i="13" s="1"/>
  <c r="F404" i="13"/>
  <c r="G404" i="13" s="1"/>
  <c r="H404" i="13" s="1"/>
  <c r="F161" i="13"/>
  <c r="G161" i="13" s="1"/>
  <c r="H161" i="13" s="1"/>
  <c r="F197" i="13"/>
  <c r="G197" i="13" s="1"/>
  <c r="H197" i="13" s="1"/>
  <c r="F281" i="13"/>
  <c r="G281" i="13" s="1"/>
  <c r="H281" i="13" s="1"/>
  <c r="F58" i="13"/>
  <c r="G58" i="13" s="1"/>
  <c r="H58" i="13" s="1"/>
  <c r="F265" i="13"/>
  <c r="G265" i="13" s="1"/>
  <c r="H265" i="13" s="1"/>
  <c r="F318" i="13"/>
  <c r="G318" i="13" s="1"/>
  <c r="H318" i="13" s="1"/>
  <c r="D23" i="5"/>
  <c r="F12" i="12"/>
  <c r="G20" i="12"/>
  <c r="G9" i="12" s="1"/>
  <c r="E20" i="12"/>
  <c r="E9" i="12" s="1"/>
  <c r="D20" i="10"/>
  <c r="E12" i="12"/>
  <c r="F22" i="13"/>
  <c r="C22" i="13"/>
  <c r="C14" i="13"/>
  <c r="F14" i="13"/>
  <c r="C34" i="13"/>
  <c r="F34" i="13"/>
  <c r="F30" i="13"/>
  <c r="C30" i="13"/>
  <c r="F17" i="13"/>
  <c r="C17" i="13"/>
  <c r="I15" i="12"/>
  <c r="H18" i="12"/>
  <c r="H17" i="12"/>
  <c r="H16" i="12"/>
  <c r="F16" i="13"/>
  <c r="C16" i="13"/>
  <c r="C26" i="13"/>
  <c r="F26" i="13"/>
  <c r="X1017" i="13"/>
  <c r="C18" i="13"/>
  <c r="F18" i="13"/>
  <c r="J10" i="13"/>
  <c r="J8" i="13"/>
  <c r="K7" i="13"/>
  <c r="J9" i="13"/>
  <c r="F13" i="13"/>
  <c r="C13" i="13"/>
  <c r="F11" i="13"/>
  <c r="C11" i="13"/>
  <c r="F38" i="13"/>
  <c r="C38" i="13"/>
  <c r="A13" i="9"/>
  <c r="A7" i="10"/>
  <c r="G12" i="12" s="1"/>
  <c r="D26" i="5"/>
  <c r="D25" i="5"/>
  <c r="A22" i="5"/>
  <c r="D24" i="5"/>
  <c r="A23" i="5"/>
  <c r="H9" i="5"/>
  <c r="D12" i="5"/>
  <c r="H10" i="5"/>
  <c r="R12" i="18" l="1"/>
  <c r="A22" i="18"/>
  <c r="H21" i="18"/>
  <c r="S10" i="18"/>
  <c r="R11" i="18"/>
  <c r="R13" i="18"/>
  <c r="M14" i="18"/>
  <c r="Q14" i="18"/>
  <c r="J14" i="18"/>
  <c r="N14" i="18"/>
  <c r="R14" i="18"/>
  <c r="K14" i="18"/>
  <c r="O14" i="18"/>
  <c r="P14" i="18"/>
  <c r="L14" i="18"/>
  <c r="B15" i="18"/>
  <c r="C15" i="18" s="1"/>
  <c r="T7" i="18"/>
  <c r="S9" i="18"/>
  <c r="S8" i="18"/>
  <c r="Y1026" i="18"/>
  <c r="I515" i="13"/>
  <c r="I1005" i="13"/>
  <c r="I252" i="13"/>
  <c r="J225" i="16"/>
  <c r="K225" i="16"/>
  <c r="I87" i="13"/>
  <c r="I386" i="13"/>
  <c r="I19" i="13"/>
  <c r="I937" i="13"/>
  <c r="I639" i="13"/>
  <c r="I247" i="13"/>
  <c r="I323" i="13"/>
  <c r="I677" i="13"/>
  <c r="I895" i="13"/>
  <c r="I141" i="13"/>
  <c r="I565" i="13"/>
  <c r="K139" i="16"/>
  <c r="K101" i="16"/>
  <c r="J139" i="16"/>
  <c r="I692" i="16"/>
  <c r="I383" i="13"/>
  <c r="I101" i="16"/>
  <c r="J692" i="16"/>
  <c r="J260" i="16"/>
  <c r="K260" i="16"/>
  <c r="J366" i="16"/>
  <c r="K769" i="16"/>
  <c r="I652" i="16"/>
  <c r="I769" i="16"/>
  <c r="I934" i="13"/>
  <c r="J652" i="16"/>
  <c r="I22" i="16"/>
  <c r="I100" i="13"/>
  <c r="I599" i="13"/>
  <c r="I525" i="13"/>
  <c r="I56" i="13"/>
  <c r="I769" i="13"/>
  <c r="I94" i="13"/>
  <c r="I353" i="13"/>
  <c r="I82" i="13"/>
  <c r="K366" i="16"/>
  <c r="I735" i="13"/>
  <c r="I752" i="13"/>
  <c r="I851" i="13"/>
  <c r="I897" i="13"/>
  <c r="I178" i="13"/>
  <c r="I396" i="13"/>
  <c r="I274" i="13"/>
  <c r="I804" i="13"/>
  <c r="I641" i="13"/>
  <c r="I531" i="13"/>
  <c r="I765" i="13"/>
  <c r="I623" i="13"/>
  <c r="I728" i="13"/>
  <c r="I585" i="13"/>
  <c r="I745" i="13"/>
  <c r="I683" i="13"/>
  <c r="I177" i="13"/>
  <c r="I47" i="13"/>
  <c r="I66" i="13"/>
  <c r="I772" i="13"/>
  <c r="I910" i="13"/>
  <c r="I608" i="13"/>
  <c r="I850" i="13"/>
  <c r="I834" i="13"/>
  <c r="I278" i="13"/>
  <c r="I413" i="13"/>
  <c r="I86" i="13"/>
  <c r="I50" i="13"/>
  <c r="I204" i="13"/>
  <c r="I720" i="13"/>
  <c r="I979" i="13"/>
  <c r="I471" i="13"/>
  <c r="I1009" i="13"/>
  <c r="I329" i="13"/>
  <c r="I597" i="13"/>
  <c r="I809" i="13"/>
  <c r="I926" i="13"/>
  <c r="I933" i="13"/>
  <c r="I467" i="13"/>
  <c r="I878" i="13"/>
  <c r="I28" i="13"/>
  <c r="I427" i="13"/>
  <c r="I279" i="13"/>
  <c r="I644" i="13"/>
  <c r="I837" i="13"/>
  <c r="I590" i="13"/>
  <c r="I229" i="13"/>
  <c r="I827" i="13"/>
  <c r="K613" i="16"/>
  <c r="J613" i="16"/>
  <c r="K1003" i="16"/>
  <c r="I441" i="13"/>
  <c r="I726" i="13"/>
  <c r="J1003" i="16"/>
  <c r="J651" i="16"/>
  <c r="I651" i="16"/>
  <c r="K340" i="16"/>
  <c r="I340" i="16"/>
  <c r="I730" i="13"/>
  <c r="I83" i="13"/>
  <c r="I901" i="13"/>
  <c r="I514" i="13"/>
  <c r="I328" i="13"/>
  <c r="I145" i="13"/>
  <c r="I719" i="13"/>
  <c r="I776" i="13"/>
  <c r="I870" i="13"/>
  <c r="J999" i="16"/>
  <c r="I506" i="16"/>
  <c r="I262" i="13"/>
  <c r="K938" i="16"/>
  <c r="I392" i="13"/>
  <c r="J938" i="16"/>
  <c r="I498" i="13"/>
  <c r="I783" i="13"/>
  <c r="I517" i="13"/>
  <c r="I595" i="13"/>
  <c r="I868" i="13"/>
  <c r="I702" i="13"/>
  <c r="I586" i="13"/>
  <c r="I913" i="13"/>
  <c r="I381" i="13"/>
  <c r="I916" i="13"/>
  <c r="I989" i="13"/>
  <c r="I400" i="13"/>
  <c r="K923" i="16"/>
  <c r="K999" i="16"/>
  <c r="I807" i="13"/>
  <c r="I336" i="13"/>
  <c r="I161" i="13"/>
  <c r="I48" i="13"/>
  <c r="I322" i="13"/>
  <c r="I116" i="13"/>
  <c r="I495" i="13"/>
  <c r="I560" i="13"/>
  <c r="J22" i="16"/>
  <c r="J506" i="16"/>
  <c r="I480" i="16"/>
  <c r="J444" i="16"/>
  <c r="J823" i="16"/>
  <c r="I444" i="16"/>
  <c r="I486" i="13"/>
  <c r="I931" i="13"/>
  <c r="I503" i="13"/>
  <c r="I866" i="13"/>
  <c r="I499" i="13"/>
  <c r="I121" i="16"/>
  <c r="I935" i="13"/>
  <c r="I982" i="13"/>
  <c r="I21" i="13"/>
  <c r="I40" i="13"/>
  <c r="I320" i="13"/>
  <c r="I671" i="13"/>
  <c r="I462" i="13"/>
  <c r="I254" i="13"/>
  <c r="I584" i="13"/>
  <c r="I282" i="13"/>
  <c r="I567" i="13"/>
  <c r="I511" i="13"/>
  <c r="I652" i="13"/>
  <c r="I196" i="13"/>
  <c r="I80" i="13"/>
  <c r="I490" i="13"/>
  <c r="I411" i="13"/>
  <c r="I74" i="13"/>
  <c r="I201" i="13"/>
  <c r="I207" i="13"/>
  <c r="I113" i="13"/>
  <c r="I49" i="13"/>
  <c r="I222" i="13"/>
  <c r="I209" i="13"/>
  <c r="I465" i="13"/>
  <c r="I632" i="13"/>
  <c r="K119" i="16"/>
  <c r="I119" i="16"/>
  <c r="I964" i="13"/>
  <c r="I637" i="13"/>
  <c r="I457" i="13"/>
  <c r="I969" i="13"/>
  <c r="I349" i="13"/>
  <c r="I750" i="13"/>
  <c r="I125" i="13"/>
  <c r="I713" i="13"/>
  <c r="I858" i="13"/>
  <c r="I853" i="13"/>
  <c r="I593" i="13"/>
  <c r="I917" i="13"/>
  <c r="I379" i="13"/>
  <c r="I981" i="13"/>
  <c r="I132" i="13"/>
  <c r="I799" i="13"/>
  <c r="I295" i="13"/>
  <c r="I442" i="13"/>
  <c r="I168" i="13"/>
  <c r="I216" i="13"/>
  <c r="I180" i="13"/>
  <c r="I108" i="13"/>
  <c r="I338" i="13"/>
  <c r="I306" i="13"/>
  <c r="I513" i="13"/>
  <c r="I596" i="13"/>
  <c r="I260" i="13"/>
  <c r="I505" i="13"/>
  <c r="I663" i="13"/>
  <c r="I808" i="13"/>
  <c r="I903" i="13"/>
  <c r="I773" i="13"/>
  <c r="I315" i="13"/>
  <c r="I936" i="13"/>
  <c r="I142" i="13"/>
  <c r="I864" i="13"/>
  <c r="I922" i="13"/>
  <c r="I446" i="13"/>
  <c r="I494" i="13"/>
  <c r="I994" i="13"/>
  <c r="I856" i="13"/>
  <c r="I988" i="13"/>
  <c r="I138" i="13"/>
  <c r="I965" i="13"/>
  <c r="I272" i="13"/>
  <c r="I212" i="13"/>
  <c r="I659" i="13"/>
  <c r="I985" i="13"/>
  <c r="I395" i="13"/>
  <c r="I341" i="13"/>
  <c r="I906" i="13"/>
  <c r="I974" i="13"/>
  <c r="I757" i="13"/>
  <c r="I472" i="13"/>
  <c r="I796" i="13"/>
  <c r="I378" i="13"/>
  <c r="I711" i="13"/>
  <c r="I655" i="13"/>
  <c r="I215" i="13"/>
  <c r="I188" i="13"/>
  <c r="I312" i="13"/>
  <c r="I751" i="13"/>
  <c r="I480" i="13"/>
  <c r="I691" i="13"/>
  <c r="I942" i="13"/>
  <c r="I240" i="13"/>
  <c r="I12" i="13"/>
  <c r="I354" i="13"/>
  <c r="I518" i="13"/>
  <c r="I92" i="13"/>
  <c r="I437" i="13"/>
  <c r="I345" i="13"/>
  <c r="I445" i="13"/>
  <c r="J192" i="16"/>
  <c r="I192" i="16"/>
  <c r="I668" i="13"/>
  <c r="I649" i="13"/>
  <c r="I630" i="13"/>
  <c r="I184" i="13"/>
  <c r="I961" i="13"/>
  <c r="I195" i="13"/>
  <c r="I780" i="13"/>
  <c r="I318" i="13"/>
  <c r="I124" i="13"/>
  <c r="I675" i="13"/>
  <c r="I722" i="13"/>
  <c r="I538" i="13"/>
  <c r="I945" i="13"/>
  <c r="I152" i="13"/>
  <c r="I412" i="13"/>
  <c r="I744" i="13"/>
  <c r="I265" i="13"/>
  <c r="I761" i="13"/>
  <c r="I793" i="13"/>
  <c r="I527" i="13"/>
  <c r="I380" i="13"/>
  <c r="I521" i="13"/>
  <c r="I822" i="13"/>
  <c r="I709" i="13"/>
  <c r="I474" i="13"/>
  <c r="I984" i="16"/>
  <c r="K984" i="16"/>
  <c r="J984" i="16"/>
  <c r="I528" i="13"/>
  <c r="I134" i="13"/>
  <c r="I266" i="13"/>
  <c r="I414" i="13"/>
  <c r="I633" i="13"/>
  <c r="I706" i="13"/>
  <c r="I522" i="13"/>
  <c r="I962" i="13"/>
  <c r="I975" i="13"/>
  <c r="I818" i="13"/>
  <c r="I622" i="13"/>
  <c r="I421" i="13"/>
  <c r="I526" i="13"/>
  <c r="I905" i="13"/>
  <c r="I337" i="13"/>
  <c r="I828" i="13"/>
  <c r="I583" i="13"/>
  <c r="I786" i="13"/>
  <c r="I651" i="13"/>
  <c r="I860" i="13"/>
  <c r="I696" i="13"/>
  <c r="I117" i="13"/>
  <c r="I885" i="13"/>
  <c r="I347" i="13"/>
  <c r="I255" i="13"/>
  <c r="I339" i="13"/>
  <c r="I725" i="13"/>
  <c r="I555" i="13"/>
  <c r="I635" i="13"/>
  <c r="I576" i="13"/>
  <c r="I232" i="13"/>
  <c r="I543" i="13"/>
  <c r="I687" i="13"/>
  <c r="I768" i="13"/>
  <c r="I759" i="13"/>
  <c r="I364" i="13"/>
  <c r="I485" i="13"/>
  <c r="I133" i="13"/>
  <c r="I374" i="13"/>
  <c r="I817" i="13"/>
  <c r="I643" i="13"/>
  <c r="I157" i="13"/>
  <c r="I621" i="13"/>
  <c r="J185" i="16"/>
  <c r="I847" i="13"/>
  <c r="I502" i="13"/>
  <c r="I89" i="13"/>
  <c r="I893" i="13"/>
  <c r="I949" i="13"/>
  <c r="I563" i="13"/>
  <c r="I991" i="13"/>
  <c r="I186" i="13"/>
  <c r="I977" i="13"/>
  <c r="I44" i="13"/>
  <c r="I424" i="13"/>
  <c r="I562" i="13"/>
  <c r="I534" i="13"/>
  <c r="I426" i="13"/>
  <c r="I873" i="13"/>
  <c r="I122" i="13"/>
  <c r="I953" i="13"/>
  <c r="J270" i="16"/>
  <c r="K270" i="16"/>
  <c r="I371" i="13"/>
  <c r="I992" i="13"/>
  <c r="I920" i="13"/>
  <c r="I890" i="13"/>
  <c r="I370" i="13"/>
  <c r="I657" i="13"/>
  <c r="L9" i="16"/>
  <c r="L8" i="16" s="1"/>
  <c r="L974" i="16" s="1"/>
  <c r="M7" i="16"/>
  <c r="M9" i="16" s="1"/>
  <c r="M8" i="16" s="1"/>
  <c r="I694" i="13"/>
  <c r="I126" i="13"/>
  <c r="I58" i="13"/>
  <c r="I692" i="13"/>
  <c r="I489" i="13"/>
  <c r="I569" i="13"/>
  <c r="I158" i="13"/>
  <c r="I950" i="13"/>
  <c r="I606" i="13"/>
  <c r="L10" i="16"/>
  <c r="K185" i="16"/>
  <c r="K480" i="16"/>
  <c r="I249" i="13"/>
  <c r="I352" i="13"/>
  <c r="I223" i="13"/>
  <c r="I777" i="13"/>
  <c r="I845" i="13"/>
  <c r="I900" i="13"/>
  <c r="I95" i="13"/>
  <c r="I743" i="13"/>
  <c r="I452" i="13"/>
  <c r="I473" i="13"/>
  <c r="I417" i="13"/>
  <c r="I921" i="13"/>
  <c r="I65" i="13"/>
  <c r="I303" i="13"/>
  <c r="I61" i="13"/>
  <c r="I971" i="13"/>
  <c r="I685" i="13"/>
  <c r="I1002" i="13"/>
  <c r="I624" i="13"/>
  <c r="K845" i="16"/>
  <c r="I845" i="16"/>
  <c r="J845" i="16"/>
  <c r="I852" i="13"/>
  <c r="I794" i="13"/>
  <c r="I787" i="13"/>
  <c r="I493" i="13"/>
  <c r="I458" i="16"/>
  <c r="K458" i="16"/>
  <c r="J458" i="16"/>
  <c r="K415" i="16"/>
  <c r="I415" i="16"/>
  <c r="I556" i="16"/>
  <c r="K556" i="16"/>
  <c r="J556" i="16"/>
  <c r="I666" i="16"/>
  <c r="K666" i="16"/>
  <c r="I727" i="16"/>
  <c r="J727" i="16"/>
  <c r="K727" i="16"/>
  <c r="I763" i="13"/>
  <c r="I636" i="13"/>
  <c r="I797" i="13"/>
  <c r="I1001" i="13"/>
  <c r="I444" i="13"/>
  <c r="I470" i="13"/>
  <c r="I224" i="13"/>
  <c r="I78" i="13"/>
  <c r="I415" i="13"/>
  <c r="I73" i="13"/>
  <c r="I194" i="13"/>
  <c r="I553" i="13"/>
  <c r="I803" i="13"/>
  <c r="I997" i="13"/>
  <c r="I311" i="13"/>
  <c r="I1008" i="13"/>
  <c r="I662" i="13"/>
  <c r="I619" i="13"/>
  <c r="I806" i="13"/>
  <c r="I888" i="13"/>
  <c r="I520" i="13"/>
  <c r="I32" i="13"/>
  <c r="I355" i="13"/>
  <c r="I896" i="13"/>
  <c r="I163" i="13"/>
  <c r="I469" i="13"/>
  <c r="I331" i="13"/>
  <c r="I169" i="13"/>
  <c r="I404" i="13"/>
  <c r="I269" i="13"/>
  <c r="I206" i="13"/>
  <c r="I391" i="13"/>
  <c r="I172" i="13"/>
  <c r="I382" i="13"/>
  <c r="I292" i="13"/>
  <c r="I33" i="13"/>
  <c r="I669" i="13"/>
  <c r="I564" i="13"/>
  <c r="I695" i="13"/>
  <c r="I547" i="13"/>
  <c r="I766" i="13"/>
  <c r="I72" i="13"/>
  <c r="I1003" i="13"/>
  <c r="I468" i="13"/>
  <c r="I603" i="13"/>
  <c r="I884" i="13"/>
  <c r="I69" i="13"/>
  <c r="I276" i="13"/>
  <c r="I384" i="13"/>
  <c r="I221" i="13"/>
  <c r="I681" i="13"/>
  <c r="I771" i="13"/>
  <c r="I143" i="13"/>
  <c r="I966" i="13"/>
  <c r="I131" i="13"/>
  <c r="I748" i="13"/>
  <c r="I710" i="13"/>
  <c r="I984" i="13"/>
  <c r="I784" i="13"/>
  <c r="I712" i="13"/>
  <c r="I575" i="13"/>
  <c r="I289" i="13"/>
  <c r="I259" i="13"/>
  <c r="I203" i="13"/>
  <c r="I326" i="13"/>
  <c r="I857" i="13"/>
  <c r="I715" i="13"/>
  <c r="I819" i="13"/>
  <c r="I658" i="13"/>
  <c r="I872" i="13"/>
  <c r="I573" i="13"/>
  <c r="I479" i="13"/>
  <c r="I614" i="13"/>
  <c r="I37" i="13"/>
  <c r="I179" i="13"/>
  <c r="I774" i="13"/>
  <c r="I129" i="13"/>
  <c r="I281" i="13"/>
  <c r="I350" i="13"/>
  <c r="I97" i="13"/>
  <c r="I244" i="13"/>
  <c r="I147" i="13"/>
  <c r="I258" i="13"/>
  <c r="I509" i="13"/>
  <c r="I363" i="13"/>
  <c r="I616" i="13"/>
  <c r="I705" i="13"/>
  <c r="I214" i="13"/>
  <c r="I676" i="13"/>
  <c r="I449" i="13"/>
  <c r="I548" i="13"/>
  <c r="I770" i="13"/>
  <c r="I285" i="13"/>
  <c r="I530" i="13"/>
  <c r="I699" i="13"/>
  <c r="I443" i="13"/>
  <c r="I529" i="13"/>
  <c r="I181" i="13"/>
  <c r="I829" i="13"/>
  <c r="I839" i="13"/>
  <c r="I546" i="13"/>
  <c r="I288" i="13"/>
  <c r="I821" i="13"/>
  <c r="I544" i="13"/>
  <c r="I233" i="13"/>
  <c r="I484" i="13"/>
  <c r="I70" i="13"/>
  <c r="I388" i="13"/>
  <c r="I211" i="13"/>
  <c r="I983" i="13"/>
  <c r="I228" i="13"/>
  <c r="I993" i="13"/>
  <c r="I98" i="13"/>
  <c r="I387" i="13"/>
  <c r="I334" i="13"/>
  <c r="I552" i="13"/>
  <c r="I640" i="13"/>
  <c r="I68" i="13"/>
  <c r="I20" i="13"/>
  <c r="I192" i="13"/>
  <c r="I670" i="13"/>
  <c r="I533" i="13"/>
  <c r="I455" i="13"/>
  <c r="I941" i="13"/>
  <c r="I826" i="13"/>
  <c r="I325" i="13"/>
  <c r="I863" i="13"/>
  <c r="I697" i="13"/>
  <c r="I746" i="13"/>
  <c r="K895" i="16"/>
  <c r="I89" i="16"/>
  <c r="K89" i="16"/>
  <c r="I317" i="16"/>
  <c r="J317" i="16"/>
  <c r="I463" i="13"/>
  <c r="I137" i="13"/>
  <c r="I193" i="13"/>
  <c r="I342" i="13"/>
  <c r="I612" i="13"/>
  <c r="I815" i="13"/>
  <c r="I859" i="13"/>
  <c r="I946" i="13"/>
  <c r="I587" i="13"/>
  <c r="I403" i="13"/>
  <c r="I99" i="13"/>
  <c r="I646" i="13"/>
  <c r="I973" i="13"/>
  <c r="I197" i="13"/>
  <c r="I314" i="13"/>
  <c r="I190" i="13"/>
  <c r="I77" i="13"/>
  <c r="I248" i="13"/>
  <c r="I76" i="13"/>
  <c r="I294" i="13"/>
  <c r="I291" i="13"/>
  <c r="I574" i="13"/>
  <c r="I578" i="13"/>
  <c r="I308" i="13"/>
  <c r="I109" i="13"/>
  <c r="I620" i="13"/>
  <c r="I491" i="13"/>
  <c r="I213" i="13"/>
  <c r="I425" i="13"/>
  <c r="I35" i="13"/>
  <c r="I581" i="13"/>
  <c r="I359" i="13"/>
  <c r="I389" i="13"/>
  <c r="I153" i="13"/>
  <c r="I300" i="13"/>
  <c r="I792" i="13"/>
  <c r="I894" i="13"/>
  <c r="I876" i="13"/>
  <c r="I185" i="13"/>
  <c r="I686" i="13"/>
  <c r="I626" i="13"/>
  <c r="I740" i="13"/>
  <c r="I218" i="13"/>
  <c r="I366" i="13"/>
  <c r="I360" i="13"/>
  <c r="I672" i="13"/>
  <c r="I140" i="13"/>
  <c r="I115" i="13"/>
  <c r="I118" i="13"/>
  <c r="I398" i="13"/>
  <c r="I701" i="13"/>
  <c r="I939" i="13"/>
  <c r="I812" i="13"/>
  <c r="I166" i="13"/>
  <c r="I899" i="13"/>
  <c r="I123" i="13"/>
  <c r="I420" i="13"/>
  <c r="I749" i="13"/>
  <c r="I605" i="13"/>
  <c r="I698" i="13"/>
  <c r="I875" i="13"/>
  <c r="I346" i="13"/>
  <c r="I67" i="13"/>
  <c r="I46" i="13"/>
  <c r="I714" i="13"/>
  <c r="I591" i="13"/>
  <c r="I156" i="13"/>
  <c r="I150" i="13"/>
  <c r="I271" i="13"/>
  <c r="J895" i="16"/>
  <c r="I800" i="13"/>
  <c r="I54" i="13"/>
  <c r="I634" i="13"/>
  <c r="I510" i="13"/>
  <c r="I736" i="13"/>
  <c r="I200" i="13"/>
  <c r="I987" i="13"/>
  <c r="I801" i="13"/>
  <c r="I283" i="13"/>
  <c r="I121" i="13"/>
  <c r="I506" i="13"/>
  <c r="I330" i="13"/>
  <c r="I607" i="13"/>
  <c r="I779" i="13"/>
  <c r="I970" i="13"/>
  <c r="I958" i="13"/>
  <c r="I81" i="13"/>
  <c r="I840" i="13"/>
  <c r="I721" i="13"/>
  <c r="I782" i="13"/>
  <c r="I466" i="13"/>
  <c r="I733" i="13"/>
  <c r="I171" i="13"/>
  <c r="I559" i="13"/>
  <c r="I267" i="13"/>
  <c r="I717" i="13"/>
  <c r="I107" i="13"/>
  <c r="I27" i="13"/>
  <c r="I918" i="13"/>
  <c r="I925" i="13"/>
  <c r="I246" i="13"/>
  <c r="I978" i="13"/>
  <c r="I732" i="13"/>
  <c r="I678" i="13"/>
  <c r="I570" i="13"/>
  <c r="I111" i="13"/>
  <c r="I674" i="13"/>
  <c r="I923" i="13"/>
  <c r="I550" i="13"/>
  <c r="I264" i="13"/>
  <c r="I277" i="13"/>
  <c r="I889" i="13"/>
  <c r="I198" i="13"/>
  <c r="I998" i="13"/>
  <c r="I753" i="13"/>
  <c r="I458" i="13"/>
  <c r="I879" i="13"/>
  <c r="I754" i="13"/>
  <c r="I756" i="13"/>
  <c r="I627" i="13"/>
  <c r="I747" i="13"/>
  <c r="I496" i="13"/>
  <c r="I999" i="13"/>
  <c r="I286" i="13"/>
  <c r="I742" i="13"/>
  <c r="I554" i="13"/>
  <c r="I93" i="13"/>
  <c r="I972" i="13"/>
  <c r="I592" i="13"/>
  <c r="I831" i="13"/>
  <c r="I580" i="13"/>
  <c r="I877" i="13"/>
  <c r="I723" i="13"/>
  <c r="I844" i="13"/>
  <c r="I304" i="13"/>
  <c r="I368" i="13"/>
  <c r="I63" i="13"/>
  <c r="I183" i="13"/>
  <c r="I824" i="13"/>
  <c r="I199" i="13"/>
  <c r="I835" i="13"/>
  <c r="I883" i="13"/>
  <c r="I476" i="13"/>
  <c r="I811" i="13"/>
  <c r="I952" i="13"/>
  <c r="I545" i="13"/>
  <c r="I758" i="13"/>
  <c r="I114" i="13"/>
  <c r="I656" i="13"/>
  <c r="I393" i="13"/>
  <c r="I594" i="13"/>
  <c r="I887" i="13"/>
  <c r="I911" i="13"/>
  <c r="I908" i="13"/>
  <c r="I1007" i="13"/>
  <c r="I755" i="13"/>
  <c r="I664" i="13"/>
  <c r="I478" i="13"/>
  <c r="I31" i="13"/>
  <c r="I865" i="13"/>
  <c r="I15" i="13"/>
  <c r="I39" i="13"/>
  <c r="I239" i="13"/>
  <c r="I996" i="13"/>
  <c r="I235" i="13"/>
  <c r="I317" i="13"/>
  <c r="I191" i="13"/>
  <c r="I631" i="13"/>
  <c r="I814" i="13"/>
  <c r="I189" i="13"/>
  <c r="I170" i="13"/>
  <c r="I507" i="13"/>
  <c r="I739" i="13"/>
  <c r="I795" i="13"/>
  <c r="I36" i="13"/>
  <c r="I144" i="13"/>
  <c r="I447" i="13"/>
  <c r="I832" i="13"/>
  <c r="I120" i="13"/>
  <c r="I136" i="13"/>
  <c r="I938" i="13"/>
  <c r="I557" i="13"/>
  <c r="I841" i="13"/>
  <c r="I762" i="13"/>
  <c r="I963" i="13"/>
  <c r="I836" i="13"/>
  <c r="I482" i="13"/>
  <c r="I488" i="13"/>
  <c r="I980" i="13"/>
  <c r="I690" i="13"/>
  <c r="I618" i="13"/>
  <c r="I1006" i="13"/>
  <c r="I298" i="13"/>
  <c r="I348" i="13"/>
  <c r="I430" i="13"/>
  <c r="I693" i="13"/>
  <c r="I843" i="13"/>
  <c r="I362" i="13"/>
  <c r="I202" i="13"/>
  <c r="I741" i="13"/>
  <c r="I64" i="13"/>
  <c r="I995" i="13"/>
  <c r="I504" i="13"/>
  <c r="I842" i="13"/>
  <c r="I647" i="13"/>
  <c r="I790" i="13"/>
  <c r="I96" i="13"/>
  <c r="I820" i="13"/>
  <c r="I617" i="13"/>
  <c r="I217" i="13"/>
  <c r="I110" i="13"/>
  <c r="I75" i="13"/>
  <c r="I867" i="13"/>
  <c r="I830" i="13"/>
  <c r="I907" i="13"/>
  <c r="I1004" i="13"/>
  <c r="I176" i="13"/>
  <c r="I175" i="13"/>
  <c r="I422" i="13"/>
  <c r="I236" i="13"/>
  <c r="I394" i="13"/>
  <c r="I682" i="13"/>
  <c r="I716" i="13"/>
  <c r="I788" i="13"/>
  <c r="I615" i="13"/>
  <c r="I737" i="13"/>
  <c r="I438" i="13"/>
  <c r="I456" i="13"/>
  <c r="I957" i="13"/>
  <c r="I775" i="13"/>
  <c r="I854" i="13"/>
  <c r="I602" i="13"/>
  <c r="I704" i="13"/>
  <c r="I102" i="13"/>
  <c r="I764" i="13"/>
  <c r="I542" i="13"/>
  <c r="I986" i="13"/>
  <c r="I536" i="13"/>
  <c r="I960" i="13"/>
  <c r="I165" i="13"/>
  <c r="I454" i="13"/>
  <c r="I41" i="13"/>
  <c r="I290" i="13"/>
  <c r="I105" i="13"/>
  <c r="I351" i="13"/>
  <c r="I332" i="13"/>
  <c r="I459" i="13"/>
  <c r="I914" i="13"/>
  <c r="I707" i="13"/>
  <c r="I948" i="13"/>
  <c r="I29" i="13"/>
  <c r="I344" i="13"/>
  <c r="I660" i="13"/>
  <c r="I661" i="13"/>
  <c r="I477" i="13"/>
  <c r="I600" i="13"/>
  <c r="I833" i="13"/>
  <c r="I823" i="13"/>
  <c r="I409" i="13"/>
  <c r="I724" i="13"/>
  <c r="I976" i="13"/>
  <c r="I284" i="13"/>
  <c r="I902" i="13"/>
  <c r="I909" i="13"/>
  <c r="I954" i="13"/>
  <c r="I789" i="13"/>
  <c r="I886" i="13"/>
  <c r="I333" i="13"/>
  <c r="I372" i="13"/>
  <c r="I601" i="13"/>
  <c r="I929" i="13"/>
  <c r="I598" i="13"/>
  <c r="I106" i="13"/>
  <c r="I869" i="13"/>
  <c r="I324" i="13"/>
  <c r="I541" i="13"/>
  <c r="I60" i="13"/>
  <c r="I648" i="13"/>
  <c r="I849" i="13"/>
  <c r="I932" i="13"/>
  <c r="I501" i="13"/>
  <c r="I968" i="13"/>
  <c r="I296" i="13"/>
  <c r="I516" i="13"/>
  <c r="I390" i="13"/>
  <c r="I874" i="13"/>
  <c r="I604" i="13"/>
  <c r="I497" i="13"/>
  <c r="I551" i="13"/>
  <c r="I760" i="13"/>
  <c r="I848" i="13"/>
  <c r="I127" i="13"/>
  <c r="I450" i="13"/>
  <c r="I967" i="13"/>
  <c r="I871" i="13"/>
  <c r="I519" i="13"/>
  <c r="I313" i="13"/>
  <c r="I335" i="13"/>
  <c r="I928" i="13"/>
  <c r="I431" i="13"/>
  <c r="I673" i="13"/>
  <c r="I242" i="13"/>
  <c r="I912" i="13"/>
  <c r="I275" i="13"/>
  <c r="I729" i="13"/>
  <c r="I139" i="13"/>
  <c r="I130" i="13"/>
  <c r="I1000" i="13"/>
  <c r="I287" i="13"/>
  <c r="I645" i="13"/>
  <c r="I483" i="13"/>
  <c r="I915" i="13"/>
  <c r="I927" i="13"/>
  <c r="I700" i="13"/>
  <c r="I940" i="13"/>
  <c r="I825" i="13"/>
  <c r="I625" i="13"/>
  <c r="I460" i="13"/>
  <c r="I862" i="13"/>
  <c r="I846" i="13"/>
  <c r="I924" i="13"/>
  <c r="I385" i="13"/>
  <c r="I628" i="13"/>
  <c r="I881" i="13"/>
  <c r="I268" i="13"/>
  <c r="I537" i="13"/>
  <c r="I802" i="13"/>
  <c r="I738" i="13"/>
  <c r="I956" i="13"/>
  <c r="I376" i="13"/>
  <c r="I798" i="13"/>
  <c r="I813" i="13"/>
  <c r="I708" i="13"/>
  <c r="I816" i="13"/>
  <c r="I461" i="13"/>
  <c r="I951" i="13"/>
  <c r="I410" i="13"/>
  <c r="I810" i="13"/>
  <c r="I167" i="13"/>
  <c r="I356" i="13"/>
  <c r="I42" i="13"/>
  <c r="I160" i="13"/>
  <c r="I880" i="13"/>
  <c r="K16" i="16"/>
  <c r="K823" i="16"/>
  <c r="K947" i="16"/>
  <c r="I446" i="16"/>
  <c r="I947" i="16"/>
  <c r="I16" i="16"/>
  <c r="K121" i="16"/>
  <c r="K928" i="16"/>
  <c r="I581" i="16"/>
  <c r="I923" i="16"/>
  <c r="I928" i="16"/>
  <c r="I535" i="13"/>
  <c r="I781" i="13"/>
  <c r="I319" i="13"/>
  <c r="I436" i="13"/>
  <c r="I119" i="13"/>
  <c r="I582" i="13"/>
  <c r="I243" i="13"/>
  <c r="I270" i="16"/>
  <c r="J581" i="16"/>
  <c r="I313" i="16"/>
  <c r="K284" i="16"/>
  <c r="I683" i="16"/>
  <c r="I527" i="16"/>
  <c r="K136" i="16"/>
  <c r="K527" i="16"/>
  <c r="J284" i="16"/>
  <c r="J935" i="16"/>
  <c r="K313" i="16"/>
  <c r="I33" i="16"/>
  <c r="J33" i="16"/>
  <c r="J446" i="16"/>
  <c r="K683" i="16"/>
  <c r="I935" i="16"/>
  <c r="J214" i="16"/>
  <c r="J686" i="16"/>
  <c r="J846" i="16"/>
  <c r="K686" i="16"/>
  <c r="I451" i="16"/>
  <c r="G613" i="13"/>
  <c r="H613" i="13" s="1"/>
  <c r="I613" i="13" s="1"/>
  <c r="G568" i="13"/>
  <c r="H568" i="13" s="1"/>
  <c r="I568" i="13" s="1"/>
  <c r="G549" i="13"/>
  <c r="H549" i="13" s="1"/>
  <c r="I549" i="13" s="1"/>
  <c r="G226" i="13"/>
  <c r="H226" i="13" s="1"/>
  <c r="I226" i="13" s="1"/>
  <c r="G727" i="13"/>
  <c r="H727" i="13" s="1"/>
  <c r="I727" i="13" s="1"/>
  <c r="G904" i="13"/>
  <c r="H904" i="13" s="1"/>
  <c r="I904" i="13" s="1"/>
  <c r="J136" i="16"/>
  <c r="G428" i="13"/>
  <c r="H428" i="13" s="1"/>
  <c r="I428" i="13" s="1"/>
  <c r="J451" i="16"/>
  <c r="G653" i="13"/>
  <c r="H653" i="13" s="1"/>
  <c r="I653" i="13" s="1"/>
  <c r="K846" i="16"/>
  <c r="K987" i="16"/>
  <c r="J987" i="16"/>
  <c r="G419" i="13"/>
  <c r="H419" i="13" s="1"/>
  <c r="I419" i="13" s="1"/>
  <c r="G174" i="13"/>
  <c r="H174" i="13" s="1"/>
  <c r="I174" i="13" s="1"/>
  <c r="K274" i="16"/>
  <c r="A25" i="1"/>
  <c r="G52" i="13"/>
  <c r="H52" i="13" s="1"/>
  <c r="I52" i="13" s="1"/>
  <c r="G684" i="13"/>
  <c r="H684" i="13" s="1"/>
  <c r="I684" i="13" s="1"/>
  <c r="G882" i="13"/>
  <c r="H882" i="13" s="1"/>
  <c r="I882" i="13" s="1"/>
  <c r="G838" i="13"/>
  <c r="H838" i="13" s="1"/>
  <c r="I838" i="13" s="1"/>
  <c r="I214" i="16"/>
  <c r="I274" i="16"/>
  <c r="Q4" i="1"/>
  <c r="R6" i="1"/>
  <c r="S3" i="1"/>
  <c r="R5" i="1"/>
  <c r="G88" i="13"/>
  <c r="H88" i="13" s="1"/>
  <c r="I88" i="13" s="1"/>
  <c r="G512" i="13"/>
  <c r="H512" i="13" s="1"/>
  <c r="I512" i="13" s="1"/>
  <c r="G629" i="13"/>
  <c r="H629" i="13" s="1"/>
  <c r="I629" i="13" s="1"/>
  <c r="G340" i="13"/>
  <c r="H340" i="13" s="1"/>
  <c r="I340" i="13" s="1"/>
  <c r="G767" i="13"/>
  <c r="H767" i="13" s="1"/>
  <c r="I767" i="13" s="1"/>
  <c r="G487" i="13"/>
  <c r="H487" i="13" s="1"/>
  <c r="I487" i="13" s="1"/>
  <c r="G561" i="13"/>
  <c r="H561" i="13" s="1"/>
  <c r="I561" i="13" s="1"/>
  <c r="G103" i="13"/>
  <c r="H103" i="13" s="1"/>
  <c r="I103" i="13" s="1"/>
  <c r="G588" i="13"/>
  <c r="H588" i="13" s="1"/>
  <c r="I588" i="13" s="1"/>
  <c r="G429" i="13"/>
  <c r="H429" i="13" s="1"/>
  <c r="I429" i="13" s="1"/>
  <c r="G572" i="13"/>
  <c r="H572" i="13" s="1"/>
  <c r="I572" i="13" s="1"/>
  <c r="G25" i="13"/>
  <c r="H25" i="13" s="1"/>
  <c r="I25" i="13" s="1"/>
  <c r="G405" i="13"/>
  <c r="H405" i="13" s="1"/>
  <c r="I405" i="13" s="1"/>
  <c r="G688" i="13"/>
  <c r="H688" i="13" s="1"/>
  <c r="I688" i="13" s="1"/>
  <c r="G571" i="13"/>
  <c r="H571" i="13" s="1"/>
  <c r="I571" i="13" s="1"/>
  <c r="J3" i="13"/>
  <c r="J3" i="16"/>
  <c r="K3" i="13"/>
  <c r="K3" i="16"/>
  <c r="I3" i="13"/>
  <c r="I3" i="16"/>
  <c r="I921" i="16"/>
  <c r="I476" i="16"/>
  <c r="I766" i="16"/>
  <c r="I881" i="16"/>
  <c r="J634" i="16"/>
  <c r="J910" i="16"/>
  <c r="J921" i="16"/>
  <c r="K18" i="16"/>
  <c r="K756" i="16"/>
  <c r="K892" i="16"/>
  <c r="I48" i="16"/>
  <c r="I311" i="16"/>
  <c r="I18" i="16"/>
  <c r="K387" i="16"/>
  <c r="K257" i="16"/>
  <c r="I344" i="16"/>
  <c r="J310" i="16"/>
  <c r="K398" i="16"/>
  <c r="I146" i="16"/>
  <c r="J703" i="16"/>
  <c r="I401" i="16"/>
  <c r="K146" i="16"/>
  <c r="J684" i="16"/>
  <c r="J126" i="16"/>
  <c r="J487" i="16"/>
  <c r="J881" i="16"/>
  <c r="K122" i="16"/>
  <c r="K126" i="16"/>
  <c r="K100" i="16"/>
  <c r="K551" i="16"/>
  <c r="K703" i="16"/>
  <c r="K827" i="16"/>
  <c r="J122" i="16"/>
  <c r="J128" i="16"/>
  <c r="J158" i="16"/>
  <c r="J428" i="16"/>
  <c r="J822" i="16"/>
  <c r="K158" i="16"/>
  <c r="K311" i="16"/>
  <c r="I100" i="16"/>
  <c r="I387" i="16"/>
  <c r="J657" i="16"/>
  <c r="J743" i="16"/>
  <c r="K546" i="16"/>
  <c r="I546" i="16"/>
  <c r="J257" i="16"/>
  <c r="J419" i="16"/>
  <c r="J756" i="16"/>
  <c r="J837" i="16"/>
  <c r="I512" i="16"/>
  <c r="J152" i="16"/>
  <c r="J952" i="16"/>
  <c r="I994" i="16"/>
  <c r="I743" i="16"/>
  <c r="K994" i="16"/>
  <c r="K48" i="16"/>
  <c r="K511" i="16"/>
  <c r="I540" i="16"/>
  <c r="I827" i="16"/>
  <c r="I217" i="16"/>
  <c r="I487" i="16"/>
  <c r="K143" i="16"/>
  <c r="K330" i="16"/>
  <c r="K797" i="16"/>
  <c r="J723" i="16"/>
  <c r="I892" i="16"/>
  <c r="I955" i="16"/>
  <c r="J887" i="16"/>
  <c r="K1002" i="16"/>
  <c r="G407" i="13"/>
  <c r="H407" i="13" s="1"/>
  <c r="I407" i="13" s="1"/>
  <c r="J942" i="16"/>
  <c r="G321" i="13"/>
  <c r="H321" i="13" s="1"/>
  <c r="I321" i="13" s="1"/>
  <c r="G367" i="13"/>
  <c r="H367" i="13" s="1"/>
  <c r="I367" i="13" s="1"/>
  <c r="J306" i="16"/>
  <c r="J484" i="16"/>
  <c r="J872" i="16"/>
  <c r="J908" i="16"/>
  <c r="I524" i="16"/>
  <c r="J263" i="16"/>
  <c r="K869" i="16"/>
  <c r="I662" i="16"/>
  <c r="I919" i="16"/>
  <c r="I887" i="16"/>
  <c r="J87" i="16"/>
  <c r="J795" i="16"/>
  <c r="K356" i="16"/>
  <c r="K256" i="16"/>
  <c r="K689" i="16"/>
  <c r="I308" i="16"/>
  <c r="J614" i="16"/>
  <c r="J705" i="16"/>
  <c r="K111" i="16"/>
  <c r="K337" i="16"/>
  <c r="K484" i="16"/>
  <c r="K715" i="16"/>
  <c r="K879" i="16"/>
  <c r="K712" i="16"/>
  <c r="J217" i="16"/>
  <c r="J440" i="16"/>
  <c r="J579" i="16"/>
  <c r="J988" i="16"/>
  <c r="K908" i="16"/>
  <c r="K965" i="16"/>
  <c r="I712" i="16"/>
  <c r="K465" i="16"/>
  <c r="K705" i="16"/>
  <c r="J298" i="16"/>
  <c r="J733" i="16"/>
  <c r="J970" i="16"/>
  <c r="K780" i="16"/>
  <c r="I605" i="16"/>
  <c r="J605" i="16"/>
  <c r="K997" i="16"/>
  <c r="I812" i="16"/>
  <c r="J780" i="16"/>
  <c r="K649" i="16"/>
  <c r="I111" i="16"/>
  <c r="I580" i="16"/>
  <c r="I775" i="16"/>
  <c r="I997" i="16"/>
  <c r="J117" i="16"/>
  <c r="J330" i="16"/>
  <c r="J948" i="16"/>
  <c r="J879" i="16"/>
  <c r="J956" i="16"/>
  <c r="K259" i="16"/>
  <c r="K490" i="16"/>
  <c r="K723" i="16"/>
  <c r="K812" i="16"/>
  <c r="K793" i="16"/>
  <c r="K852" i="16"/>
  <c r="K968" i="16"/>
  <c r="I143" i="16"/>
  <c r="I370" i="16"/>
  <c r="I552" i="16"/>
  <c r="I995" i="16"/>
  <c r="J12" i="16"/>
  <c r="J312" i="16"/>
  <c r="J238" i="16"/>
  <c r="J308" i="16"/>
  <c r="J524" i="16"/>
  <c r="K117" i="16"/>
  <c r="K221" i="16"/>
  <c r="K578" i="16"/>
  <c r="K582" i="16"/>
  <c r="K775" i="16"/>
  <c r="K942" i="16"/>
  <c r="K956" i="16"/>
  <c r="I281" i="16"/>
  <c r="I664" i="16"/>
  <c r="I795" i="16"/>
  <c r="J721" i="16"/>
  <c r="J452" i="16"/>
  <c r="J624" i="16"/>
  <c r="J473" i="16"/>
  <c r="J649" i="16"/>
  <c r="J869" i="16"/>
  <c r="J995" i="16"/>
  <c r="K116" i="16"/>
  <c r="K335" i="16"/>
  <c r="K329" i="16"/>
  <c r="K579" i="16"/>
  <c r="K800" i="16"/>
  <c r="K819" i="16"/>
  <c r="K876" i="16"/>
  <c r="K866" i="16"/>
  <c r="I819" i="16"/>
  <c r="J221" i="16"/>
  <c r="J240" i="16"/>
  <c r="J436" i="16"/>
  <c r="J663" i="16"/>
  <c r="K240" i="16"/>
  <c r="J328" i="16"/>
  <c r="J662" i="16"/>
  <c r="J866" i="16"/>
  <c r="J968" i="16"/>
  <c r="K345" i="16"/>
  <c r="K94" i="16"/>
  <c r="K135" i="16"/>
  <c r="K187" i="16"/>
  <c r="K496" i="16"/>
  <c r="K370" i="16"/>
  <c r="K617" i="16"/>
  <c r="K709" i="16"/>
  <c r="K804" i="16"/>
  <c r="K993" i="16"/>
  <c r="I135" i="16"/>
  <c r="I356" i="16"/>
  <c r="I874" i="16"/>
  <c r="I888" i="16"/>
  <c r="I988" i="16"/>
  <c r="K44" i="16"/>
  <c r="K657" i="16"/>
  <c r="I781" i="16"/>
  <c r="J307" i="16"/>
  <c r="J219" i="16"/>
  <c r="J408" i="16"/>
  <c r="J709" i="16"/>
  <c r="J578" i="16"/>
  <c r="J786" i="16"/>
  <c r="J800" i="16"/>
  <c r="J874" i="16"/>
  <c r="K219" i="16"/>
  <c r="K193" i="16"/>
  <c r="K663" i="16"/>
  <c r="K707" i="16"/>
  <c r="K699" i="16"/>
  <c r="K718" i="16"/>
  <c r="K813" i="16"/>
  <c r="K948" i="16"/>
  <c r="I155" i="16"/>
  <c r="I44" i="16"/>
  <c r="I166" i="16"/>
  <c r="I473" i="16"/>
  <c r="I537" i="16"/>
  <c r="I419" i="16"/>
  <c r="I804" i="16"/>
  <c r="I699" i="16"/>
  <c r="J116" i="16"/>
  <c r="J291" i="16"/>
  <c r="J302" i="16"/>
  <c r="J537" i="16"/>
  <c r="J385" i="16"/>
  <c r="J580" i="16"/>
  <c r="J615" i="16"/>
  <c r="J664" i="16"/>
  <c r="J799" i="16"/>
  <c r="J963" i="16"/>
  <c r="J852" i="16"/>
  <c r="K155" i="16"/>
  <c r="K238" i="16"/>
  <c r="K611" i="16"/>
  <c r="K385" i="16"/>
  <c r="K650" i="16"/>
  <c r="K694" i="16"/>
  <c r="K963" i="16"/>
  <c r="I298" i="16"/>
  <c r="I490" i="16"/>
  <c r="I496" i="16"/>
  <c r="I694" i="16"/>
  <c r="I681" i="16"/>
  <c r="I690" i="16"/>
  <c r="I707" i="16"/>
  <c r="I901" i="16"/>
  <c r="I962" i="16"/>
  <c r="K310" i="16"/>
  <c r="I793" i="16"/>
  <c r="I786" i="16"/>
  <c r="I993" i="16"/>
  <c r="J416" i="16"/>
  <c r="J380" i="16"/>
  <c r="J281" i="16"/>
  <c r="J331" i="16"/>
  <c r="J516" i="16"/>
  <c r="J650" i="16"/>
  <c r="J681" i="16"/>
  <c r="J700" i="16"/>
  <c r="J835" i="16"/>
  <c r="J889" i="16"/>
  <c r="J962" i="16"/>
  <c r="K166" i="16"/>
  <c r="K416" i="16"/>
  <c r="K452" i="16"/>
  <c r="K615" i="16"/>
  <c r="K614" i="16"/>
  <c r="K835" i="16"/>
  <c r="I700" i="16"/>
  <c r="I516" i="16"/>
  <c r="I611" i="16"/>
  <c r="I526" i="16"/>
  <c r="I799" i="16"/>
  <c r="I718" i="16"/>
  <c r="I715" i="16"/>
  <c r="I872" i="16"/>
  <c r="I132" i="16"/>
  <c r="K380" i="16"/>
  <c r="K552" i="16"/>
  <c r="K721" i="16"/>
  <c r="I312" i="16"/>
  <c r="I408" i="16"/>
  <c r="I889" i="16"/>
  <c r="J259" i="16"/>
  <c r="J888" i="16"/>
  <c r="K476" i="16"/>
  <c r="K289" i="16"/>
  <c r="K328" i="16"/>
  <c r="K833" i="16"/>
  <c r="I12" i="16"/>
  <c r="I450" i="16"/>
  <c r="I329" i="16"/>
  <c r="I591" i="16"/>
  <c r="K450" i="16"/>
  <c r="K132" i="16"/>
  <c r="I342" i="16"/>
  <c r="I469" i="16"/>
  <c r="I595" i="16"/>
  <c r="I609" i="16"/>
  <c r="J206" i="16"/>
  <c r="J469" i="16"/>
  <c r="J591" i="16"/>
  <c r="J919" i="16"/>
  <c r="K220" i="16"/>
  <c r="K584" i="16"/>
  <c r="I307" i="16"/>
  <c r="I462" i="16"/>
  <c r="J162" i="16"/>
  <c r="J492" i="16"/>
  <c r="J533" i="16"/>
  <c r="J576" i="16"/>
  <c r="J540" i="16"/>
  <c r="K46" i="16"/>
  <c r="K162" i="16"/>
  <c r="K478" i="16"/>
  <c r="K972" i="16"/>
  <c r="I533" i="16"/>
  <c r="I952" i="16"/>
  <c r="J80" i="16"/>
  <c r="J30" i="16"/>
  <c r="J69" i="16"/>
  <c r="J344" i="16"/>
  <c r="J478" i="16"/>
  <c r="J441" i="16"/>
  <c r="J777" i="16"/>
  <c r="J806" i="16"/>
  <c r="J978" i="16"/>
  <c r="J925" i="16"/>
  <c r="J989" i="16"/>
  <c r="K342" i="16"/>
  <c r="K228" i="16"/>
  <c r="K497" i="16"/>
  <c r="K729" i="16"/>
  <c r="K690" i="16"/>
  <c r="K822" i="16"/>
  <c r="K978" i="16"/>
  <c r="I75" i="16"/>
  <c r="I69" i="16"/>
  <c r="I228" i="16"/>
  <c r="I807" i="16"/>
  <c r="I813" i="16"/>
  <c r="I851" i="16"/>
  <c r="I772" i="16"/>
  <c r="J249" i="16"/>
  <c r="I806" i="16"/>
  <c r="J75" i="16"/>
  <c r="J46" i="16"/>
  <c r="J280" i="16"/>
  <c r="J288" i="16"/>
  <c r="J81" i="16"/>
  <c r="J398" i="16"/>
  <c r="J510" i="16"/>
  <c r="J833" i="16"/>
  <c r="J1002" i="16"/>
  <c r="K294" i="16"/>
  <c r="K510" i="16"/>
  <c r="K634" i="16"/>
  <c r="K772" i="16"/>
  <c r="K851" i="16"/>
  <c r="K932" i="16"/>
  <c r="K894" i="16"/>
  <c r="I288" i="16"/>
  <c r="I193" i="16"/>
  <c r="I306" i="16"/>
  <c r="I394" i="16"/>
  <c r="I460" i="16"/>
  <c r="I492" i="16"/>
  <c r="I653" i="16"/>
  <c r="I746" i="16"/>
  <c r="J337" i="16"/>
  <c r="K941" i="16"/>
  <c r="J511" i="16"/>
  <c r="J401" i="16"/>
  <c r="J854" i="16"/>
  <c r="I854" i="16"/>
  <c r="J94" i="16"/>
  <c r="J294" i="16"/>
  <c r="J434" i="16"/>
  <c r="J551" i="16"/>
  <c r="J932" i="16"/>
  <c r="J1009" i="16"/>
  <c r="K41" i="16"/>
  <c r="K153" i="16"/>
  <c r="K397" i="16"/>
  <c r="K575" i="16"/>
  <c r="K859" i="16"/>
  <c r="I405" i="16"/>
  <c r="I518" i="16"/>
  <c r="I902" i="16"/>
  <c r="K405" i="16"/>
  <c r="K777" i="16"/>
  <c r="K802" i="16"/>
  <c r="I247" i="16"/>
  <c r="G91" i="13"/>
  <c r="H91" i="13" s="1"/>
  <c r="I91" i="13" s="1"/>
  <c r="G532" i="13"/>
  <c r="H532" i="13" s="1"/>
  <c r="I532" i="13" s="1"/>
  <c r="G307" i="13"/>
  <c r="H307" i="13" s="1"/>
  <c r="I307" i="13" s="1"/>
  <c r="J502" i="16"/>
  <c r="J902" i="16"/>
  <c r="J965" i="16"/>
  <c r="J955" i="16"/>
  <c r="K87" i="16"/>
  <c r="K80" i="16"/>
  <c r="K355" i="16"/>
  <c r="K518" i="16"/>
  <c r="I295" i="16"/>
  <c r="I502" i="16"/>
  <c r="I925" i="16"/>
  <c r="J679" i="16"/>
  <c r="K325" i="16"/>
  <c r="K679" i="16"/>
  <c r="K982" i="16"/>
  <c r="I465" i="16"/>
  <c r="I980" i="16"/>
  <c r="I617" i="16"/>
  <c r="I930" i="16"/>
  <c r="J153" i="16"/>
  <c r="J226" i="16"/>
  <c r="J335" i="16"/>
  <c r="J584" i="16"/>
  <c r="J807" i="16"/>
  <c r="J746" i="16"/>
  <c r="J797" i="16"/>
  <c r="J929" i="16"/>
  <c r="J982" i="16"/>
  <c r="J971" i="16"/>
  <c r="K26" i="16"/>
  <c r="K128" i="16"/>
  <c r="K460" i="16"/>
  <c r="K441" i="16"/>
  <c r="K781" i="16"/>
  <c r="K590" i="16"/>
  <c r="K757" i="16"/>
  <c r="K771" i="16"/>
  <c r="K946" i="16"/>
  <c r="K1009" i="16"/>
  <c r="I41" i="16"/>
  <c r="I323" i="16"/>
  <c r="I226" i="16"/>
  <c r="I503" i="16"/>
  <c r="I684" i="16"/>
  <c r="I566" i="16"/>
  <c r="I783" i="16"/>
  <c r="I971" i="16"/>
  <c r="J149" i="16"/>
  <c r="J771" i="16"/>
  <c r="K227" i="16"/>
  <c r="J779" i="16"/>
  <c r="J975" i="16"/>
  <c r="K595" i="16"/>
  <c r="J212" i="16"/>
  <c r="J906" i="16"/>
  <c r="K230" i="16"/>
  <c r="K525" i="16"/>
  <c r="I133" i="16"/>
  <c r="I430" i="16"/>
  <c r="J430" i="16"/>
  <c r="J466" i="16"/>
  <c r="J720" i="16"/>
  <c r="K199" i="16"/>
  <c r="K897" i="16"/>
  <c r="I497" i="16"/>
  <c r="I230" i="16"/>
  <c r="J227" i="16"/>
  <c r="J462" i="16"/>
  <c r="J351" i="16"/>
  <c r="J325" i="16"/>
  <c r="J461" i="16"/>
  <c r="J493" i="16"/>
  <c r="J722" i="16"/>
  <c r="J737" i="16"/>
  <c r="J924" i="16"/>
  <c r="J891" i="16"/>
  <c r="J876" i="16"/>
  <c r="J841" i="16"/>
  <c r="J894" i="16"/>
  <c r="J912" i="16"/>
  <c r="K30" i="16"/>
  <c r="K49" i="16"/>
  <c r="K393" i="16"/>
  <c r="K206" i="16"/>
  <c r="K280" i="16"/>
  <c r="K587" i="16"/>
  <c r="K737" i="16"/>
  <c r="K783" i="16"/>
  <c r="K779" i="16"/>
  <c r="K841" i="16"/>
  <c r="K906" i="16"/>
  <c r="K989" i="16"/>
  <c r="I104" i="16"/>
  <c r="I352" i="16"/>
  <c r="I351" i="16"/>
  <c r="I461" i="16"/>
  <c r="I897" i="16"/>
  <c r="I729" i="16"/>
  <c r="K624" i="16"/>
  <c r="K733" i="16"/>
  <c r="I525" i="16"/>
  <c r="I891" i="16"/>
  <c r="J262" i="16"/>
  <c r="J133" i="16"/>
  <c r="J582" i="16"/>
  <c r="J355" i="16"/>
  <c r="J352" i="16"/>
  <c r="J512" i="16"/>
  <c r="K347" i="16"/>
  <c r="K493" i="16"/>
  <c r="K766" i="16"/>
  <c r="K929" i="16"/>
  <c r="I108" i="16"/>
  <c r="I972" i="16"/>
  <c r="J687" i="16"/>
  <c r="I65" i="16"/>
  <c r="I575" i="16"/>
  <c r="G257" i="13"/>
  <c r="H257" i="13" s="1"/>
  <c r="I257" i="13" s="1"/>
  <c r="G84" i="13"/>
  <c r="H84" i="13" s="1"/>
  <c r="I84" i="13" s="1"/>
  <c r="J98" i="16"/>
  <c r="J49" i="16"/>
  <c r="J392" i="16"/>
  <c r="J65" i="16"/>
  <c r="J503" i="16"/>
  <c r="J757" i="16"/>
  <c r="J829" i="16"/>
  <c r="J940" i="16"/>
  <c r="K567" i="16"/>
  <c r="K693" i="16"/>
  <c r="K970" i="16"/>
  <c r="I178" i="16"/>
  <c r="I494" i="16"/>
  <c r="I720" i="16"/>
  <c r="I1008" i="16"/>
  <c r="K433" i="16"/>
  <c r="J183" i="16"/>
  <c r="J504" i="16"/>
  <c r="J505" i="16"/>
  <c r="J285" i="16"/>
  <c r="J541" i="16"/>
  <c r="J433" i="16"/>
  <c r="J555" i="16"/>
  <c r="J831" i="16"/>
  <c r="J903" i="16"/>
  <c r="K134" i="16"/>
  <c r="K483" i="16"/>
  <c r="K747" i="16"/>
  <c r="K910" i="16"/>
  <c r="I187" i="16"/>
  <c r="I774" i="16"/>
  <c r="I986" i="16"/>
  <c r="J174" i="16"/>
  <c r="J134" i="16"/>
  <c r="J104" i="16"/>
  <c r="J66" i="16"/>
  <c r="J346" i="16"/>
  <c r="J14" i="16"/>
  <c r="J287" i="16"/>
  <c r="J289" i="16"/>
  <c r="J519" i="16"/>
  <c r="J393" i="16"/>
  <c r="J538" i="16"/>
  <c r="J691" i="16"/>
  <c r="J867" i="16"/>
  <c r="J976" i="16"/>
  <c r="J901" i="16"/>
  <c r="J905" i="16"/>
  <c r="J973" i="16"/>
  <c r="K262" i="16"/>
  <c r="K152" i="16"/>
  <c r="K129" i="16"/>
  <c r="K231" i="16"/>
  <c r="K263" i="16"/>
  <c r="K196" i="16"/>
  <c r="K189" i="16"/>
  <c r="K428" i="16"/>
  <c r="K555" i="16"/>
  <c r="K687" i="16"/>
  <c r="K585" i="16"/>
  <c r="K697" i="16"/>
  <c r="K924" i="16"/>
  <c r="K751" i="16"/>
  <c r="K976" i="16"/>
  <c r="K943" i="16"/>
  <c r="I64" i="16"/>
  <c r="I129" i="16"/>
  <c r="I196" i="16"/>
  <c r="I174" i="16"/>
  <c r="I402" i="16"/>
  <c r="I345" i="16"/>
  <c r="I612" i="16"/>
  <c r="I576" i="16"/>
  <c r="I688" i="16"/>
  <c r="I837" i="16"/>
  <c r="I931" i="16"/>
  <c r="I905" i="16"/>
  <c r="J774" i="16"/>
  <c r="I347" i="16"/>
  <c r="J610" i="16"/>
  <c r="J708" i="16"/>
  <c r="J931" i="16"/>
  <c r="K98" i="16"/>
  <c r="I183" i="16"/>
  <c r="I286" i="16"/>
  <c r="I572" i="16"/>
  <c r="I500" i="16"/>
  <c r="I388" i="16"/>
  <c r="I940" i="16"/>
  <c r="G299" i="13"/>
  <c r="H299" i="13" s="1"/>
  <c r="I299" i="13" s="1"/>
  <c r="G62" i="13"/>
  <c r="H62" i="13" s="1"/>
  <c r="I62" i="13" s="1"/>
  <c r="G101" i="13"/>
  <c r="H101" i="13" s="1"/>
  <c r="I101" i="13" s="1"/>
  <c r="J252" i="16"/>
  <c r="J286" i="16"/>
  <c r="J64" i="16"/>
  <c r="J319" i="16"/>
  <c r="J394" i="16"/>
  <c r="J224" i="16"/>
  <c r="J386" i="16"/>
  <c r="J688" i="16"/>
  <c r="J609" i="16"/>
  <c r="J944" i="16"/>
  <c r="J749" i="16"/>
  <c r="J824" i="16"/>
  <c r="J941" i="16"/>
  <c r="K14" i="16"/>
  <c r="K66" i="16"/>
  <c r="K290" i="16"/>
  <c r="K494" i="16"/>
  <c r="K541" i="16"/>
  <c r="K639" i="16"/>
  <c r="K526" i="16"/>
  <c r="K981" i="16"/>
  <c r="I252" i="16"/>
  <c r="I249" i="16"/>
  <c r="I285" i="16"/>
  <c r="I504" i="16"/>
  <c r="I392" i="16"/>
  <c r="I569" i="16"/>
  <c r="I519" i="16"/>
  <c r="I708" i="16"/>
  <c r="I610" i="16"/>
  <c r="I742" i="16"/>
  <c r="I831" i="16"/>
  <c r="I839" i="16"/>
  <c r="I867" i="16"/>
  <c r="K388" i="16"/>
  <c r="K839" i="16"/>
  <c r="I689" i="16"/>
  <c r="I696" i="16"/>
  <c r="J567" i="16"/>
  <c r="J742" i="16"/>
  <c r="J295" i="16"/>
  <c r="J647" i="16"/>
  <c r="J377" i="16"/>
  <c r="J447" i="16"/>
  <c r="J479" i="16"/>
  <c r="J612" i="16"/>
  <c r="J802" i="16"/>
  <c r="J980" i="16"/>
  <c r="J868" i="16"/>
  <c r="K343" i="16"/>
  <c r="K149" i="16"/>
  <c r="K247" i="16"/>
  <c r="K212" i="16"/>
  <c r="K672" i="16"/>
  <c r="K691" i="16"/>
  <c r="K865" i="16"/>
  <c r="K824" i="16"/>
  <c r="K785" i="16"/>
  <c r="K886" i="16"/>
  <c r="I377" i="16"/>
  <c r="I331" i="16"/>
  <c r="I189" i="16"/>
  <c r="I434" i="16"/>
  <c r="I447" i="16"/>
  <c r="I479" i="16"/>
  <c r="I749" i="16"/>
  <c r="I946" i="16"/>
  <c r="J583" i="16"/>
  <c r="J697" i="16"/>
  <c r="K696" i="16"/>
  <c r="J266" i="16"/>
  <c r="K422" i="16"/>
  <c r="J108" i="16"/>
  <c r="J254" i="16"/>
  <c r="J422" i="16"/>
  <c r="J256" i="16"/>
  <c r="J402" i="16"/>
  <c r="J383" i="16"/>
  <c r="J483" i="16"/>
  <c r="J653" i="16"/>
  <c r="J585" i="16"/>
  <c r="J725" i="16"/>
  <c r="J791" i="16"/>
  <c r="J943" i="16"/>
  <c r="K81" i="16"/>
  <c r="K216" i="16"/>
  <c r="K569" i="16"/>
  <c r="K678" i="16"/>
  <c r="K745" i="16"/>
  <c r="K977" i="16"/>
  <c r="I151" i="16"/>
  <c r="I319" i="16"/>
  <c r="I199" i="16"/>
  <c r="I26" i="16"/>
  <c r="I287" i="16"/>
  <c r="I302" i="16"/>
  <c r="I583" i="16"/>
  <c r="I429" i="16"/>
  <c r="I596" i="16"/>
  <c r="I383" i="16"/>
  <c r="I741" i="16"/>
  <c r="I944" i="16"/>
  <c r="I632" i="16"/>
  <c r="J38" i="16"/>
  <c r="J85" i="16"/>
  <c r="J641" i="16"/>
  <c r="J632" i="16"/>
  <c r="J758" i="16"/>
  <c r="K520" i="16"/>
  <c r="K814" i="16"/>
  <c r="K739" i="16"/>
  <c r="K927" i="16"/>
  <c r="K912" i="16"/>
  <c r="I85" i="16"/>
  <c r="I292" i="16"/>
  <c r="I346" i="16"/>
  <c r="I466" i="16"/>
  <c r="I630" i="16"/>
  <c r="G219" i="13"/>
  <c r="H219" i="13" s="1"/>
  <c r="I219" i="13" s="1"/>
  <c r="G680" i="13"/>
  <c r="H680" i="13" s="1"/>
  <c r="I680" i="13" s="1"/>
  <c r="J20" i="16"/>
  <c r="J45" i="16"/>
  <c r="J292" i="16"/>
  <c r="J57" i="16"/>
  <c r="J290" i="16"/>
  <c r="J264" i="16"/>
  <c r="J437" i="16"/>
  <c r="J500" i="16"/>
  <c r="J596" i="16"/>
  <c r="J587" i="16"/>
  <c r="J619" i="16"/>
  <c r="J667" i="16"/>
  <c r="J677" i="16"/>
  <c r="J785" i="16"/>
  <c r="J762" i="16"/>
  <c r="J739" i="16"/>
  <c r="J899" i="16"/>
  <c r="J930" i="16"/>
  <c r="J911" i="16"/>
  <c r="K266" i="16"/>
  <c r="K45" i="16"/>
  <c r="K151" i="16"/>
  <c r="K56" i="16"/>
  <c r="K440" i="16"/>
  <c r="K386" i="16"/>
  <c r="K423" i="16"/>
  <c r="K566" i="16"/>
  <c r="K630" i="16"/>
  <c r="K818" i="16"/>
  <c r="K986" i="16"/>
  <c r="I231" i="16"/>
  <c r="I72" i="16"/>
  <c r="I57" i="16"/>
  <c r="I223" i="16"/>
  <c r="I264" i="16"/>
  <c r="I619" i="16"/>
  <c r="I693" i="16"/>
  <c r="I602" i="16"/>
  <c r="I745" i="16"/>
  <c r="I886" i="16"/>
  <c r="I834" i="16"/>
  <c r="I973" i="16"/>
  <c r="I977" i="16"/>
  <c r="J165" i="16"/>
  <c r="J751" i="16"/>
  <c r="K642" i="16"/>
  <c r="K655" i="16"/>
  <c r="K758" i="16"/>
  <c r="K975" i="16"/>
  <c r="K868" i="16"/>
  <c r="I165" i="16"/>
  <c r="I911" i="16"/>
  <c r="G654" i="13"/>
  <c r="H654" i="13" s="1"/>
  <c r="I654" i="13" s="1"/>
  <c r="J72" i="16"/>
  <c r="J184" i="16"/>
  <c r="J283" i="16"/>
  <c r="J216" i="16"/>
  <c r="J326" i="16"/>
  <c r="J223" i="16"/>
  <c r="J253" i="16"/>
  <c r="J343" i="16"/>
  <c r="J332" i="16"/>
  <c r="J670" i="16"/>
  <c r="J639" i="16"/>
  <c r="J423" i="16"/>
  <c r="J572" i="16"/>
  <c r="J865" i="16"/>
  <c r="J711" i="16"/>
  <c r="J927" i="16"/>
  <c r="K254" i="16"/>
  <c r="K283" i="16"/>
  <c r="K224" i="16"/>
  <c r="K326" i="16"/>
  <c r="K436" i="16"/>
  <c r="K498" i="16"/>
  <c r="K602" i="16"/>
  <c r="K654" i="16"/>
  <c r="K647" i="16"/>
  <c r="K573" i="16"/>
  <c r="K899" i="16"/>
  <c r="K1008" i="16"/>
  <c r="I498" i="16"/>
  <c r="I56" i="16"/>
  <c r="I291" i="16"/>
  <c r="I332" i="16"/>
  <c r="I184" i="16"/>
  <c r="I324" i="16"/>
  <c r="I670" i="16"/>
  <c r="I667" i="16"/>
  <c r="I685" i="16"/>
  <c r="I762" i="16"/>
  <c r="I791" i="16"/>
  <c r="I829" i="16"/>
  <c r="I818" i="16"/>
  <c r="I711" i="16"/>
  <c r="J520" i="16"/>
  <c r="J844" i="16"/>
  <c r="J789" i="16"/>
  <c r="K316" i="16"/>
  <c r="K834" i="16"/>
  <c r="I253" i="16"/>
  <c r="I642" i="16"/>
  <c r="I747" i="16"/>
  <c r="I844" i="16"/>
  <c r="K741" i="16"/>
  <c r="I38" i="16"/>
  <c r="I316" i="16"/>
  <c r="I573" i="16"/>
  <c r="I814" i="16"/>
  <c r="G408" i="13"/>
  <c r="H408" i="13" s="1"/>
  <c r="I408" i="13" s="1"/>
  <c r="J178" i="16"/>
  <c r="J323" i="16"/>
  <c r="J336" i="16"/>
  <c r="J654" i="16"/>
  <c r="J590" i="16"/>
  <c r="J672" i="16"/>
  <c r="J655" i="16"/>
  <c r="J685" i="16"/>
  <c r="J808" i="16"/>
  <c r="J960" i="16"/>
  <c r="J981" i="16"/>
  <c r="K429" i="16"/>
  <c r="K538" i="16"/>
  <c r="K641" i="16"/>
  <c r="K903" i="16"/>
  <c r="I220" i="16"/>
  <c r="I336" i="16"/>
  <c r="I437" i="16"/>
  <c r="I505" i="16"/>
  <c r="I678" i="16"/>
  <c r="I725" i="16"/>
  <c r="I722" i="16"/>
  <c r="I808" i="16"/>
  <c r="I789" i="16"/>
  <c r="I859" i="16"/>
  <c r="X1024" i="16"/>
  <c r="K324" i="16"/>
  <c r="G230" i="13"/>
  <c r="H230" i="13" s="1"/>
  <c r="I230" i="13" s="1"/>
  <c r="J397" i="16"/>
  <c r="K20" i="16"/>
  <c r="K677" i="16"/>
  <c r="K960" i="16"/>
  <c r="G241" i="13"/>
  <c r="H241" i="13" s="1"/>
  <c r="I241" i="13" s="1"/>
  <c r="G611" i="13"/>
  <c r="H611" i="13" s="1"/>
  <c r="I611" i="13" s="1"/>
  <c r="G79" i="13"/>
  <c r="H79" i="13" s="1"/>
  <c r="I79" i="13" s="1"/>
  <c r="G128" i="13"/>
  <c r="H128" i="13" s="1"/>
  <c r="I128" i="13" s="1"/>
  <c r="G220" i="13"/>
  <c r="H220" i="13" s="1"/>
  <c r="I220" i="13" s="1"/>
  <c r="G943" i="13"/>
  <c r="H943" i="13" s="1"/>
  <c r="I943" i="13" s="1"/>
  <c r="G464" i="13"/>
  <c r="H464" i="13" s="1"/>
  <c r="G930" i="13"/>
  <c r="H930" i="13" s="1"/>
  <c r="I930" i="13" s="1"/>
  <c r="G566" i="13"/>
  <c r="H566" i="13" s="1"/>
  <c r="G24" i="13"/>
  <c r="H24" i="13" s="1"/>
  <c r="I24" i="13" s="1"/>
  <c r="G399" i="13"/>
  <c r="H399" i="13" s="1"/>
  <c r="I399" i="13" s="1"/>
  <c r="G451" i="13"/>
  <c r="H451" i="13" s="1"/>
  <c r="I451" i="13" s="1"/>
  <c r="G45" i="13"/>
  <c r="H45" i="13" s="1"/>
  <c r="G650" i="13"/>
  <c r="H650" i="13" s="1"/>
  <c r="I650" i="13" s="1"/>
  <c r="G539" i="13"/>
  <c r="H539" i="13" s="1"/>
  <c r="I539" i="13" s="1"/>
  <c r="G540" i="13"/>
  <c r="H540" i="13" s="1"/>
  <c r="I540" i="13" s="1"/>
  <c r="G357" i="13"/>
  <c r="H357" i="13" s="1"/>
  <c r="I357" i="13" s="1"/>
  <c r="G990" i="13"/>
  <c r="H990" i="13" s="1"/>
  <c r="I990" i="13" s="1"/>
  <c r="G210" i="13"/>
  <c r="H210" i="13" s="1"/>
  <c r="I210" i="13" s="1"/>
  <c r="G665" i="13"/>
  <c r="H665" i="13" s="1"/>
  <c r="I665" i="13" s="1"/>
  <c r="G944" i="13"/>
  <c r="H944" i="13" s="1"/>
  <c r="I944" i="13" s="1"/>
  <c r="G164" i="13"/>
  <c r="H164" i="13" s="1"/>
  <c r="I164" i="13" s="1"/>
  <c r="G280" i="13"/>
  <c r="H280" i="13" s="1"/>
  <c r="I280" i="13" s="1"/>
  <c r="G43" i="13"/>
  <c r="H43" i="13" s="1"/>
  <c r="I43" i="13" s="1"/>
  <c r="G610" i="13"/>
  <c r="H610" i="13" s="1"/>
  <c r="I610" i="13" s="1"/>
  <c r="G579" i="13"/>
  <c r="H579" i="13" s="1"/>
  <c r="I579" i="13" s="1"/>
  <c r="G439" i="13"/>
  <c r="H439" i="13" s="1"/>
  <c r="I439" i="13" s="1"/>
  <c r="G55" i="13"/>
  <c r="H55" i="13" s="1"/>
  <c r="I55" i="13" s="1"/>
  <c r="G475" i="13"/>
  <c r="H475" i="13" s="1"/>
  <c r="I475" i="13" s="1"/>
  <c r="G401" i="13"/>
  <c r="H401" i="13" s="1"/>
  <c r="I401" i="13" s="1"/>
  <c r="G173" i="13"/>
  <c r="H173" i="13" s="1"/>
  <c r="G791" i="13"/>
  <c r="H791" i="13" s="1"/>
  <c r="I791" i="13" s="1"/>
  <c r="G327" i="13"/>
  <c r="H327" i="13" s="1"/>
  <c r="I327" i="13" s="1"/>
  <c r="G162" i="13"/>
  <c r="H162" i="13" s="1"/>
  <c r="I162" i="13" s="1"/>
  <c r="G508" i="13"/>
  <c r="H508" i="13" s="1"/>
  <c r="I508" i="13" s="1"/>
  <c r="G53" i="13"/>
  <c r="H53" i="13" s="1"/>
  <c r="I53" i="13" s="1"/>
  <c r="G500" i="13"/>
  <c r="H500" i="13" s="1"/>
  <c r="I500" i="13" s="1"/>
  <c r="G861" i="13"/>
  <c r="H861" i="13" s="1"/>
  <c r="I861" i="13" s="1"/>
  <c r="G187" i="13"/>
  <c r="H187" i="13" s="1"/>
  <c r="G85" i="13"/>
  <c r="H85" i="13" s="1"/>
  <c r="I85" i="13" s="1"/>
  <c r="G51" i="13"/>
  <c r="H51" i="13" s="1"/>
  <c r="I51" i="13" s="1"/>
  <c r="G59" i="13"/>
  <c r="H59" i="13" s="1"/>
  <c r="I59" i="13" s="1"/>
  <c r="G423" i="13"/>
  <c r="H423" i="13" s="1"/>
  <c r="I423" i="13" s="1"/>
  <c r="G270" i="13"/>
  <c r="H270" i="13" s="1"/>
  <c r="I270" i="13" s="1"/>
  <c r="G305" i="13"/>
  <c r="H305" i="13" s="1"/>
  <c r="I305" i="13" s="1"/>
  <c r="G406" i="13"/>
  <c r="H406" i="13" s="1"/>
  <c r="G237" i="13"/>
  <c r="H237" i="13" s="1"/>
  <c r="I237" i="13" s="1"/>
  <c r="G302" i="13"/>
  <c r="H302" i="13" s="1"/>
  <c r="I302" i="13" s="1"/>
  <c r="G231" i="13"/>
  <c r="H231" i="13" s="1"/>
  <c r="I231" i="13" s="1"/>
  <c r="G343" i="13"/>
  <c r="H343" i="13" s="1"/>
  <c r="I343" i="13" s="1"/>
  <c r="G154" i="13"/>
  <c r="H154" i="13" s="1"/>
  <c r="I154" i="13" s="1"/>
  <c r="G71" i="13"/>
  <c r="H71" i="13" s="1"/>
  <c r="G293" i="13"/>
  <c r="H293" i="13" s="1"/>
  <c r="I293" i="13" s="1"/>
  <c r="G377" i="13"/>
  <c r="H377" i="13" s="1"/>
  <c r="I377" i="13" s="1"/>
  <c r="G435" i="13"/>
  <c r="H435" i="13" s="1"/>
  <c r="I435" i="13" s="1"/>
  <c r="G667" i="13"/>
  <c r="H667" i="13" s="1"/>
  <c r="I667" i="13" s="1"/>
  <c r="G524" i="13"/>
  <c r="H524" i="13" s="1"/>
  <c r="I524" i="13" s="1"/>
  <c r="G245" i="13"/>
  <c r="H245" i="13" s="1"/>
  <c r="I245" i="13" s="1"/>
  <c r="G1010" i="13"/>
  <c r="H1010" i="13" s="1"/>
  <c r="I1010" i="13" s="1"/>
  <c r="G666" i="13"/>
  <c r="H666" i="13" s="1"/>
  <c r="G955" i="13"/>
  <c r="H955" i="13" s="1"/>
  <c r="I955" i="13" s="1"/>
  <c r="G112" i="13"/>
  <c r="H112" i="13" s="1"/>
  <c r="I112" i="13" s="1"/>
  <c r="G23" i="13"/>
  <c r="H23" i="13" s="1"/>
  <c r="I23" i="13" s="1"/>
  <c r="G375" i="13"/>
  <c r="H375" i="13" s="1"/>
  <c r="I375" i="13" s="1"/>
  <c r="G358" i="13"/>
  <c r="H358" i="13" s="1"/>
  <c r="I358" i="13" s="1"/>
  <c r="G731" i="13"/>
  <c r="H731" i="13" s="1"/>
  <c r="I731" i="13" s="1"/>
  <c r="G898" i="13"/>
  <c r="H898" i="13" s="1"/>
  <c r="I898" i="13" s="1"/>
  <c r="G440" i="13"/>
  <c r="H440" i="13" s="1"/>
  <c r="G558" i="13"/>
  <c r="H558" i="13" s="1"/>
  <c r="I558" i="13" s="1"/>
  <c r="G433" i="13"/>
  <c r="H433" i="13" s="1"/>
  <c r="I433" i="13" s="1"/>
  <c r="G261" i="13"/>
  <c r="H261" i="13" s="1"/>
  <c r="I261" i="13" s="1"/>
  <c r="G855" i="13"/>
  <c r="H855" i="13" s="1"/>
  <c r="I855" i="13" s="1"/>
  <c r="G718" i="13"/>
  <c r="H718" i="13" s="1"/>
  <c r="I718" i="13" s="1"/>
  <c r="G805" i="13"/>
  <c r="H805" i="13" s="1"/>
  <c r="I805" i="13" s="1"/>
  <c r="G785" i="13"/>
  <c r="H785" i="13" s="1"/>
  <c r="I785" i="13" s="1"/>
  <c r="G778" i="13"/>
  <c r="H778" i="13" s="1"/>
  <c r="I778" i="13" s="1"/>
  <c r="G689" i="13"/>
  <c r="H689" i="13" s="1"/>
  <c r="I689" i="13" s="1"/>
  <c r="G492" i="13"/>
  <c r="H492" i="13" s="1"/>
  <c r="I492" i="13" s="1"/>
  <c r="G947" i="13"/>
  <c r="H947" i="13" s="1"/>
  <c r="I947" i="13" s="1"/>
  <c r="G609" i="13"/>
  <c r="H609" i="13" s="1"/>
  <c r="I609" i="13" s="1"/>
  <c r="G919" i="13"/>
  <c r="H919" i="13" s="1"/>
  <c r="I919" i="13" s="1"/>
  <c r="G402" i="13"/>
  <c r="H402" i="13" s="1"/>
  <c r="I402" i="13" s="1"/>
  <c r="G316" i="13"/>
  <c r="H316" i="13" s="1"/>
  <c r="I316" i="13" s="1"/>
  <c r="G155" i="13"/>
  <c r="H155" i="13" s="1"/>
  <c r="I155" i="13" s="1"/>
  <c r="G263" i="13"/>
  <c r="H263" i="13" s="1"/>
  <c r="I263" i="13" s="1"/>
  <c r="G227" i="13"/>
  <c r="H227" i="13" s="1"/>
  <c r="I227" i="13" s="1"/>
  <c r="G148" i="13"/>
  <c r="H148" i="13" s="1"/>
  <c r="G225" i="13"/>
  <c r="H225" i="13" s="1"/>
  <c r="I225" i="13" s="1"/>
  <c r="G104" i="13"/>
  <c r="H104" i="13" s="1"/>
  <c r="G256" i="13"/>
  <c r="H256" i="13" s="1"/>
  <c r="I256" i="13" s="1"/>
  <c r="G251" i="13"/>
  <c r="H251" i="13" s="1"/>
  <c r="I251" i="13" s="1"/>
  <c r="G432" i="13"/>
  <c r="H432" i="13" s="1"/>
  <c r="I432" i="13" s="1"/>
  <c r="G453" i="13"/>
  <c r="H453" i="13" s="1"/>
  <c r="I453" i="13" s="1"/>
  <c r="G556" i="13"/>
  <c r="H556" i="13" s="1"/>
  <c r="I556" i="13" s="1"/>
  <c r="G703" i="13"/>
  <c r="H703" i="13" s="1"/>
  <c r="I703" i="13" s="1"/>
  <c r="G959" i="13"/>
  <c r="H959" i="13" s="1"/>
  <c r="I959" i="13" s="1"/>
  <c r="G892" i="13"/>
  <c r="H892" i="13" s="1"/>
  <c r="I892" i="13" s="1"/>
  <c r="G891" i="13"/>
  <c r="H891" i="13" s="1"/>
  <c r="I891" i="13" s="1"/>
  <c r="G523" i="13"/>
  <c r="H523" i="13" s="1"/>
  <c r="I523" i="13" s="1"/>
  <c r="G416" i="13"/>
  <c r="H416" i="13" s="1"/>
  <c r="I416" i="13" s="1"/>
  <c r="G434" i="13"/>
  <c r="H434" i="13" s="1"/>
  <c r="I434" i="13" s="1"/>
  <c r="G301" i="13"/>
  <c r="H301" i="13" s="1"/>
  <c r="I301" i="13" s="1"/>
  <c r="G734" i="13"/>
  <c r="H734" i="13" s="1"/>
  <c r="I734" i="13" s="1"/>
  <c r="G309" i="13"/>
  <c r="H309" i="13" s="1"/>
  <c r="I309" i="13" s="1"/>
  <c r="G361" i="13"/>
  <c r="H361" i="13" s="1"/>
  <c r="I361" i="13" s="1"/>
  <c r="G397" i="13"/>
  <c r="H397" i="13" s="1"/>
  <c r="I397" i="13" s="1"/>
  <c r="G418" i="13"/>
  <c r="H418" i="13" s="1"/>
  <c r="I418" i="13" s="1"/>
  <c r="G369" i="13"/>
  <c r="H369" i="13" s="1"/>
  <c r="I369" i="13" s="1"/>
  <c r="G273" i="13"/>
  <c r="H273" i="13" s="1"/>
  <c r="I273" i="13" s="1"/>
  <c r="G205" i="13"/>
  <c r="H205" i="13" s="1"/>
  <c r="I205" i="13" s="1"/>
  <c r="G135" i="13"/>
  <c r="H135" i="13" s="1"/>
  <c r="G310" i="13"/>
  <c r="H310" i="13" s="1"/>
  <c r="I310" i="13" s="1"/>
  <c r="G638" i="13"/>
  <c r="H638" i="13" s="1"/>
  <c r="I638" i="13" s="1"/>
  <c r="G238" i="13"/>
  <c r="H238" i="13" s="1"/>
  <c r="I238" i="13" s="1"/>
  <c r="G90" i="13"/>
  <c r="H90" i="13" s="1"/>
  <c r="I90" i="13" s="1"/>
  <c r="G149" i="13"/>
  <c r="H149" i="13" s="1"/>
  <c r="I149" i="13" s="1"/>
  <c r="G159" i="13"/>
  <c r="H159" i="13" s="1"/>
  <c r="I159" i="13" s="1"/>
  <c r="G577" i="13"/>
  <c r="H577" i="13" s="1"/>
  <c r="G297" i="13"/>
  <c r="H297" i="13" s="1"/>
  <c r="I297" i="13" s="1"/>
  <c r="G642" i="13"/>
  <c r="H642" i="13" s="1"/>
  <c r="I642" i="13" s="1"/>
  <c r="G481" i="13"/>
  <c r="H481" i="13" s="1"/>
  <c r="I481" i="13" s="1"/>
  <c r="G679" i="13"/>
  <c r="H679" i="13" s="1"/>
  <c r="I679" i="13" s="1"/>
  <c r="G250" i="13"/>
  <c r="H250" i="13" s="1"/>
  <c r="I250" i="13" s="1"/>
  <c r="G365" i="13"/>
  <c r="H365" i="13" s="1"/>
  <c r="I365" i="13" s="1"/>
  <c r="G57" i="13"/>
  <c r="H57" i="13" s="1"/>
  <c r="I57" i="13" s="1"/>
  <c r="G151" i="13"/>
  <c r="H151" i="13" s="1"/>
  <c r="G146" i="13"/>
  <c r="H146" i="13" s="1"/>
  <c r="I146" i="13" s="1"/>
  <c r="G253" i="13"/>
  <c r="H253" i="13" s="1"/>
  <c r="I253" i="13" s="1"/>
  <c r="G373" i="13"/>
  <c r="H373" i="13" s="1"/>
  <c r="I373" i="13" s="1"/>
  <c r="G234" i="13"/>
  <c r="H234" i="13" s="1"/>
  <c r="I234" i="13" s="1"/>
  <c r="G182" i="13"/>
  <c r="H182" i="13" s="1"/>
  <c r="I182" i="13" s="1"/>
  <c r="G38" i="13"/>
  <c r="H38" i="13" s="1"/>
  <c r="I38" i="13" s="1"/>
  <c r="G22" i="13"/>
  <c r="H22" i="13" s="1"/>
  <c r="I22" i="13" s="1"/>
  <c r="G13" i="13"/>
  <c r="H13" i="13" s="1"/>
  <c r="I13" i="13" s="1"/>
  <c r="G17" i="13"/>
  <c r="H17" i="13" s="1"/>
  <c r="I17" i="13" s="1"/>
  <c r="L7" i="13"/>
  <c r="K10" i="13"/>
  <c r="K9" i="13"/>
  <c r="K8" i="13"/>
  <c r="G11" i="13"/>
  <c r="H11" i="13" s="1"/>
  <c r="I11" i="13" s="1"/>
  <c r="J32" i="13"/>
  <c r="J33" i="13"/>
  <c r="J41" i="13"/>
  <c r="J49" i="13"/>
  <c r="J61" i="13"/>
  <c r="J65" i="13"/>
  <c r="J69" i="13"/>
  <c r="J73" i="13"/>
  <c r="J77" i="13"/>
  <c r="J81" i="13"/>
  <c r="J89" i="13"/>
  <c r="J93" i="13"/>
  <c r="J97" i="13"/>
  <c r="J15" i="13"/>
  <c r="J31" i="13"/>
  <c r="J19" i="13"/>
  <c r="J27" i="13"/>
  <c r="J35" i="13"/>
  <c r="J82" i="13"/>
  <c r="J92" i="13"/>
  <c r="J105" i="13"/>
  <c r="J111" i="13"/>
  <c r="J117" i="13"/>
  <c r="J124" i="13"/>
  <c r="J83" i="13"/>
  <c r="J94" i="13"/>
  <c r="J110" i="13"/>
  <c r="J123" i="13"/>
  <c r="J129" i="13"/>
  <c r="J130" i="13"/>
  <c r="J134" i="13"/>
  <c r="J138" i="13"/>
  <c r="J142" i="13"/>
  <c r="J150" i="13"/>
  <c r="J158" i="13"/>
  <c r="J166" i="13"/>
  <c r="J170" i="13"/>
  <c r="J178" i="13"/>
  <c r="J186" i="13"/>
  <c r="J190" i="13"/>
  <c r="J194" i="13"/>
  <c r="J198" i="13"/>
  <c r="J202" i="13"/>
  <c r="J206" i="13"/>
  <c r="J214" i="13"/>
  <c r="J12" i="13"/>
  <c r="J37" i="13"/>
  <c r="J40" i="13"/>
  <c r="J44" i="13"/>
  <c r="J48" i="13"/>
  <c r="J56" i="13"/>
  <c r="J60" i="13"/>
  <c r="J64" i="13"/>
  <c r="J68" i="13"/>
  <c r="J72" i="13"/>
  <c r="J76" i="13"/>
  <c r="J80" i="13"/>
  <c r="J95" i="13"/>
  <c r="J109" i="13"/>
  <c r="J116" i="13"/>
  <c r="J122" i="13"/>
  <c r="J28" i="13"/>
  <c r="J100" i="13"/>
  <c r="J106" i="13"/>
  <c r="J119" i="13"/>
  <c r="J125" i="13"/>
  <c r="J36" i="13"/>
  <c r="J114" i="13"/>
  <c r="J121" i="13"/>
  <c r="J131" i="13"/>
  <c r="J139" i="13"/>
  <c r="J143" i="13"/>
  <c r="J147" i="13"/>
  <c r="J163" i="13"/>
  <c r="J167" i="13"/>
  <c r="J171" i="13"/>
  <c r="J175" i="13"/>
  <c r="J179" i="13"/>
  <c r="J183" i="13"/>
  <c r="J191" i="13"/>
  <c r="J195" i="13"/>
  <c r="J197" i="13"/>
  <c r="J208" i="13"/>
  <c r="J221" i="13"/>
  <c r="J243" i="13"/>
  <c r="J249" i="13"/>
  <c r="J98" i="13"/>
  <c r="J199" i="13"/>
  <c r="J209" i="13"/>
  <c r="J228" i="13"/>
  <c r="J235" i="13"/>
  <c r="J242" i="13"/>
  <c r="J265" i="13"/>
  <c r="J269" i="13"/>
  <c r="J277" i="13"/>
  <c r="J281" i="13"/>
  <c r="J285" i="13"/>
  <c r="J289" i="13"/>
  <c r="J313" i="13"/>
  <c r="J317" i="13"/>
  <c r="J325" i="13"/>
  <c r="J329" i="13"/>
  <c r="J86" i="13"/>
  <c r="J108" i="13"/>
  <c r="J200" i="13"/>
  <c r="J211" i="13"/>
  <c r="J217" i="13"/>
  <c r="J233" i="13"/>
  <c r="J248" i="13"/>
  <c r="J29" i="13"/>
  <c r="J107" i="13"/>
  <c r="J127" i="13"/>
  <c r="J132" i="13"/>
  <c r="J136" i="13"/>
  <c r="J140" i="13"/>
  <c r="J144" i="13"/>
  <c r="J152" i="13"/>
  <c r="J156" i="13"/>
  <c r="J160" i="13"/>
  <c r="J168" i="13"/>
  <c r="J172" i="13"/>
  <c r="J176" i="13"/>
  <c r="J180" i="13"/>
  <c r="J184" i="13"/>
  <c r="J188" i="13"/>
  <c r="J192" i="13"/>
  <c r="J39" i="13"/>
  <c r="J54" i="13"/>
  <c r="J87" i="13"/>
  <c r="J96" i="13"/>
  <c r="J118" i="13"/>
  <c r="J126" i="13"/>
  <c r="J196" i="13"/>
  <c r="J212" i="13"/>
  <c r="J244" i="13"/>
  <c r="J300" i="13"/>
  <c r="J311" i="13"/>
  <c r="J339" i="13"/>
  <c r="J345" i="13"/>
  <c r="J50" i="13"/>
  <c r="J67" i="13"/>
  <c r="J133" i="13"/>
  <c r="J141" i="13"/>
  <c r="J157" i="13"/>
  <c r="J165" i="13"/>
  <c r="J181" i="13"/>
  <c r="J189" i="13"/>
  <c r="J224" i="13"/>
  <c r="J232" i="13"/>
  <c r="J252" i="13"/>
  <c r="J260" i="13"/>
  <c r="J264" i="13"/>
  <c r="J268" i="13"/>
  <c r="J272" i="13"/>
  <c r="J276" i="13"/>
  <c r="J284" i="13"/>
  <c r="J288" i="13"/>
  <c r="J292" i="13"/>
  <c r="J296" i="13"/>
  <c r="J312" i="13"/>
  <c r="J323" i="13"/>
  <c r="J332" i="13"/>
  <c r="J338" i="13"/>
  <c r="J353" i="13"/>
  <c r="J381" i="13"/>
  <c r="J385" i="13"/>
  <c r="J389" i="13"/>
  <c r="J393" i="13"/>
  <c r="J409" i="13"/>
  <c r="J413" i="13"/>
  <c r="J417" i="13"/>
  <c r="J421" i="13"/>
  <c r="J425" i="13"/>
  <c r="J437" i="13"/>
  <c r="J441" i="13"/>
  <c r="J445" i="13"/>
  <c r="J449" i="13"/>
  <c r="J20" i="13"/>
  <c r="J46" i="13"/>
  <c r="J63" i="13"/>
  <c r="J78" i="13"/>
  <c r="J102" i="13"/>
  <c r="J215" i="13"/>
  <c r="J218" i="13"/>
  <c r="J222" i="13"/>
  <c r="J246" i="13"/>
  <c r="J255" i="13"/>
  <c r="J259" i="13"/>
  <c r="J267" i="13"/>
  <c r="J271" i="13"/>
  <c r="J275" i="13"/>
  <c r="J279" i="13"/>
  <c r="J283" i="13"/>
  <c r="J287" i="13"/>
  <c r="J291" i="13"/>
  <c r="J295" i="13"/>
  <c r="J303" i="13"/>
  <c r="J314" i="13"/>
  <c r="J331" i="13"/>
  <c r="J337" i="13"/>
  <c r="J344" i="13"/>
  <c r="J21" i="13"/>
  <c r="J47" i="13"/>
  <c r="J99" i="13"/>
  <c r="J113" i="13"/>
  <c r="J204" i="13"/>
  <c r="J247" i="13"/>
  <c r="J298" i="13"/>
  <c r="J308" i="13"/>
  <c r="J319" i="13"/>
  <c r="J324" i="13"/>
  <c r="J328" i="13"/>
  <c r="J334" i="13"/>
  <c r="J347" i="13"/>
  <c r="J42" i="13"/>
  <c r="J74" i="13"/>
  <c r="J137" i="13"/>
  <c r="J153" i="13"/>
  <c r="J169" i="13"/>
  <c r="J185" i="13"/>
  <c r="J216" i="13"/>
  <c r="J240" i="13"/>
  <c r="J274" i="13"/>
  <c r="J315" i="13"/>
  <c r="J348" i="13"/>
  <c r="J457" i="13"/>
  <c r="J461" i="13"/>
  <c r="J474" i="13"/>
  <c r="J480" i="13"/>
  <c r="J485" i="13"/>
  <c r="J489" i="13"/>
  <c r="J493" i="13"/>
  <c r="J497" i="13"/>
  <c r="J501" i="13"/>
  <c r="J505" i="13"/>
  <c r="J509" i="13"/>
  <c r="J513" i="13"/>
  <c r="J517" i="13"/>
  <c r="J521" i="13"/>
  <c r="J525" i="13"/>
  <c r="J529" i="13"/>
  <c r="J533" i="13"/>
  <c r="J537" i="13"/>
  <c r="J541" i="13"/>
  <c r="J545" i="13"/>
  <c r="J553" i="13"/>
  <c r="J557" i="13"/>
  <c r="J565" i="13"/>
  <c r="J569" i="13"/>
  <c r="J573" i="13"/>
  <c r="J581" i="13"/>
  <c r="J585" i="13"/>
  <c r="J589" i="13"/>
  <c r="J593" i="13"/>
  <c r="J597" i="13"/>
  <c r="J601" i="13"/>
  <c r="J605" i="13"/>
  <c r="J617" i="13"/>
  <c r="J58" i="13"/>
  <c r="J203" i="13"/>
  <c r="J239" i="13"/>
  <c r="J278" i="13"/>
  <c r="J320" i="13"/>
  <c r="J336" i="13"/>
  <c r="J341" i="13"/>
  <c r="J356" i="13"/>
  <c r="J359" i="13"/>
  <c r="J362" i="13"/>
  <c r="J372" i="13"/>
  <c r="J378" i="13"/>
  <c r="J388" i="13"/>
  <c r="J391" i="13"/>
  <c r="J394" i="13"/>
  <c r="J404" i="13"/>
  <c r="J410" i="13"/>
  <c r="J420" i="13"/>
  <c r="J426" i="13"/>
  <c r="J436" i="13"/>
  <c r="J442" i="13"/>
  <c r="J455" i="13"/>
  <c r="J460" i="13"/>
  <c r="J467" i="13"/>
  <c r="J473" i="13"/>
  <c r="J120" i="13"/>
  <c r="J282" i="13"/>
  <c r="J326" i="13"/>
  <c r="J333" i="13"/>
  <c r="J466" i="13"/>
  <c r="J472" i="13"/>
  <c r="J479" i="13"/>
  <c r="J486" i="13"/>
  <c r="J490" i="13"/>
  <c r="J494" i="13"/>
  <c r="J498" i="13"/>
  <c r="J502" i="13"/>
  <c r="J506" i="13"/>
  <c r="J510" i="13"/>
  <c r="J514" i="13"/>
  <c r="J518" i="13"/>
  <c r="J522" i="13"/>
  <c r="J526" i="13"/>
  <c r="J530" i="13"/>
  <c r="J534" i="13"/>
  <c r="J538" i="13"/>
  <c r="J542" i="13"/>
  <c r="J546" i="13"/>
  <c r="J550" i="13"/>
  <c r="J554" i="13"/>
  <c r="J70" i="13"/>
  <c r="J115" i="13"/>
  <c r="J207" i="13"/>
  <c r="J266" i="13"/>
  <c r="J322" i="13"/>
  <c r="J450" i="13"/>
  <c r="J463" i="13"/>
  <c r="J469" i="13"/>
  <c r="J482" i="13"/>
  <c r="J484" i="13"/>
  <c r="J488" i="13"/>
  <c r="J496" i="13"/>
  <c r="J504" i="13"/>
  <c r="J516" i="13"/>
  <c r="J520" i="13"/>
  <c r="J528" i="13"/>
  <c r="J536" i="13"/>
  <c r="J544" i="13"/>
  <c r="J548" i="13"/>
  <c r="J552" i="13"/>
  <c r="J560" i="13"/>
  <c r="J564" i="13"/>
  <c r="J576" i="13"/>
  <c r="J580" i="13"/>
  <c r="J584" i="13"/>
  <c r="J592" i="13"/>
  <c r="J596" i="13"/>
  <c r="J229" i="13"/>
  <c r="J306" i="13"/>
  <c r="J318" i="13"/>
  <c r="J258" i="13"/>
  <c r="J294" i="13"/>
  <c r="J213" i="13"/>
  <c r="J223" i="13"/>
  <c r="J286" i="13"/>
  <c r="J254" i="13"/>
  <c r="J66" i="13"/>
  <c r="J161" i="13"/>
  <c r="J177" i="13"/>
  <c r="J201" i="13"/>
  <c r="J371" i="13"/>
  <c r="J380" i="13"/>
  <c r="J411" i="13"/>
  <c r="J414" i="13"/>
  <c r="J458" i="13"/>
  <c r="J465" i="13"/>
  <c r="J478" i="13"/>
  <c r="J515" i="13"/>
  <c r="J547" i="13"/>
  <c r="J562" i="13"/>
  <c r="J591" i="13"/>
  <c r="J598" i="13"/>
  <c r="J193" i="13"/>
  <c r="J346" i="13"/>
  <c r="J363" i="13"/>
  <c r="J366" i="13"/>
  <c r="J368" i="13"/>
  <c r="J370" i="13"/>
  <c r="J415" i="13"/>
  <c r="J476" i="13"/>
  <c r="J483" i="13"/>
  <c r="J503" i="13"/>
  <c r="J535" i="13"/>
  <c r="J567" i="13"/>
  <c r="J349" i="13"/>
  <c r="J351" i="13"/>
  <c r="J387" i="13"/>
  <c r="J396" i="13"/>
  <c r="J422" i="13"/>
  <c r="J427" i="13"/>
  <c r="J430" i="13"/>
  <c r="J452" i="13"/>
  <c r="J519" i="13"/>
  <c r="J551" i="13"/>
  <c r="J574" i="13"/>
  <c r="J75" i="13"/>
  <c r="J145" i="13"/>
  <c r="J330" i="13"/>
  <c r="J374" i="13"/>
  <c r="J379" i="13"/>
  <c r="J382" i="13"/>
  <c r="J384" i="13"/>
  <c r="J386" i="13"/>
  <c r="J424" i="13"/>
  <c r="J431" i="13"/>
  <c r="J471" i="13"/>
  <c r="J507" i="13"/>
  <c r="J570" i="13"/>
  <c r="J304" i="13"/>
  <c r="J364" i="13"/>
  <c r="J443" i="13"/>
  <c r="J444" i="13"/>
  <c r="J446" i="13"/>
  <c r="J459" i="13"/>
  <c r="J468" i="13"/>
  <c r="J499" i="13"/>
  <c r="J527" i="13"/>
  <c r="J578" i="13"/>
  <c r="J590" i="13"/>
  <c r="J594" i="13"/>
  <c r="J595" i="13"/>
  <c r="J614" i="13"/>
  <c r="J354" i="13"/>
  <c r="J395" i="13"/>
  <c r="J398" i="13"/>
  <c r="J412" i="13"/>
  <c r="J470" i="13"/>
  <c r="J477" i="13"/>
  <c r="J602" i="13"/>
  <c r="J616" i="13"/>
  <c r="J621" i="13"/>
  <c r="J625" i="13"/>
  <c r="J633" i="13"/>
  <c r="J637" i="13"/>
  <c r="J641" i="13"/>
  <c r="J645" i="13"/>
  <c r="J649" i="13"/>
  <c r="J657" i="13"/>
  <c r="J661" i="13"/>
  <c r="J669" i="13"/>
  <c r="J673" i="13"/>
  <c r="J677" i="13"/>
  <c r="J681" i="13"/>
  <c r="J685" i="13"/>
  <c r="J693" i="13"/>
  <c r="J697" i="13"/>
  <c r="J701" i="13"/>
  <c r="J705" i="13"/>
  <c r="J709" i="13"/>
  <c r="J713" i="13"/>
  <c r="J717" i="13"/>
  <c r="J721" i="13"/>
  <c r="J725" i="13"/>
  <c r="J729" i="13"/>
  <c r="J733" i="13"/>
  <c r="J737" i="13"/>
  <c r="J741" i="13"/>
  <c r="J745" i="13"/>
  <c r="J749" i="13"/>
  <c r="J753" i="13"/>
  <c r="J757" i="13"/>
  <c r="J761" i="13"/>
  <c r="J765" i="13"/>
  <c r="J769" i="13"/>
  <c r="J773" i="13"/>
  <c r="J777" i="13"/>
  <c r="J781" i="13"/>
  <c r="J789" i="13"/>
  <c r="J350" i="13"/>
  <c r="J355" i="13"/>
  <c r="J376" i="13"/>
  <c r="J403" i="13"/>
  <c r="J603" i="13"/>
  <c r="J619" i="13"/>
  <c r="J623" i="13"/>
  <c r="J627" i="13"/>
  <c r="J631" i="13"/>
  <c r="J635" i="13"/>
  <c r="J639" i="13"/>
  <c r="J643" i="13"/>
  <c r="J647" i="13"/>
  <c r="J651" i="13"/>
  <c r="J655" i="13"/>
  <c r="J659" i="13"/>
  <c r="J663" i="13"/>
  <c r="J671" i="13"/>
  <c r="J675" i="13"/>
  <c r="J683" i="13"/>
  <c r="J687" i="13"/>
  <c r="J691" i="13"/>
  <c r="J695" i="13"/>
  <c r="J699" i="13"/>
  <c r="J707" i="13"/>
  <c r="J711" i="13"/>
  <c r="J715" i="13"/>
  <c r="J719" i="13"/>
  <c r="J723" i="13"/>
  <c r="J735" i="13"/>
  <c r="J739" i="13"/>
  <c r="J743" i="13"/>
  <c r="J747" i="13"/>
  <c r="J751" i="13"/>
  <c r="J755" i="13"/>
  <c r="J759" i="13"/>
  <c r="J763" i="13"/>
  <c r="J771" i="13"/>
  <c r="J775" i="13"/>
  <c r="J779" i="13"/>
  <c r="J783" i="13"/>
  <c r="J787" i="13"/>
  <c r="J795" i="13"/>
  <c r="J799" i="13"/>
  <c r="J803" i="13"/>
  <c r="J807" i="13"/>
  <c r="J811" i="13"/>
  <c r="J815" i="13"/>
  <c r="J819" i="13"/>
  <c r="J262" i="13"/>
  <c r="J352" i="13"/>
  <c r="J447" i="13"/>
  <c r="J563" i="13"/>
  <c r="J586" i="13"/>
  <c r="J587" i="13"/>
  <c r="J607" i="13"/>
  <c r="J342" i="13"/>
  <c r="J448" i="13"/>
  <c r="J511" i="13"/>
  <c r="J599" i="13"/>
  <c r="J615" i="13"/>
  <c r="J626" i="13"/>
  <c r="J658" i="13"/>
  <c r="J674" i="13"/>
  <c r="J690" i="13"/>
  <c r="J706" i="13"/>
  <c r="J722" i="13"/>
  <c r="J738" i="13"/>
  <c r="J754" i="13"/>
  <c r="J770" i="13"/>
  <c r="J786" i="13"/>
  <c r="J798" i="13"/>
  <c r="J800" i="13"/>
  <c r="J802" i="13"/>
  <c r="J804" i="13"/>
  <c r="J806" i="13"/>
  <c r="J808" i="13"/>
  <c r="J810" i="13"/>
  <c r="J812" i="13"/>
  <c r="J814" i="13"/>
  <c r="J816" i="13"/>
  <c r="J818" i="13"/>
  <c r="J820" i="13"/>
  <c r="J831" i="13"/>
  <c r="J837" i="13"/>
  <c r="J844" i="13"/>
  <c r="J847" i="13"/>
  <c r="J851" i="13"/>
  <c r="J859" i="13"/>
  <c r="J863" i="13"/>
  <c r="J867" i="13"/>
  <c r="J871" i="13"/>
  <c r="J875" i="13"/>
  <c r="J879" i="13"/>
  <c r="J883" i="13"/>
  <c r="J887" i="13"/>
  <c r="J895" i="13"/>
  <c r="J899" i="13"/>
  <c r="J903" i="13"/>
  <c r="J907" i="13"/>
  <c r="J911" i="13"/>
  <c r="J915" i="13"/>
  <c r="J923" i="13"/>
  <c r="J927" i="13"/>
  <c r="J931" i="13"/>
  <c r="J935" i="13"/>
  <c r="J939" i="13"/>
  <c r="J951" i="13"/>
  <c r="J963" i="13"/>
  <c r="J967" i="13"/>
  <c r="J971" i="13"/>
  <c r="J975" i="13"/>
  <c r="J979" i="13"/>
  <c r="J983" i="13"/>
  <c r="J987" i="13"/>
  <c r="J991" i="13"/>
  <c r="J995" i="13"/>
  <c r="J999" i="13"/>
  <c r="J1003" i="13"/>
  <c r="J1007" i="13"/>
  <c r="J236" i="13"/>
  <c r="J360" i="13"/>
  <c r="J491" i="13"/>
  <c r="J555" i="13"/>
  <c r="J646" i="13"/>
  <c r="J694" i="13"/>
  <c r="J710" i="13"/>
  <c r="J742" i="13"/>
  <c r="J383" i="13"/>
  <c r="J400" i="13"/>
  <c r="J438" i="13"/>
  <c r="J462" i="13"/>
  <c r="J495" i="13"/>
  <c r="J531" i="13"/>
  <c r="J559" i="13"/>
  <c r="J620" i="13"/>
  <c r="J636" i="13"/>
  <c r="J652" i="13"/>
  <c r="J668" i="13"/>
  <c r="J700" i="13"/>
  <c r="J716" i="13"/>
  <c r="J732" i="13"/>
  <c r="J748" i="13"/>
  <c r="J764" i="13"/>
  <c r="J780" i="13"/>
  <c r="J824" i="13"/>
  <c r="J830" i="13"/>
  <c r="J843" i="13"/>
  <c r="J612" i="13"/>
  <c r="J630" i="13"/>
  <c r="J662" i="13"/>
  <c r="J678" i="13"/>
  <c r="J726" i="13"/>
  <c r="J758" i="13"/>
  <c r="J456" i="13"/>
  <c r="J583" i="13"/>
  <c r="J600" i="13"/>
  <c r="J628" i="13"/>
  <c r="J644" i="13"/>
  <c r="J660" i="13"/>
  <c r="J676" i="13"/>
  <c r="J692" i="13"/>
  <c r="J708" i="13"/>
  <c r="J724" i="13"/>
  <c r="J740" i="13"/>
  <c r="J756" i="13"/>
  <c r="J772" i="13"/>
  <c r="J788" i="13"/>
  <c r="J827" i="13"/>
  <c r="J833" i="13"/>
  <c r="J840" i="13"/>
  <c r="J648" i="13"/>
  <c r="J696" i="13"/>
  <c r="J712" i="13"/>
  <c r="J728" i="13"/>
  <c r="J744" i="13"/>
  <c r="J760" i="13"/>
  <c r="J776" i="13"/>
  <c r="J792" i="13"/>
  <c r="J793" i="13"/>
  <c r="J825" i="13"/>
  <c r="J832" i="13"/>
  <c r="J290" i="13"/>
  <c r="J335" i="13"/>
  <c r="J582" i="13"/>
  <c r="J622" i="13"/>
  <c r="J670" i="13"/>
  <c r="J686" i="13"/>
  <c r="J702" i="13"/>
  <c r="J750" i="13"/>
  <c r="J766" i="13"/>
  <c r="J782" i="13"/>
  <c r="J826" i="13"/>
  <c r="J839" i="13"/>
  <c r="J845" i="13"/>
  <c r="J846" i="13"/>
  <c r="J850" i="13"/>
  <c r="J854" i="13"/>
  <c r="J858" i="13"/>
  <c r="J862" i="13"/>
  <c r="J866" i="13"/>
  <c r="J870" i="13"/>
  <c r="J874" i="13"/>
  <c r="J878" i="13"/>
  <c r="J886" i="13"/>
  <c r="J890" i="13"/>
  <c r="J894" i="13"/>
  <c r="J902" i="13"/>
  <c r="J906" i="13"/>
  <c r="J910" i="13"/>
  <c r="J914" i="13"/>
  <c r="J918" i="13"/>
  <c r="J922" i="13"/>
  <c r="J926" i="13"/>
  <c r="J934" i="13"/>
  <c r="J938" i="13"/>
  <c r="J942" i="13"/>
  <c r="J946" i="13"/>
  <c r="J950" i="13"/>
  <c r="J954" i="13"/>
  <c r="J958" i="13"/>
  <c r="J962" i="13"/>
  <c r="J966" i="13"/>
  <c r="J970" i="13"/>
  <c r="J974" i="13"/>
  <c r="J978" i="13"/>
  <c r="J982" i="13"/>
  <c r="J986" i="13"/>
  <c r="J994" i="13"/>
  <c r="J998" i="13"/>
  <c r="J1002" i="13"/>
  <c r="J1006" i="13"/>
  <c r="J632" i="13"/>
  <c r="J664" i="13"/>
  <c r="J656" i="13"/>
  <c r="J682" i="13"/>
  <c r="J796" i="13"/>
  <c r="J797" i="13"/>
  <c r="J864" i="13"/>
  <c r="J880" i="13"/>
  <c r="J896" i="13"/>
  <c r="J912" i="13"/>
  <c r="J928" i="13"/>
  <c r="J960" i="13"/>
  <c r="J976" i="13"/>
  <c r="J992" i="13"/>
  <c r="J1008" i="13"/>
  <c r="J752" i="13"/>
  <c r="J784" i="13"/>
  <c r="J848" i="13"/>
  <c r="J852" i="13"/>
  <c r="J884" i="13"/>
  <c r="J916" i="13"/>
  <c r="J932" i="13"/>
  <c r="J996" i="13"/>
  <c r="J736" i="13"/>
  <c r="J842" i="13"/>
  <c r="J857" i="13"/>
  <c r="J889" i="13"/>
  <c r="J921" i="13"/>
  <c r="J969" i="13"/>
  <c r="J392" i="13"/>
  <c r="J575" i="13"/>
  <c r="J762" i="13"/>
  <c r="J834" i="13"/>
  <c r="J952" i="13"/>
  <c r="J604" i="13"/>
  <c r="J640" i="13"/>
  <c r="J768" i="13"/>
  <c r="J809" i="13"/>
  <c r="J841" i="13"/>
  <c r="J853" i="13"/>
  <c r="J869" i="13"/>
  <c r="J885" i="13"/>
  <c r="J901" i="13"/>
  <c r="J917" i="13"/>
  <c r="J933" i="13"/>
  <c r="J949" i="13"/>
  <c r="J965" i="13"/>
  <c r="J981" i="13"/>
  <c r="J997" i="13"/>
  <c r="J624" i="13"/>
  <c r="J868" i="13"/>
  <c r="J900" i="13"/>
  <c r="J948" i="13"/>
  <c r="J964" i="13"/>
  <c r="J980" i="13"/>
  <c r="J794" i="13"/>
  <c r="J873" i="13"/>
  <c r="J937" i="13"/>
  <c r="J1001" i="13"/>
  <c r="J606" i="13"/>
  <c r="J720" i="13"/>
  <c r="J1000" i="13"/>
  <c r="J390" i="13"/>
  <c r="J543" i="13"/>
  <c r="J704" i="13"/>
  <c r="J730" i="13"/>
  <c r="J774" i="13"/>
  <c r="J801" i="13"/>
  <c r="J817" i="13"/>
  <c r="J828" i="13"/>
  <c r="J835" i="13"/>
  <c r="J836" i="13"/>
  <c r="J877" i="13"/>
  <c r="J893" i="13"/>
  <c r="J909" i="13"/>
  <c r="J925" i="13"/>
  <c r="J941" i="13"/>
  <c r="J957" i="13"/>
  <c r="J973" i="13"/>
  <c r="J989" i="13"/>
  <c r="J1005" i="13"/>
  <c r="J940" i="13"/>
  <c r="J956" i="13"/>
  <c r="J1004" i="13"/>
  <c r="J672" i="13"/>
  <c r="J698" i="13"/>
  <c r="J813" i="13"/>
  <c r="J865" i="13"/>
  <c r="J945" i="13"/>
  <c r="J993" i="13"/>
  <c r="J1009" i="13"/>
  <c r="J454" i="13"/>
  <c r="J746" i="13"/>
  <c r="J821" i="13"/>
  <c r="J856" i="13"/>
  <c r="J888" i="13"/>
  <c r="J936" i="13"/>
  <c r="J984" i="13"/>
  <c r="J714" i="13"/>
  <c r="J790" i="13"/>
  <c r="J822" i="13"/>
  <c r="J829" i="13"/>
  <c r="J860" i="13"/>
  <c r="J876" i="13"/>
  <c r="J908" i="13"/>
  <c r="J924" i="13"/>
  <c r="J972" i="13"/>
  <c r="J988" i="13"/>
  <c r="J608" i="13"/>
  <c r="J823" i="13"/>
  <c r="J849" i="13"/>
  <c r="J881" i="13"/>
  <c r="J897" i="13"/>
  <c r="J913" i="13"/>
  <c r="J929" i="13"/>
  <c r="J961" i="13"/>
  <c r="J977" i="13"/>
  <c r="J634" i="13"/>
  <c r="J905" i="13"/>
  <c r="J953" i="13"/>
  <c r="J985" i="13"/>
  <c r="J618" i="13"/>
  <c r="J872" i="13"/>
  <c r="J920" i="13"/>
  <c r="J968" i="13"/>
  <c r="G26" i="13"/>
  <c r="H26" i="13" s="1"/>
  <c r="I26" i="13" s="1"/>
  <c r="G14" i="13"/>
  <c r="H14" i="13" s="1"/>
  <c r="I14" i="13" s="1"/>
  <c r="I18" i="12"/>
  <c r="I17" i="12"/>
  <c r="J15" i="12"/>
  <c r="I16" i="12"/>
  <c r="G30" i="13"/>
  <c r="H30" i="13" s="1"/>
  <c r="I30" i="13" s="1"/>
  <c r="G16" i="13"/>
  <c r="H16" i="13" s="1"/>
  <c r="I16" i="13" s="1"/>
  <c r="G18" i="13"/>
  <c r="H18" i="13" s="1"/>
  <c r="I18" i="13" s="1"/>
  <c r="H20" i="12"/>
  <c r="X1018" i="13"/>
  <c r="G34" i="13"/>
  <c r="H34" i="13" s="1"/>
  <c r="I34" i="13" s="1"/>
  <c r="A8" i="10"/>
  <c r="A14" i="9"/>
  <c r="D11" i="8"/>
  <c r="R7" i="1"/>
  <c r="A26" i="1"/>
  <c r="D27" i="5"/>
  <c r="A23" i="18" l="1"/>
  <c r="H22" i="18"/>
  <c r="S11" i="18"/>
  <c r="S14" i="18"/>
  <c r="S13" i="18"/>
  <c r="T10" i="18"/>
  <c r="S12" i="18"/>
  <c r="F15" i="18"/>
  <c r="G15" i="18" s="1"/>
  <c r="I15" i="18" s="1"/>
  <c r="U7" i="18"/>
  <c r="T9" i="18"/>
  <c r="T8" i="18"/>
  <c r="Y1027" i="18"/>
  <c r="L1010" i="16"/>
  <c r="L154" i="16"/>
  <c r="L369" i="16"/>
  <c r="L349" i="16"/>
  <c r="L663" i="16"/>
  <c r="L40" i="16"/>
  <c r="L106" i="16"/>
  <c r="L684" i="16"/>
  <c r="L110" i="16"/>
  <c r="L158" i="16"/>
  <c r="L285" i="16"/>
  <c r="L781" i="16"/>
  <c r="L488" i="16"/>
  <c r="L26" i="16"/>
  <c r="L235" i="16"/>
  <c r="L796" i="16"/>
  <c r="L580" i="16"/>
  <c r="L234" i="16"/>
  <c r="L322" i="16"/>
  <c r="L906" i="16"/>
  <c r="L315" i="16"/>
  <c r="L66" i="16"/>
  <c r="L134" i="16"/>
  <c r="L58" i="16"/>
  <c r="L101" i="16"/>
  <c r="L162" i="16"/>
  <c r="L201" i="16"/>
  <c r="L25" i="16"/>
  <c r="L321" i="16"/>
  <c r="L164" i="16"/>
  <c r="L236" i="16"/>
  <c r="L455" i="16"/>
  <c r="L380" i="16"/>
  <c r="L470" i="16"/>
  <c r="L607" i="16"/>
  <c r="L660" i="16"/>
  <c r="L682" i="16"/>
  <c r="L834" i="16"/>
  <c r="L874" i="16"/>
  <c r="L936" i="16"/>
  <c r="L34" i="16"/>
  <c r="L281" i="16"/>
  <c r="L174" i="16"/>
  <c r="L71" i="16"/>
  <c r="L167" i="16"/>
  <c r="L52" i="16"/>
  <c r="L202" i="16"/>
  <c r="L37" i="16"/>
  <c r="L179" i="16"/>
  <c r="L241" i="16"/>
  <c r="L264" i="16"/>
  <c r="L361" i="16"/>
  <c r="L412" i="16"/>
  <c r="L508" i="16"/>
  <c r="L578" i="16"/>
  <c r="L704" i="16"/>
  <c r="L714" i="16"/>
  <c r="L811" i="16"/>
  <c r="L902" i="16"/>
  <c r="L983" i="16"/>
  <c r="L146" i="16"/>
  <c r="L59" i="16"/>
  <c r="L233" i="16"/>
  <c r="L119" i="16"/>
  <c r="L214" i="16"/>
  <c r="L74" i="16"/>
  <c r="L265" i="16"/>
  <c r="L79" i="16"/>
  <c r="L230" i="16"/>
  <c r="L445" i="16"/>
  <c r="L304" i="16"/>
  <c r="L332" i="16"/>
  <c r="L456" i="16"/>
  <c r="L579" i="16"/>
  <c r="L618" i="16"/>
  <c r="L735" i="16"/>
  <c r="L749" i="16"/>
  <c r="L843" i="16"/>
  <c r="L888" i="16"/>
  <c r="L1004" i="16"/>
  <c r="L970" i="16"/>
  <c r="L987" i="16"/>
  <c r="L944" i="16"/>
  <c r="L912" i="16"/>
  <c r="L951" i="16"/>
  <c r="L961" i="16"/>
  <c r="L947" i="16"/>
  <c r="L939" i="16"/>
  <c r="L914" i="16"/>
  <c r="L894" i="16"/>
  <c r="L942" i="16"/>
  <c r="L889" i="16"/>
  <c r="L869" i="16"/>
  <c r="L935" i="16"/>
  <c r="L927" i="16"/>
  <c r="L863" i="16"/>
  <c r="L872" i="16"/>
  <c r="L804" i="16"/>
  <c r="L878" i="16"/>
  <c r="L845" i="16"/>
  <c r="L879" i="16"/>
  <c r="L787" i="16"/>
  <c r="L783" i="16"/>
  <c r="L754" i="16"/>
  <c r="L919" i="16"/>
  <c r="L793" i="16"/>
  <c r="L809" i="16"/>
  <c r="L761" i="16"/>
  <c r="L745" i="16"/>
  <c r="L702" i="16"/>
  <c r="L805" i="16"/>
  <c r="L820" i="16"/>
  <c r="L721" i="16"/>
  <c r="L873" i="16"/>
  <c r="L772" i="16"/>
  <c r="L739" i="16"/>
  <c r="L723" i="16"/>
  <c r="L771" i="16"/>
  <c r="L680" i="16"/>
  <c r="L720" i="16"/>
  <c r="L671" i="16"/>
  <c r="L644" i="16"/>
  <c r="L624" i="16"/>
  <c r="L592" i="16"/>
  <c r="L639" i="16"/>
  <c r="L641" i="16"/>
  <c r="L606" i="16"/>
  <c r="L574" i="16"/>
  <c r="L597" i="16"/>
  <c r="L583" i="16"/>
  <c r="L533" i="16"/>
  <c r="L595" i="16"/>
  <c r="L577" i="16"/>
  <c r="L527" i="16"/>
  <c r="L516" i="16"/>
  <c r="L567" i="16"/>
  <c r="L514" i="16"/>
  <c r="L474" i="16"/>
  <c r="L442" i="16"/>
  <c r="L410" i="16"/>
  <c r="L378" i="16"/>
  <c r="L502" i="16"/>
  <c r="L534" i="16"/>
  <c r="L484" i="16"/>
  <c r="L452" i="16"/>
  <c r="L420" i="16"/>
  <c r="L388" i="16"/>
  <c r="L689" i="16"/>
  <c r="L587" i="16"/>
  <c r="L461" i="16"/>
  <c r="L515" i="16"/>
  <c r="L439" i="16"/>
  <c r="L375" i="16"/>
  <c r="L336" i="16"/>
  <c r="L506" i="16"/>
  <c r="L471" i="16"/>
  <c r="L421" i="16"/>
  <c r="L355" i="16"/>
  <c r="L625" i="16"/>
  <c r="L425" i="16"/>
  <c r="L358" i="16"/>
  <c r="L397" i="16"/>
  <c r="L312" i="16"/>
  <c r="L280" i="16"/>
  <c r="L986" i="16"/>
  <c r="L980" i="16"/>
  <c r="L950" i="16"/>
  <c r="L916" i="16"/>
  <c r="L1002" i="16"/>
  <c r="L941" i="16"/>
  <c r="L930" i="16"/>
  <c r="L954" i="16"/>
  <c r="L969" i="16"/>
  <c r="L1001" i="16"/>
  <c r="L895" i="16"/>
  <c r="L860" i="16"/>
  <c r="L926" i="16"/>
  <c r="L891" i="16"/>
  <c r="L850" i="16"/>
  <c r="L829" i="16"/>
  <c r="L911" i="16"/>
  <c r="L847" i="16"/>
  <c r="L867" i="16"/>
  <c r="L880" i="16"/>
  <c r="L774" i="16"/>
  <c r="L738" i="16"/>
  <c r="L817" i="16"/>
  <c r="L833" i="16"/>
  <c r="L765" i="16"/>
  <c r="L743" i="16"/>
  <c r="L694" i="16"/>
  <c r="L747" i="16"/>
  <c r="L775" i="16"/>
  <c r="L752" i="16"/>
  <c r="L691" i="16"/>
  <c r="L786" i="16"/>
  <c r="L716" i="16"/>
  <c r="L709" i="16"/>
  <c r="L692" i="16"/>
  <c r="L701" i="16"/>
  <c r="L853" i="16"/>
  <c r="L632" i="16"/>
  <c r="L596" i="16"/>
  <c r="L760" i="16"/>
  <c r="L630" i="16"/>
  <c r="L594" i="16"/>
  <c r="L629" i="16"/>
  <c r="L667" i="16"/>
  <c r="L541" i="16"/>
  <c r="L601" i="16"/>
  <c r="L576" i="16"/>
  <c r="L519" i="16"/>
  <c r="L619" i="16"/>
  <c r="L536" i="16"/>
  <c r="L486" i="16"/>
  <c r="L450" i="16"/>
  <c r="L414" i="16"/>
  <c r="L374" i="16"/>
  <c r="L636" i="16"/>
  <c r="L511" i="16"/>
  <c r="L468" i="16"/>
  <c r="L432" i="16"/>
  <c r="L396" i="16"/>
  <c r="L360" i="16"/>
  <c r="L581" i="16"/>
  <c r="L554" i="16"/>
  <c r="L548" i="16"/>
  <c r="L407" i="16"/>
  <c r="L348" i="16"/>
  <c r="L565" i="16"/>
  <c r="L479" i="16"/>
  <c r="L411" i="16"/>
  <c r="L347" i="16"/>
  <c r="L497" i="16"/>
  <c r="L393" i="16"/>
  <c r="L338" i="16"/>
  <c r="L326" i="16"/>
  <c r="L284" i="16"/>
  <c r="L248" i="16"/>
  <c r="L216" i="16"/>
  <c r="L184" i="16"/>
  <c r="L429" i="16"/>
  <c r="L345" i="16"/>
  <c r="L270" i="16"/>
  <c r="L197" i="16"/>
  <c r="L279" i="16"/>
  <c r="L185" i="16"/>
  <c r="L144" i="16"/>
  <c r="L112" i="16"/>
  <c r="L982" i="16"/>
  <c r="L972" i="16"/>
  <c r="L948" i="16"/>
  <c r="L1009" i="16"/>
  <c r="L1007" i="16"/>
  <c r="L937" i="16"/>
  <c r="L922" i="16"/>
  <c r="L949" i="16"/>
  <c r="L907" i="16"/>
  <c r="L953" i="16"/>
  <c r="L886" i="16"/>
  <c r="L856" i="16"/>
  <c r="L918" i="16"/>
  <c r="L883" i="16"/>
  <c r="L835" i="16"/>
  <c r="L823" i="16"/>
  <c r="L892" i="16"/>
  <c r="L831" i="16"/>
  <c r="L855" i="16"/>
  <c r="L861" i="16"/>
  <c r="L770" i="16"/>
  <c r="L734" i="16"/>
  <c r="L810" i="16"/>
  <c r="L827" i="16"/>
  <c r="L757" i="16"/>
  <c r="L726" i="16"/>
  <c r="L690" i="16"/>
  <c r="L732" i="16"/>
  <c r="L764" i="16"/>
  <c r="L740" i="16"/>
  <c r="L821" i="16"/>
  <c r="L724" i="16"/>
  <c r="L707" i="16"/>
  <c r="L748" i="16"/>
  <c r="L675" i="16"/>
  <c r="L700" i="16"/>
  <c r="L681" i="16"/>
  <c r="L628" i="16"/>
  <c r="L588" i="16"/>
  <c r="L703" i="16"/>
  <c r="L626" i="16"/>
  <c r="L590" i="16"/>
  <c r="L623" i="16"/>
  <c r="L633" i="16"/>
  <c r="L537" i="16"/>
  <c r="L585" i="16"/>
  <c r="L551" i="16"/>
  <c r="L649" i="16"/>
  <c r="L605" i="16"/>
  <c r="L522" i="16"/>
  <c r="L482" i="16"/>
  <c r="L446" i="16"/>
  <c r="L406" i="16"/>
  <c r="L370" i="16"/>
  <c r="L599" i="16"/>
  <c r="L505" i="16"/>
  <c r="L464" i="16"/>
  <c r="L428" i="16"/>
  <c r="L392" i="16"/>
  <c r="L659" i="16"/>
  <c r="L566" i="16"/>
  <c r="L615" i="16"/>
  <c r="L546" i="16"/>
  <c r="L401" i="16"/>
  <c r="L344" i="16"/>
  <c r="L559" i="16"/>
  <c r="L465" i="16"/>
  <c r="L405" i="16"/>
  <c r="L343" i="16"/>
  <c r="L495" i="16"/>
  <c r="L383" i="16"/>
  <c r="L334" i="16"/>
  <c r="L317" i="16"/>
  <c r="L276" i="16"/>
  <c r="L244" i="16"/>
  <c r="L212" i="16"/>
  <c r="L180" i="16"/>
  <c r="L387" i="16"/>
  <c r="L323" i="16"/>
  <c r="L267" i="16"/>
  <c r="L191" i="16"/>
  <c r="L273" i="16"/>
  <c r="L182" i="16"/>
  <c r="L140" i="16"/>
  <c r="L108" i="16"/>
  <c r="L978" i="16"/>
  <c r="L989" i="16"/>
  <c r="L940" i="16"/>
  <c r="L1008" i="16"/>
  <c r="L985" i="16"/>
  <c r="L929" i="16"/>
  <c r="L976" i="16"/>
  <c r="L946" i="16"/>
  <c r="L901" i="16"/>
  <c r="L933" i="16"/>
  <c r="L881" i="16"/>
  <c r="L852" i="16"/>
  <c r="L905" i="16"/>
  <c r="L877" i="16"/>
  <c r="L822" i="16"/>
  <c r="L808" i="16"/>
  <c r="L866" i="16"/>
  <c r="L818" i="16"/>
  <c r="L849" i="16"/>
  <c r="L846" i="16"/>
  <c r="L766" i="16"/>
  <c r="L730" i="16"/>
  <c r="L795" i="16"/>
  <c r="L799" i="16"/>
  <c r="L753" i="16"/>
  <c r="L722" i="16"/>
  <c r="L686" i="16"/>
  <c r="L971" i="16"/>
  <c r="L736" i="16"/>
  <c r="L960" i="16"/>
  <c r="L768" i="16"/>
  <c r="L713" i="16"/>
  <c r="L806" i="16"/>
  <c r="L744" i="16"/>
  <c r="L664" i="16"/>
  <c r="L688" i="16"/>
  <c r="L650" i="16"/>
  <c r="L620" i="16"/>
  <c r="L697" i="16"/>
  <c r="L687" i="16"/>
  <c r="L622" i="16"/>
  <c r="L586" i="16"/>
  <c r="L613" i="16"/>
  <c r="L584" i="16"/>
  <c r="L529" i="16"/>
  <c r="L568" i="16"/>
  <c r="L547" i="16"/>
  <c r="L603" i="16"/>
  <c r="L593" i="16"/>
  <c r="L521" i="16"/>
  <c r="L478" i="16"/>
  <c r="L438" i="16"/>
  <c r="L402" i="16"/>
  <c r="L366" i="16"/>
  <c r="L571" i="16"/>
  <c r="L496" i="16"/>
  <c r="L460" i="16"/>
  <c r="L424" i="16"/>
  <c r="L384" i="16"/>
  <c r="L631" i="16"/>
  <c r="L499" i="16"/>
  <c r="L532" i="16"/>
  <c r="L491" i="16"/>
  <c r="L391" i="16"/>
  <c r="L340" i="16"/>
  <c r="L459" i="16"/>
  <c r="L463" i="16"/>
  <c r="L395" i="16"/>
  <c r="L339" i="16"/>
  <c r="L447" i="16"/>
  <c r="L377" i="16"/>
  <c r="L330" i="16"/>
  <c r="L308" i="16"/>
  <c r="L272" i="16"/>
  <c r="L240" i="16"/>
  <c r="L208" i="16"/>
  <c r="L176" i="16"/>
  <c r="L337" i="16"/>
  <c r="L500" i="16"/>
  <c r="L261" i="16"/>
  <c r="L175" i="16"/>
  <c r="L250" i="16"/>
  <c r="L169" i="16"/>
  <c r="L136" i="16"/>
  <c r="L104" i="16"/>
  <c r="L997" i="16"/>
  <c r="L992" i="16"/>
  <c r="L1003" i="16"/>
  <c r="L928" i="16"/>
  <c r="L968" i="16"/>
  <c r="L965" i="16"/>
  <c r="L956" i="16"/>
  <c r="L1000" i="16"/>
  <c r="L900" i="16"/>
  <c r="L931" i="16"/>
  <c r="L896" i="16"/>
  <c r="L996" i="16"/>
  <c r="L840" i="16"/>
  <c r="L876" i="16"/>
  <c r="L859" i="16"/>
  <c r="L854" i="16"/>
  <c r="L792" i="16"/>
  <c r="L830" i="16"/>
  <c r="L807" i="16"/>
  <c r="L815" i="16"/>
  <c r="L789" i="16"/>
  <c r="L750" i="16"/>
  <c r="L898" i="16"/>
  <c r="L865" i="16"/>
  <c r="L777" i="16"/>
  <c r="L785" i="16"/>
  <c r="L710" i="16"/>
  <c r="L813" i="16"/>
  <c r="L814" i="16"/>
  <c r="L826" i="16"/>
  <c r="L741" i="16"/>
  <c r="L733" i="16"/>
  <c r="L676" i="16"/>
  <c r="L1006" i="16"/>
  <c r="L685" i="16"/>
  <c r="L695" i="16"/>
  <c r="L662" i="16"/>
  <c r="L661" i="16"/>
  <c r="L608" i="16"/>
  <c r="L655" i="16"/>
  <c r="L652" i="16"/>
  <c r="L610" i="16"/>
  <c r="L570" i="16"/>
  <c r="L575" i="16"/>
  <c r="L553" i="16"/>
  <c r="L627" i="16"/>
  <c r="L657" i="16"/>
  <c r="L535" i="16"/>
  <c r="L561" i="16"/>
  <c r="L555" i="16"/>
  <c r="L498" i="16"/>
  <c r="L462" i="16"/>
  <c r="L426" i="16"/>
  <c r="L390" i="16"/>
  <c r="L609" i="16"/>
  <c r="L544" i="16"/>
  <c r="L480" i="16"/>
  <c r="L444" i="16"/>
  <c r="L408" i="16"/>
  <c r="L372" i="16"/>
  <c r="L540" i="16"/>
  <c r="L477" i="16"/>
  <c r="L524" i="16"/>
  <c r="L433" i="16"/>
  <c r="L357" i="16"/>
  <c r="L324" i="16"/>
  <c r="L359" i="16"/>
  <c r="L443" i="16"/>
  <c r="L373" i="16"/>
  <c r="L327" i="16"/>
  <c r="L415" i="16"/>
  <c r="L350" i="16"/>
  <c r="L413" i="16"/>
  <c r="L296" i="16"/>
  <c r="L260" i="16"/>
  <c r="L228" i="16"/>
  <c r="L196" i="16"/>
  <c r="L673" i="16"/>
  <c r="L485" i="16"/>
  <c r="L302" i="16"/>
  <c r="L229" i="16"/>
  <c r="L311" i="16"/>
  <c r="L218" i="16"/>
  <c r="L156" i="16"/>
  <c r="L124" i="16"/>
  <c r="L92" i="16"/>
  <c r="L60" i="16"/>
  <c r="L253" i="16"/>
  <c r="L435" i="16"/>
  <c r="L251" i="16"/>
  <c r="L274" i="16"/>
  <c r="L135" i="16"/>
  <c r="L49" i="16"/>
  <c r="L17" i="16"/>
  <c r="L61" i="16"/>
  <c r="L266" i="16"/>
  <c r="L150" i="16"/>
  <c r="L70" i="16"/>
  <c r="L107" i="16"/>
  <c r="L193" i="16"/>
  <c r="L95" i="16"/>
  <c r="L32" i="16"/>
  <c r="L77" i="16"/>
  <c r="L269" i="16"/>
  <c r="L145" i="16"/>
  <c r="L51" i="16"/>
  <c r="L19" i="16"/>
  <c r="L243" i="16"/>
  <c r="L163" i="16"/>
  <c r="L199" i="16"/>
  <c r="L137" i="16"/>
  <c r="L114" i="16"/>
  <c r="L94" i="16"/>
  <c r="L117" i="16"/>
  <c r="L18" i="16"/>
  <c r="L998" i="16"/>
  <c r="L932" i="16"/>
  <c r="L973" i="16"/>
  <c r="L955" i="16"/>
  <c r="L885" i="16"/>
  <c r="L868" i="16"/>
  <c r="L882" i="16"/>
  <c r="L857" i="16"/>
  <c r="L841" i="16"/>
  <c r="L828" i="16"/>
  <c r="L758" i="16"/>
  <c r="L958" i="16"/>
  <c r="L798" i="16"/>
  <c r="L819" i="16"/>
  <c r="L717" i="16"/>
  <c r="L737" i="16"/>
  <c r="L719" i="16"/>
  <c r="L727" i="16"/>
  <c r="L678" i="16"/>
  <c r="L670" i="16"/>
  <c r="L614" i="16"/>
  <c r="L591" i="16"/>
  <c r="L647" i="16"/>
  <c r="L539" i="16"/>
  <c r="L572" i="16"/>
  <c r="L466" i="16"/>
  <c r="L394" i="16"/>
  <c r="L550" i="16"/>
  <c r="L448" i="16"/>
  <c r="L376" i="16"/>
  <c r="L483" i="16"/>
  <c r="L449" i="16"/>
  <c r="L328" i="16"/>
  <c r="L453" i="16"/>
  <c r="L331" i="16"/>
  <c r="L354" i="16"/>
  <c r="L300" i="16"/>
  <c r="L232" i="16"/>
  <c r="L168" i="16"/>
  <c r="L451" i="16"/>
  <c r="L353" i="16"/>
  <c r="L160" i="16"/>
  <c r="L96" i="16"/>
  <c r="L56" i="16"/>
  <c r="L227" i="16"/>
  <c r="L309" i="16"/>
  <c r="L213" i="16"/>
  <c r="L189" i="16"/>
  <c r="L63" i="16"/>
  <c r="L21" i="16"/>
  <c r="L93" i="16"/>
  <c r="L255" i="16"/>
  <c r="L118" i="16"/>
  <c r="L181" i="16"/>
  <c r="L341" i="16"/>
  <c r="L121" i="16"/>
  <c r="L36" i="16"/>
  <c r="L54" i="16"/>
  <c r="L242" i="16"/>
  <c r="L113" i="16"/>
  <c r="L35" i="16"/>
  <c r="L297" i="16"/>
  <c r="L173" i="16"/>
  <c r="L263" i="16"/>
  <c r="L310" i="16"/>
  <c r="L187" i="16"/>
  <c r="L46" i="16"/>
  <c r="L111" i="16"/>
  <c r="L994" i="16"/>
  <c r="L917" i="16"/>
  <c r="L870" i="16"/>
  <c r="L812" i="16"/>
  <c r="L797" i="16"/>
  <c r="L780" i="16"/>
  <c r="L705" i="16"/>
  <c r="L669" i="16"/>
  <c r="L558" i="16"/>
  <c r="L434" i="16"/>
  <c r="L416" i="16"/>
  <c r="L457" i="16"/>
  <c r="L329" i="16"/>
  <c r="L318" i="16"/>
  <c r="L132" i="16"/>
  <c r="L195" i="16"/>
  <c r="L129" i="16"/>
  <c r="L1005" i="16"/>
  <c r="L924" i="16"/>
  <c r="L959" i="16"/>
  <c r="L977" i="16"/>
  <c r="L910" i="16"/>
  <c r="L890" i="16"/>
  <c r="L915" i="16"/>
  <c r="L839" i="16"/>
  <c r="L824" i="16"/>
  <c r="L802" i="16"/>
  <c r="L746" i="16"/>
  <c r="L851" i="16"/>
  <c r="L767" i="16"/>
  <c r="L794" i="16"/>
  <c r="L776" i="16"/>
  <c r="L715" i="16"/>
  <c r="L801" i="16"/>
  <c r="L712" i="16"/>
  <c r="L651" i="16"/>
  <c r="L653" i="16"/>
  <c r="L602" i="16"/>
  <c r="L573" i="16"/>
  <c r="L617" i="16"/>
  <c r="L531" i="16"/>
  <c r="L552" i="16"/>
  <c r="L458" i="16"/>
  <c r="L386" i="16"/>
  <c r="L528" i="16"/>
  <c r="L440" i="16"/>
  <c r="L368" i="16"/>
  <c r="L467" i="16"/>
  <c r="L423" i="16"/>
  <c r="L320" i="16"/>
  <c r="L437" i="16"/>
  <c r="L556" i="16"/>
  <c r="L346" i="16"/>
  <c r="L292" i="16"/>
  <c r="L224" i="16"/>
  <c r="L530" i="16"/>
  <c r="L299" i="16"/>
  <c r="L305" i="16"/>
  <c r="L152" i="16"/>
  <c r="L88" i="16"/>
  <c r="L314" i="16"/>
  <c r="L221" i="16"/>
  <c r="L286" i="16"/>
  <c r="L183" i="16"/>
  <c r="L161" i="16"/>
  <c r="L55" i="16"/>
  <c r="L13" i="16"/>
  <c r="L81" i="16"/>
  <c r="L239" i="16"/>
  <c r="L115" i="16"/>
  <c r="L170" i="16"/>
  <c r="L319" i="16"/>
  <c r="L98" i="16"/>
  <c r="L313" i="16"/>
  <c r="L102" i="16"/>
  <c r="L205" i="16"/>
  <c r="L90" i="16"/>
  <c r="L31" i="16"/>
  <c r="L287" i="16"/>
  <c r="L166" i="16"/>
  <c r="L126" i="16"/>
  <c r="L246" i="16"/>
  <c r="L225" i="16"/>
  <c r="L14" i="16"/>
  <c r="L105" i="16"/>
  <c r="L981" i="16"/>
  <c r="L921" i="16"/>
  <c r="L848" i="16"/>
  <c r="L800" i="16"/>
  <c r="L966" i="16"/>
  <c r="L718" i="16"/>
  <c r="L696" i="16"/>
  <c r="L616" i="16"/>
  <c r="L564" i="16"/>
  <c r="L520" i="16"/>
  <c r="L492" i="16"/>
  <c r="L526" i="16"/>
  <c r="L389" i="16"/>
  <c r="L204" i="16"/>
  <c r="L247" i="16"/>
  <c r="L291" i="16"/>
  <c r="L290" i="16"/>
  <c r="L993" i="16"/>
  <c r="L920" i="16"/>
  <c r="L943" i="16"/>
  <c r="L967" i="16"/>
  <c r="L908" i="16"/>
  <c r="L875" i="16"/>
  <c r="L899" i="16"/>
  <c r="L837" i="16"/>
  <c r="L893" i="16"/>
  <c r="L952" i="16"/>
  <c r="L742" i="16"/>
  <c r="L838" i="16"/>
  <c r="L756" i="16"/>
  <c r="L755" i="16"/>
  <c r="L763" i="16"/>
  <c r="L909" i="16"/>
  <c r="L729" i="16"/>
  <c r="L708" i="16"/>
  <c r="L638" i="16"/>
  <c r="L645" i="16"/>
  <c r="L598" i="16"/>
  <c r="L563" i="16"/>
  <c r="L611" i="16"/>
  <c r="L523" i="16"/>
  <c r="L542" i="16"/>
  <c r="L454" i="16"/>
  <c r="L382" i="16"/>
  <c r="L517" i="16"/>
  <c r="L436" i="16"/>
  <c r="L364" i="16"/>
  <c r="L643" i="16"/>
  <c r="L417" i="16"/>
  <c r="L316" i="16"/>
  <c r="L427" i="16"/>
  <c r="L504" i="16"/>
  <c r="L342" i="16"/>
  <c r="L288" i="16"/>
  <c r="L220" i="16"/>
  <c r="L510" i="16"/>
  <c r="L293" i="16"/>
  <c r="L282" i="16"/>
  <c r="L148" i="16"/>
  <c r="L84" i="16"/>
  <c r="L294" i="16"/>
  <c r="L198" i="16"/>
  <c r="L283" i="16"/>
  <c r="L301" i="16"/>
  <c r="L138" i="16"/>
  <c r="L45" i="16"/>
  <c r="L28" i="16"/>
  <c r="L78" i="16"/>
  <c r="L211" i="16"/>
  <c r="L109" i="16"/>
  <c r="L165" i="16"/>
  <c r="L257" i="16"/>
  <c r="L89" i="16"/>
  <c r="L231" i="16"/>
  <c r="L473" i="16"/>
  <c r="L194" i="16"/>
  <c r="L87" i="16"/>
  <c r="L27" i="16"/>
  <c r="L271" i="16"/>
  <c r="L157" i="16"/>
  <c r="L85" i="16"/>
  <c r="L30" i="16"/>
  <c r="L91" i="16"/>
  <c r="L186" i="16"/>
  <c r="L50" i="16"/>
  <c r="L925" i="16"/>
  <c r="L825" i="16"/>
  <c r="L862" i="16"/>
  <c r="L679" i="16"/>
  <c r="L582" i="16"/>
  <c r="L589" i="16"/>
  <c r="L634" i="16"/>
  <c r="L569" i="16"/>
  <c r="L385" i="16"/>
  <c r="L441" i="16"/>
  <c r="L268" i="16"/>
  <c r="L238" i="16"/>
  <c r="L80" i="16"/>
  <c r="L277" i="16"/>
  <c r="L41" i="16"/>
  <c r="L991" i="16"/>
  <c r="L999" i="16"/>
  <c r="L964" i="16"/>
  <c r="L945" i="16"/>
  <c r="L887" i="16"/>
  <c r="L923" i="16"/>
  <c r="L836" i="16"/>
  <c r="L995" i="16"/>
  <c r="L788" i="16"/>
  <c r="L803" i="16"/>
  <c r="L782" i="16"/>
  <c r="L871" i="16"/>
  <c r="L773" i="16"/>
  <c r="L706" i="16"/>
  <c r="L790" i="16"/>
  <c r="L728" i="16"/>
  <c r="L672" i="16"/>
  <c r="L674" i="16"/>
  <c r="L658" i="16"/>
  <c r="L604" i="16"/>
  <c r="L648" i="16"/>
  <c r="L665" i="16"/>
  <c r="L549" i="16"/>
  <c r="L646" i="16"/>
  <c r="L507" i="16"/>
  <c r="L494" i="16"/>
  <c r="L422" i="16"/>
  <c r="L509" i="16"/>
  <c r="L476" i="16"/>
  <c r="L404" i="16"/>
  <c r="L538" i="16"/>
  <c r="L513" i="16"/>
  <c r="L356" i="16"/>
  <c r="L512" i="16"/>
  <c r="L363" i="16"/>
  <c r="L409" i="16"/>
  <c r="L371" i="16"/>
  <c r="L256" i="16"/>
  <c r="L192" i="16"/>
  <c r="L419" i="16"/>
  <c r="L206" i="16"/>
  <c r="L215" i="16"/>
  <c r="L120" i="16"/>
  <c r="L72" i="16"/>
  <c r="L262" i="16"/>
  <c r="L475" i="16"/>
  <c r="L245" i="16"/>
  <c r="L226" i="16"/>
  <c r="L103" i="16"/>
  <c r="L33" i="16"/>
  <c r="L16" i="16"/>
  <c r="L303" i="16"/>
  <c r="L178" i="16"/>
  <c r="L12" i="16"/>
  <c r="L62" i="16"/>
  <c r="L153" i="16"/>
  <c r="L48" i="16"/>
  <c r="L142" i="16"/>
  <c r="L325" i="16"/>
  <c r="L151" i="16"/>
  <c r="L47" i="16"/>
  <c r="L11" i="16"/>
  <c r="L223" i="16"/>
  <c r="L125" i="16"/>
  <c r="L22" i="16"/>
  <c r="L217" i="16"/>
  <c r="L143" i="16"/>
  <c r="L82" i="16"/>
  <c r="L990" i="16"/>
  <c r="L963" i="16"/>
  <c r="L957" i="16"/>
  <c r="L938" i="16"/>
  <c r="L984" i="16"/>
  <c r="L903" i="16"/>
  <c r="L934" i="16"/>
  <c r="L858" i="16"/>
  <c r="L975" i="16"/>
  <c r="L884" i="16"/>
  <c r="L778" i="16"/>
  <c r="L842" i="16"/>
  <c r="L769" i="16"/>
  <c r="L698" i="16"/>
  <c r="L779" i="16"/>
  <c r="L693" i="16"/>
  <c r="L668" i="16"/>
  <c r="L731" i="16"/>
  <c r="L654" i="16"/>
  <c r="L600" i="16"/>
  <c r="L635" i="16"/>
  <c r="L656" i="16"/>
  <c r="L545" i="16"/>
  <c r="L640" i="16"/>
  <c r="L501" i="16"/>
  <c r="L490" i="16"/>
  <c r="L418" i="16"/>
  <c r="L642" i="16"/>
  <c r="L472" i="16"/>
  <c r="L400" i="16"/>
  <c r="L503" i="16"/>
  <c r="L699" i="16"/>
  <c r="L352" i="16"/>
  <c r="L481" i="16"/>
  <c r="L351" i="16"/>
  <c r="L399" i="16"/>
  <c r="L333" i="16"/>
  <c r="L252" i="16"/>
  <c r="L188" i="16"/>
  <c r="L362" i="16"/>
  <c r="L203" i="16"/>
  <c r="L209" i="16"/>
  <c r="L116" i="16"/>
  <c r="L68" i="16"/>
  <c r="L259" i="16"/>
  <c r="L403" i="16"/>
  <c r="L222" i="16"/>
  <c r="L210" i="16"/>
  <c r="L97" i="16"/>
  <c r="L29" i="16"/>
  <c r="L295" i="16"/>
  <c r="L275" i="16"/>
  <c r="L147" i="16"/>
  <c r="L278" i="16"/>
  <c r="L57" i="16"/>
  <c r="L130" i="16"/>
  <c r="L44" i="16"/>
  <c r="L139" i="16"/>
  <c r="L306" i="16"/>
  <c r="L122" i="16"/>
  <c r="L43" i="16"/>
  <c r="L307" i="16"/>
  <c r="L207" i="16"/>
  <c r="L99" i="16"/>
  <c r="L42" i="16"/>
  <c r="L155" i="16"/>
  <c r="L289" i="16"/>
  <c r="L69" i="16"/>
  <c r="L177" i="16"/>
  <c r="L38" i="16"/>
  <c r="L298" i="16"/>
  <c r="L67" i="16"/>
  <c r="L249" i="16"/>
  <c r="L518" i="16"/>
  <c r="L64" i="16"/>
  <c r="L469" i="16"/>
  <c r="L367" i="16"/>
  <c r="L489" i="16"/>
  <c r="L562" i="16"/>
  <c r="L543" i="16"/>
  <c r="L683" i="16"/>
  <c r="L784" i="16"/>
  <c r="L816" i="16"/>
  <c r="L962" i="16"/>
  <c r="L123" i="16"/>
  <c r="L53" i="16"/>
  <c r="L15" i="16"/>
  <c r="L258" i="16"/>
  <c r="L83" i="16"/>
  <c r="L73" i="16"/>
  <c r="L133" i="16"/>
  <c r="L237" i="16"/>
  <c r="L76" i="16"/>
  <c r="L487" i="16"/>
  <c r="L431" i="16"/>
  <c r="L525" i="16"/>
  <c r="L621" i="16"/>
  <c r="L711" i="16"/>
  <c r="L612" i="16"/>
  <c r="L751" i="16"/>
  <c r="L904" i="16"/>
  <c r="L864" i="16"/>
  <c r="L913" i="16"/>
  <c r="L171" i="16"/>
  <c r="L759" i="16"/>
  <c r="L75" i="16"/>
  <c r="L65" i="16"/>
  <c r="L23" i="16"/>
  <c r="L365" i="16"/>
  <c r="L127" i="16"/>
  <c r="L86" i="16"/>
  <c r="L20" i="16"/>
  <c r="L219" i="16"/>
  <c r="L100" i="16"/>
  <c r="L172" i="16"/>
  <c r="L335" i="16"/>
  <c r="L493" i="16"/>
  <c r="L398" i="16"/>
  <c r="L677" i="16"/>
  <c r="L637" i="16"/>
  <c r="L725" i="16"/>
  <c r="L762" i="16"/>
  <c r="L897" i="16"/>
  <c r="L979" i="16"/>
  <c r="L190" i="16"/>
  <c r="L149" i="16"/>
  <c r="L131" i="16"/>
  <c r="L39" i="16"/>
  <c r="L381" i="16"/>
  <c r="L159" i="16"/>
  <c r="L141" i="16"/>
  <c r="L24" i="16"/>
  <c r="L254" i="16"/>
  <c r="L128" i="16"/>
  <c r="L200" i="16"/>
  <c r="L379" i="16"/>
  <c r="L560" i="16"/>
  <c r="L430" i="16"/>
  <c r="L557" i="16"/>
  <c r="L666" i="16"/>
  <c r="L832" i="16"/>
  <c r="L791" i="16"/>
  <c r="L844" i="16"/>
  <c r="L988" i="16"/>
  <c r="J653" i="13"/>
  <c r="N7" i="16"/>
  <c r="N9" i="16" s="1"/>
  <c r="N8" i="16" s="1"/>
  <c r="M10" i="16"/>
  <c r="J226" i="13"/>
  <c r="J428" i="13"/>
  <c r="J549" i="13"/>
  <c r="J613" i="13"/>
  <c r="J568" i="13"/>
  <c r="J904" i="13"/>
  <c r="J727" i="13"/>
  <c r="J174" i="13"/>
  <c r="J838" i="13"/>
  <c r="J419" i="13"/>
  <c r="J52" i="13"/>
  <c r="F4" i="9"/>
  <c r="J882" i="13"/>
  <c r="B26" i="1"/>
  <c r="G7" i="1"/>
  <c r="O7" i="1"/>
  <c r="H7" i="1"/>
  <c r="Q7" i="1"/>
  <c r="I7" i="1"/>
  <c r="J7" i="1"/>
  <c r="L7" i="1"/>
  <c r="M7" i="1"/>
  <c r="P7" i="1"/>
  <c r="K7" i="1"/>
  <c r="N7" i="1"/>
  <c r="J684" i="13"/>
  <c r="J88" i="13"/>
  <c r="S6" i="1"/>
  <c r="S5" i="1"/>
  <c r="T3" i="1"/>
  <c r="S7" i="1"/>
  <c r="J512" i="13"/>
  <c r="R4" i="1"/>
  <c r="J629" i="13"/>
  <c r="F5" i="9"/>
  <c r="J340" i="13"/>
  <c r="J688" i="13"/>
  <c r="J571" i="13"/>
  <c r="J767" i="13"/>
  <c r="J487" i="13"/>
  <c r="J561" i="13"/>
  <c r="J103" i="13"/>
  <c r="J572" i="13"/>
  <c r="J588" i="13"/>
  <c r="J321" i="13"/>
  <c r="J429" i="13"/>
  <c r="J405" i="13"/>
  <c r="J25" i="13"/>
  <c r="J91" i="13"/>
  <c r="J654" i="13"/>
  <c r="J524" i="13"/>
  <c r="J407" i="13"/>
  <c r="J241" i="13"/>
  <c r="J367" i="13"/>
  <c r="J307" i="13"/>
  <c r="J408" i="13"/>
  <c r="J62" i="13"/>
  <c r="J310" i="13"/>
  <c r="J891" i="13"/>
  <c r="J955" i="13"/>
  <c r="J532" i="13"/>
  <c r="J257" i="13"/>
  <c r="J146" i="13"/>
  <c r="J930" i="13"/>
  <c r="J305" i="13"/>
  <c r="J434" i="13"/>
  <c r="J219" i="13"/>
  <c r="J558" i="13"/>
  <c r="J556" i="13"/>
  <c r="J227" i="13"/>
  <c r="J302" i="13"/>
  <c r="J861" i="13"/>
  <c r="J718" i="13"/>
  <c r="J451" i="13"/>
  <c r="J579" i="13"/>
  <c r="J231" i="13"/>
  <c r="J230" i="13"/>
  <c r="J301" i="13"/>
  <c r="J128" i="13"/>
  <c r="J84" i="13"/>
  <c r="J919" i="13"/>
  <c r="J358" i="13"/>
  <c r="J297" i="13"/>
  <c r="J101" i="13"/>
  <c r="J453" i="13"/>
  <c r="J250" i="13"/>
  <c r="J369" i="13"/>
  <c r="J210" i="13"/>
  <c r="J539" i="13"/>
  <c r="J401" i="13"/>
  <c r="J280" i="13"/>
  <c r="J220" i="13"/>
  <c r="J343" i="13"/>
  <c r="J299" i="13"/>
  <c r="I151" i="13"/>
  <c r="J151" i="13"/>
  <c r="I135" i="13"/>
  <c r="J135" i="13"/>
  <c r="I104" i="13"/>
  <c r="J104" i="13"/>
  <c r="I666" i="13"/>
  <c r="J666" i="13"/>
  <c r="I71" i="13"/>
  <c r="J71" i="13"/>
  <c r="J164" i="13"/>
  <c r="J309" i="13"/>
  <c r="I406" i="13"/>
  <c r="J406" i="13"/>
  <c r="I187" i="13"/>
  <c r="J187" i="13"/>
  <c r="I173" i="13"/>
  <c r="J173" i="13"/>
  <c r="I566" i="13"/>
  <c r="J566" i="13"/>
  <c r="J650" i="13"/>
  <c r="J270" i="13"/>
  <c r="I440" i="13"/>
  <c r="J440" i="13"/>
  <c r="J778" i="13"/>
  <c r="I148" i="13"/>
  <c r="J148" i="13"/>
  <c r="I45" i="13"/>
  <c r="J45" i="13"/>
  <c r="J475" i="13"/>
  <c r="J59" i="13"/>
  <c r="J316" i="13"/>
  <c r="I577" i="13"/>
  <c r="J577" i="13"/>
  <c r="I464" i="13"/>
  <c r="J464" i="13"/>
  <c r="J892" i="13"/>
  <c r="J540" i="13"/>
  <c r="J500" i="13"/>
  <c r="X1025" i="16"/>
  <c r="M1008" i="16"/>
  <c r="M1004" i="16"/>
  <c r="M1000" i="16"/>
  <c r="M996" i="16"/>
  <c r="M992" i="16"/>
  <c r="M998" i="16"/>
  <c r="M1005" i="16"/>
  <c r="M999" i="16"/>
  <c r="M989" i="16"/>
  <c r="M1010" i="16"/>
  <c r="M987" i="16"/>
  <c r="M981" i="16"/>
  <c r="M973" i="16"/>
  <c r="M964" i="16"/>
  <c r="M960" i="16"/>
  <c r="M956" i="16"/>
  <c r="M952" i="16"/>
  <c r="M982" i="16"/>
  <c r="M974" i="16"/>
  <c r="M1003" i="16"/>
  <c r="M991" i="16"/>
  <c r="M984" i="16"/>
  <c r="M976" i="16"/>
  <c r="M1009" i="16"/>
  <c r="M994" i="16"/>
  <c r="M988" i="16"/>
  <c r="M978" i="16"/>
  <c r="M972" i="16"/>
  <c r="M970" i="16"/>
  <c r="M968" i="16"/>
  <c r="M957" i="16"/>
  <c r="M951" i="16"/>
  <c r="M1002" i="16"/>
  <c r="M993" i="16"/>
  <c r="M958" i="16"/>
  <c r="M947" i="16"/>
  <c r="M943" i="16"/>
  <c r="M1007" i="16"/>
  <c r="M997" i="16"/>
  <c r="M985" i="16"/>
  <c r="M979" i="16"/>
  <c r="M1001" i="16"/>
  <c r="M966" i="16"/>
  <c r="M945" i="16"/>
  <c r="M938" i="16"/>
  <c r="M930" i="16"/>
  <c r="M922" i="16"/>
  <c r="M914" i="16"/>
  <c r="M905" i="16"/>
  <c r="M901" i="16"/>
  <c r="M897" i="16"/>
  <c r="M893" i="16"/>
  <c r="M889" i="16"/>
  <c r="M986" i="16"/>
  <c r="M962" i="16"/>
  <c r="M955" i="16"/>
  <c r="M950" i="16"/>
  <c r="M939" i="16"/>
  <c r="M931" i="16"/>
  <c r="M923" i="16"/>
  <c r="M977" i="16"/>
  <c r="M967" i="16"/>
  <c r="M954" i="16"/>
  <c r="M949" i="16"/>
  <c r="M980" i="16"/>
  <c r="M963" i="16"/>
  <c r="M953" i="16"/>
  <c r="M942" i="16"/>
  <c r="M940" i="16"/>
  <c r="M933" i="16"/>
  <c r="M990" i="16"/>
  <c r="M983" i="16"/>
  <c r="M969" i="16"/>
  <c r="M936" i="16"/>
  <c r="M916" i="16"/>
  <c r="M907" i="16"/>
  <c r="M894" i="16"/>
  <c r="M888" i="16"/>
  <c r="M885" i="16"/>
  <c r="M881" i="16"/>
  <c r="M877" i="16"/>
  <c r="M873" i="16"/>
  <c r="M869" i="16"/>
  <c r="M865" i="16"/>
  <c r="M929" i="16"/>
  <c r="M912" i="16"/>
  <c r="M910" i="16"/>
  <c r="M908" i="16"/>
  <c r="M895" i="16"/>
  <c r="M937" i="16"/>
  <c r="M932" i="16"/>
  <c r="M925" i="16"/>
  <c r="M902" i="16"/>
  <c r="M1006" i="16"/>
  <c r="M975" i="16"/>
  <c r="M948" i="16"/>
  <c r="M926" i="16"/>
  <c r="M924" i="16"/>
  <c r="M921" i="16"/>
  <c r="M915" i="16"/>
  <c r="M903" i="16"/>
  <c r="M890" i="16"/>
  <c r="M959" i="16"/>
  <c r="M875" i="16"/>
  <c r="M860" i="16"/>
  <c r="M856" i="16"/>
  <c r="M852" i="16"/>
  <c r="M848" i="16"/>
  <c r="M844" i="16"/>
  <c r="M840" i="16"/>
  <c r="M836" i="16"/>
  <c r="M832" i="16"/>
  <c r="M828" i="16"/>
  <c r="M824" i="16"/>
  <c r="M820" i="16"/>
  <c r="M816" i="16"/>
  <c r="M812" i="16"/>
  <c r="M935" i="16"/>
  <c r="M934" i="16"/>
  <c r="M918" i="16"/>
  <c r="M913" i="16"/>
  <c r="M896" i="16"/>
  <c r="M882" i="16"/>
  <c r="M876" i="16"/>
  <c r="M961" i="16"/>
  <c r="M927" i="16"/>
  <c r="M917" i="16"/>
  <c r="M899" i="16"/>
  <c r="M891" i="16"/>
  <c r="M883" i="16"/>
  <c r="M870" i="16"/>
  <c r="M995" i="16"/>
  <c r="M944" i="16"/>
  <c r="M928" i="16"/>
  <c r="M920" i="16"/>
  <c r="M909" i="16"/>
  <c r="M871" i="16"/>
  <c r="M906" i="16"/>
  <c r="M900" i="16"/>
  <c r="M872" i="16"/>
  <c r="M857" i="16"/>
  <c r="M854" i="16"/>
  <c r="M839" i="16"/>
  <c r="M837" i="16"/>
  <c r="M829" i="16"/>
  <c r="M823" i="16"/>
  <c r="M808" i="16"/>
  <c r="M804" i="16"/>
  <c r="M800" i="16"/>
  <c r="M796" i="16"/>
  <c r="M792" i="16"/>
  <c r="M788" i="16"/>
  <c r="M784" i="16"/>
  <c r="M941" i="16"/>
  <c r="M911" i="16"/>
  <c r="M892" i="16"/>
  <c r="M887" i="16"/>
  <c r="M886" i="16"/>
  <c r="M878" i="16"/>
  <c r="M866" i="16"/>
  <c r="M843" i="16"/>
  <c r="M841" i="16"/>
  <c r="M830" i="16"/>
  <c r="M817" i="16"/>
  <c r="M847" i="16"/>
  <c r="M845" i="16"/>
  <c r="M831" i="16"/>
  <c r="M919" i="16"/>
  <c r="M904" i="16"/>
  <c r="M880" i="16"/>
  <c r="M874" i="16"/>
  <c r="M868" i="16"/>
  <c r="M863" i="16"/>
  <c r="M851" i="16"/>
  <c r="M849" i="16"/>
  <c r="M825" i="16"/>
  <c r="M819" i="16"/>
  <c r="M861" i="16"/>
  <c r="M846" i="16"/>
  <c r="M822" i="16"/>
  <c r="M811" i="16"/>
  <c r="M791" i="16"/>
  <c r="M789" i="16"/>
  <c r="M783" i="16"/>
  <c r="M782" i="16"/>
  <c r="M778" i="16"/>
  <c r="M774" i="16"/>
  <c r="M770" i="16"/>
  <c r="M766" i="16"/>
  <c r="M762" i="16"/>
  <c r="M758" i="16"/>
  <c r="M754" i="16"/>
  <c r="M750" i="16"/>
  <c r="M746" i="16"/>
  <c r="M742" i="16"/>
  <c r="M738" i="16"/>
  <c r="M734" i="16"/>
  <c r="M730" i="16"/>
  <c r="M946" i="16"/>
  <c r="M898" i="16"/>
  <c r="M842" i="16"/>
  <c r="M810" i="16"/>
  <c r="M795" i="16"/>
  <c r="M793" i="16"/>
  <c r="M838" i="16"/>
  <c r="M833" i="16"/>
  <c r="M827" i="16"/>
  <c r="M809" i="16"/>
  <c r="M799" i="16"/>
  <c r="M797" i="16"/>
  <c r="M781" i="16"/>
  <c r="M777" i="16"/>
  <c r="M864" i="16"/>
  <c r="M821" i="16"/>
  <c r="M818" i="16"/>
  <c r="M813" i="16"/>
  <c r="M807" i="16"/>
  <c r="M801" i="16"/>
  <c r="M785" i="16"/>
  <c r="M965" i="16"/>
  <c r="M879" i="16"/>
  <c r="M805" i="16"/>
  <c r="M794" i="16"/>
  <c r="M765" i="16"/>
  <c r="M755" i="16"/>
  <c r="M747" i="16"/>
  <c r="M732" i="16"/>
  <c r="M971" i="16"/>
  <c r="M862" i="16"/>
  <c r="M859" i="16"/>
  <c r="M814" i="16"/>
  <c r="M790" i="16"/>
  <c r="M779" i="16"/>
  <c r="M775" i="16"/>
  <c r="M764" i="16"/>
  <c r="M753" i="16"/>
  <c r="M736" i="16"/>
  <c r="M725" i="16"/>
  <c r="M721" i="16"/>
  <c r="M717" i="16"/>
  <c r="M713" i="16"/>
  <c r="M709" i="16"/>
  <c r="M705" i="16"/>
  <c r="M701" i="16"/>
  <c r="M697" i="16"/>
  <c r="M693" i="16"/>
  <c r="M689" i="16"/>
  <c r="M685" i="16"/>
  <c r="M826" i="16"/>
  <c r="M776" i="16"/>
  <c r="M773" i="16"/>
  <c r="M763" i="16"/>
  <c r="M752" i="16"/>
  <c r="M740" i="16"/>
  <c r="M867" i="16"/>
  <c r="M853" i="16"/>
  <c r="M815" i="16"/>
  <c r="M787" i="16"/>
  <c r="M780" i="16"/>
  <c r="M772" i="16"/>
  <c r="M761" i="16"/>
  <c r="M751" i="16"/>
  <c r="M744" i="16"/>
  <c r="M728" i="16"/>
  <c r="M724" i="16"/>
  <c r="M720" i="16"/>
  <c r="M716" i="16"/>
  <c r="M712" i="16"/>
  <c r="M708" i="16"/>
  <c r="M802" i="16"/>
  <c r="M798" i="16"/>
  <c r="M768" i="16"/>
  <c r="M759" i="16"/>
  <c r="M737" i="16"/>
  <c r="M733" i="16"/>
  <c r="M715" i="16"/>
  <c r="M695" i="16"/>
  <c r="M767" i="16"/>
  <c r="M722" i="16"/>
  <c r="M719" i="16"/>
  <c r="M806" i="16"/>
  <c r="M803" i="16"/>
  <c r="M771" i="16"/>
  <c r="M749" i="16"/>
  <c r="M834" i="16"/>
  <c r="M769" i="16"/>
  <c r="M748" i="16"/>
  <c r="M735" i="16"/>
  <c r="M786" i="16"/>
  <c r="M741" i="16"/>
  <c r="M723" i="16"/>
  <c r="M707" i="16"/>
  <c r="M686" i="16"/>
  <c r="M745" i="16"/>
  <c r="M714" i="16"/>
  <c r="M850" i="16"/>
  <c r="M743" i="16"/>
  <c r="M739" i="16"/>
  <c r="M727" i="16"/>
  <c r="M711" i="16"/>
  <c r="M710" i="16"/>
  <c r="M731" i="16"/>
  <c r="M692" i="16"/>
  <c r="M691" i="16"/>
  <c r="M675" i="16"/>
  <c r="M664" i="16"/>
  <c r="M660" i="16"/>
  <c r="M656" i="16"/>
  <c r="M652" i="16"/>
  <c r="M648" i="16"/>
  <c r="M644" i="16"/>
  <c r="M640" i="16"/>
  <c r="M636" i="16"/>
  <c r="M632" i="16"/>
  <c r="M855" i="16"/>
  <c r="M757" i="16"/>
  <c r="M729" i="16"/>
  <c r="M706" i="16"/>
  <c r="M694" i="16"/>
  <c r="M684" i="16"/>
  <c r="M676" i="16"/>
  <c r="M668" i="16"/>
  <c r="M677" i="16"/>
  <c r="M669" i="16"/>
  <c r="M667" i="16"/>
  <c r="M663" i="16"/>
  <c r="M884" i="16"/>
  <c r="M835" i="16"/>
  <c r="M698" i="16"/>
  <c r="M687" i="16"/>
  <c r="M672" i="16"/>
  <c r="M718" i="16"/>
  <c r="M678" i="16"/>
  <c r="M661" i="16"/>
  <c r="M651" i="16"/>
  <c r="M638" i="16"/>
  <c r="M628" i="16"/>
  <c r="M624" i="16"/>
  <c r="M620" i="16"/>
  <c r="M616" i="16"/>
  <c r="M612" i="16"/>
  <c r="M608" i="16"/>
  <c r="M604" i="16"/>
  <c r="M600" i="16"/>
  <c r="M596" i="16"/>
  <c r="M592" i="16"/>
  <c r="M588" i="16"/>
  <c r="M584" i="16"/>
  <c r="M580" i="16"/>
  <c r="M576" i="16"/>
  <c r="M572" i="16"/>
  <c r="M568" i="16"/>
  <c r="M564" i="16"/>
  <c r="M560" i="16"/>
  <c r="M556" i="16"/>
  <c r="M683" i="16"/>
  <c r="M670" i="16"/>
  <c r="M655" i="16"/>
  <c r="M653" i="16"/>
  <c r="M645" i="16"/>
  <c r="M639" i="16"/>
  <c r="M696" i="16"/>
  <c r="M665" i="16"/>
  <c r="M662" i="16"/>
  <c r="M659" i="16"/>
  <c r="M657" i="16"/>
  <c r="M646" i="16"/>
  <c r="M633" i="16"/>
  <c r="M631" i="16"/>
  <c r="M627" i="16"/>
  <c r="M623" i="16"/>
  <c r="M619" i="16"/>
  <c r="M615" i="16"/>
  <c r="M611" i="16"/>
  <c r="M607" i="16"/>
  <c r="M603" i="16"/>
  <c r="M599" i="16"/>
  <c r="M595" i="16"/>
  <c r="M591" i="16"/>
  <c r="M587" i="16"/>
  <c r="M583" i="16"/>
  <c r="M579" i="16"/>
  <c r="M704" i="16"/>
  <c r="M700" i="16"/>
  <c r="M699" i="16"/>
  <c r="M690" i="16"/>
  <c r="M682" i="16"/>
  <c r="M679" i="16"/>
  <c r="M654" i="16"/>
  <c r="M642" i="16"/>
  <c r="M858" i="16"/>
  <c r="M680" i="16"/>
  <c r="M674" i="16"/>
  <c r="M650" i="16"/>
  <c r="M557" i="16"/>
  <c r="M553" i="16"/>
  <c r="M549" i="16"/>
  <c r="M545" i="16"/>
  <c r="M541" i="16"/>
  <c r="M537" i="16"/>
  <c r="M533" i="16"/>
  <c r="M529" i="16"/>
  <c r="M525" i="16"/>
  <c r="M521" i="16"/>
  <c r="M517" i="16"/>
  <c r="M513" i="16"/>
  <c r="M509" i="16"/>
  <c r="M505" i="16"/>
  <c r="M501" i="16"/>
  <c r="M702" i="16"/>
  <c r="M647" i="16"/>
  <c r="M630" i="16"/>
  <c r="M617" i="16"/>
  <c r="M614" i="16"/>
  <c r="M601" i="16"/>
  <c r="M598" i="16"/>
  <c r="M585" i="16"/>
  <c r="M582" i="16"/>
  <c r="M558" i="16"/>
  <c r="M688" i="16"/>
  <c r="M658" i="16"/>
  <c r="M643" i="16"/>
  <c r="M641" i="16"/>
  <c r="M635" i="16"/>
  <c r="M581" i="16"/>
  <c r="M570" i="16"/>
  <c r="M565" i="16"/>
  <c r="M559" i="16"/>
  <c r="M552" i="16"/>
  <c r="M548" i="16"/>
  <c r="M544" i="16"/>
  <c r="M540" i="16"/>
  <c r="M536" i="16"/>
  <c r="M532" i="16"/>
  <c r="M528" i="16"/>
  <c r="M524" i="16"/>
  <c r="M520" i="16"/>
  <c r="M516" i="16"/>
  <c r="M726" i="16"/>
  <c r="M703" i="16"/>
  <c r="M634" i="16"/>
  <c r="M625" i="16"/>
  <c r="M622" i="16"/>
  <c r="M609" i="16"/>
  <c r="M606" i="16"/>
  <c r="M593" i="16"/>
  <c r="M590" i="16"/>
  <c r="M567" i="16"/>
  <c r="M561" i="16"/>
  <c r="M555" i="16"/>
  <c r="M681" i="16"/>
  <c r="M618" i="16"/>
  <c r="M605" i="16"/>
  <c r="M573" i="16"/>
  <c r="M542" i="16"/>
  <c r="M539" i="16"/>
  <c r="M522" i="16"/>
  <c r="M514" i="16"/>
  <c r="M508" i="16"/>
  <c r="M498" i="16"/>
  <c r="M494" i="16"/>
  <c r="M490" i="16"/>
  <c r="M486" i="16"/>
  <c r="M482" i="16"/>
  <c r="M478" i="16"/>
  <c r="M474" i="16"/>
  <c r="M470" i="16"/>
  <c r="M466" i="16"/>
  <c r="M462" i="16"/>
  <c r="M458" i="16"/>
  <c r="M454" i="16"/>
  <c r="M450" i="16"/>
  <c r="M446" i="16"/>
  <c r="M442" i="16"/>
  <c r="M438" i="16"/>
  <c r="M434" i="16"/>
  <c r="M430" i="16"/>
  <c r="M426" i="16"/>
  <c r="M422" i="16"/>
  <c r="M418" i="16"/>
  <c r="M414" i="16"/>
  <c r="M410" i="16"/>
  <c r="M406" i="16"/>
  <c r="M402" i="16"/>
  <c r="M398" i="16"/>
  <c r="M394" i="16"/>
  <c r="M390" i="16"/>
  <c r="M386" i="16"/>
  <c r="M382" i="16"/>
  <c r="M378" i="16"/>
  <c r="M374" i="16"/>
  <c r="M370" i="16"/>
  <c r="M366" i="16"/>
  <c r="M362" i="16"/>
  <c r="M358" i="16"/>
  <c r="M621" i="16"/>
  <c r="M563" i="16"/>
  <c r="M519" i="16"/>
  <c r="M502" i="16"/>
  <c r="M594" i="16"/>
  <c r="M578" i="16"/>
  <c r="M575" i="16"/>
  <c r="M546" i="16"/>
  <c r="M543" i="16"/>
  <c r="M530" i="16"/>
  <c r="M518" i="16"/>
  <c r="M503" i="16"/>
  <c r="M497" i="16"/>
  <c r="M493" i="16"/>
  <c r="M489" i="16"/>
  <c r="M485" i="16"/>
  <c r="M481" i="16"/>
  <c r="M477" i="16"/>
  <c r="M473" i="16"/>
  <c r="M469" i="16"/>
  <c r="M465" i="16"/>
  <c r="M461" i="16"/>
  <c r="M457" i="16"/>
  <c r="M453" i="16"/>
  <c r="M449" i="16"/>
  <c r="M445" i="16"/>
  <c r="M441" i="16"/>
  <c r="M437" i="16"/>
  <c r="M433" i="16"/>
  <c r="M429" i="16"/>
  <c r="M425" i="16"/>
  <c r="M421" i="16"/>
  <c r="M417" i="16"/>
  <c r="M413" i="16"/>
  <c r="M409" i="16"/>
  <c r="M405" i="16"/>
  <c r="M401" i="16"/>
  <c r="M397" i="16"/>
  <c r="M393" i="16"/>
  <c r="M389" i="16"/>
  <c r="M385" i="16"/>
  <c r="M381" i="16"/>
  <c r="M377" i="16"/>
  <c r="M373" i="16"/>
  <c r="M369" i="16"/>
  <c r="M365" i="16"/>
  <c r="M597" i="16"/>
  <c r="M577" i="16"/>
  <c r="M527" i="16"/>
  <c r="M512" i="16"/>
  <c r="M760" i="16"/>
  <c r="M574" i="16"/>
  <c r="M566" i="16"/>
  <c r="M499" i="16"/>
  <c r="M496" i="16"/>
  <c r="M483" i="16"/>
  <c r="M480" i="16"/>
  <c r="M666" i="16"/>
  <c r="M554" i="16"/>
  <c r="M637" i="16"/>
  <c r="M610" i="16"/>
  <c r="M531" i="16"/>
  <c r="M487" i="16"/>
  <c r="M484" i="16"/>
  <c r="M649" i="16"/>
  <c r="M547" i="16"/>
  <c r="M523" i="16"/>
  <c r="M504" i="16"/>
  <c r="M500" i="16"/>
  <c r="M491" i="16"/>
  <c r="M488" i="16"/>
  <c r="M475" i="16"/>
  <c r="M472" i="16"/>
  <c r="M629" i="16"/>
  <c r="M535" i="16"/>
  <c r="M511" i="16"/>
  <c r="M506" i="16"/>
  <c r="M492" i="16"/>
  <c r="M459" i="16"/>
  <c r="M361" i="16"/>
  <c r="M359" i="16"/>
  <c r="M756" i="16"/>
  <c r="M626" i="16"/>
  <c r="M551" i="16"/>
  <c r="M479" i="16"/>
  <c r="M471" i="16"/>
  <c r="M463" i="16"/>
  <c r="M455" i="16"/>
  <c r="M443" i="16"/>
  <c r="M440" i="16"/>
  <c r="M427" i="16"/>
  <c r="M424" i="16"/>
  <c r="M411" i="16"/>
  <c r="M408" i="16"/>
  <c r="M395" i="16"/>
  <c r="M392" i="16"/>
  <c r="M379" i="16"/>
  <c r="M376" i="16"/>
  <c r="M363" i="16"/>
  <c r="M355" i="16"/>
  <c r="M351" i="16"/>
  <c r="M347" i="16"/>
  <c r="M343" i="16"/>
  <c r="M339" i="16"/>
  <c r="M335" i="16"/>
  <c r="M331" i="16"/>
  <c r="M327" i="16"/>
  <c r="M323" i="16"/>
  <c r="M671" i="16"/>
  <c r="M507" i="16"/>
  <c r="M468" i="16"/>
  <c r="M460" i="16"/>
  <c r="M456" i="16"/>
  <c r="M360" i="16"/>
  <c r="M495" i="16"/>
  <c r="M412" i="16"/>
  <c r="M400" i="16"/>
  <c r="M383" i="16"/>
  <c r="M371" i="16"/>
  <c r="M364" i="16"/>
  <c r="M357" i="16"/>
  <c r="M340" i="16"/>
  <c r="M333" i="16"/>
  <c r="M326" i="16"/>
  <c r="M324" i="16"/>
  <c r="M317" i="16"/>
  <c r="M312" i="16"/>
  <c r="M308" i="16"/>
  <c r="M304" i="16"/>
  <c r="M300" i="16"/>
  <c r="M296" i="16"/>
  <c r="M292" i="16"/>
  <c r="M288" i="16"/>
  <c r="M284" i="16"/>
  <c r="M280" i="16"/>
  <c r="M276" i="16"/>
  <c r="M272" i="16"/>
  <c r="M268" i="16"/>
  <c r="M264" i="16"/>
  <c r="M260" i="16"/>
  <c r="M256" i="16"/>
  <c r="M252" i="16"/>
  <c r="M248" i="16"/>
  <c r="M244" i="16"/>
  <c r="M240" i="16"/>
  <c r="M236" i="16"/>
  <c r="M232" i="16"/>
  <c r="M228" i="16"/>
  <c r="M224" i="16"/>
  <c r="M220" i="16"/>
  <c r="M216" i="16"/>
  <c r="M212" i="16"/>
  <c r="M208" i="16"/>
  <c r="M204" i="16"/>
  <c r="M200" i="16"/>
  <c r="M196" i="16"/>
  <c r="M192" i="16"/>
  <c r="M188" i="16"/>
  <c r="M184" i="16"/>
  <c r="M180" i="16"/>
  <c r="M176" i="16"/>
  <c r="M172" i="16"/>
  <c r="M168" i="16"/>
  <c r="M673" i="16"/>
  <c r="M571" i="16"/>
  <c r="M562" i="16"/>
  <c r="M510" i="16"/>
  <c r="M476" i="16"/>
  <c r="M467" i="16"/>
  <c r="M464" i="16"/>
  <c r="M428" i="16"/>
  <c r="M416" i="16"/>
  <c r="M399" i="16"/>
  <c r="M387" i="16"/>
  <c r="M372" i="16"/>
  <c r="M344" i="16"/>
  <c r="M337" i="16"/>
  <c r="M330" i="16"/>
  <c r="M318" i="16"/>
  <c r="M444" i="16"/>
  <c r="M432" i="16"/>
  <c r="M415" i="16"/>
  <c r="M403" i="16"/>
  <c r="M388" i="16"/>
  <c r="M348" i="16"/>
  <c r="M341" i="16"/>
  <c r="M334" i="16"/>
  <c r="M319" i="16"/>
  <c r="M311" i="16"/>
  <c r="M307" i="16"/>
  <c r="M303" i="16"/>
  <c r="M299" i="16"/>
  <c r="M295" i="16"/>
  <c r="M291" i="16"/>
  <c r="M287" i="16"/>
  <c r="M283" i="16"/>
  <c r="M279" i="16"/>
  <c r="M275" i="16"/>
  <c r="M271" i="16"/>
  <c r="M267" i="16"/>
  <c r="M263" i="16"/>
  <c r="M259" i="16"/>
  <c r="M255" i="16"/>
  <c r="M251" i="16"/>
  <c r="M247" i="16"/>
  <c r="M243" i="16"/>
  <c r="M239" i="16"/>
  <c r="M235" i="16"/>
  <c r="M231" i="16"/>
  <c r="M227" i="16"/>
  <c r="M223" i="16"/>
  <c r="M219" i="16"/>
  <c r="M215" i="16"/>
  <c r="M211" i="16"/>
  <c r="M207" i="16"/>
  <c r="M203" i="16"/>
  <c r="M199" i="16"/>
  <c r="M195" i="16"/>
  <c r="M191" i="16"/>
  <c r="M187" i="16"/>
  <c r="M183" i="16"/>
  <c r="M179" i="16"/>
  <c r="M175" i="16"/>
  <c r="M171" i="16"/>
  <c r="M586" i="16"/>
  <c r="M447" i="16"/>
  <c r="M435" i="16"/>
  <c r="M420" i="16"/>
  <c r="M391" i="16"/>
  <c r="M356" i="16"/>
  <c r="M349" i="16"/>
  <c r="M342" i="16"/>
  <c r="M325" i="16"/>
  <c r="M321" i="16"/>
  <c r="M310" i="16"/>
  <c r="M306" i="16"/>
  <c r="M302" i="16"/>
  <c r="M298" i="16"/>
  <c r="M294" i="16"/>
  <c r="M290" i="16"/>
  <c r="M286" i="16"/>
  <c r="M282" i="16"/>
  <c r="M278" i="16"/>
  <c r="M274" i="16"/>
  <c r="M270" i="16"/>
  <c r="M266" i="16"/>
  <c r="M262" i="16"/>
  <c r="M258" i="16"/>
  <c r="M254" i="16"/>
  <c r="M250" i="16"/>
  <c r="M246" i="16"/>
  <c r="M242" i="16"/>
  <c r="M238" i="16"/>
  <c r="M234" i="16"/>
  <c r="M230" i="16"/>
  <c r="M226" i="16"/>
  <c r="M222" i="16"/>
  <c r="M218" i="16"/>
  <c r="M214" i="16"/>
  <c r="M210" i="16"/>
  <c r="M206" i="16"/>
  <c r="M202" i="16"/>
  <c r="M198" i="16"/>
  <c r="M194" i="16"/>
  <c r="M190" i="16"/>
  <c r="M186" i="16"/>
  <c r="M182" i="16"/>
  <c r="M178" i="16"/>
  <c r="M174" i="16"/>
  <c r="M170" i="16"/>
  <c r="M436" i="16"/>
  <c r="M423" i="16"/>
  <c r="M419" i="16"/>
  <c r="M353" i="16"/>
  <c r="M352" i="16"/>
  <c r="M332" i="16"/>
  <c r="M320" i="16"/>
  <c r="M305" i="16"/>
  <c r="M273" i="16"/>
  <c r="M241" i="16"/>
  <c r="M209" i="16"/>
  <c r="M185" i="16"/>
  <c r="M169" i="16"/>
  <c r="M164" i="16"/>
  <c r="M160" i="16"/>
  <c r="M156" i="16"/>
  <c r="M152" i="16"/>
  <c r="M148" i="16"/>
  <c r="M144" i="16"/>
  <c r="M140" i="16"/>
  <c r="M136" i="16"/>
  <c r="M132" i="16"/>
  <c r="M128" i="16"/>
  <c r="M124" i="16"/>
  <c r="M120" i="16"/>
  <c r="M116" i="16"/>
  <c r="M112" i="16"/>
  <c r="M108" i="16"/>
  <c r="M104" i="16"/>
  <c r="M100" i="16"/>
  <c r="M96" i="16"/>
  <c r="M92" i="16"/>
  <c r="M88" i="16"/>
  <c r="M84" i="16"/>
  <c r="M80" i="16"/>
  <c r="M76" i="16"/>
  <c r="M72" i="16"/>
  <c r="M68" i="16"/>
  <c r="M64" i="16"/>
  <c r="M60" i="16"/>
  <c r="M380" i="16"/>
  <c r="M354" i="16"/>
  <c r="M314" i="16"/>
  <c r="M285" i="16"/>
  <c r="M253" i="16"/>
  <c r="M221" i="16"/>
  <c r="M439" i="16"/>
  <c r="M396" i="16"/>
  <c r="M322" i="16"/>
  <c r="M297" i="16"/>
  <c r="M265" i="16"/>
  <c r="M233" i="16"/>
  <c r="M201" i="16"/>
  <c r="M189" i="16"/>
  <c r="M173" i="16"/>
  <c r="M163" i="16"/>
  <c r="M159" i="16"/>
  <c r="M155" i="16"/>
  <c r="M151" i="16"/>
  <c r="M147" i="16"/>
  <c r="M143" i="16"/>
  <c r="M139" i="16"/>
  <c r="M135" i="16"/>
  <c r="M131" i="16"/>
  <c r="M127" i="16"/>
  <c r="M123" i="16"/>
  <c r="M119" i="16"/>
  <c r="M115" i="16"/>
  <c r="M111" i="16"/>
  <c r="M107" i="16"/>
  <c r="M103" i="16"/>
  <c r="M99" i="16"/>
  <c r="M95" i="16"/>
  <c r="M91" i="16"/>
  <c r="M87" i="16"/>
  <c r="M83" i="16"/>
  <c r="M79" i="16"/>
  <c r="M75" i="16"/>
  <c r="M71" i="16"/>
  <c r="M67" i="16"/>
  <c r="M63" i="16"/>
  <c r="M59" i="16"/>
  <c r="M589" i="16"/>
  <c r="M538" i="16"/>
  <c r="M448" i="16"/>
  <c r="M407" i="16"/>
  <c r="M368" i="16"/>
  <c r="M289" i="16"/>
  <c r="M257" i="16"/>
  <c r="M225" i="16"/>
  <c r="M193" i="16"/>
  <c r="M177" i="16"/>
  <c r="M166" i="16"/>
  <c r="M162" i="16"/>
  <c r="M158" i="16"/>
  <c r="M154" i="16"/>
  <c r="M150" i="16"/>
  <c r="M146" i="16"/>
  <c r="M142" i="16"/>
  <c r="M138" i="16"/>
  <c r="M134" i="16"/>
  <c r="M130" i="16"/>
  <c r="M126" i="16"/>
  <c r="M122" i="16"/>
  <c r="M118" i="16"/>
  <c r="M114" i="16"/>
  <c r="M110" i="16"/>
  <c r="M106" i="16"/>
  <c r="M102" i="16"/>
  <c r="M98" i="16"/>
  <c r="M94" i="16"/>
  <c r="M90" i="16"/>
  <c r="M86" i="16"/>
  <c r="M82" i="16"/>
  <c r="M78" i="16"/>
  <c r="M74" i="16"/>
  <c r="M70" i="16"/>
  <c r="M66" i="16"/>
  <c r="M62" i="16"/>
  <c r="M58" i="16"/>
  <c r="M54" i="16"/>
  <c r="M452" i="16"/>
  <c r="M141" i="16"/>
  <c r="M109" i="16"/>
  <c r="M73" i="16"/>
  <c r="M36" i="16"/>
  <c r="M32" i="16"/>
  <c r="M20" i="16"/>
  <c r="M16" i="16"/>
  <c r="M350" i="16"/>
  <c r="M205" i="16"/>
  <c r="M145" i="16"/>
  <c r="M51" i="16"/>
  <c r="M35" i="16"/>
  <c r="M23" i="16"/>
  <c r="M42" i="16"/>
  <c r="M38" i="16"/>
  <c r="M34" i="16"/>
  <c r="M14" i="16"/>
  <c r="M613" i="16"/>
  <c r="M602" i="16"/>
  <c r="M153" i="16"/>
  <c r="M121" i="16"/>
  <c r="M89" i="16"/>
  <c r="M48" i="16"/>
  <c r="M44" i="16"/>
  <c r="M40" i="16"/>
  <c r="M28" i="16"/>
  <c r="M24" i="16"/>
  <c r="M12" i="16"/>
  <c r="M526" i="16"/>
  <c r="M269" i="16"/>
  <c r="M113" i="16"/>
  <c r="M43" i="16"/>
  <c r="M27" i="16"/>
  <c r="M50" i="16"/>
  <c r="M30" i="16"/>
  <c r="M22" i="16"/>
  <c r="M569" i="16"/>
  <c r="M384" i="16"/>
  <c r="M313" i="16"/>
  <c r="M293" i="16"/>
  <c r="M277" i="16"/>
  <c r="M249" i="16"/>
  <c r="M229" i="16"/>
  <c r="M213" i="16"/>
  <c r="M181" i="16"/>
  <c r="M167" i="16"/>
  <c r="M165" i="16"/>
  <c r="M133" i="16"/>
  <c r="M101" i="16"/>
  <c r="M77" i="16"/>
  <c r="M61" i="16"/>
  <c r="M431" i="16"/>
  <c r="M328" i="16"/>
  <c r="M47" i="16"/>
  <c r="M39" i="16"/>
  <c r="M31" i="16"/>
  <c r="M19" i="16"/>
  <c r="M15" i="16"/>
  <c r="M11" i="16"/>
  <c r="M46" i="16"/>
  <c r="M550" i="16"/>
  <c r="M534" i="16"/>
  <c r="M515" i="16"/>
  <c r="M451" i="16"/>
  <c r="M157" i="16"/>
  <c r="M125" i="16"/>
  <c r="M93" i="16"/>
  <c r="M81" i="16"/>
  <c r="M65" i="16"/>
  <c r="M57" i="16"/>
  <c r="M52" i="16"/>
  <c r="M375" i="16"/>
  <c r="M367" i="16"/>
  <c r="M315" i="16"/>
  <c r="M137" i="16"/>
  <c r="M105" i="16"/>
  <c r="M56" i="16"/>
  <c r="M26" i="16"/>
  <c r="M18" i="16"/>
  <c r="M336" i="16"/>
  <c r="M281" i="16"/>
  <c r="M217" i="16"/>
  <c r="M161" i="16"/>
  <c r="M41" i="16"/>
  <c r="M237" i="16"/>
  <c r="M69" i="16"/>
  <c r="M85" i="16"/>
  <c r="M53" i="16"/>
  <c r="M37" i="16"/>
  <c r="M345" i="16"/>
  <c r="M149" i="16"/>
  <c r="M25" i="16"/>
  <c r="M45" i="16"/>
  <c r="M13" i="16"/>
  <c r="M117" i="16"/>
  <c r="M338" i="16"/>
  <c r="M329" i="16"/>
  <c r="M129" i="16"/>
  <c r="M29" i="16"/>
  <c r="M316" i="16"/>
  <c r="M301" i="16"/>
  <c r="M261" i="16"/>
  <c r="M197" i="16"/>
  <c r="M55" i="16"/>
  <c r="M49" i="16"/>
  <c r="M33" i="16"/>
  <c r="M17" i="16"/>
  <c r="M404" i="16"/>
  <c r="M346" i="16"/>
  <c r="M309" i="16"/>
  <c r="M245" i="16"/>
  <c r="M97" i="16"/>
  <c r="M21" i="16"/>
  <c r="J680" i="13"/>
  <c r="J943" i="13"/>
  <c r="J665" i="13"/>
  <c r="J357" i="13"/>
  <c r="J79" i="13"/>
  <c r="J944" i="13"/>
  <c r="J162" i="13"/>
  <c r="J24" i="13"/>
  <c r="J990" i="13"/>
  <c r="J855" i="13"/>
  <c r="J791" i="13"/>
  <c r="J611" i="13"/>
  <c r="J399" i="13"/>
  <c r="J508" i="13"/>
  <c r="J375" i="13"/>
  <c r="J609" i="13"/>
  <c r="J51" i="13"/>
  <c r="J423" i="13"/>
  <c r="J159" i="13"/>
  <c r="J898" i="13"/>
  <c r="J785" i="13"/>
  <c r="J55" i="13"/>
  <c r="J327" i="13"/>
  <c r="J610" i="13"/>
  <c r="J263" i="13"/>
  <c r="J1010" i="13"/>
  <c r="J703" i="13"/>
  <c r="J402" i="13"/>
  <c r="J43" i="13"/>
  <c r="J238" i="13"/>
  <c r="J225" i="13"/>
  <c r="J237" i="13"/>
  <c r="J57" i="13"/>
  <c r="J679" i="13"/>
  <c r="J154" i="13"/>
  <c r="J959" i="13"/>
  <c r="J731" i="13"/>
  <c r="J667" i="13"/>
  <c r="J439" i="13"/>
  <c r="J234" i="13"/>
  <c r="J205" i="13"/>
  <c r="J85" i="13"/>
  <c r="J53" i="13"/>
  <c r="J435" i="13"/>
  <c r="J416" i="13"/>
  <c r="J251" i="13"/>
  <c r="J261" i="13"/>
  <c r="J805" i="13"/>
  <c r="J947" i="13"/>
  <c r="J293" i="13"/>
  <c r="J377" i="13"/>
  <c r="J361" i="13"/>
  <c r="J253" i="13"/>
  <c r="J481" i="13"/>
  <c r="J433" i="13"/>
  <c r="J432" i="13"/>
  <c r="J155" i="13"/>
  <c r="J492" i="13"/>
  <c r="J23" i="13"/>
  <c r="J734" i="13"/>
  <c r="J523" i="13"/>
  <c r="J689" i="13"/>
  <c r="J245" i="13"/>
  <c r="J256" i="13"/>
  <c r="J112" i="13"/>
  <c r="J365" i="13"/>
  <c r="J397" i="13"/>
  <c r="J182" i="13"/>
  <c r="J90" i="13"/>
  <c r="J13" i="13"/>
  <c r="J638" i="13"/>
  <c r="J149" i="13"/>
  <c r="J418" i="13"/>
  <c r="J642" i="13"/>
  <c r="J273" i="13"/>
  <c r="J22" i="13"/>
  <c r="J373" i="13"/>
  <c r="J38" i="13"/>
  <c r="H12" i="12"/>
  <c r="J17" i="13"/>
  <c r="J11" i="13"/>
  <c r="J16" i="13"/>
  <c r="J14" i="13"/>
  <c r="K16" i="13"/>
  <c r="K18" i="13"/>
  <c r="K26" i="13"/>
  <c r="K34" i="13"/>
  <c r="K40" i="13"/>
  <c r="K44" i="13"/>
  <c r="K48" i="13"/>
  <c r="K52" i="13"/>
  <c r="K56" i="13"/>
  <c r="K60" i="13"/>
  <c r="K64" i="13"/>
  <c r="K68" i="13"/>
  <c r="K72" i="13"/>
  <c r="K76" i="13"/>
  <c r="K80" i="13"/>
  <c r="K84" i="13"/>
  <c r="K88" i="13"/>
  <c r="K92" i="13"/>
  <c r="K96" i="13"/>
  <c r="K100" i="13"/>
  <c r="K104" i="13"/>
  <c r="K108" i="13"/>
  <c r="K112" i="13"/>
  <c r="K116" i="13"/>
  <c r="K120" i="13"/>
  <c r="K124" i="13"/>
  <c r="K128" i="13"/>
  <c r="K24" i="13"/>
  <c r="K25" i="13"/>
  <c r="K32" i="13"/>
  <c r="K33" i="13"/>
  <c r="K41" i="13"/>
  <c r="K45" i="13"/>
  <c r="K49" i="13"/>
  <c r="K53" i="13"/>
  <c r="K57" i="13"/>
  <c r="K61" i="13"/>
  <c r="K65" i="13"/>
  <c r="K69" i="13"/>
  <c r="K73" i="13"/>
  <c r="K77" i="13"/>
  <c r="K81" i="13"/>
  <c r="K20" i="13"/>
  <c r="K21" i="13"/>
  <c r="K28" i="13"/>
  <c r="K29" i="13"/>
  <c r="K36" i="13"/>
  <c r="K37" i="13"/>
  <c r="K39" i="13"/>
  <c r="K43" i="13"/>
  <c r="K47" i="13"/>
  <c r="K51" i="13"/>
  <c r="K55" i="13"/>
  <c r="K59" i="13"/>
  <c r="K63" i="13"/>
  <c r="K67" i="13"/>
  <c r="K71" i="13"/>
  <c r="K75" i="13"/>
  <c r="K79" i="13"/>
  <c r="K83" i="13"/>
  <c r="K87" i="13"/>
  <c r="K91" i="13"/>
  <c r="K95" i="13"/>
  <c r="K99" i="13"/>
  <c r="K103" i="13"/>
  <c r="K17" i="13"/>
  <c r="K22" i="13"/>
  <c r="K27" i="13"/>
  <c r="K102" i="13"/>
  <c r="K118" i="13"/>
  <c r="K133" i="13"/>
  <c r="K137" i="13"/>
  <c r="K141" i="13"/>
  <c r="K145" i="13"/>
  <c r="K149" i="13"/>
  <c r="K153" i="13"/>
  <c r="K157" i="13"/>
  <c r="K161" i="13"/>
  <c r="K165" i="13"/>
  <c r="K169" i="13"/>
  <c r="K173" i="13"/>
  <c r="K177" i="13"/>
  <c r="K181" i="13"/>
  <c r="K185" i="13"/>
  <c r="K189" i="13"/>
  <c r="K193" i="13"/>
  <c r="K197" i="13"/>
  <c r="K201" i="13"/>
  <c r="K205" i="13"/>
  <c r="K209" i="13"/>
  <c r="K213" i="13"/>
  <c r="K217" i="13"/>
  <c r="K221" i="13"/>
  <c r="K225" i="13"/>
  <c r="K229" i="13"/>
  <c r="K233" i="13"/>
  <c r="K237" i="13"/>
  <c r="K241" i="13"/>
  <c r="K11" i="13"/>
  <c r="K15" i="13"/>
  <c r="K19" i="13"/>
  <c r="K82" i="13"/>
  <c r="K93" i="13"/>
  <c r="K105" i="13"/>
  <c r="K111" i="13"/>
  <c r="K117" i="13"/>
  <c r="K31" i="13"/>
  <c r="K94" i="13"/>
  <c r="K110" i="13"/>
  <c r="K123" i="13"/>
  <c r="K129" i="13"/>
  <c r="K130" i="13"/>
  <c r="K134" i="13"/>
  <c r="K138" i="13"/>
  <c r="K142" i="13"/>
  <c r="K146" i="13"/>
  <c r="K150" i="13"/>
  <c r="K154" i="13"/>
  <c r="K158" i="13"/>
  <c r="K162" i="13"/>
  <c r="K166" i="13"/>
  <c r="K170" i="13"/>
  <c r="K174" i="13"/>
  <c r="K178" i="13"/>
  <c r="K182" i="13"/>
  <c r="K186" i="13"/>
  <c r="K190" i="13"/>
  <c r="K194" i="13"/>
  <c r="K38" i="13"/>
  <c r="K42" i="13"/>
  <c r="K46" i="13"/>
  <c r="K50" i="13"/>
  <c r="K54" i="13"/>
  <c r="K58" i="13"/>
  <c r="K62" i="13"/>
  <c r="K66" i="13"/>
  <c r="K70" i="13"/>
  <c r="K74" i="13"/>
  <c r="K78" i="13"/>
  <c r="K89" i="13"/>
  <c r="K107" i="13"/>
  <c r="K113" i="13"/>
  <c r="K126" i="13"/>
  <c r="K132" i="13"/>
  <c r="K136" i="13"/>
  <c r="K140" i="13"/>
  <c r="K144" i="13"/>
  <c r="K148" i="13"/>
  <c r="K152" i="13"/>
  <c r="K156" i="13"/>
  <c r="K160" i="13"/>
  <c r="K164" i="13"/>
  <c r="K168" i="13"/>
  <c r="K172" i="13"/>
  <c r="K176" i="13"/>
  <c r="K180" i="13"/>
  <c r="K184" i="13"/>
  <c r="K188" i="13"/>
  <c r="K192" i="13"/>
  <c r="K196" i="13"/>
  <c r="K200" i="13"/>
  <c r="K204" i="13"/>
  <c r="K208" i="13"/>
  <c r="K212" i="13"/>
  <c r="K216" i="13"/>
  <c r="K220" i="13"/>
  <c r="K224" i="13"/>
  <c r="K228" i="13"/>
  <c r="K232" i="13"/>
  <c r="K236" i="13"/>
  <c r="K240" i="13"/>
  <c r="K244" i="13"/>
  <c r="K248" i="13"/>
  <c r="K97" i="13"/>
  <c r="K106" i="13"/>
  <c r="K207" i="13"/>
  <c r="K223" i="13"/>
  <c r="K230" i="13"/>
  <c r="K239" i="13"/>
  <c r="K250" i="13"/>
  <c r="K252" i="13"/>
  <c r="K256" i="13"/>
  <c r="K260" i="13"/>
  <c r="K264" i="13"/>
  <c r="K268" i="13"/>
  <c r="K272" i="13"/>
  <c r="K276" i="13"/>
  <c r="K280" i="13"/>
  <c r="K284" i="13"/>
  <c r="K288" i="13"/>
  <c r="K292" i="13"/>
  <c r="K296" i="13"/>
  <c r="K300" i="13"/>
  <c r="K304" i="13"/>
  <c r="K308" i="13"/>
  <c r="K312" i="13"/>
  <c r="K316" i="13"/>
  <c r="K320" i="13"/>
  <c r="K324" i="13"/>
  <c r="K328" i="13"/>
  <c r="K332" i="13"/>
  <c r="K336" i="13"/>
  <c r="K340" i="13"/>
  <c r="K344" i="13"/>
  <c r="K348" i="13"/>
  <c r="K114" i="13"/>
  <c r="K119" i="13"/>
  <c r="K121" i="13"/>
  <c r="K131" i="13"/>
  <c r="K135" i="13"/>
  <c r="K139" i="13"/>
  <c r="K143" i="13"/>
  <c r="K147" i="13"/>
  <c r="K151" i="13"/>
  <c r="K155" i="13"/>
  <c r="K159" i="13"/>
  <c r="K163" i="13"/>
  <c r="K167" i="13"/>
  <c r="K171" i="13"/>
  <c r="K175" i="13"/>
  <c r="K179" i="13"/>
  <c r="K183" i="13"/>
  <c r="K187" i="13"/>
  <c r="K191" i="13"/>
  <c r="K195" i="13"/>
  <c r="K198" i="13"/>
  <c r="K243" i="13"/>
  <c r="K249" i="13"/>
  <c r="K98" i="13"/>
  <c r="K101" i="13"/>
  <c r="K199" i="13"/>
  <c r="K210" i="13"/>
  <c r="K219" i="13"/>
  <c r="K226" i="13"/>
  <c r="K235" i="13"/>
  <c r="K242" i="13"/>
  <c r="K253" i="13"/>
  <c r="K257" i="13"/>
  <c r="K261" i="13"/>
  <c r="K265" i="13"/>
  <c r="K269" i="13"/>
  <c r="K273" i="13"/>
  <c r="K277" i="13"/>
  <c r="K281" i="13"/>
  <c r="K285" i="13"/>
  <c r="K289" i="13"/>
  <c r="K293" i="13"/>
  <c r="K297" i="13"/>
  <c r="K13" i="13"/>
  <c r="K35" i="13"/>
  <c r="K215" i="13"/>
  <c r="K218" i="13"/>
  <c r="K227" i="13"/>
  <c r="K234" i="13"/>
  <c r="K245" i="13"/>
  <c r="K255" i="13"/>
  <c r="K259" i="13"/>
  <c r="K263" i="13"/>
  <c r="K267" i="13"/>
  <c r="K271" i="13"/>
  <c r="K275" i="13"/>
  <c r="K279" i="13"/>
  <c r="K283" i="13"/>
  <c r="K287" i="13"/>
  <c r="K291" i="13"/>
  <c r="K295" i="13"/>
  <c r="K299" i="13"/>
  <c r="K303" i="13"/>
  <c r="K307" i="13"/>
  <c r="K311" i="13"/>
  <c r="K315" i="13"/>
  <c r="K319" i="13"/>
  <c r="K90" i="13"/>
  <c r="K310" i="13"/>
  <c r="K333" i="13"/>
  <c r="K346" i="13"/>
  <c r="K352" i="13"/>
  <c r="K356" i="13"/>
  <c r="K360" i="13"/>
  <c r="K364" i="13"/>
  <c r="K368" i="13"/>
  <c r="K372" i="13"/>
  <c r="K376" i="13"/>
  <c r="K380" i="13"/>
  <c r="K384" i="13"/>
  <c r="K388" i="13"/>
  <c r="K392" i="13"/>
  <c r="K396" i="13"/>
  <c r="K400" i="13"/>
  <c r="K404" i="13"/>
  <c r="K408" i="13"/>
  <c r="K412" i="13"/>
  <c r="K416" i="13"/>
  <c r="K420" i="13"/>
  <c r="K424" i="13"/>
  <c r="K428" i="13"/>
  <c r="K432" i="13"/>
  <c r="K436" i="13"/>
  <c r="K440" i="13"/>
  <c r="K444" i="13"/>
  <c r="K448" i="13"/>
  <c r="K452" i="13"/>
  <c r="K85" i="13"/>
  <c r="K86" i="13"/>
  <c r="K109" i="13"/>
  <c r="K301" i="13"/>
  <c r="K339" i="13"/>
  <c r="K345" i="13"/>
  <c r="K202" i="13"/>
  <c r="K302" i="13"/>
  <c r="K313" i="13"/>
  <c r="K321" i="13"/>
  <c r="K323" i="13"/>
  <c r="K325" i="13"/>
  <c r="K327" i="13"/>
  <c r="K329" i="13"/>
  <c r="K338" i="13"/>
  <c r="K353" i="13"/>
  <c r="K357" i="13"/>
  <c r="K361" i="13"/>
  <c r="K365" i="13"/>
  <c r="K369" i="13"/>
  <c r="K373" i="13"/>
  <c r="K377" i="13"/>
  <c r="K381" i="13"/>
  <c r="K385" i="13"/>
  <c r="K389" i="13"/>
  <c r="K393" i="13"/>
  <c r="K397" i="13"/>
  <c r="K401" i="13"/>
  <c r="K405" i="13"/>
  <c r="K409" i="13"/>
  <c r="K413" i="13"/>
  <c r="K417" i="13"/>
  <c r="K421" i="13"/>
  <c r="K425" i="13"/>
  <c r="K429" i="13"/>
  <c r="K433" i="13"/>
  <c r="K437" i="13"/>
  <c r="K441" i="13"/>
  <c r="K445" i="13"/>
  <c r="K449" i="13"/>
  <c r="K453" i="13"/>
  <c r="K457" i="13"/>
  <c r="K30" i="13"/>
  <c r="K115" i="13"/>
  <c r="K122" i="13"/>
  <c r="K318" i="13"/>
  <c r="K322" i="13"/>
  <c r="K326" i="13"/>
  <c r="K330" i="13"/>
  <c r="K335" i="13"/>
  <c r="K341" i="13"/>
  <c r="K351" i="13"/>
  <c r="K355" i="13"/>
  <c r="K359" i="13"/>
  <c r="K363" i="13"/>
  <c r="K367" i="13"/>
  <c r="K371" i="13"/>
  <c r="K375" i="13"/>
  <c r="K379" i="13"/>
  <c r="K383" i="13"/>
  <c r="K387" i="13"/>
  <c r="K391" i="13"/>
  <c r="K395" i="13"/>
  <c r="K399" i="13"/>
  <c r="K403" i="13"/>
  <c r="K407" i="13"/>
  <c r="K411" i="13"/>
  <c r="K415" i="13"/>
  <c r="K419" i="13"/>
  <c r="K423" i="13"/>
  <c r="K427" i="13"/>
  <c r="K431" i="13"/>
  <c r="K435" i="13"/>
  <c r="K439" i="13"/>
  <c r="K443" i="13"/>
  <c r="K447" i="13"/>
  <c r="K451" i="13"/>
  <c r="K455" i="13"/>
  <c r="K459" i="13"/>
  <c r="K463" i="13"/>
  <c r="K467" i="13"/>
  <c r="K471" i="13"/>
  <c r="K475" i="13"/>
  <c r="K479" i="13"/>
  <c r="K483" i="13"/>
  <c r="K214" i="13"/>
  <c r="K270" i="13"/>
  <c r="K350" i="13"/>
  <c r="K366" i="13"/>
  <c r="K382" i="13"/>
  <c r="K398" i="13"/>
  <c r="K414" i="13"/>
  <c r="K430" i="13"/>
  <c r="K446" i="13"/>
  <c r="K454" i="13"/>
  <c r="K462" i="13"/>
  <c r="K468" i="13"/>
  <c r="K481" i="13"/>
  <c r="K238" i="13"/>
  <c r="K274" i="13"/>
  <c r="K317" i="13"/>
  <c r="K343" i="13"/>
  <c r="K461" i="13"/>
  <c r="K474" i="13"/>
  <c r="K480" i="13"/>
  <c r="K485" i="13"/>
  <c r="K489" i="13"/>
  <c r="K493" i="13"/>
  <c r="K497" i="13"/>
  <c r="K501" i="13"/>
  <c r="K505" i="13"/>
  <c r="K509" i="13"/>
  <c r="K513" i="13"/>
  <c r="K517" i="13"/>
  <c r="K521" i="13"/>
  <c r="K525" i="13"/>
  <c r="K529" i="13"/>
  <c r="K533" i="13"/>
  <c r="K537" i="13"/>
  <c r="K541" i="13"/>
  <c r="K545" i="13"/>
  <c r="K549" i="13"/>
  <c r="K553" i="13"/>
  <c r="K557" i="13"/>
  <c r="K561" i="13"/>
  <c r="K565" i="13"/>
  <c r="K569" i="13"/>
  <c r="K573" i="13"/>
  <c r="K577" i="13"/>
  <c r="K581" i="13"/>
  <c r="K585" i="13"/>
  <c r="K589" i="13"/>
  <c r="K125" i="13"/>
  <c r="K203" i="13"/>
  <c r="K251" i="13"/>
  <c r="K278" i="13"/>
  <c r="K305" i="13"/>
  <c r="K362" i="13"/>
  <c r="K378" i="13"/>
  <c r="K394" i="13"/>
  <c r="K410" i="13"/>
  <c r="K426" i="13"/>
  <c r="K442" i="13"/>
  <c r="K460" i="13"/>
  <c r="K473" i="13"/>
  <c r="K262" i="13"/>
  <c r="K294" i="13"/>
  <c r="K354" i="13"/>
  <c r="K370" i="13"/>
  <c r="K386" i="13"/>
  <c r="K402" i="13"/>
  <c r="K418" i="13"/>
  <c r="K434" i="13"/>
  <c r="K470" i="13"/>
  <c r="K476" i="13"/>
  <c r="K290" i="13"/>
  <c r="K266" i="13"/>
  <c r="K306" i="13"/>
  <c r="K12" i="13"/>
  <c r="K337" i="13"/>
  <c r="K222" i="13"/>
  <c r="K309" i="13"/>
  <c r="K211" i="13"/>
  <c r="K246" i="13"/>
  <c r="K286" i="13"/>
  <c r="K298" i="13"/>
  <c r="K347" i="13"/>
  <c r="K495" i="13"/>
  <c r="K506" i="13"/>
  <c r="K508" i="13"/>
  <c r="K527" i="13"/>
  <c r="K538" i="13"/>
  <c r="K540" i="13"/>
  <c r="K566" i="13"/>
  <c r="K575" i="13"/>
  <c r="K588" i="13"/>
  <c r="K596" i="13"/>
  <c r="K599" i="13"/>
  <c r="K600" i="13"/>
  <c r="K610" i="13"/>
  <c r="K258" i="13"/>
  <c r="K331" i="13"/>
  <c r="K406" i="13"/>
  <c r="K458" i="13"/>
  <c r="K465" i="13"/>
  <c r="K472" i="13"/>
  <c r="K478" i="13"/>
  <c r="K494" i="13"/>
  <c r="K496" i="13"/>
  <c r="K515" i="13"/>
  <c r="K526" i="13"/>
  <c r="K528" i="13"/>
  <c r="K547" i="13"/>
  <c r="K562" i="13"/>
  <c r="K571" i="13"/>
  <c r="K23" i="13"/>
  <c r="K127" i="13"/>
  <c r="K247" i="13"/>
  <c r="K334" i="13"/>
  <c r="K464" i="13"/>
  <c r="K469" i="13"/>
  <c r="K477" i="13"/>
  <c r="K482" i="13"/>
  <c r="K499" i="13"/>
  <c r="K510" i="13"/>
  <c r="K512" i="13"/>
  <c r="K531" i="13"/>
  <c r="K542" i="13"/>
  <c r="K544" i="13"/>
  <c r="K568" i="13"/>
  <c r="K578" i="13"/>
  <c r="K206" i="13"/>
  <c r="K254" i="13"/>
  <c r="K349" i="13"/>
  <c r="K422" i="13"/>
  <c r="K487" i="13"/>
  <c r="K498" i="13"/>
  <c r="K500" i="13"/>
  <c r="K519" i="13"/>
  <c r="K530" i="13"/>
  <c r="K532" i="13"/>
  <c r="K551" i="13"/>
  <c r="K564" i="13"/>
  <c r="K574" i="13"/>
  <c r="K583" i="13"/>
  <c r="K592" i="13"/>
  <c r="K594" i="13"/>
  <c r="K390" i="13"/>
  <c r="K488" i="13"/>
  <c r="K492" i="13"/>
  <c r="K518" i="13"/>
  <c r="K523" i="13"/>
  <c r="K539" i="13"/>
  <c r="K543" i="13"/>
  <c r="K552" i="13"/>
  <c r="K556" i="13"/>
  <c r="K559" i="13"/>
  <c r="K567" i="13"/>
  <c r="K591" i="13"/>
  <c r="K609" i="13"/>
  <c r="K612" i="13"/>
  <c r="K620" i="13"/>
  <c r="K624" i="13"/>
  <c r="K628" i="13"/>
  <c r="K632" i="13"/>
  <c r="K636" i="13"/>
  <c r="K640" i="13"/>
  <c r="K644" i="13"/>
  <c r="K648" i="13"/>
  <c r="K652" i="13"/>
  <c r="K656" i="13"/>
  <c r="K660" i="13"/>
  <c r="K664" i="13"/>
  <c r="K668" i="13"/>
  <c r="K672" i="13"/>
  <c r="K676" i="13"/>
  <c r="K680" i="13"/>
  <c r="K684" i="13"/>
  <c r="K688" i="13"/>
  <c r="K692" i="13"/>
  <c r="K696" i="13"/>
  <c r="K700" i="13"/>
  <c r="K704" i="13"/>
  <c r="K708" i="13"/>
  <c r="K712" i="13"/>
  <c r="K716" i="13"/>
  <c r="K720" i="13"/>
  <c r="K724" i="13"/>
  <c r="K728" i="13"/>
  <c r="K732" i="13"/>
  <c r="K736" i="13"/>
  <c r="K740" i="13"/>
  <c r="K744" i="13"/>
  <c r="K748" i="13"/>
  <c r="K752" i="13"/>
  <c r="K756" i="13"/>
  <c r="K760" i="13"/>
  <c r="K764" i="13"/>
  <c r="K768" i="13"/>
  <c r="K772" i="13"/>
  <c r="K776" i="13"/>
  <c r="K780" i="13"/>
  <c r="K784" i="13"/>
  <c r="K788" i="13"/>
  <c r="K792" i="13"/>
  <c r="K796" i="13"/>
  <c r="K800" i="13"/>
  <c r="K804" i="13"/>
  <c r="K808" i="13"/>
  <c r="K812" i="13"/>
  <c r="K816" i="13"/>
  <c r="K820" i="13"/>
  <c r="K824" i="13"/>
  <c r="K828" i="13"/>
  <c r="K832" i="13"/>
  <c r="K836" i="13"/>
  <c r="K840" i="13"/>
  <c r="K844" i="13"/>
  <c r="K14" i="13"/>
  <c r="K314" i="13"/>
  <c r="K450" i="13"/>
  <c r="K466" i="13"/>
  <c r="K572" i="13"/>
  <c r="K580" i="13"/>
  <c r="K590" i="13"/>
  <c r="K593" i="13"/>
  <c r="K595" i="13"/>
  <c r="K614" i="13"/>
  <c r="K231" i="13"/>
  <c r="K282" i="13"/>
  <c r="K342" i="13"/>
  <c r="K358" i="13"/>
  <c r="K438" i="13"/>
  <c r="K456" i="13"/>
  <c r="K579" i="13"/>
  <c r="K598" i="13"/>
  <c r="K601" i="13"/>
  <c r="K613" i="13"/>
  <c r="K615" i="13"/>
  <c r="K536" i="13"/>
  <c r="K603" i="13"/>
  <c r="K617" i="13"/>
  <c r="K619" i="13"/>
  <c r="K623" i="13"/>
  <c r="K627" i="13"/>
  <c r="K631" i="13"/>
  <c r="K635" i="13"/>
  <c r="K639" i="13"/>
  <c r="K643" i="13"/>
  <c r="K647" i="13"/>
  <c r="K651" i="13"/>
  <c r="K655" i="13"/>
  <c r="K659" i="13"/>
  <c r="K663" i="13"/>
  <c r="K667" i="13"/>
  <c r="K671" i="13"/>
  <c r="K675" i="13"/>
  <c r="K679" i="13"/>
  <c r="K683" i="13"/>
  <c r="K687" i="13"/>
  <c r="K691" i="13"/>
  <c r="K695" i="13"/>
  <c r="K699" i="13"/>
  <c r="K703" i="13"/>
  <c r="K707" i="13"/>
  <c r="K711" i="13"/>
  <c r="K715" i="13"/>
  <c r="K719" i="13"/>
  <c r="K723" i="13"/>
  <c r="K727" i="13"/>
  <c r="K731" i="13"/>
  <c r="K735" i="13"/>
  <c r="K739" i="13"/>
  <c r="K743" i="13"/>
  <c r="K747" i="13"/>
  <c r="K751" i="13"/>
  <c r="K755" i="13"/>
  <c r="K759" i="13"/>
  <c r="K763" i="13"/>
  <c r="K767" i="13"/>
  <c r="K771" i="13"/>
  <c r="K775" i="13"/>
  <c r="K779" i="13"/>
  <c r="K783" i="13"/>
  <c r="K787" i="13"/>
  <c r="K791" i="13"/>
  <c r="K795" i="13"/>
  <c r="K486" i="13"/>
  <c r="K522" i="13"/>
  <c r="K570" i="13"/>
  <c r="K586" i="13"/>
  <c r="K597" i="13"/>
  <c r="K607" i="13"/>
  <c r="K793" i="13"/>
  <c r="K825" i="13"/>
  <c r="K838" i="13"/>
  <c r="K587" i="13"/>
  <c r="K374" i="13"/>
  <c r="K502" i="13"/>
  <c r="K511" i="13"/>
  <c r="K514" i="13"/>
  <c r="K524" i="13"/>
  <c r="K605" i="13"/>
  <c r="K625" i="13"/>
  <c r="K626" i="13"/>
  <c r="K641" i="13"/>
  <c r="K642" i="13"/>
  <c r="K657" i="13"/>
  <c r="K658" i="13"/>
  <c r="K673" i="13"/>
  <c r="K674" i="13"/>
  <c r="K689" i="13"/>
  <c r="K690" i="13"/>
  <c r="K705" i="13"/>
  <c r="K706" i="13"/>
  <c r="K721" i="13"/>
  <c r="K722" i="13"/>
  <c r="K737" i="13"/>
  <c r="K738" i="13"/>
  <c r="K753" i="13"/>
  <c r="K754" i="13"/>
  <c r="K769" i="13"/>
  <c r="K770" i="13"/>
  <c r="K785" i="13"/>
  <c r="K786" i="13"/>
  <c r="K798" i="13"/>
  <c r="K802" i="13"/>
  <c r="K806" i="13"/>
  <c r="K810" i="13"/>
  <c r="K814" i="13"/>
  <c r="K818" i="13"/>
  <c r="K831" i="13"/>
  <c r="K837" i="13"/>
  <c r="K847" i="13"/>
  <c r="K851" i="13"/>
  <c r="K855" i="13"/>
  <c r="K859" i="13"/>
  <c r="K863" i="13"/>
  <c r="K867" i="13"/>
  <c r="K871" i="13"/>
  <c r="K875" i="13"/>
  <c r="K879" i="13"/>
  <c r="K883" i="13"/>
  <c r="K887" i="13"/>
  <c r="K891" i="13"/>
  <c r="K895" i="13"/>
  <c r="K899" i="13"/>
  <c r="K903" i="13"/>
  <c r="K907" i="13"/>
  <c r="K911" i="13"/>
  <c r="K915" i="13"/>
  <c r="K919" i="13"/>
  <c r="K923" i="13"/>
  <c r="K927" i="13"/>
  <c r="K931" i="13"/>
  <c r="K935" i="13"/>
  <c r="K939" i="13"/>
  <c r="K943" i="13"/>
  <c r="K947" i="13"/>
  <c r="K951" i="13"/>
  <c r="K955" i="13"/>
  <c r="K959" i="13"/>
  <c r="K963" i="13"/>
  <c r="K967" i="13"/>
  <c r="K971" i="13"/>
  <c r="K975" i="13"/>
  <c r="K979" i="13"/>
  <c r="K983" i="13"/>
  <c r="K987" i="13"/>
  <c r="K991" i="13"/>
  <c r="K995" i="13"/>
  <c r="K999" i="13"/>
  <c r="K1003" i="13"/>
  <c r="K1007" i="13"/>
  <c r="K520" i="13"/>
  <c r="K535" i="13"/>
  <c r="K563" i="13"/>
  <c r="K602" i="13"/>
  <c r="K604" i="13"/>
  <c r="K618" i="13"/>
  <c r="K633" i="13"/>
  <c r="K634" i="13"/>
  <c r="K649" i="13"/>
  <c r="K650" i="13"/>
  <c r="K665" i="13"/>
  <c r="K666" i="13"/>
  <c r="K681" i="13"/>
  <c r="K682" i="13"/>
  <c r="K697" i="13"/>
  <c r="K698" i="13"/>
  <c r="K713" i="13"/>
  <c r="K714" i="13"/>
  <c r="K729" i="13"/>
  <c r="K730" i="13"/>
  <c r="K745" i="13"/>
  <c r="K746" i="13"/>
  <c r="K761" i="13"/>
  <c r="K762" i="13"/>
  <c r="K777" i="13"/>
  <c r="K778" i="13"/>
  <c r="K797" i="13"/>
  <c r="K799" i="13"/>
  <c r="K803" i="13"/>
  <c r="K807" i="13"/>
  <c r="K811" i="13"/>
  <c r="K815" i="13"/>
  <c r="K819" i="13"/>
  <c r="K821" i="13"/>
  <c r="K834" i="13"/>
  <c r="K849" i="13"/>
  <c r="K853" i="13"/>
  <c r="K857" i="13"/>
  <c r="K861" i="13"/>
  <c r="K865" i="13"/>
  <c r="K869" i="13"/>
  <c r="K873" i="13"/>
  <c r="K877" i="13"/>
  <c r="K881" i="13"/>
  <c r="K885" i="13"/>
  <c r="K889" i="13"/>
  <c r="K893" i="13"/>
  <c r="K897" i="13"/>
  <c r="K901" i="13"/>
  <c r="K905" i="13"/>
  <c r="K909" i="13"/>
  <c r="K913" i="13"/>
  <c r="K917" i="13"/>
  <c r="K921" i="13"/>
  <c r="K925" i="13"/>
  <c r="K929" i="13"/>
  <c r="K933" i="13"/>
  <c r="K937" i="13"/>
  <c r="K941" i="13"/>
  <c r="K945" i="13"/>
  <c r="K949" i="13"/>
  <c r="K953" i="13"/>
  <c r="K957" i="13"/>
  <c r="K961" i="13"/>
  <c r="K965" i="13"/>
  <c r="K969" i="13"/>
  <c r="K973" i="13"/>
  <c r="K977" i="13"/>
  <c r="K981" i="13"/>
  <c r="K985" i="13"/>
  <c r="K989" i="13"/>
  <c r="K993" i="13"/>
  <c r="K997" i="13"/>
  <c r="K1001" i="13"/>
  <c r="K1005" i="13"/>
  <c r="K1009" i="13"/>
  <c r="K534" i="13"/>
  <c r="K638" i="13"/>
  <c r="K654" i="13"/>
  <c r="K669" i="13"/>
  <c r="K685" i="13"/>
  <c r="K702" i="13"/>
  <c r="K733" i="13"/>
  <c r="K734" i="13"/>
  <c r="K749" i="13"/>
  <c r="K765" i="13"/>
  <c r="K766" i="13"/>
  <c r="K781" i="13"/>
  <c r="K782" i="13"/>
  <c r="K826" i="13"/>
  <c r="K846" i="13"/>
  <c r="K576" i="13"/>
  <c r="K611" i="13"/>
  <c r="K827" i="13"/>
  <c r="K833" i="13"/>
  <c r="K503" i="13"/>
  <c r="K504" i="13"/>
  <c r="K516" i="13"/>
  <c r="K550" i="13"/>
  <c r="K582" i="13"/>
  <c r="K584" i="13"/>
  <c r="K621" i="13"/>
  <c r="K622" i="13"/>
  <c r="K637" i="13"/>
  <c r="K653" i="13"/>
  <c r="K670" i="13"/>
  <c r="K686" i="13"/>
  <c r="K701" i="13"/>
  <c r="K717" i="13"/>
  <c r="K718" i="13"/>
  <c r="K750" i="13"/>
  <c r="K839" i="13"/>
  <c r="K845" i="13"/>
  <c r="K555" i="13"/>
  <c r="K560" i="13"/>
  <c r="K608" i="13"/>
  <c r="K630" i="13"/>
  <c r="K661" i="13"/>
  <c r="K758" i="13"/>
  <c r="K813" i="13"/>
  <c r="K823" i="13"/>
  <c r="K1008" i="13"/>
  <c r="K548" i="13"/>
  <c r="K629" i="13"/>
  <c r="K726" i="13"/>
  <c r="K809" i="13"/>
  <c r="K710" i="13"/>
  <c r="K741" i="13"/>
  <c r="K848" i="13"/>
  <c r="K906" i="13"/>
  <c r="K948" i="13"/>
  <c r="K986" i="13"/>
  <c r="K725" i="13"/>
  <c r="K491" i="13"/>
  <c r="K645" i="13"/>
  <c r="K742" i="13"/>
  <c r="K854" i="13"/>
  <c r="K864" i="13"/>
  <c r="K870" i="13"/>
  <c r="K880" i="13"/>
  <c r="K886" i="13"/>
  <c r="K896" i="13"/>
  <c r="K902" i="13"/>
  <c r="K912" i="13"/>
  <c r="K918" i="13"/>
  <c r="K928" i="13"/>
  <c r="K934" i="13"/>
  <c r="K944" i="13"/>
  <c r="K950" i="13"/>
  <c r="K960" i="13"/>
  <c r="K966" i="13"/>
  <c r="K976" i="13"/>
  <c r="K982" i="13"/>
  <c r="K992" i="13"/>
  <c r="K998" i="13"/>
  <c r="K757" i="13"/>
  <c r="K841" i="13"/>
  <c r="K554" i="13"/>
  <c r="K868" i="13"/>
  <c r="K900" i="13"/>
  <c r="K916" i="13"/>
  <c r="K938" i="13"/>
  <c r="K954" i="13"/>
  <c r="K484" i="13"/>
  <c r="K507" i="13"/>
  <c r="K805" i="13"/>
  <c r="K842" i="13"/>
  <c r="K490" i="13"/>
  <c r="K606" i="13"/>
  <c r="K616" i="13"/>
  <c r="K678" i="13"/>
  <c r="K709" i="13"/>
  <c r="K856" i="13"/>
  <c r="K862" i="13"/>
  <c r="K872" i="13"/>
  <c r="K878" i="13"/>
  <c r="K888" i="13"/>
  <c r="K894" i="13"/>
  <c r="K904" i="13"/>
  <c r="K910" i="13"/>
  <c r="K920" i="13"/>
  <c r="K926" i="13"/>
  <c r="K936" i="13"/>
  <c r="K942" i="13"/>
  <c r="K952" i="13"/>
  <c r="K958" i="13"/>
  <c r="K968" i="13"/>
  <c r="K974" i="13"/>
  <c r="K984" i="13"/>
  <c r="K990" i="13"/>
  <c r="K1000" i="13"/>
  <c r="K1006" i="13"/>
  <c r="K646" i="13"/>
  <c r="K677" i="13"/>
  <c r="K789" i="13"/>
  <c r="K822" i="13"/>
  <c r="K829" i="13"/>
  <c r="K866" i="13"/>
  <c r="K876" i="13"/>
  <c r="K892" i="13"/>
  <c r="K946" i="13"/>
  <c r="K956" i="13"/>
  <c r="K994" i="13"/>
  <c r="K1010" i="13"/>
  <c r="K890" i="13"/>
  <c r="K932" i="13"/>
  <c r="K964" i="13"/>
  <c r="K970" i="13"/>
  <c r="K996" i="13"/>
  <c r="K1002" i="13"/>
  <c r="K694" i="13"/>
  <c r="K843" i="13"/>
  <c r="K546" i="13"/>
  <c r="K662" i="13"/>
  <c r="K693" i="13"/>
  <c r="K773" i="13"/>
  <c r="K774" i="13"/>
  <c r="K801" i="13"/>
  <c r="K817" i="13"/>
  <c r="K835" i="13"/>
  <c r="K790" i="13"/>
  <c r="K830" i="13"/>
  <c r="K850" i="13"/>
  <c r="K860" i="13"/>
  <c r="K882" i="13"/>
  <c r="K898" i="13"/>
  <c r="K908" i="13"/>
  <c r="K914" i="13"/>
  <c r="K924" i="13"/>
  <c r="K930" i="13"/>
  <c r="K940" i="13"/>
  <c r="K962" i="13"/>
  <c r="K972" i="13"/>
  <c r="K978" i="13"/>
  <c r="K988" i="13"/>
  <c r="K1004" i="13"/>
  <c r="K558" i="13"/>
  <c r="K852" i="13"/>
  <c r="K858" i="13"/>
  <c r="K874" i="13"/>
  <c r="K884" i="13"/>
  <c r="K922" i="13"/>
  <c r="K980" i="13"/>
  <c r="K794" i="13"/>
  <c r="I20" i="12"/>
  <c r="I9" i="12" s="1"/>
  <c r="H9" i="12"/>
  <c r="J26" i="13"/>
  <c r="K15" i="12"/>
  <c r="J16" i="12"/>
  <c r="J18" i="12"/>
  <c r="J17" i="12"/>
  <c r="J30" i="13"/>
  <c r="X1019" i="13"/>
  <c r="J34" i="13"/>
  <c r="M7" i="13"/>
  <c r="L10" i="13"/>
  <c r="L8" i="13"/>
  <c r="L9" i="13"/>
  <c r="J18" i="13"/>
  <c r="D12" i="8"/>
  <c r="A9" i="10"/>
  <c r="I12" i="12" s="1"/>
  <c r="A15" i="9"/>
  <c r="S8" i="1"/>
  <c r="A24" i="18" l="1"/>
  <c r="H23" i="18"/>
  <c r="T14" i="18"/>
  <c r="T12" i="18"/>
  <c r="T13" i="18"/>
  <c r="T11" i="18"/>
  <c r="U10" i="18"/>
  <c r="J15" i="18"/>
  <c r="N15" i="18"/>
  <c r="R15" i="18"/>
  <c r="K15" i="18"/>
  <c r="O15" i="18"/>
  <c r="S15" i="18"/>
  <c r="L15" i="18"/>
  <c r="P15" i="18"/>
  <c r="T15" i="18"/>
  <c r="Q15" i="18"/>
  <c r="M15" i="18"/>
  <c r="B16" i="18"/>
  <c r="V7" i="18"/>
  <c r="U9" i="18"/>
  <c r="U8" i="18"/>
  <c r="Y1028" i="18"/>
  <c r="N10" i="16"/>
  <c r="O7" i="16"/>
  <c r="O9" i="16" s="1"/>
  <c r="O8" i="16" s="1"/>
  <c r="F10" i="9"/>
  <c r="B27" i="1"/>
  <c r="P8" i="1"/>
  <c r="M8" i="1"/>
  <c r="K8" i="1"/>
  <c r="J8" i="1"/>
  <c r="N8" i="1"/>
  <c r="O8" i="1"/>
  <c r="Q8" i="1"/>
  <c r="G8" i="1"/>
  <c r="H8" i="1"/>
  <c r="I8" i="1"/>
  <c r="L8" i="1"/>
  <c r="R8" i="1"/>
  <c r="A27" i="1"/>
  <c r="T6" i="1"/>
  <c r="T7" i="1"/>
  <c r="U3" i="1"/>
  <c r="T8" i="1"/>
  <c r="T5" i="1"/>
  <c r="S4" i="1"/>
  <c r="F14" i="9"/>
  <c r="F12" i="9"/>
  <c r="F13" i="9"/>
  <c r="F11" i="9"/>
  <c r="L3" i="13"/>
  <c r="L3" i="16"/>
  <c r="M3" i="13"/>
  <c r="M3" i="16"/>
  <c r="N1005" i="16"/>
  <c r="N999" i="16"/>
  <c r="N992" i="16"/>
  <c r="N989" i="16"/>
  <c r="N985" i="16"/>
  <c r="N981" i="16"/>
  <c r="N977" i="16"/>
  <c r="N973" i="16"/>
  <c r="N969" i="16"/>
  <c r="N1006" i="16"/>
  <c r="N993" i="16"/>
  <c r="N982" i="16"/>
  <c r="N974" i="16"/>
  <c r="N998" i="16"/>
  <c r="N983" i="16"/>
  <c r="N975" i="16"/>
  <c r="N1004" i="16"/>
  <c r="N1003" i="16"/>
  <c r="N991" i="16"/>
  <c r="N984" i="16"/>
  <c r="N1002" i="16"/>
  <c r="N997" i="16"/>
  <c r="N988" i="16"/>
  <c r="N1008" i="16"/>
  <c r="N964" i="16"/>
  <c r="N958" i="16"/>
  <c r="N947" i="16"/>
  <c r="N943" i="16"/>
  <c r="N939" i="16"/>
  <c r="N935" i="16"/>
  <c r="N931" i="16"/>
  <c r="N927" i="16"/>
  <c r="N923" i="16"/>
  <c r="N919" i="16"/>
  <c r="N915" i="16"/>
  <c r="N911" i="16"/>
  <c r="N1010" i="16"/>
  <c r="N1007" i="16"/>
  <c r="N979" i="16"/>
  <c r="N965" i="16"/>
  <c r="N959" i="16"/>
  <c r="N952" i="16"/>
  <c r="N1001" i="16"/>
  <c r="N966" i="16"/>
  <c r="N996" i="16"/>
  <c r="N990" i="16"/>
  <c r="N980" i="16"/>
  <c r="N971" i="16"/>
  <c r="N967" i="16"/>
  <c r="N960" i="16"/>
  <c r="N986" i="16"/>
  <c r="N962" i="16"/>
  <c r="N956" i="16"/>
  <c r="N955" i="16"/>
  <c r="N950" i="16"/>
  <c r="N976" i="16"/>
  <c r="N968" i="16"/>
  <c r="N954" i="16"/>
  <c r="N949" i="16"/>
  <c r="N932" i="16"/>
  <c r="N924" i="16"/>
  <c r="N916" i="16"/>
  <c r="N1000" i="16"/>
  <c r="N987" i="16"/>
  <c r="N963" i="16"/>
  <c r="N953" i="16"/>
  <c r="N942" i="16"/>
  <c r="N940" i="16"/>
  <c r="N995" i="16"/>
  <c r="N978" i="16"/>
  <c r="N970" i="16"/>
  <c r="N946" i="16"/>
  <c r="N944" i="16"/>
  <c r="N934" i="16"/>
  <c r="N926" i="16"/>
  <c r="N1009" i="16"/>
  <c r="N957" i="16"/>
  <c r="N929" i="16"/>
  <c r="N922" i="16"/>
  <c r="N912" i="16"/>
  <c r="N910" i="16"/>
  <c r="N908" i="16"/>
  <c r="N901" i="16"/>
  <c r="N895" i="16"/>
  <c r="N937" i="16"/>
  <c r="N930" i="16"/>
  <c r="N925" i="16"/>
  <c r="N902" i="16"/>
  <c r="N896" i="16"/>
  <c r="N889" i="16"/>
  <c r="N884" i="16"/>
  <c r="N948" i="16"/>
  <c r="N938" i="16"/>
  <c r="N933" i="16"/>
  <c r="N921" i="16"/>
  <c r="N903" i="16"/>
  <c r="N994" i="16"/>
  <c r="N920" i="16"/>
  <c r="N904" i="16"/>
  <c r="N897" i="16"/>
  <c r="N891" i="16"/>
  <c r="N918" i="16"/>
  <c r="N913" i="16"/>
  <c r="N890" i="16"/>
  <c r="N882" i="16"/>
  <c r="N876" i="16"/>
  <c r="N869" i="16"/>
  <c r="N972" i="16"/>
  <c r="N961" i="16"/>
  <c r="N917" i="16"/>
  <c r="N905" i="16"/>
  <c r="N899" i="16"/>
  <c r="N883" i="16"/>
  <c r="N870" i="16"/>
  <c r="N864" i="16"/>
  <c r="N863" i="16"/>
  <c r="N859" i="16"/>
  <c r="N855" i="16"/>
  <c r="N851" i="16"/>
  <c r="N847" i="16"/>
  <c r="N843" i="16"/>
  <c r="N839" i="16"/>
  <c r="N835" i="16"/>
  <c r="N936" i="16"/>
  <c r="N928" i="16"/>
  <c r="N909" i="16"/>
  <c r="N907" i="16"/>
  <c r="N885" i="16"/>
  <c r="N877" i="16"/>
  <c r="N871" i="16"/>
  <c r="N892" i="16"/>
  <c r="N878" i="16"/>
  <c r="N872" i="16"/>
  <c r="N865" i="16"/>
  <c r="N862" i="16"/>
  <c r="N858" i="16"/>
  <c r="N945" i="16"/>
  <c r="N941" i="16"/>
  <c r="N887" i="16"/>
  <c r="N886" i="16"/>
  <c r="N881" i="16"/>
  <c r="N866" i="16"/>
  <c r="N856" i="16"/>
  <c r="N841" i="16"/>
  <c r="N830" i="16"/>
  <c r="N817" i="16"/>
  <c r="N888" i="16"/>
  <c r="N845" i="16"/>
  <c r="N831" i="16"/>
  <c r="N824" i="16"/>
  <c r="N818" i="16"/>
  <c r="N811" i="16"/>
  <c r="N807" i="16"/>
  <c r="N803" i="16"/>
  <c r="N799" i="16"/>
  <c r="N795" i="16"/>
  <c r="N791" i="16"/>
  <c r="N787" i="16"/>
  <c r="N951" i="16"/>
  <c r="N893" i="16"/>
  <c r="N880" i="16"/>
  <c r="N874" i="16"/>
  <c r="N868" i="16"/>
  <c r="N849" i="16"/>
  <c r="N825" i="16"/>
  <c r="N898" i="16"/>
  <c r="N894" i="16"/>
  <c r="N853" i="16"/>
  <c r="N838" i="16"/>
  <c r="N836" i="16"/>
  <c r="N832" i="16"/>
  <c r="N826" i="16"/>
  <c r="N813" i="16"/>
  <c r="N810" i="16"/>
  <c r="N806" i="16"/>
  <c r="N802" i="16"/>
  <c r="N842" i="16"/>
  <c r="N793" i="16"/>
  <c r="N900" i="16"/>
  <c r="N875" i="16"/>
  <c r="N833" i="16"/>
  <c r="N827" i="16"/>
  <c r="N816" i="16"/>
  <c r="N812" i="16"/>
  <c r="N809" i="16"/>
  <c r="N797" i="16"/>
  <c r="N784" i="16"/>
  <c r="N781" i="16"/>
  <c r="N777" i="16"/>
  <c r="N773" i="16"/>
  <c r="N769" i="16"/>
  <c r="N765" i="16"/>
  <c r="N761" i="16"/>
  <c r="N757" i="16"/>
  <c r="N753" i="16"/>
  <c r="N749" i="16"/>
  <c r="N745" i="16"/>
  <c r="N741" i="16"/>
  <c r="N737" i="16"/>
  <c r="N733" i="16"/>
  <c r="N906" i="16"/>
  <c r="N860" i="16"/>
  <c r="N852" i="16"/>
  <c r="N821" i="16"/>
  <c r="N808" i="16"/>
  <c r="N801" i="16"/>
  <c r="N785" i="16"/>
  <c r="N848" i="16"/>
  <c r="N829" i="16"/>
  <c r="N823" i="16"/>
  <c r="N819" i="16"/>
  <c r="N790" i="16"/>
  <c r="N788" i="16"/>
  <c r="N786" i="16"/>
  <c r="N780" i="16"/>
  <c r="N776" i="16"/>
  <c r="N772" i="16"/>
  <c r="N768" i="16"/>
  <c r="N764" i="16"/>
  <c r="N760" i="16"/>
  <c r="N756" i="16"/>
  <c r="N752" i="16"/>
  <c r="N748" i="16"/>
  <c r="N844" i="16"/>
  <c r="N840" i="16"/>
  <c r="N814" i="16"/>
  <c r="N779" i="16"/>
  <c r="N775" i="16"/>
  <c r="N754" i="16"/>
  <c r="N736" i="16"/>
  <c r="N734" i="16"/>
  <c r="N725" i="16"/>
  <c r="N721" i="16"/>
  <c r="N717" i="16"/>
  <c r="N713" i="16"/>
  <c r="N709" i="16"/>
  <c r="N705" i="16"/>
  <c r="N701" i="16"/>
  <c r="N697" i="16"/>
  <c r="N693" i="16"/>
  <c r="N689" i="16"/>
  <c r="N685" i="16"/>
  <c r="N681" i="16"/>
  <c r="N820" i="16"/>
  <c r="N774" i="16"/>
  <c r="N763" i="16"/>
  <c r="N740" i="16"/>
  <c r="N738" i="16"/>
  <c r="N867" i="16"/>
  <c r="N815" i="16"/>
  <c r="N804" i="16"/>
  <c r="N800" i="16"/>
  <c r="N783" i="16"/>
  <c r="N762" i="16"/>
  <c r="N751" i="16"/>
  <c r="N744" i="16"/>
  <c r="N742" i="16"/>
  <c r="N728" i="16"/>
  <c r="N724" i="16"/>
  <c r="N720" i="16"/>
  <c r="N716" i="16"/>
  <c r="N837" i="16"/>
  <c r="N796" i="16"/>
  <c r="N771" i="16"/>
  <c r="N750" i="16"/>
  <c r="N746" i="16"/>
  <c r="N731" i="16"/>
  <c r="N729" i="16"/>
  <c r="N914" i="16"/>
  <c r="N861" i="16"/>
  <c r="N846" i="16"/>
  <c r="N805" i="16"/>
  <c r="N767" i="16"/>
  <c r="N722" i="16"/>
  <c r="N719" i="16"/>
  <c r="N714" i="16"/>
  <c r="N699" i="16"/>
  <c r="N879" i="16"/>
  <c r="N792" i="16"/>
  <c r="N782" i="16"/>
  <c r="N766" i="16"/>
  <c r="N747" i="16"/>
  <c r="N854" i="16"/>
  <c r="N850" i="16"/>
  <c r="N758" i="16"/>
  <c r="N743" i="16"/>
  <c r="N726" i="16"/>
  <c r="N723" i="16"/>
  <c r="N857" i="16"/>
  <c r="N770" i="16"/>
  <c r="N755" i="16"/>
  <c r="N706" i="16"/>
  <c r="N700" i="16"/>
  <c r="N695" i="16"/>
  <c r="N688" i="16"/>
  <c r="N680" i="16"/>
  <c r="N679" i="16"/>
  <c r="N675" i="16"/>
  <c r="N671" i="16"/>
  <c r="N735" i="16"/>
  <c r="N708" i="16"/>
  <c r="N873" i="16"/>
  <c r="N828" i="16"/>
  <c r="N794" i="16"/>
  <c r="N778" i="16"/>
  <c r="N718" i="16"/>
  <c r="N715" i="16"/>
  <c r="N834" i="16"/>
  <c r="N710" i="16"/>
  <c r="N694" i="16"/>
  <c r="N684" i="16"/>
  <c r="N676" i="16"/>
  <c r="N668" i="16"/>
  <c r="N822" i="16"/>
  <c r="N759" i="16"/>
  <c r="N739" i="16"/>
  <c r="N727" i="16"/>
  <c r="N677" i="16"/>
  <c r="N669" i="16"/>
  <c r="N667" i="16"/>
  <c r="N663" i="16"/>
  <c r="N696" i="16"/>
  <c r="N683" i="16"/>
  <c r="N678" i="16"/>
  <c r="N670" i="16"/>
  <c r="N730" i="16"/>
  <c r="N711" i="16"/>
  <c r="N703" i="16"/>
  <c r="N702" i="16"/>
  <c r="N673" i="16"/>
  <c r="N665" i="16"/>
  <c r="N661" i="16"/>
  <c r="N657" i="16"/>
  <c r="N653" i="16"/>
  <c r="N712" i="16"/>
  <c r="N698" i="16"/>
  <c r="N655" i="16"/>
  <c r="N645" i="16"/>
  <c r="N639" i="16"/>
  <c r="N632" i="16"/>
  <c r="N672" i="16"/>
  <c r="N662" i="16"/>
  <c r="N659" i="16"/>
  <c r="N646" i="16"/>
  <c r="N633" i="16"/>
  <c r="N631" i="16"/>
  <c r="N627" i="16"/>
  <c r="N623" i="16"/>
  <c r="N619" i="16"/>
  <c r="N615" i="16"/>
  <c r="N611" i="16"/>
  <c r="N607" i="16"/>
  <c r="N603" i="16"/>
  <c r="N599" i="16"/>
  <c r="N595" i="16"/>
  <c r="N591" i="16"/>
  <c r="N587" i="16"/>
  <c r="N674" i="16"/>
  <c r="N647" i="16"/>
  <c r="N640" i="16"/>
  <c r="N634" i="16"/>
  <c r="N686" i="16"/>
  <c r="N658" i="16"/>
  <c r="N656" i="16"/>
  <c r="N649" i="16"/>
  <c r="N643" i="16"/>
  <c r="N636" i="16"/>
  <c r="N629" i="16"/>
  <c r="N625" i="16"/>
  <c r="N621" i="16"/>
  <c r="N617" i="16"/>
  <c r="N613" i="16"/>
  <c r="N609" i="16"/>
  <c r="N605" i="16"/>
  <c r="N601" i="16"/>
  <c r="N597" i="16"/>
  <c r="N593" i="16"/>
  <c r="N589" i="16"/>
  <c r="N585" i="16"/>
  <c r="N581" i="16"/>
  <c r="N577" i="16"/>
  <c r="N573" i="16"/>
  <c r="N569" i="16"/>
  <c r="N630" i="16"/>
  <c r="N620" i="16"/>
  <c r="N614" i="16"/>
  <c r="N604" i="16"/>
  <c r="N598" i="16"/>
  <c r="N588" i="16"/>
  <c r="N584" i="16"/>
  <c r="N583" i="16"/>
  <c r="N582" i="16"/>
  <c r="N564" i="16"/>
  <c r="N558" i="16"/>
  <c r="N704" i="16"/>
  <c r="N692" i="16"/>
  <c r="N652" i="16"/>
  <c r="N641" i="16"/>
  <c r="N635" i="16"/>
  <c r="N570" i="16"/>
  <c r="N568" i="16"/>
  <c r="N565" i="16"/>
  <c r="N559" i="16"/>
  <c r="N552" i="16"/>
  <c r="N548" i="16"/>
  <c r="N544" i="16"/>
  <c r="N540" i="16"/>
  <c r="N536" i="16"/>
  <c r="N532" i="16"/>
  <c r="N528" i="16"/>
  <c r="N732" i="16"/>
  <c r="N637" i="16"/>
  <c r="N624" i="16"/>
  <c r="N618" i="16"/>
  <c r="N608" i="16"/>
  <c r="N602" i="16"/>
  <c r="N592" i="16"/>
  <c r="N586" i="16"/>
  <c r="N580" i="16"/>
  <c r="N579" i="16"/>
  <c r="N578" i="16"/>
  <c r="N574" i="16"/>
  <c r="N572" i="16"/>
  <c r="N566" i="16"/>
  <c r="N798" i="16"/>
  <c r="N660" i="16"/>
  <c r="N642" i="16"/>
  <c r="N571" i="16"/>
  <c r="N562" i="16"/>
  <c r="N554" i="16"/>
  <c r="N550" i="16"/>
  <c r="N546" i="16"/>
  <c r="N542" i="16"/>
  <c r="N538" i="16"/>
  <c r="N534" i="16"/>
  <c r="N530" i="16"/>
  <c r="N526" i="16"/>
  <c r="N522" i="16"/>
  <c r="N518" i="16"/>
  <c r="N691" i="16"/>
  <c r="N638" i="16"/>
  <c r="N622" i="16"/>
  <c r="N567" i="16"/>
  <c r="N563" i="16"/>
  <c r="N555" i="16"/>
  <c r="N521" i="16"/>
  <c r="N520" i="16"/>
  <c r="N519" i="16"/>
  <c r="N502" i="16"/>
  <c r="N789" i="16"/>
  <c r="N654" i="16"/>
  <c r="N594" i="16"/>
  <c r="N575" i="16"/>
  <c r="N557" i="16"/>
  <c r="N549" i="16"/>
  <c r="N543" i="16"/>
  <c r="N533" i="16"/>
  <c r="N509" i="16"/>
  <c r="N503" i="16"/>
  <c r="N497" i="16"/>
  <c r="N493" i="16"/>
  <c r="N489" i="16"/>
  <c r="N485" i="16"/>
  <c r="N481" i="16"/>
  <c r="N477" i="16"/>
  <c r="N473" i="16"/>
  <c r="N469" i="16"/>
  <c r="N465" i="16"/>
  <c r="N461" i="16"/>
  <c r="N457" i="16"/>
  <c r="N453" i="16"/>
  <c r="N449" i="16"/>
  <c r="N445" i="16"/>
  <c r="N441" i="16"/>
  <c r="N437" i="16"/>
  <c r="N433" i="16"/>
  <c r="N429" i="16"/>
  <c r="N425" i="16"/>
  <c r="N421" i="16"/>
  <c r="N417" i="16"/>
  <c r="N413" i="16"/>
  <c r="N409" i="16"/>
  <c r="N405" i="16"/>
  <c r="N401" i="16"/>
  <c r="N397" i="16"/>
  <c r="N393" i="16"/>
  <c r="N389" i="16"/>
  <c r="N385" i="16"/>
  <c r="N381" i="16"/>
  <c r="N377" i="16"/>
  <c r="N373" i="16"/>
  <c r="N369" i="16"/>
  <c r="N707" i="16"/>
  <c r="N666" i="16"/>
  <c r="N651" i="16"/>
  <c r="N650" i="16"/>
  <c r="N644" i="16"/>
  <c r="N610" i="16"/>
  <c r="N515" i="16"/>
  <c r="N510" i="16"/>
  <c r="N504" i="16"/>
  <c r="N648" i="16"/>
  <c r="N628" i="16"/>
  <c r="N556" i="16"/>
  <c r="N551" i="16"/>
  <c r="N541" i="16"/>
  <c r="N535" i="16"/>
  <c r="N506" i="16"/>
  <c r="N500" i="16"/>
  <c r="N499" i="16"/>
  <c r="N495" i="16"/>
  <c r="N491" i="16"/>
  <c r="N487" i="16"/>
  <c r="N483" i="16"/>
  <c r="N479" i="16"/>
  <c r="N475" i="16"/>
  <c r="N471" i="16"/>
  <c r="N467" i="16"/>
  <c r="N463" i="16"/>
  <c r="N459" i="16"/>
  <c r="N455" i="16"/>
  <c r="N451" i="16"/>
  <c r="N447" i="16"/>
  <c r="N443" i="16"/>
  <c r="N439" i="16"/>
  <c r="N435" i="16"/>
  <c r="N431" i="16"/>
  <c r="N427" i="16"/>
  <c r="N423" i="16"/>
  <c r="N419" i="16"/>
  <c r="N415" i="16"/>
  <c r="N411" i="16"/>
  <c r="N407" i="16"/>
  <c r="N403" i="16"/>
  <c r="N399" i="16"/>
  <c r="N395" i="16"/>
  <c r="N391" i="16"/>
  <c r="N387" i="16"/>
  <c r="N383" i="16"/>
  <c r="N379" i="16"/>
  <c r="N375" i="16"/>
  <c r="N371" i="16"/>
  <c r="N367" i="16"/>
  <c r="N363" i="16"/>
  <c r="N359" i="16"/>
  <c r="N664" i="16"/>
  <c r="N616" i="16"/>
  <c r="N596" i="16"/>
  <c r="N590" i="16"/>
  <c r="N517" i="16"/>
  <c r="N531" i="16"/>
  <c r="N527" i="16"/>
  <c r="N505" i="16"/>
  <c r="N501" i="16"/>
  <c r="N490" i="16"/>
  <c r="N484" i="16"/>
  <c r="N474" i="16"/>
  <c r="N468" i="16"/>
  <c r="N458" i="16"/>
  <c r="N561" i="16"/>
  <c r="N529" i="16"/>
  <c r="N516" i="16"/>
  <c r="N511" i="16"/>
  <c r="N507" i="16"/>
  <c r="N690" i="16"/>
  <c r="N687" i="16"/>
  <c r="N606" i="16"/>
  <c r="N545" i="16"/>
  <c r="N626" i="16"/>
  <c r="N553" i="16"/>
  <c r="N446" i="16"/>
  <c r="N440" i="16"/>
  <c r="N430" i="16"/>
  <c r="N424" i="16"/>
  <c r="N414" i="16"/>
  <c r="N408" i="16"/>
  <c r="N398" i="16"/>
  <c r="N392" i="16"/>
  <c r="N382" i="16"/>
  <c r="N376" i="16"/>
  <c r="N366" i="16"/>
  <c r="N355" i="16"/>
  <c r="N351" i="16"/>
  <c r="N347" i="16"/>
  <c r="N343" i="16"/>
  <c r="N339" i="16"/>
  <c r="N335" i="16"/>
  <c r="N331" i="16"/>
  <c r="N327" i="16"/>
  <c r="N323" i="16"/>
  <c r="N319" i="16"/>
  <c r="N315" i="16"/>
  <c r="N512" i="16"/>
  <c r="N494" i="16"/>
  <c r="N480" i="16"/>
  <c r="N612" i="16"/>
  <c r="N576" i="16"/>
  <c r="N547" i="16"/>
  <c r="N482" i="16"/>
  <c r="N470" i="16"/>
  <c r="N450" i="16"/>
  <c r="N444" i="16"/>
  <c r="N434" i="16"/>
  <c r="N428" i="16"/>
  <c r="N418" i="16"/>
  <c r="N412" i="16"/>
  <c r="N402" i="16"/>
  <c r="N396" i="16"/>
  <c r="N386" i="16"/>
  <c r="N380" i="16"/>
  <c r="N370" i="16"/>
  <c r="N354" i="16"/>
  <c r="N350" i="16"/>
  <c r="N346" i="16"/>
  <c r="N342" i="16"/>
  <c r="N338" i="16"/>
  <c r="N334" i="16"/>
  <c r="N330" i="16"/>
  <c r="N498" i="16"/>
  <c r="N464" i="16"/>
  <c r="N462" i="16"/>
  <c r="N448" i="16"/>
  <c r="N438" i="16"/>
  <c r="N432" i="16"/>
  <c r="N422" i="16"/>
  <c r="N416" i="16"/>
  <c r="N406" i="16"/>
  <c r="N400" i="16"/>
  <c r="N390" i="16"/>
  <c r="N384" i="16"/>
  <c r="N374" i="16"/>
  <c r="N368" i="16"/>
  <c r="N362" i="16"/>
  <c r="N353" i="16"/>
  <c r="N349" i="16"/>
  <c r="N345" i="16"/>
  <c r="N341" i="16"/>
  <c r="N337" i="16"/>
  <c r="N333" i="16"/>
  <c r="N329" i="16"/>
  <c r="N539" i="16"/>
  <c r="N525" i="16"/>
  <c r="N508" i="16"/>
  <c r="N486" i="16"/>
  <c r="N476" i="16"/>
  <c r="N456" i="16"/>
  <c r="N426" i="16"/>
  <c r="N372" i="16"/>
  <c r="N344" i="16"/>
  <c r="N318" i="16"/>
  <c r="N682" i="16"/>
  <c r="N478" i="16"/>
  <c r="N442" i="16"/>
  <c r="N388" i="16"/>
  <c r="N348" i="16"/>
  <c r="N311" i="16"/>
  <c r="N307" i="16"/>
  <c r="N303" i="16"/>
  <c r="N299" i="16"/>
  <c r="N295" i="16"/>
  <c r="N291" i="16"/>
  <c r="N287" i="16"/>
  <c r="N283" i="16"/>
  <c r="N279" i="16"/>
  <c r="N275" i="16"/>
  <c r="N271" i="16"/>
  <c r="N267" i="16"/>
  <c r="N263" i="16"/>
  <c r="N259" i="16"/>
  <c r="N255" i="16"/>
  <c r="N251" i="16"/>
  <c r="N247" i="16"/>
  <c r="N243" i="16"/>
  <c r="N239" i="16"/>
  <c r="N235" i="16"/>
  <c r="N231" i="16"/>
  <c r="N227" i="16"/>
  <c r="N223" i="16"/>
  <c r="N219" i="16"/>
  <c r="N215" i="16"/>
  <c r="N211" i="16"/>
  <c r="N207" i="16"/>
  <c r="N203" i="16"/>
  <c r="N199" i="16"/>
  <c r="N195" i="16"/>
  <c r="N191" i="16"/>
  <c r="N187" i="16"/>
  <c r="N183" i="16"/>
  <c r="N179" i="16"/>
  <c r="N175" i="16"/>
  <c r="N171" i="16"/>
  <c r="N167" i="16"/>
  <c r="N404" i="16"/>
  <c r="N352" i="16"/>
  <c r="N320" i="16"/>
  <c r="N600" i="16"/>
  <c r="N496" i="16"/>
  <c r="N488" i="16"/>
  <c r="N460" i="16"/>
  <c r="N436" i="16"/>
  <c r="N358" i="16"/>
  <c r="N328" i="16"/>
  <c r="N314" i="16"/>
  <c r="N360" i="16"/>
  <c r="N356" i="16"/>
  <c r="N308" i="16"/>
  <c r="N285" i="16"/>
  <c r="N282" i="16"/>
  <c r="N276" i="16"/>
  <c r="N253" i="16"/>
  <c r="N250" i="16"/>
  <c r="N244" i="16"/>
  <c r="N221" i="16"/>
  <c r="N218" i="16"/>
  <c r="N212" i="16"/>
  <c r="N182" i="16"/>
  <c r="N492" i="16"/>
  <c r="N326" i="16"/>
  <c r="N322" i="16"/>
  <c r="N297" i="16"/>
  <c r="N294" i="16"/>
  <c r="N288" i="16"/>
  <c r="N265" i="16"/>
  <c r="N262" i="16"/>
  <c r="N256" i="16"/>
  <c r="N233" i="16"/>
  <c r="N230" i="16"/>
  <c r="N224" i="16"/>
  <c r="N201" i="16"/>
  <c r="N198" i="16"/>
  <c r="N192" i="16"/>
  <c r="N189" i="16"/>
  <c r="N176" i="16"/>
  <c r="N173" i="16"/>
  <c r="N163" i="16"/>
  <c r="N159" i="16"/>
  <c r="N155" i="16"/>
  <c r="N151" i="16"/>
  <c r="N147" i="16"/>
  <c r="N143" i="16"/>
  <c r="N139" i="16"/>
  <c r="N135" i="16"/>
  <c r="N131" i="16"/>
  <c r="N127" i="16"/>
  <c r="N123" i="16"/>
  <c r="N119" i="16"/>
  <c r="N115" i="16"/>
  <c r="N111" i="16"/>
  <c r="N107" i="16"/>
  <c r="N103" i="16"/>
  <c r="N99" i="16"/>
  <c r="N95" i="16"/>
  <c r="N91" i="16"/>
  <c r="N87" i="16"/>
  <c r="N83" i="16"/>
  <c r="N79" i="16"/>
  <c r="N75" i="16"/>
  <c r="N71" i="16"/>
  <c r="N67" i="16"/>
  <c r="N63" i="16"/>
  <c r="N59" i="16"/>
  <c r="N55" i="16"/>
  <c r="N524" i="16"/>
  <c r="N513" i="16"/>
  <c r="N466" i="16"/>
  <c r="N454" i="16"/>
  <c r="N452" i="16"/>
  <c r="N364" i="16"/>
  <c r="N361" i="16"/>
  <c r="N357" i="16"/>
  <c r="N336" i="16"/>
  <c r="N325" i="16"/>
  <c r="N316" i="16"/>
  <c r="N309" i="16"/>
  <c r="N306" i="16"/>
  <c r="N300" i="16"/>
  <c r="N277" i="16"/>
  <c r="N274" i="16"/>
  <c r="N268" i="16"/>
  <c r="N245" i="16"/>
  <c r="N242" i="16"/>
  <c r="N236" i="16"/>
  <c r="N213" i="16"/>
  <c r="N210" i="16"/>
  <c r="N204" i="16"/>
  <c r="N186" i="16"/>
  <c r="N170" i="16"/>
  <c r="N523" i="16"/>
  <c r="N420" i="16"/>
  <c r="N365" i="16"/>
  <c r="N340" i="16"/>
  <c r="N301" i="16"/>
  <c r="N298" i="16"/>
  <c r="N292" i="16"/>
  <c r="N269" i="16"/>
  <c r="N266" i="16"/>
  <c r="N260" i="16"/>
  <c r="N237" i="16"/>
  <c r="N234" i="16"/>
  <c r="N228" i="16"/>
  <c r="N205" i="16"/>
  <c r="N202" i="16"/>
  <c r="N196" i="16"/>
  <c r="N190" i="16"/>
  <c r="N174" i="16"/>
  <c r="N472" i="16"/>
  <c r="N317" i="16"/>
  <c r="N312" i="16"/>
  <c r="N302" i="16"/>
  <c r="N264" i="16"/>
  <c r="N248" i="16"/>
  <c r="N238" i="16"/>
  <c r="N200" i="16"/>
  <c r="N180" i="16"/>
  <c r="N178" i="16"/>
  <c r="N168" i="16"/>
  <c r="N153" i="16"/>
  <c r="N150" i="16"/>
  <c r="N144" i="16"/>
  <c r="N121" i="16"/>
  <c r="N118" i="16"/>
  <c r="N112" i="16"/>
  <c r="N89" i="16"/>
  <c r="N86" i="16"/>
  <c r="N70" i="16"/>
  <c r="N48" i="16"/>
  <c r="N44" i="16"/>
  <c r="N40" i="16"/>
  <c r="N36" i="16"/>
  <c r="N32" i="16"/>
  <c r="N28" i="16"/>
  <c r="N24" i="16"/>
  <c r="N20" i="16"/>
  <c r="N16" i="16"/>
  <c r="N12" i="16"/>
  <c r="N27" i="16"/>
  <c r="N23" i="16"/>
  <c r="N19" i="16"/>
  <c r="N15" i="16"/>
  <c r="N305" i="16"/>
  <c r="N148" i="16"/>
  <c r="N90" i="16"/>
  <c r="N81" i="16"/>
  <c r="N68" i="16"/>
  <c r="N57" i="16"/>
  <c r="N52" i="16"/>
  <c r="N85" i="16"/>
  <c r="N324" i="16"/>
  <c r="N313" i="16"/>
  <c r="N304" i="16"/>
  <c r="N293" i="16"/>
  <c r="N284" i="16"/>
  <c r="N257" i="16"/>
  <c r="N249" i="16"/>
  <c r="N240" i="16"/>
  <c r="N229" i="16"/>
  <c r="N220" i="16"/>
  <c r="N193" i="16"/>
  <c r="N181" i="16"/>
  <c r="N165" i="16"/>
  <c r="N162" i="16"/>
  <c r="N156" i="16"/>
  <c r="N133" i="16"/>
  <c r="N130" i="16"/>
  <c r="N124" i="16"/>
  <c r="N101" i="16"/>
  <c r="N98" i="16"/>
  <c r="N92" i="16"/>
  <c r="N80" i="16"/>
  <c r="N77" i="16"/>
  <c r="N64" i="16"/>
  <c r="N61" i="16"/>
  <c r="N11" i="16"/>
  <c r="N321" i="16"/>
  <c r="N258" i="16"/>
  <c r="N241" i="16"/>
  <c r="N194" i="16"/>
  <c r="N184" i="16"/>
  <c r="N154" i="16"/>
  <c r="N125" i="16"/>
  <c r="N116" i="16"/>
  <c r="N84" i="16"/>
  <c r="N65" i="16"/>
  <c r="N146" i="16"/>
  <c r="N53" i="16"/>
  <c r="N286" i="16"/>
  <c r="N278" i="16"/>
  <c r="N222" i="16"/>
  <c r="N214" i="16"/>
  <c r="N169" i="16"/>
  <c r="N145" i="16"/>
  <c r="N142" i="16"/>
  <c r="N136" i="16"/>
  <c r="N113" i="16"/>
  <c r="N110" i="16"/>
  <c r="N104" i="16"/>
  <c r="N74" i="16"/>
  <c r="N54" i="16"/>
  <c r="N51" i="16"/>
  <c r="N47" i="16"/>
  <c r="N43" i="16"/>
  <c r="N39" i="16"/>
  <c r="N35" i="16"/>
  <c r="N31" i="16"/>
  <c r="N157" i="16"/>
  <c r="N122" i="16"/>
  <c r="N93" i="16"/>
  <c r="N58" i="16"/>
  <c r="N114" i="16"/>
  <c r="N72" i="16"/>
  <c r="N69" i="16"/>
  <c r="N560" i="16"/>
  <c r="N296" i="16"/>
  <c r="N280" i="16"/>
  <c r="N270" i="16"/>
  <c r="N232" i="16"/>
  <c r="N216" i="16"/>
  <c r="N206" i="16"/>
  <c r="N172" i="16"/>
  <c r="N166" i="16"/>
  <c r="N160" i="16"/>
  <c r="N137" i="16"/>
  <c r="N134" i="16"/>
  <c r="N128" i="16"/>
  <c r="N105" i="16"/>
  <c r="N102" i="16"/>
  <c r="N96" i="16"/>
  <c r="N78" i="16"/>
  <c r="N62" i="16"/>
  <c r="N56" i="16"/>
  <c r="N50" i="16"/>
  <c r="N46" i="16"/>
  <c r="N42" i="16"/>
  <c r="N38" i="16"/>
  <c r="N34" i="16"/>
  <c r="N30" i="16"/>
  <c r="N26" i="16"/>
  <c r="N22" i="16"/>
  <c r="N18" i="16"/>
  <c r="N14" i="16"/>
  <c r="N394" i="16"/>
  <c r="N378" i="16"/>
  <c r="N289" i="16"/>
  <c r="N281" i="16"/>
  <c r="N272" i="16"/>
  <c r="N261" i="16"/>
  <c r="N252" i="16"/>
  <c r="N225" i="16"/>
  <c r="N217" i="16"/>
  <c r="N208" i="16"/>
  <c r="N197" i="16"/>
  <c r="N185" i="16"/>
  <c r="N149" i="16"/>
  <c r="N140" i="16"/>
  <c r="N117" i="16"/>
  <c r="N108" i="16"/>
  <c r="N514" i="16"/>
  <c r="N41" i="16"/>
  <c r="N25" i="16"/>
  <c r="N66" i="16"/>
  <c r="N29" i="16"/>
  <c r="N13" i="16"/>
  <c r="N537" i="16"/>
  <c r="N310" i="16"/>
  <c r="N177" i="16"/>
  <c r="N164" i="16"/>
  <c r="N158" i="16"/>
  <c r="N152" i="16"/>
  <c r="N17" i="16"/>
  <c r="N161" i="16"/>
  <c r="N126" i="16"/>
  <c r="N45" i="16"/>
  <c r="N141" i="16"/>
  <c r="N410" i="16"/>
  <c r="N188" i="16"/>
  <c r="N132" i="16"/>
  <c r="N120" i="16"/>
  <c r="N332" i="16"/>
  <c r="N290" i="16"/>
  <c r="N226" i="16"/>
  <c r="N129" i="16"/>
  <c r="N106" i="16"/>
  <c r="N100" i="16"/>
  <c r="N94" i="16"/>
  <c r="N88" i="16"/>
  <c r="N73" i="16"/>
  <c r="N60" i="16"/>
  <c r="N246" i="16"/>
  <c r="N82" i="16"/>
  <c r="N49" i="16"/>
  <c r="N33" i="16"/>
  <c r="N97" i="16"/>
  <c r="N76" i="16"/>
  <c r="N273" i="16"/>
  <c r="N209" i="16"/>
  <c r="N109" i="16"/>
  <c r="N37" i="16"/>
  <c r="N21" i="16"/>
  <c r="N254" i="16"/>
  <c r="N138" i="16"/>
  <c r="X1026" i="16"/>
  <c r="J20" i="12"/>
  <c r="J9" i="12" s="1"/>
  <c r="L13" i="13"/>
  <c r="L17" i="13"/>
  <c r="L21" i="13"/>
  <c r="L25" i="13"/>
  <c r="L29" i="13"/>
  <c r="L33" i="13"/>
  <c r="L37" i="13"/>
  <c r="L12" i="13"/>
  <c r="L16" i="13"/>
  <c r="L14" i="13"/>
  <c r="L19" i="13"/>
  <c r="L27" i="13"/>
  <c r="L35" i="13"/>
  <c r="L18" i="13"/>
  <c r="L26" i="13"/>
  <c r="L34" i="13"/>
  <c r="L40" i="13"/>
  <c r="L44" i="13"/>
  <c r="L48" i="13"/>
  <c r="L52" i="13"/>
  <c r="L56" i="13"/>
  <c r="L60" i="13"/>
  <c r="L64" i="13"/>
  <c r="L68" i="13"/>
  <c r="L72" i="13"/>
  <c r="L76" i="13"/>
  <c r="L80" i="13"/>
  <c r="L84" i="13"/>
  <c r="L88" i="13"/>
  <c r="L92" i="13"/>
  <c r="L96" i="13"/>
  <c r="L100" i="13"/>
  <c r="L11" i="13"/>
  <c r="L20" i="13"/>
  <c r="L24" i="13"/>
  <c r="L30" i="13"/>
  <c r="L90" i="13"/>
  <c r="L91" i="13"/>
  <c r="L101" i="13"/>
  <c r="L106" i="13"/>
  <c r="L112" i="13"/>
  <c r="L119" i="13"/>
  <c r="L125" i="13"/>
  <c r="L22" i="13"/>
  <c r="L41" i="13"/>
  <c r="L45" i="13"/>
  <c r="L49" i="13"/>
  <c r="L53" i="13"/>
  <c r="L57" i="13"/>
  <c r="L61" i="13"/>
  <c r="L65" i="13"/>
  <c r="L69" i="13"/>
  <c r="L73" i="13"/>
  <c r="L77" i="13"/>
  <c r="L81" i="13"/>
  <c r="L102" i="13"/>
  <c r="L118" i="13"/>
  <c r="L124" i="13"/>
  <c r="L133" i="13"/>
  <c r="L137" i="13"/>
  <c r="L141" i="13"/>
  <c r="L145" i="13"/>
  <c r="L149" i="13"/>
  <c r="L153" i="13"/>
  <c r="L157" i="13"/>
  <c r="L161" i="13"/>
  <c r="L165" i="13"/>
  <c r="L169" i="13"/>
  <c r="L173" i="13"/>
  <c r="L177" i="13"/>
  <c r="L181" i="13"/>
  <c r="L185" i="13"/>
  <c r="L189" i="13"/>
  <c r="L193" i="13"/>
  <c r="L197" i="13"/>
  <c r="L201" i="13"/>
  <c r="L205" i="13"/>
  <c r="L209" i="13"/>
  <c r="L213" i="13"/>
  <c r="L15" i="13"/>
  <c r="L82" i="13"/>
  <c r="L83" i="13"/>
  <c r="L93" i="13"/>
  <c r="L105" i="13"/>
  <c r="L111" i="13"/>
  <c r="L117" i="13"/>
  <c r="L36" i="13"/>
  <c r="L98" i="13"/>
  <c r="L99" i="13"/>
  <c r="L104" i="13"/>
  <c r="L114" i="13"/>
  <c r="L120" i="13"/>
  <c r="L127" i="13"/>
  <c r="L85" i="13"/>
  <c r="L116" i="13"/>
  <c r="L196" i="13"/>
  <c r="L206" i="13"/>
  <c r="L216" i="13"/>
  <c r="L232" i="13"/>
  <c r="L244" i="13"/>
  <c r="L251" i="13"/>
  <c r="L94" i="13"/>
  <c r="L97" i="13"/>
  <c r="L123" i="13"/>
  <c r="L207" i="13"/>
  <c r="L208" i="13"/>
  <c r="L221" i="13"/>
  <c r="L223" i="13"/>
  <c r="L230" i="13"/>
  <c r="L237" i="13"/>
  <c r="L239" i="13"/>
  <c r="L250" i="13"/>
  <c r="L252" i="13"/>
  <c r="L256" i="13"/>
  <c r="L260" i="13"/>
  <c r="L264" i="13"/>
  <c r="L268" i="13"/>
  <c r="L272" i="13"/>
  <c r="L276" i="13"/>
  <c r="L280" i="13"/>
  <c r="L284" i="13"/>
  <c r="L288" i="13"/>
  <c r="L292" i="13"/>
  <c r="L296" i="13"/>
  <c r="L300" i="13"/>
  <c r="L304" i="13"/>
  <c r="L308" i="13"/>
  <c r="L312" i="13"/>
  <c r="L316" i="13"/>
  <c r="L320" i="13"/>
  <c r="L324" i="13"/>
  <c r="L328" i="13"/>
  <c r="L95" i="13"/>
  <c r="L110" i="13"/>
  <c r="L121" i="13"/>
  <c r="L128" i="13"/>
  <c r="L131" i="13"/>
  <c r="L135" i="13"/>
  <c r="L139" i="13"/>
  <c r="L143" i="13"/>
  <c r="L147" i="13"/>
  <c r="L151" i="13"/>
  <c r="L155" i="13"/>
  <c r="L159" i="13"/>
  <c r="L163" i="13"/>
  <c r="L167" i="13"/>
  <c r="L171" i="13"/>
  <c r="L175" i="13"/>
  <c r="L179" i="13"/>
  <c r="L183" i="13"/>
  <c r="L187" i="13"/>
  <c r="L191" i="13"/>
  <c r="L195" i="13"/>
  <c r="L198" i="13"/>
  <c r="L228" i="13"/>
  <c r="L243" i="13"/>
  <c r="L249" i="13"/>
  <c r="L38" i="13"/>
  <c r="L42" i="13"/>
  <c r="L46" i="13"/>
  <c r="L50" i="13"/>
  <c r="L54" i="13"/>
  <c r="L58" i="13"/>
  <c r="L62" i="13"/>
  <c r="L66" i="13"/>
  <c r="L70" i="13"/>
  <c r="L74" i="13"/>
  <c r="L78" i="13"/>
  <c r="L109" i="13"/>
  <c r="L113" i="13"/>
  <c r="L115" i="13"/>
  <c r="L129" i="13"/>
  <c r="L203" i="13"/>
  <c r="L204" i="13"/>
  <c r="L214" i="13"/>
  <c r="L220" i="13"/>
  <c r="L236" i="13"/>
  <c r="L246" i="13"/>
  <c r="L43" i="13"/>
  <c r="L75" i="13"/>
  <c r="L130" i="13"/>
  <c r="L132" i="13"/>
  <c r="L138" i="13"/>
  <c r="L140" i="13"/>
  <c r="L146" i="13"/>
  <c r="L148" i="13"/>
  <c r="L154" i="13"/>
  <c r="L156" i="13"/>
  <c r="L162" i="13"/>
  <c r="L164" i="13"/>
  <c r="L170" i="13"/>
  <c r="L172" i="13"/>
  <c r="L178" i="13"/>
  <c r="L180" i="13"/>
  <c r="L186" i="13"/>
  <c r="L188" i="13"/>
  <c r="L194" i="13"/>
  <c r="L211" i="13"/>
  <c r="L226" i="13"/>
  <c r="L229" i="13"/>
  <c r="L235" i="13"/>
  <c r="L238" i="13"/>
  <c r="L245" i="13"/>
  <c r="L247" i="13"/>
  <c r="L253" i="13"/>
  <c r="L257" i="13"/>
  <c r="L261" i="13"/>
  <c r="L265" i="13"/>
  <c r="L269" i="13"/>
  <c r="L273" i="13"/>
  <c r="L277" i="13"/>
  <c r="L281" i="13"/>
  <c r="L285" i="13"/>
  <c r="L289" i="13"/>
  <c r="L293" i="13"/>
  <c r="L297" i="13"/>
  <c r="L298" i="13"/>
  <c r="L299" i="13"/>
  <c r="L309" i="13"/>
  <c r="L334" i="13"/>
  <c r="L340" i="13"/>
  <c r="L347" i="13"/>
  <c r="L39" i="13"/>
  <c r="L71" i="13"/>
  <c r="L87" i="13"/>
  <c r="L103" i="13"/>
  <c r="L108" i="13"/>
  <c r="L126" i="13"/>
  <c r="L212" i="13"/>
  <c r="L310" i="13"/>
  <c r="L311" i="13"/>
  <c r="L333" i="13"/>
  <c r="L346" i="13"/>
  <c r="L352" i="13"/>
  <c r="L356" i="13"/>
  <c r="L360" i="13"/>
  <c r="L364" i="13"/>
  <c r="L368" i="13"/>
  <c r="L372" i="13"/>
  <c r="L376" i="13"/>
  <c r="L380" i="13"/>
  <c r="L384" i="13"/>
  <c r="L388" i="13"/>
  <c r="L392" i="13"/>
  <c r="L396" i="13"/>
  <c r="L400" i="13"/>
  <c r="L404" i="13"/>
  <c r="L408" i="13"/>
  <c r="L412" i="13"/>
  <c r="L416" i="13"/>
  <c r="L420" i="13"/>
  <c r="L424" i="13"/>
  <c r="L428" i="13"/>
  <c r="L432" i="13"/>
  <c r="L436" i="13"/>
  <c r="L440" i="13"/>
  <c r="L444" i="13"/>
  <c r="L448" i="13"/>
  <c r="L32" i="13"/>
  <c r="L67" i="13"/>
  <c r="L86" i="13"/>
  <c r="L107" i="13"/>
  <c r="L224" i="13"/>
  <c r="L233" i="13"/>
  <c r="L248" i="13"/>
  <c r="L301" i="13"/>
  <c r="L332" i="13"/>
  <c r="L339" i="13"/>
  <c r="L345" i="13"/>
  <c r="L23" i="13"/>
  <c r="L51" i="13"/>
  <c r="L217" i="13"/>
  <c r="L231" i="13"/>
  <c r="L240" i="13"/>
  <c r="L254" i="13"/>
  <c r="L258" i="13"/>
  <c r="L262" i="13"/>
  <c r="L266" i="13"/>
  <c r="L270" i="13"/>
  <c r="L274" i="13"/>
  <c r="L278" i="13"/>
  <c r="L282" i="13"/>
  <c r="L286" i="13"/>
  <c r="L290" i="13"/>
  <c r="L294" i="13"/>
  <c r="L306" i="13"/>
  <c r="L307" i="13"/>
  <c r="L317" i="13"/>
  <c r="L342" i="13"/>
  <c r="L348" i="13"/>
  <c r="L28" i="13"/>
  <c r="L136" i="13"/>
  <c r="L152" i="13"/>
  <c r="L168" i="13"/>
  <c r="L184" i="13"/>
  <c r="L227" i="13"/>
  <c r="L275" i="13"/>
  <c r="L314" i="13"/>
  <c r="L323" i="13"/>
  <c r="L331" i="13"/>
  <c r="L363" i="13"/>
  <c r="L379" i="13"/>
  <c r="L395" i="13"/>
  <c r="L411" i="13"/>
  <c r="L427" i="13"/>
  <c r="L443" i="13"/>
  <c r="L450" i="13"/>
  <c r="L451" i="13"/>
  <c r="L452" i="13"/>
  <c r="L453" i="13"/>
  <c r="L469" i="13"/>
  <c r="L475" i="13"/>
  <c r="L482" i="13"/>
  <c r="L484" i="13"/>
  <c r="L488" i="13"/>
  <c r="L492" i="13"/>
  <c r="L496" i="13"/>
  <c r="L500" i="13"/>
  <c r="L504" i="13"/>
  <c r="L508" i="13"/>
  <c r="L512" i="13"/>
  <c r="L516" i="13"/>
  <c r="L520" i="13"/>
  <c r="L524" i="13"/>
  <c r="L528" i="13"/>
  <c r="L532" i="13"/>
  <c r="L536" i="13"/>
  <c r="L540" i="13"/>
  <c r="L544" i="13"/>
  <c r="L548" i="13"/>
  <c r="L552" i="13"/>
  <c r="L556" i="13"/>
  <c r="L560" i="13"/>
  <c r="L564" i="13"/>
  <c r="L568" i="13"/>
  <c r="L572" i="13"/>
  <c r="L576" i="13"/>
  <c r="L580" i="13"/>
  <c r="L584" i="13"/>
  <c r="L588" i="13"/>
  <c r="L592" i="13"/>
  <c r="L596" i="13"/>
  <c r="L600" i="13"/>
  <c r="L604" i="13"/>
  <c r="L608" i="13"/>
  <c r="L612" i="13"/>
  <c r="L616" i="13"/>
  <c r="L234" i="13"/>
  <c r="L279" i="13"/>
  <c r="L315" i="13"/>
  <c r="L338" i="13"/>
  <c r="L350" i="13"/>
  <c r="L353" i="13"/>
  <c r="L366" i="13"/>
  <c r="L369" i="13"/>
  <c r="L382" i="13"/>
  <c r="L385" i="13"/>
  <c r="L398" i="13"/>
  <c r="L401" i="13"/>
  <c r="L414" i="13"/>
  <c r="L417" i="13"/>
  <c r="L430" i="13"/>
  <c r="L433" i="13"/>
  <c r="L446" i="13"/>
  <c r="L449" i="13"/>
  <c r="L454" i="13"/>
  <c r="L457" i="13"/>
  <c r="L462" i="13"/>
  <c r="L468" i="13"/>
  <c r="L481" i="13"/>
  <c r="L241" i="13"/>
  <c r="L242" i="13"/>
  <c r="L283" i="13"/>
  <c r="L321" i="13"/>
  <c r="L329" i="13"/>
  <c r="L336" i="13"/>
  <c r="L341" i="13"/>
  <c r="L343" i="13"/>
  <c r="L359" i="13"/>
  <c r="L375" i="13"/>
  <c r="L391" i="13"/>
  <c r="L407" i="13"/>
  <c r="L423" i="13"/>
  <c r="L439" i="13"/>
  <c r="L455" i="13"/>
  <c r="L461" i="13"/>
  <c r="L467" i="13"/>
  <c r="L474" i="13"/>
  <c r="L480" i="13"/>
  <c r="L485" i="13"/>
  <c r="L489" i="13"/>
  <c r="L493" i="13"/>
  <c r="L497" i="13"/>
  <c r="L501" i="13"/>
  <c r="L505" i="13"/>
  <c r="L509" i="13"/>
  <c r="L513" i="13"/>
  <c r="L517" i="13"/>
  <c r="L521" i="13"/>
  <c r="L525" i="13"/>
  <c r="L529" i="13"/>
  <c r="L533" i="13"/>
  <c r="L537" i="13"/>
  <c r="L541" i="13"/>
  <c r="L545" i="13"/>
  <c r="L549" i="13"/>
  <c r="L553" i="13"/>
  <c r="L557" i="13"/>
  <c r="L199" i="13"/>
  <c r="L210" i="13"/>
  <c r="L222" i="13"/>
  <c r="L267" i="13"/>
  <c r="L325" i="13"/>
  <c r="L330" i="13"/>
  <c r="L335" i="13"/>
  <c r="L351" i="13"/>
  <c r="L367" i="13"/>
  <c r="L383" i="13"/>
  <c r="L399" i="13"/>
  <c r="L415" i="13"/>
  <c r="L431" i="13"/>
  <c r="L447" i="13"/>
  <c r="L456" i="13"/>
  <c r="L458" i="13"/>
  <c r="L464" i="13"/>
  <c r="L477" i="13"/>
  <c r="L483" i="13"/>
  <c r="L487" i="13"/>
  <c r="L491" i="13"/>
  <c r="L495" i="13"/>
  <c r="L499" i="13"/>
  <c r="L503" i="13"/>
  <c r="L507" i="13"/>
  <c r="L511" i="13"/>
  <c r="L515" i="13"/>
  <c r="L519" i="13"/>
  <c r="L523" i="13"/>
  <c r="L527" i="13"/>
  <c r="L531" i="13"/>
  <c r="L535" i="13"/>
  <c r="L539" i="13"/>
  <c r="L543" i="13"/>
  <c r="L547" i="13"/>
  <c r="L551" i="13"/>
  <c r="L555" i="13"/>
  <c r="L559" i="13"/>
  <c r="L563" i="13"/>
  <c r="L567" i="13"/>
  <c r="L571" i="13"/>
  <c r="L575" i="13"/>
  <c r="L579" i="13"/>
  <c r="L583" i="13"/>
  <c r="L587" i="13"/>
  <c r="L591" i="13"/>
  <c r="L595" i="13"/>
  <c r="L31" i="13"/>
  <c r="L59" i="13"/>
  <c r="L142" i="13"/>
  <c r="L158" i="13"/>
  <c r="L174" i="13"/>
  <c r="L190" i="13"/>
  <c r="L225" i="13"/>
  <c r="L63" i="13"/>
  <c r="L134" i="13"/>
  <c r="L144" i="13"/>
  <c r="L150" i="13"/>
  <c r="L160" i="13"/>
  <c r="L166" i="13"/>
  <c r="L176" i="13"/>
  <c r="L182" i="13"/>
  <c r="L192" i="13"/>
  <c r="L271" i="13"/>
  <c r="L318" i="13"/>
  <c r="L122" i="13"/>
  <c r="L218" i="13"/>
  <c r="L255" i="13"/>
  <c r="L291" i="13"/>
  <c r="L303" i="13"/>
  <c r="L79" i="13"/>
  <c r="L89" i="13"/>
  <c r="L200" i="13"/>
  <c r="L215" i="13"/>
  <c r="L259" i="13"/>
  <c r="L202" i="13"/>
  <c r="L263" i="13"/>
  <c r="L55" i="13"/>
  <c r="L373" i="13"/>
  <c r="L374" i="13"/>
  <c r="L419" i="13"/>
  <c r="L425" i="13"/>
  <c r="L460" i="13"/>
  <c r="L486" i="13"/>
  <c r="L518" i="13"/>
  <c r="L550" i="13"/>
  <c r="L565" i="13"/>
  <c r="L570" i="13"/>
  <c r="L601" i="13"/>
  <c r="L611" i="13"/>
  <c r="L47" i="13"/>
  <c r="L302" i="13"/>
  <c r="L305" i="13"/>
  <c r="L337" i="13"/>
  <c r="L344" i="13"/>
  <c r="L371" i="13"/>
  <c r="L377" i="13"/>
  <c r="L410" i="13"/>
  <c r="L413" i="13"/>
  <c r="L418" i="13"/>
  <c r="L506" i="13"/>
  <c r="L538" i="13"/>
  <c r="L561" i="13"/>
  <c r="L566" i="13"/>
  <c r="L354" i="13"/>
  <c r="L389" i="13"/>
  <c r="L390" i="13"/>
  <c r="L435" i="13"/>
  <c r="L441" i="13"/>
  <c r="L466" i="13"/>
  <c r="L490" i="13"/>
  <c r="L522" i="13"/>
  <c r="L554" i="13"/>
  <c r="L577" i="13"/>
  <c r="L219" i="13"/>
  <c r="L313" i="13"/>
  <c r="L319" i="13"/>
  <c r="L387" i="13"/>
  <c r="L393" i="13"/>
  <c r="L426" i="13"/>
  <c r="L429" i="13"/>
  <c r="L434" i="13"/>
  <c r="L473" i="13"/>
  <c r="L510" i="13"/>
  <c r="L542" i="13"/>
  <c r="L573" i="13"/>
  <c r="L578" i="13"/>
  <c r="L287" i="13"/>
  <c r="L326" i="13"/>
  <c r="L370" i="13"/>
  <c r="L421" i="13"/>
  <c r="L437" i="13"/>
  <c r="L471" i="13"/>
  <c r="L478" i="13"/>
  <c r="L479" i="13"/>
  <c r="L498" i="13"/>
  <c r="L502" i="13"/>
  <c r="L526" i="13"/>
  <c r="L546" i="13"/>
  <c r="L586" i="13"/>
  <c r="L605" i="13"/>
  <c r="L607" i="13"/>
  <c r="L295" i="13"/>
  <c r="L322" i="13"/>
  <c r="L349" i="13"/>
  <c r="L357" i="13"/>
  <c r="L378" i="13"/>
  <c r="L381" i="13"/>
  <c r="L402" i="13"/>
  <c r="L459" i="13"/>
  <c r="L465" i="13"/>
  <c r="L569" i="13"/>
  <c r="L594" i="13"/>
  <c r="L609" i="13"/>
  <c r="L620" i="13"/>
  <c r="L624" i="13"/>
  <c r="L628" i="13"/>
  <c r="L632" i="13"/>
  <c r="L636" i="13"/>
  <c r="L640" i="13"/>
  <c r="L644" i="13"/>
  <c r="L648" i="13"/>
  <c r="L652" i="13"/>
  <c r="L656" i="13"/>
  <c r="L660" i="13"/>
  <c r="L664" i="13"/>
  <c r="L668" i="13"/>
  <c r="L672" i="13"/>
  <c r="L676" i="13"/>
  <c r="L680" i="13"/>
  <c r="L684" i="13"/>
  <c r="L688" i="13"/>
  <c r="L692" i="13"/>
  <c r="L696" i="13"/>
  <c r="L700" i="13"/>
  <c r="L704" i="13"/>
  <c r="L708" i="13"/>
  <c r="L712" i="13"/>
  <c r="L716" i="13"/>
  <c r="L720" i="13"/>
  <c r="L724" i="13"/>
  <c r="L728" i="13"/>
  <c r="L732" i="13"/>
  <c r="L736" i="13"/>
  <c r="L740" i="13"/>
  <c r="L744" i="13"/>
  <c r="L748" i="13"/>
  <c r="L752" i="13"/>
  <c r="L756" i="13"/>
  <c r="L760" i="13"/>
  <c r="L764" i="13"/>
  <c r="L768" i="13"/>
  <c r="L772" i="13"/>
  <c r="L776" i="13"/>
  <c r="L780" i="13"/>
  <c r="L784" i="13"/>
  <c r="L788" i="13"/>
  <c r="L327" i="13"/>
  <c r="L365" i="13"/>
  <c r="L558" i="13"/>
  <c r="L562" i="13"/>
  <c r="L618" i="13"/>
  <c r="L622" i="13"/>
  <c r="L626" i="13"/>
  <c r="L630" i="13"/>
  <c r="L634" i="13"/>
  <c r="L638" i="13"/>
  <c r="L642" i="13"/>
  <c r="L646" i="13"/>
  <c r="L650" i="13"/>
  <c r="L654" i="13"/>
  <c r="L658" i="13"/>
  <c r="L662" i="13"/>
  <c r="L666" i="13"/>
  <c r="L670" i="13"/>
  <c r="L674" i="13"/>
  <c r="L678" i="13"/>
  <c r="L682" i="13"/>
  <c r="L686" i="13"/>
  <c r="L690" i="13"/>
  <c r="L694" i="13"/>
  <c r="L698" i="13"/>
  <c r="L702" i="13"/>
  <c r="L706" i="13"/>
  <c r="L710" i="13"/>
  <c r="L714" i="13"/>
  <c r="L718" i="13"/>
  <c r="L722" i="13"/>
  <c r="L726" i="13"/>
  <c r="L730" i="13"/>
  <c r="L734" i="13"/>
  <c r="L738" i="13"/>
  <c r="L742" i="13"/>
  <c r="L746" i="13"/>
  <c r="L750" i="13"/>
  <c r="L754" i="13"/>
  <c r="L758" i="13"/>
  <c r="L762" i="13"/>
  <c r="L766" i="13"/>
  <c r="L770" i="13"/>
  <c r="L774" i="13"/>
  <c r="L778" i="13"/>
  <c r="L782" i="13"/>
  <c r="L786" i="13"/>
  <c r="L790" i="13"/>
  <c r="L794" i="13"/>
  <c r="L798" i="13"/>
  <c r="L802" i="13"/>
  <c r="L806" i="13"/>
  <c r="L810" i="13"/>
  <c r="L814" i="13"/>
  <c r="L818" i="13"/>
  <c r="L355" i="13"/>
  <c r="L358" i="13"/>
  <c r="L403" i="13"/>
  <c r="L438" i="13"/>
  <c r="L472" i="13"/>
  <c r="L574" i="13"/>
  <c r="L581" i="13"/>
  <c r="L598" i="13"/>
  <c r="L610" i="13"/>
  <c r="L613" i="13"/>
  <c r="L615" i="13"/>
  <c r="L361" i="13"/>
  <c r="L445" i="13"/>
  <c r="L463" i="13"/>
  <c r="L470" i="13"/>
  <c r="L534" i="13"/>
  <c r="L582" i="13"/>
  <c r="L617" i="13"/>
  <c r="L621" i="13"/>
  <c r="L627" i="13"/>
  <c r="L637" i="13"/>
  <c r="L643" i="13"/>
  <c r="L653" i="13"/>
  <c r="L659" i="13"/>
  <c r="L669" i="13"/>
  <c r="L675" i="13"/>
  <c r="L685" i="13"/>
  <c r="L691" i="13"/>
  <c r="L701" i="13"/>
  <c r="L707" i="13"/>
  <c r="L717" i="13"/>
  <c r="L723" i="13"/>
  <c r="L733" i="13"/>
  <c r="L739" i="13"/>
  <c r="L749" i="13"/>
  <c r="L755" i="13"/>
  <c r="L765" i="13"/>
  <c r="L771" i="13"/>
  <c r="L781" i="13"/>
  <c r="L787" i="13"/>
  <c r="L792" i="13"/>
  <c r="L826" i="13"/>
  <c r="L832" i="13"/>
  <c r="L839" i="13"/>
  <c r="L845" i="13"/>
  <c r="L846" i="13"/>
  <c r="L850" i="13"/>
  <c r="L854" i="13"/>
  <c r="L858" i="13"/>
  <c r="L862" i="13"/>
  <c r="L866" i="13"/>
  <c r="L870" i="13"/>
  <c r="L874" i="13"/>
  <c r="L878" i="13"/>
  <c r="L882" i="13"/>
  <c r="L886" i="13"/>
  <c r="L890" i="13"/>
  <c r="L894" i="13"/>
  <c r="L898" i="13"/>
  <c r="L902" i="13"/>
  <c r="L906" i="13"/>
  <c r="L910" i="13"/>
  <c r="L914" i="13"/>
  <c r="L918" i="13"/>
  <c r="L922" i="13"/>
  <c r="L926" i="13"/>
  <c r="L930" i="13"/>
  <c r="L934" i="13"/>
  <c r="L938" i="13"/>
  <c r="L942" i="13"/>
  <c r="L946" i="13"/>
  <c r="L950" i="13"/>
  <c r="L954" i="13"/>
  <c r="L958" i="13"/>
  <c r="L962" i="13"/>
  <c r="L966" i="13"/>
  <c r="L970" i="13"/>
  <c r="L974" i="13"/>
  <c r="L978" i="13"/>
  <c r="L982" i="13"/>
  <c r="L986" i="13"/>
  <c r="L990" i="13"/>
  <c r="L994" i="13"/>
  <c r="L998" i="13"/>
  <c r="L1002" i="13"/>
  <c r="L1006" i="13"/>
  <c r="L1010" i="13"/>
  <c r="L362" i="13"/>
  <c r="L585" i="13"/>
  <c r="L593" i="13"/>
  <c r="L625" i="13"/>
  <c r="L647" i="13"/>
  <c r="L673" i="13"/>
  <c r="L689" i="13"/>
  <c r="L695" i="13"/>
  <c r="L711" i="13"/>
  <c r="L743" i="13"/>
  <c r="L753" i="13"/>
  <c r="L406" i="13"/>
  <c r="L422" i="13"/>
  <c r="L597" i="13"/>
  <c r="L599" i="13"/>
  <c r="L603" i="13"/>
  <c r="L793" i="13"/>
  <c r="L800" i="13"/>
  <c r="L804" i="13"/>
  <c r="L808" i="13"/>
  <c r="L812" i="13"/>
  <c r="L816" i="13"/>
  <c r="L820" i="13"/>
  <c r="L825" i="13"/>
  <c r="L838" i="13"/>
  <c r="L844" i="13"/>
  <c r="L476" i="13"/>
  <c r="L514" i="13"/>
  <c r="L631" i="13"/>
  <c r="L641" i="13"/>
  <c r="L657" i="13"/>
  <c r="L663" i="13"/>
  <c r="L679" i="13"/>
  <c r="L705" i="13"/>
  <c r="L721" i="13"/>
  <c r="L727" i="13"/>
  <c r="L737" i="13"/>
  <c r="L759" i="13"/>
  <c r="L386" i="13"/>
  <c r="L589" i="13"/>
  <c r="L590" i="13"/>
  <c r="L606" i="13"/>
  <c r="L795" i="13"/>
  <c r="L796" i="13"/>
  <c r="L801" i="13"/>
  <c r="L805" i="13"/>
  <c r="L809" i="13"/>
  <c r="L813" i="13"/>
  <c r="L817" i="13"/>
  <c r="L822" i="13"/>
  <c r="L828" i="13"/>
  <c r="L835" i="13"/>
  <c r="L841" i="13"/>
  <c r="L827" i="13"/>
  <c r="L833" i="13"/>
  <c r="L397" i="13"/>
  <c r="L405" i="13"/>
  <c r="L409" i="13"/>
  <c r="L602" i="13"/>
  <c r="L623" i="13"/>
  <c r="L633" i="13"/>
  <c r="L639" i="13"/>
  <c r="L649" i="13"/>
  <c r="L655" i="13"/>
  <c r="L665" i="13"/>
  <c r="L671" i="13"/>
  <c r="L681" i="13"/>
  <c r="L687" i="13"/>
  <c r="L697" i="13"/>
  <c r="L703" i="13"/>
  <c r="L713" i="13"/>
  <c r="L719" i="13"/>
  <c r="L729" i="13"/>
  <c r="L735" i="13"/>
  <c r="L745" i="13"/>
  <c r="L751" i="13"/>
  <c r="L761" i="13"/>
  <c r="L767" i="13"/>
  <c r="L777" i="13"/>
  <c r="L783" i="13"/>
  <c r="L797" i="13"/>
  <c r="L799" i="13"/>
  <c r="L803" i="13"/>
  <c r="L807" i="13"/>
  <c r="L811" i="13"/>
  <c r="L815" i="13"/>
  <c r="L819" i="13"/>
  <c r="L821" i="13"/>
  <c r="L834" i="13"/>
  <c r="L840" i="13"/>
  <c r="L849" i="13"/>
  <c r="L853" i="13"/>
  <c r="L857" i="13"/>
  <c r="L861" i="13"/>
  <c r="L865" i="13"/>
  <c r="L869" i="13"/>
  <c r="L873" i="13"/>
  <c r="L877" i="13"/>
  <c r="L881" i="13"/>
  <c r="L885" i="13"/>
  <c r="L889" i="13"/>
  <c r="L893" i="13"/>
  <c r="L897" i="13"/>
  <c r="L901" i="13"/>
  <c r="L905" i="13"/>
  <c r="L909" i="13"/>
  <c r="L913" i="13"/>
  <c r="L917" i="13"/>
  <c r="L921" i="13"/>
  <c r="L925" i="13"/>
  <c r="L929" i="13"/>
  <c r="L933" i="13"/>
  <c r="L937" i="13"/>
  <c r="L941" i="13"/>
  <c r="L945" i="13"/>
  <c r="L949" i="13"/>
  <c r="L953" i="13"/>
  <c r="L957" i="13"/>
  <c r="L961" i="13"/>
  <c r="L965" i="13"/>
  <c r="L969" i="13"/>
  <c r="L973" i="13"/>
  <c r="L977" i="13"/>
  <c r="L981" i="13"/>
  <c r="L985" i="13"/>
  <c r="L989" i="13"/>
  <c r="L993" i="13"/>
  <c r="L997" i="13"/>
  <c r="L1001" i="13"/>
  <c r="L1005" i="13"/>
  <c r="L1009" i="13"/>
  <c r="L442" i="13"/>
  <c r="L614" i="13"/>
  <c r="L677" i="13"/>
  <c r="L699" i="13"/>
  <c r="L789" i="13"/>
  <c r="L824" i="13"/>
  <c r="L829" i="13"/>
  <c r="L830" i="13"/>
  <c r="L855" i="13"/>
  <c r="L860" i="13"/>
  <c r="L871" i="13"/>
  <c r="L876" i="13"/>
  <c r="L887" i="13"/>
  <c r="L892" i="13"/>
  <c r="L903" i="13"/>
  <c r="L908" i="13"/>
  <c r="L919" i="13"/>
  <c r="L924" i="13"/>
  <c r="L935" i="13"/>
  <c r="L940" i="13"/>
  <c r="L951" i="13"/>
  <c r="L956" i="13"/>
  <c r="L967" i="13"/>
  <c r="L972" i="13"/>
  <c r="L983" i="13"/>
  <c r="L988" i="13"/>
  <c r="L999" i="13"/>
  <c r="L1004" i="13"/>
  <c r="L645" i="13"/>
  <c r="L859" i="13"/>
  <c r="L880" i="13"/>
  <c r="L891" i="13"/>
  <c r="L912" i="13"/>
  <c r="L939" i="13"/>
  <c r="L944" i="13"/>
  <c r="L955" i="13"/>
  <c r="L971" i="13"/>
  <c r="L987" i="13"/>
  <c r="L629" i="13"/>
  <c r="L852" i="13"/>
  <c r="L868" i="13"/>
  <c r="L916" i="13"/>
  <c r="L927" i="13"/>
  <c r="L959" i="13"/>
  <c r="L975" i="13"/>
  <c r="L661" i="13"/>
  <c r="L683" i="13"/>
  <c r="L769" i="13"/>
  <c r="L823" i="13"/>
  <c r="L831" i="13"/>
  <c r="L847" i="13"/>
  <c r="L667" i="13"/>
  <c r="L785" i="13"/>
  <c r="L864" i="13"/>
  <c r="L875" i="13"/>
  <c r="L896" i="13"/>
  <c r="L907" i="13"/>
  <c r="L923" i="13"/>
  <c r="L928" i="13"/>
  <c r="L960" i="13"/>
  <c r="L976" i="13"/>
  <c r="L992" i="13"/>
  <c r="L1003" i="13"/>
  <c r="L1008" i="13"/>
  <c r="L651" i="13"/>
  <c r="L757" i="13"/>
  <c r="L635" i="13"/>
  <c r="L863" i="13"/>
  <c r="L900" i="13"/>
  <c r="L932" i="13"/>
  <c r="L964" i="13"/>
  <c r="L980" i="13"/>
  <c r="L494" i="13"/>
  <c r="L619" i="13"/>
  <c r="L725" i="13"/>
  <c r="L747" i="13"/>
  <c r="L842" i="13"/>
  <c r="L843" i="13"/>
  <c r="L931" i="13"/>
  <c r="L947" i="13"/>
  <c r="L952" i="13"/>
  <c r="L968" i="13"/>
  <c r="L979" i="13"/>
  <c r="L984" i="13"/>
  <c r="L995" i="13"/>
  <c r="L1000" i="13"/>
  <c r="L693" i="13"/>
  <c r="L779" i="13"/>
  <c r="L791" i="13"/>
  <c r="L530" i="13"/>
  <c r="L394" i="13"/>
  <c r="L848" i="13"/>
  <c r="L884" i="13"/>
  <c r="L911" i="13"/>
  <c r="L996" i="13"/>
  <c r="L1007" i="13"/>
  <c r="L709" i="13"/>
  <c r="L731" i="13"/>
  <c r="L763" i="13"/>
  <c r="L775" i="13"/>
  <c r="L836" i="13"/>
  <c r="L851" i="13"/>
  <c r="L856" i="13"/>
  <c r="L867" i="13"/>
  <c r="L872" i="13"/>
  <c r="L883" i="13"/>
  <c r="L888" i="13"/>
  <c r="L899" i="13"/>
  <c r="L904" i="13"/>
  <c r="L915" i="13"/>
  <c r="L920" i="13"/>
  <c r="L936" i="13"/>
  <c r="L963" i="13"/>
  <c r="L715" i="13"/>
  <c r="L773" i="13"/>
  <c r="L837" i="13"/>
  <c r="L741" i="13"/>
  <c r="L879" i="13"/>
  <c r="L895" i="13"/>
  <c r="L943" i="13"/>
  <c r="L948" i="13"/>
  <c r="L991" i="13"/>
  <c r="X1020" i="13"/>
  <c r="L15" i="12"/>
  <c r="K18" i="12"/>
  <c r="K17" i="12"/>
  <c r="K16" i="12"/>
  <c r="N7" i="13"/>
  <c r="M10" i="13"/>
  <c r="M9" i="13"/>
  <c r="M8" i="13"/>
  <c r="A10" i="10"/>
  <c r="J12" i="12" s="1"/>
  <c r="A16" i="9"/>
  <c r="F15" i="9"/>
  <c r="D13" i="8"/>
  <c r="A25" i="18" l="1"/>
  <c r="H24" i="18"/>
  <c r="U13" i="18"/>
  <c r="U15" i="18"/>
  <c r="U12" i="18"/>
  <c r="V10" i="18"/>
  <c r="U11" i="18"/>
  <c r="U14" i="18"/>
  <c r="C16" i="18"/>
  <c r="F16" i="18"/>
  <c r="Y1029" i="18"/>
  <c r="W7" i="18"/>
  <c r="V9" i="18"/>
  <c r="V8" i="18"/>
  <c r="O10" i="16"/>
  <c r="P7" i="16"/>
  <c r="P9" i="16" s="1"/>
  <c r="P8" i="16" s="1"/>
  <c r="B28" i="1"/>
  <c r="H9" i="1"/>
  <c r="M9" i="1"/>
  <c r="I9" i="1"/>
  <c r="K9" i="1"/>
  <c r="L9" i="1"/>
  <c r="Q9" i="1"/>
  <c r="N9" i="1"/>
  <c r="G9" i="1"/>
  <c r="O9" i="1"/>
  <c r="J9" i="1"/>
  <c r="P9" i="1"/>
  <c r="R9" i="1"/>
  <c r="S9" i="1"/>
  <c r="T9" i="1"/>
  <c r="A28" i="1"/>
  <c r="T4" i="1"/>
  <c r="U6" i="1"/>
  <c r="U5" i="1"/>
  <c r="U7" i="1"/>
  <c r="U9" i="1"/>
  <c r="U8" i="1"/>
  <c r="N3" i="13"/>
  <c r="N3" i="16"/>
  <c r="O1007" i="16"/>
  <c r="O1003" i="16"/>
  <c r="O999" i="16"/>
  <c r="O995" i="16"/>
  <c r="O991" i="16"/>
  <c r="O1006" i="16"/>
  <c r="O993" i="16"/>
  <c r="O1000" i="16"/>
  <c r="O994" i="16"/>
  <c r="O988" i="16"/>
  <c r="O998" i="16"/>
  <c r="O992" i="16"/>
  <c r="O989" i="16"/>
  <c r="O983" i="16"/>
  <c r="O975" i="16"/>
  <c r="O967" i="16"/>
  <c r="O963" i="16"/>
  <c r="O959" i="16"/>
  <c r="O955" i="16"/>
  <c r="O951" i="16"/>
  <c r="O1004" i="16"/>
  <c r="O984" i="16"/>
  <c r="O976" i="16"/>
  <c r="O1002" i="16"/>
  <c r="O997" i="16"/>
  <c r="O1008" i="16"/>
  <c r="O1001" i="16"/>
  <c r="O996" i="16"/>
  <c r="O990" i="16"/>
  <c r="O986" i="16"/>
  <c r="O985" i="16"/>
  <c r="O978" i="16"/>
  <c r="O977" i="16"/>
  <c r="O1010" i="16"/>
  <c r="O979" i="16"/>
  <c r="O965" i="16"/>
  <c r="O952" i="16"/>
  <c r="O966" i="16"/>
  <c r="O953" i="16"/>
  <c r="O946" i="16"/>
  <c r="O942" i="16"/>
  <c r="O980" i="16"/>
  <c r="O973" i="16"/>
  <c r="O971" i="16"/>
  <c r="O982" i="16"/>
  <c r="O969" i="16"/>
  <c r="O961" i="16"/>
  <c r="O968" i="16"/>
  <c r="O954" i="16"/>
  <c r="O949" i="16"/>
  <c r="O947" i="16"/>
  <c r="O939" i="16"/>
  <c r="O932" i="16"/>
  <c r="O931" i="16"/>
  <c r="O924" i="16"/>
  <c r="O923" i="16"/>
  <c r="O916" i="16"/>
  <c r="O915" i="16"/>
  <c r="O908" i="16"/>
  <c r="O904" i="16"/>
  <c r="O900" i="16"/>
  <c r="O896" i="16"/>
  <c r="O892" i="16"/>
  <c r="O888" i="16"/>
  <c r="O1005" i="16"/>
  <c r="O987" i="16"/>
  <c r="O981" i="16"/>
  <c r="O940" i="16"/>
  <c r="O933" i="16"/>
  <c r="O925" i="16"/>
  <c r="O917" i="16"/>
  <c r="O970" i="16"/>
  <c r="O944" i="16"/>
  <c r="O1009" i="16"/>
  <c r="O964" i="16"/>
  <c r="O958" i="16"/>
  <c r="O948" i="16"/>
  <c r="O950" i="16"/>
  <c r="O937" i="16"/>
  <c r="O930" i="16"/>
  <c r="O902" i="16"/>
  <c r="O889" i="16"/>
  <c r="O884" i="16"/>
  <c r="O880" i="16"/>
  <c r="O876" i="16"/>
  <c r="O872" i="16"/>
  <c r="O868" i="16"/>
  <c r="O864" i="16"/>
  <c r="O974" i="16"/>
  <c r="O956" i="16"/>
  <c r="O938" i="16"/>
  <c r="O921" i="16"/>
  <c r="O903" i="16"/>
  <c r="O890" i="16"/>
  <c r="O943" i="16"/>
  <c r="O926" i="16"/>
  <c r="O920" i="16"/>
  <c r="O960" i="16"/>
  <c r="O945" i="16"/>
  <c r="O934" i="16"/>
  <c r="O913" i="16"/>
  <c r="O909" i="16"/>
  <c r="O898" i="16"/>
  <c r="O972" i="16"/>
  <c r="O935" i="16"/>
  <c r="O910" i="16"/>
  <c r="O905" i="16"/>
  <c r="O899" i="16"/>
  <c r="O883" i="16"/>
  <c r="O870" i="16"/>
  <c r="O863" i="16"/>
  <c r="O859" i="16"/>
  <c r="O855" i="16"/>
  <c r="O851" i="16"/>
  <c r="O847" i="16"/>
  <c r="O843" i="16"/>
  <c r="O839" i="16"/>
  <c r="O835" i="16"/>
  <c r="O831" i="16"/>
  <c r="O827" i="16"/>
  <c r="O823" i="16"/>
  <c r="O819" i="16"/>
  <c r="O815" i="16"/>
  <c r="O936" i="16"/>
  <c r="O928" i="16"/>
  <c r="O927" i="16"/>
  <c r="O922" i="16"/>
  <c r="O907" i="16"/>
  <c r="O897" i="16"/>
  <c r="O891" i="16"/>
  <c r="O885" i="16"/>
  <c r="O877" i="16"/>
  <c r="O871" i="16"/>
  <c r="O901" i="16"/>
  <c r="O878" i="16"/>
  <c r="O929" i="16"/>
  <c r="O912" i="16"/>
  <c r="O879" i="16"/>
  <c r="O866" i="16"/>
  <c r="O957" i="16"/>
  <c r="O911" i="16"/>
  <c r="O845" i="16"/>
  <c r="O824" i="16"/>
  <c r="O818" i="16"/>
  <c r="O811" i="16"/>
  <c r="O807" i="16"/>
  <c r="O803" i="16"/>
  <c r="O799" i="16"/>
  <c r="O795" i="16"/>
  <c r="O791" i="16"/>
  <c r="O787" i="16"/>
  <c r="O783" i="16"/>
  <c r="O893" i="16"/>
  <c r="O874" i="16"/>
  <c r="O849" i="16"/>
  <c r="O825" i="16"/>
  <c r="O812" i="16"/>
  <c r="O962" i="16"/>
  <c r="O919" i="16"/>
  <c r="O918" i="16"/>
  <c r="O894" i="16"/>
  <c r="O853" i="16"/>
  <c r="O838" i="16"/>
  <c r="O836" i="16"/>
  <c r="O832" i="16"/>
  <c r="O826" i="16"/>
  <c r="O895" i="16"/>
  <c r="O882" i="16"/>
  <c r="O862" i="16"/>
  <c r="O861" i="16"/>
  <c r="O842" i="16"/>
  <c r="O840" i="16"/>
  <c r="O833" i="16"/>
  <c r="O820" i="16"/>
  <c r="O814" i="16"/>
  <c r="O887" i="16"/>
  <c r="O875" i="16"/>
  <c r="O816" i="16"/>
  <c r="O810" i="16"/>
  <c r="O809" i="16"/>
  <c r="O797" i="16"/>
  <c r="O784" i="16"/>
  <c r="O781" i="16"/>
  <c r="O777" i="16"/>
  <c r="O773" i="16"/>
  <c r="O769" i="16"/>
  <c r="O765" i="16"/>
  <c r="O761" i="16"/>
  <c r="O757" i="16"/>
  <c r="O753" i="16"/>
  <c r="O749" i="16"/>
  <c r="O745" i="16"/>
  <c r="O741" i="16"/>
  <c r="O737" i="16"/>
  <c r="O733" i="16"/>
  <c r="O729" i="16"/>
  <c r="O906" i="16"/>
  <c r="O860" i="16"/>
  <c r="O852" i="16"/>
  <c r="O821" i="16"/>
  <c r="O817" i="16"/>
  <c r="O808" i="16"/>
  <c r="O801" i="16"/>
  <c r="O785" i="16"/>
  <c r="O869" i="16"/>
  <c r="O865" i="16"/>
  <c r="O848" i="16"/>
  <c r="O829" i="16"/>
  <c r="O813" i="16"/>
  <c r="O790" i="16"/>
  <c r="O788" i="16"/>
  <c r="O786" i="16"/>
  <c r="O780" i="16"/>
  <c r="O776" i="16"/>
  <c r="O914" i="16"/>
  <c r="O854" i="16"/>
  <c r="O844" i="16"/>
  <c r="O841" i="16"/>
  <c r="O806" i="16"/>
  <c r="O805" i="16"/>
  <c r="O794" i="16"/>
  <c r="O792" i="16"/>
  <c r="O830" i="16"/>
  <c r="O774" i="16"/>
  <c r="O764" i="16"/>
  <c r="O763" i="16"/>
  <c r="O740" i="16"/>
  <c r="O738" i="16"/>
  <c r="O881" i="16"/>
  <c r="O867" i="16"/>
  <c r="O856" i="16"/>
  <c r="O804" i="16"/>
  <c r="O800" i="16"/>
  <c r="O762" i="16"/>
  <c r="O752" i="16"/>
  <c r="O751" i="16"/>
  <c r="O744" i="16"/>
  <c r="O742" i="16"/>
  <c r="O728" i="16"/>
  <c r="O724" i="16"/>
  <c r="O720" i="16"/>
  <c r="O716" i="16"/>
  <c r="O712" i="16"/>
  <c r="O708" i="16"/>
  <c r="O704" i="16"/>
  <c r="O700" i="16"/>
  <c r="O696" i="16"/>
  <c r="O692" i="16"/>
  <c r="O688" i="16"/>
  <c r="O684" i="16"/>
  <c r="O837" i="16"/>
  <c r="O796" i="16"/>
  <c r="O793" i="16"/>
  <c r="O772" i="16"/>
  <c r="O771" i="16"/>
  <c r="O750" i="16"/>
  <c r="O746" i="16"/>
  <c r="O731" i="16"/>
  <c r="O857" i="16"/>
  <c r="O770" i="16"/>
  <c r="O760" i="16"/>
  <c r="O759" i="16"/>
  <c r="O735" i="16"/>
  <c r="O727" i="16"/>
  <c r="O723" i="16"/>
  <c r="O719" i="16"/>
  <c r="O715" i="16"/>
  <c r="O711" i="16"/>
  <c r="O707" i="16"/>
  <c r="O886" i="16"/>
  <c r="O782" i="16"/>
  <c r="O779" i="16"/>
  <c r="O766" i="16"/>
  <c r="O747" i="16"/>
  <c r="O725" i="16"/>
  <c r="O703" i="16"/>
  <c r="O697" i="16"/>
  <c r="O941" i="16"/>
  <c r="O850" i="16"/>
  <c r="O758" i="16"/>
  <c r="O743" i="16"/>
  <c r="O726" i="16"/>
  <c r="O858" i="16"/>
  <c r="O739" i="16"/>
  <c r="O736" i="16"/>
  <c r="O730" i="16"/>
  <c r="O828" i="16"/>
  <c r="O756" i="16"/>
  <c r="O755" i="16"/>
  <c r="O802" i="16"/>
  <c r="O714" i="16"/>
  <c r="O694" i="16"/>
  <c r="O689" i="16"/>
  <c r="O873" i="16"/>
  <c r="O734" i="16"/>
  <c r="O834" i="16"/>
  <c r="O775" i="16"/>
  <c r="O767" i="16"/>
  <c r="O722" i="16"/>
  <c r="O846" i="16"/>
  <c r="O822" i="16"/>
  <c r="O706" i="16"/>
  <c r="O677" i="16"/>
  <c r="O669" i="16"/>
  <c r="O667" i="16"/>
  <c r="O663" i="16"/>
  <c r="O659" i="16"/>
  <c r="O655" i="16"/>
  <c r="O651" i="16"/>
  <c r="O647" i="16"/>
  <c r="O643" i="16"/>
  <c r="O639" i="16"/>
  <c r="O635" i="16"/>
  <c r="O695" i="16"/>
  <c r="O693" i="16"/>
  <c r="O683" i="16"/>
  <c r="O678" i="16"/>
  <c r="O670" i="16"/>
  <c r="O789" i="16"/>
  <c r="O717" i="16"/>
  <c r="O699" i="16"/>
  <c r="O681" i="16"/>
  <c r="O666" i="16"/>
  <c r="O662" i="16"/>
  <c r="O713" i="16"/>
  <c r="O690" i="16"/>
  <c r="O686" i="16"/>
  <c r="O682" i="16"/>
  <c r="O674" i="16"/>
  <c r="O676" i="16"/>
  <c r="O672" i="16"/>
  <c r="O653" i="16"/>
  <c r="O646" i="16"/>
  <c r="O633" i="16"/>
  <c r="O631" i="16"/>
  <c r="O627" i="16"/>
  <c r="O623" i="16"/>
  <c r="O619" i="16"/>
  <c r="O615" i="16"/>
  <c r="O611" i="16"/>
  <c r="O607" i="16"/>
  <c r="O603" i="16"/>
  <c r="O599" i="16"/>
  <c r="O595" i="16"/>
  <c r="O591" i="16"/>
  <c r="O587" i="16"/>
  <c r="O583" i="16"/>
  <c r="O579" i="16"/>
  <c r="O575" i="16"/>
  <c r="O571" i="16"/>
  <c r="O567" i="16"/>
  <c r="O563" i="16"/>
  <c r="O559" i="16"/>
  <c r="O555" i="16"/>
  <c r="O668" i="16"/>
  <c r="O665" i="16"/>
  <c r="O657" i="16"/>
  <c r="O640" i="16"/>
  <c r="O634" i="16"/>
  <c r="O768" i="16"/>
  <c r="O680" i="16"/>
  <c r="O641" i="16"/>
  <c r="O630" i="16"/>
  <c r="O626" i="16"/>
  <c r="O622" i="16"/>
  <c r="O618" i="16"/>
  <c r="O614" i="16"/>
  <c r="O610" i="16"/>
  <c r="O606" i="16"/>
  <c r="O602" i="16"/>
  <c r="O598" i="16"/>
  <c r="O594" i="16"/>
  <c r="O590" i="16"/>
  <c r="O586" i="16"/>
  <c r="O582" i="16"/>
  <c r="O578" i="16"/>
  <c r="O778" i="16"/>
  <c r="O710" i="16"/>
  <c r="O673" i="16"/>
  <c r="O671" i="16"/>
  <c r="O650" i="16"/>
  <c r="O637" i="16"/>
  <c r="O702" i="16"/>
  <c r="O652" i="16"/>
  <c r="O617" i="16"/>
  <c r="O601" i="16"/>
  <c r="O585" i="16"/>
  <c r="O570" i="16"/>
  <c r="O568" i="16"/>
  <c r="O565" i="16"/>
  <c r="O552" i="16"/>
  <c r="O548" i="16"/>
  <c r="O544" i="16"/>
  <c r="O540" i="16"/>
  <c r="O536" i="16"/>
  <c r="O532" i="16"/>
  <c r="O528" i="16"/>
  <c r="O524" i="16"/>
  <c r="O520" i="16"/>
  <c r="O516" i="16"/>
  <c r="O512" i="16"/>
  <c r="O508" i="16"/>
  <c r="O504" i="16"/>
  <c r="O500" i="16"/>
  <c r="O732" i="16"/>
  <c r="O675" i="16"/>
  <c r="O658" i="16"/>
  <c r="O624" i="16"/>
  <c r="O608" i="16"/>
  <c r="O592" i="16"/>
  <c r="O581" i="16"/>
  <c r="O580" i="16"/>
  <c r="O574" i="16"/>
  <c r="O572" i="16"/>
  <c r="O566" i="16"/>
  <c r="O718" i="16"/>
  <c r="O649" i="16"/>
  <c r="O645" i="16"/>
  <c r="O621" i="16"/>
  <c r="O605" i="16"/>
  <c r="O589" i="16"/>
  <c r="O560" i="16"/>
  <c r="O551" i="16"/>
  <c r="O547" i="16"/>
  <c r="O543" i="16"/>
  <c r="O539" i="16"/>
  <c r="O535" i="16"/>
  <c r="O531" i="16"/>
  <c r="O527" i="16"/>
  <c r="O523" i="16"/>
  <c r="O519" i="16"/>
  <c r="O515" i="16"/>
  <c r="O705" i="16"/>
  <c r="O701" i="16"/>
  <c r="O679" i="16"/>
  <c r="O648" i="16"/>
  <c r="O638" i="16"/>
  <c r="O636" i="16"/>
  <c r="O616" i="16"/>
  <c r="O600" i="16"/>
  <c r="O569" i="16"/>
  <c r="O556" i="16"/>
  <c r="O654" i="16"/>
  <c r="O632" i="16"/>
  <c r="O604" i="16"/>
  <c r="O593" i="16"/>
  <c r="O557" i="16"/>
  <c r="O549" i="16"/>
  <c r="O533" i="16"/>
  <c r="O509" i="16"/>
  <c r="O503" i="16"/>
  <c r="O497" i="16"/>
  <c r="O493" i="16"/>
  <c r="O489" i="16"/>
  <c r="O485" i="16"/>
  <c r="O481" i="16"/>
  <c r="O477" i="16"/>
  <c r="O473" i="16"/>
  <c r="O469" i="16"/>
  <c r="O465" i="16"/>
  <c r="O461" i="16"/>
  <c r="O457" i="16"/>
  <c r="O453" i="16"/>
  <c r="O449" i="16"/>
  <c r="O445" i="16"/>
  <c r="O441" i="16"/>
  <c r="O437" i="16"/>
  <c r="O433" i="16"/>
  <c r="O429" i="16"/>
  <c r="O425" i="16"/>
  <c r="O421" i="16"/>
  <c r="O417" i="16"/>
  <c r="O413" i="16"/>
  <c r="O409" i="16"/>
  <c r="O405" i="16"/>
  <c r="O401" i="16"/>
  <c r="O397" i="16"/>
  <c r="O393" i="16"/>
  <c r="O389" i="16"/>
  <c r="O385" i="16"/>
  <c r="O381" i="16"/>
  <c r="O377" i="16"/>
  <c r="O373" i="16"/>
  <c r="O369" i="16"/>
  <c r="O365" i="16"/>
  <c r="O361" i="16"/>
  <c r="O357" i="16"/>
  <c r="O661" i="16"/>
  <c r="O644" i="16"/>
  <c r="O620" i="16"/>
  <c r="O609" i="16"/>
  <c r="O546" i="16"/>
  <c r="O530" i="16"/>
  <c r="O518" i="16"/>
  <c r="O510" i="16"/>
  <c r="O754" i="16"/>
  <c r="O685" i="16"/>
  <c r="O625" i="16"/>
  <c r="O596" i="16"/>
  <c r="O553" i="16"/>
  <c r="O537" i="16"/>
  <c r="O511" i="16"/>
  <c r="O496" i="16"/>
  <c r="O492" i="16"/>
  <c r="O488" i="16"/>
  <c r="O484" i="16"/>
  <c r="O480" i="16"/>
  <c r="O476" i="16"/>
  <c r="O472" i="16"/>
  <c r="O468" i="16"/>
  <c r="O464" i="16"/>
  <c r="O460" i="16"/>
  <c r="O456" i="16"/>
  <c r="O452" i="16"/>
  <c r="O448" i="16"/>
  <c r="O444" i="16"/>
  <c r="O440" i="16"/>
  <c r="O436" i="16"/>
  <c r="O432" i="16"/>
  <c r="O428" i="16"/>
  <c r="O424" i="16"/>
  <c r="O420" i="16"/>
  <c r="O416" i="16"/>
  <c r="O412" i="16"/>
  <c r="O408" i="16"/>
  <c r="O404" i="16"/>
  <c r="O400" i="16"/>
  <c r="O396" i="16"/>
  <c r="O392" i="16"/>
  <c r="O388" i="16"/>
  <c r="O384" i="16"/>
  <c r="O380" i="16"/>
  <c r="O376" i="16"/>
  <c r="O372" i="16"/>
  <c r="O368" i="16"/>
  <c r="O364" i="16"/>
  <c r="O709" i="16"/>
  <c r="O660" i="16"/>
  <c r="O613" i="16"/>
  <c r="O554" i="16"/>
  <c r="O538" i="16"/>
  <c r="O526" i="16"/>
  <c r="O525" i="16"/>
  <c r="O513" i="16"/>
  <c r="O507" i="16"/>
  <c r="O698" i="16"/>
  <c r="O584" i="16"/>
  <c r="O573" i="16"/>
  <c r="O541" i="16"/>
  <c r="O505" i="16"/>
  <c r="O501" i="16"/>
  <c r="O490" i="16"/>
  <c r="O474" i="16"/>
  <c r="O691" i="16"/>
  <c r="O561" i="16"/>
  <c r="O542" i="16"/>
  <c r="O529" i="16"/>
  <c r="O487" i="16"/>
  <c r="O471" i="16"/>
  <c r="O455" i="16"/>
  <c r="O629" i="16"/>
  <c r="O612" i="16"/>
  <c r="O562" i="16"/>
  <c r="O494" i="16"/>
  <c r="O478" i="16"/>
  <c r="O721" i="16"/>
  <c r="O588" i="16"/>
  <c r="O576" i="16"/>
  <c r="O558" i="16"/>
  <c r="O534" i="16"/>
  <c r="O502" i="16"/>
  <c r="O498" i="16"/>
  <c r="O482" i="16"/>
  <c r="O466" i="16"/>
  <c r="O687" i="16"/>
  <c r="O664" i="16"/>
  <c r="O522" i="16"/>
  <c r="O479" i="16"/>
  <c r="O463" i="16"/>
  <c r="O443" i="16"/>
  <c r="O427" i="16"/>
  <c r="O411" i="16"/>
  <c r="O395" i="16"/>
  <c r="O379" i="16"/>
  <c r="O363" i="16"/>
  <c r="O470" i="16"/>
  <c r="O450" i="16"/>
  <c r="O434" i="16"/>
  <c r="O418" i="16"/>
  <c r="O402" i="16"/>
  <c r="O386" i="16"/>
  <c r="O370" i="16"/>
  <c r="O354" i="16"/>
  <c r="O350" i="16"/>
  <c r="O346" i="16"/>
  <c r="O342" i="16"/>
  <c r="O338" i="16"/>
  <c r="O334" i="16"/>
  <c r="O330" i="16"/>
  <c r="O326" i="16"/>
  <c r="O322" i="16"/>
  <c r="O495" i="16"/>
  <c r="O447" i="16"/>
  <c r="O431" i="16"/>
  <c r="O415" i="16"/>
  <c r="O399" i="16"/>
  <c r="O383" i="16"/>
  <c r="O367" i="16"/>
  <c r="O360" i="16"/>
  <c r="O358" i="16"/>
  <c r="O577" i="16"/>
  <c r="O545" i="16"/>
  <c r="O514" i="16"/>
  <c r="O483" i="16"/>
  <c r="O458" i="16"/>
  <c r="O454" i="16"/>
  <c r="O451" i="16"/>
  <c r="O435" i="16"/>
  <c r="O419" i="16"/>
  <c r="O403" i="16"/>
  <c r="O387" i="16"/>
  <c r="O371" i="16"/>
  <c r="O491" i="16"/>
  <c r="O467" i="16"/>
  <c r="O442" i="16"/>
  <c r="O382" i="16"/>
  <c r="O351" i="16"/>
  <c r="O348" i="16"/>
  <c r="O337" i="16"/>
  <c r="O311" i="16"/>
  <c r="O307" i="16"/>
  <c r="O303" i="16"/>
  <c r="O299" i="16"/>
  <c r="O295" i="16"/>
  <c r="O291" i="16"/>
  <c r="O287" i="16"/>
  <c r="O283" i="16"/>
  <c r="O279" i="16"/>
  <c r="O275" i="16"/>
  <c r="O271" i="16"/>
  <c r="O267" i="16"/>
  <c r="O263" i="16"/>
  <c r="O259" i="16"/>
  <c r="O255" i="16"/>
  <c r="O251" i="16"/>
  <c r="O247" i="16"/>
  <c r="O243" i="16"/>
  <c r="O239" i="16"/>
  <c r="O235" i="16"/>
  <c r="O231" i="16"/>
  <c r="O227" i="16"/>
  <c r="O223" i="16"/>
  <c r="O219" i="16"/>
  <c r="O215" i="16"/>
  <c r="O211" i="16"/>
  <c r="O207" i="16"/>
  <c r="O203" i="16"/>
  <c r="O199" i="16"/>
  <c r="O195" i="16"/>
  <c r="O191" i="16"/>
  <c r="O187" i="16"/>
  <c r="O183" i="16"/>
  <c r="O179" i="16"/>
  <c r="O175" i="16"/>
  <c r="O171" i="16"/>
  <c r="O656" i="16"/>
  <c r="O499" i="16"/>
  <c r="O398" i="16"/>
  <c r="O374" i="16"/>
  <c r="O355" i="16"/>
  <c r="O352" i="16"/>
  <c r="O341" i="16"/>
  <c r="O320" i="16"/>
  <c r="O319" i="16"/>
  <c r="O597" i="16"/>
  <c r="O550" i="16"/>
  <c r="O521" i="16"/>
  <c r="O517" i="16"/>
  <c r="O414" i="16"/>
  <c r="O390" i="16"/>
  <c r="O375" i="16"/>
  <c r="O356" i="16"/>
  <c r="O345" i="16"/>
  <c r="O325" i="16"/>
  <c r="O321" i="16"/>
  <c r="O310" i="16"/>
  <c r="O306" i="16"/>
  <c r="O302" i="16"/>
  <c r="O298" i="16"/>
  <c r="O294" i="16"/>
  <c r="O290" i="16"/>
  <c r="O286" i="16"/>
  <c r="O282" i="16"/>
  <c r="O278" i="16"/>
  <c r="O274" i="16"/>
  <c r="O270" i="16"/>
  <c r="O266" i="16"/>
  <c r="O262" i="16"/>
  <c r="O258" i="16"/>
  <c r="O254" i="16"/>
  <c r="O250" i="16"/>
  <c r="O246" i="16"/>
  <c r="O242" i="16"/>
  <c r="O238" i="16"/>
  <c r="O234" i="16"/>
  <c r="O230" i="16"/>
  <c r="O226" i="16"/>
  <c r="O222" i="16"/>
  <c r="O218" i="16"/>
  <c r="O214" i="16"/>
  <c r="O210" i="16"/>
  <c r="O206" i="16"/>
  <c r="O202" i="16"/>
  <c r="O198" i="16"/>
  <c r="O194" i="16"/>
  <c r="O190" i="16"/>
  <c r="O186" i="16"/>
  <c r="O182" i="16"/>
  <c r="O178" i="16"/>
  <c r="O174" i="16"/>
  <c r="O170" i="16"/>
  <c r="O748" i="16"/>
  <c r="O642" i="16"/>
  <c r="O459" i="16"/>
  <c r="O446" i="16"/>
  <c r="O422" i="16"/>
  <c r="O407" i="16"/>
  <c r="O378" i="16"/>
  <c r="O353" i="16"/>
  <c r="O335" i="16"/>
  <c r="O332" i="16"/>
  <c r="O313" i="16"/>
  <c r="O309" i="16"/>
  <c r="O305" i="16"/>
  <c r="O301" i="16"/>
  <c r="O297" i="16"/>
  <c r="O293" i="16"/>
  <c r="O289" i="16"/>
  <c r="O285" i="16"/>
  <c r="O281" i="16"/>
  <c r="O277" i="16"/>
  <c r="O273" i="16"/>
  <c r="O269" i="16"/>
  <c r="O265" i="16"/>
  <c r="O261" i="16"/>
  <c r="O257" i="16"/>
  <c r="O253" i="16"/>
  <c r="O249" i="16"/>
  <c r="O245" i="16"/>
  <c r="O241" i="16"/>
  <c r="O237" i="16"/>
  <c r="O233" i="16"/>
  <c r="O229" i="16"/>
  <c r="O225" i="16"/>
  <c r="O221" i="16"/>
  <c r="O217" i="16"/>
  <c r="O213" i="16"/>
  <c r="O209" i="16"/>
  <c r="O205" i="16"/>
  <c r="O201" i="16"/>
  <c r="O197" i="16"/>
  <c r="O193" i="16"/>
  <c r="O189" i="16"/>
  <c r="O185" i="16"/>
  <c r="O181" i="16"/>
  <c r="O177" i="16"/>
  <c r="O173" i="16"/>
  <c r="O169" i="16"/>
  <c r="O366" i="16"/>
  <c r="O314" i="16"/>
  <c r="O288" i="16"/>
  <c r="O256" i="16"/>
  <c r="O224" i="16"/>
  <c r="O192" i="16"/>
  <c r="O176" i="16"/>
  <c r="O163" i="16"/>
  <c r="O159" i="16"/>
  <c r="O155" i="16"/>
  <c r="O151" i="16"/>
  <c r="O147" i="16"/>
  <c r="O143" i="16"/>
  <c r="O139" i="16"/>
  <c r="O135" i="16"/>
  <c r="O131" i="16"/>
  <c r="O127" i="16"/>
  <c r="O123" i="16"/>
  <c r="O119" i="16"/>
  <c r="O115" i="16"/>
  <c r="O111" i="16"/>
  <c r="O107" i="16"/>
  <c r="O103" i="16"/>
  <c r="O99" i="16"/>
  <c r="O95" i="16"/>
  <c r="O91" i="16"/>
  <c r="O87" i="16"/>
  <c r="O83" i="16"/>
  <c r="O79" i="16"/>
  <c r="O75" i="16"/>
  <c r="O71" i="16"/>
  <c r="O67" i="16"/>
  <c r="O63" i="16"/>
  <c r="O59" i="16"/>
  <c r="O628" i="16"/>
  <c r="O439" i="16"/>
  <c r="O426" i="16"/>
  <c r="O336" i="16"/>
  <c r="O333" i="16"/>
  <c r="O318" i="16"/>
  <c r="O316" i="16"/>
  <c r="O300" i="16"/>
  <c r="O268" i="16"/>
  <c r="O236" i="16"/>
  <c r="O204" i="16"/>
  <c r="O394" i="16"/>
  <c r="O312" i="16"/>
  <c r="O280" i="16"/>
  <c r="O248" i="16"/>
  <c r="O216" i="16"/>
  <c r="O180" i="16"/>
  <c r="O166" i="16"/>
  <c r="O162" i="16"/>
  <c r="O158" i="16"/>
  <c r="O154" i="16"/>
  <c r="O150" i="16"/>
  <c r="O146" i="16"/>
  <c r="O142" i="16"/>
  <c r="O138" i="16"/>
  <c r="O134" i="16"/>
  <c r="O130" i="16"/>
  <c r="O126" i="16"/>
  <c r="O122" i="16"/>
  <c r="O118" i="16"/>
  <c r="O114" i="16"/>
  <c r="O110" i="16"/>
  <c r="O106" i="16"/>
  <c r="O102" i="16"/>
  <c r="O98" i="16"/>
  <c r="O94" i="16"/>
  <c r="O90" i="16"/>
  <c r="O86" i="16"/>
  <c r="O82" i="16"/>
  <c r="O78" i="16"/>
  <c r="O74" i="16"/>
  <c r="O70" i="16"/>
  <c r="O66" i="16"/>
  <c r="O62" i="16"/>
  <c r="O58" i="16"/>
  <c r="O362" i="16"/>
  <c r="O324" i="16"/>
  <c r="O304" i="16"/>
  <c r="O272" i="16"/>
  <c r="O240" i="16"/>
  <c r="O208" i="16"/>
  <c r="O184" i="16"/>
  <c r="O168" i="16"/>
  <c r="O165" i="16"/>
  <c r="O161" i="16"/>
  <c r="O157" i="16"/>
  <c r="O153" i="16"/>
  <c r="O149" i="16"/>
  <c r="O145" i="16"/>
  <c r="O141" i="16"/>
  <c r="O137" i="16"/>
  <c r="O133" i="16"/>
  <c r="O129" i="16"/>
  <c r="O125" i="16"/>
  <c r="O121" i="16"/>
  <c r="O117" i="16"/>
  <c r="O113" i="16"/>
  <c r="O109" i="16"/>
  <c r="O105" i="16"/>
  <c r="O101" i="16"/>
  <c r="O97" i="16"/>
  <c r="O93" i="16"/>
  <c r="O89" i="16"/>
  <c r="O85" i="16"/>
  <c r="O81" i="16"/>
  <c r="O77" i="16"/>
  <c r="O73" i="16"/>
  <c r="O69" i="16"/>
  <c r="O65" i="16"/>
  <c r="O61" i="16"/>
  <c r="O57" i="16"/>
  <c r="O53" i="16"/>
  <c r="O349" i="16"/>
  <c r="O323" i="16"/>
  <c r="O292" i="16"/>
  <c r="O284" i="16"/>
  <c r="O228" i="16"/>
  <c r="O220" i="16"/>
  <c r="O156" i="16"/>
  <c r="O124" i="16"/>
  <c r="O92" i="16"/>
  <c r="O80" i="16"/>
  <c r="O64" i="16"/>
  <c r="O31" i="16"/>
  <c r="O23" i="16"/>
  <c r="O15" i="16"/>
  <c r="O296" i="16"/>
  <c r="O56" i="16"/>
  <c r="O50" i="16"/>
  <c r="O46" i="16"/>
  <c r="O26" i="16"/>
  <c r="O41" i="16"/>
  <c r="O37" i="16"/>
  <c r="O33" i="16"/>
  <c r="O29" i="16"/>
  <c r="O13" i="16"/>
  <c r="O438" i="16"/>
  <c r="O430" i="16"/>
  <c r="O343" i="16"/>
  <c r="O167" i="16"/>
  <c r="O136" i="16"/>
  <c r="O104" i="16"/>
  <c r="O54" i="16"/>
  <c r="O51" i="16"/>
  <c r="O47" i="16"/>
  <c r="O43" i="16"/>
  <c r="O39" i="16"/>
  <c r="O35" i="16"/>
  <c r="O27" i="16"/>
  <c r="O19" i="16"/>
  <c r="O11" i="16"/>
  <c r="O564" i="16"/>
  <c r="O359" i="16"/>
  <c r="O172" i="16"/>
  <c r="O160" i="16"/>
  <c r="O128" i="16"/>
  <c r="O96" i="16"/>
  <c r="O34" i="16"/>
  <c r="O22" i="16"/>
  <c r="O49" i="16"/>
  <c r="O21" i="16"/>
  <c r="O486" i="16"/>
  <c r="O406" i="16"/>
  <c r="O339" i="16"/>
  <c r="O328" i="16"/>
  <c r="O327" i="16"/>
  <c r="O276" i="16"/>
  <c r="O212" i="16"/>
  <c r="O148" i="16"/>
  <c r="O116" i="16"/>
  <c r="O84" i="16"/>
  <c r="O68" i="16"/>
  <c r="O52" i="16"/>
  <c r="O347" i="16"/>
  <c r="O232" i="16"/>
  <c r="O42" i="16"/>
  <c r="O38" i="16"/>
  <c r="O30" i="16"/>
  <c r="O18" i="16"/>
  <c r="O14" i="16"/>
  <c r="O120" i="16"/>
  <c r="O45" i="16"/>
  <c r="O17" i="16"/>
  <c r="O423" i="16"/>
  <c r="O344" i="16"/>
  <c r="O331" i="16"/>
  <c r="O315" i="16"/>
  <c r="O260" i="16"/>
  <c r="O252" i="16"/>
  <c r="O196" i="16"/>
  <c r="O140" i="16"/>
  <c r="O108" i="16"/>
  <c r="O72" i="16"/>
  <c r="O798" i="16"/>
  <c r="O506" i="16"/>
  <c r="O391" i="16"/>
  <c r="O329" i="16"/>
  <c r="O152" i="16"/>
  <c r="O88" i="16"/>
  <c r="O25" i="16"/>
  <c r="O462" i="16"/>
  <c r="O410" i="16"/>
  <c r="O317" i="16"/>
  <c r="O40" i="16"/>
  <c r="O24" i="16"/>
  <c r="O60" i="16"/>
  <c r="O44" i="16"/>
  <c r="O12" i="16"/>
  <c r="O48" i="16"/>
  <c r="O32" i="16"/>
  <c r="O100" i="16"/>
  <c r="O164" i="16"/>
  <c r="O308" i="16"/>
  <c r="O244" i="16"/>
  <c r="O112" i="16"/>
  <c r="O28" i="16"/>
  <c r="O76" i="16"/>
  <c r="O55" i="16"/>
  <c r="O16" i="16"/>
  <c r="O340" i="16"/>
  <c r="O264" i="16"/>
  <c r="O200" i="16"/>
  <c r="O188" i="16"/>
  <c r="O132" i="16"/>
  <c r="O36" i="16"/>
  <c r="O20" i="16"/>
  <c r="O475" i="16"/>
  <c r="O144" i="16"/>
  <c r="X1027" i="16"/>
  <c r="K20" i="12"/>
  <c r="K9" i="12" s="1"/>
  <c r="M20" i="13"/>
  <c r="M28" i="13"/>
  <c r="M36" i="13"/>
  <c r="M39" i="13"/>
  <c r="M43" i="13"/>
  <c r="M47" i="13"/>
  <c r="M51" i="13"/>
  <c r="M55" i="13"/>
  <c r="M59" i="13"/>
  <c r="M63" i="13"/>
  <c r="M67" i="13"/>
  <c r="M71" i="13"/>
  <c r="M75" i="13"/>
  <c r="M79" i="13"/>
  <c r="M83" i="13"/>
  <c r="M87" i="13"/>
  <c r="M91" i="13"/>
  <c r="M95" i="13"/>
  <c r="M99" i="13"/>
  <c r="M103" i="13"/>
  <c r="M107" i="13"/>
  <c r="M111" i="13"/>
  <c r="M115" i="13"/>
  <c r="M119" i="13"/>
  <c r="M123" i="13"/>
  <c r="M127" i="13"/>
  <c r="M14" i="13"/>
  <c r="M16" i="13"/>
  <c r="M19" i="13"/>
  <c r="M27" i="13"/>
  <c r="M35" i="13"/>
  <c r="M18" i="13"/>
  <c r="M26" i="13"/>
  <c r="M34" i="13"/>
  <c r="M40" i="13"/>
  <c r="M44" i="13"/>
  <c r="M48" i="13"/>
  <c r="M52" i="13"/>
  <c r="M56" i="13"/>
  <c r="M60" i="13"/>
  <c r="M64" i="13"/>
  <c r="M68" i="13"/>
  <c r="M72" i="13"/>
  <c r="M76" i="13"/>
  <c r="M80" i="13"/>
  <c r="M22" i="13"/>
  <c r="M30" i="13"/>
  <c r="M38" i="13"/>
  <c r="M42" i="13"/>
  <c r="M46" i="13"/>
  <c r="M50" i="13"/>
  <c r="M54" i="13"/>
  <c r="M58" i="13"/>
  <c r="M62" i="13"/>
  <c r="M66" i="13"/>
  <c r="M70" i="13"/>
  <c r="M74" i="13"/>
  <c r="M78" i="13"/>
  <c r="M82" i="13"/>
  <c r="M86" i="13"/>
  <c r="M90" i="13"/>
  <c r="M94" i="13"/>
  <c r="M98" i="13"/>
  <c r="M102" i="13"/>
  <c r="M32" i="13"/>
  <c r="M89" i="13"/>
  <c r="M113" i="13"/>
  <c r="M126" i="13"/>
  <c r="M132" i="13"/>
  <c r="M136" i="13"/>
  <c r="M140" i="13"/>
  <c r="M144" i="13"/>
  <c r="M148" i="13"/>
  <c r="M152" i="13"/>
  <c r="M156" i="13"/>
  <c r="M160" i="13"/>
  <c r="M164" i="13"/>
  <c r="M168" i="13"/>
  <c r="M172" i="13"/>
  <c r="M176" i="13"/>
  <c r="M180" i="13"/>
  <c r="M184" i="13"/>
  <c r="M188" i="13"/>
  <c r="M192" i="13"/>
  <c r="M196" i="13"/>
  <c r="M200" i="13"/>
  <c r="M204" i="13"/>
  <c r="M208" i="13"/>
  <c r="M212" i="13"/>
  <c r="M216" i="13"/>
  <c r="M220" i="13"/>
  <c r="M224" i="13"/>
  <c r="M228" i="13"/>
  <c r="M232" i="13"/>
  <c r="M236" i="13"/>
  <c r="M240" i="13"/>
  <c r="M17" i="13"/>
  <c r="M24" i="13"/>
  <c r="M92" i="13"/>
  <c r="M101" i="13"/>
  <c r="M106" i="13"/>
  <c r="M112" i="13"/>
  <c r="M125" i="13"/>
  <c r="M11" i="13"/>
  <c r="M41" i="13"/>
  <c r="M45" i="13"/>
  <c r="M49" i="13"/>
  <c r="M53" i="13"/>
  <c r="M57" i="13"/>
  <c r="M61" i="13"/>
  <c r="M65" i="13"/>
  <c r="M69" i="13"/>
  <c r="M73" i="13"/>
  <c r="M77" i="13"/>
  <c r="M81" i="13"/>
  <c r="M118" i="13"/>
  <c r="M124" i="13"/>
  <c r="M133" i="13"/>
  <c r="M137" i="13"/>
  <c r="M141" i="13"/>
  <c r="M145" i="13"/>
  <c r="M149" i="13"/>
  <c r="M153" i="13"/>
  <c r="M157" i="13"/>
  <c r="M161" i="13"/>
  <c r="M165" i="13"/>
  <c r="M169" i="13"/>
  <c r="M173" i="13"/>
  <c r="M177" i="13"/>
  <c r="M181" i="13"/>
  <c r="M185" i="13"/>
  <c r="M189" i="13"/>
  <c r="M193" i="13"/>
  <c r="M25" i="13"/>
  <c r="M88" i="13"/>
  <c r="M97" i="13"/>
  <c r="M108" i="13"/>
  <c r="M121" i="13"/>
  <c r="M131" i="13"/>
  <c r="M135" i="13"/>
  <c r="M139" i="13"/>
  <c r="M143" i="13"/>
  <c r="M147" i="13"/>
  <c r="M151" i="13"/>
  <c r="M155" i="13"/>
  <c r="M159" i="13"/>
  <c r="M163" i="13"/>
  <c r="M167" i="13"/>
  <c r="M171" i="13"/>
  <c r="M175" i="13"/>
  <c r="M179" i="13"/>
  <c r="M183" i="13"/>
  <c r="M187" i="13"/>
  <c r="M191" i="13"/>
  <c r="M195" i="13"/>
  <c r="M199" i="13"/>
  <c r="M203" i="13"/>
  <c r="M207" i="13"/>
  <c r="M211" i="13"/>
  <c r="M215" i="13"/>
  <c r="M219" i="13"/>
  <c r="M223" i="13"/>
  <c r="M227" i="13"/>
  <c r="M231" i="13"/>
  <c r="M235" i="13"/>
  <c r="M239" i="13"/>
  <c r="M243" i="13"/>
  <c r="M247" i="13"/>
  <c r="M251" i="13"/>
  <c r="M12" i="13"/>
  <c r="M21" i="13"/>
  <c r="M93" i="13"/>
  <c r="M100" i="13"/>
  <c r="M218" i="13"/>
  <c r="M225" i="13"/>
  <c r="M234" i="13"/>
  <c r="M241" i="13"/>
  <c r="M245" i="13"/>
  <c r="M255" i="13"/>
  <c r="M259" i="13"/>
  <c r="M263" i="13"/>
  <c r="M267" i="13"/>
  <c r="M271" i="13"/>
  <c r="M275" i="13"/>
  <c r="M279" i="13"/>
  <c r="M283" i="13"/>
  <c r="M287" i="13"/>
  <c r="M291" i="13"/>
  <c r="M295" i="13"/>
  <c r="M299" i="13"/>
  <c r="M303" i="13"/>
  <c r="M307" i="13"/>
  <c r="M311" i="13"/>
  <c r="M315" i="13"/>
  <c r="M319" i="13"/>
  <c r="M323" i="13"/>
  <c r="M327" i="13"/>
  <c r="M331" i="13"/>
  <c r="M335" i="13"/>
  <c r="M339" i="13"/>
  <c r="M343" i="13"/>
  <c r="M347" i="13"/>
  <c r="M85" i="13"/>
  <c r="M104" i="13"/>
  <c r="M116" i="13"/>
  <c r="M197" i="13"/>
  <c r="M206" i="13"/>
  <c r="M244" i="13"/>
  <c r="M15" i="13"/>
  <c r="M114" i="13"/>
  <c r="M209" i="13"/>
  <c r="M221" i="13"/>
  <c r="M230" i="13"/>
  <c r="M237" i="13"/>
  <c r="M250" i="13"/>
  <c r="M252" i="13"/>
  <c r="M256" i="13"/>
  <c r="M260" i="13"/>
  <c r="M264" i="13"/>
  <c r="M268" i="13"/>
  <c r="M272" i="13"/>
  <c r="M276" i="13"/>
  <c r="M280" i="13"/>
  <c r="M284" i="13"/>
  <c r="M288" i="13"/>
  <c r="M292" i="13"/>
  <c r="M296" i="13"/>
  <c r="M23" i="13"/>
  <c r="M33" i="13"/>
  <c r="M84" i="13"/>
  <c r="M117" i="13"/>
  <c r="M120" i="13"/>
  <c r="M122" i="13"/>
  <c r="M202" i="13"/>
  <c r="M222" i="13"/>
  <c r="M229" i="13"/>
  <c r="M238" i="13"/>
  <c r="M254" i="13"/>
  <c r="M258" i="13"/>
  <c r="M262" i="13"/>
  <c r="M266" i="13"/>
  <c r="M270" i="13"/>
  <c r="M274" i="13"/>
  <c r="M278" i="13"/>
  <c r="M282" i="13"/>
  <c r="M286" i="13"/>
  <c r="M290" i="13"/>
  <c r="M294" i="13"/>
  <c r="M298" i="13"/>
  <c r="M302" i="13"/>
  <c r="M306" i="13"/>
  <c r="M310" i="13"/>
  <c r="M314" i="13"/>
  <c r="M318" i="13"/>
  <c r="M110" i="13"/>
  <c r="M210" i="13"/>
  <c r="M214" i="13"/>
  <c r="M249" i="13"/>
  <c r="M320" i="13"/>
  <c r="M322" i="13"/>
  <c r="M326" i="13"/>
  <c r="M330" i="13"/>
  <c r="M341" i="13"/>
  <c r="M351" i="13"/>
  <c r="M355" i="13"/>
  <c r="M359" i="13"/>
  <c r="M363" i="13"/>
  <c r="M367" i="13"/>
  <c r="M371" i="13"/>
  <c r="M375" i="13"/>
  <c r="M379" i="13"/>
  <c r="M383" i="13"/>
  <c r="M387" i="13"/>
  <c r="M391" i="13"/>
  <c r="M395" i="13"/>
  <c r="M399" i="13"/>
  <c r="M403" i="13"/>
  <c r="M407" i="13"/>
  <c r="M411" i="13"/>
  <c r="M415" i="13"/>
  <c r="M419" i="13"/>
  <c r="M423" i="13"/>
  <c r="M427" i="13"/>
  <c r="M431" i="13"/>
  <c r="M435" i="13"/>
  <c r="M439" i="13"/>
  <c r="M443" i="13"/>
  <c r="M447" i="13"/>
  <c r="M451" i="13"/>
  <c r="M13" i="13"/>
  <c r="M37" i="13"/>
  <c r="M96" i="13"/>
  <c r="M130" i="13"/>
  <c r="M138" i="13"/>
  <c r="M146" i="13"/>
  <c r="M154" i="13"/>
  <c r="M162" i="13"/>
  <c r="M170" i="13"/>
  <c r="M178" i="13"/>
  <c r="M186" i="13"/>
  <c r="M194" i="13"/>
  <c r="M226" i="13"/>
  <c r="M253" i="13"/>
  <c r="M257" i="13"/>
  <c r="M261" i="13"/>
  <c r="M265" i="13"/>
  <c r="M269" i="13"/>
  <c r="M273" i="13"/>
  <c r="M277" i="13"/>
  <c r="M281" i="13"/>
  <c r="M285" i="13"/>
  <c r="M289" i="13"/>
  <c r="M293" i="13"/>
  <c r="M297" i="13"/>
  <c r="M300" i="13"/>
  <c r="M309" i="13"/>
  <c r="M334" i="13"/>
  <c r="M340" i="13"/>
  <c r="M109" i="13"/>
  <c r="M198" i="13"/>
  <c r="M205" i="13"/>
  <c r="M312" i="13"/>
  <c r="M333" i="13"/>
  <c r="M346" i="13"/>
  <c r="M352" i="13"/>
  <c r="M356" i="13"/>
  <c r="M360" i="13"/>
  <c r="M364" i="13"/>
  <c r="M368" i="13"/>
  <c r="M372" i="13"/>
  <c r="M376" i="13"/>
  <c r="M380" i="13"/>
  <c r="M384" i="13"/>
  <c r="M388" i="13"/>
  <c r="M392" i="13"/>
  <c r="M396" i="13"/>
  <c r="M400" i="13"/>
  <c r="M404" i="13"/>
  <c r="M408" i="13"/>
  <c r="M412" i="13"/>
  <c r="M416" i="13"/>
  <c r="M420" i="13"/>
  <c r="M424" i="13"/>
  <c r="M428" i="13"/>
  <c r="M432" i="13"/>
  <c r="M436" i="13"/>
  <c r="M440" i="13"/>
  <c r="M444" i="13"/>
  <c r="M448" i="13"/>
  <c r="M452" i="13"/>
  <c r="M456" i="13"/>
  <c r="M129" i="13"/>
  <c r="M201" i="13"/>
  <c r="M305" i="13"/>
  <c r="M336" i="13"/>
  <c r="M349" i="13"/>
  <c r="M350" i="13"/>
  <c r="M354" i="13"/>
  <c r="M358" i="13"/>
  <c r="M362" i="13"/>
  <c r="M366" i="13"/>
  <c r="M370" i="13"/>
  <c r="M374" i="13"/>
  <c r="M378" i="13"/>
  <c r="M382" i="13"/>
  <c r="M386" i="13"/>
  <c r="M390" i="13"/>
  <c r="M394" i="13"/>
  <c r="M398" i="13"/>
  <c r="M402" i="13"/>
  <c r="M406" i="13"/>
  <c r="M410" i="13"/>
  <c r="M414" i="13"/>
  <c r="M418" i="13"/>
  <c r="M422" i="13"/>
  <c r="M426" i="13"/>
  <c r="M430" i="13"/>
  <c r="M434" i="13"/>
  <c r="M438" i="13"/>
  <c r="M442" i="13"/>
  <c r="M446" i="13"/>
  <c r="M450" i="13"/>
  <c r="M454" i="13"/>
  <c r="M458" i="13"/>
  <c r="M462" i="13"/>
  <c r="M466" i="13"/>
  <c r="M470" i="13"/>
  <c r="M474" i="13"/>
  <c r="M478" i="13"/>
  <c r="M482" i="13"/>
  <c r="M142" i="13"/>
  <c r="M158" i="13"/>
  <c r="M174" i="13"/>
  <c r="M190" i="13"/>
  <c r="M213" i="13"/>
  <c r="M233" i="13"/>
  <c r="M313" i="13"/>
  <c r="M357" i="13"/>
  <c r="M373" i="13"/>
  <c r="M389" i="13"/>
  <c r="M405" i="13"/>
  <c r="M421" i="13"/>
  <c r="M437" i="13"/>
  <c r="M463" i="13"/>
  <c r="M476" i="13"/>
  <c r="M105" i="13"/>
  <c r="M248" i="13"/>
  <c r="M328" i="13"/>
  <c r="M345" i="13"/>
  <c r="M348" i="13"/>
  <c r="M453" i="13"/>
  <c r="M469" i="13"/>
  <c r="M475" i="13"/>
  <c r="M484" i="13"/>
  <c r="M488" i="13"/>
  <c r="M492" i="13"/>
  <c r="M496" i="13"/>
  <c r="M500" i="13"/>
  <c r="M504" i="13"/>
  <c r="M508" i="13"/>
  <c r="M512" i="13"/>
  <c r="M516" i="13"/>
  <c r="M520" i="13"/>
  <c r="M524" i="13"/>
  <c r="M528" i="13"/>
  <c r="M532" i="13"/>
  <c r="M536" i="13"/>
  <c r="M540" i="13"/>
  <c r="M544" i="13"/>
  <c r="M548" i="13"/>
  <c r="M552" i="13"/>
  <c r="M556" i="13"/>
  <c r="M560" i="13"/>
  <c r="M564" i="13"/>
  <c r="M568" i="13"/>
  <c r="M572" i="13"/>
  <c r="M576" i="13"/>
  <c r="M580" i="13"/>
  <c r="M584" i="13"/>
  <c r="M588" i="13"/>
  <c r="M301" i="13"/>
  <c r="M308" i="13"/>
  <c r="M317" i="13"/>
  <c r="M338" i="13"/>
  <c r="M353" i="13"/>
  <c r="M369" i="13"/>
  <c r="M385" i="13"/>
  <c r="M401" i="13"/>
  <c r="M417" i="13"/>
  <c r="M433" i="13"/>
  <c r="M449" i="13"/>
  <c r="M457" i="13"/>
  <c r="M468" i="13"/>
  <c r="M481" i="13"/>
  <c r="M128" i="13"/>
  <c r="M304" i="13"/>
  <c r="M316" i="13"/>
  <c r="M337" i="13"/>
  <c r="M342" i="13"/>
  <c r="M361" i="13"/>
  <c r="M377" i="13"/>
  <c r="M393" i="13"/>
  <c r="M409" i="13"/>
  <c r="M425" i="13"/>
  <c r="M441" i="13"/>
  <c r="M465" i="13"/>
  <c r="M471" i="13"/>
  <c r="M29" i="13"/>
  <c r="M31" i="13"/>
  <c r="M325" i="13"/>
  <c r="M246" i="13"/>
  <c r="M321" i="13"/>
  <c r="M381" i="13"/>
  <c r="M455" i="13"/>
  <c r="M498" i="13"/>
  <c r="M507" i="13"/>
  <c r="M509" i="13"/>
  <c r="M530" i="13"/>
  <c r="M539" i="13"/>
  <c r="M541" i="13"/>
  <c r="M569" i="13"/>
  <c r="M574" i="13"/>
  <c r="M579" i="13"/>
  <c r="M594" i="13"/>
  <c r="M602" i="13"/>
  <c r="M612" i="13"/>
  <c r="M613" i="13"/>
  <c r="M324" i="13"/>
  <c r="M329" i="13"/>
  <c r="M332" i="13"/>
  <c r="M460" i="13"/>
  <c r="M467" i="13"/>
  <c r="M486" i="13"/>
  <c r="M495" i="13"/>
  <c r="M497" i="13"/>
  <c r="M518" i="13"/>
  <c r="M527" i="13"/>
  <c r="M529" i="13"/>
  <c r="M550" i="13"/>
  <c r="M565" i="13"/>
  <c r="M570" i="13"/>
  <c r="M575" i="13"/>
  <c r="M166" i="13"/>
  <c r="M397" i="13"/>
  <c r="M459" i="13"/>
  <c r="M479" i="13"/>
  <c r="M502" i="13"/>
  <c r="M511" i="13"/>
  <c r="M513" i="13"/>
  <c r="M534" i="13"/>
  <c r="M543" i="13"/>
  <c r="M545" i="13"/>
  <c r="M559" i="13"/>
  <c r="M182" i="13"/>
  <c r="M217" i="13"/>
  <c r="M461" i="13"/>
  <c r="M464" i="13"/>
  <c r="M477" i="13"/>
  <c r="M490" i="13"/>
  <c r="M499" i="13"/>
  <c r="M501" i="13"/>
  <c r="M522" i="13"/>
  <c r="M531" i="13"/>
  <c r="M533" i="13"/>
  <c r="M554" i="13"/>
  <c r="M577" i="13"/>
  <c r="M582" i="13"/>
  <c r="M587" i="13"/>
  <c r="M590" i="13"/>
  <c r="M150" i="13"/>
  <c r="M242" i="13"/>
  <c r="M344" i="13"/>
  <c r="M480" i="13"/>
  <c r="M503" i="13"/>
  <c r="M525" i="13"/>
  <c r="M537" i="13"/>
  <c r="M538" i="13"/>
  <c r="M563" i="13"/>
  <c r="M583" i="13"/>
  <c r="M600" i="13"/>
  <c r="M603" i="13"/>
  <c r="M617" i="13"/>
  <c r="M619" i="13"/>
  <c r="M623" i="13"/>
  <c r="M627" i="13"/>
  <c r="M631" i="13"/>
  <c r="M635" i="13"/>
  <c r="M639" i="13"/>
  <c r="M643" i="13"/>
  <c r="M647" i="13"/>
  <c r="M651" i="13"/>
  <c r="M655" i="13"/>
  <c r="M659" i="13"/>
  <c r="M663" i="13"/>
  <c r="M667" i="13"/>
  <c r="M671" i="13"/>
  <c r="M675" i="13"/>
  <c r="M679" i="13"/>
  <c r="M683" i="13"/>
  <c r="M687" i="13"/>
  <c r="M691" i="13"/>
  <c r="M695" i="13"/>
  <c r="M699" i="13"/>
  <c r="M703" i="13"/>
  <c r="M707" i="13"/>
  <c r="M711" i="13"/>
  <c r="M715" i="13"/>
  <c r="M719" i="13"/>
  <c r="M723" i="13"/>
  <c r="M727" i="13"/>
  <c r="M731" i="13"/>
  <c r="M735" i="13"/>
  <c r="M739" i="13"/>
  <c r="M743" i="13"/>
  <c r="M747" i="13"/>
  <c r="M751" i="13"/>
  <c r="M755" i="13"/>
  <c r="M759" i="13"/>
  <c r="M763" i="13"/>
  <c r="M767" i="13"/>
  <c r="M771" i="13"/>
  <c r="M775" i="13"/>
  <c r="M779" i="13"/>
  <c r="M783" i="13"/>
  <c r="M787" i="13"/>
  <c r="M791" i="13"/>
  <c r="M795" i="13"/>
  <c r="M799" i="13"/>
  <c r="M803" i="13"/>
  <c r="M807" i="13"/>
  <c r="M811" i="13"/>
  <c r="M815" i="13"/>
  <c r="M819" i="13"/>
  <c r="M823" i="13"/>
  <c r="M827" i="13"/>
  <c r="M831" i="13"/>
  <c r="M835" i="13"/>
  <c r="M839" i="13"/>
  <c r="M843" i="13"/>
  <c r="M483" i="13"/>
  <c r="M517" i="13"/>
  <c r="M523" i="13"/>
  <c r="M526" i="13"/>
  <c r="M546" i="13"/>
  <c r="M547" i="13"/>
  <c r="M567" i="13"/>
  <c r="M578" i="13"/>
  <c r="M586" i="13"/>
  <c r="M591" i="13"/>
  <c r="M605" i="13"/>
  <c r="M607" i="13"/>
  <c r="M429" i="13"/>
  <c r="M445" i="13"/>
  <c r="M485" i="13"/>
  <c r="M491" i="13"/>
  <c r="M494" i="13"/>
  <c r="M514" i="13"/>
  <c r="M515" i="13"/>
  <c r="M549" i="13"/>
  <c r="M555" i="13"/>
  <c r="M597" i="13"/>
  <c r="M606" i="13"/>
  <c r="M608" i="13"/>
  <c r="M365" i="13"/>
  <c r="M413" i="13"/>
  <c r="M473" i="13"/>
  <c r="M487" i="13"/>
  <c r="M521" i="13"/>
  <c r="M542" i="13"/>
  <c r="M551" i="13"/>
  <c r="M558" i="13"/>
  <c r="M562" i="13"/>
  <c r="M566" i="13"/>
  <c r="M601" i="13"/>
  <c r="M618" i="13"/>
  <c r="M622" i="13"/>
  <c r="M626" i="13"/>
  <c r="M630" i="13"/>
  <c r="M634" i="13"/>
  <c r="M638" i="13"/>
  <c r="M642" i="13"/>
  <c r="M646" i="13"/>
  <c r="M650" i="13"/>
  <c r="M654" i="13"/>
  <c r="M658" i="13"/>
  <c r="M662" i="13"/>
  <c r="M666" i="13"/>
  <c r="M670" i="13"/>
  <c r="M674" i="13"/>
  <c r="M678" i="13"/>
  <c r="M682" i="13"/>
  <c r="M686" i="13"/>
  <c r="M690" i="13"/>
  <c r="M694" i="13"/>
  <c r="M698" i="13"/>
  <c r="M702" i="13"/>
  <c r="M706" i="13"/>
  <c r="M710" i="13"/>
  <c r="M714" i="13"/>
  <c r="M718" i="13"/>
  <c r="M722" i="13"/>
  <c r="M726" i="13"/>
  <c r="M730" i="13"/>
  <c r="M734" i="13"/>
  <c r="M738" i="13"/>
  <c r="M742" i="13"/>
  <c r="M746" i="13"/>
  <c r="M750" i="13"/>
  <c r="M754" i="13"/>
  <c r="M758" i="13"/>
  <c r="M762" i="13"/>
  <c r="M766" i="13"/>
  <c r="M770" i="13"/>
  <c r="M774" i="13"/>
  <c r="M778" i="13"/>
  <c r="M782" i="13"/>
  <c r="M786" i="13"/>
  <c r="M790" i="13"/>
  <c r="M794" i="13"/>
  <c r="M510" i="13"/>
  <c r="M573" i="13"/>
  <c r="M632" i="13"/>
  <c r="M648" i="13"/>
  <c r="M664" i="13"/>
  <c r="M680" i="13"/>
  <c r="M696" i="13"/>
  <c r="M712" i="13"/>
  <c r="M728" i="13"/>
  <c r="M744" i="13"/>
  <c r="M760" i="13"/>
  <c r="M776" i="13"/>
  <c r="M833" i="13"/>
  <c r="M561" i="13"/>
  <c r="M599" i="13"/>
  <c r="M620" i="13"/>
  <c r="M636" i="13"/>
  <c r="M668" i="13"/>
  <c r="M700" i="13"/>
  <c r="M716" i="13"/>
  <c r="M472" i="13"/>
  <c r="M592" i="13"/>
  <c r="M615" i="13"/>
  <c r="M621" i="13"/>
  <c r="M637" i="13"/>
  <c r="M653" i="13"/>
  <c r="M669" i="13"/>
  <c r="M685" i="13"/>
  <c r="M701" i="13"/>
  <c r="M717" i="13"/>
  <c r="M733" i="13"/>
  <c r="M749" i="13"/>
  <c r="M765" i="13"/>
  <c r="M781" i="13"/>
  <c r="M792" i="13"/>
  <c r="M826" i="13"/>
  <c r="M832" i="13"/>
  <c r="M845" i="13"/>
  <c r="M846" i="13"/>
  <c r="M850" i="13"/>
  <c r="M854" i="13"/>
  <c r="M858" i="13"/>
  <c r="M862" i="13"/>
  <c r="M866" i="13"/>
  <c r="M870" i="13"/>
  <c r="M874" i="13"/>
  <c r="M878" i="13"/>
  <c r="M882" i="13"/>
  <c r="M886" i="13"/>
  <c r="M890" i="13"/>
  <c r="M894" i="13"/>
  <c r="M898" i="13"/>
  <c r="M902" i="13"/>
  <c r="M906" i="13"/>
  <c r="M910" i="13"/>
  <c r="M914" i="13"/>
  <c r="M918" i="13"/>
  <c r="M922" i="13"/>
  <c r="M926" i="13"/>
  <c r="M930" i="13"/>
  <c r="M934" i="13"/>
  <c r="M938" i="13"/>
  <c r="M942" i="13"/>
  <c r="M946" i="13"/>
  <c r="M950" i="13"/>
  <c r="M954" i="13"/>
  <c r="M958" i="13"/>
  <c r="M962" i="13"/>
  <c r="M966" i="13"/>
  <c r="M970" i="13"/>
  <c r="M974" i="13"/>
  <c r="M978" i="13"/>
  <c r="M982" i="13"/>
  <c r="M986" i="13"/>
  <c r="M990" i="13"/>
  <c r="M994" i="13"/>
  <c r="M998" i="13"/>
  <c r="M1002" i="13"/>
  <c r="M1006" i="13"/>
  <c r="M1010" i="13"/>
  <c r="M652" i="13"/>
  <c r="M684" i="13"/>
  <c r="M732" i="13"/>
  <c r="M748" i="13"/>
  <c r="M134" i="13"/>
  <c r="M493" i="13"/>
  <c r="M506" i="13"/>
  <c r="M557" i="13"/>
  <c r="M596" i="13"/>
  <c r="M598" i="13"/>
  <c r="M610" i="13"/>
  <c r="M629" i="13"/>
  <c r="M645" i="13"/>
  <c r="M661" i="13"/>
  <c r="M677" i="13"/>
  <c r="M693" i="13"/>
  <c r="M709" i="13"/>
  <c r="M725" i="13"/>
  <c r="M741" i="13"/>
  <c r="M757" i="13"/>
  <c r="M773" i="13"/>
  <c r="M789" i="13"/>
  <c r="M829" i="13"/>
  <c r="M842" i="13"/>
  <c r="M848" i="13"/>
  <c r="M852" i="13"/>
  <c r="M856" i="13"/>
  <c r="M860" i="13"/>
  <c r="M864" i="13"/>
  <c r="M868" i="13"/>
  <c r="M872" i="13"/>
  <c r="M876" i="13"/>
  <c r="M880" i="13"/>
  <c r="M884" i="13"/>
  <c r="M888" i="13"/>
  <c r="M892" i="13"/>
  <c r="M896" i="13"/>
  <c r="M900" i="13"/>
  <c r="M904" i="13"/>
  <c r="M908" i="13"/>
  <c r="M912" i="13"/>
  <c r="M916" i="13"/>
  <c r="M920" i="13"/>
  <c r="M924" i="13"/>
  <c r="M928" i="13"/>
  <c r="M932" i="13"/>
  <c r="M936" i="13"/>
  <c r="M940" i="13"/>
  <c r="M944" i="13"/>
  <c r="M948" i="13"/>
  <c r="M952" i="13"/>
  <c r="M956" i="13"/>
  <c r="M960" i="13"/>
  <c r="M964" i="13"/>
  <c r="M968" i="13"/>
  <c r="M972" i="13"/>
  <c r="M976" i="13"/>
  <c r="M980" i="13"/>
  <c r="M984" i="13"/>
  <c r="M988" i="13"/>
  <c r="M992" i="13"/>
  <c r="M996" i="13"/>
  <c r="M1000" i="13"/>
  <c r="M1004" i="13"/>
  <c r="M1008" i="13"/>
  <c r="M611" i="13"/>
  <c r="M681" i="13"/>
  <c r="M697" i="13"/>
  <c r="M713" i="13"/>
  <c r="M729" i="13"/>
  <c r="M745" i="13"/>
  <c r="M761" i="13"/>
  <c r="M777" i="13"/>
  <c r="M797" i="13"/>
  <c r="M821" i="13"/>
  <c r="M834" i="13"/>
  <c r="M840" i="13"/>
  <c r="M535" i="13"/>
  <c r="M581" i="13"/>
  <c r="M589" i="13"/>
  <c r="M604" i="13"/>
  <c r="M628" i="13"/>
  <c r="M644" i="13"/>
  <c r="M660" i="13"/>
  <c r="M676" i="13"/>
  <c r="M692" i="13"/>
  <c r="M708" i="13"/>
  <c r="M724" i="13"/>
  <c r="M740" i="13"/>
  <c r="M756" i="13"/>
  <c r="M772" i="13"/>
  <c r="M788" i="13"/>
  <c r="M796" i="13"/>
  <c r="M801" i="13"/>
  <c r="M805" i="13"/>
  <c r="M809" i="13"/>
  <c r="M813" i="13"/>
  <c r="M817" i="13"/>
  <c r="M822" i="13"/>
  <c r="M828" i="13"/>
  <c r="M841" i="13"/>
  <c r="M505" i="13"/>
  <c r="M571" i="13"/>
  <c r="M609" i="13"/>
  <c r="M633" i="13"/>
  <c r="M649" i="13"/>
  <c r="M665" i="13"/>
  <c r="M489" i="13"/>
  <c r="M641" i="13"/>
  <c r="M672" i="13"/>
  <c r="M798" i="13"/>
  <c r="M814" i="13"/>
  <c r="M837" i="13"/>
  <c r="M849" i="13"/>
  <c r="M865" i="13"/>
  <c r="M881" i="13"/>
  <c r="M897" i="13"/>
  <c r="M913" i="13"/>
  <c r="M929" i="13"/>
  <c r="M945" i="13"/>
  <c r="M961" i="13"/>
  <c r="M977" i="13"/>
  <c r="M993" i="13"/>
  <c r="M1009" i="13"/>
  <c r="M999" i="13"/>
  <c r="M640" i="13"/>
  <c r="M768" i="13"/>
  <c r="M769" i="13"/>
  <c r="M853" i="13"/>
  <c r="M885" i="13"/>
  <c r="M917" i="13"/>
  <c r="M933" i="13"/>
  <c r="M997" i="13"/>
  <c r="M593" i="13"/>
  <c r="M721" i="13"/>
  <c r="M752" i="13"/>
  <c r="M784" i="13"/>
  <c r="M816" i="13"/>
  <c r="M825" i="13"/>
  <c r="M875" i="13"/>
  <c r="M891" i="13"/>
  <c r="M939" i="13"/>
  <c r="M736" i="13"/>
  <c r="M806" i="13"/>
  <c r="M889" i="13"/>
  <c r="M905" i="13"/>
  <c r="M921" i="13"/>
  <c r="M1001" i="13"/>
  <c r="M585" i="13"/>
  <c r="M614" i="13"/>
  <c r="M625" i="13"/>
  <c r="M656" i="13"/>
  <c r="M753" i="13"/>
  <c r="M804" i="13"/>
  <c r="M820" i="13"/>
  <c r="M824" i="13"/>
  <c r="M830" i="13"/>
  <c r="M855" i="13"/>
  <c r="M871" i="13"/>
  <c r="M887" i="13"/>
  <c r="M903" i="13"/>
  <c r="M919" i="13"/>
  <c r="M935" i="13"/>
  <c r="M951" i="13"/>
  <c r="M967" i="13"/>
  <c r="M983" i="13"/>
  <c r="M737" i="13"/>
  <c r="M810" i="13"/>
  <c r="M838" i="13"/>
  <c r="M847" i="13"/>
  <c r="M869" i="13"/>
  <c r="M901" i="13"/>
  <c r="M949" i="13"/>
  <c r="M965" i="13"/>
  <c r="M981" i="13"/>
  <c r="M1003" i="13"/>
  <c r="M873" i="13"/>
  <c r="M969" i="13"/>
  <c r="M519" i="13"/>
  <c r="M553" i="13"/>
  <c r="M595" i="13"/>
  <c r="M689" i="13"/>
  <c r="M720" i="13"/>
  <c r="M780" i="13"/>
  <c r="M812" i="13"/>
  <c r="M863" i="13"/>
  <c r="M879" i="13"/>
  <c r="M895" i="13"/>
  <c r="M911" i="13"/>
  <c r="M927" i="13"/>
  <c r="M943" i="13"/>
  <c r="M959" i="13"/>
  <c r="M975" i="13"/>
  <c r="M991" i="13"/>
  <c r="M1007" i="13"/>
  <c r="M941" i="13"/>
  <c r="M957" i="13"/>
  <c r="M1005" i="13"/>
  <c r="M657" i="13"/>
  <c r="M688" i="13"/>
  <c r="M808" i="13"/>
  <c r="M836" i="13"/>
  <c r="M899" i="13"/>
  <c r="M931" i="13"/>
  <c r="M947" i="13"/>
  <c r="M979" i="13"/>
  <c r="M624" i="13"/>
  <c r="M800" i="13"/>
  <c r="M859" i="13"/>
  <c r="M923" i="13"/>
  <c r="M764" i="13"/>
  <c r="M985" i="13"/>
  <c r="M616" i="13"/>
  <c r="M673" i="13"/>
  <c r="M704" i="13"/>
  <c r="M802" i="13"/>
  <c r="M818" i="13"/>
  <c r="M844" i="13"/>
  <c r="M861" i="13"/>
  <c r="M877" i="13"/>
  <c r="M893" i="13"/>
  <c r="M909" i="13"/>
  <c r="M925" i="13"/>
  <c r="M973" i="13"/>
  <c r="M989" i="13"/>
  <c r="M851" i="13"/>
  <c r="M867" i="13"/>
  <c r="M883" i="13"/>
  <c r="M915" i="13"/>
  <c r="M963" i="13"/>
  <c r="M995" i="13"/>
  <c r="M785" i="13"/>
  <c r="M793" i="13"/>
  <c r="M907" i="13"/>
  <c r="M955" i="13"/>
  <c r="M971" i="13"/>
  <c r="M987" i="13"/>
  <c r="M705" i="13"/>
  <c r="M857" i="13"/>
  <c r="M937" i="13"/>
  <c r="M953" i="13"/>
  <c r="X1021" i="13"/>
  <c r="N10" i="13"/>
  <c r="O7" i="13"/>
  <c r="N9" i="13"/>
  <c r="N8" i="13"/>
  <c r="L18" i="12"/>
  <c r="M15" i="12"/>
  <c r="L17" i="12"/>
  <c r="L16" i="12"/>
  <c r="A17" i="9"/>
  <c r="F16" i="9"/>
  <c r="A11" i="10"/>
  <c r="D14" i="8"/>
  <c r="U10" i="1"/>
  <c r="A26" i="18" l="1"/>
  <c r="H25" i="18"/>
  <c r="V11" i="18"/>
  <c r="V12" i="18"/>
  <c r="V15" i="18"/>
  <c r="V14" i="18"/>
  <c r="V13" i="18"/>
  <c r="W10" i="18"/>
  <c r="G16" i="18"/>
  <c r="I16" i="18" s="1"/>
  <c r="X7" i="18"/>
  <c r="W9" i="18"/>
  <c r="W8" i="18"/>
  <c r="Y1030" i="18"/>
  <c r="Q7" i="16"/>
  <c r="Q9" i="16" s="1"/>
  <c r="Q8" i="16" s="1"/>
  <c r="P10" i="16"/>
  <c r="G4" i="9"/>
  <c r="B29" i="1"/>
  <c r="H10" i="1"/>
  <c r="O10" i="1"/>
  <c r="G10" i="1"/>
  <c r="N10" i="1"/>
  <c r="I10" i="1"/>
  <c r="J10" i="1"/>
  <c r="P10" i="1"/>
  <c r="K10" i="1"/>
  <c r="L10" i="1"/>
  <c r="M10" i="1"/>
  <c r="Q10" i="1"/>
  <c r="R10" i="1"/>
  <c r="S10" i="1"/>
  <c r="T10" i="1"/>
  <c r="A29" i="1"/>
  <c r="U4" i="1"/>
  <c r="X1028" i="16"/>
  <c r="P1000" i="16"/>
  <c r="P994" i="16"/>
  <c r="P988" i="16"/>
  <c r="P984" i="16"/>
  <c r="P980" i="16"/>
  <c r="P976" i="16"/>
  <c r="P972" i="16"/>
  <c r="P968" i="16"/>
  <c r="P1007" i="16"/>
  <c r="P1001" i="16"/>
  <c r="P1009" i="16"/>
  <c r="P1004" i="16"/>
  <c r="P1003" i="16"/>
  <c r="P1002" i="16"/>
  <c r="P997" i="16"/>
  <c r="P991" i="16"/>
  <c r="P1008" i="16"/>
  <c r="P996" i="16"/>
  <c r="P990" i="16"/>
  <c r="P986" i="16"/>
  <c r="P985" i="16"/>
  <c r="P995" i="16"/>
  <c r="P979" i="16"/>
  <c r="P998" i="16"/>
  <c r="P993" i="16"/>
  <c r="P966" i="16"/>
  <c r="P959" i="16"/>
  <c r="P953" i="16"/>
  <c r="P946" i="16"/>
  <c r="P942" i="16"/>
  <c r="P938" i="16"/>
  <c r="P934" i="16"/>
  <c r="P930" i="16"/>
  <c r="P926" i="16"/>
  <c r="P922" i="16"/>
  <c r="P918" i="16"/>
  <c r="P914" i="16"/>
  <c r="P910" i="16"/>
  <c r="P992" i="16"/>
  <c r="P973" i="16"/>
  <c r="P971" i="16"/>
  <c r="P960" i="16"/>
  <c r="P954" i="16"/>
  <c r="P982" i="16"/>
  <c r="P969" i="16"/>
  <c r="P967" i="16"/>
  <c r="P987" i="16"/>
  <c r="P981" i="16"/>
  <c r="P962" i="16"/>
  <c r="P1005" i="16"/>
  <c r="P940" i="16"/>
  <c r="P933" i="16"/>
  <c r="P925" i="16"/>
  <c r="P917" i="16"/>
  <c r="P909" i="16"/>
  <c r="P999" i="16"/>
  <c r="P977" i="16"/>
  <c r="P970" i="16"/>
  <c r="P963" i="16"/>
  <c r="P944" i="16"/>
  <c r="P978" i="16"/>
  <c r="P964" i="16"/>
  <c r="P958" i="16"/>
  <c r="P948" i="16"/>
  <c r="P1006" i="16"/>
  <c r="P975" i="16"/>
  <c r="P952" i="16"/>
  <c r="P936" i="16"/>
  <c r="P935" i="16"/>
  <c r="P928" i="16"/>
  <c r="P927" i="16"/>
  <c r="P974" i="16"/>
  <c r="P956" i="16"/>
  <c r="P949" i="16"/>
  <c r="P921" i="16"/>
  <c r="P903" i="16"/>
  <c r="P896" i="16"/>
  <c r="P890" i="16"/>
  <c r="P955" i="16"/>
  <c r="P943" i="16"/>
  <c r="P932" i="16"/>
  <c r="P931" i="16"/>
  <c r="P920" i="16"/>
  <c r="P897" i="16"/>
  <c r="P891" i="16"/>
  <c r="P883" i="16"/>
  <c r="P945" i="16"/>
  <c r="P924" i="16"/>
  <c r="P915" i="16"/>
  <c r="P913" i="16"/>
  <c r="P904" i="16"/>
  <c r="P898" i="16"/>
  <c r="P919" i="16"/>
  <c r="P911" i="16"/>
  <c r="P905" i="16"/>
  <c r="P899" i="16"/>
  <c r="P892" i="16"/>
  <c r="P961" i="16"/>
  <c r="P907" i="16"/>
  <c r="P885" i="16"/>
  <c r="P877" i="16"/>
  <c r="P871" i="16"/>
  <c r="P864" i="16"/>
  <c r="P1010" i="16"/>
  <c r="P947" i="16"/>
  <c r="P901" i="16"/>
  <c r="P878" i="16"/>
  <c r="P865" i="16"/>
  <c r="P862" i="16"/>
  <c r="P858" i="16"/>
  <c r="P854" i="16"/>
  <c r="P850" i="16"/>
  <c r="P846" i="16"/>
  <c r="P842" i="16"/>
  <c r="P838" i="16"/>
  <c r="P950" i="16"/>
  <c r="P939" i="16"/>
  <c r="P937" i="16"/>
  <c r="P929" i="16"/>
  <c r="P916" i="16"/>
  <c r="P912" i="16"/>
  <c r="P879" i="16"/>
  <c r="P872" i="16"/>
  <c r="P866" i="16"/>
  <c r="P989" i="16"/>
  <c r="P965" i="16"/>
  <c r="P951" i="16"/>
  <c r="P873" i="16"/>
  <c r="P867" i="16"/>
  <c r="P861" i="16"/>
  <c r="P857" i="16"/>
  <c r="P983" i="16"/>
  <c r="P893" i="16"/>
  <c r="P888" i="16"/>
  <c r="P874" i="16"/>
  <c r="P849" i="16"/>
  <c r="P843" i="16"/>
  <c r="P831" i="16"/>
  <c r="P825" i="16"/>
  <c r="P812" i="16"/>
  <c r="P908" i="16"/>
  <c r="P902" i="16"/>
  <c r="P894" i="16"/>
  <c r="P889" i="16"/>
  <c r="P880" i="16"/>
  <c r="P876" i="16"/>
  <c r="P870" i="16"/>
  <c r="P868" i="16"/>
  <c r="P853" i="16"/>
  <c r="P847" i="16"/>
  <c r="P836" i="16"/>
  <c r="P832" i="16"/>
  <c r="P826" i="16"/>
  <c r="P819" i="16"/>
  <c r="P813" i="16"/>
  <c r="P810" i="16"/>
  <c r="P806" i="16"/>
  <c r="P802" i="16"/>
  <c r="P798" i="16"/>
  <c r="P794" i="16"/>
  <c r="P790" i="16"/>
  <c r="P895" i="16"/>
  <c r="P882" i="16"/>
  <c r="P863" i="16"/>
  <c r="P851" i="16"/>
  <c r="P840" i="16"/>
  <c r="P833" i="16"/>
  <c r="P820" i="16"/>
  <c r="P860" i="16"/>
  <c r="P855" i="16"/>
  <c r="P844" i="16"/>
  <c r="P834" i="16"/>
  <c r="P827" i="16"/>
  <c r="P821" i="16"/>
  <c r="P809" i="16"/>
  <c r="P805" i="16"/>
  <c r="P906" i="16"/>
  <c r="P900" i="16"/>
  <c r="P852" i="16"/>
  <c r="P817" i="16"/>
  <c r="P808" i="16"/>
  <c r="P801" i="16"/>
  <c r="P795" i="16"/>
  <c r="P785" i="16"/>
  <c r="P869" i="16"/>
  <c r="P848" i="16"/>
  <c r="P845" i="16"/>
  <c r="P839" i="16"/>
  <c r="P829" i="16"/>
  <c r="P799" i="16"/>
  <c r="P788" i="16"/>
  <c r="P786" i="16"/>
  <c r="P780" i="16"/>
  <c r="P776" i="16"/>
  <c r="P772" i="16"/>
  <c r="P768" i="16"/>
  <c r="P764" i="16"/>
  <c r="P760" i="16"/>
  <c r="P756" i="16"/>
  <c r="P752" i="16"/>
  <c r="P748" i="16"/>
  <c r="P744" i="16"/>
  <c r="P740" i="16"/>
  <c r="P736" i="16"/>
  <c r="P732" i="16"/>
  <c r="P841" i="16"/>
  <c r="P823" i="16"/>
  <c r="P818" i="16"/>
  <c r="P807" i="16"/>
  <c r="P792" i="16"/>
  <c r="P881" i="16"/>
  <c r="P859" i="16"/>
  <c r="P835" i="16"/>
  <c r="P814" i="16"/>
  <c r="P804" i="16"/>
  <c r="P796" i="16"/>
  <c r="P779" i="16"/>
  <c r="P775" i="16"/>
  <c r="P771" i="16"/>
  <c r="P767" i="16"/>
  <c r="P763" i="16"/>
  <c r="P759" i="16"/>
  <c r="P755" i="16"/>
  <c r="P751" i="16"/>
  <c r="P856" i="16"/>
  <c r="P824" i="16"/>
  <c r="P800" i="16"/>
  <c r="P797" i="16"/>
  <c r="P791" i="16"/>
  <c r="P762" i="16"/>
  <c r="P753" i="16"/>
  <c r="P742" i="16"/>
  <c r="P728" i="16"/>
  <c r="P724" i="16"/>
  <c r="P720" i="16"/>
  <c r="P716" i="16"/>
  <c r="P712" i="16"/>
  <c r="P708" i="16"/>
  <c r="P704" i="16"/>
  <c r="P700" i="16"/>
  <c r="P696" i="16"/>
  <c r="P692" i="16"/>
  <c r="P688" i="16"/>
  <c r="P684" i="16"/>
  <c r="P680" i="16"/>
  <c r="P837" i="16"/>
  <c r="P815" i="16"/>
  <c r="P811" i="16"/>
  <c r="P793" i="16"/>
  <c r="P783" i="16"/>
  <c r="P773" i="16"/>
  <c r="P750" i="16"/>
  <c r="P746" i="16"/>
  <c r="P731" i="16"/>
  <c r="P787" i="16"/>
  <c r="P770" i="16"/>
  <c r="P761" i="16"/>
  <c r="P735" i="16"/>
  <c r="P729" i="16"/>
  <c r="P727" i="16"/>
  <c r="P723" i="16"/>
  <c r="P719" i="16"/>
  <c r="P816" i="16"/>
  <c r="P803" i="16"/>
  <c r="P777" i="16"/>
  <c r="P758" i="16"/>
  <c r="P749" i="16"/>
  <c r="P739" i="16"/>
  <c r="P733" i="16"/>
  <c r="P941" i="16"/>
  <c r="P743" i="16"/>
  <c r="P726" i="16"/>
  <c r="P713" i="16"/>
  <c r="P711" i="16"/>
  <c r="P710" i="16"/>
  <c r="P701" i="16"/>
  <c r="P690" i="16"/>
  <c r="P765" i="16"/>
  <c r="P730" i="16"/>
  <c r="P875" i="16"/>
  <c r="P789" i="16"/>
  <c r="P784" i="16"/>
  <c r="P923" i="16"/>
  <c r="P887" i="16"/>
  <c r="P822" i="16"/>
  <c r="P778" i="16"/>
  <c r="P754" i="16"/>
  <c r="P745" i="16"/>
  <c r="P738" i="16"/>
  <c r="P734" i="16"/>
  <c r="P705" i="16"/>
  <c r="P699" i="16"/>
  <c r="P682" i="16"/>
  <c r="P681" i="16"/>
  <c r="P678" i="16"/>
  <c r="P674" i="16"/>
  <c r="P670" i="16"/>
  <c r="P722" i="16"/>
  <c r="P957" i="16"/>
  <c r="P782" i="16"/>
  <c r="P718" i="16"/>
  <c r="P830" i="16"/>
  <c r="P721" i="16"/>
  <c r="P757" i="16"/>
  <c r="P737" i="16"/>
  <c r="P695" i="16"/>
  <c r="P693" i="16"/>
  <c r="P683" i="16"/>
  <c r="P886" i="16"/>
  <c r="P774" i="16"/>
  <c r="P766" i="16"/>
  <c r="P717" i="16"/>
  <c r="P666" i="16"/>
  <c r="P662" i="16"/>
  <c r="P741" i="16"/>
  <c r="P709" i="16"/>
  <c r="P698" i="16"/>
  <c r="P687" i="16"/>
  <c r="P679" i="16"/>
  <c r="P672" i="16"/>
  <c r="P671" i="16"/>
  <c r="P781" i="16"/>
  <c r="P747" i="16"/>
  <c r="P715" i="16"/>
  <c r="P714" i="16"/>
  <c r="P707" i="16"/>
  <c r="P691" i="16"/>
  <c r="P689" i="16"/>
  <c r="P664" i="16"/>
  <c r="P660" i="16"/>
  <c r="P656" i="16"/>
  <c r="P652" i="16"/>
  <c r="P828" i="16"/>
  <c r="P668" i="16"/>
  <c r="P665" i="16"/>
  <c r="P659" i="16"/>
  <c r="P657" i="16"/>
  <c r="P640" i="16"/>
  <c r="P634" i="16"/>
  <c r="P725" i="16"/>
  <c r="P697" i="16"/>
  <c r="P647" i="16"/>
  <c r="P641" i="16"/>
  <c r="P630" i="16"/>
  <c r="P626" i="16"/>
  <c r="P622" i="16"/>
  <c r="P618" i="16"/>
  <c r="P614" i="16"/>
  <c r="P610" i="16"/>
  <c r="P606" i="16"/>
  <c r="P602" i="16"/>
  <c r="P598" i="16"/>
  <c r="P594" i="16"/>
  <c r="P590" i="16"/>
  <c r="P586" i="16"/>
  <c r="P702" i="16"/>
  <c r="P654" i="16"/>
  <c r="P648" i="16"/>
  <c r="P642" i="16"/>
  <c r="P635" i="16"/>
  <c r="P769" i="16"/>
  <c r="P675" i="16"/>
  <c r="P644" i="16"/>
  <c r="P638" i="16"/>
  <c r="P628" i="16"/>
  <c r="P624" i="16"/>
  <c r="P620" i="16"/>
  <c r="P616" i="16"/>
  <c r="P612" i="16"/>
  <c r="P608" i="16"/>
  <c r="P604" i="16"/>
  <c r="P600" i="16"/>
  <c r="P596" i="16"/>
  <c r="P592" i="16"/>
  <c r="P588" i="16"/>
  <c r="P584" i="16"/>
  <c r="P580" i="16"/>
  <c r="P576" i="16"/>
  <c r="P572" i="16"/>
  <c r="P568" i="16"/>
  <c r="P706" i="16"/>
  <c r="P667" i="16"/>
  <c r="P658" i="16"/>
  <c r="P633" i="16"/>
  <c r="P581" i="16"/>
  <c r="P574" i="16"/>
  <c r="P566" i="16"/>
  <c r="P559" i="16"/>
  <c r="P694" i="16"/>
  <c r="P677" i="16"/>
  <c r="P676" i="16"/>
  <c r="P655" i="16"/>
  <c r="P649" i="16"/>
  <c r="P645" i="16"/>
  <c r="P643" i="16"/>
  <c r="P639" i="16"/>
  <c r="P637" i="16"/>
  <c r="P627" i="16"/>
  <c r="P621" i="16"/>
  <c r="P611" i="16"/>
  <c r="P605" i="16"/>
  <c r="P595" i="16"/>
  <c r="P589" i="16"/>
  <c r="P579" i="16"/>
  <c r="P578" i="16"/>
  <c r="P560" i="16"/>
  <c r="P551" i="16"/>
  <c r="P547" i="16"/>
  <c r="P543" i="16"/>
  <c r="P539" i="16"/>
  <c r="P535" i="16"/>
  <c r="P531" i="16"/>
  <c r="P685" i="16"/>
  <c r="P669" i="16"/>
  <c r="P651" i="16"/>
  <c r="P577" i="16"/>
  <c r="P561" i="16"/>
  <c r="P673" i="16"/>
  <c r="P663" i="16"/>
  <c r="P632" i="16"/>
  <c r="P629" i="16"/>
  <c r="P619" i="16"/>
  <c r="P613" i="16"/>
  <c r="P603" i="16"/>
  <c r="P597" i="16"/>
  <c r="P587" i="16"/>
  <c r="P575" i="16"/>
  <c r="P573" i="16"/>
  <c r="P563" i="16"/>
  <c r="P557" i="16"/>
  <c r="P553" i="16"/>
  <c r="P549" i="16"/>
  <c r="P545" i="16"/>
  <c r="P541" i="16"/>
  <c r="P537" i="16"/>
  <c r="P533" i="16"/>
  <c r="P529" i="16"/>
  <c r="P525" i="16"/>
  <c r="P521" i="16"/>
  <c r="P661" i="16"/>
  <c r="P617" i="16"/>
  <c r="P609" i="16"/>
  <c r="P591" i="16"/>
  <c r="P552" i="16"/>
  <c r="P546" i="16"/>
  <c r="P536" i="16"/>
  <c r="P530" i="16"/>
  <c r="P518" i="16"/>
  <c r="P510" i="16"/>
  <c r="P650" i="16"/>
  <c r="P625" i="16"/>
  <c r="P607" i="16"/>
  <c r="P515" i="16"/>
  <c r="P511" i="16"/>
  <c r="P504" i="16"/>
  <c r="P496" i="16"/>
  <c r="P492" i="16"/>
  <c r="P488" i="16"/>
  <c r="P484" i="16"/>
  <c r="P480" i="16"/>
  <c r="P476" i="16"/>
  <c r="P472" i="16"/>
  <c r="P468" i="16"/>
  <c r="P464" i="16"/>
  <c r="P460" i="16"/>
  <c r="P456" i="16"/>
  <c r="P452" i="16"/>
  <c r="P448" i="16"/>
  <c r="P444" i="16"/>
  <c r="P440" i="16"/>
  <c r="P436" i="16"/>
  <c r="P432" i="16"/>
  <c r="P428" i="16"/>
  <c r="P424" i="16"/>
  <c r="P420" i="16"/>
  <c r="P416" i="16"/>
  <c r="P412" i="16"/>
  <c r="P408" i="16"/>
  <c r="P404" i="16"/>
  <c r="P400" i="16"/>
  <c r="P396" i="16"/>
  <c r="P392" i="16"/>
  <c r="P388" i="16"/>
  <c r="P384" i="16"/>
  <c r="P380" i="16"/>
  <c r="P376" i="16"/>
  <c r="P372" i="16"/>
  <c r="P368" i="16"/>
  <c r="P884" i="16"/>
  <c r="P646" i="16"/>
  <c r="P623" i="16"/>
  <c r="P569" i="16"/>
  <c r="P562" i="16"/>
  <c r="P550" i="16"/>
  <c r="P540" i="16"/>
  <c r="P534" i="16"/>
  <c r="P517" i="16"/>
  <c r="P505" i="16"/>
  <c r="P615" i="16"/>
  <c r="P524" i="16"/>
  <c r="P523" i="16"/>
  <c r="P514" i="16"/>
  <c r="P501" i="16"/>
  <c r="P498" i="16"/>
  <c r="P494" i="16"/>
  <c r="P490" i="16"/>
  <c r="P486" i="16"/>
  <c r="P482" i="16"/>
  <c r="P478" i="16"/>
  <c r="P474" i="16"/>
  <c r="P470" i="16"/>
  <c r="P466" i="16"/>
  <c r="P462" i="16"/>
  <c r="P458" i="16"/>
  <c r="P454" i="16"/>
  <c r="P450" i="16"/>
  <c r="P446" i="16"/>
  <c r="P442" i="16"/>
  <c r="P438" i="16"/>
  <c r="P434" i="16"/>
  <c r="P430" i="16"/>
  <c r="P426" i="16"/>
  <c r="P422" i="16"/>
  <c r="P418" i="16"/>
  <c r="P414" i="16"/>
  <c r="P410" i="16"/>
  <c r="P406" i="16"/>
  <c r="P402" i="16"/>
  <c r="P398" i="16"/>
  <c r="P394" i="16"/>
  <c r="P390" i="16"/>
  <c r="P386" i="16"/>
  <c r="P382" i="16"/>
  <c r="P378" i="16"/>
  <c r="P374" i="16"/>
  <c r="P370" i="16"/>
  <c r="P366" i="16"/>
  <c r="P362" i="16"/>
  <c r="P358" i="16"/>
  <c r="P554" i="16"/>
  <c r="P542" i="16"/>
  <c r="P528" i="16"/>
  <c r="P527" i="16"/>
  <c r="P493" i="16"/>
  <c r="P487" i="16"/>
  <c r="P477" i="16"/>
  <c r="P471" i="16"/>
  <c r="P570" i="16"/>
  <c r="P555" i="16"/>
  <c r="P516" i="16"/>
  <c r="P509" i="16"/>
  <c r="P507" i="16"/>
  <c r="P582" i="16"/>
  <c r="P571" i="16"/>
  <c r="P556" i="16"/>
  <c r="P544" i="16"/>
  <c r="P526" i="16"/>
  <c r="P513" i="16"/>
  <c r="P497" i="16"/>
  <c r="P491" i="16"/>
  <c r="P481" i="16"/>
  <c r="P475" i="16"/>
  <c r="P593" i="16"/>
  <c r="P564" i="16"/>
  <c r="P522" i="16"/>
  <c r="P506" i="16"/>
  <c r="P495" i="16"/>
  <c r="P485" i="16"/>
  <c r="P479" i="16"/>
  <c r="P469" i="16"/>
  <c r="P599" i="16"/>
  <c r="P583" i="16"/>
  <c r="P565" i="16"/>
  <c r="P512" i="16"/>
  <c r="P461" i="16"/>
  <c r="P457" i="16"/>
  <c r="P455" i="16"/>
  <c r="P354" i="16"/>
  <c r="P350" i="16"/>
  <c r="P346" i="16"/>
  <c r="P342" i="16"/>
  <c r="P338" i="16"/>
  <c r="P334" i="16"/>
  <c r="P330" i="16"/>
  <c r="P326" i="16"/>
  <c r="P322" i="16"/>
  <c r="P318" i="16"/>
  <c r="P314" i="16"/>
  <c r="P703" i="16"/>
  <c r="P502" i="16"/>
  <c r="P465" i="16"/>
  <c r="P453" i="16"/>
  <c r="P447" i="16"/>
  <c r="P437" i="16"/>
  <c r="P431" i="16"/>
  <c r="P421" i="16"/>
  <c r="P415" i="16"/>
  <c r="P405" i="16"/>
  <c r="P399" i="16"/>
  <c r="P389" i="16"/>
  <c r="P383" i="16"/>
  <c r="P373" i="16"/>
  <c r="P367" i="16"/>
  <c r="P360" i="16"/>
  <c r="P686" i="16"/>
  <c r="P631" i="16"/>
  <c r="P601" i="16"/>
  <c r="P585" i="16"/>
  <c r="P567" i="16"/>
  <c r="P538" i="16"/>
  <c r="P520" i="16"/>
  <c r="P508" i="16"/>
  <c r="P353" i="16"/>
  <c r="P349" i="16"/>
  <c r="P345" i="16"/>
  <c r="P341" i="16"/>
  <c r="P337" i="16"/>
  <c r="P333" i="16"/>
  <c r="P329" i="16"/>
  <c r="P636" i="16"/>
  <c r="P558" i="16"/>
  <c r="P467" i="16"/>
  <c r="P356" i="16"/>
  <c r="P352" i="16"/>
  <c r="P348" i="16"/>
  <c r="P344" i="16"/>
  <c r="P340" i="16"/>
  <c r="P336" i="16"/>
  <c r="P332" i="16"/>
  <c r="P328" i="16"/>
  <c r="P653" i="16"/>
  <c r="P548" i="16"/>
  <c r="P499" i="16"/>
  <c r="P413" i="16"/>
  <c r="P411" i="16"/>
  <c r="P387" i="16"/>
  <c r="P385" i="16"/>
  <c r="P355" i="16"/>
  <c r="P320" i="16"/>
  <c r="P319" i="16"/>
  <c r="P519" i="16"/>
  <c r="P489" i="16"/>
  <c r="P463" i="16"/>
  <c r="P429" i="16"/>
  <c r="P427" i="16"/>
  <c r="P403" i="16"/>
  <c r="P401" i="16"/>
  <c r="P375" i="16"/>
  <c r="P363" i="16"/>
  <c r="P325" i="16"/>
  <c r="P321" i="16"/>
  <c r="P310" i="16"/>
  <c r="P306" i="16"/>
  <c r="P302" i="16"/>
  <c r="P298" i="16"/>
  <c r="P294" i="16"/>
  <c r="P290" i="16"/>
  <c r="P286" i="16"/>
  <c r="P282" i="16"/>
  <c r="P278" i="16"/>
  <c r="P274" i="16"/>
  <c r="P270" i="16"/>
  <c r="P266" i="16"/>
  <c r="P262" i="16"/>
  <c r="P258" i="16"/>
  <c r="P254" i="16"/>
  <c r="P250" i="16"/>
  <c r="P246" i="16"/>
  <c r="P242" i="16"/>
  <c r="P238" i="16"/>
  <c r="P234" i="16"/>
  <c r="P230" i="16"/>
  <c r="P226" i="16"/>
  <c r="P222" i="16"/>
  <c r="P218" i="16"/>
  <c r="P214" i="16"/>
  <c r="P210" i="16"/>
  <c r="P206" i="16"/>
  <c r="P202" i="16"/>
  <c r="P198" i="16"/>
  <c r="P194" i="16"/>
  <c r="P190" i="16"/>
  <c r="P186" i="16"/>
  <c r="P182" i="16"/>
  <c r="P178" i="16"/>
  <c r="P174" i="16"/>
  <c r="P170" i="16"/>
  <c r="P166" i="16"/>
  <c r="P503" i="16"/>
  <c r="P473" i="16"/>
  <c r="P445" i="16"/>
  <c r="P443" i="16"/>
  <c r="P419" i="16"/>
  <c r="P417" i="16"/>
  <c r="P391" i="16"/>
  <c r="P359" i="16"/>
  <c r="P331" i="16"/>
  <c r="P323" i="16"/>
  <c r="P500" i="16"/>
  <c r="P451" i="16"/>
  <c r="P449" i="16"/>
  <c r="P423" i="16"/>
  <c r="P393" i="16"/>
  <c r="P339" i="16"/>
  <c r="P327" i="16"/>
  <c r="P316" i="16"/>
  <c r="P315" i="16"/>
  <c r="P441" i="16"/>
  <c r="P439" i="16"/>
  <c r="P371" i="16"/>
  <c r="P369" i="16"/>
  <c r="P351" i="16"/>
  <c r="P311" i="16"/>
  <c r="P300" i="16"/>
  <c r="P297" i="16"/>
  <c r="P279" i="16"/>
  <c r="P268" i="16"/>
  <c r="P265" i="16"/>
  <c r="P247" i="16"/>
  <c r="P236" i="16"/>
  <c r="P233" i="16"/>
  <c r="P215" i="16"/>
  <c r="P204" i="16"/>
  <c r="P201" i="16"/>
  <c r="P189" i="16"/>
  <c r="P173" i="16"/>
  <c r="P532" i="16"/>
  <c r="P364" i="16"/>
  <c r="P361" i="16"/>
  <c r="P357" i="16"/>
  <c r="P335" i="16"/>
  <c r="P312" i="16"/>
  <c r="P309" i="16"/>
  <c r="P291" i="16"/>
  <c r="P280" i="16"/>
  <c r="P277" i="16"/>
  <c r="P259" i="16"/>
  <c r="P248" i="16"/>
  <c r="P245" i="16"/>
  <c r="P227" i="16"/>
  <c r="P216" i="16"/>
  <c r="P213" i="16"/>
  <c r="P195" i="16"/>
  <c r="P180" i="16"/>
  <c r="P179" i="16"/>
  <c r="P162" i="16"/>
  <c r="P158" i="16"/>
  <c r="P154" i="16"/>
  <c r="P150" i="16"/>
  <c r="P146" i="16"/>
  <c r="P142" i="16"/>
  <c r="P138" i="16"/>
  <c r="P134" i="16"/>
  <c r="P130" i="16"/>
  <c r="P126" i="16"/>
  <c r="P122" i="16"/>
  <c r="P118" i="16"/>
  <c r="P114" i="16"/>
  <c r="P110" i="16"/>
  <c r="P106" i="16"/>
  <c r="P102" i="16"/>
  <c r="P98" i="16"/>
  <c r="P94" i="16"/>
  <c r="P90" i="16"/>
  <c r="P86" i="16"/>
  <c r="P82" i="16"/>
  <c r="P78" i="16"/>
  <c r="P74" i="16"/>
  <c r="P70" i="16"/>
  <c r="P66" i="16"/>
  <c r="P62" i="16"/>
  <c r="P58" i="16"/>
  <c r="P54" i="16"/>
  <c r="P409" i="16"/>
  <c r="P303" i="16"/>
  <c r="P292" i="16"/>
  <c r="P289" i="16"/>
  <c r="P271" i="16"/>
  <c r="P260" i="16"/>
  <c r="P257" i="16"/>
  <c r="P239" i="16"/>
  <c r="P228" i="16"/>
  <c r="P225" i="16"/>
  <c r="P207" i="16"/>
  <c r="P196" i="16"/>
  <c r="P193" i="16"/>
  <c r="P177" i="16"/>
  <c r="P459" i="16"/>
  <c r="P381" i="16"/>
  <c r="P343" i="16"/>
  <c r="P317" i="16"/>
  <c r="P313" i="16"/>
  <c r="P295" i="16"/>
  <c r="P284" i="16"/>
  <c r="P281" i="16"/>
  <c r="P263" i="16"/>
  <c r="P252" i="16"/>
  <c r="P249" i="16"/>
  <c r="P231" i="16"/>
  <c r="P220" i="16"/>
  <c r="P217" i="16"/>
  <c r="P199" i="16"/>
  <c r="P181" i="16"/>
  <c r="P167" i="16"/>
  <c r="P483" i="16"/>
  <c r="P324" i="16"/>
  <c r="P304" i="16"/>
  <c r="P293" i="16"/>
  <c r="P275" i="16"/>
  <c r="P255" i="16"/>
  <c r="P240" i="16"/>
  <c r="P229" i="16"/>
  <c r="P211" i="16"/>
  <c r="P165" i="16"/>
  <c r="P147" i="16"/>
  <c r="P136" i="16"/>
  <c r="P133" i="16"/>
  <c r="P115" i="16"/>
  <c r="P104" i="16"/>
  <c r="P101" i="16"/>
  <c r="P77" i="16"/>
  <c r="P61" i="16"/>
  <c r="P51" i="16"/>
  <c r="P47" i="16"/>
  <c r="P43" i="16"/>
  <c r="P39" i="16"/>
  <c r="P35" i="16"/>
  <c r="P31" i="16"/>
  <c r="P27" i="16"/>
  <c r="P23" i="16"/>
  <c r="P19" i="16"/>
  <c r="P15" i="16"/>
  <c r="P11" i="16"/>
  <c r="P26" i="16"/>
  <c r="P22" i="16"/>
  <c r="P18" i="16"/>
  <c r="P379" i="16"/>
  <c r="P365" i="16"/>
  <c r="P183" i="16"/>
  <c r="P119" i="16"/>
  <c r="P100" i="16"/>
  <c r="P276" i="16"/>
  <c r="P256" i="16"/>
  <c r="P212" i="16"/>
  <c r="P192" i="16"/>
  <c r="P191" i="16"/>
  <c r="P169" i="16"/>
  <c r="P159" i="16"/>
  <c r="P148" i="16"/>
  <c r="P145" i="16"/>
  <c r="P127" i="16"/>
  <c r="P116" i="16"/>
  <c r="P113" i="16"/>
  <c r="P95" i="16"/>
  <c r="P84" i="16"/>
  <c r="P83" i="16"/>
  <c r="P68" i="16"/>
  <c r="P67" i="16"/>
  <c r="P52" i="16"/>
  <c r="P34" i="16"/>
  <c r="P395" i="16"/>
  <c r="P251" i="16"/>
  <c r="P171" i="16"/>
  <c r="P108" i="16"/>
  <c r="P72" i="16"/>
  <c r="P111" i="16"/>
  <c r="P97" i="16"/>
  <c r="P76" i="16"/>
  <c r="P59" i="16"/>
  <c r="P347" i="16"/>
  <c r="P305" i="16"/>
  <c r="P296" i="16"/>
  <c r="P285" i="16"/>
  <c r="P269" i="16"/>
  <c r="P267" i="16"/>
  <c r="P241" i="16"/>
  <c r="P232" i="16"/>
  <c r="P221" i="16"/>
  <c r="P205" i="16"/>
  <c r="P203" i="16"/>
  <c r="P184" i="16"/>
  <c r="P172" i="16"/>
  <c r="P160" i="16"/>
  <c r="P157" i="16"/>
  <c r="P139" i="16"/>
  <c r="P128" i="16"/>
  <c r="P125" i="16"/>
  <c r="P107" i="16"/>
  <c r="P96" i="16"/>
  <c r="P93" i="16"/>
  <c r="P81" i="16"/>
  <c r="P65" i="16"/>
  <c r="P57" i="16"/>
  <c r="P56" i="16"/>
  <c r="P50" i="16"/>
  <c r="P46" i="16"/>
  <c r="P42" i="16"/>
  <c r="P38" i="16"/>
  <c r="P30" i="16"/>
  <c r="P14" i="16"/>
  <c r="P151" i="16"/>
  <c r="P140" i="16"/>
  <c r="P137" i="16"/>
  <c r="P105" i="16"/>
  <c r="P87" i="16"/>
  <c r="P71" i="16"/>
  <c r="P433" i="16"/>
  <c r="P397" i="16"/>
  <c r="P307" i="16"/>
  <c r="P287" i="16"/>
  <c r="P272" i="16"/>
  <c r="P261" i="16"/>
  <c r="P243" i="16"/>
  <c r="P223" i="16"/>
  <c r="P208" i="16"/>
  <c r="P197" i="16"/>
  <c r="P185" i="16"/>
  <c r="P163" i="16"/>
  <c r="P152" i="16"/>
  <c r="P149" i="16"/>
  <c r="P131" i="16"/>
  <c r="P120" i="16"/>
  <c r="P117" i="16"/>
  <c r="P99" i="16"/>
  <c r="P88" i="16"/>
  <c r="P85" i="16"/>
  <c r="P69" i="16"/>
  <c r="P53" i="16"/>
  <c r="P49" i="16"/>
  <c r="P45" i="16"/>
  <c r="P41" i="16"/>
  <c r="P37" i="16"/>
  <c r="P33" i="16"/>
  <c r="P29" i="16"/>
  <c r="P25" i="16"/>
  <c r="P21" i="16"/>
  <c r="P17" i="16"/>
  <c r="P13" i="16"/>
  <c r="P425" i="16"/>
  <c r="P308" i="16"/>
  <c r="P288" i="16"/>
  <c r="P244" i="16"/>
  <c r="P224" i="16"/>
  <c r="P188" i="16"/>
  <c r="P164" i="16"/>
  <c r="P161" i="16"/>
  <c r="P143" i="16"/>
  <c r="P132" i="16"/>
  <c r="P129" i="16"/>
  <c r="P75" i="16"/>
  <c r="P60" i="16"/>
  <c r="P55" i="16"/>
  <c r="P377" i="16"/>
  <c r="P155" i="16"/>
  <c r="P124" i="16"/>
  <c r="P44" i="16"/>
  <c r="P28" i="16"/>
  <c r="P12" i="16"/>
  <c r="P237" i="16"/>
  <c r="P16" i="16"/>
  <c r="P200" i="16"/>
  <c r="P168" i="16"/>
  <c r="P407" i="16"/>
  <c r="P299" i="16"/>
  <c r="P235" i="16"/>
  <c r="P153" i="16"/>
  <c r="P112" i="16"/>
  <c r="P79" i="16"/>
  <c r="P73" i="16"/>
  <c r="P301" i="16"/>
  <c r="P48" i="16"/>
  <c r="P435" i="16"/>
  <c r="P121" i="16"/>
  <c r="P176" i="16"/>
  <c r="P40" i="16"/>
  <c r="P253" i="16"/>
  <c r="P187" i="16"/>
  <c r="P141" i="16"/>
  <c r="P64" i="16"/>
  <c r="P283" i="16"/>
  <c r="P219" i="16"/>
  <c r="P175" i="16"/>
  <c r="P135" i="16"/>
  <c r="P123" i="16"/>
  <c r="P92" i="16"/>
  <c r="P32" i="16"/>
  <c r="P264" i="16"/>
  <c r="P89" i="16"/>
  <c r="P24" i="16"/>
  <c r="P273" i="16"/>
  <c r="P209" i="16"/>
  <c r="P156" i="16"/>
  <c r="P109" i="16"/>
  <c r="P80" i="16"/>
  <c r="P36" i="16"/>
  <c r="P20" i="16"/>
  <c r="P144" i="16"/>
  <c r="P103" i="16"/>
  <c r="P91" i="16"/>
  <c r="P63" i="16"/>
  <c r="G5" i="9"/>
  <c r="L20" i="12"/>
  <c r="L9" i="12" s="1"/>
  <c r="K12" i="12"/>
  <c r="O10" i="13"/>
  <c r="P7" i="13"/>
  <c r="O8" i="13"/>
  <c r="O9" i="13"/>
  <c r="N15" i="12"/>
  <c r="M18" i="12"/>
  <c r="M16" i="12"/>
  <c r="M17" i="12"/>
  <c r="N12" i="13"/>
  <c r="N16" i="13"/>
  <c r="N20" i="13"/>
  <c r="N24" i="13"/>
  <c r="N28" i="13"/>
  <c r="N32" i="13"/>
  <c r="N36" i="13"/>
  <c r="N11" i="13"/>
  <c r="N15" i="13"/>
  <c r="N21" i="13"/>
  <c r="N29" i="13"/>
  <c r="N37" i="13"/>
  <c r="N39" i="13"/>
  <c r="N43" i="13"/>
  <c r="N47" i="13"/>
  <c r="N51" i="13"/>
  <c r="N55" i="13"/>
  <c r="N59" i="13"/>
  <c r="N63" i="13"/>
  <c r="N67" i="13"/>
  <c r="N71" i="13"/>
  <c r="N75" i="13"/>
  <c r="N79" i="13"/>
  <c r="N83" i="13"/>
  <c r="N87" i="13"/>
  <c r="N91" i="13"/>
  <c r="N95" i="13"/>
  <c r="N99" i="13"/>
  <c r="N14" i="13"/>
  <c r="N19" i="13"/>
  <c r="N27" i="13"/>
  <c r="N35" i="13"/>
  <c r="N13" i="13"/>
  <c r="N17" i="13"/>
  <c r="N23" i="13"/>
  <c r="N31" i="13"/>
  <c r="N38" i="13"/>
  <c r="N42" i="13"/>
  <c r="N46" i="13"/>
  <c r="N50" i="13"/>
  <c r="N54" i="13"/>
  <c r="N58" i="13"/>
  <c r="N62" i="13"/>
  <c r="N66" i="13"/>
  <c r="N70" i="13"/>
  <c r="N74" i="13"/>
  <c r="N78" i="13"/>
  <c r="N100" i="13"/>
  <c r="N104" i="13"/>
  <c r="N107" i="13"/>
  <c r="N114" i="13"/>
  <c r="N120" i="13"/>
  <c r="N30" i="13"/>
  <c r="N89" i="13"/>
  <c r="N90" i="13"/>
  <c r="N113" i="13"/>
  <c r="N119" i="13"/>
  <c r="N126" i="13"/>
  <c r="N132" i="13"/>
  <c r="N136" i="13"/>
  <c r="N140" i="13"/>
  <c r="N144" i="13"/>
  <c r="N148" i="13"/>
  <c r="N152" i="13"/>
  <c r="N156" i="13"/>
  <c r="N160" i="13"/>
  <c r="N164" i="13"/>
  <c r="N168" i="13"/>
  <c r="N172" i="13"/>
  <c r="N176" i="13"/>
  <c r="N180" i="13"/>
  <c r="N184" i="13"/>
  <c r="N188" i="13"/>
  <c r="N192" i="13"/>
  <c r="N196" i="13"/>
  <c r="N200" i="13"/>
  <c r="N204" i="13"/>
  <c r="N208" i="13"/>
  <c r="N212" i="13"/>
  <c r="N22" i="13"/>
  <c r="N34" i="13"/>
  <c r="N92" i="13"/>
  <c r="N101" i="13"/>
  <c r="N102" i="13"/>
  <c r="N106" i="13"/>
  <c r="N112" i="13"/>
  <c r="N125" i="13"/>
  <c r="N33" i="13"/>
  <c r="N85" i="13"/>
  <c r="N86" i="13"/>
  <c r="N109" i="13"/>
  <c r="N115" i="13"/>
  <c r="N122" i="13"/>
  <c r="N128" i="13"/>
  <c r="N88" i="13"/>
  <c r="N111" i="13"/>
  <c r="N127" i="13"/>
  <c r="N129" i="13"/>
  <c r="N205" i="13"/>
  <c r="N214" i="13"/>
  <c r="N215" i="13"/>
  <c r="N227" i="13"/>
  <c r="N246" i="13"/>
  <c r="N93" i="13"/>
  <c r="N216" i="13"/>
  <c r="N218" i="13"/>
  <c r="N225" i="13"/>
  <c r="N232" i="13"/>
  <c r="N234" i="13"/>
  <c r="N241" i="13"/>
  <c r="N245" i="13"/>
  <c r="N251" i="13"/>
  <c r="N255" i="13"/>
  <c r="N259" i="13"/>
  <c r="N263" i="13"/>
  <c r="N267" i="13"/>
  <c r="N271" i="13"/>
  <c r="N275" i="13"/>
  <c r="N279" i="13"/>
  <c r="N283" i="13"/>
  <c r="N287" i="13"/>
  <c r="N291" i="13"/>
  <c r="N295" i="13"/>
  <c r="N299" i="13"/>
  <c r="N303" i="13"/>
  <c r="N307" i="13"/>
  <c r="N311" i="13"/>
  <c r="N315" i="13"/>
  <c r="N319" i="13"/>
  <c r="N323" i="13"/>
  <c r="N327" i="13"/>
  <c r="N94" i="13"/>
  <c r="N97" i="13"/>
  <c r="N116" i="13"/>
  <c r="N123" i="13"/>
  <c r="N197" i="13"/>
  <c r="N206" i="13"/>
  <c r="N207" i="13"/>
  <c r="N223" i="13"/>
  <c r="N239" i="13"/>
  <c r="N244" i="13"/>
  <c r="N25" i="13"/>
  <c r="N130" i="13"/>
  <c r="N133" i="13"/>
  <c r="N134" i="13"/>
  <c r="N137" i="13"/>
  <c r="N138" i="13"/>
  <c r="N141" i="13"/>
  <c r="N142" i="13"/>
  <c r="N145" i="13"/>
  <c r="N146" i="13"/>
  <c r="N149" i="13"/>
  <c r="N150" i="13"/>
  <c r="N153" i="13"/>
  <c r="N154" i="13"/>
  <c r="N157" i="13"/>
  <c r="N158" i="13"/>
  <c r="N161" i="13"/>
  <c r="N162" i="13"/>
  <c r="N165" i="13"/>
  <c r="N166" i="13"/>
  <c r="N169" i="13"/>
  <c r="N170" i="13"/>
  <c r="N173" i="13"/>
  <c r="N174" i="13"/>
  <c r="N177" i="13"/>
  <c r="N178" i="13"/>
  <c r="N181" i="13"/>
  <c r="N182" i="13"/>
  <c r="N185" i="13"/>
  <c r="N186" i="13"/>
  <c r="N189" i="13"/>
  <c r="N190" i="13"/>
  <c r="N193" i="13"/>
  <c r="N194" i="13"/>
  <c r="N213" i="13"/>
  <c r="N231" i="13"/>
  <c r="N247" i="13"/>
  <c r="N26" i="13"/>
  <c r="N61" i="13"/>
  <c r="N68" i="13"/>
  <c r="N105" i="13"/>
  <c r="N131" i="13"/>
  <c r="N139" i="13"/>
  <c r="N147" i="13"/>
  <c r="N155" i="13"/>
  <c r="N163" i="13"/>
  <c r="N171" i="13"/>
  <c r="N179" i="13"/>
  <c r="N187" i="13"/>
  <c r="N195" i="13"/>
  <c r="N217" i="13"/>
  <c r="N220" i="13"/>
  <c r="N308" i="13"/>
  <c r="N317" i="13"/>
  <c r="N318" i="13"/>
  <c r="N324" i="13"/>
  <c r="N328" i="13"/>
  <c r="N335" i="13"/>
  <c r="N342" i="13"/>
  <c r="N348" i="13"/>
  <c r="N57" i="13"/>
  <c r="N64" i="13"/>
  <c r="N82" i="13"/>
  <c r="N110" i="13"/>
  <c r="N118" i="13"/>
  <c r="N210" i="13"/>
  <c r="N211" i="13"/>
  <c r="N229" i="13"/>
  <c r="N235" i="13"/>
  <c r="N238" i="13"/>
  <c r="N249" i="13"/>
  <c r="N298" i="13"/>
  <c r="N320" i="13"/>
  <c r="N322" i="13"/>
  <c r="N326" i="13"/>
  <c r="N330" i="13"/>
  <c r="N341" i="13"/>
  <c r="N347" i="13"/>
  <c r="N351" i="13"/>
  <c r="N355" i="13"/>
  <c r="N359" i="13"/>
  <c r="N363" i="13"/>
  <c r="N367" i="13"/>
  <c r="N371" i="13"/>
  <c r="N375" i="13"/>
  <c r="N379" i="13"/>
  <c r="N383" i="13"/>
  <c r="N387" i="13"/>
  <c r="N391" i="13"/>
  <c r="N395" i="13"/>
  <c r="N399" i="13"/>
  <c r="N403" i="13"/>
  <c r="N407" i="13"/>
  <c r="N411" i="13"/>
  <c r="N415" i="13"/>
  <c r="N419" i="13"/>
  <c r="N423" i="13"/>
  <c r="N427" i="13"/>
  <c r="N431" i="13"/>
  <c r="N435" i="13"/>
  <c r="N439" i="13"/>
  <c r="N443" i="13"/>
  <c r="N447" i="13"/>
  <c r="N53" i="13"/>
  <c r="N60" i="13"/>
  <c r="N96" i="13"/>
  <c r="N103" i="13"/>
  <c r="N108" i="13"/>
  <c r="N221" i="13"/>
  <c r="N226" i="13"/>
  <c r="N243" i="13"/>
  <c r="N252" i="13"/>
  <c r="N253" i="13"/>
  <c r="N256" i="13"/>
  <c r="N257" i="13"/>
  <c r="N260" i="13"/>
  <c r="N261" i="13"/>
  <c r="N264" i="13"/>
  <c r="N265" i="13"/>
  <c r="N268" i="13"/>
  <c r="N269" i="13"/>
  <c r="N272" i="13"/>
  <c r="N273" i="13"/>
  <c r="N276" i="13"/>
  <c r="N277" i="13"/>
  <c r="N280" i="13"/>
  <c r="N281" i="13"/>
  <c r="N284" i="13"/>
  <c r="N285" i="13"/>
  <c r="N288" i="13"/>
  <c r="N289" i="13"/>
  <c r="N292" i="13"/>
  <c r="N293" i="13"/>
  <c r="N296" i="13"/>
  <c r="N297" i="13"/>
  <c r="N300" i="13"/>
  <c r="N309" i="13"/>
  <c r="N310" i="13"/>
  <c r="N334" i="13"/>
  <c r="N340" i="13"/>
  <c r="N44" i="13"/>
  <c r="N69" i="13"/>
  <c r="N76" i="13"/>
  <c r="N117" i="13"/>
  <c r="N121" i="13"/>
  <c r="N209" i="13"/>
  <c r="N237" i="13"/>
  <c r="N242" i="13"/>
  <c r="N316" i="13"/>
  <c r="N337" i="13"/>
  <c r="N343" i="13"/>
  <c r="N65" i="13"/>
  <c r="N266" i="13"/>
  <c r="N325" i="13"/>
  <c r="N346" i="13"/>
  <c r="N354" i="13"/>
  <c r="N360" i="13"/>
  <c r="N370" i="13"/>
  <c r="N376" i="13"/>
  <c r="N386" i="13"/>
  <c r="N392" i="13"/>
  <c r="N402" i="13"/>
  <c r="N408" i="13"/>
  <c r="N418" i="13"/>
  <c r="N424" i="13"/>
  <c r="N434" i="13"/>
  <c r="N440" i="13"/>
  <c r="N464" i="13"/>
  <c r="N470" i="13"/>
  <c r="N477" i="13"/>
  <c r="N483" i="13"/>
  <c r="N487" i="13"/>
  <c r="N491" i="13"/>
  <c r="N495" i="13"/>
  <c r="N499" i="13"/>
  <c r="N503" i="13"/>
  <c r="N507" i="13"/>
  <c r="N511" i="13"/>
  <c r="N515" i="13"/>
  <c r="N519" i="13"/>
  <c r="N523" i="13"/>
  <c r="N527" i="13"/>
  <c r="N531" i="13"/>
  <c r="N535" i="13"/>
  <c r="N539" i="13"/>
  <c r="N543" i="13"/>
  <c r="N547" i="13"/>
  <c r="N551" i="13"/>
  <c r="N555" i="13"/>
  <c r="N559" i="13"/>
  <c r="N563" i="13"/>
  <c r="N567" i="13"/>
  <c r="N571" i="13"/>
  <c r="N575" i="13"/>
  <c r="N579" i="13"/>
  <c r="N583" i="13"/>
  <c r="N587" i="13"/>
  <c r="N591" i="13"/>
  <c r="N595" i="13"/>
  <c r="N599" i="13"/>
  <c r="N603" i="13"/>
  <c r="N607" i="13"/>
  <c r="N611" i="13"/>
  <c r="N615" i="13"/>
  <c r="N49" i="13"/>
  <c r="N56" i="13"/>
  <c r="N81" i="13"/>
  <c r="N198" i="13"/>
  <c r="N233" i="13"/>
  <c r="N240" i="13"/>
  <c r="N270" i="13"/>
  <c r="N313" i="13"/>
  <c r="N314" i="13"/>
  <c r="N331" i="13"/>
  <c r="N357" i="13"/>
  <c r="N373" i="13"/>
  <c r="N389" i="13"/>
  <c r="N405" i="13"/>
  <c r="N421" i="13"/>
  <c r="N437" i="13"/>
  <c r="N450" i="13"/>
  <c r="N451" i="13"/>
  <c r="N452" i="13"/>
  <c r="N463" i="13"/>
  <c r="N476" i="13"/>
  <c r="N482" i="13"/>
  <c r="N18" i="13"/>
  <c r="N135" i="13"/>
  <c r="N151" i="13"/>
  <c r="N167" i="13"/>
  <c r="N183" i="13"/>
  <c r="N248" i="13"/>
  <c r="N274" i="13"/>
  <c r="N345" i="13"/>
  <c r="N350" i="13"/>
  <c r="N356" i="13"/>
  <c r="N366" i="13"/>
  <c r="N372" i="13"/>
  <c r="N382" i="13"/>
  <c r="N388" i="13"/>
  <c r="N398" i="13"/>
  <c r="N404" i="13"/>
  <c r="N414" i="13"/>
  <c r="N420" i="13"/>
  <c r="N430" i="13"/>
  <c r="N436" i="13"/>
  <c r="N446" i="13"/>
  <c r="N453" i="13"/>
  <c r="N454" i="13"/>
  <c r="N462" i="13"/>
  <c r="N469" i="13"/>
  <c r="N475" i="13"/>
  <c r="N484" i="13"/>
  <c r="N488" i="13"/>
  <c r="N492" i="13"/>
  <c r="N496" i="13"/>
  <c r="N500" i="13"/>
  <c r="N504" i="13"/>
  <c r="N508" i="13"/>
  <c r="N512" i="13"/>
  <c r="N516" i="13"/>
  <c r="N520" i="13"/>
  <c r="N524" i="13"/>
  <c r="N528" i="13"/>
  <c r="N532" i="13"/>
  <c r="N536" i="13"/>
  <c r="N540" i="13"/>
  <c r="N544" i="13"/>
  <c r="N548" i="13"/>
  <c r="N552" i="13"/>
  <c r="N556" i="13"/>
  <c r="N40" i="13"/>
  <c r="N45" i="13"/>
  <c r="N52" i="13"/>
  <c r="N72" i="13"/>
  <c r="N77" i="13"/>
  <c r="N84" i="13"/>
  <c r="N98" i="13"/>
  <c r="N124" i="13"/>
  <c r="N143" i="13"/>
  <c r="N159" i="13"/>
  <c r="N175" i="13"/>
  <c r="N191" i="13"/>
  <c r="N230" i="13"/>
  <c r="N258" i="13"/>
  <c r="N290" i="13"/>
  <c r="N312" i="13"/>
  <c r="N339" i="13"/>
  <c r="N344" i="13"/>
  <c r="N349" i="13"/>
  <c r="N358" i="13"/>
  <c r="N364" i="13"/>
  <c r="N374" i="13"/>
  <c r="N380" i="13"/>
  <c r="N390" i="13"/>
  <c r="N396" i="13"/>
  <c r="N406" i="13"/>
  <c r="N412" i="13"/>
  <c r="N422" i="13"/>
  <c r="N428" i="13"/>
  <c r="N438" i="13"/>
  <c r="N444" i="13"/>
  <c r="N459" i="13"/>
  <c r="N472" i="13"/>
  <c r="N478" i="13"/>
  <c r="N486" i="13"/>
  <c r="N490" i="13"/>
  <c r="N494" i="13"/>
  <c r="N498" i="13"/>
  <c r="N502" i="13"/>
  <c r="N506" i="13"/>
  <c r="N510" i="13"/>
  <c r="N514" i="13"/>
  <c r="N518" i="13"/>
  <c r="N522" i="13"/>
  <c r="N526" i="13"/>
  <c r="N530" i="13"/>
  <c r="N534" i="13"/>
  <c r="N538" i="13"/>
  <c r="N542" i="13"/>
  <c r="N546" i="13"/>
  <c r="N550" i="13"/>
  <c r="N554" i="13"/>
  <c r="N558" i="13"/>
  <c r="N562" i="13"/>
  <c r="N566" i="13"/>
  <c r="N570" i="13"/>
  <c r="N574" i="13"/>
  <c r="N578" i="13"/>
  <c r="N582" i="13"/>
  <c r="N586" i="13"/>
  <c r="N590" i="13"/>
  <c r="N594" i="13"/>
  <c r="N203" i="13"/>
  <c r="N224" i="13"/>
  <c r="N254" i="13"/>
  <c r="N301" i="13"/>
  <c r="N201" i="13"/>
  <c r="N202" i="13"/>
  <c r="N236" i="13"/>
  <c r="N262" i="13"/>
  <c r="N278" i="13"/>
  <c r="N332" i="13"/>
  <c r="N336" i="13"/>
  <c r="N338" i="13"/>
  <c r="N73" i="13"/>
  <c r="N286" i="13"/>
  <c r="N302" i="13"/>
  <c r="N329" i="13"/>
  <c r="N219" i="13"/>
  <c r="N199" i="13"/>
  <c r="N228" i="13"/>
  <c r="N294" i="13"/>
  <c r="N378" i="13"/>
  <c r="N417" i="13"/>
  <c r="N429" i="13"/>
  <c r="N468" i="13"/>
  <c r="N471" i="13"/>
  <c r="N473" i="13"/>
  <c r="N489" i="13"/>
  <c r="N521" i="13"/>
  <c r="N553" i="13"/>
  <c r="N560" i="13"/>
  <c r="N573" i="13"/>
  <c r="N592" i="13"/>
  <c r="N614" i="13"/>
  <c r="N222" i="13"/>
  <c r="N321" i="13"/>
  <c r="N369" i="13"/>
  <c r="N381" i="13"/>
  <c r="N416" i="13"/>
  <c r="N425" i="13"/>
  <c r="N455" i="13"/>
  <c r="N481" i="13"/>
  <c r="N509" i="13"/>
  <c r="N541" i="13"/>
  <c r="N569" i="13"/>
  <c r="N282" i="13"/>
  <c r="N352" i="13"/>
  <c r="N361" i="13"/>
  <c r="N394" i="13"/>
  <c r="N433" i="13"/>
  <c r="N445" i="13"/>
  <c r="N456" i="13"/>
  <c r="N493" i="13"/>
  <c r="N525" i="13"/>
  <c r="N557" i="13"/>
  <c r="N572" i="13"/>
  <c r="N48" i="13"/>
  <c r="N306" i="13"/>
  <c r="N385" i="13"/>
  <c r="N397" i="13"/>
  <c r="N432" i="13"/>
  <c r="N441" i="13"/>
  <c r="N466" i="13"/>
  <c r="N479" i="13"/>
  <c r="N513" i="13"/>
  <c r="N545" i="13"/>
  <c r="N568" i="13"/>
  <c r="N581" i="13"/>
  <c r="N80" i="13"/>
  <c r="N305" i="13"/>
  <c r="N250" i="13"/>
  <c r="N409" i="13"/>
  <c r="N460" i="13"/>
  <c r="N467" i="13"/>
  <c r="N474" i="13"/>
  <c r="N497" i="13"/>
  <c r="N577" i="13"/>
  <c r="N598" i="13"/>
  <c r="N610" i="13"/>
  <c r="N41" i="13"/>
  <c r="N304" i="13"/>
  <c r="N333" i="13"/>
  <c r="N393" i="13"/>
  <c r="N449" i="13"/>
  <c r="N458" i="13"/>
  <c r="N461" i="13"/>
  <c r="N480" i="13"/>
  <c r="N537" i="13"/>
  <c r="N600" i="13"/>
  <c r="N612" i="13"/>
  <c r="N617" i="13"/>
  <c r="N619" i="13"/>
  <c r="N623" i="13"/>
  <c r="N627" i="13"/>
  <c r="N631" i="13"/>
  <c r="N635" i="13"/>
  <c r="N639" i="13"/>
  <c r="N643" i="13"/>
  <c r="N647" i="13"/>
  <c r="N651" i="13"/>
  <c r="N655" i="13"/>
  <c r="N659" i="13"/>
  <c r="N663" i="13"/>
  <c r="N667" i="13"/>
  <c r="N671" i="13"/>
  <c r="N675" i="13"/>
  <c r="N679" i="13"/>
  <c r="N683" i="13"/>
  <c r="N687" i="13"/>
  <c r="N691" i="13"/>
  <c r="N695" i="13"/>
  <c r="N699" i="13"/>
  <c r="N703" i="13"/>
  <c r="N707" i="13"/>
  <c r="N711" i="13"/>
  <c r="N715" i="13"/>
  <c r="N719" i="13"/>
  <c r="N723" i="13"/>
  <c r="N727" i="13"/>
  <c r="N731" i="13"/>
  <c r="N735" i="13"/>
  <c r="N739" i="13"/>
  <c r="N743" i="13"/>
  <c r="N747" i="13"/>
  <c r="N751" i="13"/>
  <c r="N755" i="13"/>
  <c r="N759" i="13"/>
  <c r="N763" i="13"/>
  <c r="N767" i="13"/>
  <c r="N771" i="13"/>
  <c r="N775" i="13"/>
  <c r="N779" i="13"/>
  <c r="N783" i="13"/>
  <c r="N787" i="13"/>
  <c r="N791" i="13"/>
  <c r="N368" i="13"/>
  <c r="N400" i="13"/>
  <c r="N442" i="13"/>
  <c r="N505" i="13"/>
  <c r="N561" i="13"/>
  <c r="N584" i="13"/>
  <c r="N585" i="13"/>
  <c r="N589" i="13"/>
  <c r="N604" i="13"/>
  <c r="N621" i="13"/>
  <c r="N625" i="13"/>
  <c r="N629" i="13"/>
  <c r="N633" i="13"/>
  <c r="N637" i="13"/>
  <c r="N641" i="13"/>
  <c r="N645" i="13"/>
  <c r="N649" i="13"/>
  <c r="N653" i="13"/>
  <c r="N657" i="13"/>
  <c r="N661" i="13"/>
  <c r="N665" i="13"/>
  <c r="N669" i="13"/>
  <c r="N673" i="13"/>
  <c r="N677" i="13"/>
  <c r="N681" i="13"/>
  <c r="N685" i="13"/>
  <c r="N689" i="13"/>
  <c r="N693" i="13"/>
  <c r="N697" i="13"/>
  <c r="N701" i="13"/>
  <c r="N705" i="13"/>
  <c r="N709" i="13"/>
  <c r="N713" i="13"/>
  <c r="N717" i="13"/>
  <c r="N721" i="13"/>
  <c r="N725" i="13"/>
  <c r="N729" i="13"/>
  <c r="N733" i="13"/>
  <c r="N737" i="13"/>
  <c r="N741" i="13"/>
  <c r="N745" i="13"/>
  <c r="N749" i="13"/>
  <c r="N753" i="13"/>
  <c r="N757" i="13"/>
  <c r="N761" i="13"/>
  <c r="N765" i="13"/>
  <c r="N769" i="13"/>
  <c r="N773" i="13"/>
  <c r="N777" i="13"/>
  <c r="N781" i="13"/>
  <c r="N785" i="13"/>
  <c r="N789" i="13"/>
  <c r="N793" i="13"/>
  <c r="N797" i="13"/>
  <c r="N801" i="13"/>
  <c r="N805" i="13"/>
  <c r="N809" i="13"/>
  <c r="N813" i="13"/>
  <c r="N817" i="13"/>
  <c r="N485" i="13"/>
  <c r="N501" i="13"/>
  <c r="N549" i="13"/>
  <c r="N565" i="13"/>
  <c r="N588" i="13"/>
  <c r="N597" i="13"/>
  <c r="N606" i="13"/>
  <c r="N608" i="13"/>
  <c r="N365" i="13"/>
  <c r="N413" i="13"/>
  <c r="N564" i="13"/>
  <c r="N609" i="13"/>
  <c r="N622" i="13"/>
  <c r="N638" i="13"/>
  <c r="N654" i="13"/>
  <c r="N670" i="13"/>
  <c r="N686" i="13"/>
  <c r="N702" i="13"/>
  <c r="N718" i="13"/>
  <c r="N734" i="13"/>
  <c r="N750" i="13"/>
  <c r="N766" i="13"/>
  <c r="N782" i="13"/>
  <c r="N821" i="13"/>
  <c r="N827" i="13"/>
  <c r="N834" i="13"/>
  <c r="N840" i="13"/>
  <c r="N849" i="13"/>
  <c r="N853" i="13"/>
  <c r="N857" i="13"/>
  <c r="N861" i="13"/>
  <c r="N865" i="13"/>
  <c r="N869" i="13"/>
  <c r="N873" i="13"/>
  <c r="N877" i="13"/>
  <c r="N881" i="13"/>
  <c r="N885" i="13"/>
  <c r="N889" i="13"/>
  <c r="N893" i="13"/>
  <c r="N897" i="13"/>
  <c r="N901" i="13"/>
  <c r="N905" i="13"/>
  <c r="N909" i="13"/>
  <c r="N913" i="13"/>
  <c r="N917" i="13"/>
  <c r="N921" i="13"/>
  <c r="N925" i="13"/>
  <c r="N929" i="13"/>
  <c r="N933" i="13"/>
  <c r="N937" i="13"/>
  <c r="N941" i="13"/>
  <c r="N945" i="13"/>
  <c r="N949" i="13"/>
  <c r="N953" i="13"/>
  <c r="N957" i="13"/>
  <c r="N961" i="13"/>
  <c r="N965" i="13"/>
  <c r="N969" i="13"/>
  <c r="N973" i="13"/>
  <c r="N977" i="13"/>
  <c r="N981" i="13"/>
  <c r="N985" i="13"/>
  <c r="N989" i="13"/>
  <c r="N993" i="13"/>
  <c r="N997" i="13"/>
  <c r="N1001" i="13"/>
  <c r="N1005" i="13"/>
  <c r="N1009" i="13"/>
  <c r="N605" i="13"/>
  <c r="N613" i="13"/>
  <c r="N626" i="13"/>
  <c r="N642" i="13"/>
  <c r="N674" i="13"/>
  <c r="N690" i="13"/>
  <c r="N410" i="13"/>
  <c r="N426" i="13"/>
  <c r="N448" i="13"/>
  <c r="N457" i="13"/>
  <c r="N465" i="13"/>
  <c r="N632" i="13"/>
  <c r="N648" i="13"/>
  <c r="N664" i="13"/>
  <c r="N680" i="13"/>
  <c r="N696" i="13"/>
  <c r="N712" i="13"/>
  <c r="N728" i="13"/>
  <c r="N744" i="13"/>
  <c r="N760" i="13"/>
  <c r="N776" i="13"/>
  <c r="N833" i="13"/>
  <c r="N839" i="13"/>
  <c r="N658" i="13"/>
  <c r="N706" i="13"/>
  <c r="N722" i="13"/>
  <c r="N738" i="13"/>
  <c r="N754" i="13"/>
  <c r="N353" i="13"/>
  <c r="N401" i="13"/>
  <c r="N529" i="13"/>
  <c r="N616" i="13"/>
  <c r="N624" i="13"/>
  <c r="N640" i="13"/>
  <c r="N656" i="13"/>
  <c r="N672" i="13"/>
  <c r="N688" i="13"/>
  <c r="N704" i="13"/>
  <c r="N720" i="13"/>
  <c r="N736" i="13"/>
  <c r="N752" i="13"/>
  <c r="N768" i="13"/>
  <c r="N784" i="13"/>
  <c r="N823" i="13"/>
  <c r="N830" i="13"/>
  <c r="N836" i="13"/>
  <c r="N533" i="13"/>
  <c r="N602" i="13"/>
  <c r="N628" i="13"/>
  <c r="N644" i="13"/>
  <c r="N660" i="13"/>
  <c r="N692" i="13"/>
  <c r="N708" i="13"/>
  <c r="N740" i="13"/>
  <c r="N756" i="13"/>
  <c r="N796" i="13"/>
  <c r="N799" i="13"/>
  <c r="N807" i="13"/>
  <c r="N811" i="13"/>
  <c r="N815" i="13"/>
  <c r="N819" i="13"/>
  <c r="N822" i="13"/>
  <c r="N828" i="13"/>
  <c r="N384" i="13"/>
  <c r="N580" i="13"/>
  <c r="N596" i="13"/>
  <c r="N618" i="13"/>
  <c r="N634" i="13"/>
  <c r="N650" i="13"/>
  <c r="N666" i="13"/>
  <c r="N682" i="13"/>
  <c r="N698" i="13"/>
  <c r="N714" i="13"/>
  <c r="N730" i="13"/>
  <c r="N746" i="13"/>
  <c r="N762" i="13"/>
  <c r="N778" i="13"/>
  <c r="N795" i="13"/>
  <c r="N829" i="13"/>
  <c r="N835" i="13"/>
  <c r="N842" i="13"/>
  <c r="N848" i="13"/>
  <c r="N852" i="13"/>
  <c r="N856" i="13"/>
  <c r="N860" i="13"/>
  <c r="N864" i="13"/>
  <c r="N868" i="13"/>
  <c r="N872" i="13"/>
  <c r="N876" i="13"/>
  <c r="N880" i="13"/>
  <c r="N884" i="13"/>
  <c r="N888" i="13"/>
  <c r="N892" i="13"/>
  <c r="N896" i="13"/>
  <c r="N900" i="13"/>
  <c r="N904" i="13"/>
  <c r="N908" i="13"/>
  <c r="N912" i="13"/>
  <c r="N916" i="13"/>
  <c r="N920" i="13"/>
  <c r="N924" i="13"/>
  <c r="N928" i="13"/>
  <c r="N932" i="13"/>
  <c r="N936" i="13"/>
  <c r="N940" i="13"/>
  <c r="N944" i="13"/>
  <c r="N948" i="13"/>
  <c r="N952" i="13"/>
  <c r="N956" i="13"/>
  <c r="N960" i="13"/>
  <c r="N964" i="13"/>
  <c r="N968" i="13"/>
  <c r="N972" i="13"/>
  <c r="N976" i="13"/>
  <c r="N980" i="13"/>
  <c r="N984" i="13"/>
  <c r="N988" i="13"/>
  <c r="N992" i="13"/>
  <c r="N996" i="13"/>
  <c r="N1000" i="13"/>
  <c r="N1004" i="13"/>
  <c r="N1008" i="13"/>
  <c r="N517" i="13"/>
  <c r="N576" i="13"/>
  <c r="N676" i="13"/>
  <c r="N724" i="13"/>
  <c r="N772" i="13"/>
  <c r="N788" i="13"/>
  <c r="N803" i="13"/>
  <c r="N841" i="13"/>
  <c r="N646" i="13"/>
  <c r="N652" i="13"/>
  <c r="N770" i="13"/>
  <c r="N790" i="13"/>
  <c r="N808" i="13"/>
  <c r="N850" i="13"/>
  <c r="N851" i="13"/>
  <c r="N866" i="13"/>
  <c r="N867" i="13"/>
  <c r="N882" i="13"/>
  <c r="N883" i="13"/>
  <c r="N898" i="13"/>
  <c r="N899" i="13"/>
  <c r="N914" i="13"/>
  <c r="N915" i="13"/>
  <c r="N930" i="13"/>
  <c r="N931" i="13"/>
  <c r="N946" i="13"/>
  <c r="N947" i="13"/>
  <c r="N962" i="13"/>
  <c r="N963" i="13"/>
  <c r="N978" i="13"/>
  <c r="N979" i="13"/>
  <c r="N994" i="13"/>
  <c r="N995" i="13"/>
  <c r="N1010" i="13"/>
  <c r="N748" i="13"/>
  <c r="N854" i="13"/>
  <c r="N855" i="13"/>
  <c r="N870" i="13"/>
  <c r="N887" i="13"/>
  <c r="N902" i="13"/>
  <c r="N918" i="13"/>
  <c r="N935" i="13"/>
  <c r="N950" i="13"/>
  <c r="N951" i="13"/>
  <c r="N966" i="13"/>
  <c r="N967" i="13"/>
  <c r="N983" i="13"/>
  <c r="N726" i="13"/>
  <c r="N816" i="13"/>
  <c r="N858" i="13"/>
  <c r="N875" i="13"/>
  <c r="N891" i="13"/>
  <c r="N954" i="13"/>
  <c r="N986" i="13"/>
  <c r="N601" i="13"/>
  <c r="N630" i="13"/>
  <c r="N636" i="13"/>
  <c r="N758" i="13"/>
  <c r="N786" i="13"/>
  <c r="N798" i="13"/>
  <c r="N814" i="13"/>
  <c r="N837" i="13"/>
  <c r="N845" i="13"/>
  <c r="N377" i="13"/>
  <c r="N620" i="13"/>
  <c r="N742" i="13"/>
  <c r="N804" i="13"/>
  <c r="N820" i="13"/>
  <c r="N824" i="13"/>
  <c r="N831" i="13"/>
  <c r="N871" i="13"/>
  <c r="N886" i="13"/>
  <c r="N903" i="13"/>
  <c r="N919" i="13"/>
  <c r="N934" i="13"/>
  <c r="N982" i="13"/>
  <c r="N998" i="13"/>
  <c r="N999" i="13"/>
  <c r="N732" i="13"/>
  <c r="N710" i="13"/>
  <c r="N716" i="13"/>
  <c r="N832" i="13"/>
  <c r="N859" i="13"/>
  <c r="N907" i="13"/>
  <c r="N922" i="13"/>
  <c r="N939" i="13"/>
  <c r="N971" i="13"/>
  <c r="N987" i="13"/>
  <c r="N1002" i="13"/>
  <c r="N362" i="13"/>
  <c r="N694" i="13"/>
  <c r="N700" i="13"/>
  <c r="N764" i="13"/>
  <c r="N792" i="13"/>
  <c r="N794" i="13"/>
  <c r="N806" i="13"/>
  <c r="N942" i="13"/>
  <c r="N943" i="13"/>
  <c r="N958" i="13"/>
  <c r="N974" i="13"/>
  <c r="N975" i="13"/>
  <c r="N990" i="13"/>
  <c r="N991" i="13"/>
  <c r="N1006" i="13"/>
  <c r="N662" i="13"/>
  <c r="N668" i="13"/>
  <c r="N774" i="13"/>
  <c r="N802" i="13"/>
  <c r="N818" i="13"/>
  <c r="N844" i="13"/>
  <c r="N810" i="13"/>
  <c r="N838" i="13"/>
  <c r="N890" i="13"/>
  <c r="N906" i="13"/>
  <c r="N938" i="13"/>
  <c r="N955" i="13"/>
  <c r="N970" i="13"/>
  <c r="N678" i="13"/>
  <c r="N684" i="13"/>
  <c r="N780" i="13"/>
  <c r="N812" i="13"/>
  <c r="N826" i="13"/>
  <c r="N843" i="13"/>
  <c r="N846" i="13"/>
  <c r="N862" i="13"/>
  <c r="N863" i="13"/>
  <c r="N878" i="13"/>
  <c r="N879" i="13"/>
  <c r="N894" i="13"/>
  <c r="N895" i="13"/>
  <c r="N910" i="13"/>
  <c r="N911" i="13"/>
  <c r="N926" i="13"/>
  <c r="N927" i="13"/>
  <c r="N959" i="13"/>
  <c r="N1007" i="13"/>
  <c r="N847" i="13"/>
  <c r="N593" i="13"/>
  <c r="N800" i="13"/>
  <c r="N825" i="13"/>
  <c r="N874" i="13"/>
  <c r="N923" i="13"/>
  <c r="N1003" i="13"/>
  <c r="X1022" i="13"/>
  <c r="A18" i="9"/>
  <c r="F17" i="9"/>
  <c r="A12" i="10"/>
  <c r="L12" i="12" s="1"/>
  <c r="D15" i="8"/>
  <c r="A30" i="1"/>
  <c r="A27" i="18" l="1"/>
  <c r="H26" i="18"/>
  <c r="W11" i="18"/>
  <c r="W14" i="18"/>
  <c r="X10" i="18"/>
  <c r="W13" i="18"/>
  <c r="W12" i="18"/>
  <c r="W15" i="18"/>
  <c r="K16" i="18"/>
  <c r="O16" i="18"/>
  <c r="S16" i="18"/>
  <c r="W16" i="18"/>
  <c r="L16" i="18"/>
  <c r="P16" i="18"/>
  <c r="T16" i="18"/>
  <c r="M16" i="18"/>
  <c r="Q16" i="18"/>
  <c r="U16" i="18"/>
  <c r="R16" i="18"/>
  <c r="V16" i="18"/>
  <c r="J16" i="18"/>
  <c r="N16" i="18"/>
  <c r="B17" i="18"/>
  <c r="F17" i="18" s="1"/>
  <c r="X9" i="18"/>
  <c r="X8" i="18"/>
  <c r="Y1031" i="18"/>
  <c r="R7" i="16"/>
  <c r="R9" i="16" s="1"/>
  <c r="R8" i="16" s="1"/>
  <c r="Q10" i="16"/>
  <c r="G10" i="9"/>
  <c r="B30" i="1"/>
  <c r="I11" i="1"/>
  <c r="J11" i="1"/>
  <c r="P11" i="1"/>
  <c r="M11" i="1"/>
  <c r="Q11" i="1"/>
  <c r="K11" i="1"/>
  <c r="L11" i="1"/>
  <c r="G11" i="1"/>
  <c r="N11" i="1"/>
  <c r="H11" i="1"/>
  <c r="O11" i="1"/>
  <c r="R11" i="1"/>
  <c r="S11" i="1"/>
  <c r="T11" i="1"/>
  <c r="U11" i="1"/>
  <c r="G14" i="9"/>
  <c r="G13" i="9"/>
  <c r="G11" i="9"/>
  <c r="G12" i="9"/>
  <c r="G17" i="9"/>
  <c r="G16" i="9"/>
  <c r="G15" i="9"/>
  <c r="P3" i="13"/>
  <c r="P3" i="16"/>
  <c r="O3" i="13"/>
  <c r="O3" i="16"/>
  <c r="X1029" i="16"/>
  <c r="Q1010" i="16"/>
  <c r="Q1006" i="16"/>
  <c r="Q1002" i="16"/>
  <c r="Q998" i="16"/>
  <c r="Q994" i="16"/>
  <c r="Q1007" i="16"/>
  <c r="Q1001" i="16"/>
  <c r="Q1008" i="16"/>
  <c r="Q995" i="16"/>
  <c r="Q987" i="16"/>
  <c r="Q1003" i="16"/>
  <c r="Q997" i="16"/>
  <c r="Q991" i="16"/>
  <c r="Q984" i="16"/>
  <c r="Q976" i="16"/>
  <c r="Q968" i="16"/>
  <c r="Q966" i="16"/>
  <c r="Q962" i="16"/>
  <c r="Q958" i="16"/>
  <c r="Q954" i="16"/>
  <c r="Q950" i="16"/>
  <c r="Q996" i="16"/>
  <c r="Q990" i="16"/>
  <c r="Q986" i="16"/>
  <c r="Q985" i="16"/>
  <c r="Q978" i="16"/>
  <c r="Q977" i="16"/>
  <c r="Q988" i="16"/>
  <c r="Q1009" i="16"/>
  <c r="Q992" i="16"/>
  <c r="Q973" i="16"/>
  <c r="Q971" i="16"/>
  <c r="Q960" i="16"/>
  <c r="Q982" i="16"/>
  <c r="Q980" i="16"/>
  <c r="Q969" i="16"/>
  <c r="Q967" i="16"/>
  <c r="Q961" i="16"/>
  <c r="Q945" i="16"/>
  <c r="Q941" i="16"/>
  <c r="Q981" i="16"/>
  <c r="Q983" i="16"/>
  <c r="Q975" i="16"/>
  <c r="Q999" i="16"/>
  <c r="Q970" i="16"/>
  <c r="Q963" i="16"/>
  <c r="Q944" i="16"/>
  <c r="Q907" i="16"/>
  <c r="Q903" i="16"/>
  <c r="Q899" i="16"/>
  <c r="Q895" i="16"/>
  <c r="Q891" i="16"/>
  <c r="Q887" i="16"/>
  <c r="Q1000" i="16"/>
  <c r="Q993" i="16"/>
  <c r="Q964" i="16"/>
  <c r="Q953" i="16"/>
  <c r="Q948" i="16"/>
  <c r="Q942" i="16"/>
  <c r="Q934" i="16"/>
  <c r="Q926" i="16"/>
  <c r="Q918" i="16"/>
  <c r="Q952" i="16"/>
  <c r="Q946" i="16"/>
  <c r="Q979" i="16"/>
  <c r="Q972" i="16"/>
  <c r="Q965" i="16"/>
  <c r="Q959" i="16"/>
  <c r="Q957" i="16"/>
  <c r="Q937" i="16"/>
  <c r="Q929" i="16"/>
  <c r="Q955" i="16"/>
  <c r="Q943" i="16"/>
  <c r="Q938" i="16"/>
  <c r="Q932" i="16"/>
  <c r="Q931" i="16"/>
  <c r="Q925" i="16"/>
  <c r="Q920" i="16"/>
  <c r="Q897" i="16"/>
  <c r="Q883" i="16"/>
  <c r="Q879" i="16"/>
  <c r="Q875" i="16"/>
  <c r="Q871" i="16"/>
  <c r="Q867" i="16"/>
  <c r="Q933" i="16"/>
  <c r="Q924" i="16"/>
  <c r="Q915" i="16"/>
  <c r="Q913" i="16"/>
  <c r="Q904" i="16"/>
  <c r="Q898" i="16"/>
  <c r="Q1004" i="16"/>
  <c r="Q919" i="16"/>
  <c r="Q911" i="16"/>
  <c r="Q909" i="16"/>
  <c r="Q905" i="16"/>
  <c r="Q927" i="16"/>
  <c r="Q906" i="16"/>
  <c r="Q893" i="16"/>
  <c r="Q947" i="16"/>
  <c r="Q936" i="16"/>
  <c r="Q928" i="16"/>
  <c r="Q922" i="16"/>
  <c r="Q917" i="16"/>
  <c r="Q901" i="16"/>
  <c r="Q896" i="16"/>
  <c r="Q878" i="16"/>
  <c r="Q865" i="16"/>
  <c r="Q862" i="16"/>
  <c r="Q858" i="16"/>
  <c r="Q854" i="16"/>
  <c r="Q850" i="16"/>
  <c r="Q846" i="16"/>
  <c r="Q842" i="16"/>
  <c r="Q838" i="16"/>
  <c r="Q834" i="16"/>
  <c r="Q830" i="16"/>
  <c r="Q826" i="16"/>
  <c r="Q822" i="16"/>
  <c r="Q818" i="16"/>
  <c r="Q814" i="16"/>
  <c r="Q939" i="16"/>
  <c r="Q921" i="16"/>
  <c r="Q916" i="16"/>
  <c r="Q912" i="16"/>
  <c r="Q872" i="16"/>
  <c r="Q866" i="16"/>
  <c r="Q989" i="16"/>
  <c r="Q951" i="16"/>
  <c r="Q892" i="16"/>
  <c r="Q873" i="16"/>
  <c r="Q956" i="16"/>
  <c r="Q930" i="16"/>
  <c r="Q886" i="16"/>
  <c r="Q880" i="16"/>
  <c r="Q874" i="16"/>
  <c r="Q1005" i="16"/>
  <c r="Q908" i="16"/>
  <c r="Q902" i="16"/>
  <c r="Q894" i="16"/>
  <c r="Q889" i="16"/>
  <c r="Q876" i="16"/>
  <c r="Q870" i="16"/>
  <c r="Q868" i="16"/>
  <c r="Q853" i="16"/>
  <c r="Q847" i="16"/>
  <c r="Q836" i="16"/>
  <c r="Q832" i="16"/>
  <c r="Q819" i="16"/>
  <c r="Q813" i="16"/>
  <c r="Q810" i="16"/>
  <c r="Q806" i="16"/>
  <c r="Q802" i="16"/>
  <c r="Q798" i="16"/>
  <c r="Q794" i="16"/>
  <c r="Q790" i="16"/>
  <c r="Q786" i="16"/>
  <c r="Q949" i="16"/>
  <c r="Q890" i="16"/>
  <c r="Q885" i="16"/>
  <c r="Q882" i="16"/>
  <c r="Q863" i="16"/>
  <c r="Q851" i="16"/>
  <c r="Q840" i="16"/>
  <c r="Q833" i="16"/>
  <c r="Q820" i="16"/>
  <c r="Q861" i="16"/>
  <c r="Q860" i="16"/>
  <c r="Q855" i="16"/>
  <c r="Q844" i="16"/>
  <c r="Q827" i="16"/>
  <c r="Q821" i="16"/>
  <c r="Q940" i="16"/>
  <c r="Q884" i="16"/>
  <c r="Q864" i="16"/>
  <c r="Q848" i="16"/>
  <c r="Q828" i="16"/>
  <c r="Q815" i="16"/>
  <c r="Q869" i="16"/>
  <c r="Q845" i="16"/>
  <c r="Q839" i="16"/>
  <c r="Q829" i="16"/>
  <c r="Q825" i="16"/>
  <c r="Q812" i="16"/>
  <c r="Q799" i="16"/>
  <c r="Q788" i="16"/>
  <c r="Q780" i="16"/>
  <c r="Q776" i="16"/>
  <c r="Q772" i="16"/>
  <c r="Q768" i="16"/>
  <c r="Q764" i="16"/>
  <c r="Q760" i="16"/>
  <c r="Q756" i="16"/>
  <c r="Q752" i="16"/>
  <c r="Q748" i="16"/>
  <c r="Q744" i="16"/>
  <c r="Q740" i="16"/>
  <c r="Q736" i="16"/>
  <c r="Q732" i="16"/>
  <c r="Q728" i="16"/>
  <c r="Q841" i="16"/>
  <c r="Q831" i="16"/>
  <c r="Q823" i="16"/>
  <c r="Q807" i="16"/>
  <c r="Q792" i="16"/>
  <c r="Q914" i="16"/>
  <c r="Q888" i="16"/>
  <c r="Q881" i="16"/>
  <c r="Q877" i="16"/>
  <c r="Q859" i="16"/>
  <c r="Q835" i="16"/>
  <c r="Q805" i="16"/>
  <c r="Q804" i="16"/>
  <c r="Q796" i="16"/>
  <c r="Q779" i="16"/>
  <c r="Q910" i="16"/>
  <c r="Q800" i="16"/>
  <c r="Q837" i="16"/>
  <c r="Q811" i="16"/>
  <c r="Q793" i="16"/>
  <c r="Q783" i="16"/>
  <c r="Q773" i="16"/>
  <c r="Q751" i="16"/>
  <c r="Q750" i="16"/>
  <c r="Q746" i="16"/>
  <c r="Q731" i="16"/>
  <c r="Q809" i="16"/>
  <c r="Q787" i="16"/>
  <c r="Q771" i="16"/>
  <c r="Q770" i="16"/>
  <c r="Q761" i="16"/>
  <c r="Q735" i="16"/>
  <c r="Q729" i="16"/>
  <c r="Q727" i="16"/>
  <c r="Q723" i="16"/>
  <c r="Q719" i="16"/>
  <c r="Q715" i="16"/>
  <c r="Q711" i="16"/>
  <c r="Q707" i="16"/>
  <c r="Q703" i="16"/>
  <c r="Q699" i="16"/>
  <c r="Q695" i="16"/>
  <c r="Q691" i="16"/>
  <c r="Q687" i="16"/>
  <c r="Q935" i="16"/>
  <c r="Q857" i="16"/>
  <c r="Q816" i="16"/>
  <c r="Q808" i="16"/>
  <c r="Q803" i="16"/>
  <c r="Q777" i="16"/>
  <c r="Q759" i="16"/>
  <c r="Q758" i="16"/>
  <c r="Q749" i="16"/>
  <c r="Q739" i="16"/>
  <c r="Q733" i="16"/>
  <c r="Q974" i="16"/>
  <c r="Q852" i="16"/>
  <c r="Q817" i="16"/>
  <c r="Q789" i="16"/>
  <c r="Q781" i="16"/>
  <c r="Q778" i="16"/>
  <c r="Q769" i="16"/>
  <c r="Q743" i="16"/>
  <c r="Q737" i="16"/>
  <c r="Q726" i="16"/>
  <c r="Q722" i="16"/>
  <c r="Q718" i="16"/>
  <c r="Q714" i="16"/>
  <c r="Q710" i="16"/>
  <c r="Q765" i="16"/>
  <c r="Q730" i="16"/>
  <c r="Q712" i="16"/>
  <c r="Q705" i="16"/>
  <c r="Q694" i="16"/>
  <c r="Q688" i="16"/>
  <c r="Q900" i="16"/>
  <c r="Q856" i="16"/>
  <c r="Q791" i="16"/>
  <c r="Q784" i="16"/>
  <c r="Q763" i="16"/>
  <c r="Q716" i="16"/>
  <c r="Q843" i="16"/>
  <c r="Q762" i="16"/>
  <c r="Q757" i="16"/>
  <c r="Q849" i="16"/>
  <c r="Q801" i="16"/>
  <c r="Q797" i="16"/>
  <c r="Q741" i="16"/>
  <c r="Q745" i="16"/>
  <c r="Q742" i="16"/>
  <c r="Q738" i="16"/>
  <c r="Q708" i="16"/>
  <c r="Q683" i="16"/>
  <c r="Q782" i="16"/>
  <c r="Q775" i="16"/>
  <c r="Q767" i="16"/>
  <c r="Q709" i="16"/>
  <c r="Q753" i="16"/>
  <c r="Q754" i="16"/>
  <c r="Q747" i="16"/>
  <c r="Q717" i="16"/>
  <c r="Q774" i="16"/>
  <c r="Q766" i="16"/>
  <c r="Q755" i="16"/>
  <c r="Q678" i="16"/>
  <c r="Q670" i="16"/>
  <c r="Q666" i="16"/>
  <c r="Q662" i="16"/>
  <c r="Q658" i="16"/>
  <c r="Q654" i="16"/>
  <c r="Q650" i="16"/>
  <c r="Q646" i="16"/>
  <c r="Q642" i="16"/>
  <c r="Q638" i="16"/>
  <c r="Q634" i="16"/>
  <c r="Q923" i="16"/>
  <c r="Q795" i="16"/>
  <c r="Q720" i="16"/>
  <c r="Q698" i="16"/>
  <c r="Q696" i="16"/>
  <c r="Q681" i="16"/>
  <c r="Q679" i="16"/>
  <c r="Q672" i="16"/>
  <c r="Q671" i="16"/>
  <c r="Q734" i="16"/>
  <c r="Q721" i="16"/>
  <c r="Q702" i="16"/>
  <c r="Q697" i="16"/>
  <c r="Q673" i="16"/>
  <c r="Q665" i="16"/>
  <c r="Q661" i="16"/>
  <c r="Q725" i="16"/>
  <c r="Q704" i="16"/>
  <c r="Q685" i="16"/>
  <c r="Q680" i="16"/>
  <c r="Q676" i="16"/>
  <c r="Q675" i="16"/>
  <c r="Q668" i="16"/>
  <c r="Q824" i="16"/>
  <c r="Q684" i="16"/>
  <c r="Q647" i="16"/>
  <c r="Q641" i="16"/>
  <c r="Q630" i="16"/>
  <c r="Q626" i="16"/>
  <c r="Q622" i="16"/>
  <c r="Q618" i="16"/>
  <c r="Q614" i="16"/>
  <c r="Q610" i="16"/>
  <c r="Q606" i="16"/>
  <c r="Q602" i="16"/>
  <c r="Q598" i="16"/>
  <c r="Q594" i="16"/>
  <c r="Q590" i="16"/>
  <c r="Q586" i="16"/>
  <c r="Q582" i="16"/>
  <c r="Q578" i="16"/>
  <c r="Q574" i="16"/>
  <c r="Q570" i="16"/>
  <c r="Q566" i="16"/>
  <c r="Q562" i="16"/>
  <c r="Q558" i="16"/>
  <c r="Q674" i="16"/>
  <c r="Q648" i="16"/>
  <c r="Q635" i="16"/>
  <c r="Q692" i="16"/>
  <c r="Q677" i="16"/>
  <c r="Q652" i="16"/>
  <c r="Q649" i="16"/>
  <c r="Q636" i="16"/>
  <c r="Q629" i="16"/>
  <c r="Q625" i="16"/>
  <c r="Q621" i="16"/>
  <c r="Q617" i="16"/>
  <c r="Q613" i="16"/>
  <c r="Q609" i="16"/>
  <c r="Q605" i="16"/>
  <c r="Q601" i="16"/>
  <c r="Q597" i="16"/>
  <c r="Q593" i="16"/>
  <c r="Q589" i="16"/>
  <c r="Q585" i="16"/>
  <c r="Q581" i="16"/>
  <c r="Q577" i="16"/>
  <c r="Q785" i="16"/>
  <c r="Q667" i="16"/>
  <c r="Q664" i="16"/>
  <c r="Q660" i="16"/>
  <c r="Q651" i="16"/>
  <c r="Q645" i="16"/>
  <c r="Q632" i="16"/>
  <c r="Q713" i="16"/>
  <c r="Q655" i="16"/>
  <c r="Q643" i="16"/>
  <c r="Q639" i="16"/>
  <c r="Q637" i="16"/>
  <c r="Q627" i="16"/>
  <c r="Q624" i="16"/>
  <c r="Q611" i="16"/>
  <c r="Q608" i="16"/>
  <c r="Q595" i="16"/>
  <c r="Q592" i="16"/>
  <c r="Q580" i="16"/>
  <c r="Q579" i="16"/>
  <c r="Q572" i="16"/>
  <c r="Q560" i="16"/>
  <c r="Q551" i="16"/>
  <c r="Q547" i="16"/>
  <c r="Q543" i="16"/>
  <c r="Q539" i="16"/>
  <c r="Q535" i="16"/>
  <c r="Q531" i="16"/>
  <c r="Q527" i="16"/>
  <c r="Q523" i="16"/>
  <c r="Q519" i="16"/>
  <c r="Q515" i="16"/>
  <c r="Q511" i="16"/>
  <c r="Q507" i="16"/>
  <c r="Q503" i="16"/>
  <c r="Q700" i="16"/>
  <c r="Q669" i="16"/>
  <c r="Q561" i="16"/>
  <c r="Q690" i="16"/>
  <c r="Q686" i="16"/>
  <c r="Q682" i="16"/>
  <c r="Q631" i="16"/>
  <c r="Q628" i="16"/>
  <c r="Q615" i="16"/>
  <c r="Q612" i="16"/>
  <c r="Q599" i="16"/>
  <c r="Q596" i="16"/>
  <c r="Q576" i="16"/>
  <c r="Q567" i="16"/>
  <c r="Q555" i="16"/>
  <c r="Q554" i="16"/>
  <c r="Q550" i="16"/>
  <c r="Q546" i="16"/>
  <c r="Q542" i="16"/>
  <c r="Q538" i="16"/>
  <c r="Q534" i="16"/>
  <c r="Q530" i="16"/>
  <c r="Q526" i="16"/>
  <c r="Q522" i="16"/>
  <c r="Q518" i="16"/>
  <c r="Q693" i="16"/>
  <c r="Q653" i="16"/>
  <c r="Q644" i="16"/>
  <c r="Q564" i="16"/>
  <c r="Q701" i="16"/>
  <c r="Q633" i="16"/>
  <c r="Q620" i="16"/>
  <c r="Q619" i="16"/>
  <c r="Q607" i="16"/>
  <c r="Q575" i="16"/>
  <c r="Q504" i="16"/>
  <c r="Q496" i="16"/>
  <c r="Q492" i="16"/>
  <c r="Q488" i="16"/>
  <c r="Q484" i="16"/>
  <c r="Q480" i="16"/>
  <c r="Q476" i="16"/>
  <c r="Q472" i="16"/>
  <c r="Q468" i="16"/>
  <c r="Q464" i="16"/>
  <c r="Q460" i="16"/>
  <c r="Q456" i="16"/>
  <c r="Q452" i="16"/>
  <c r="Q448" i="16"/>
  <c r="Q444" i="16"/>
  <c r="Q440" i="16"/>
  <c r="Q436" i="16"/>
  <c r="Q432" i="16"/>
  <c r="Q428" i="16"/>
  <c r="Q424" i="16"/>
  <c r="Q420" i="16"/>
  <c r="Q416" i="16"/>
  <c r="Q412" i="16"/>
  <c r="Q408" i="16"/>
  <c r="Q404" i="16"/>
  <c r="Q400" i="16"/>
  <c r="Q396" i="16"/>
  <c r="Q392" i="16"/>
  <c r="Q388" i="16"/>
  <c r="Q384" i="16"/>
  <c r="Q380" i="16"/>
  <c r="Q376" i="16"/>
  <c r="Q372" i="16"/>
  <c r="Q368" i="16"/>
  <c r="Q364" i="16"/>
  <c r="Q360" i="16"/>
  <c r="Q623" i="16"/>
  <c r="Q569" i="16"/>
  <c r="Q553" i="16"/>
  <c r="Q540" i="16"/>
  <c r="Q537" i="16"/>
  <c r="Q517" i="16"/>
  <c r="Q505" i="16"/>
  <c r="Q640" i="16"/>
  <c r="Q571" i="16"/>
  <c r="Q512" i="16"/>
  <c r="Q506" i="16"/>
  <c r="Q499" i="16"/>
  <c r="Q495" i="16"/>
  <c r="Q491" i="16"/>
  <c r="Q487" i="16"/>
  <c r="Q483" i="16"/>
  <c r="Q479" i="16"/>
  <c r="Q475" i="16"/>
  <c r="Q471" i="16"/>
  <c r="Q467" i="16"/>
  <c r="Q463" i="16"/>
  <c r="Q459" i="16"/>
  <c r="Q455" i="16"/>
  <c r="Q451" i="16"/>
  <c r="Q447" i="16"/>
  <c r="Q443" i="16"/>
  <c r="Q439" i="16"/>
  <c r="Q435" i="16"/>
  <c r="Q431" i="16"/>
  <c r="Q427" i="16"/>
  <c r="Q423" i="16"/>
  <c r="Q419" i="16"/>
  <c r="Q415" i="16"/>
  <c r="Q411" i="16"/>
  <c r="Q407" i="16"/>
  <c r="Q403" i="16"/>
  <c r="Q399" i="16"/>
  <c r="Q395" i="16"/>
  <c r="Q391" i="16"/>
  <c r="Q387" i="16"/>
  <c r="Q383" i="16"/>
  <c r="Q379" i="16"/>
  <c r="Q375" i="16"/>
  <c r="Q371" i="16"/>
  <c r="Q367" i="16"/>
  <c r="Q724" i="16"/>
  <c r="Q656" i="16"/>
  <c r="Q600" i="16"/>
  <c r="Q584" i="16"/>
  <c r="Q583" i="16"/>
  <c r="Q568" i="16"/>
  <c r="Q565" i="16"/>
  <c r="Q548" i="16"/>
  <c r="Q545" i="16"/>
  <c r="Q532" i="16"/>
  <c r="Q529" i="16"/>
  <c r="Q516" i="16"/>
  <c r="Q508" i="16"/>
  <c r="Q502" i="16"/>
  <c r="Q706" i="16"/>
  <c r="Q587" i="16"/>
  <c r="Q509" i="16"/>
  <c r="Q603" i="16"/>
  <c r="Q556" i="16"/>
  <c r="Q544" i="16"/>
  <c r="Q513" i="16"/>
  <c r="Q497" i="16"/>
  <c r="Q494" i="16"/>
  <c r="Q481" i="16"/>
  <c r="Q478" i="16"/>
  <c r="Q465" i="16"/>
  <c r="Q462" i="16"/>
  <c r="Q525" i="16"/>
  <c r="Q524" i="16"/>
  <c r="Q500" i="16"/>
  <c r="Q591" i="16"/>
  <c r="Q563" i="16"/>
  <c r="Q533" i="16"/>
  <c r="Q521" i="16"/>
  <c r="Q520" i="16"/>
  <c r="Q588" i="16"/>
  <c r="Q559" i="16"/>
  <c r="Q557" i="16"/>
  <c r="Q490" i="16"/>
  <c r="Q470" i="16"/>
  <c r="Q453" i="16"/>
  <c r="Q450" i="16"/>
  <c r="Q437" i="16"/>
  <c r="Q434" i="16"/>
  <c r="Q421" i="16"/>
  <c r="Q418" i="16"/>
  <c r="Q405" i="16"/>
  <c r="Q402" i="16"/>
  <c r="Q389" i="16"/>
  <c r="Q386" i="16"/>
  <c r="Q373" i="16"/>
  <c r="Q370" i="16"/>
  <c r="Q604" i="16"/>
  <c r="Q501" i="16"/>
  <c r="Q493" i="16"/>
  <c r="Q482" i="16"/>
  <c r="Q358" i="16"/>
  <c r="Q353" i="16"/>
  <c r="Q349" i="16"/>
  <c r="Q345" i="16"/>
  <c r="Q341" i="16"/>
  <c r="Q337" i="16"/>
  <c r="Q333" i="16"/>
  <c r="Q329" i="16"/>
  <c r="Q325" i="16"/>
  <c r="Q663" i="16"/>
  <c r="Q469" i="16"/>
  <c r="Q441" i="16"/>
  <c r="Q438" i="16"/>
  <c r="Q425" i="16"/>
  <c r="Q422" i="16"/>
  <c r="Q409" i="16"/>
  <c r="Q406" i="16"/>
  <c r="Q393" i="16"/>
  <c r="Q390" i="16"/>
  <c r="Q377" i="16"/>
  <c r="Q374" i="16"/>
  <c r="Q362" i="16"/>
  <c r="Q552" i="16"/>
  <c r="Q486" i="16"/>
  <c r="Q485" i="16"/>
  <c r="Q445" i="16"/>
  <c r="Q442" i="16"/>
  <c r="Q429" i="16"/>
  <c r="Q426" i="16"/>
  <c r="Q413" i="16"/>
  <c r="Q410" i="16"/>
  <c r="Q397" i="16"/>
  <c r="Q394" i="16"/>
  <c r="Q381" i="16"/>
  <c r="Q378" i="16"/>
  <c r="Q365" i="16"/>
  <c r="Q357" i="16"/>
  <c r="Q510" i="16"/>
  <c r="Q489" i="16"/>
  <c r="Q401" i="16"/>
  <c r="Q398" i="16"/>
  <c r="Q363" i="16"/>
  <c r="Q352" i="16"/>
  <c r="Q330" i="16"/>
  <c r="Q321" i="16"/>
  <c r="Q310" i="16"/>
  <c r="Q306" i="16"/>
  <c r="Q302" i="16"/>
  <c r="Q298" i="16"/>
  <c r="Q294" i="16"/>
  <c r="Q290" i="16"/>
  <c r="Q286" i="16"/>
  <c r="Q282" i="16"/>
  <c r="Q278" i="16"/>
  <c r="Q274" i="16"/>
  <c r="Q270" i="16"/>
  <c r="Q266" i="16"/>
  <c r="Q262" i="16"/>
  <c r="Q258" i="16"/>
  <c r="Q254" i="16"/>
  <c r="Q250" i="16"/>
  <c r="Q246" i="16"/>
  <c r="Q242" i="16"/>
  <c r="Q238" i="16"/>
  <c r="Q234" i="16"/>
  <c r="Q230" i="16"/>
  <c r="Q226" i="16"/>
  <c r="Q222" i="16"/>
  <c r="Q218" i="16"/>
  <c r="Q214" i="16"/>
  <c r="Q210" i="16"/>
  <c r="Q206" i="16"/>
  <c r="Q202" i="16"/>
  <c r="Q198" i="16"/>
  <c r="Q194" i="16"/>
  <c r="Q190" i="16"/>
  <c r="Q186" i="16"/>
  <c r="Q182" i="16"/>
  <c r="Q178" i="16"/>
  <c r="Q174" i="16"/>
  <c r="Q170" i="16"/>
  <c r="Q536" i="16"/>
  <c r="Q473" i="16"/>
  <c r="Q417" i="16"/>
  <c r="Q414" i="16"/>
  <c r="Q359" i="16"/>
  <c r="Q356" i="16"/>
  <c r="Q334" i="16"/>
  <c r="Q331" i="16"/>
  <c r="Q323" i="16"/>
  <c r="Q659" i="16"/>
  <c r="Q514" i="16"/>
  <c r="Q458" i="16"/>
  <c r="Q457" i="16"/>
  <c r="Q433" i="16"/>
  <c r="Q430" i="16"/>
  <c r="Q338" i="16"/>
  <c r="Q335" i="16"/>
  <c r="Q328" i="16"/>
  <c r="Q314" i="16"/>
  <c r="Q313" i="16"/>
  <c r="Q309" i="16"/>
  <c r="Q305" i="16"/>
  <c r="Q301" i="16"/>
  <c r="Q297" i="16"/>
  <c r="Q293" i="16"/>
  <c r="Q289" i="16"/>
  <c r="Q285" i="16"/>
  <c r="Q281" i="16"/>
  <c r="Q277" i="16"/>
  <c r="Q273" i="16"/>
  <c r="Q269" i="16"/>
  <c r="Q265" i="16"/>
  <c r="Q261" i="16"/>
  <c r="Q257" i="16"/>
  <c r="Q253" i="16"/>
  <c r="Q249" i="16"/>
  <c r="Q245" i="16"/>
  <c r="Q241" i="16"/>
  <c r="Q237" i="16"/>
  <c r="Q233" i="16"/>
  <c r="Q229" i="16"/>
  <c r="Q225" i="16"/>
  <c r="Q221" i="16"/>
  <c r="Q217" i="16"/>
  <c r="Q213" i="16"/>
  <c r="Q209" i="16"/>
  <c r="Q205" i="16"/>
  <c r="Q201" i="16"/>
  <c r="Q197" i="16"/>
  <c r="Q193" i="16"/>
  <c r="Q189" i="16"/>
  <c r="Q185" i="16"/>
  <c r="Q181" i="16"/>
  <c r="Q177" i="16"/>
  <c r="Q173" i="16"/>
  <c r="Q169" i="16"/>
  <c r="Q498" i="16"/>
  <c r="Q361" i="16"/>
  <c r="Q346" i="16"/>
  <c r="Q343" i="16"/>
  <c r="Q336" i="16"/>
  <c r="Q324" i="16"/>
  <c r="Q317" i="16"/>
  <c r="Q312" i="16"/>
  <c r="Q308" i="16"/>
  <c r="Q304" i="16"/>
  <c r="Q300" i="16"/>
  <c r="Q296" i="16"/>
  <c r="Q292" i="16"/>
  <c r="Q288" i="16"/>
  <c r="Q284" i="16"/>
  <c r="Q280" i="16"/>
  <c r="Q276" i="16"/>
  <c r="Q272" i="16"/>
  <c r="Q268" i="16"/>
  <c r="Q264" i="16"/>
  <c r="Q260" i="16"/>
  <c r="Q256" i="16"/>
  <c r="Q252" i="16"/>
  <c r="Q248" i="16"/>
  <c r="Q244" i="16"/>
  <c r="Q240" i="16"/>
  <c r="Q236" i="16"/>
  <c r="Q232" i="16"/>
  <c r="Q228" i="16"/>
  <c r="Q224" i="16"/>
  <c r="Q220" i="16"/>
  <c r="Q216" i="16"/>
  <c r="Q212" i="16"/>
  <c r="Q208" i="16"/>
  <c r="Q204" i="16"/>
  <c r="Q200" i="16"/>
  <c r="Q196" i="16"/>
  <c r="Q192" i="16"/>
  <c r="Q188" i="16"/>
  <c r="Q184" i="16"/>
  <c r="Q180" i="16"/>
  <c r="Q176" i="16"/>
  <c r="Q172" i="16"/>
  <c r="Q168" i="16"/>
  <c r="Q474" i="16"/>
  <c r="Q449" i="16"/>
  <c r="Q382" i="16"/>
  <c r="Q354" i="16"/>
  <c r="Q326" i="16"/>
  <c r="Q322" i="16"/>
  <c r="Q318" i="16"/>
  <c r="Q316" i="16"/>
  <c r="Q291" i="16"/>
  <c r="Q259" i="16"/>
  <c r="Q227" i="16"/>
  <c r="Q195" i="16"/>
  <c r="Q179" i="16"/>
  <c r="Q162" i="16"/>
  <c r="Q158" i="16"/>
  <c r="Q154" i="16"/>
  <c r="Q150" i="16"/>
  <c r="Q146" i="16"/>
  <c r="Q142" i="16"/>
  <c r="Q138" i="16"/>
  <c r="Q134" i="16"/>
  <c r="Q130" i="16"/>
  <c r="Q126" i="16"/>
  <c r="Q122" i="16"/>
  <c r="Q118" i="16"/>
  <c r="Q114" i="16"/>
  <c r="Q110" i="16"/>
  <c r="Q106" i="16"/>
  <c r="Q102" i="16"/>
  <c r="Q98" i="16"/>
  <c r="Q94" i="16"/>
  <c r="Q90" i="16"/>
  <c r="Q86" i="16"/>
  <c r="Q82" i="16"/>
  <c r="Q78" i="16"/>
  <c r="Q74" i="16"/>
  <c r="Q70" i="16"/>
  <c r="Q66" i="16"/>
  <c r="Q62" i="16"/>
  <c r="Q466" i="16"/>
  <c r="Q454" i="16"/>
  <c r="Q385" i="16"/>
  <c r="Q355" i="16"/>
  <c r="Q303" i="16"/>
  <c r="Q271" i="16"/>
  <c r="Q239" i="16"/>
  <c r="Q207" i="16"/>
  <c r="Q166" i="16"/>
  <c r="Q689" i="16"/>
  <c r="Q528" i="16"/>
  <c r="Q340" i="16"/>
  <c r="Q339" i="16"/>
  <c r="Q283" i="16"/>
  <c r="Q251" i="16"/>
  <c r="Q219" i="16"/>
  <c r="Q183" i="16"/>
  <c r="Q165" i="16"/>
  <c r="Q161" i="16"/>
  <c r="Q157" i="16"/>
  <c r="Q153" i="16"/>
  <c r="Q149" i="16"/>
  <c r="Q145" i="16"/>
  <c r="Q141" i="16"/>
  <c r="Q137" i="16"/>
  <c r="Q133" i="16"/>
  <c r="Q129" i="16"/>
  <c r="Q125" i="16"/>
  <c r="Q121" i="16"/>
  <c r="Q117" i="16"/>
  <c r="Q113" i="16"/>
  <c r="Q109" i="16"/>
  <c r="Q105" i="16"/>
  <c r="Q101" i="16"/>
  <c r="Q97" i="16"/>
  <c r="Q93" i="16"/>
  <c r="Q89" i="16"/>
  <c r="Q85" i="16"/>
  <c r="Q81" i="16"/>
  <c r="Q77" i="16"/>
  <c r="Q73" i="16"/>
  <c r="Q69" i="16"/>
  <c r="Q65" i="16"/>
  <c r="Q61" i="16"/>
  <c r="Q57" i="16"/>
  <c r="Q461" i="16"/>
  <c r="Q347" i="16"/>
  <c r="Q319" i="16"/>
  <c r="Q315" i="16"/>
  <c r="Q307" i="16"/>
  <c r="Q275" i="16"/>
  <c r="Q243" i="16"/>
  <c r="Q211" i="16"/>
  <c r="Q187" i="16"/>
  <c r="Q171" i="16"/>
  <c r="Q164" i="16"/>
  <c r="Q160" i="16"/>
  <c r="Q156" i="16"/>
  <c r="Q152" i="16"/>
  <c r="Q148" i="16"/>
  <c r="Q144" i="16"/>
  <c r="Q140" i="16"/>
  <c r="Q136" i="16"/>
  <c r="Q132" i="16"/>
  <c r="Q128" i="16"/>
  <c r="Q124" i="16"/>
  <c r="Q120" i="16"/>
  <c r="Q116" i="16"/>
  <c r="Q112" i="16"/>
  <c r="Q108" i="16"/>
  <c r="Q104" i="16"/>
  <c r="Q100" i="16"/>
  <c r="Q96" i="16"/>
  <c r="Q92" i="16"/>
  <c r="Q88" i="16"/>
  <c r="Q84" i="16"/>
  <c r="Q80" i="16"/>
  <c r="Q76" i="16"/>
  <c r="Q72" i="16"/>
  <c r="Q68" i="16"/>
  <c r="Q64" i="16"/>
  <c r="Q60" i="16"/>
  <c r="Q56" i="16"/>
  <c r="Q52" i="16"/>
  <c r="Q549" i="16"/>
  <c r="Q311" i="16"/>
  <c r="Q247" i="16"/>
  <c r="Q191" i="16"/>
  <c r="Q167" i="16"/>
  <c r="Q159" i="16"/>
  <c r="Q127" i="16"/>
  <c r="Q95" i="16"/>
  <c r="Q83" i="16"/>
  <c r="Q67" i="16"/>
  <c r="Q54" i="16"/>
  <c r="Q42" i="16"/>
  <c r="Q38" i="16"/>
  <c r="Q34" i="16"/>
  <c r="Q26" i="16"/>
  <c r="Q18" i="16"/>
  <c r="Q657" i="16"/>
  <c r="Q344" i="16"/>
  <c r="Q320" i="16"/>
  <c r="Q223" i="16"/>
  <c r="Q163" i="16"/>
  <c r="Q53" i="16"/>
  <c r="Q45" i="16"/>
  <c r="Q91" i="16"/>
  <c r="Q32" i="16"/>
  <c r="Q16" i="16"/>
  <c r="Q616" i="16"/>
  <c r="Q446" i="16"/>
  <c r="Q366" i="16"/>
  <c r="Q327" i="16"/>
  <c r="Q267" i="16"/>
  <c r="Q203" i="16"/>
  <c r="Q139" i="16"/>
  <c r="Q107" i="16"/>
  <c r="Q50" i="16"/>
  <c r="Q46" i="16"/>
  <c r="Q30" i="16"/>
  <c r="Q22" i="16"/>
  <c r="Q14" i="16"/>
  <c r="Q287" i="16"/>
  <c r="Q99" i="16"/>
  <c r="Q49" i="16"/>
  <c r="Q21" i="16"/>
  <c r="Q48" i="16"/>
  <c r="Q573" i="16"/>
  <c r="Q477" i="16"/>
  <c r="Q350" i="16"/>
  <c r="Q295" i="16"/>
  <c r="Q231" i="16"/>
  <c r="Q151" i="16"/>
  <c r="Q119" i="16"/>
  <c r="Q87" i="16"/>
  <c r="Q71" i="16"/>
  <c r="Q58" i="16"/>
  <c r="Q131" i="16"/>
  <c r="Q41" i="16"/>
  <c r="Q37" i="16"/>
  <c r="Q33" i="16"/>
  <c r="Q29" i="16"/>
  <c r="Q25" i="16"/>
  <c r="Q17" i="16"/>
  <c r="Q13" i="16"/>
  <c r="Q40" i="16"/>
  <c r="Q36" i="16"/>
  <c r="Q20" i="16"/>
  <c r="Q342" i="16"/>
  <c r="Q279" i="16"/>
  <c r="Q215" i="16"/>
  <c r="Q143" i="16"/>
  <c r="Q111" i="16"/>
  <c r="Q75" i="16"/>
  <c r="Q59" i="16"/>
  <c r="Q55" i="16"/>
  <c r="Q348" i="16"/>
  <c r="Q299" i="16"/>
  <c r="Q235" i="16"/>
  <c r="Q175" i="16"/>
  <c r="Q155" i="16"/>
  <c r="Q123" i="16"/>
  <c r="Q44" i="16"/>
  <c r="Q28" i="16"/>
  <c r="Q24" i="16"/>
  <c r="Q12" i="16"/>
  <c r="Q79" i="16"/>
  <c r="Q43" i="16"/>
  <c r="Q15" i="16"/>
  <c r="Q39" i="16"/>
  <c r="Q23" i="16"/>
  <c r="Q332" i="16"/>
  <c r="Q27" i="16"/>
  <c r="Q11" i="16"/>
  <c r="Q351" i="16"/>
  <c r="Q147" i="16"/>
  <c r="Q135" i="16"/>
  <c r="Q47" i="16"/>
  <c r="Q31" i="16"/>
  <c r="Q199" i="16"/>
  <c r="Q541" i="16"/>
  <c r="Q369" i="16"/>
  <c r="Q255" i="16"/>
  <c r="Q115" i="16"/>
  <c r="Q103" i="16"/>
  <c r="Q63" i="16"/>
  <c r="Q51" i="16"/>
  <c r="Q35" i="16"/>
  <c r="Q19" i="16"/>
  <c r="Q263" i="16"/>
  <c r="O12" i="13"/>
  <c r="O11" i="13"/>
  <c r="O22" i="13"/>
  <c r="O30" i="13"/>
  <c r="O38" i="13"/>
  <c r="O42" i="13"/>
  <c r="O46" i="13"/>
  <c r="O50" i="13"/>
  <c r="O54" i="13"/>
  <c r="O58" i="13"/>
  <c r="O62" i="13"/>
  <c r="O66" i="13"/>
  <c r="O70" i="13"/>
  <c r="O74" i="13"/>
  <c r="O78" i="13"/>
  <c r="O82" i="13"/>
  <c r="O86" i="13"/>
  <c r="O90" i="13"/>
  <c r="O94" i="13"/>
  <c r="O98" i="13"/>
  <c r="O102" i="13"/>
  <c r="O106" i="13"/>
  <c r="O110" i="13"/>
  <c r="O114" i="13"/>
  <c r="O118" i="13"/>
  <c r="O122" i="13"/>
  <c r="O126" i="13"/>
  <c r="O20" i="13"/>
  <c r="O21" i="13"/>
  <c r="O28" i="13"/>
  <c r="O29" i="13"/>
  <c r="O36" i="13"/>
  <c r="O37" i="13"/>
  <c r="O16" i="13"/>
  <c r="O39" i="13"/>
  <c r="O43" i="13"/>
  <c r="O47" i="13"/>
  <c r="O51" i="13"/>
  <c r="O55" i="13"/>
  <c r="O59" i="13"/>
  <c r="O63" i="13"/>
  <c r="O67" i="13"/>
  <c r="O71" i="13"/>
  <c r="O75" i="13"/>
  <c r="O79" i="13"/>
  <c r="O15" i="13"/>
  <c r="O41" i="13"/>
  <c r="O45" i="13"/>
  <c r="O49" i="13"/>
  <c r="O53" i="13"/>
  <c r="O57" i="13"/>
  <c r="O61" i="13"/>
  <c r="O65" i="13"/>
  <c r="O69" i="13"/>
  <c r="O73" i="13"/>
  <c r="O77" i="13"/>
  <c r="O81" i="13"/>
  <c r="O85" i="13"/>
  <c r="O89" i="13"/>
  <c r="O93" i="13"/>
  <c r="O97" i="13"/>
  <c r="O101" i="13"/>
  <c r="O105" i="13"/>
  <c r="O14" i="13"/>
  <c r="O25" i="13"/>
  <c r="O35" i="13"/>
  <c r="O88" i="13"/>
  <c r="O108" i="13"/>
  <c r="O121" i="13"/>
  <c r="O127" i="13"/>
  <c r="O131" i="13"/>
  <c r="O135" i="13"/>
  <c r="O139" i="13"/>
  <c r="O143" i="13"/>
  <c r="O147" i="13"/>
  <c r="O151" i="13"/>
  <c r="O155" i="13"/>
  <c r="O159" i="13"/>
  <c r="O163" i="13"/>
  <c r="O167" i="13"/>
  <c r="O171" i="13"/>
  <c r="O175" i="13"/>
  <c r="O179" i="13"/>
  <c r="O183" i="13"/>
  <c r="O187" i="13"/>
  <c r="O191" i="13"/>
  <c r="O195" i="13"/>
  <c r="O199" i="13"/>
  <c r="O203" i="13"/>
  <c r="O207" i="13"/>
  <c r="O211" i="13"/>
  <c r="O215" i="13"/>
  <c r="O219" i="13"/>
  <c r="O223" i="13"/>
  <c r="O227" i="13"/>
  <c r="O231" i="13"/>
  <c r="O235" i="13"/>
  <c r="O239" i="13"/>
  <c r="O27" i="13"/>
  <c r="O32" i="13"/>
  <c r="O91" i="13"/>
  <c r="O100" i="13"/>
  <c r="O104" i="13"/>
  <c r="O107" i="13"/>
  <c r="O120" i="13"/>
  <c r="O17" i="13"/>
  <c r="O19" i="13"/>
  <c r="O24" i="13"/>
  <c r="O113" i="13"/>
  <c r="O119" i="13"/>
  <c r="O132" i="13"/>
  <c r="O136" i="13"/>
  <c r="O140" i="13"/>
  <c r="O144" i="13"/>
  <c r="O148" i="13"/>
  <c r="O152" i="13"/>
  <c r="O156" i="13"/>
  <c r="O160" i="13"/>
  <c r="O164" i="13"/>
  <c r="O168" i="13"/>
  <c r="O172" i="13"/>
  <c r="O176" i="13"/>
  <c r="O180" i="13"/>
  <c r="O184" i="13"/>
  <c r="O188" i="13"/>
  <c r="O192" i="13"/>
  <c r="O13" i="13"/>
  <c r="O23" i="13"/>
  <c r="O87" i="13"/>
  <c r="O96" i="13"/>
  <c r="O116" i="13"/>
  <c r="O129" i="13"/>
  <c r="O130" i="13"/>
  <c r="O134" i="13"/>
  <c r="O138" i="13"/>
  <c r="O142" i="13"/>
  <c r="O146" i="13"/>
  <c r="O150" i="13"/>
  <c r="O154" i="13"/>
  <c r="O158" i="13"/>
  <c r="O162" i="13"/>
  <c r="O166" i="13"/>
  <c r="O170" i="13"/>
  <c r="O174" i="13"/>
  <c r="O178" i="13"/>
  <c r="O182" i="13"/>
  <c r="O186" i="13"/>
  <c r="O190" i="13"/>
  <c r="O194" i="13"/>
  <c r="O198" i="13"/>
  <c r="O202" i="13"/>
  <c r="O206" i="13"/>
  <c r="O210" i="13"/>
  <c r="O214" i="13"/>
  <c r="O218" i="13"/>
  <c r="O222" i="13"/>
  <c r="O226" i="13"/>
  <c r="O230" i="13"/>
  <c r="O234" i="13"/>
  <c r="O238" i="13"/>
  <c r="O242" i="13"/>
  <c r="O246" i="13"/>
  <c r="O250" i="13"/>
  <c r="O18" i="13"/>
  <c r="O84" i="13"/>
  <c r="O92" i="13"/>
  <c r="O109" i="13"/>
  <c r="O117" i="13"/>
  <c r="O124" i="13"/>
  <c r="O220" i="13"/>
  <c r="O229" i="13"/>
  <c r="O236" i="13"/>
  <c r="O254" i="13"/>
  <c r="O258" i="13"/>
  <c r="O262" i="13"/>
  <c r="O266" i="13"/>
  <c r="O270" i="13"/>
  <c r="O274" i="13"/>
  <c r="O278" i="13"/>
  <c r="O282" i="13"/>
  <c r="O286" i="13"/>
  <c r="O290" i="13"/>
  <c r="O294" i="13"/>
  <c r="O298" i="13"/>
  <c r="O302" i="13"/>
  <c r="O306" i="13"/>
  <c r="O310" i="13"/>
  <c r="O314" i="13"/>
  <c r="O318" i="13"/>
  <c r="O322" i="13"/>
  <c r="O326" i="13"/>
  <c r="O330" i="13"/>
  <c r="O334" i="13"/>
  <c r="O338" i="13"/>
  <c r="O342" i="13"/>
  <c r="O346" i="13"/>
  <c r="O111" i="13"/>
  <c r="O196" i="13"/>
  <c r="O205" i="13"/>
  <c r="O208" i="13"/>
  <c r="O216" i="13"/>
  <c r="O225" i="13"/>
  <c r="O232" i="13"/>
  <c r="O241" i="13"/>
  <c r="O245" i="13"/>
  <c r="O251" i="13"/>
  <c r="O255" i="13"/>
  <c r="O259" i="13"/>
  <c r="O263" i="13"/>
  <c r="O267" i="13"/>
  <c r="O271" i="13"/>
  <c r="O275" i="13"/>
  <c r="O279" i="13"/>
  <c r="O283" i="13"/>
  <c r="O287" i="13"/>
  <c r="O291" i="13"/>
  <c r="O295" i="13"/>
  <c r="O31" i="13"/>
  <c r="O40" i="13"/>
  <c r="O44" i="13"/>
  <c r="O48" i="13"/>
  <c r="O52" i="13"/>
  <c r="O56" i="13"/>
  <c r="O60" i="13"/>
  <c r="O64" i="13"/>
  <c r="O68" i="13"/>
  <c r="O72" i="13"/>
  <c r="O76" i="13"/>
  <c r="O80" i="13"/>
  <c r="O103" i="13"/>
  <c r="O201" i="13"/>
  <c r="O217" i="13"/>
  <c r="O224" i="13"/>
  <c r="O233" i="13"/>
  <c r="O240" i="13"/>
  <c r="O248" i="13"/>
  <c r="O253" i="13"/>
  <c r="O257" i="13"/>
  <c r="O261" i="13"/>
  <c r="O265" i="13"/>
  <c r="O269" i="13"/>
  <c r="O273" i="13"/>
  <c r="O277" i="13"/>
  <c r="O281" i="13"/>
  <c r="O285" i="13"/>
  <c r="O289" i="13"/>
  <c r="O293" i="13"/>
  <c r="O297" i="13"/>
  <c r="O301" i="13"/>
  <c r="O305" i="13"/>
  <c r="O309" i="13"/>
  <c r="O313" i="13"/>
  <c r="O317" i="13"/>
  <c r="O125" i="13"/>
  <c r="O319" i="13"/>
  <c r="O336" i="13"/>
  <c r="O349" i="13"/>
  <c r="O350" i="13"/>
  <c r="O354" i="13"/>
  <c r="O358" i="13"/>
  <c r="O362" i="13"/>
  <c r="O366" i="13"/>
  <c r="O370" i="13"/>
  <c r="O374" i="13"/>
  <c r="O378" i="13"/>
  <c r="O382" i="13"/>
  <c r="O386" i="13"/>
  <c r="O390" i="13"/>
  <c r="O394" i="13"/>
  <c r="O398" i="13"/>
  <c r="O402" i="13"/>
  <c r="O406" i="13"/>
  <c r="O410" i="13"/>
  <c r="O414" i="13"/>
  <c r="O418" i="13"/>
  <c r="O422" i="13"/>
  <c r="O426" i="13"/>
  <c r="O430" i="13"/>
  <c r="O434" i="13"/>
  <c r="O438" i="13"/>
  <c r="O442" i="13"/>
  <c r="O446" i="13"/>
  <c r="O450" i="13"/>
  <c r="O454" i="13"/>
  <c r="O26" i="13"/>
  <c r="O95" i="13"/>
  <c r="O244" i="13"/>
  <c r="O247" i="13"/>
  <c r="O299" i="13"/>
  <c r="O308" i="13"/>
  <c r="O324" i="13"/>
  <c r="O328" i="13"/>
  <c r="O335" i="13"/>
  <c r="O348" i="13"/>
  <c r="O133" i="13"/>
  <c r="O141" i="13"/>
  <c r="O149" i="13"/>
  <c r="O157" i="13"/>
  <c r="O165" i="13"/>
  <c r="O173" i="13"/>
  <c r="O181" i="13"/>
  <c r="O189" i="13"/>
  <c r="O197" i="13"/>
  <c r="O212" i="13"/>
  <c r="O249" i="13"/>
  <c r="O311" i="13"/>
  <c r="O320" i="13"/>
  <c r="O341" i="13"/>
  <c r="O347" i="13"/>
  <c r="O351" i="13"/>
  <c r="O355" i="13"/>
  <c r="O359" i="13"/>
  <c r="O363" i="13"/>
  <c r="O367" i="13"/>
  <c r="O371" i="13"/>
  <c r="O375" i="13"/>
  <c r="O379" i="13"/>
  <c r="O383" i="13"/>
  <c r="O387" i="13"/>
  <c r="O391" i="13"/>
  <c r="O395" i="13"/>
  <c r="O399" i="13"/>
  <c r="O403" i="13"/>
  <c r="O407" i="13"/>
  <c r="O411" i="13"/>
  <c r="O415" i="13"/>
  <c r="O419" i="13"/>
  <c r="O423" i="13"/>
  <c r="O427" i="13"/>
  <c r="O431" i="13"/>
  <c r="O435" i="13"/>
  <c r="O439" i="13"/>
  <c r="O443" i="13"/>
  <c r="O447" i="13"/>
  <c r="O451" i="13"/>
  <c r="O455" i="13"/>
  <c r="O83" i="13"/>
  <c r="O123" i="13"/>
  <c r="O128" i="13"/>
  <c r="O137" i="13"/>
  <c r="O145" i="13"/>
  <c r="O153" i="13"/>
  <c r="O161" i="13"/>
  <c r="O169" i="13"/>
  <c r="O177" i="13"/>
  <c r="O185" i="13"/>
  <c r="O193" i="13"/>
  <c r="O228" i="13"/>
  <c r="O304" i="13"/>
  <c r="O321" i="13"/>
  <c r="O325" i="13"/>
  <c r="O329" i="13"/>
  <c r="O331" i="13"/>
  <c r="O344" i="13"/>
  <c r="O353" i="13"/>
  <c r="O357" i="13"/>
  <c r="O361" i="13"/>
  <c r="O365" i="13"/>
  <c r="O369" i="13"/>
  <c r="O373" i="13"/>
  <c r="O377" i="13"/>
  <c r="O381" i="13"/>
  <c r="O385" i="13"/>
  <c r="O389" i="13"/>
  <c r="O393" i="13"/>
  <c r="O397" i="13"/>
  <c r="O401" i="13"/>
  <c r="O405" i="13"/>
  <c r="O409" i="13"/>
  <c r="O413" i="13"/>
  <c r="O417" i="13"/>
  <c r="O421" i="13"/>
  <c r="O425" i="13"/>
  <c r="O429" i="13"/>
  <c r="O433" i="13"/>
  <c r="O437" i="13"/>
  <c r="O441" i="13"/>
  <c r="O445" i="13"/>
  <c r="O449" i="13"/>
  <c r="O453" i="13"/>
  <c r="O457" i="13"/>
  <c r="O461" i="13"/>
  <c r="O465" i="13"/>
  <c r="O469" i="13"/>
  <c r="O473" i="13"/>
  <c r="O477" i="13"/>
  <c r="O481" i="13"/>
  <c r="O276" i="13"/>
  <c r="O456" i="13"/>
  <c r="O458" i="13"/>
  <c r="O471" i="13"/>
  <c r="O33" i="13"/>
  <c r="O204" i="13"/>
  <c r="O209" i="13"/>
  <c r="O213" i="13"/>
  <c r="O280" i="13"/>
  <c r="O323" i="13"/>
  <c r="O360" i="13"/>
  <c r="O376" i="13"/>
  <c r="O392" i="13"/>
  <c r="O408" i="13"/>
  <c r="O424" i="13"/>
  <c r="O440" i="13"/>
  <c r="O464" i="13"/>
  <c r="O470" i="13"/>
  <c r="O483" i="13"/>
  <c r="O487" i="13"/>
  <c r="O491" i="13"/>
  <c r="O495" i="13"/>
  <c r="O499" i="13"/>
  <c r="O503" i="13"/>
  <c r="O507" i="13"/>
  <c r="O511" i="13"/>
  <c r="O515" i="13"/>
  <c r="O519" i="13"/>
  <c r="O523" i="13"/>
  <c r="O527" i="13"/>
  <c r="O531" i="13"/>
  <c r="O535" i="13"/>
  <c r="O539" i="13"/>
  <c r="O543" i="13"/>
  <c r="O547" i="13"/>
  <c r="O551" i="13"/>
  <c r="O555" i="13"/>
  <c r="O559" i="13"/>
  <c r="O563" i="13"/>
  <c r="O567" i="13"/>
  <c r="O571" i="13"/>
  <c r="O575" i="13"/>
  <c r="O579" i="13"/>
  <c r="O583" i="13"/>
  <c r="O587" i="13"/>
  <c r="O99" i="13"/>
  <c r="O112" i="13"/>
  <c r="O243" i="13"/>
  <c r="O252" i="13"/>
  <c r="O284" i="13"/>
  <c r="O300" i="13"/>
  <c r="O315" i="13"/>
  <c r="O452" i="13"/>
  <c r="O463" i="13"/>
  <c r="O476" i="13"/>
  <c r="O482" i="13"/>
  <c r="O200" i="13"/>
  <c r="O268" i="13"/>
  <c r="O332" i="13"/>
  <c r="O460" i="13"/>
  <c r="O466" i="13"/>
  <c r="O479" i="13"/>
  <c r="O288" i="13"/>
  <c r="O307" i="13"/>
  <c r="O312" i="13"/>
  <c r="O327" i="13"/>
  <c r="O333" i="13"/>
  <c r="O340" i="13"/>
  <c r="O34" i="13"/>
  <c r="O296" i="13"/>
  <c r="O345" i="13"/>
  <c r="O372" i="13"/>
  <c r="O384" i="13"/>
  <c r="O428" i="13"/>
  <c r="O488" i="13"/>
  <c r="O501" i="13"/>
  <c r="O510" i="13"/>
  <c r="O520" i="13"/>
  <c r="O533" i="13"/>
  <c r="O542" i="13"/>
  <c r="O552" i="13"/>
  <c r="O564" i="13"/>
  <c r="O577" i="13"/>
  <c r="O578" i="13"/>
  <c r="O597" i="13"/>
  <c r="O603" i="13"/>
  <c r="O604" i="13"/>
  <c r="O605" i="13"/>
  <c r="O260" i="13"/>
  <c r="O343" i="13"/>
  <c r="O380" i="13"/>
  <c r="O468" i="13"/>
  <c r="O489" i="13"/>
  <c r="O498" i="13"/>
  <c r="O508" i="13"/>
  <c r="O521" i="13"/>
  <c r="O530" i="13"/>
  <c r="O540" i="13"/>
  <c r="O553" i="13"/>
  <c r="O560" i="13"/>
  <c r="O573" i="13"/>
  <c r="O574" i="13"/>
  <c r="O256" i="13"/>
  <c r="O388" i="13"/>
  <c r="O400" i="13"/>
  <c r="O444" i="13"/>
  <c r="O462" i="13"/>
  <c r="O474" i="13"/>
  <c r="O492" i="13"/>
  <c r="O505" i="13"/>
  <c r="O514" i="13"/>
  <c r="O524" i="13"/>
  <c r="O537" i="13"/>
  <c r="O546" i="13"/>
  <c r="O556" i="13"/>
  <c r="O558" i="13"/>
  <c r="O576" i="13"/>
  <c r="O115" i="13"/>
  <c r="O221" i="13"/>
  <c r="O303" i="13"/>
  <c r="O316" i="13"/>
  <c r="O352" i="13"/>
  <c r="O396" i="13"/>
  <c r="O459" i="13"/>
  <c r="O493" i="13"/>
  <c r="O502" i="13"/>
  <c r="O512" i="13"/>
  <c r="O525" i="13"/>
  <c r="O534" i="13"/>
  <c r="O544" i="13"/>
  <c r="O557" i="13"/>
  <c r="O572" i="13"/>
  <c r="O585" i="13"/>
  <c r="O586" i="13"/>
  <c r="O593" i="13"/>
  <c r="O272" i="13"/>
  <c r="O339" i="13"/>
  <c r="O472" i="13"/>
  <c r="O516" i="13"/>
  <c r="O522" i="13"/>
  <c r="O532" i="13"/>
  <c r="O545" i="13"/>
  <c r="O581" i="13"/>
  <c r="O601" i="13"/>
  <c r="O613" i="13"/>
  <c r="O615" i="13"/>
  <c r="O618" i="13"/>
  <c r="O622" i="13"/>
  <c r="O626" i="13"/>
  <c r="O630" i="13"/>
  <c r="O634" i="13"/>
  <c r="O638" i="13"/>
  <c r="O642" i="13"/>
  <c r="O646" i="13"/>
  <c r="O650" i="13"/>
  <c r="O654" i="13"/>
  <c r="O658" i="13"/>
  <c r="O662" i="13"/>
  <c r="O666" i="13"/>
  <c r="O670" i="13"/>
  <c r="O674" i="13"/>
  <c r="O678" i="13"/>
  <c r="O682" i="13"/>
  <c r="O686" i="13"/>
  <c r="O690" i="13"/>
  <c r="O694" i="13"/>
  <c r="O698" i="13"/>
  <c r="O702" i="13"/>
  <c r="O706" i="13"/>
  <c r="O710" i="13"/>
  <c r="O714" i="13"/>
  <c r="O718" i="13"/>
  <c r="O722" i="13"/>
  <c r="O726" i="13"/>
  <c r="O730" i="13"/>
  <c r="O734" i="13"/>
  <c r="O738" i="13"/>
  <c r="O742" i="13"/>
  <c r="O746" i="13"/>
  <c r="O750" i="13"/>
  <c r="O754" i="13"/>
  <c r="O758" i="13"/>
  <c r="O762" i="13"/>
  <c r="O766" i="13"/>
  <c r="O770" i="13"/>
  <c r="O774" i="13"/>
  <c r="O778" i="13"/>
  <c r="O782" i="13"/>
  <c r="O786" i="13"/>
  <c r="O790" i="13"/>
  <c r="O794" i="13"/>
  <c r="O798" i="13"/>
  <c r="O802" i="13"/>
  <c r="O806" i="13"/>
  <c r="O810" i="13"/>
  <c r="O814" i="13"/>
  <c r="O818" i="13"/>
  <c r="O822" i="13"/>
  <c r="O826" i="13"/>
  <c r="O830" i="13"/>
  <c r="O834" i="13"/>
  <c r="O838" i="13"/>
  <c r="O842" i="13"/>
  <c r="O364" i="13"/>
  <c r="O432" i="13"/>
  <c r="O467" i="13"/>
  <c r="O475" i="13"/>
  <c r="O478" i="13"/>
  <c r="O497" i="13"/>
  <c r="O509" i="13"/>
  <c r="O518" i="13"/>
  <c r="O538" i="13"/>
  <c r="O598" i="13"/>
  <c r="O610" i="13"/>
  <c r="O448" i="13"/>
  <c r="O486" i="13"/>
  <c r="O506" i="13"/>
  <c r="O529" i="13"/>
  <c r="O541" i="13"/>
  <c r="O550" i="13"/>
  <c r="O582" i="13"/>
  <c r="O599" i="13"/>
  <c r="O602" i="13"/>
  <c r="O616" i="13"/>
  <c r="O337" i="13"/>
  <c r="O368" i="13"/>
  <c r="O416" i="13"/>
  <c r="O494" i="13"/>
  <c r="O561" i="13"/>
  <c r="O584" i="13"/>
  <c r="O589" i="13"/>
  <c r="O621" i="13"/>
  <c r="O625" i="13"/>
  <c r="O629" i="13"/>
  <c r="O633" i="13"/>
  <c r="O637" i="13"/>
  <c r="O641" i="13"/>
  <c r="O645" i="13"/>
  <c r="O649" i="13"/>
  <c r="O653" i="13"/>
  <c r="O657" i="13"/>
  <c r="O661" i="13"/>
  <c r="O665" i="13"/>
  <c r="O669" i="13"/>
  <c r="O673" i="13"/>
  <c r="O677" i="13"/>
  <c r="O681" i="13"/>
  <c r="O685" i="13"/>
  <c r="O689" i="13"/>
  <c r="O693" i="13"/>
  <c r="O697" i="13"/>
  <c r="O701" i="13"/>
  <c r="O705" i="13"/>
  <c r="O709" i="13"/>
  <c r="O713" i="13"/>
  <c r="O717" i="13"/>
  <c r="O721" i="13"/>
  <c r="O725" i="13"/>
  <c r="O729" i="13"/>
  <c r="O733" i="13"/>
  <c r="O737" i="13"/>
  <c r="O741" i="13"/>
  <c r="O745" i="13"/>
  <c r="O749" i="13"/>
  <c r="O753" i="13"/>
  <c r="O757" i="13"/>
  <c r="O761" i="13"/>
  <c r="O765" i="13"/>
  <c r="O769" i="13"/>
  <c r="O773" i="13"/>
  <c r="O777" i="13"/>
  <c r="O781" i="13"/>
  <c r="O785" i="13"/>
  <c r="O789" i="13"/>
  <c r="O793" i="13"/>
  <c r="O797" i="13"/>
  <c r="O237" i="13"/>
  <c r="O264" i="13"/>
  <c r="O496" i="13"/>
  <c r="O504" i="13"/>
  <c r="O517" i="13"/>
  <c r="O526" i="13"/>
  <c r="O562" i="13"/>
  <c r="O611" i="13"/>
  <c r="O628" i="13"/>
  <c r="O644" i="13"/>
  <c r="O660" i="13"/>
  <c r="O676" i="13"/>
  <c r="O692" i="13"/>
  <c r="O708" i="13"/>
  <c r="O724" i="13"/>
  <c r="O740" i="13"/>
  <c r="O756" i="13"/>
  <c r="O772" i="13"/>
  <c r="O788" i="13"/>
  <c r="O796" i="13"/>
  <c r="O799" i="13"/>
  <c r="O803" i="13"/>
  <c r="O807" i="13"/>
  <c r="O811" i="13"/>
  <c r="O815" i="13"/>
  <c r="O819" i="13"/>
  <c r="O828" i="13"/>
  <c r="O841" i="13"/>
  <c r="O1005" i="13"/>
  <c r="O1009" i="13"/>
  <c r="O592" i="13"/>
  <c r="O632" i="13"/>
  <c r="O648" i="13"/>
  <c r="O680" i="13"/>
  <c r="O696" i="13"/>
  <c r="O712" i="13"/>
  <c r="O744" i="13"/>
  <c r="O356" i="13"/>
  <c r="O404" i="13"/>
  <c r="O436" i="13"/>
  <c r="O480" i="13"/>
  <c r="O569" i="13"/>
  <c r="O570" i="13"/>
  <c r="O607" i="13"/>
  <c r="O609" i="13"/>
  <c r="O617" i="13"/>
  <c r="O627" i="13"/>
  <c r="O643" i="13"/>
  <c r="O659" i="13"/>
  <c r="O675" i="13"/>
  <c r="O691" i="13"/>
  <c r="O707" i="13"/>
  <c r="O723" i="13"/>
  <c r="O739" i="13"/>
  <c r="O755" i="13"/>
  <c r="O771" i="13"/>
  <c r="O787" i="13"/>
  <c r="O821" i="13"/>
  <c r="O827" i="13"/>
  <c r="O840" i="13"/>
  <c r="O849" i="13"/>
  <c r="O853" i="13"/>
  <c r="O857" i="13"/>
  <c r="O861" i="13"/>
  <c r="O865" i="13"/>
  <c r="O869" i="13"/>
  <c r="O873" i="13"/>
  <c r="O877" i="13"/>
  <c r="O881" i="13"/>
  <c r="O885" i="13"/>
  <c r="O889" i="13"/>
  <c r="O893" i="13"/>
  <c r="O897" i="13"/>
  <c r="O901" i="13"/>
  <c r="O905" i="13"/>
  <c r="O909" i="13"/>
  <c r="O913" i="13"/>
  <c r="O917" i="13"/>
  <c r="O921" i="13"/>
  <c r="O925" i="13"/>
  <c r="O929" i="13"/>
  <c r="O933" i="13"/>
  <c r="O937" i="13"/>
  <c r="O941" i="13"/>
  <c r="O945" i="13"/>
  <c r="O949" i="13"/>
  <c r="O953" i="13"/>
  <c r="O957" i="13"/>
  <c r="O961" i="13"/>
  <c r="O965" i="13"/>
  <c r="O969" i="13"/>
  <c r="O973" i="13"/>
  <c r="O977" i="13"/>
  <c r="O981" i="13"/>
  <c r="O985" i="13"/>
  <c r="O989" i="13"/>
  <c r="O993" i="13"/>
  <c r="O997" i="13"/>
  <c r="O1001" i="13"/>
  <c r="O566" i="13"/>
  <c r="O568" i="13"/>
  <c r="O594" i="13"/>
  <c r="O664" i="13"/>
  <c r="O728" i="13"/>
  <c r="O760" i="13"/>
  <c r="O292" i="13"/>
  <c r="O490" i="13"/>
  <c r="O500" i="13"/>
  <c r="O536" i="13"/>
  <c r="O554" i="13"/>
  <c r="O608" i="13"/>
  <c r="O614" i="13"/>
  <c r="O619" i="13"/>
  <c r="O635" i="13"/>
  <c r="O651" i="13"/>
  <c r="O667" i="13"/>
  <c r="O683" i="13"/>
  <c r="O699" i="13"/>
  <c r="O715" i="13"/>
  <c r="O731" i="13"/>
  <c r="O747" i="13"/>
  <c r="O763" i="13"/>
  <c r="O779" i="13"/>
  <c r="O824" i="13"/>
  <c r="O837" i="13"/>
  <c r="O843" i="13"/>
  <c r="O847" i="13"/>
  <c r="O851" i="13"/>
  <c r="O855" i="13"/>
  <c r="O859" i="13"/>
  <c r="O863" i="13"/>
  <c r="O867" i="13"/>
  <c r="O871" i="13"/>
  <c r="O875" i="13"/>
  <c r="O879" i="13"/>
  <c r="O883" i="13"/>
  <c r="O887" i="13"/>
  <c r="O891" i="13"/>
  <c r="O895" i="13"/>
  <c r="O899" i="13"/>
  <c r="O903" i="13"/>
  <c r="O907" i="13"/>
  <c r="O911" i="13"/>
  <c r="O915" i="13"/>
  <c r="O919" i="13"/>
  <c r="O923" i="13"/>
  <c r="O927" i="13"/>
  <c r="O931" i="13"/>
  <c r="O935" i="13"/>
  <c r="O939" i="13"/>
  <c r="O943" i="13"/>
  <c r="O947" i="13"/>
  <c r="O951" i="13"/>
  <c r="O955" i="13"/>
  <c r="O959" i="13"/>
  <c r="O963" i="13"/>
  <c r="O967" i="13"/>
  <c r="O971" i="13"/>
  <c r="O975" i="13"/>
  <c r="O979" i="13"/>
  <c r="O983" i="13"/>
  <c r="O987" i="13"/>
  <c r="O991" i="13"/>
  <c r="O995" i="13"/>
  <c r="O999" i="13"/>
  <c r="O1003" i="13"/>
  <c r="O1007" i="13"/>
  <c r="O596" i="13"/>
  <c r="O639" i="13"/>
  <c r="O655" i="13"/>
  <c r="O687" i="13"/>
  <c r="O703" i="13"/>
  <c r="O735" i="13"/>
  <c r="O767" i="13"/>
  <c r="O783" i="13"/>
  <c r="O795" i="13"/>
  <c r="O805" i="13"/>
  <c r="O829" i="13"/>
  <c r="O835" i="13"/>
  <c r="O848" i="13"/>
  <c r="O528" i="13"/>
  <c r="O565" i="13"/>
  <c r="O590" i="13"/>
  <c r="O591" i="13"/>
  <c r="O600" i="13"/>
  <c r="O606" i="13"/>
  <c r="O624" i="13"/>
  <c r="O640" i="13"/>
  <c r="O656" i="13"/>
  <c r="O672" i="13"/>
  <c r="O688" i="13"/>
  <c r="O704" i="13"/>
  <c r="O720" i="13"/>
  <c r="O736" i="13"/>
  <c r="O752" i="13"/>
  <c r="O768" i="13"/>
  <c r="O784" i="13"/>
  <c r="O823" i="13"/>
  <c r="O836" i="13"/>
  <c r="O580" i="13"/>
  <c r="O623" i="13"/>
  <c r="O671" i="13"/>
  <c r="O719" i="13"/>
  <c r="O751" i="13"/>
  <c r="O801" i="13"/>
  <c r="O809" i="13"/>
  <c r="O813" i="13"/>
  <c r="O817" i="13"/>
  <c r="O668" i="13"/>
  <c r="O743" i="13"/>
  <c r="O791" i="13"/>
  <c r="O844" i="13"/>
  <c r="O994" i="13"/>
  <c r="O1010" i="13"/>
  <c r="O845" i="13"/>
  <c r="O588" i="13"/>
  <c r="O748" i="13"/>
  <c r="O912" i="13"/>
  <c r="O960" i="13"/>
  <c r="O966" i="13"/>
  <c r="O976" i="13"/>
  <c r="O982" i="13"/>
  <c r="O679" i="13"/>
  <c r="O412" i="13"/>
  <c r="O420" i="13"/>
  <c r="O549" i="13"/>
  <c r="O652" i="13"/>
  <c r="O727" i="13"/>
  <c r="O808" i="13"/>
  <c r="O833" i="13"/>
  <c r="O850" i="13"/>
  <c r="O860" i="13"/>
  <c r="O866" i="13"/>
  <c r="O876" i="13"/>
  <c r="O882" i="13"/>
  <c r="O892" i="13"/>
  <c r="O898" i="13"/>
  <c r="O908" i="13"/>
  <c r="O914" i="13"/>
  <c r="O924" i="13"/>
  <c r="O930" i="13"/>
  <c r="O940" i="13"/>
  <c r="O946" i="13"/>
  <c r="O956" i="13"/>
  <c r="O962" i="13"/>
  <c r="O972" i="13"/>
  <c r="O978" i="13"/>
  <c r="O988" i="13"/>
  <c r="O1004" i="13"/>
  <c r="O636" i="13"/>
  <c r="O711" i="13"/>
  <c r="O804" i="13"/>
  <c r="O902" i="13"/>
  <c r="O732" i="13"/>
  <c r="O484" i="13"/>
  <c r="O663" i="13"/>
  <c r="O716" i="13"/>
  <c r="O800" i="13"/>
  <c r="O816" i="13"/>
  <c r="O825" i="13"/>
  <c r="O832" i="13"/>
  <c r="O839" i="13"/>
  <c r="O852" i="13"/>
  <c r="O858" i="13"/>
  <c r="O868" i="13"/>
  <c r="O874" i="13"/>
  <c r="O884" i="13"/>
  <c r="O890" i="13"/>
  <c r="O900" i="13"/>
  <c r="O906" i="13"/>
  <c r="O916" i="13"/>
  <c r="O922" i="13"/>
  <c r="O932" i="13"/>
  <c r="O938" i="13"/>
  <c r="O948" i="13"/>
  <c r="O954" i="13"/>
  <c r="O964" i="13"/>
  <c r="O970" i="13"/>
  <c r="O980" i="13"/>
  <c r="O986" i="13"/>
  <c r="O996" i="13"/>
  <c r="O1002" i="13"/>
  <c r="O631" i="13"/>
  <c r="O684" i="13"/>
  <c r="O775" i="13"/>
  <c r="O780" i="13"/>
  <c r="O862" i="13"/>
  <c r="O878" i="13"/>
  <c r="O888" i="13"/>
  <c r="O894" i="13"/>
  <c r="O910" i="13"/>
  <c r="O968" i="13"/>
  <c r="O1000" i="13"/>
  <c r="O620" i="13"/>
  <c r="O820" i="13"/>
  <c r="O831" i="13"/>
  <c r="O854" i="13"/>
  <c r="O864" i="13"/>
  <c r="O880" i="13"/>
  <c r="O886" i="13"/>
  <c r="O950" i="13"/>
  <c r="O998" i="13"/>
  <c r="O595" i="13"/>
  <c r="O647" i="13"/>
  <c r="O700" i="13"/>
  <c r="O764" i="13"/>
  <c r="O792" i="13"/>
  <c r="O759" i="13"/>
  <c r="O812" i="13"/>
  <c r="O846" i="13"/>
  <c r="O856" i="13"/>
  <c r="O872" i="13"/>
  <c r="O904" i="13"/>
  <c r="O920" i="13"/>
  <c r="O926" i="13"/>
  <c r="O936" i="13"/>
  <c r="O942" i="13"/>
  <c r="O952" i="13"/>
  <c r="O958" i="13"/>
  <c r="O974" i="13"/>
  <c r="O984" i="13"/>
  <c r="O990" i="13"/>
  <c r="O1006" i="13"/>
  <c r="O485" i="13"/>
  <c r="O513" i="13"/>
  <c r="O548" i="13"/>
  <c r="O695" i="13"/>
  <c r="O870" i="13"/>
  <c r="O896" i="13"/>
  <c r="O918" i="13"/>
  <c r="O928" i="13"/>
  <c r="O934" i="13"/>
  <c r="O944" i="13"/>
  <c r="O992" i="13"/>
  <c r="O1008" i="13"/>
  <c r="O612" i="13"/>
  <c r="O776" i="13"/>
  <c r="P10" i="13"/>
  <c r="Q7" i="13"/>
  <c r="P9" i="13"/>
  <c r="P8" i="13"/>
  <c r="M20" i="12"/>
  <c r="M9" i="12" s="1"/>
  <c r="X1023" i="13"/>
  <c r="N18" i="12"/>
  <c r="O15" i="12"/>
  <c r="N16" i="12"/>
  <c r="N17" i="12"/>
  <c r="D16" i="8"/>
  <c r="A13" i="10"/>
  <c r="M12" i="12" s="1"/>
  <c r="G18" i="9"/>
  <c r="F18" i="9"/>
  <c r="A19" i="9"/>
  <c r="A31" i="1"/>
  <c r="A28" i="18" l="1"/>
  <c r="H27" i="18"/>
  <c r="X13" i="18"/>
  <c r="X16" i="18"/>
  <c r="X11" i="18"/>
  <c r="X14" i="18"/>
  <c r="X12" i="18"/>
  <c r="X15" i="18"/>
  <c r="C17" i="18"/>
  <c r="G17" i="18" s="1"/>
  <c r="I17" i="18" s="1"/>
  <c r="Y1032" i="18"/>
  <c r="S7" i="16"/>
  <c r="S9" i="16" s="1"/>
  <c r="S8" i="16" s="1"/>
  <c r="R10" i="16"/>
  <c r="B31" i="1"/>
  <c r="I12" i="1"/>
  <c r="Q12" i="1"/>
  <c r="L12" i="1"/>
  <c r="O12" i="1"/>
  <c r="M12" i="1"/>
  <c r="N12" i="1"/>
  <c r="P12" i="1"/>
  <c r="J12" i="1"/>
  <c r="K12" i="1"/>
  <c r="G12" i="1"/>
  <c r="H12" i="1"/>
  <c r="R12" i="1"/>
  <c r="S12" i="1"/>
  <c r="T12" i="1"/>
  <c r="U12" i="1"/>
  <c r="Q3" i="13"/>
  <c r="Q3" i="16"/>
  <c r="X1030" i="16"/>
  <c r="R1008" i="16"/>
  <c r="R995" i="16"/>
  <c r="R987" i="16"/>
  <c r="R983" i="16"/>
  <c r="R979" i="16"/>
  <c r="R975" i="16"/>
  <c r="R971" i="16"/>
  <c r="R967" i="16"/>
  <c r="R1009" i="16"/>
  <c r="R1002" i="16"/>
  <c r="R996" i="16"/>
  <c r="R1010" i="16"/>
  <c r="R990" i="16"/>
  <c r="R986" i="16"/>
  <c r="R985" i="16"/>
  <c r="R978" i="16"/>
  <c r="R977" i="16"/>
  <c r="R970" i="16"/>
  <c r="R969" i="16"/>
  <c r="R988" i="16"/>
  <c r="R1001" i="16"/>
  <c r="R1007" i="16"/>
  <c r="R1000" i="16"/>
  <c r="R980" i="16"/>
  <c r="R982" i="16"/>
  <c r="R961" i="16"/>
  <c r="R954" i="16"/>
  <c r="R945" i="16"/>
  <c r="R941" i="16"/>
  <c r="R937" i="16"/>
  <c r="R933" i="16"/>
  <c r="R929" i="16"/>
  <c r="R925" i="16"/>
  <c r="R921" i="16"/>
  <c r="R917" i="16"/>
  <c r="R913" i="16"/>
  <c r="R909" i="16"/>
  <c r="R997" i="16"/>
  <c r="R991" i="16"/>
  <c r="R981" i="16"/>
  <c r="R955" i="16"/>
  <c r="R949" i="16"/>
  <c r="R1006" i="16"/>
  <c r="R1005" i="16"/>
  <c r="R976" i="16"/>
  <c r="R974" i="16"/>
  <c r="R963" i="16"/>
  <c r="R993" i="16"/>
  <c r="R964" i="16"/>
  <c r="R953" i="16"/>
  <c r="R948" i="16"/>
  <c r="R942" i="16"/>
  <c r="R934" i="16"/>
  <c r="R926" i="16"/>
  <c r="R918" i="16"/>
  <c r="R910" i="16"/>
  <c r="R958" i="16"/>
  <c r="R952" i="16"/>
  <c r="R946" i="16"/>
  <c r="R936" i="16"/>
  <c r="R935" i="16"/>
  <c r="R928" i="16"/>
  <c r="R927" i="16"/>
  <c r="R920" i="16"/>
  <c r="R919" i="16"/>
  <c r="R972" i="16"/>
  <c r="R965" i="16"/>
  <c r="R959" i="16"/>
  <c r="R957" i="16"/>
  <c r="R994" i="16"/>
  <c r="R960" i="16"/>
  <c r="R951" i="16"/>
  <c r="R984" i="16"/>
  <c r="R973" i="16"/>
  <c r="R924" i="16"/>
  <c r="R915" i="16"/>
  <c r="R904" i="16"/>
  <c r="R898" i="16"/>
  <c r="R891" i="16"/>
  <c r="R1004" i="16"/>
  <c r="R968" i="16"/>
  <c r="R911" i="16"/>
  <c r="R905" i="16"/>
  <c r="R892" i="16"/>
  <c r="R886" i="16"/>
  <c r="R999" i="16"/>
  <c r="R992" i="16"/>
  <c r="R906" i="16"/>
  <c r="R899" i="16"/>
  <c r="R966" i="16"/>
  <c r="R939" i="16"/>
  <c r="R923" i="16"/>
  <c r="R900" i="16"/>
  <c r="R894" i="16"/>
  <c r="R887" i="16"/>
  <c r="R916" i="16"/>
  <c r="R912" i="16"/>
  <c r="R897" i="16"/>
  <c r="R872" i="16"/>
  <c r="R866" i="16"/>
  <c r="R1003" i="16"/>
  <c r="R989" i="16"/>
  <c r="R950" i="16"/>
  <c r="R938" i="16"/>
  <c r="R879" i="16"/>
  <c r="R873" i="16"/>
  <c r="R861" i="16"/>
  <c r="R857" i="16"/>
  <c r="R853" i="16"/>
  <c r="R849" i="16"/>
  <c r="R845" i="16"/>
  <c r="R841" i="16"/>
  <c r="R837" i="16"/>
  <c r="R956" i="16"/>
  <c r="R944" i="16"/>
  <c r="R932" i="16"/>
  <c r="R930" i="16"/>
  <c r="R880" i="16"/>
  <c r="R874" i="16"/>
  <c r="R867" i="16"/>
  <c r="R943" i="16"/>
  <c r="R940" i="16"/>
  <c r="R931" i="16"/>
  <c r="R908" i="16"/>
  <c r="R902" i="16"/>
  <c r="R893" i="16"/>
  <c r="R884" i="16"/>
  <c r="R881" i="16"/>
  <c r="R868" i="16"/>
  <c r="R860" i="16"/>
  <c r="R856" i="16"/>
  <c r="R907" i="16"/>
  <c r="R901" i="16"/>
  <c r="R890" i="16"/>
  <c r="R885" i="16"/>
  <c r="R882" i="16"/>
  <c r="R878" i="16"/>
  <c r="R863" i="16"/>
  <c r="R851" i="16"/>
  <c r="R840" i="16"/>
  <c r="R833" i="16"/>
  <c r="R826" i="16"/>
  <c r="R820" i="16"/>
  <c r="R962" i="16"/>
  <c r="R895" i="16"/>
  <c r="R855" i="16"/>
  <c r="R844" i="16"/>
  <c r="R838" i="16"/>
  <c r="R827" i="16"/>
  <c r="R821" i="16"/>
  <c r="R814" i="16"/>
  <c r="R809" i="16"/>
  <c r="R805" i="16"/>
  <c r="R801" i="16"/>
  <c r="R797" i="16"/>
  <c r="R793" i="16"/>
  <c r="R789" i="16"/>
  <c r="R864" i="16"/>
  <c r="R862" i="16"/>
  <c r="R848" i="16"/>
  <c r="R842" i="16"/>
  <c r="R834" i="16"/>
  <c r="R828" i="16"/>
  <c r="R998" i="16"/>
  <c r="R922" i="16"/>
  <c r="R903" i="16"/>
  <c r="R896" i="16"/>
  <c r="R877" i="16"/>
  <c r="R875" i="16"/>
  <c r="R871" i="16"/>
  <c r="R869" i="16"/>
  <c r="R865" i="16"/>
  <c r="R859" i="16"/>
  <c r="R852" i="16"/>
  <c r="R846" i="16"/>
  <c r="R829" i="16"/>
  <c r="R822" i="16"/>
  <c r="R816" i="16"/>
  <c r="R808" i="16"/>
  <c r="R804" i="16"/>
  <c r="R831" i="16"/>
  <c r="R823" i="16"/>
  <c r="R807" i="16"/>
  <c r="R792" i="16"/>
  <c r="R786" i="16"/>
  <c r="R914" i="16"/>
  <c r="R888" i="16"/>
  <c r="R835" i="16"/>
  <c r="R818" i="16"/>
  <c r="R813" i="16"/>
  <c r="R796" i="16"/>
  <c r="R790" i="16"/>
  <c r="R779" i="16"/>
  <c r="R775" i="16"/>
  <c r="R771" i="16"/>
  <c r="R767" i="16"/>
  <c r="R763" i="16"/>
  <c r="R759" i="16"/>
  <c r="R755" i="16"/>
  <c r="R751" i="16"/>
  <c r="R747" i="16"/>
  <c r="R743" i="16"/>
  <c r="R739" i="16"/>
  <c r="R735" i="16"/>
  <c r="R731" i="16"/>
  <c r="R876" i="16"/>
  <c r="R854" i="16"/>
  <c r="R819" i="16"/>
  <c r="R806" i="16"/>
  <c r="R800" i="16"/>
  <c r="R794" i="16"/>
  <c r="R870" i="16"/>
  <c r="R803" i="16"/>
  <c r="R798" i="16"/>
  <c r="R782" i="16"/>
  <c r="R778" i="16"/>
  <c r="R774" i="16"/>
  <c r="R770" i="16"/>
  <c r="R766" i="16"/>
  <c r="R762" i="16"/>
  <c r="R758" i="16"/>
  <c r="R754" i="16"/>
  <c r="R750" i="16"/>
  <c r="R815" i="16"/>
  <c r="R787" i="16"/>
  <c r="R761" i="16"/>
  <c r="R752" i="16"/>
  <c r="R744" i="16"/>
  <c r="R729" i="16"/>
  <c r="R727" i="16"/>
  <c r="R723" i="16"/>
  <c r="R719" i="16"/>
  <c r="R715" i="16"/>
  <c r="R711" i="16"/>
  <c r="R707" i="16"/>
  <c r="R703" i="16"/>
  <c r="R699" i="16"/>
  <c r="R695" i="16"/>
  <c r="R691" i="16"/>
  <c r="R687" i="16"/>
  <c r="R683" i="16"/>
  <c r="R883" i="16"/>
  <c r="R836" i="16"/>
  <c r="R832" i="16"/>
  <c r="R825" i="16"/>
  <c r="R812" i="16"/>
  <c r="R810" i="16"/>
  <c r="R777" i="16"/>
  <c r="R776" i="16"/>
  <c r="R772" i="16"/>
  <c r="R749" i="16"/>
  <c r="R733" i="16"/>
  <c r="R817" i="16"/>
  <c r="R781" i="16"/>
  <c r="R780" i="16"/>
  <c r="R769" i="16"/>
  <c r="R760" i="16"/>
  <c r="R737" i="16"/>
  <c r="R726" i="16"/>
  <c r="R722" i="16"/>
  <c r="R718" i="16"/>
  <c r="R799" i="16"/>
  <c r="R784" i="16"/>
  <c r="R757" i="16"/>
  <c r="R748" i="16"/>
  <c r="R741" i="16"/>
  <c r="R730" i="16"/>
  <c r="R889" i="16"/>
  <c r="R850" i="16"/>
  <c r="R811" i="16"/>
  <c r="R791" i="16"/>
  <c r="R740" i="16"/>
  <c r="R716" i="16"/>
  <c r="R709" i="16"/>
  <c r="R698" i="16"/>
  <c r="R692" i="16"/>
  <c r="R858" i="16"/>
  <c r="R843" i="16"/>
  <c r="R788" i="16"/>
  <c r="R783" i="16"/>
  <c r="R764" i="16"/>
  <c r="R746" i="16"/>
  <c r="R736" i="16"/>
  <c r="R717" i="16"/>
  <c r="R839" i="16"/>
  <c r="R830" i="16"/>
  <c r="R742" i="16"/>
  <c r="R947" i="16"/>
  <c r="R753" i="16"/>
  <c r="R704" i="16"/>
  <c r="R693" i="16"/>
  <c r="R685" i="16"/>
  <c r="R677" i="16"/>
  <c r="R673" i="16"/>
  <c r="R669" i="16"/>
  <c r="R847" i="16"/>
  <c r="R710" i="16"/>
  <c r="R773" i="16"/>
  <c r="R765" i="16"/>
  <c r="R756" i="16"/>
  <c r="R721" i="16"/>
  <c r="R785" i="16"/>
  <c r="R768" i="16"/>
  <c r="R732" i="16"/>
  <c r="R728" i="16"/>
  <c r="R712" i="16"/>
  <c r="R706" i="16"/>
  <c r="R795" i="16"/>
  <c r="R720" i="16"/>
  <c r="R696" i="16"/>
  <c r="R681" i="16"/>
  <c r="R679" i="16"/>
  <c r="R672" i="16"/>
  <c r="R671" i="16"/>
  <c r="R734" i="16"/>
  <c r="R702" i="16"/>
  <c r="R697" i="16"/>
  <c r="R665" i="16"/>
  <c r="R661" i="16"/>
  <c r="R802" i="16"/>
  <c r="R724" i="16"/>
  <c r="R701" i="16"/>
  <c r="R700" i="16"/>
  <c r="R686" i="16"/>
  <c r="R667" i="16"/>
  <c r="R663" i="16"/>
  <c r="R659" i="16"/>
  <c r="R655" i="16"/>
  <c r="R651" i="16"/>
  <c r="R725" i="16"/>
  <c r="R708" i="16"/>
  <c r="R674" i="16"/>
  <c r="R670" i="16"/>
  <c r="R662" i="16"/>
  <c r="R648" i="16"/>
  <c r="R635" i="16"/>
  <c r="R680" i="16"/>
  <c r="R654" i="16"/>
  <c r="R652" i="16"/>
  <c r="R649" i="16"/>
  <c r="R642" i="16"/>
  <c r="R636" i="16"/>
  <c r="R629" i="16"/>
  <c r="R625" i="16"/>
  <c r="R621" i="16"/>
  <c r="R617" i="16"/>
  <c r="R613" i="16"/>
  <c r="R609" i="16"/>
  <c r="R605" i="16"/>
  <c r="R601" i="16"/>
  <c r="R597" i="16"/>
  <c r="R593" i="16"/>
  <c r="R589" i="16"/>
  <c r="R585" i="16"/>
  <c r="R694" i="16"/>
  <c r="R690" i="16"/>
  <c r="R689" i="16"/>
  <c r="R688" i="16"/>
  <c r="R682" i="16"/>
  <c r="R666" i="16"/>
  <c r="R658" i="16"/>
  <c r="R656" i="16"/>
  <c r="R643" i="16"/>
  <c r="R637" i="16"/>
  <c r="R653" i="16"/>
  <c r="R639" i="16"/>
  <c r="R633" i="16"/>
  <c r="R631" i="16"/>
  <c r="R627" i="16"/>
  <c r="R623" i="16"/>
  <c r="R619" i="16"/>
  <c r="R615" i="16"/>
  <c r="R611" i="16"/>
  <c r="R607" i="16"/>
  <c r="R603" i="16"/>
  <c r="R599" i="16"/>
  <c r="R595" i="16"/>
  <c r="R591" i="16"/>
  <c r="R587" i="16"/>
  <c r="R583" i="16"/>
  <c r="R579" i="16"/>
  <c r="R575" i="16"/>
  <c r="R571" i="16"/>
  <c r="R567" i="16"/>
  <c r="R684" i="16"/>
  <c r="R676" i="16"/>
  <c r="R675" i="16"/>
  <c r="R647" i="16"/>
  <c r="R645" i="16"/>
  <c r="R641" i="16"/>
  <c r="R578" i="16"/>
  <c r="R561" i="16"/>
  <c r="R668" i="16"/>
  <c r="R628" i="16"/>
  <c r="R618" i="16"/>
  <c r="R612" i="16"/>
  <c r="R602" i="16"/>
  <c r="R596" i="16"/>
  <c r="R586" i="16"/>
  <c r="R577" i="16"/>
  <c r="R576" i="16"/>
  <c r="R555" i="16"/>
  <c r="R554" i="16"/>
  <c r="R550" i="16"/>
  <c r="R546" i="16"/>
  <c r="R542" i="16"/>
  <c r="R538" i="16"/>
  <c r="R534" i="16"/>
  <c r="R530" i="16"/>
  <c r="R569" i="16"/>
  <c r="R562" i="16"/>
  <c r="R556" i="16"/>
  <c r="R824" i="16"/>
  <c r="R664" i="16"/>
  <c r="R650" i="16"/>
  <c r="R626" i="16"/>
  <c r="R620" i="16"/>
  <c r="R610" i="16"/>
  <c r="R604" i="16"/>
  <c r="R594" i="16"/>
  <c r="R588" i="16"/>
  <c r="R584" i="16"/>
  <c r="R565" i="16"/>
  <c r="R558" i="16"/>
  <c r="R552" i="16"/>
  <c r="R548" i="16"/>
  <c r="R544" i="16"/>
  <c r="R540" i="16"/>
  <c r="R536" i="16"/>
  <c r="R532" i="16"/>
  <c r="R528" i="16"/>
  <c r="R524" i="16"/>
  <c r="R520" i="16"/>
  <c r="R644" i="16"/>
  <c r="R592" i="16"/>
  <c r="R572" i="16"/>
  <c r="R553" i="16"/>
  <c r="R543" i="16"/>
  <c r="R537" i="16"/>
  <c r="R517" i="16"/>
  <c r="R515" i="16"/>
  <c r="R511" i="16"/>
  <c r="R505" i="16"/>
  <c r="R646" i="16"/>
  <c r="R640" i="16"/>
  <c r="R634" i="16"/>
  <c r="R608" i="16"/>
  <c r="R512" i="16"/>
  <c r="R506" i="16"/>
  <c r="R499" i="16"/>
  <c r="R495" i="16"/>
  <c r="R491" i="16"/>
  <c r="R487" i="16"/>
  <c r="R483" i="16"/>
  <c r="R479" i="16"/>
  <c r="R475" i="16"/>
  <c r="R471" i="16"/>
  <c r="R467" i="16"/>
  <c r="R463" i="16"/>
  <c r="R459" i="16"/>
  <c r="R455" i="16"/>
  <c r="R451" i="16"/>
  <c r="R447" i="16"/>
  <c r="R443" i="16"/>
  <c r="R439" i="16"/>
  <c r="R435" i="16"/>
  <c r="R431" i="16"/>
  <c r="R427" i="16"/>
  <c r="R423" i="16"/>
  <c r="R419" i="16"/>
  <c r="R415" i="16"/>
  <c r="R411" i="16"/>
  <c r="R407" i="16"/>
  <c r="R403" i="16"/>
  <c r="R399" i="16"/>
  <c r="R395" i="16"/>
  <c r="R391" i="16"/>
  <c r="R387" i="16"/>
  <c r="R383" i="16"/>
  <c r="R379" i="16"/>
  <c r="R375" i="16"/>
  <c r="R371" i="16"/>
  <c r="R367" i="16"/>
  <c r="R624" i="16"/>
  <c r="R574" i="16"/>
  <c r="R566" i="16"/>
  <c r="R564" i="16"/>
  <c r="R560" i="16"/>
  <c r="R547" i="16"/>
  <c r="R541" i="16"/>
  <c r="R531" i="16"/>
  <c r="R527" i="16"/>
  <c r="R513" i="16"/>
  <c r="R500" i="16"/>
  <c r="R745" i="16"/>
  <c r="R738" i="16"/>
  <c r="R616" i="16"/>
  <c r="R614" i="16"/>
  <c r="R590" i="16"/>
  <c r="R582" i="16"/>
  <c r="R573" i="16"/>
  <c r="R570" i="16"/>
  <c r="R559" i="16"/>
  <c r="R522" i="16"/>
  <c r="R521" i="16"/>
  <c r="R509" i="16"/>
  <c r="R497" i="16"/>
  <c r="R493" i="16"/>
  <c r="R489" i="16"/>
  <c r="R485" i="16"/>
  <c r="R481" i="16"/>
  <c r="R477" i="16"/>
  <c r="R473" i="16"/>
  <c r="R469" i="16"/>
  <c r="R465" i="16"/>
  <c r="R461" i="16"/>
  <c r="R457" i="16"/>
  <c r="R453" i="16"/>
  <c r="R449" i="16"/>
  <c r="R445" i="16"/>
  <c r="R441" i="16"/>
  <c r="R437" i="16"/>
  <c r="R433" i="16"/>
  <c r="R429" i="16"/>
  <c r="R425" i="16"/>
  <c r="R421" i="16"/>
  <c r="R417" i="16"/>
  <c r="R413" i="16"/>
  <c r="R409" i="16"/>
  <c r="R405" i="16"/>
  <c r="R401" i="16"/>
  <c r="R397" i="16"/>
  <c r="R393" i="16"/>
  <c r="R389" i="16"/>
  <c r="R385" i="16"/>
  <c r="R381" i="16"/>
  <c r="R377" i="16"/>
  <c r="R373" i="16"/>
  <c r="R369" i="16"/>
  <c r="R365" i="16"/>
  <c r="R361" i="16"/>
  <c r="R357" i="16"/>
  <c r="R714" i="16"/>
  <c r="R678" i="16"/>
  <c r="R598" i="16"/>
  <c r="R581" i="16"/>
  <c r="R529" i="16"/>
  <c r="R516" i="16"/>
  <c r="R507" i="16"/>
  <c r="R494" i="16"/>
  <c r="R484" i="16"/>
  <c r="R478" i="16"/>
  <c r="R468" i="16"/>
  <c r="R526" i="16"/>
  <c r="R525" i="16"/>
  <c r="R557" i="16"/>
  <c r="R545" i="16"/>
  <c r="R523" i="16"/>
  <c r="R502" i="16"/>
  <c r="R498" i="16"/>
  <c r="R488" i="16"/>
  <c r="R482" i="16"/>
  <c r="R630" i="16"/>
  <c r="R568" i="16"/>
  <c r="R535" i="16"/>
  <c r="R519" i="16"/>
  <c r="R514" i="16"/>
  <c r="R510" i="16"/>
  <c r="R508" i="16"/>
  <c r="R492" i="16"/>
  <c r="R486" i="16"/>
  <c r="R476" i="16"/>
  <c r="R470" i="16"/>
  <c r="R713" i="16"/>
  <c r="R638" i="16"/>
  <c r="R551" i="16"/>
  <c r="R501" i="16"/>
  <c r="R480" i="16"/>
  <c r="R360" i="16"/>
  <c r="R358" i="16"/>
  <c r="R353" i="16"/>
  <c r="R349" i="16"/>
  <c r="R345" i="16"/>
  <c r="R341" i="16"/>
  <c r="R337" i="16"/>
  <c r="R333" i="16"/>
  <c r="R329" i="16"/>
  <c r="R325" i="16"/>
  <c r="R321" i="16"/>
  <c r="R317" i="16"/>
  <c r="R563" i="16"/>
  <c r="R533" i="16"/>
  <c r="R444" i="16"/>
  <c r="R438" i="16"/>
  <c r="R428" i="16"/>
  <c r="R422" i="16"/>
  <c r="R412" i="16"/>
  <c r="R406" i="16"/>
  <c r="R396" i="16"/>
  <c r="R390" i="16"/>
  <c r="R380" i="16"/>
  <c r="R374" i="16"/>
  <c r="R362" i="16"/>
  <c r="R660" i="16"/>
  <c r="R657" i="16"/>
  <c r="R549" i="16"/>
  <c r="R503" i="16"/>
  <c r="R496" i="16"/>
  <c r="R462" i="16"/>
  <c r="R460" i="16"/>
  <c r="R458" i="16"/>
  <c r="R456" i="16"/>
  <c r="R454" i="16"/>
  <c r="R356" i="16"/>
  <c r="R352" i="16"/>
  <c r="R348" i="16"/>
  <c r="R344" i="16"/>
  <c r="R340" i="16"/>
  <c r="R336" i="16"/>
  <c r="R332" i="16"/>
  <c r="R328" i="16"/>
  <c r="R622" i="16"/>
  <c r="R539" i="16"/>
  <c r="R364" i="16"/>
  <c r="R359" i="16"/>
  <c r="R355" i="16"/>
  <c r="R351" i="16"/>
  <c r="R347" i="16"/>
  <c r="R343" i="16"/>
  <c r="R339" i="16"/>
  <c r="R335" i="16"/>
  <c r="R331" i="16"/>
  <c r="R705" i="16"/>
  <c r="R464" i="16"/>
  <c r="R416" i="16"/>
  <c r="R414" i="16"/>
  <c r="R388" i="16"/>
  <c r="R386" i="16"/>
  <c r="R334" i="16"/>
  <c r="R323" i="16"/>
  <c r="R432" i="16"/>
  <c r="R430" i="16"/>
  <c r="R404" i="16"/>
  <c r="R402" i="16"/>
  <c r="R338" i="16"/>
  <c r="R314" i="16"/>
  <c r="R313" i="16"/>
  <c r="R309" i="16"/>
  <c r="R305" i="16"/>
  <c r="R301" i="16"/>
  <c r="R297" i="16"/>
  <c r="R293" i="16"/>
  <c r="R289" i="16"/>
  <c r="R285" i="16"/>
  <c r="R281" i="16"/>
  <c r="R277" i="16"/>
  <c r="R273" i="16"/>
  <c r="R269" i="16"/>
  <c r="R265" i="16"/>
  <c r="R261" i="16"/>
  <c r="R257" i="16"/>
  <c r="R253" i="16"/>
  <c r="R249" i="16"/>
  <c r="R245" i="16"/>
  <c r="R241" i="16"/>
  <c r="R237" i="16"/>
  <c r="R233" i="16"/>
  <c r="R229" i="16"/>
  <c r="R225" i="16"/>
  <c r="R221" i="16"/>
  <c r="R217" i="16"/>
  <c r="R213" i="16"/>
  <c r="R209" i="16"/>
  <c r="R205" i="16"/>
  <c r="R201" i="16"/>
  <c r="R197" i="16"/>
  <c r="R193" i="16"/>
  <c r="R189" i="16"/>
  <c r="R185" i="16"/>
  <c r="R181" i="16"/>
  <c r="R177" i="16"/>
  <c r="R173" i="16"/>
  <c r="R169" i="16"/>
  <c r="R448" i="16"/>
  <c r="R446" i="16"/>
  <c r="R420" i="16"/>
  <c r="R418" i="16"/>
  <c r="R342" i="16"/>
  <c r="R327" i="16"/>
  <c r="R316" i="16"/>
  <c r="R315" i="16"/>
  <c r="R606" i="16"/>
  <c r="R580" i="16"/>
  <c r="R518" i="16"/>
  <c r="R474" i="16"/>
  <c r="R452" i="16"/>
  <c r="R450" i="16"/>
  <c r="R394" i="16"/>
  <c r="R392" i="16"/>
  <c r="R350" i="16"/>
  <c r="R322" i="16"/>
  <c r="R466" i="16"/>
  <c r="R426" i="16"/>
  <c r="R312" i="16"/>
  <c r="R303" i="16"/>
  <c r="R294" i="16"/>
  <c r="R280" i="16"/>
  <c r="R271" i="16"/>
  <c r="R262" i="16"/>
  <c r="R248" i="16"/>
  <c r="R239" i="16"/>
  <c r="R230" i="16"/>
  <c r="R216" i="16"/>
  <c r="R207" i="16"/>
  <c r="R198" i="16"/>
  <c r="R180" i="16"/>
  <c r="R166" i="16"/>
  <c r="R490" i="16"/>
  <c r="R398" i="16"/>
  <c r="R306" i="16"/>
  <c r="R292" i="16"/>
  <c r="R283" i="16"/>
  <c r="R274" i="16"/>
  <c r="R260" i="16"/>
  <c r="R251" i="16"/>
  <c r="R242" i="16"/>
  <c r="R228" i="16"/>
  <c r="R219" i="16"/>
  <c r="R210" i="16"/>
  <c r="R196" i="16"/>
  <c r="R186" i="16"/>
  <c r="R183" i="16"/>
  <c r="R170" i="16"/>
  <c r="R165" i="16"/>
  <c r="R161" i="16"/>
  <c r="R157" i="16"/>
  <c r="R153" i="16"/>
  <c r="R149" i="16"/>
  <c r="R145" i="16"/>
  <c r="R141" i="16"/>
  <c r="R137" i="16"/>
  <c r="R133" i="16"/>
  <c r="R129" i="16"/>
  <c r="R125" i="16"/>
  <c r="R121" i="16"/>
  <c r="R117" i="16"/>
  <c r="R113" i="16"/>
  <c r="R109" i="16"/>
  <c r="R105" i="16"/>
  <c r="R101" i="16"/>
  <c r="R97" i="16"/>
  <c r="R93" i="16"/>
  <c r="R89" i="16"/>
  <c r="R85" i="16"/>
  <c r="R81" i="16"/>
  <c r="R77" i="16"/>
  <c r="R73" i="16"/>
  <c r="R69" i="16"/>
  <c r="R65" i="16"/>
  <c r="R61" i="16"/>
  <c r="R57" i="16"/>
  <c r="R53" i="16"/>
  <c r="R424" i="16"/>
  <c r="R378" i="16"/>
  <c r="R376" i="16"/>
  <c r="R324" i="16"/>
  <c r="R304" i="16"/>
  <c r="R295" i="16"/>
  <c r="R286" i="16"/>
  <c r="R272" i="16"/>
  <c r="R263" i="16"/>
  <c r="R254" i="16"/>
  <c r="R240" i="16"/>
  <c r="R231" i="16"/>
  <c r="R222" i="16"/>
  <c r="R208" i="16"/>
  <c r="R199" i="16"/>
  <c r="R184" i="16"/>
  <c r="R168" i="16"/>
  <c r="R167" i="16"/>
  <c r="R442" i="16"/>
  <c r="R440" i="16"/>
  <c r="R370" i="16"/>
  <c r="R346" i="16"/>
  <c r="R310" i="16"/>
  <c r="R296" i="16"/>
  <c r="R287" i="16"/>
  <c r="R278" i="16"/>
  <c r="R264" i="16"/>
  <c r="R255" i="16"/>
  <c r="R246" i="16"/>
  <c r="R232" i="16"/>
  <c r="R223" i="16"/>
  <c r="R214" i="16"/>
  <c r="R200" i="16"/>
  <c r="R188" i="16"/>
  <c r="R172" i="16"/>
  <c r="R632" i="16"/>
  <c r="R366" i="16"/>
  <c r="R354" i="16"/>
  <c r="R330" i="16"/>
  <c r="R291" i="16"/>
  <c r="R276" i="16"/>
  <c r="R267" i="16"/>
  <c r="R266" i="16"/>
  <c r="R256" i="16"/>
  <c r="R227" i="16"/>
  <c r="R212" i="16"/>
  <c r="R203" i="16"/>
  <c r="R202" i="16"/>
  <c r="R192" i="16"/>
  <c r="R162" i="16"/>
  <c r="R148" i="16"/>
  <c r="R139" i="16"/>
  <c r="R130" i="16"/>
  <c r="R116" i="16"/>
  <c r="R107" i="16"/>
  <c r="R98" i="16"/>
  <c r="R84" i="16"/>
  <c r="R68" i="16"/>
  <c r="R52" i="16"/>
  <c r="R50" i="16"/>
  <c r="R46" i="16"/>
  <c r="R42" i="16"/>
  <c r="R38" i="16"/>
  <c r="R34" i="16"/>
  <c r="R30" i="16"/>
  <c r="R26" i="16"/>
  <c r="R22" i="16"/>
  <c r="R18" i="16"/>
  <c r="R14" i="16"/>
  <c r="R29" i="16"/>
  <c r="R25" i="16"/>
  <c r="R21" i="16"/>
  <c r="R17" i="16"/>
  <c r="R307" i="16"/>
  <c r="R279" i="16"/>
  <c r="R270" i="16"/>
  <c r="R252" i="16"/>
  <c r="R250" i="16"/>
  <c r="R215" i="16"/>
  <c r="R206" i="16"/>
  <c r="R120" i="16"/>
  <c r="R62" i="16"/>
  <c r="R144" i="16"/>
  <c r="R103" i="16"/>
  <c r="R82" i="16"/>
  <c r="R63" i="16"/>
  <c r="R504" i="16"/>
  <c r="R384" i="16"/>
  <c r="R382" i="16"/>
  <c r="R368" i="16"/>
  <c r="R319" i="16"/>
  <c r="R318" i="16"/>
  <c r="R179" i="16"/>
  <c r="R160" i="16"/>
  <c r="R151" i="16"/>
  <c r="R142" i="16"/>
  <c r="R128" i="16"/>
  <c r="R119" i="16"/>
  <c r="R110" i="16"/>
  <c r="R96" i="16"/>
  <c r="R87" i="16"/>
  <c r="R74" i="16"/>
  <c r="R71" i="16"/>
  <c r="R58" i="16"/>
  <c r="R56" i="16"/>
  <c r="R13" i="16"/>
  <c r="R363" i="16"/>
  <c r="R243" i="16"/>
  <c r="R111" i="16"/>
  <c r="R75" i="16"/>
  <c r="R94" i="16"/>
  <c r="R79" i="16"/>
  <c r="R66" i="16"/>
  <c r="R434" i="16"/>
  <c r="R320" i="16"/>
  <c r="R268" i="16"/>
  <c r="R258" i="16"/>
  <c r="R204" i="16"/>
  <c r="R194" i="16"/>
  <c r="R171" i="16"/>
  <c r="R163" i="16"/>
  <c r="R154" i="16"/>
  <c r="R140" i="16"/>
  <c r="R131" i="16"/>
  <c r="R122" i="16"/>
  <c r="R108" i="16"/>
  <c r="R99" i="16"/>
  <c r="R90" i="16"/>
  <c r="R72" i="16"/>
  <c r="R49" i="16"/>
  <c r="R45" i="16"/>
  <c r="R41" i="16"/>
  <c r="R37" i="16"/>
  <c r="R33" i="16"/>
  <c r="R400" i="16"/>
  <c r="R182" i="16"/>
  <c r="R152" i="16"/>
  <c r="R143" i="16"/>
  <c r="R134" i="16"/>
  <c r="R102" i="16"/>
  <c r="R88" i="16"/>
  <c r="R78" i="16"/>
  <c r="R59" i="16"/>
  <c r="R55" i="16"/>
  <c r="R372" i="16"/>
  <c r="R436" i="16"/>
  <c r="R408" i="16"/>
  <c r="R308" i="16"/>
  <c r="R299" i="16"/>
  <c r="R298" i="16"/>
  <c r="R288" i="16"/>
  <c r="R259" i="16"/>
  <c r="R244" i="16"/>
  <c r="R235" i="16"/>
  <c r="R234" i="16"/>
  <c r="R224" i="16"/>
  <c r="R195" i="16"/>
  <c r="R175" i="16"/>
  <c r="R174" i="16"/>
  <c r="R164" i="16"/>
  <c r="R155" i="16"/>
  <c r="R146" i="16"/>
  <c r="R132" i="16"/>
  <c r="R123" i="16"/>
  <c r="R114" i="16"/>
  <c r="R100" i="16"/>
  <c r="R91" i="16"/>
  <c r="R76" i="16"/>
  <c r="R60" i="16"/>
  <c r="R48" i="16"/>
  <c r="R44" i="16"/>
  <c r="R40" i="16"/>
  <c r="R36" i="16"/>
  <c r="R32" i="16"/>
  <c r="R28" i="16"/>
  <c r="R24" i="16"/>
  <c r="R20" i="16"/>
  <c r="R16" i="16"/>
  <c r="R12" i="16"/>
  <c r="R600" i="16"/>
  <c r="R410" i="16"/>
  <c r="R187" i="16"/>
  <c r="R176" i="16"/>
  <c r="R158" i="16"/>
  <c r="R135" i="16"/>
  <c r="R126" i="16"/>
  <c r="R112" i="16"/>
  <c r="R284" i="16"/>
  <c r="R275" i="16"/>
  <c r="R220" i="16"/>
  <c r="R211" i="16"/>
  <c r="R118" i="16"/>
  <c r="R70" i="16"/>
  <c r="R43" i="16"/>
  <c r="R27" i="16"/>
  <c r="R83" i="16"/>
  <c r="R54" i="16"/>
  <c r="R11" i="16"/>
  <c r="R31" i="16"/>
  <c r="R15" i="16"/>
  <c r="R35" i="16"/>
  <c r="R95" i="16"/>
  <c r="R311" i="16"/>
  <c r="R302" i="16"/>
  <c r="R290" i="16"/>
  <c r="R247" i="16"/>
  <c r="R238" i="16"/>
  <c r="R226" i="16"/>
  <c r="R190" i="16"/>
  <c r="R159" i="16"/>
  <c r="R147" i="16"/>
  <c r="R106" i="16"/>
  <c r="R64" i="16"/>
  <c r="R47" i="16"/>
  <c r="R86" i="16"/>
  <c r="R472" i="16"/>
  <c r="R156" i="16"/>
  <c r="R127" i="16"/>
  <c r="R80" i="16"/>
  <c r="R326" i="16"/>
  <c r="R178" i="16"/>
  <c r="R104" i="16"/>
  <c r="R92" i="16"/>
  <c r="R115" i="16"/>
  <c r="R51" i="16"/>
  <c r="R19" i="16"/>
  <c r="R136" i="16"/>
  <c r="R150" i="16"/>
  <c r="R300" i="16"/>
  <c r="R282" i="16"/>
  <c r="R236" i="16"/>
  <c r="R218" i="16"/>
  <c r="R191" i="16"/>
  <c r="R138" i="16"/>
  <c r="R67" i="16"/>
  <c r="R39" i="16"/>
  <c r="R23" i="16"/>
  <c r="R124" i="16"/>
  <c r="N20" i="12"/>
  <c r="N9" i="12" s="1"/>
  <c r="X1024" i="13"/>
  <c r="P11" i="13"/>
  <c r="P15" i="13"/>
  <c r="P19" i="13"/>
  <c r="P23" i="13"/>
  <c r="P27" i="13"/>
  <c r="P31" i="13"/>
  <c r="P35" i="13"/>
  <c r="P12" i="13"/>
  <c r="P14" i="13"/>
  <c r="P13" i="13"/>
  <c r="P17" i="13"/>
  <c r="P22" i="13"/>
  <c r="P30" i="13"/>
  <c r="P38" i="13"/>
  <c r="P42" i="13"/>
  <c r="P46" i="13"/>
  <c r="P50" i="13"/>
  <c r="P54" i="13"/>
  <c r="P58" i="13"/>
  <c r="P62" i="13"/>
  <c r="P66" i="13"/>
  <c r="P70" i="13"/>
  <c r="P74" i="13"/>
  <c r="P78" i="13"/>
  <c r="P82" i="13"/>
  <c r="P86" i="13"/>
  <c r="P90" i="13"/>
  <c r="P94" i="13"/>
  <c r="P98" i="13"/>
  <c r="P102" i="13"/>
  <c r="P20" i="13"/>
  <c r="P21" i="13"/>
  <c r="P28" i="13"/>
  <c r="P29" i="13"/>
  <c r="P36" i="13"/>
  <c r="P37" i="13"/>
  <c r="P24" i="13"/>
  <c r="P25" i="13"/>
  <c r="P32" i="13"/>
  <c r="P33" i="13"/>
  <c r="P97" i="13"/>
  <c r="P99" i="13"/>
  <c r="P109" i="13"/>
  <c r="P115" i="13"/>
  <c r="P128" i="13"/>
  <c r="P88" i="13"/>
  <c r="P108" i="13"/>
  <c r="P114" i="13"/>
  <c r="P121" i="13"/>
  <c r="P127" i="13"/>
  <c r="P131" i="13"/>
  <c r="P135" i="13"/>
  <c r="P139" i="13"/>
  <c r="P143" i="13"/>
  <c r="P147" i="13"/>
  <c r="P151" i="13"/>
  <c r="P155" i="13"/>
  <c r="P159" i="13"/>
  <c r="P163" i="13"/>
  <c r="P167" i="13"/>
  <c r="P171" i="13"/>
  <c r="P175" i="13"/>
  <c r="P179" i="13"/>
  <c r="P183" i="13"/>
  <c r="P187" i="13"/>
  <c r="P191" i="13"/>
  <c r="P195" i="13"/>
  <c r="P199" i="13"/>
  <c r="P203" i="13"/>
  <c r="P207" i="13"/>
  <c r="P211" i="13"/>
  <c r="P215" i="13"/>
  <c r="P89" i="13"/>
  <c r="P91" i="13"/>
  <c r="P100" i="13"/>
  <c r="P104" i="13"/>
  <c r="P107" i="13"/>
  <c r="P120" i="13"/>
  <c r="P126" i="13"/>
  <c r="P16" i="13"/>
  <c r="P18" i="13"/>
  <c r="P84" i="13"/>
  <c r="P103" i="13"/>
  <c r="P110" i="13"/>
  <c r="P117" i="13"/>
  <c r="P123" i="13"/>
  <c r="P112" i="13"/>
  <c r="P132" i="13"/>
  <c r="P133" i="13"/>
  <c r="P136" i="13"/>
  <c r="P137" i="13"/>
  <c r="P140" i="13"/>
  <c r="P141" i="13"/>
  <c r="P144" i="13"/>
  <c r="P145" i="13"/>
  <c r="P148" i="13"/>
  <c r="P149" i="13"/>
  <c r="P152" i="13"/>
  <c r="P153" i="13"/>
  <c r="P156" i="13"/>
  <c r="P157" i="13"/>
  <c r="P160" i="13"/>
  <c r="P161" i="13"/>
  <c r="P164" i="13"/>
  <c r="P165" i="13"/>
  <c r="P168" i="13"/>
  <c r="P169" i="13"/>
  <c r="P172" i="13"/>
  <c r="P173" i="13"/>
  <c r="P176" i="13"/>
  <c r="P177" i="13"/>
  <c r="P180" i="13"/>
  <c r="P181" i="13"/>
  <c r="P184" i="13"/>
  <c r="P185" i="13"/>
  <c r="P188" i="13"/>
  <c r="P189" i="13"/>
  <c r="P192" i="13"/>
  <c r="P193" i="13"/>
  <c r="P202" i="13"/>
  <c r="P204" i="13"/>
  <c r="P213" i="13"/>
  <c r="P222" i="13"/>
  <c r="P238" i="13"/>
  <c r="P247" i="13"/>
  <c r="P92" i="13"/>
  <c r="P106" i="13"/>
  <c r="P124" i="13"/>
  <c r="P129" i="13"/>
  <c r="P214" i="13"/>
  <c r="P220" i="13"/>
  <c r="P227" i="13"/>
  <c r="P229" i="13"/>
  <c r="P236" i="13"/>
  <c r="P246" i="13"/>
  <c r="P254" i="13"/>
  <c r="P258" i="13"/>
  <c r="P262" i="13"/>
  <c r="P266" i="13"/>
  <c r="P270" i="13"/>
  <c r="P274" i="13"/>
  <c r="P278" i="13"/>
  <c r="P282" i="13"/>
  <c r="P286" i="13"/>
  <c r="P290" i="13"/>
  <c r="P294" i="13"/>
  <c r="P298" i="13"/>
  <c r="P302" i="13"/>
  <c r="P306" i="13"/>
  <c r="P310" i="13"/>
  <c r="P314" i="13"/>
  <c r="P318" i="13"/>
  <c r="P322" i="13"/>
  <c r="P326" i="13"/>
  <c r="P330" i="13"/>
  <c r="P85" i="13"/>
  <c r="P93" i="13"/>
  <c r="P111" i="13"/>
  <c r="P119" i="13"/>
  <c r="P196" i="13"/>
  <c r="P205" i="13"/>
  <c r="P218" i="13"/>
  <c r="P234" i="13"/>
  <c r="P26" i="13"/>
  <c r="P34" i="13"/>
  <c r="P39" i="13"/>
  <c r="P41" i="13"/>
  <c r="P43" i="13"/>
  <c r="P45" i="13"/>
  <c r="P47" i="13"/>
  <c r="P49" i="13"/>
  <c r="P51" i="13"/>
  <c r="P53" i="13"/>
  <c r="P55" i="13"/>
  <c r="P57" i="13"/>
  <c r="P59" i="13"/>
  <c r="P61" i="13"/>
  <c r="P63" i="13"/>
  <c r="P65" i="13"/>
  <c r="P67" i="13"/>
  <c r="P69" i="13"/>
  <c r="P71" i="13"/>
  <c r="P73" i="13"/>
  <c r="P75" i="13"/>
  <c r="P77" i="13"/>
  <c r="P79" i="13"/>
  <c r="P81" i="13"/>
  <c r="P83" i="13"/>
  <c r="P87" i="13"/>
  <c r="P96" i="13"/>
  <c r="P118" i="13"/>
  <c r="P125" i="13"/>
  <c r="P210" i="13"/>
  <c r="P212" i="13"/>
  <c r="P226" i="13"/>
  <c r="P242" i="13"/>
  <c r="P249" i="13"/>
  <c r="P40" i="13"/>
  <c r="P72" i="13"/>
  <c r="P122" i="13"/>
  <c r="P201" i="13"/>
  <c r="P209" i="13"/>
  <c r="P223" i="13"/>
  <c r="P225" i="13"/>
  <c r="P237" i="13"/>
  <c r="P240" i="13"/>
  <c r="P250" i="13"/>
  <c r="P305" i="13"/>
  <c r="P307" i="13"/>
  <c r="P316" i="13"/>
  <c r="P337" i="13"/>
  <c r="P343" i="13"/>
  <c r="P68" i="13"/>
  <c r="P105" i="13"/>
  <c r="P217" i="13"/>
  <c r="P245" i="13"/>
  <c r="P317" i="13"/>
  <c r="P319" i="13"/>
  <c r="P336" i="13"/>
  <c r="P342" i="13"/>
  <c r="P349" i="13"/>
  <c r="P350" i="13"/>
  <c r="P354" i="13"/>
  <c r="P358" i="13"/>
  <c r="P362" i="13"/>
  <c r="P366" i="13"/>
  <c r="P370" i="13"/>
  <c r="P374" i="13"/>
  <c r="P378" i="13"/>
  <c r="P382" i="13"/>
  <c r="P386" i="13"/>
  <c r="P390" i="13"/>
  <c r="P394" i="13"/>
  <c r="P398" i="13"/>
  <c r="P402" i="13"/>
  <c r="P406" i="13"/>
  <c r="P410" i="13"/>
  <c r="P414" i="13"/>
  <c r="P418" i="13"/>
  <c r="P422" i="13"/>
  <c r="P426" i="13"/>
  <c r="P430" i="13"/>
  <c r="P434" i="13"/>
  <c r="P438" i="13"/>
  <c r="P442" i="13"/>
  <c r="P446" i="13"/>
  <c r="P64" i="13"/>
  <c r="P95" i="13"/>
  <c r="P130" i="13"/>
  <c r="P138" i="13"/>
  <c r="P146" i="13"/>
  <c r="P154" i="13"/>
  <c r="P162" i="13"/>
  <c r="P170" i="13"/>
  <c r="P178" i="13"/>
  <c r="P186" i="13"/>
  <c r="P194" i="13"/>
  <c r="P232" i="13"/>
  <c r="P235" i="13"/>
  <c r="P244" i="13"/>
  <c r="P299" i="13"/>
  <c r="P308" i="13"/>
  <c r="P324" i="13"/>
  <c r="P328" i="13"/>
  <c r="P335" i="13"/>
  <c r="P348" i="13"/>
  <c r="P48" i="13"/>
  <c r="P80" i="13"/>
  <c r="P134" i="13"/>
  <c r="P142" i="13"/>
  <c r="P150" i="13"/>
  <c r="P158" i="13"/>
  <c r="P166" i="13"/>
  <c r="P174" i="13"/>
  <c r="P182" i="13"/>
  <c r="P190" i="13"/>
  <c r="P200" i="13"/>
  <c r="P208" i="13"/>
  <c r="P216" i="13"/>
  <c r="P219" i="13"/>
  <c r="P313" i="13"/>
  <c r="P315" i="13"/>
  <c r="P332" i="13"/>
  <c r="P338" i="13"/>
  <c r="P345" i="13"/>
  <c r="P206" i="13"/>
  <c r="P221" i="13"/>
  <c r="P228" i="13"/>
  <c r="P271" i="13"/>
  <c r="P272" i="13"/>
  <c r="P273" i="13"/>
  <c r="P304" i="13"/>
  <c r="P312" i="13"/>
  <c r="P334" i="13"/>
  <c r="P339" i="13"/>
  <c r="P361" i="13"/>
  <c r="P364" i="13"/>
  <c r="P377" i="13"/>
  <c r="P380" i="13"/>
  <c r="P393" i="13"/>
  <c r="P396" i="13"/>
  <c r="P409" i="13"/>
  <c r="P412" i="13"/>
  <c r="P425" i="13"/>
  <c r="P428" i="13"/>
  <c r="P441" i="13"/>
  <c r="P444" i="13"/>
  <c r="P459" i="13"/>
  <c r="P465" i="13"/>
  <c r="P472" i="13"/>
  <c r="P478" i="13"/>
  <c r="P486" i="13"/>
  <c r="P490" i="13"/>
  <c r="P494" i="13"/>
  <c r="P498" i="13"/>
  <c r="P502" i="13"/>
  <c r="P506" i="13"/>
  <c r="P510" i="13"/>
  <c r="P514" i="13"/>
  <c r="P518" i="13"/>
  <c r="P522" i="13"/>
  <c r="P526" i="13"/>
  <c r="P530" i="13"/>
  <c r="P534" i="13"/>
  <c r="P538" i="13"/>
  <c r="P542" i="13"/>
  <c r="P546" i="13"/>
  <c r="P550" i="13"/>
  <c r="P554" i="13"/>
  <c r="P558" i="13"/>
  <c r="P562" i="13"/>
  <c r="P566" i="13"/>
  <c r="P570" i="13"/>
  <c r="P574" i="13"/>
  <c r="P578" i="13"/>
  <c r="P582" i="13"/>
  <c r="P586" i="13"/>
  <c r="P590" i="13"/>
  <c r="P594" i="13"/>
  <c r="P598" i="13"/>
  <c r="P602" i="13"/>
  <c r="P606" i="13"/>
  <c r="P610" i="13"/>
  <c r="P614" i="13"/>
  <c r="P44" i="13"/>
  <c r="P76" i="13"/>
  <c r="P275" i="13"/>
  <c r="P276" i="13"/>
  <c r="P277" i="13"/>
  <c r="P325" i="13"/>
  <c r="P346" i="13"/>
  <c r="P363" i="13"/>
  <c r="P379" i="13"/>
  <c r="P395" i="13"/>
  <c r="P411" i="13"/>
  <c r="P427" i="13"/>
  <c r="P443" i="13"/>
  <c r="P456" i="13"/>
  <c r="P458" i="13"/>
  <c r="P471" i="13"/>
  <c r="P477" i="13"/>
  <c r="P56" i="13"/>
  <c r="P197" i="13"/>
  <c r="P198" i="13"/>
  <c r="P233" i="13"/>
  <c r="P239" i="13"/>
  <c r="P279" i="13"/>
  <c r="P280" i="13"/>
  <c r="P281" i="13"/>
  <c r="P320" i="13"/>
  <c r="P323" i="13"/>
  <c r="P331" i="13"/>
  <c r="P357" i="13"/>
  <c r="P360" i="13"/>
  <c r="P373" i="13"/>
  <c r="P376" i="13"/>
  <c r="P389" i="13"/>
  <c r="P392" i="13"/>
  <c r="P405" i="13"/>
  <c r="P408" i="13"/>
  <c r="P421" i="13"/>
  <c r="P424" i="13"/>
  <c r="P437" i="13"/>
  <c r="P440" i="13"/>
  <c r="P450" i="13"/>
  <c r="P451" i="13"/>
  <c r="P464" i="13"/>
  <c r="P470" i="13"/>
  <c r="P483" i="13"/>
  <c r="P487" i="13"/>
  <c r="P491" i="13"/>
  <c r="P495" i="13"/>
  <c r="P499" i="13"/>
  <c r="P503" i="13"/>
  <c r="P507" i="13"/>
  <c r="P511" i="13"/>
  <c r="P515" i="13"/>
  <c r="P519" i="13"/>
  <c r="P523" i="13"/>
  <c r="P527" i="13"/>
  <c r="P531" i="13"/>
  <c r="P535" i="13"/>
  <c r="P539" i="13"/>
  <c r="P543" i="13"/>
  <c r="P547" i="13"/>
  <c r="P551" i="13"/>
  <c r="P555" i="13"/>
  <c r="P263" i="13"/>
  <c r="P264" i="13"/>
  <c r="P265" i="13"/>
  <c r="P295" i="13"/>
  <c r="P296" i="13"/>
  <c r="P297" i="13"/>
  <c r="P303" i="13"/>
  <c r="P311" i="13"/>
  <c r="P327" i="13"/>
  <c r="P352" i="13"/>
  <c r="P365" i="13"/>
  <c r="P368" i="13"/>
  <c r="P381" i="13"/>
  <c r="P384" i="13"/>
  <c r="P397" i="13"/>
  <c r="P400" i="13"/>
  <c r="P413" i="13"/>
  <c r="P416" i="13"/>
  <c r="P429" i="13"/>
  <c r="P432" i="13"/>
  <c r="P445" i="13"/>
  <c r="P448" i="13"/>
  <c r="P467" i="13"/>
  <c r="P473" i="13"/>
  <c r="P480" i="13"/>
  <c r="P485" i="13"/>
  <c r="P489" i="13"/>
  <c r="P493" i="13"/>
  <c r="P497" i="13"/>
  <c r="P501" i="13"/>
  <c r="P505" i="13"/>
  <c r="P509" i="13"/>
  <c r="P513" i="13"/>
  <c r="P517" i="13"/>
  <c r="P521" i="13"/>
  <c r="P525" i="13"/>
  <c r="P529" i="13"/>
  <c r="P533" i="13"/>
  <c r="P537" i="13"/>
  <c r="P541" i="13"/>
  <c r="P545" i="13"/>
  <c r="P549" i="13"/>
  <c r="P553" i="13"/>
  <c r="P557" i="13"/>
  <c r="P561" i="13"/>
  <c r="P565" i="13"/>
  <c r="P569" i="13"/>
  <c r="P573" i="13"/>
  <c r="P577" i="13"/>
  <c r="P581" i="13"/>
  <c r="P585" i="13"/>
  <c r="P589" i="13"/>
  <c r="P593" i="13"/>
  <c r="P597" i="13"/>
  <c r="P241" i="13"/>
  <c r="P252" i="13"/>
  <c r="P283" i="13"/>
  <c r="P289" i="13"/>
  <c r="P224" i="13"/>
  <c r="P230" i="13"/>
  <c r="P288" i="13"/>
  <c r="P300" i="13"/>
  <c r="P301" i="13"/>
  <c r="P101" i="13"/>
  <c r="P292" i="13"/>
  <c r="P341" i="13"/>
  <c r="P116" i="13"/>
  <c r="P231" i="13"/>
  <c r="P243" i="13"/>
  <c r="P260" i="13"/>
  <c r="P284" i="13"/>
  <c r="P321" i="13"/>
  <c r="P113" i="13"/>
  <c r="P251" i="13"/>
  <c r="P261" i="13"/>
  <c r="P267" i="13"/>
  <c r="P269" i="13"/>
  <c r="P333" i="13"/>
  <c r="P383" i="13"/>
  <c r="P420" i="13"/>
  <c r="P454" i="13"/>
  <c r="P457" i="13"/>
  <c r="P461" i="13"/>
  <c r="P500" i="13"/>
  <c r="P532" i="13"/>
  <c r="P568" i="13"/>
  <c r="P583" i="13"/>
  <c r="P615" i="13"/>
  <c r="P616" i="13"/>
  <c r="P617" i="13"/>
  <c r="P248" i="13"/>
  <c r="P253" i="13"/>
  <c r="P255" i="13"/>
  <c r="P347" i="13"/>
  <c r="P372" i="13"/>
  <c r="P407" i="13"/>
  <c r="P417" i="13"/>
  <c r="P419" i="13"/>
  <c r="P488" i="13"/>
  <c r="P520" i="13"/>
  <c r="P552" i="13"/>
  <c r="P564" i="13"/>
  <c r="P579" i="13"/>
  <c r="P259" i="13"/>
  <c r="P287" i="13"/>
  <c r="P309" i="13"/>
  <c r="P340" i="13"/>
  <c r="P353" i="13"/>
  <c r="P355" i="13"/>
  <c r="P399" i="13"/>
  <c r="P436" i="13"/>
  <c r="P504" i="13"/>
  <c r="P536" i="13"/>
  <c r="P563" i="13"/>
  <c r="P256" i="13"/>
  <c r="P351" i="13"/>
  <c r="P388" i="13"/>
  <c r="P423" i="13"/>
  <c r="P433" i="13"/>
  <c r="P435" i="13"/>
  <c r="P452" i="13"/>
  <c r="P462" i="13"/>
  <c r="P469" i="13"/>
  <c r="P474" i="13"/>
  <c r="P482" i="13"/>
  <c r="P492" i="13"/>
  <c r="P524" i="13"/>
  <c r="P556" i="13"/>
  <c r="P559" i="13"/>
  <c r="P576" i="13"/>
  <c r="P595" i="13"/>
  <c r="P52" i="13"/>
  <c r="P285" i="13"/>
  <c r="P291" i="13"/>
  <c r="P329" i="13"/>
  <c r="P344" i="13"/>
  <c r="P496" i="13"/>
  <c r="P508" i="13"/>
  <c r="P575" i="13"/>
  <c r="P587" i="13"/>
  <c r="P588" i="13"/>
  <c r="P608" i="13"/>
  <c r="P257" i="13"/>
  <c r="P367" i="13"/>
  <c r="P375" i="13"/>
  <c r="P415" i="13"/>
  <c r="P460" i="13"/>
  <c r="P468" i="13"/>
  <c r="P479" i="13"/>
  <c r="P481" i="13"/>
  <c r="P512" i="13"/>
  <c r="P516" i="13"/>
  <c r="P601" i="13"/>
  <c r="P603" i="13"/>
  <c r="P613" i="13"/>
  <c r="P618" i="13"/>
  <c r="P622" i="13"/>
  <c r="P626" i="13"/>
  <c r="P630" i="13"/>
  <c r="P634" i="13"/>
  <c r="P638" i="13"/>
  <c r="P642" i="13"/>
  <c r="P646" i="13"/>
  <c r="P650" i="13"/>
  <c r="P654" i="13"/>
  <c r="P658" i="13"/>
  <c r="P662" i="13"/>
  <c r="P666" i="13"/>
  <c r="P670" i="13"/>
  <c r="P674" i="13"/>
  <c r="P678" i="13"/>
  <c r="P682" i="13"/>
  <c r="P686" i="13"/>
  <c r="P690" i="13"/>
  <c r="P694" i="13"/>
  <c r="P698" i="13"/>
  <c r="P702" i="13"/>
  <c r="P706" i="13"/>
  <c r="P710" i="13"/>
  <c r="P714" i="13"/>
  <c r="P718" i="13"/>
  <c r="P722" i="13"/>
  <c r="P726" i="13"/>
  <c r="P730" i="13"/>
  <c r="P734" i="13"/>
  <c r="P738" i="13"/>
  <c r="P742" i="13"/>
  <c r="P746" i="13"/>
  <c r="P750" i="13"/>
  <c r="P754" i="13"/>
  <c r="P758" i="13"/>
  <c r="P762" i="13"/>
  <c r="P766" i="13"/>
  <c r="P770" i="13"/>
  <c r="P774" i="13"/>
  <c r="P778" i="13"/>
  <c r="P782" i="13"/>
  <c r="P786" i="13"/>
  <c r="P790" i="13"/>
  <c r="P371" i="13"/>
  <c r="P391" i="13"/>
  <c r="P431" i="13"/>
  <c r="P455" i="13"/>
  <c r="P484" i="13"/>
  <c r="P544" i="13"/>
  <c r="P548" i="13"/>
  <c r="P571" i="13"/>
  <c r="P592" i="13"/>
  <c r="P596" i="13"/>
  <c r="P609" i="13"/>
  <c r="P611" i="13"/>
  <c r="P620" i="13"/>
  <c r="P624" i="13"/>
  <c r="P628" i="13"/>
  <c r="P632" i="13"/>
  <c r="P636" i="13"/>
  <c r="P640" i="13"/>
  <c r="P644" i="13"/>
  <c r="P648" i="13"/>
  <c r="P652" i="13"/>
  <c r="P656" i="13"/>
  <c r="P660" i="13"/>
  <c r="P664" i="13"/>
  <c r="P668" i="13"/>
  <c r="P672" i="13"/>
  <c r="P676" i="13"/>
  <c r="P680" i="13"/>
  <c r="P684" i="13"/>
  <c r="P688" i="13"/>
  <c r="P692" i="13"/>
  <c r="P696" i="13"/>
  <c r="P700" i="13"/>
  <c r="P704" i="13"/>
  <c r="P708" i="13"/>
  <c r="P712" i="13"/>
  <c r="P716" i="13"/>
  <c r="P720" i="13"/>
  <c r="P724" i="13"/>
  <c r="P728" i="13"/>
  <c r="P732" i="13"/>
  <c r="P736" i="13"/>
  <c r="P740" i="13"/>
  <c r="P744" i="13"/>
  <c r="P748" i="13"/>
  <c r="P752" i="13"/>
  <c r="P756" i="13"/>
  <c r="P760" i="13"/>
  <c r="P764" i="13"/>
  <c r="P768" i="13"/>
  <c r="P772" i="13"/>
  <c r="P776" i="13"/>
  <c r="P780" i="13"/>
  <c r="P784" i="13"/>
  <c r="P788" i="13"/>
  <c r="P792" i="13"/>
  <c r="P796" i="13"/>
  <c r="P800" i="13"/>
  <c r="P804" i="13"/>
  <c r="P808" i="13"/>
  <c r="P812" i="13"/>
  <c r="P816" i="13"/>
  <c r="P820" i="13"/>
  <c r="P599" i="13"/>
  <c r="P604" i="13"/>
  <c r="P453" i="13"/>
  <c r="P466" i="13"/>
  <c r="P387" i="13"/>
  <c r="P463" i="13"/>
  <c r="P580" i="13"/>
  <c r="P584" i="13"/>
  <c r="P623" i="13"/>
  <c r="P633" i="13"/>
  <c r="P639" i="13"/>
  <c r="P649" i="13"/>
  <c r="P655" i="13"/>
  <c r="P665" i="13"/>
  <c r="P671" i="13"/>
  <c r="P681" i="13"/>
  <c r="P687" i="13"/>
  <c r="P697" i="13"/>
  <c r="P703" i="13"/>
  <c r="P713" i="13"/>
  <c r="P719" i="13"/>
  <c r="P729" i="13"/>
  <c r="P735" i="13"/>
  <c r="P745" i="13"/>
  <c r="P751" i="13"/>
  <c r="P761" i="13"/>
  <c r="P767" i="13"/>
  <c r="P777" i="13"/>
  <c r="P783" i="13"/>
  <c r="P795" i="13"/>
  <c r="P797" i="13"/>
  <c r="P801" i="13"/>
  <c r="P805" i="13"/>
  <c r="P809" i="13"/>
  <c r="P813" i="13"/>
  <c r="P817" i="13"/>
  <c r="P822" i="13"/>
  <c r="P829" i="13"/>
  <c r="P835" i="13"/>
  <c r="P848" i="13"/>
  <c r="P852" i="13"/>
  <c r="P856" i="13"/>
  <c r="P860" i="13"/>
  <c r="P864" i="13"/>
  <c r="P868" i="13"/>
  <c r="P872" i="13"/>
  <c r="P876" i="13"/>
  <c r="P880" i="13"/>
  <c r="P884" i="13"/>
  <c r="P888" i="13"/>
  <c r="P892" i="13"/>
  <c r="P896" i="13"/>
  <c r="P900" i="13"/>
  <c r="P904" i="13"/>
  <c r="P908" i="13"/>
  <c r="P912" i="13"/>
  <c r="P916" i="13"/>
  <c r="P920" i="13"/>
  <c r="P924" i="13"/>
  <c r="P928" i="13"/>
  <c r="P932" i="13"/>
  <c r="P936" i="13"/>
  <c r="P940" i="13"/>
  <c r="P944" i="13"/>
  <c r="P948" i="13"/>
  <c r="P952" i="13"/>
  <c r="P956" i="13"/>
  <c r="P960" i="13"/>
  <c r="P964" i="13"/>
  <c r="P968" i="13"/>
  <c r="P972" i="13"/>
  <c r="P976" i="13"/>
  <c r="P980" i="13"/>
  <c r="P984" i="13"/>
  <c r="P988" i="13"/>
  <c r="P992" i="13"/>
  <c r="P996" i="13"/>
  <c r="P1000" i="13"/>
  <c r="P1004" i="13"/>
  <c r="P1008" i="13"/>
  <c r="P356" i="13"/>
  <c r="P404" i="13"/>
  <c r="P621" i="13"/>
  <c r="P627" i="13"/>
  <c r="P637" i="13"/>
  <c r="P669" i="13"/>
  <c r="P691" i="13"/>
  <c r="P701" i="13"/>
  <c r="P717" i="13"/>
  <c r="P385" i="13"/>
  <c r="P567" i="13"/>
  <c r="P799" i="13"/>
  <c r="P803" i="13"/>
  <c r="P807" i="13"/>
  <c r="P811" i="13"/>
  <c r="P815" i="13"/>
  <c r="P819" i="13"/>
  <c r="P828" i="13"/>
  <c r="P834" i="13"/>
  <c r="P841" i="13"/>
  <c r="P60" i="13"/>
  <c r="P293" i="13"/>
  <c r="P475" i="13"/>
  <c r="P540" i="13"/>
  <c r="P607" i="13"/>
  <c r="P643" i="13"/>
  <c r="P653" i="13"/>
  <c r="P659" i="13"/>
  <c r="P675" i="13"/>
  <c r="P685" i="13"/>
  <c r="P707" i="13"/>
  <c r="P723" i="13"/>
  <c r="P733" i="13"/>
  <c r="P739" i="13"/>
  <c r="P749" i="13"/>
  <c r="P755" i="13"/>
  <c r="P268" i="13"/>
  <c r="P359" i="13"/>
  <c r="P369" i="13"/>
  <c r="P447" i="13"/>
  <c r="P449" i="13"/>
  <c r="P794" i="13"/>
  <c r="P825" i="13"/>
  <c r="P831" i="13"/>
  <c r="P844" i="13"/>
  <c r="P1003" i="13"/>
  <c r="P528" i="13"/>
  <c r="P600" i="13"/>
  <c r="P836" i="13"/>
  <c r="P401" i="13"/>
  <c r="P403" i="13"/>
  <c r="P439" i="13"/>
  <c r="P619" i="13"/>
  <c r="P629" i="13"/>
  <c r="P635" i="13"/>
  <c r="P645" i="13"/>
  <c r="P651" i="13"/>
  <c r="P661" i="13"/>
  <c r="P667" i="13"/>
  <c r="P677" i="13"/>
  <c r="P683" i="13"/>
  <c r="P693" i="13"/>
  <c r="P699" i="13"/>
  <c r="P709" i="13"/>
  <c r="P715" i="13"/>
  <c r="P725" i="13"/>
  <c r="P731" i="13"/>
  <c r="P741" i="13"/>
  <c r="P747" i="13"/>
  <c r="P757" i="13"/>
  <c r="P763" i="13"/>
  <c r="P773" i="13"/>
  <c r="P779" i="13"/>
  <c r="P789" i="13"/>
  <c r="P824" i="13"/>
  <c r="P830" i="13"/>
  <c r="P837" i="13"/>
  <c r="P843" i="13"/>
  <c r="P847" i="13"/>
  <c r="P851" i="13"/>
  <c r="P855" i="13"/>
  <c r="P859" i="13"/>
  <c r="P863" i="13"/>
  <c r="P867" i="13"/>
  <c r="P871" i="13"/>
  <c r="P875" i="13"/>
  <c r="P879" i="13"/>
  <c r="P883" i="13"/>
  <c r="P887" i="13"/>
  <c r="P891" i="13"/>
  <c r="P895" i="13"/>
  <c r="P899" i="13"/>
  <c r="P903" i="13"/>
  <c r="P907" i="13"/>
  <c r="P911" i="13"/>
  <c r="P915" i="13"/>
  <c r="P919" i="13"/>
  <c r="P923" i="13"/>
  <c r="P927" i="13"/>
  <c r="P931" i="13"/>
  <c r="P935" i="13"/>
  <c r="P939" i="13"/>
  <c r="P943" i="13"/>
  <c r="P947" i="13"/>
  <c r="P951" i="13"/>
  <c r="P955" i="13"/>
  <c r="P959" i="13"/>
  <c r="P963" i="13"/>
  <c r="P967" i="13"/>
  <c r="P971" i="13"/>
  <c r="P975" i="13"/>
  <c r="P979" i="13"/>
  <c r="P983" i="13"/>
  <c r="P987" i="13"/>
  <c r="P991" i="13"/>
  <c r="P995" i="13"/>
  <c r="P999" i="13"/>
  <c r="P1007" i="13"/>
  <c r="P572" i="13"/>
  <c r="P591" i="13"/>
  <c r="P823" i="13"/>
  <c r="P842" i="13"/>
  <c r="P631" i="13"/>
  <c r="P657" i="13"/>
  <c r="P759" i="13"/>
  <c r="P775" i="13"/>
  <c r="P802" i="13"/>
  <c r="P818" i="13"/>
  <c r="P840" i="13"/>
  <c r="P846" i="13"/>
  <c r="P862" i="13"/>
  <c r="P878" i="13"/>
  <c r="P894" i="13"/>
  <c r="P910" i="13"/>
  <c r="P926" i="13"/>
  <c r="P942" i="13"/>
  <c r="P958" i="13"/>
  <c r="P974" i="13"/>
  <c r="P990" i="13"/>
  <c r="P1006" i="13"/>
  <c r="P1009" i="13"/>
  <c r="P765" i="13"/>
  <c r="P798" i="13"/>
  <c r="P814" i="13"/>
  <c r="P833" i="13"/>
  <c r="P850" i="13"/>
  <c r="P882" i="13"/>
  <c r="P1010" i="13"/>
  <c r="P845" i="13"/>
  <c r="P869" i="13"/>
  <c r="P901" i="13"/>
  <c r="P721" i="13"/>
  <c r="P870" i="13"/>
  <c r="P560" i="13"/>
  <c r="P641" i="13"/>
  <c r="P743" i="13"/>
  <c r="P791" i="13"/>
  <c r="P849" i="13"/>
  <c r="P865" i="13"/>
  <c r="P881" i="13"/>
  <c r="P897" i="13"/>
  <c r="P913" i="13"/>
  <c r="P929" i="13"/>
  <c r="P945" i="13"/>
  <c r="P961" i="13"/>
  <c r="P977" i="13"/>
  <c r="P993" i="13"/>
  <c r="P625" i="13"/>
  <c r="P727" i="13"/>
  <c r="P753" i="13"/>
  <c r="P827" i="13"/>
  <c r="P866" i="13"/>
  <c r="P898" i="13"/>
  <c r="P914" i="13"/>
  <c r="P930" i="13"/>
  <c r="P946" i="13"/>
  <c r="P962" i="13"/>
  <c r="P978" i="13"/>
  <c r="P994" i="13"/>
  <c r="P476" i="13"/>
  <c r="P711" i="13"/>
  <c r="P781" i="13"/>
  <c r="P917" i="13"/>
  <c r="P981" i="13"/>
  <c r="P997" i="13"/>
  <c r="P785" i="13"/>
  <c r="P793" i="13"/>
  <c r="P854" i="13"/>
  <c r="P934" i="13"/>
  <c r="P612" i="13"/>
  <c r="P679" i="13"/>
  <c r="P705" i="13"/>
  <c r="P821" i="13"/>
  <c r="P857" i="13"/>
  <c r="P873" i="13"/>
  <c r="P889" i="13"/>
  <c r="P905" i="13"/>
  <c r="P921" i="13"/>
  <c r="P937" i="13"/>
  <c r="P953" i="13"/>
  <c r="P969" i="13"/>
  <c r="P985" i="13"/>
  <c r="P1001" i="13"/>
  <c r="P938" i="13"/>
  <c r="P954" i="13"/>
  <c r="P970" i="13"/>
  <c r="P1002" i="13"/>
  <c r="P787" i="13"/>
  <c r="P877" i="13"/>
  <c r="P893" i="13"/>
  <c r="P909" i="13"/>
  <c r="P737" i="13"/>
  <c r="P933" i="13"/>
  <c r="P949" i="13"/>
  <c r="P838" i="13"/>
  <c r="P886" i="13"/>
  <c r="P918" i="13"/>
  <c r="P950" i="13"/>
  <c r="P966" i="13"/>
  <c r="P998" i="13"/>
  <c r="P663" i="13"/>
  <c r="P689" i="13"/>
  <c r="P771" i="13"/>
  <c r="P806" i="13"/>
  <c r="P832" i="13"/>
  <c r="P839" i="13"/>
  <c r="P858" i="13"/>
  <c r="P874" i="13"/>
  <c r="P890" i="13"/>
  <c r="P906" i="13"/>
  <c r="P922" i="13"/>
  <c r="P986" i="13"/>
  <c r="P605" i="13"/>
  <c r="P647" i="13"/>
  <c r="P673" i="13"/>
  <c r="P826" i="13"/>
  <c r="P861" i="13"/>
  <c r="P925" i="13"/>
  <c r="P941" i="13"/>
  <c r="P957" i="13"/>
  <c r="P973" i="13"/>
  <c r="P989" i="13"/>
  <c r="P1005" i="13"/>
  <c r="P769" i="13"/>
  <c r="P853" i="13"/>
  <c r="P885" i="13"/>
  <c r="P965" i="13"/>
  <c r="P695" i="13"/>
  <c r="P810" i="13"/>
  <c r="P902" i="13"/>
  <c r="P982" i="13"/>
  <c r="O18" i="12"/>
  <c r="P15" i="12"/>
  <c r="O17" i="12"/>
  <c r="O16" i="12"/>
  <c r="R7" i="13"/>
  <c r="Q10" i="13"/>
  <c r="Q8" i="13"/>
  <c r="Q9" i="13"/>
  <c r="F19" i="9"/>
  <c r="G19" i="9"/>
  <c r="A14" i="10"/>
  <c r="A20" i="9"/>
  <c r="D17" i="8"/>
  <c r="A29" i="18" l="1"/>
  <c r="H28" i="18"/>
  <c r="L17" i="18"/>
  <c r="P17" i="18"/>
  <c r="T17" i="18"/>
  <c r="X17" i="18"/>
  <c r="M17" i="18"/>
  <c r="Q17" i="18"/>
  <c r="U17" i="18"/>
  <c r="J17" i="18"/>
  <c r="N17" i="18"/>
  <c r="R17" i="18"/>
  <c r="V17" i="18"/>
  <c r="S17" i="18"/>
  <c r="W17" i="18"/>
  <c r="K17" i="18"/>
  <c r="O17" i="18"/>
  <c r="B18" i="18"/>
  <c r="T7" i="16"/>
  <c r="T9" i="16" s="1"/>
  <c r="T8" i="16" s="1"/>
  <c r="S10" i="16"/>
  <c r="A32" i="1"/>
  <c r="B32" i="1"/>
  <c r="H13" i="1"/>
  <c r="P13" i="1"/>
  <c r="L13" i="1"/>
  <c r="M13" i="1"/>
  <c r="K13" i="1"/>
  <c r="N13" i="1"/>
  <c r="Q13" i="1"/>
  <c r="O13" i="1"/>
  <c r="G13" i="1"/>
  <c r="I13" i="1"/>
  <c r="J13" i="1"/>
  <c r="R13" i="1"/>
  <c r="S13" i="1"/>
  <c r="T13" i="1"/>
  <c r="U13" i="1"/>
  <c r="S1009" i="16"/>
  <c r="S1005" i="16"/>
  <c r="S1001" i="16"/>
  <c r="S997" i="16"/>
  <c r="S993" i="16"/>
  <c r="S1002" i="16"/>
  <c r="S996" i="16"/>
  <c r="S1003" i="16"/>
  <c r="S990" i="16"/>
  <c r="S988" i="16"/>
  <c r="S965" i="16"/>
  <c r="S961" i="16"/>
  <c r="S957" i="16"/>
  <c r="S953" i="16"/>
  <c r="S949" i="16"/>
  <c r="S1008" i="16"/>
  <c r="S979" i="16"/>
  <c r="S1007" i="16"/>
  <c r="S1000" i="16"/>
  <c r="S995" i="16"/>
  <c r="S1006" i="16"/>
  <c r="S999" i="16"/>
  <c r="S994" i="16"/>
  <c r="S982" i="16"/>
  <c r="S981" i="16"/>
  <c r="S991" i="16"/>
  <c r="S980" i="16"/>
  <c r="S969" i="16"/>
  <c r="S967" i="16"/>
  <c r="S955" i="16"/>
  <c r="S985" i="16"/>
  <c r="S962" i="16"/>
  <c r="S956" i="16"/>
  <c r="S948" i="16"/>
  <c r="S944" i="16"/>
  <c r="S940" i="16"/>
  <c r="S987" i="16"/>
  <c r="S983" i="16"/>
  <c r="S976" i="16"/>
  <c r="S975" i="16"/>
  <c r="S974" i="16"/>
  <c r="S972" i="16"/>
  <c r="S970" i="16"/>
  <c r="S964" i="16"/>
  <c r="S977" i="16"/>
  <c r="S958" i="16"/>
  <c r="S952" i="16"/>
  <c r="S946" i="16"/>
  <c r="S936" i="16"/>
  <c r="S935" i="16"/>
  <c r="S928" i="16"/>
  <c r="S927" i="16"/>
  <c r="S920" i="16"/>
  <c r="S919" i="16"/>
  <c r="S912" i="16"/>
  <c r="S911" i="16"/>
  <c r="S906" i="16"/>
  <c r="S902" i="16"/>
  <c r="S898" i="16"/>
  <c r="S894" i="16"/>
  <c r="S890" i="16"/>
  <c r="S886" i="16"/>
  <c r="S978" i="16"/>
  <c r="S959" i="16"/>
  <c r="S960" i="16"/>
  <c r="S951" i="16"/>
  <c r="S943" i="16"/>
  <c r="S941" i="16"/>
  <c r="S938" i="16"/>
  <c r="S930" i="16"/>
  <c r="S1004" i="16"/>
  <c r="S968" i="16"/>
  <c r="S933" i="16"/>
  <c r="S913" i="16"/>
  <c r="S905" i="16"/>
  <c r="S892" i="16"/>
  <c r="S882" i="16"/>
  <c r="S878" i="16"/>
  <c r="S874" i="16"/>
  <c r="S870" i="16"/>
  <c r="S866" i="16"/>
  <c r="S992" i="16"/>
  <c r="S954" i="16"/>
  <c r="S945" i="16"/>
  <c r="S926" i="16"/>
  <c r="S909" i="16"/>
  <c r="S899" i="16"/>
  <c r="S893" i="16"/>
  <c r="S966" i="16"/>
  <c r="S942" i="16"/>
  <c r="S939" i="16"/>
  <c r="S934" i="16"/>
  <c r="S923" i="16"/>
  <c r="S900" i="16"/>
  <c r="S989" i="16"/>
  <c r="S971" i="16"/>
  <c r="S947" i="16"/>
  <c r="S918" i="16"/>
  <c r="S914" i="16"/>
  <c r="S907" i="16"/>
  <c r="S901" i="16"/>
  <c r="S888" i="16"/>
  <c r="S1010" i="16"/>
  <c r="S984" i="16"/>
  <c r="S950" i="16"/>
  <c r="S921" i="16"/>
  <c r="S891" i="16"/>
  <c r="S879" i="16"/>
  <c r="S873" i="16"/>
  <c r="S861" i="16"/>
  <c r="S857" i="16"/>
  <c r="S853" i="16"/>
  <c r="S849" i="16"/>
  <c r="S845" i="16"/>
  <c r="S841" i="16"/>
  <c r="S837" i="16"/>
  <c r="S833" i="16"/>
  <c r="S829" i="16"/>
  <c r="S825" i="16"/>
  <c r="S821" i="16"/>
  <c r="S817" i="16"/>
  <c r="S813" i="16"/>
  <c r="S937" i="16"/>
  <c r="S932" i="16"/>
  <c r="S929" i="16"/>
  <c r="S880" i="16"/>
  <c r="S867" i="16"/>
  <c r="S986" i="16"/>
  <c r="S931" i="16"/>
  <c r="S925" i="16"/>
  <c r="S915" i="16"/>
  <c r="S908" i="16"/>
  <c r="S884" i="16"/>
  <c r="S881" i="16"/>
  <c r="S868" i="16"/>
  <c r="S924" i="16"/>
  <c r="S904" i="16"/>
  <c r="S887" i="16"/>
  <c r="S875" i="16"/>
  <c r="S869" i="16"/>
  <c r="S973" i="16"/>
  <c r="S895" i="16"/>
  <c r="S855" i="16"/>
  <c r="S844" i="16"/>
  <c r="S838" i="16"/>
  <c r="S827" i="16"/>
  <c r="S814" i="16"/>
  <c r="S809" i="16"/>
  <c r="S805" i="16"/>
  <c r="S801" i="16"/>
  <c r="S797" i="16"/>
  <c r="S793" i="16"/>
  <c r="S789" i="16"/>
  <c r="S785" i="16"/>
  <c r="S864" i="16"/>
  <c r="S862" i="16"/>
  <c r="S860" i="16"/>
  <c r="S848" i="16"/>
  <c r="S842" i="16"/>
  <c r="S834" i="16"/>
  <c r="S828" i="16"/>
  <c r="S815" i="16"/>
  <c r="S998" i="16"/>
  <c r="S922" i="16"/>
  <c r="S903" i="16"/>
  <c r="S896" i="16"/>
  <c r="S877" i="16"/>
  <c r="S871" i="16"/>
  <c r="S865" i="16"/>
  <c r="S859" i="16"/>
  <c r="S852" i="16"/>
  <c r="S846" i="16"/>
  <c r="S822" i="16"/>
  <c r="S916" i="16"/>
  <c r="S897" i="16"/>
  <c r="S850" i="16"/>
  <c r="S835" i="16"/>
  <c r="S823" i="16"/>
  <c r="S818" i="16"/>
  <c r="S796" i="16"/>
  <c r="S790" i="16"/>
  <c r="S779" i="16"/>
  <c r="S775" i="16"/>
  <c r="S771" i="16"/>
  <c r="S767" i="16"/>
  <c r="S763" i="16"/>
  <c r="S759" i="16"/>
  <c r="S755" i="16"/>
  <c r="S751" i="16"/>
  <c r="S747" i="16"/>
  <c r="S743" i="16"/>
  <c r="S739" i="16"/>
  <c r="S735" i="16"/>
  <c r="S731" i="16"/>
  <c r="S963" i="16"/>
  <c r="S885" i="16"/>
  <c r="S876" i="16"/>
  <c r="S854" i="16"/>
  <c r="S819" i="16"/>
  <c r="S806" i="16"/>
  <c r="S804" i="16"/>
  <c r="S800" i="16"/>
  <c r="S794" i="16"/>
  <c r="S917" i="16"/>
  <c r="S910" i="16"/>
  <c r="S851" i="16"/>
  <c r="S803" i="16"/>
  <c r="S798" i="16"/>
  <c r="S782" i="16"/>
  <c r="S778" i="16"/>
  <c r="S863" i="16"/>
  <c r="S858" i="16"/>
  <c r="S856" i="16"/>
  <c r="S847" i="16"/>
  <c r="S832" i="16"/>
  <c r="S830" i="16"/>
  <c r="S824" i="16"/>
  <c r="S787" i="16"/>
  <c r="S783" i="16"/>
  <c r="S883" i="16"/>
  <c r="S836" i="16"/>
  <c r="S820" i="16"/>
  <c r="S812" i="16"/>
  <c r="S810" i="16"/>
  <c r="S777" i="16"/>
  <c r="S776" i="16"/>
  <c r="S772" i="16"/>
  <c r="S770" i="16"/>
  <c r="S749" i="16"/>
  <c r="S733" i="16"/>
  <c r="S872" i="16"/>
  <c r="S831" i="16"/>
  <c r="S826" i="16"/>
  <c r="S816" i="16"/>
  <c r="S808" i="16"/>
  <c r="S781" i="16"/>
  <c r="S780" i="16"/>
  <c r="S769" i="16"/>
  <c r="S760" i="16"/>
  <c r="S758" i="16"/>
  <c r="S737" i="16"/>
  <c r="S726" i="16"/>
  <c r="S722" i="16"/>
  <c r="S718" i="16"/>
  <c r="S714" i="16"/>
  <c r="S710" i="16"/>
  <c r="S706" i="16"/>
  <c r="S702" i="16"/>
  <c r="S698" i="16"/>
  <c r="S694" i="16"/>
  <c r="S690" i="16"/>
  <c r="S686" i="16"/>
  <c r="S799" i="16"/>
  <c r="S784" i="16"/>
  <c r="S757" i="16"/>
  <c r="S748" i="16"/>
  <c r="S741" i="16"/>
  <c r="S730" i="16"/>
  <c r="S807" i="16"/>
  <c r="S802" i="16"/>
  <c r="S795" i="16"/>
  <c r="S792" i="16"/>
  <c r="S786" i="16"/>
  <c r="S768" i="16"/>
  <c r="S766" i="16"/>
  <c r="S745" i="16"/>
  <c r="S734" i="16"/>
  <c r="S725" i="16"/>
  <c r="S721" i="16"/>
  <c r="S717" i="16"/>
  <c r="S713" i="16"/>
  <c r="S709" i="16"/>
  <c r="S843" i="16"/>
  <c r="S788" i="16"/>
  <c r="S764" i="16"/>
  <c r="S750" i="16"/>
  <c r="S746" i="16"/>
  <c r="S736" i="16"/>
  <c r="S708" i="16"/>
  <c r="S696" i="16"/>
  <c r="S839" i="16"/>
  <c r="S762" i="16"/>
  <c r="S742" i="16"/>
  <c r="S723" i="16"/>
  <c r="S720" i="16"/>
  <c r="S738" i="16"/>
  <c r="S732" i="16"/>
  <c r="S840" i="16"/>
  <c r="S774" i="16"/>
  <c r="S752" i="16"/>
  <c r="S716" i="16"/>
  <c r="S687" i="16"/>
  <c r="S773" i="16"/>
  <c r="S765" i="16"/>
  <c r="S756" i="16"/>
  <c r="S753" i="16"/>
  <c r="S719" i="16"/>
  <c r="S811" i="16"/>
  <c r="S729" i="16"/>
  <c r="S727" i="16"/>
  <c r="S715" i="16"/>
  <c r="S761" i="16"/>
  <c r="S697" i="16"/>
  <c r="S665" i="16"/>
  <c r="S661" i="16"/>
  <c r="S657" i="16"/>
  <c r="S653" i="16"/>
  <c r="S649" i="16"/>
  <c r="S645" i="16"/>
  <c r="S641" i="16"/>
  <c r="S637" i="16"/>
  <c r="S633" i="16"/>
  <c r="S724" i="16"/>
  <c r="S701" i="16"/>
  <c r="S700" i="16"/>
  <c r="S699" i="16"/>
  <c r="S673" i="16"/>
  <c r="S754" i="16"/>
  <c r="S689" i="16"/>
  <c r="S688" i="16"/>
  <c r="S682" i="16"/>
  <c r="S674" i="16"/>
  <c r="S664" i="16"/>
  <c r="S791" i="16"/>
  <c r="S740" i="16"/>
  <c r="S728" i="16"/>
  <c r="S705" i="16"/>
  <c r="S692" i="16"/>
  <c r="S684" i="16"/>
  <c r="S677" i="16"/>
  <c r="S669" i="16"/>
  <c r="S889" i="16"/>
  <c r="S683" i="16"/>
  <c r="S680" i="16"/>
  <c r="S654" i="16"/>
  <c r="S652" i="16"/>
  <c r="S642" i="16"/>
  <c r="S636" i="16"/>
  <c r="S629" i="16"/>
  <c r="S625" i="16"/>
  <c r="S621" i="16"/>
  <c r="S617" i="16"/>
  <c r="S613" i="16"/>
  <c r="S609" i="16"/>
  <c r="S605" i="16"/>
  <c r="S601" i="16"/>
  <c r="S597" i="16"/>
  <c r="S593" i="16"/>
  <c r="S589" i="16"/>
  <c r="S585" i="16"/>
  <c r="S581" i="16"/>
  <c r="S577" i="16"/>
  <c r="S573" i="16"/>
  <c r="S569" i="16"/>
  <c r="S565" i="16"/>
  <c r="S561" i="16"/>
  <c r="S557" i="16"/>
  <c r="S666" i="16"/>
  <c r="S658" i="16"/>
  <c r="S656" i="16"/>
  <c r="S643" i="16"/>
  <c r="S703" i="16"/>
  <c r="S695" i="16"/>
  <c r="S693" i="16"/>
  <c r="S691" i="16"/>
  <c r="S663" i="16"/>
  <c r="S650" i="16"/>
  <c r="S644" i="16"/>
  <c r="S628" i="16"/>
  <c r="S624" i="16"/>
  <c r="S620" i="16"/>
  <c r="S616" i="16"/>
  <c r="S612" i="16"/>
  <c r="S608" i="16"/>
  <c r="S604" i="16"/>
  <c r="S600" i="16"/>
  <c r="S596" i="16"/>
  <c r="S592" i="16"/>
  <c r="S588" i="16"/>
  <c r="S584" i="16"/>
  <c r="S580" i="16"/>
  <c r="S576" i="16"/>
  <c r="S711" i="16"/>
  <c r="S707" i="16"/>
  <c r="S685" i="16"/>
  <c r="S676" i="16"/>
  <c r="S655" i="16"/>
  <c r="S646" i="16"/>
  <c r="S640" i="16"/>
  <c r="S704" i="16"/>
  <c r="S668" i="16"/>
  <c r="S635" i="16"/>
  <c r="S618" i="16"/>
  <c r="S602" i="16"/>
  <c r="S586" i="16"/>
  <c r="S555" i="16"/>
  <c r="S554" i="16"/>
  <c r="S550" i="16"/>
  <c r="S546" i="16"/>
  <c r="S542" i="16"/>
  <c r="S538" i="16"/>
  <c r="S534" i="16"/>
  <c r="S530" i="16"/>
  <c r="S526" i="16"/>
  <c r="S522" i="16"/>
  <c r="S518" i="16"/>
  <c r="S514" i="16"/>
  <c r="S510" i="16"/>
  <c r="S506" i="16"/>
  <c r="S502" i="16"/>
  <c r="S651" i="16"/>
  <c r="S631" i="16"/>
  <c r="S615" i="16"/>
  <c r="S599" i="16"/>
  <c r="S567" i="16"/>
  <c r="S562" i="16"/>
  <c r="S556" i="16"/>
  <c r="S744" i="16"/>
  <c r="S712" i="16"/>
  <c r="S681" i="16"/>
  <c r="S660" i="16"/>
  <c r="S622" i="16"/>
  <c r="S606" i="16"/>
  <c r="S590" i="16"/>
  <c r="S571" i="16"/>
  <c r="S563" i="16"/>
  <c r="S553" i="16"/>
  <c r="S549" i="16"/>
  <c r="S545" i="16"/>
  <c r="S541" i="16"/>
  <c r="S537" i="16"/>
  <c r="S533" i="16"/>
  <c r="S529" i="16"/>
  <c r="S525" i="16"/>
  <c r="S521" i="16"/>
  <c r="S517" i="16"/>
  <c r="S659" i="16"/>
  <c r="S623" i="16"/>
  <c r="S607" i="16"/>
  <c r="S591" i="16"/>
  <c r="S583" i="16"/>
  <c r="S582" i="16"/>
  <c r="S570" i="16"/>
  <c r="S568" i="16"/>
  <c r="S559" i="16"/>
  <c r="S634" i="16"/>
  <c r="S594" i="16"/>
  <c r="S579" i="16"/>
  <c r="S540" i="16"/>
  <c r="S512" i="16"/>
  <c r="S499" i="16"/>
  <c r="S495" i="16"/>
  <c r="S491" i="16"/>
  <c r="S487" i="16"/>
  <c r="S483" i="16"/>
  <c r="S479" i="16"/>
  <c r="S475" i="16"/>
  <c r="S471" i="16"/>
  <c r="S467" i="16"/>
  <c r="S463" i="16"/>
  <c r="S459" i="16"/>
  <c r="S455" i="16"/>
  <c r="S451" i="16"/>
  <c r="S447" i="16"/>
  <c r="S443" i="16"/>
  <c r="S439" i="16"/>
  <c r="S435" i="16"/>
  <c r="S431" i="16"/>
  <c r="S427" i="16"/>
  <c r="S423" i="16"/>
  <c r="S419" i="16"/>
  <c r="S415" i="16"/>
  <c r="S411" i="16"/>
  <c r="S407" i="16"/>
  <c r="S403" i="16"/>
  <c r="S399" i="16"/>
  <c r="S395" i="16"/>
  <c r="S391" i="16"/>
  <c r="S387" i="16"/>
  <c r="S383" i="16"/>
  <c r="S379" i="16"/>
  <c r="S375" i="16"/>
  <c r="S371" i="16"/>
  <c r="S367" i="16"/>
  <c r="S363" i="16"/>
  <c r="S359" i="16"/>
  <c r="S639" i="16"/>
  <c r="S610" i="16"/>
  <c r="S578" i="16"/>
  <c r="S574" i="16"/>
  <c r="S566" i="16"/>
  <c r="S564" i="16"/>
  <c r="S560" i="16"/>
  <c r="S547" i="16"/>
  <c r="S531" i="16"/>
  <c r="S527" i="16"/>
  <c r="S513" i="16"/>
  <c r="S500" i="16"/>
  <c r="S678" i="16"/>
  <c r="S672" i="16"/>
  <c r="S670" i="16"/>
  <c r="S626" i="16"/>
  <c r="S595" i="16"/>
  <c r="S558" i="16"/>
  <c r="S544" i="16"/>
  <c r="S528" i="16"/>
  <c r="S507" i="16"/>
  <c r="S501" i="16"/>
  <c r="S498" i="16"/>
  <c r="S494" i="16"/>
  <c r="S490" i="16"/>
  <c r="S486" i="16"/>
  <c r="S482" i="16"/>
  <c r="S478" i="16"/>
  <c r="S474" i="16"/>
  <c r="S470" i="16"/>
  <c r="S466" i="16"/>
  <c r="S462" i="16"/>
  <c r="S458" i="16"/>
  <c r="S454" i="16"/>
  <c r="S450" i="16"/>
  <c r="S446" i="16"/>
  <c r="S442" i="16"/>
  <c r="S438" i="16"/>
  <c r="S434" i="16"/>
  <c r="S430" i="16"/>
  <c r="S426" i="16"/>
  <c r="S422" i="16"/>
  <c r="S418" i="16"/>
  <c r="S414" i="16"/>
  <c r="S410" i="16"/>
  <c r="S406" i="16"/>
  <c r="S402" i="16"/>
  <c r="S398" i="16"/>
  <c r="S394" i="16"/>
  <c r="S390" i="16"/>
  <c r="S386" i="16"/>
  <c r="S382" i="16"/>
  <c r="S378" i="16"/>
  <c r="S374" i="16"/>
  <c r="S370" i="16"/>
  <c r="S366" i="16"/>
  <c r="S630" i="16"/>
  <c r="S587" i="16"/>
  <c r="S539" i="16"/>
  <c r="S520" i="16"/>
  <c r="S519" i="16"/>
  <c r="S503" i="16"/>
  <c r="S614" i="16"/>
  <c r="S603" i="16"/>
  <c r="S497" i="16"/>
  <c r="S481" i="16"/>
  <c r="S675" i="16"/>
  <c r="S543" i="16"/>
  <c r="S524" i="16"/>
  <c r="S523" i="16"/>
  <c r="S511" i="16"/>
  <c r="S488" i="16"/>
  <c r="S472" i="16"/>
  <c r="S456" i="16"/>
  <c r="S647" i="16"/>
  <c r="S632" i="16"/>
  <c r="S575" i="16"/>
  <c r="S532" i="16"/>
  <c r="S515" i="16"/>
  <c r="S504" i="16"/>
  <c r="S485" i="16"/>
  <c r="S671" i="16"/>
  <c r="S638" i="16"/>
  <c r="S619" i="16"/>
  <c r="S572" i="16"/>
  <c r="S548" i="16"/>
  <c r="S536" i="16"/>
  <c r="S489" i="16"/>
  <c r="S473" i="16"/>
  <c r="S648" i="16"/>
  <c r="S493" i="16"/>
  <c r="S465" i="16"/>
  <c r="S444" i="16"/>
  <c r="S428" i="16"/>
  <c r="S412" i="16"/>
  <c r="S396" i="16"/>
  <c r="S380" i="16"/>
  <c r="S362" i="16"/>
  <c r="S679" i="16"/>
  <c r="S516" i="16"/>
  <c r="S508" i="16"/>
  <c r="S496" i="16"/>
  <c r="S469" i="16"/>
  <c r="S460" i="16"/>
  <c r="S441" i="16"/>
  <c r="S425" i="16"/>
  <c r="S409" i="16"/>
  <c r="S393" i="16"/>
  <c r="S377" i="16"/>
  <c r="S356" i="16"/>
  <c r="S352" i="16"/>
  <c r="S348" i="16"/>
  <c r="S344" i="16"/>
  <c r="S340" i="16"/>
  <c r="S336" i="16"/>
  <c r="S332" i="16"/>
  <c r="S328" i="16"/>
  <c r="S324" i="16"/>
  <c r="S667" i="16"/>
  <c r="S464" i="16"/>
  <c r="S448" i="16"/>
  <c r="S432" i="16"/>
  <c r="S416" i="16"/>
  <c r="S400" i="16"/>
  <c r="S384" i="16"/>
  <c r="S368" i="16"/>
  <c r="S611" i="16"/>
  <c r="S509" i="16"/>
  <c r="S484" i="16"/>
  <c r="S476" i="16"/>
  <c r="S452" i="16"/>
  <c r="S436" i="16"/>
  <c r="S420" i="16"/>
  <c r="S404" i="16"/>
  <c r="S388" i="16"/>
  <c r="S372" i="16"/>
  <c r="S361" i="16"/>
  <c r="S480" i="16"/>
  <c r="S429" i="16"/>
  <c r="S417" i="16"/>
  <c r="S341" i="16"/>
  <c r="S338" i="16"/>
  <c r="S331" i="16"/>
  <c r="S325" i="16"/>
  <c r="S314" i="16"/>
  <c r="S313" i="16"/>
  <c r="S309" i="16"/>
  <c r="S305" i="16"/>
  <c r="S301" i="16"/>
  <c r="S297" i="16"/>
  <c r="S293" i="16"/>
  <c r="S289" i="16"/>
  <c r="S285" i="16"/>
  <c r="S281" i="16"/>
  <c r="S277" i="16"/>
  <c r="S273" i="16"/>
  <c r="S269" i="16"/>
  <c r="S265" i="16"/>
  <c r="S261" i="16"/>
  <c r="S257" i="16"/>
  <c r="S253" i="16"/>
  <c r="S249" i="16"/>
  <c r="S245" i="16"/>
  <c r="S241" i="16"/>
  <c r="S237" i="16"/>
  <c r="S233" i="16"/>
  <c r="S229" i="16"/>
  <c r="S225" i="16"/>
  <c r="S221" i="16"/>
  <c r="S217" i="16"/>
  <c r="S213" i="16"/>
  <c r="S209" i="16"/>
  <c r="S205" i="16"/>
  <c r="S201" i="16"/>
  <c r="S197" i="16"/>
  <c r="S193" i="16"/>
  <c r="S189" i="16"/>
  <c r="S185" i="16"/>
  <c r="S181" i="16"/>
  <c r="S177" i="16"/>
  <c r="S173" i="16"/>
  <c r="S169" i="16"/>
  <c r="S457" i="16"/>
  <c r="S445" i="16"/>
  <c r="S433" i="16"/>
  <c r="S373" i="16"/>
  <c r="S345" i="16"/>
  <c r="S342" i="16"/>
  <c r="S335" i="16"/>
  <c r="S327" i="16"/>
  <c r="S316" i="16"/>
  <c r="S315" i="16"/>
  <c r="S492" i="16"/>
  <c r="S468" i="16"/>
  <c r="S449" i="16"/>
  <c r="S389" i="16"/>
  <c r="S376" i="16"/>
  <c r="S349" i="16"/>
  <c r="S346" i="16"/>
  <c r="S339" i="16"/>
  <c r="S312" i="16"/>
  <c r="S308" i="16"/>
  <c r="S304" i="16"/>
  <c r="S300" i="16"/>
  <c r="S296" i="16"/>
  <c r="S292" i="16"/>
  <c r="S288" i="16"/>
  <c r="S284" i="16"/>
  <c r="S280" i="16"/>
  <c r="S276" i="16"/>
  <c r="S272" i="16"/>
  <c r="S268" i="16"/>
  <c r="S264" i="16"/>
  <c r="S260" i="16"/>
  <c r="S256" i="16"/>
  <c r="S252" i="16"/>
  <c r="S248" i="16"/>
  <c r="S244" i="16"/>
  <c r="S240" i="16"/>
  <c r="S236" i="16"/>
  <c r="S232" i="16"/>
  <c r="S228" i="16"/>
  <c r="S224" i="16"/>
  <c r="S220" i="16"/>
  <c r="S216" i="16"/>
  <c r="S212" i="16"/>
  <c r="S208" i="16"/>
  <c r="S204" i="16"/>
  <c r="S200" i="16"/>
  <c r="S196" i="16"/>
  <c r="S192" i="16"/>
  <c r="S188" i="16"/>
  <c r="S184" i="16"/>
  <c r="S180" i="16"/>
  <c r="S176" i="16"/>
  <c r="S172" i="16"/>
  <c r="S168" i="16"/>
  <c r="S535" i="16"/>
  <c r="S477" i="16"/>
  <c r="S421" i="16"/>
  <c r="S408" i="16"/>
  <c r="S365" i="16"/>
  <c r="S354" i="16"/>
  <c r="S347" i="16"/>
  <c r="S326" i="16"/>
  <c r="S318" i="16"/>
  <c r="S311" i="16"/>
  <c r="S307" i="16"/>
  <c r="S303" i="16"/>
  <c r="S299" i="16"/>
  <c r="S295" i="16"/>
  <c r="S291" i="16"/>
  <c r="S287" i="16"/>
  <c r="S283" i="16"/>
  <c r="S279" i="16"/>
  <c r="S275" i="16"/>
  <c r="S271" i="16"/>
  <c r="S267" i="16"/>
  <c r="S263" i="16"/>
  <c r="S259" i="16"/>
  <c r="S255" i="16"/>
  <c r="S251" i="16"/>
  <c r="S247" i="16"/>
  <c r="S243" i="16"/>
  <c r="S239" i="16"/>
  <c r="S235" i="16"/>
  <c r="S231" i="16"/>
  <c r="S227" i="16"/>
  <c r="S223" i="16"/>
  <c r="S219" i="16"/>
  <c r="S215" i="16"/>
  <c r="S211" i="16"/>
  <c r="S207" i="16"/>
  <c r="S203" i="16"/>
  <c r="S199" i="16"/>
  <c r="S195" i="16"/>
  <c r="S191" i="16"/>
  <c r="S187" i="16"/>
  <c r="S183" i="16"/>
  <c r="S179" i="16"/>
  <c r="S175" i="16"/>
  <c r="S171" i="16"/>
  <c r="S167" i="16"/>
  <c r="S551" i="16"/>
  <c r="S385" i="16"/>
  <c r="S364" i="16"/>
  <c r="S357" i="16"/>
  <c r="S355" i="16"/>
  <c r="S333" i="16"/>
  <c r="S306" i="16"/>
  <c r="S274" i="16"/>
  <c r="S242" i="16"/>
  <c r="S210" i="16"/>
  <c r="S186" i="16"/>
  <c r="S170" i="16"/>
  <c r="S165" i="16"/>
  <c r="S161" i="16"/>
  <c r="S157" i="16"/>
  <c r="S153" i="16"/>
  <c r="S149" i="16"/>
  <c r="S145" i="16"/>
  <c r="S141" i="16"/>
  <c r="S137" i="16"/>
  <c r="S133" i="16"/>
  <c r="S129" i="16"/>
  <c r="S125" i="16"/>
  <c r="S121" i="16"/>
  <c r="S117" i="16"/>
  <c r="S113" i="16"/>
  <c r="S109" i="16"/>
  <c r="S105" i="16"/>
  <c r="S101" i="16"/>
  <c r="S97" i="16"/>
  <c r="S93" i="16"/>
  <c r="S89" i="16"/>
  <c r="S85" i="16"/>
  <c r="S81" i="16"/>
  <c r="S77" i="16"/>
  <c r="S73" i="16"/>
  <c r="S69" i="16"/>
  <c r="S65" i="16"/>
  <c r="S61" i="16"/>
  <c r="S424" i="16"/>
  <c r="S334" i="16"/>
  <c r="S286" i="16"/>
  <c r="S254" i="16"/>
  <c r="S222" i="16"/>
  <c r="S662" i="16"/>
  <c r="S598" i="16"/>
  <c r="S413" i="16"/>
  <c r="S358" i="16"/>
  <c r="S321" i="16"/>
  <c r="S319" i="16"/>
  <c r="S298" i="16"/>
  <c r="S266" i="16"/>
  <c r="S234" i="16"/>
  <c r="S202" i="16"/>
  <c r="S190" i="16"/>
  <c r="S174" i="16"/>
  <c r="S164" i="16"/>
  <c r="S160" i="16"/>
  <c r="S156" i="16"/>
  <c r="S152" i="16"/>
  <c r="S148" i="16"/>
  <c r="S144" i="16"/>
  <c r="S140" i="16"/>
  <c r="S136" i="16"/>
  <c r="S132" i="16"/>
  <c r="S128" i="16"/>
  <c r="S124" i="16"/>
  <c r="S120" i="16"/>
  <c r="S116" i="16"/>
  <c r="S112" i="16"/>
  <c r="S108" i="16"/>
  <c r="S104" i="16"/>
  <c r="S100" i="16"/>
  <c r="S96" i="16"/>
  <c r="S92" i="16"/>
  <c r="S88" i="16"/>
  <c r="S84" i="16"/>
  <c r="S80" i="16"/>
  <c r="S76" i="16"/>
  <c r="S72" i="16"/>
  <c r="S68" i="16"/>
  <c r="S64" i="16"/>
  <c r="S60" i="16"/>
  <c r="S56" i="16"/>
  <c r="S397" i="16"/>
  <c r="S290" i="16"/>
  <c r="S258" i="16"/>
  <c r="S226" i="16"/>
  <c r="S194" i="16"/>
  <c r="S178" i="16"/>
  <c r="S163" i="16"/>
  <c r="S159" i="16"/>
  <c r="S155" i="16"/>
  <c r="S151" i="16"/>
  <c r="S147" i="16"/>
  <c r="S143" i="16"/>
  <c r="S139" i="16"/>
  <c r="S135" i="16"/>
  <c r="S131" i="16"/>
  <c r="S127" i="16"/>
  <c r="S123" i="16"/>
  <c r="S119" i="16"/>
  <c r="S115" i="16"/>
  <c r="S111" i="16"/>
  <c r="S107" i="16"/>
  <c r="S103" i="16"/>
  <c r="S99" i="16"/>
  <c r="S95" i="16"/>
  <c r="S91" i="16"/>
  <c r="S87" i="16"/>
  <c r="S83" i="16"/>
  <c r="S79" i="16"/>
  <c r="S75" i="16"/>
  <c r="S71" i="16"/>
  <c r="S67" i="16"/>
  <c r="S63" i="16"/>
  <c r="S59" i="16"/>
  <c r="S55" i="16"/>
  <c r="S51" i="16"/>
  <c r="S461" i="16"/>
  <c r="S343" i="16"/>
  <c r="S142" i="16"/>
  <c r="S110" i="16"/>
  <c r="S74" i="16"/>
  <c r="S58" i="16"/>
  <c r="S37" i="16"/>
  <c r="S33" i="16"/>
  <c r="S25" i="16"/>
  <c r="S17" i="16"/>
  <c r="S146" i="16"/>
  <c r="S36" i="16"/>
  <c r="S24" i="16"/>
  <c r="S106" i="16"/>
  <c r="S11" i="16"/>
  <c r="S552" i="16"/>
  <c r="S437" i="16"/>
  <c r="S350" i="16"/>
  <c r="S320" i="16"/>
  <c r="S278" i="16"/>
  <c r="S214" i="16"/>
  <c r="S154" i="16"/>
  <c r="S122" i="16"/>
  <c r="S90" i="16"/>
  <c r="S57" i="16"/>
  <c r="S49" i="16"/>
  <c r="S45" i="16"/>
  <c r="S41" i="16"/>
  <c r="S29" i="16"/>
  <c r="S21" i="16"/>
  <c r="S13" i="16"/>
  <c r="S166" i="16"/>
  <c r="S114" i="16"/>
  <c r="S44" i="16"/>
  <c r="S28" i="16"/>
  <c r="S47" i="16"/>
  <c r="S39" i="16"/>
  <c r="S31" i="16"/>
  <c r="S19" i="16"/>
  <c r="S392" i="16"/>
  <c r="S337" i="16"/>
  <c r="S294" i="16"/>
  <c r="S270" i="16"/>
  <c r="S250" i="16"/>
  <c r="S230" i="16"/>
  <c r="S206" i="16"/>
  <c r="S182" i="16"/>
  <c r="S134" i="16"/>
  <c r="S102" i="16"/>
  <c r="S78" i="16"/>
  <c r="S62" i="16"/>
  <c r="S53" i="16"/>
  <c r="S381" i="16"/>
  <c r="S48" i="16"/>
  <c r="S40" i="16"/>
  <c r="S32" i="16"/>
  <c r="S20" i="16"/>
  <c r="S16" i="16"/>
  <c r="S12" i="16"/>
  <c r="S35" i="16"/>
  <c r="S27" i="16"/>
  <c r="S15" i="16"/>
  <c r="S405" i="16"/>
  <c r="S329" i="16"/>
  <c r="S158" i="16"/>
  <c r="S126" i="16"/>
  <c r="S94" i="16"/>
  <c r="S82" i="16"/>
  <c r="S66" i="16"/>
  <c r="S453" i="16"/>
  <c r="S353" i="16"/>
  <c r="S351" i="16"/>
  <c r="S310" i="16"/>
  <c r="S246" i="16"/>
  <c r="S138" i="16"/>
  <c r="S43" i="16"/>
  <c r="S23" i="16"/>
  <c r="S302" i="16"/>
  <c r="S238" i="16"/>
  <c r="S54" i="16"/>
  <c r="S42" i="16"/>
  <c r="S26" i="16"/>
  <c r="S86" i="16"/>
  <c r="S46" i="16"/>
  <c r="S14" i="16"/>
  <c r="S369" i="16"/>
  <c r="S323" i="16"/>
  <c r="S401" i="16"/>
  <c r="S322" i="16"/>
  <c r="S360" i="16"/>
  <c r="S150" i="16"/>
  <c r="S70" i="16"/>
  <c r="S38" i="16"/>
  <c r="S440" i="16"/>
  <c r="S262" i="16"/>
  <c r="S198" i="16"/>
  <c r="S98" i="16"/>
  <c r="S30" i="16"/>
  <c r="S162" i="16"/>
  <c r="S22" i="16"/>
  <c r="S282" i="16"/>
  <c r="S218" i="16"/>
  <c r="S52" i="16"/>
  <c r="S50" i="16"/>
  <c r="S34" i="16"/>
  <c r="S18" i="16"/>
  <c r="S627" i="16"/>
  <c r="S505" i="16"/>
  <c r="S330" i="16"/>
  <c r="S317" i="16"/>
  <c r="S130" i="16"/>
  <c r="S118" i="16"/>
  <c r="X1031" i="16"/>
  <c r="O20" i="12"/>
  <c r="O9" i="12" s="1"/>
  <c r="N12" i="12"/>
  <c r="Q15" i="12"/>
  <c r="P18" i="12"/>
  <c r="P17" i="12"/>
  <c r="P16" i="12"/>
  <c r="Q11" i="13"/>
  <c r="Q23" i="13"/>
  <c r="Q31" i="13"/>
  <c r="Q41" i="13"/>
  <c r="Q45" i="13"/>
  <c r="Q49" i="13"/>
  <c r="Q53" i="13"/>
  <c r="Q57" i="13"/>
  <c r="Q61" i="13"/>
  <c r="Q65" i="13"/>
  <c r="Q69" i="13"/>
  <c r="Q73" i="13"/>
  <c r="Q77" i="13"/>
  <c r="Q81" i="13"/>
  <c r="Q85" i="13"/>
  <c r="Q89" i="13"/>
  <c r="Q93" i="13"/>
  <c r="Q97" i="13"/>
  <c r="Q101" i="13"/>
  <c r="Q105" i="13"/>
  <c r="Q109" i="13"/>
  <c r="Q113" i="13"/>
  <c r="Q117" i="13"/>
  <c r="Q121" i="13"/>
  <c r="Q125" i="13"/>
  <c r="Q129" i="13"/>
  <c r="Q13" i="13"/>
  <c r="Q17" i="13"/>
  <c r="Q22" i="13"/>
  <c r="Q30" i="13"/>
  <c r="Q38" i="13"/>
  <c r="Q42" i="13"/>
  <c r="Q46" i="13"/>
  <c r="Q50" i="13"/>
  <c r="Q54" i="13"/>
  <c r="Q58" i="13"/>
  <c r="Q62" i="13"/>
  <c r="Q66" i="13"/>
  <c r="Q70" i="13"/>
  <c r="Q74" i="13"/>
  <c r="Q78" i="13"/>
  <c r="Q12" i="13"/>
  <c r="Q18" i="13"/>
  <c r="Q26" i="13"/>
  <c r="Q34" i="13"/>
  <c r="Q40" i="13"/>
  <c r="Q44" i="13"/>
  <c r="Q48" i="13"/>
  <c r="Q52" i="13"/>
  <c r="Q56" i="13"/>
  <c r="Q60" i="13"/>
  <c r="Q64" i="13"/>
  <c r="Q68" i="13"/>
  <c r="Q72" i="13"/>
  <c r="Q76" i="13"/>
  <c r="Q80" i="13"/>
  <c r="Q84" i="13"/>
  <c r="Q88" i="13"/>
  <c r="Q92" i="13"/>
  <c r="Q96" i="13"/>
  <c r="Q100" i="13"/>
  <c r="Q104" i="13"/>
  <c r="Q28" i="13"/>
  <c r="Q33" i="13"/>
  <c r="Q87" i="13"/>
  <c r="Q98" i="13"/>
  <c r="Q116" i="13"/>
  <c r="Q122" i="13"/>
  <c r="Q130" i="13"/>
  <c r="Q134" i="13"/>
  <c r="Q138" i="13"/>
  <c r="Q142" i="13"/>
  <c r="Q146" i="13"/>
  <c r="Q150" i="13"/>
  <c r="Q154" i="13"/>
  <c r="Q158" i="13"/>
  <c r="Q162" i="13"/>
  <c r="Q166" i="13"/>
  <c r="Q170" i="13"/>
  <c r="Q174" i="13"/>
  <c r="Q178" i="13"/>
  <c r="Q182" i="13"/>
  <c r="Q186" i="13"/>
  <c r="Q190" i="13"/>
  <c r="Q194" i="13"/>
  <c r="Q198" i="13"/>
  <c r="Q202" i="13"/>
  <c r="Q206" i="13"/>
  <c r="Q210" i="13"/>
  <c r="Q214" i="13"/>
  <c r="Q218" i="13"/>
  <c r="Q222" i="13"/>
  <c r="Q226" i="13"/>
  <c r="Q230" i="13"/>
  <c r="Q234" i="13"/>
  <c r="Q238" i="13"/>
  <c r="Q14" i="13"/>
  <c r="Q20" i="13"/>
  <c r="Q25" i="13"/>
  <c r="Q35" i="13"/>
  <c r="Q99" i="13"/>
  <c r="Q115" i="13"/>
  <c r="Q128" i="13"/>
  <c r="Q27" i="13"/>
  <c r="Q32" i="13"/>
  <c r="Q90" i="13"/>
  <c r="Q108" i="13"/>
  <c r="Q114" i="13"/>
  <c r="Q127" i="13"/>
  <c r="Q131" i="13"/>
  <c r="Q135" i="13"/>
  <c r="Q139" i="13"/>
  <c r="Q143" i="13"/>
  <c r="Q147" i="13"/>
  <c r="Q151" i="13"/>
  <c r="Q155" i="13"/>
  <c r="Q159" i="13"/>
  <c r="Q163" i="13"/>
  <c r="Q167" i="13"/>
  <c r="Q171" i="13"/>
  <c r="Q175" i="13"/>
  <c r="Q179" i="13"/>
  <c r="Q183" i="13"/>
  <c r="Q187" i="13"/>
  <c r="Q191" i="13"/>
  <c r="Q195" i="13"/>
  <c r="Q21" i="13"/>
  <c r="Q39" i="13"/>
  <c r="Q43" i="13"/>
  <c r="Q47" i="13"/>
  <c r="Q51" i="13"/>
  <c r="Q55" i="13"/>
  <c r="Q59" i="13"/>
  <c r="Q63" i="13"/>
  <c r="Q67" i="13"/>
  <c r="Q71" i="13"/>
  <c r="Q75" i="13"/>
  <c r="Q79" i="13"/>
  <c r="Q95" i="13"/>
  <c r="Q111" i="13"/>
  <c r="Q124" i="13"/>
  <c r="Q133" i="13"/>
  <c r="Q137" i="13"/>
  <c r="Q141" i="13"/>
  <c r="Q145" i="13"/>
  <c r="Q149" i="13"/>
  <c r="Q153" i="13"/>
  <c r="Q157" i="13"/>
  <c r="Q161" i="13"/>
  <c r="Q165" i="13"/>
  <c r="Q169" i="13"/>
  <c r="Q173" i="13"/>
  <c r="Q177" i="13"/>
  <c r="Q181" i="13"/>
  <c r="Q185" i="13"/>
  <c r="Q189" i="13"/>
  <c r="Q193" i="13"/>
  <c r="Q197" i="13"/>
  <c r="Q201" i="13"/>
  <c r="Q205" i="13"/>
  <c r="Q209" i="13"/>
  <c r="Q213" i="13"/>
  <c r="Q217" i="13"/>
  <c r="Q221" i="13"/>
  <c r="Q225" i="13"/>
  <c r="Q229" i="13"/>
  <c r="Q233" i="13"/>
  <c r="Q237" i="13"/>
  <c r="Q241" i="13"/>
  <c r="Q245" i="13"/>
  <c r="Q249" i="13"/>
  <c r="Q29" i="13"/>
  <c r="Q37" i="13"/>
  <c r="Q107" i="13"/>
  <c r="Q203" i="13"/>
  <c r="Q224" i="13"/>
  <c r="Q231" i="13"/>
  <c r="Q240" i="13"/>
  <c r="Q248" i="13"/>
  <c r="Q253" i="13"/>
  <c r="Q257" i="13"/>
  <c r="Q261" i="13"/>
  <c r="Q265" i="13"/>
  <c r="Q269" i="13"/>
  <c r="Q273" i="13"/>
  <c r="Q277" i="13"/>
  <c r="Q281" i="13"/>
  <c r="Q285" i="13"/>
  <c r="Q289" i="13"/>
  <c r="Q293" i="13"/>
  <c r="Q297" i="13"/>
  <c r="Q301" i="13"/>
  <c r="Q305" i="13"/>
  <c r="Q309" i="13"/>
  <c r="Q313" i="13"/>
  <c r="Q317" i="13"/>
  <c r="Q321" i="13"/>
  <c r="Q325" i="13"/>
  <c r="Q329" i="13"/>
  <c r="Q333" i="13"/>
  <c r="Q337" i="13"/>
  <c r="Q341" i="13"/>
  <c r="Q345" i="13"/>
  <c r="Q349" i="13"/>
  <c r="Q36" i="13"/>
  <c r="Q112" i="13"/>
  <c r="Q132" i="13"/>
  <c r="Q136" i="13"/>
  <c r="Q140" i="13"/>
  <c r="Q144" i="13"/>
  <c r="Q148" i="13"/>
  <c r="Q152" i="13"/>
  <c r="Q156" i="13"/>
  <c r="Q160" i="13"/>
  <c r="Q164" i="13"/>
  <c r="Q168" i="13"/>
  <c r="Q172" i="13"/>
  <c r="Q176" i="13"/>
  <c r="Q180" i="13"/>
  <c r="Q184" i="13"/>
  <c r="Q188" i="13"/>
  <c r="Q192" i="13"/>
  <c r="Q204" i="13"/>
  <c r="Q215" i="13"/>
  <c r="Q247" i="13"/>
  <c r="Q106" i="13"/>
  <c r="Q220" i="13"/>
  <c r="Q227" i="13"/>
  <c r="Q236" i="13"/>
  <c r="Q246" i="13"/>
  <c r="Q254" i="13"/>
  <c r="Q258" i="13"/>
  <c r="Q262" i="13"/>
  <c r="Q266" i="13"/>
  <c r="Q270" i="13"/>
  <c r="Q274" i="13"/>
  <c r="Q278" i="13"/>
  <c r="Q282" i="13"/>
  <c r="Q286" i="13"/>
  <c r="Q290" i="13"/>
  <c r="Q294" i="13"/>
  <c r="Q19" i="13"/>
  <c r="Q82" i="13"/>
  <c r="Q200" i="13"/>
  <c r="Q211" i="13"/>
  <c r="Q219" i="13"/>
  <c r="Q228" i="13"/>
  <c r="Q235" i="13"/>
  <c r="Q243" i="13"/>
  <c r="Q252" i="13"/>
  <c r="Q256" i="13"/>
  <c r="Q260" i="13"/>
  <c r="Q264" i="13"/>
  <c r="Q268" i="13"/>
  <c r="Q272" i="13"/>
  <c r="Q276" i="13"/>
  <c r="Q280" i="13"/>
  <c r="Q284" i="13"/>
  <c r="Q288" i="13"/>
  <c r="Q292" i="13"/>
  <c r="Q296" i="13"/>
  <c r="Q300" i="13"/>
  <c r="Q304" i="13"/>
  <c r="Q308" i="13"/>
  <c r="Q312" i="13"/>
  <c r="Q316" i="13"/>
  <c r="Q320" i="13"/>
  <c r="Q120" i="13"/>
  <c r="Q306" i="13"/>
  <c r="Q331" i="13"/>
  <c r="Q344" i="13"/>
  <c r="Q353" i="13"/>
  <c r="Q357" i="13"/>
  <c r="Q361" i="13"/>
  <c r="Q365" i="13"/>
  <c r="Q369" i="13"/>
  <c r="Q373" i="13"/>
  <c r="Q377" i="13"/>
  <c r="Q381" i="13"/>
  <c r="Q385" i="13"/>
  <c r="Q389" i="13"/>
  <c r="Q393" i="13"/>
  <c r="Q397" i="13"/>
  <c r="Q401" i="13"/>
  <c r="Q405" i="13"/>
  <c r="Q409" i="13"/>
  <c r="Q413" i="13"/>
  <c r="Q417" i="13"/>
  <c r="Q421" i="13"/>
  <c r="Q425" i="13"/>
  <c r="Q429" i="13"/>
  <c r="Q433" i="13"/>
  <c r="Q437" i="13"/>
  <c r="Q441" i="13"/>
  <c r="Q445" i="13"/>
  <c r="Q449" i="13"/>
  <c r="Q453" i="13"/>
  <c r="Q196" i="13"/>
  <c r="Q223" i="13"/>
  <c r="Q250" i="13"/>
  <c r="Q307" i="13"/>
  <c r="Q318" i="13"/>
  <c r="Q343" i="13"/>
  <c r="Q15" i="13"/>
  <c r="Q110" i="13"/>
  <c r="Q118" i="13"/>
  <c r="Q126" i="13"/>
  <c r="Q298" i="13"/>
  <c r="Q319" i="13"/>
  <c r="Q322" i="13"/>
  <c r="Q326" i="13"/>
  <c r="Q330" i="13"/>
  <c r="Q336" i="13"/>
  <c r="Q342" i="13"/>
  <c r="Q350" i="13"/>
  <c r="Q354" i="13"/>
  <c r="Q358" i="13"/>
  <c r="Q362" i="13"/>
  <c r="Q366" i="13"/>
  <c r="Q370" i="13"/>
  <c r="Q374" i="13"/>
  <c r="Q378" i="13"/>
  <c r="Q382" i="13"/>
  <c r="Q386" i="13"/>
  <c r="Q390" i="13"/>
  <c r="Q394" i="13"/>
  <c r="Q398" i="13"/>
  <c r="Q402" i="13"/>
  <c r="Q406" i="13"/>
  <c r="Q410" i="13"/>
  <c r="Q414" i="13"/>
  <c r="Q418" i="13"/>
  <c r="Q422" i="13"/>
  <c r="Q426" i="13"/>
  <c r="Q430" i="13"/>
  <c r="Q434" i="13"/>
  <c r="Q438" i="13"/>
  <c r="Q442" i="13"/>
  <c r="Q446" i="13"/>
  <c r="Q450" i="13"/>
  <c r="Q454" i="13"/>
  <c r="Q91" i="13"/>
  <c r="Q207" i="13"/>
  <c r="Q303" i="13"/>
  <c r="Q314" i="13"/>
  <c r="Q323" i="13"/>
  <c r="Q327" i="13"/>
  <c r="Q339" i="13"/>
  <c r="Q352" i="13"/>
  <c r="Q356" i="13"/>
  <c r="Q360" i="13"/>
  <c r="Q364" i="13"/>
  <c r="Q368" i="13"/>
  <c r="Q372" i="13"/>
  <c r="Q376" i="13"/>
  <c r="Q380" i="13"/>
  <c r="Q384" i="13"/>
  <c r="Q388" i="13"/>
  <c r="Q392" i="13"/>
  <c r="Q396" i="13"/>
  <c r="Q400" i="13"/>
  <c r="Q404" i="13"/>
  <c r="Q408" i="13"/>
  <c r="Q412" i="13"/>
  <c r="Q416" i="13"/>
  <c r="Q420" i="13"/>
  <c r="Q424" i="13"/>
  <c r="Q428" i="13"/>
  <c r="Q432" i="13"/>
  <c r="Q436" i="13"/>
  <c r="Q440" i="13"/>
  <c r="Q444" i="13"/>
  <c r="Q448" i="13"/>
  <c r="Q452" i="13"/>
  <c r="Q456" i="13"/>
  <c r="Q460" i="13"/>
  <c r="Q464" i="13"/>
  <c r="Q468" i="13"/>
  <c r="Q472" i="13"/>
  <c r="Q476" i="13"/>
  <c r="Q480" i="13"/>
  <c r="Q103" i="13"/>
  <c r="Q199" i="13"/>
  <c r="Q267" i="13"/>
  <c r="Q351" i="13"/>
  <c r="Q367" i="13"/>
  <c r="Q383" i="13"/>
  <c r="Q399" i="13"/>
  <c r="Q415" i="13"/>
  <c r="Q431" i="13"/>
  <c r="Q447" i="13"/>
  <c r="Q466" i="13"/>
  <c r="Q479" i="13"/>
  <c r="Q83" i="13"/>
  <c r="Q86" i="13"/>
  <c r="Q123" i="13"/>
  <c r="Q212" i="13"/>
  <c r="Q216" i="13"/>
  <c r="Q271" i="13"/>
  <c r="Q299" i="13"/>
  <c r="Q334" i="13"/>
  <c r="Q459" i="13"/>
  <c r="Q465" i="13"/>
  <c r="Q478" i="13"/>
  <c r="Q486" i="13"/>
  <c r="Q490" i="13"/>
  <c r="Q494" i="13"/>
  <c r="Q498" i="13"/>
  <c r="Q502" i="13"/>
  <c r="Q506" i="13"/>
  <c r="Q510" i="13"/>
  <c r="Q514" i="13"/>
  <c r="Q518" i="13"/>
  <c r="Q522" i="13"/>
  <c r="Q526" i="13"/>
  <c r="Q530" i="13"/>
  <c r="Q534" i="13"/>
  <c r="Q538" i="13"/>
  <c r="Q542" i="13"/>
  <c r="Q546" i="13"/>
  <c r="Q550" i="13"/>
  <c r="Q554" i="13"/>
  <c r="Q558" i="13"/>
  <c r="Q562" i="13"/>
  <c r="Q566" i="13"/>
  <c r="Q570" i="13"/>
  <c r="Q574" i="13"/>
  <c r="Q578" i="13"/>
  <c r="Q582" i="13"/>
  <c r="Q586" i="13"/>
  <c r="Q275" i="13"/>
  <c r="Q328" i="13"/>
  <c r="Q346" i="13"/>
  <c r="Q348" i="13"/>
  <c r="Q363" i="13"/>
  <c r="Q379" i="13"/>
  <c r="Q395" i="13"/>
  <c r="Q411" i="13"/>
  <c r="Q427" i="13"/>
  <c r="Q443" i="13"/>
  <c r="Q458" i="13"/>
  <c r="Q471" i="13"/>
  <c r="Q477" i="13"/>
  <c r="Q119" i="13"/>
  <c r="Q259" i="13"/>
  <c r="Q291" i="13"/>
  <c r="Q310" i="13"/>
  <c r="Q324" i="13"/>
  <c r="Q340" i="13"/>
  <c r="Q347" i="13"/>
  <c r="Q355" i="13"/>
  <c r="Q371" i="13"/>
  <c r="Q387" i="13"/>
  <c r="Q403" i="13"/>
  <c r="Q419" i="13"/>
  <c r="Q435" i="13"/>
  <c r="Q455" i="13"/>
  <c r="Q461" i="13"/>
  <c r="Q474" i="13"/>
  <c r="Q208" i="13"/>
  <c r="Q242" i="13"/>
  <c r="Q263" i="13"/>
  <c r="Q315" i="13"/>
  <c r="Q16" i="13"/>
  <c r="Q94" i="13"/>
  <c r="Q279" i="13"/>
  <c r="Q283" i="13"/>
  <c r="Q239" i="13"/>
  <c r="Q287" i="13"/>
  <c r="Q244" i="13"/>
  <c r="Q255" i="13"/>
  <c r="Q295" i="13"/>
  <c r="Q232" i="13"/>
  <c r="Q251" i="13"/>
  <c r="Q338" i="13"/>
  <c r="Q375" i="13"/>
  <c r="Q487" i="13"/>
  <c r="Q512" i="13"/>
  <c r="Q513" i="13"/>
  <c r="Q519" i="13"/>
  <c r="Q544" i="13"/>
  <c r="Q545" i="13"/>
  <c r="Q551" i="13"/>
  <c r="Q572" i="13"/>
  <c r="Q581" i="13"/>
  <c r="Q587" i="13"/>
  <c r="Q590" i="13"/>
  <c r="Q606" i="13"/>
  <c r="Q24" i="13"/>
  <c r="Q457" i="13"/>
  <c r="Q473" i="13"/>
  <c r="Q500" i="13"/>
  <c r="Q501" i="13"/>
  <c r="Q507" i="13"/>
  <c r="Q532" i="13"/>
  <c r="Q533" i="13"/>
  <c r="Q539" i="13"/>
  <c r="Q568" i="13"/>
  <c r="Q577" i="13"/>
  <c r="Q583" i="13"/>
  <c r="Q311" i="13"/>
  <c r="Q335" i="13"/>
  <c r="Q391" i="13"/>
  <c r="Q451" i="13"/>
  <c r="Q475" i="13"/>
  <c r="Q484" i="13"/>
  <c r="Q485" i="13"/>
  <c r="Q491" i="13"/>
  <c r="Q516" i="13"/>
  <c r="Q517" i="13"/>
  <c r="Q523" i="13"/>
  <c r="Q548" i="13"/>
  <c r="Q549" i="13"/>
  <c r="Q555" i="13"/>
  <c r="Q561" i="13"/>
  <c r="Q567" i="13"/>
  <c r="Q504" i="13"/>
  <c r="Q505" i="13"/>
  <c r="Q511" i="13"/>
  <c r="Q536" i="13"/>
  <c r="Q537" i="13"/>
  <c r="Q543" i="13"/>
  <c r="Q563" i="13"/>
  <c r="Q580" i="13"/>
  <c r="Q589" i="13"/>
  <c r="Q423" i="13"/>
  <c r="Q565" i="13"/>
  <c r="Q584" i="13"/>
  <c r="Q621" i="13"/>
  <c r="Q625" i="13"/>
  <c r="Q629" i="13"/>
  <c r="Q633" i="13"/>
  <c r="Q637" i="13"/>
  <c r="Q641" i="13"/>
  <c r="Q645" i="13"/>
  <c r="Q649" i="13"/>
  <c r="Q653" i="13"/>
  <c r="Q657" i="13"/>
  <c r="Q661" i="13"/>
  <c r="Q665" i="13"/>
  <c r="Q669" i="13"/>
  <c r="Q673" i="13"/>
  <c r="Q677" i="13"/>
  <c r="Q681" i="13"/>
  <c r="Q685" i="13"/>
  <c r="Q689" i="13"/>
  <c r="Q693" i="13"/>
  <c r="Q697" i="13"/>
  <c r="Q701" i="13"/>
  <c r="Q705" i="13"/>
  <c r="Q709" i="13"/>
  <c r="Q713" i="13"/>
  <c r="Q717" i="13"/>
  <c r="Q721" i="13"/>
  <c r="Q725" i="13"/>
  <c r="Q729" i="13"/>
  <c r="Q733" i="13"/>
  <c r="Q737" i="13"/>
  <c r="Q741" i="13"/>
  <c r="Q745" i="13"/>
  <c r="Q749" i="13"/>
  <c r="Q753" i="13"/>
  <c r="Q757" i="13"/>
  <c r="Q761" i="13"/>
  <c r="Q765" i="13"/>
  <c r="Q769" i="13"/>
  <c r="Q773" i="13"/>
  <c r="Q777" i="13"/>
  <c r="Q781" i="13"/>
  <c r="Q785" i="13"/>
  <c r="Q789" i="13"/>
  <c r="Q793" i="13"/>
  <c r="Q797" i="13"/>
  <c r="Q801" i="13"/>
  <c r="Q805" i="13"/>
  <c r="Q809" i="13"/>
  <c r="Q813" i="13"/>
  <c r="Q817" i="13"/>
  <c r="Q821" i="13"/>
  <c r="Q825" i="13"/>
  <c r="Q829" i="13"/>
  <c r="Q833" i="13"/>
  <c r="Q837" i="13"/>
  <c r="Q841" i="13"/>
  <c r="Q845" i="13"/>
  <c r="Q407" i="13"/>
  <c r="Q488" i="13"/>
  <c r="Q492" i="13"/>
  <c r="Q496" i="13"/>
  <c r="Q499" i="13"/>
  <c r="Q503" i="13"/>
  <c r="Q508" i="13"/>
  <c r="Q525" i="13"/>
  <c r="Q527" i="13"/>
  <c r="Q552" i="13"/>
  <c r="Q556" i="13"/>
  <c r="Q559" i="13"/>
  <c r="Q575" i="13"/>
  <c r="Q588" i="13"/>
  <c r="Q608" i="13"/>
  <c r="Q615" i="13"/>
  <c r="Q463" i="13"/>
  <c r="Q493" i="13"/>
  <c r="Q495" i="13"/>
  <c r="Q520" i="13"/>
  <c r="Q524" i="13"/>
  <c r="Q528" i="13"/>
  <c r="Q531" i="13"/>
  <c r="Q535" i="13"/>
  <c r="Q540" i="13"/>
  <c r="Q557" i="13"/>
  <c r="Q560" i="13"/>
  <c r="Q564" i="13"/>
  <c r="Q573" i="13"/>
  <c r="Q576" i="13"/>
  <c r="Q593" i="13"/>
  <c r="Q614" i="13"/>
  <c r="Q515" i="13"/>
  <c r="Q529" i="13"/>
  <c r="Q541" i="13"/>
  <c r="Q571" i="13"/>
  <c r="Q579" i="13"/>
  <c r="Q585" i="13"/>
  <c r="Q592" i="13"/>
  <c r="Q596" i="13"/>
  <c r="Q602" i="13"/>
  <c r="Q609" i="13"/>
  <c r="Q611" i="13"/>
  <c r="Q616" i="13"/>
  <c r="Q620" i="13"/>
  <c r="Q624" i="13"/>
  <c r="Q628" i="13"/>
  <c r="Q632" i="13"/>
  <c r="Q636" i="13"/>
  <c r="Q640" i="13"/>
  <c r="Q644" i="13"/>
  <c r="Q648" i="13"/>
  <c r="Q652" i="13"/>
  <c r="Q656" i="13"/>
  <c r="Q660" i="13"/>
  <c r="Q664" i="13"/>
  <c r="Q668" i="13"/>
  <c r="Q672" i="13"/>
  <c r="Q676" i="13"/>
  <c r="Q680" i="13"/>
  <c r="Q684" i="13"/>
  <c r="Q688" i="13"/>
  <c r="Q692" i="13"/>
  <c r="Q696" i="13"/>
  <c r="Q700" i="13"/>
  <c r="Q704" i="13"/>
  <c r="Q708" i="13"/>
  <c r="Q712" i="13"/>
  <c r="Q716" i="13"/>
  <c r="Q720" i="13"/>
  <c r="Q724" i="13"/>
  <c r="Q728" i="13"/>
  <c r="Q732" i="13"/>
  <c r="Q736" i="13"/>
  <c r="Q740" i="13"/>
  <c r="Q744" i="13"/>
  <c r="Q748" i="13"/>
  <c r="Q752" i="13"/>
  <c r="Q756" i="13"/>
  <c r="Q760" i="13"/>
  <c r="Q764" i="13"/>
  <c r="Q768" i="13"/>
  <c r="Q772" i="13"/>
  <c r="Q776" i="13"/>
  <c r="Q780" i="13"/>
  <c r="Q784" i="13"/>
  <c r="Q788" i="13"/>
  <c r="Q792" i="13"/>
  <c r="Q796" i="13"/>
  <c r="Q439" i="13"/>
  <c r="Q481" i="13"/>
  <c r="Q470" i="13"/>
  <c r="Q591" i="13"/>
  <c r="Q600" i="13"/>
  <c r="Q823" i="13"/>
  <c r="Q836" i="13"/>
  <c r="Q842" i="13"/>
  <c r="Q1004" i="13"/>
  <c r="Q1008" i="13"/>
  <c r="Q509" i="13"/>
  <c r="Q547" i="13"/>
  <c r="Q569" i="13"/>
  <c r="Q597" i="13"/>
  <c r="Q603" i="13"/>
  <c r="Q332" i="13"/>
  <c r="Q469" i="13"/>
  <c r="Q622" i="13"/>
  <c r="Q623" i="13"/>
  <c r="Q638" i="13"/>
  <c r="Q639" i="13"/>
  <c r="Q654" i="13"/>
  <c r="Q655" i="13"/>
  <c r="Q670" i="13"/>
  <c r="Q671" i="13"/>
  <c r="Q686" i="13"/>
  <c r="Q687" i="13"/>
  <c r="Q702" i="13"/>
  <c r="Q703" i="13"/>
  <c r="Q718" i="13"/>
  <c r="Q719" i="13"/>
  <c r="Q734" i="13"/>
  <c r="Q735" i="13"/>
  <c r="Q750" i="13"/>
  <c r="Q751" i="13"/>
  <c r="Q766" i="13"/>
  <c r="Q767" i="13"/>
  <c r="Q782" i="13"/>
  <c r="Q783" i="13"/>
  <c r="Q795" i="13"/>
  <c r="Q822" i="13"/>
  <c r="Q835" i="13"/>
  <c r="Q848" i="13"/>
  <c r="Q852" i="13"/>
  <c r="Q856" i="13"/>
  <c r="Q860" i="13"/>
  <c r="Q864" i="13"/>
  <c r="Q868" i="13"/>
  <c r="Q872" i="13"/>
  <c r="Q876" i="13"/>
  <c r="Q880" i="13"/>
  <c r="Q884" i="13"/>
  <c r="Q888" i="13"/>
  <c r="Q892" i="13"/>
  <c r="Q896" i="13"/>
  <c r="Q900" i="13"/>
  <c r="Q904" i="13"/>
  <c r="Q908" i="13"/>
  <c r="Q912" i="13"/>
  <c r="Q916" i="13"/>
  <c r="Q920" i="13"/>
  <c r="Q924" i="13"/>
  <c r="Q928" i="13"/>
  <c r="Q932" i="13"/>
  <c r="Q936" i="13"/>
  <c r="Q940" i="13"/>
  <c r="Q944" i="13"/>
  <c r="Q948" i="13"/>
  <c r="Q952" i="13"/>
  <c r="Q956" i="13"/>
  <c r="Q960" i="13"/>
  <c r="Q964" i="13"/>
  <c r="Q968" i="13"/>
  <c r="Q972" i="13"/>
  <c r="Q976" i="13"/>
  <c r="Q980" i="13"/>
  <c r="Q984" i="13"/>
  <c r="Q988" i="13"/>
  <c r="Q992" i="13"/>
  <c r="Q996" i="13"/>
  <c r="Q1000" i="13"/>
  <c r="Q462" i="13"/>
  <c r="Q483" i="13"/>
  <c r="Q617" i="13"/>
  <c r="Q102" i="13"/>
  <c r="Q302" i="13"/>
  <c r="Q467" i="13"/>
  <c r="Q482" i="13"/>
  <c r="Q489" i="13"/>
  <c r="Q553" i="13"/>
  <c r="Q595" i="13"/>
  <c r="Q612" i="13"/>
  <c r="Q630" i="13"/>
  <c r="Q631" i="13"/>
  <c r="Q646" i="13"/>
  <c r="Q647" i="13"/>
  <c r="Q662" i="13"/>
  <c r="Q663" i="13"/>
  <c r="Q678" i="13"/>
  <c r="Q679" i="13"/>
  <c r="Q694" i="13"/>
  <c r="Q695" i="13"/>
  <c r="Q710" i="13"/>
  <c r="Q711" i="13"/>
  <c r="Q726" i="13"/>
  <c r="Q727" i="13"/>
  <c r="Q742" i="13"/>
  <c r="Q743" i="13"/>
  <c r="Q758" i="13"/>
  <c r="Q759" i="13"/>
  <c r="Q774" i="13"/>
  <c r="Q775" i="13"/>
  <c r="Q790" i="13"/>
  <c r="Q791" i="13"/>
  <c r="Q798" i="13"/>
  <c r="Q800" i="13"/>
  <c r="Q802" i="13"/>
  <c r="Q804" i="13"/>
  <c r="Q806" i="13"/>
  <c r="Q808" i="13"/>
  <c r="Q810" i="13"/>
  <c r="Q812" i="13"/>
  <c r="Q814" i="13"/>
  <c r="Q816" i="13"/>
  <c r="Q818" i="13"/>
  <c r="Q820" i="13"/>
  <c r="Q832" i="13"/>
  <c r="Q838" i="13"/>
  <c r="Q846" i="13"/>
  <c r="Q850" i="13"/>
  <c r="Q854" i="13"/>
  <c r="Q858" i="13"/>
  <c r="Q862" i="13"/>
  <c r="Q866" i="13"/>
  <c r="Q870" i="13"/>
  <c r="Q874" i="13"/>
  <c r="Q878" i="13"/>
  <c r="Q882" i="13"/>
  <c r="Q886" i="13"/>
  <c r="Q890" i="13"/>
  <c r="Q894" i="13"/>
  <c r="Q898" i="13"/>
  <c r="Q902" i="13"/>
  <c r="Q906" i="13"/>
  <c r="Q910" i="13"/>
  <c r="Q914" i="13"/>
  <c r="Q918" i="13"/>
  <c r="Q922" i="13"/>
  <c r="Q926" i="13"/>
  <c r="Q930" i="13"/>
  <c r="Q934" i="13"/>
  <c r="Q938" i="13"/>
  <c r="Q942" i="13"/>
  <c r="Q946" i="13"/>
  <c r="Q950" i="13"/>
  <c r="Q954" i="13"/>
  <c r="Q958" i="13"/>
  <c r="Q962" i="13"/>
  <c r="Q966" i="13"/>
  <c r="Q970" i="13"/>
  <c r="Q974" i="13"/>
  <c r="Q978" i="13"/>
  <c r="Q982" i="13"/>
  <c r="Q986" i="13"/>
  <c r="Q990" i="13"/>
  <c r="Q994" i="13"/>
  <c r="Q998" i="13"/>
  <c r="Q1002" i="13"/>
  <c r="Q1006" i="13"/>
  <c r="Q1010" i="13"/>
  <c r="Q618" i="13"/>
  <c r="Q619" i="13"/>
  <c r="Q666" i="13"/>
  <c r="Q667" i="13"/>
  <c r="Q682" i="13"/>
  <c r="Q698" i="13"/>
  <c r="Q699" i="13"/>
  <c r="Q730" i="13"/>
  <c r="Q731" i="13"/>
  <c r="Q746" i="13"/>
  <c r="Q747" i="13"/>
  <c r="Q762" i="13"/>
  <c r="Q763" i="13"/>
  <c r="Q778" i="13"/>
  <c r="Q779" i="13"/>
  <c r="Q824" i="13"/>
  <c r="Q843" i="13"/>
  <c r="Q847" i="13"/>
  <c r="Q359" i="13"/>
  <c r="Q598" i="13"/>
  <c r="Q610" i="13"/>
  <c r="Q794" i="13"/>
  <c r="Q831" i="13"/>
  <c r="Q844" i="13"/>
  <c r="Q497" i="13"/>
  <c r="Q604" i="13"/>
  <c r="Q634" i="13"/>
  <c r="Q635" i="13"/>
  <c r="Q650" i="13"/>
  <c r="Q651" i="13"/>
  <c r="Q683" i="13"/>
  <c r="Q714" i="13"/>
  <c r="Q715" i="13"/>
  <c r="Q830" i="13"/>
  <c r="Q594" i="13"/>
  <c r="Q521" i="13"/>
  <c r="Q605" i="13"/>
  <c r="Q691" i="13"/>
  <c r="Q738" i="13"/>
  <c r="Q787" i="13"/>
  <c r="Q826" i="13"/>
  <c r="Q861" i="13"/>
  <c r="Q877" i="13"/>
  <c r="Q893" i="13"/>
  <c r="Q909" i="13"/>
  <c r="Q925" i="13"/>
  <c r="Q941" i="13"/>
  <c r="Q957" i="13"/>
  <c r="Q973" i="13"/>
  <c r="Q989" i="13"/>
  <c r="Q1005" i="13"/>
  <c r="Q995" i="13"/>
  <c r="Q601" i="13"/>
  <c r="Q786" i="13"/>
  <c r="Q865" i="13"/>
  <c r="Q897" i="13"/>
  <c r="Q945" i="13"/>
  <c r="Q827" i="13"/>
  <c r="Q903" i="13"/>
  <c r="Q951" i="13"/>
  <c r="Q967" i="13"/>
  <c r="Q627" i="13"/>
  <c r="Q853" i="13"/>
  <c r="Q949" i="13"/>
  <c r="Q981" i="13"/>
  <c r="Q675" i="13"/>
  <c r="Q722" i="13"/>
  <c r="Q770" i="13"/>
  <c r="Q807" i="13"/>
  <c r="Q840" i="13"/>
  <c r="Q851" i="13"/>
  <c r="Q867" i="13"/>
  <c r="Q883" i="13"/>
  <c r="Q899" i="13"/>
  <c r="Q915" i="13"/>
  <c r="Q931" i="13"/>
  <c r="Q947" i="13"/>
  <c r="Q963" i="13"/>
  <c r="Q979" i="13"/>
  <c r="Q607" i="13"/>
  <c r="Q659" i="13"/>
  <c r="Q706" i="13"/>
  <c r="Q849" i="13"/>
  <c r="Q881" i="13"/>
  <c r="Q913" i="13"/>
  <c r="Q929" i="13"/>
  <c r="Q961" i="13"/>
  <c r="Q977" i="13"/>
  <c r="Q993" i="13"/>
  <c r="Q1009" i="13"/>
  <c r="Q643" i="13"/>
  <c r="Q690" i="13"/>
  <c r="Q819" i="13"/>
  <c r="Q855" i="13"/>
  <c r="Q871" i="13"/>
  <c r="Q919" i="13"/>
  <c r="Q935" i="13"/>
  <c r="Q613" i="13"/>
  <c r="Q869" i="13"/>
  <c r="Q885" i="13"/>
  <c r="Q917" i="13"/>
  <c r="Q965" i="13"/>
  <c r="Q599" i="13"/>
  <c r="Q658" i="13"/>
  <c r="Q739" i="13"/>
  <c r="Q799" i="13"/>
  <c r="Q815" i="13"/>
  <c r="Q834" i="13"/>
  <c r="Q859" i="13"/>
  <c r="Q875" i="13"/>
  <c r="Q891" i="13"/>
  <c r="Q907" i="13"/>
  <c r="Q923" i="13"/>
  <c r="Q939" i="13"/>
  <c r="Q955" i="13"/>
  <c r="Q971" i="13"/>
  <c r="Q987" i="13"/>
  <c r="Q1003" i="13"/>
  <c r="Q969" i="13"/>
  <c r="Q985" i="13"/>
  <c r="Q1001" i="13"/>
  <c r="Q771" i="13"/>
  <c r="Q839" i="13"/>
  <c r="Q895" i="13"/>
  <c r="Q943" i="13"/>
  <c r="Q975" i="13"/>
  <c r="Q1007" i="13"/>
  <c r="Q803" i="13"/>
  <c r="Q999" i="13"/>
  <c r="Q901" i="13"/>
  <c r="Q933" i="13"/>
  <c r="Q642" i="13"/>
  <c r="Q723" i="13"/>
  <c r="Q828" i="13"/>
  <c r="Q857" i="13"/>
  <c r="Q873" i="13"/>
  <c r="Q889" i="13"/>
  <c r="Q905" i="13"/>
  <c r="Q921" i="13"/>
  <c r="Q937" i="13"/>
  <c r="Q953" i="13"/>
  <c r="Q626" i="13"/>
  <c r="Q707" i="13"/>
  <c r="Q754" i="13"/>
  <c r="Q811" i="13"/>
  <c r="Q863" i="13"/>
  <c r="Q879" i="13"/>
  <c r="Q911" i="13"/>
  <c r="Q927" i="13"/>
  <c r="Q959" i="13"/>
  <c r="Q991" i="13"/>
  <c r="Q887" i="13"/>
  <c r="Q983" i="13"/>
  <c r="Q674" i="13"/>
  <c r="Q755" i="13"/>
  <c r="Q997" i="13"/>
  <c r="X1025" i="13"/>
  <c r="S7" i="13"/>
  <c r="R10" i="13"/>
  <c r="R9" i="13"/>
  <c r="R8" i="13"/>
  <c r="D18" i="8"/>
  <c r="A21" i="9"/>
  <c r="A15" i="10"/>
  <c r="O12" i="12" s="1"/>
  <c r="F20" i="9"/>
  <c r="G20" i="9"/>
  <c r="A30" i="18" l="1"/>
  <c r="H29" i="18"/>
  <c r="F18" i="18"/>
  <c r="C18" i="18"/>
  <c r="U7" i="16"/>
  <c r="U9" i="16" s="1"/>
  <c r="U8" i="16" s="1"/>
  <c r="T10" i="16"/>
  <c r="A33" i="1"/>
  <c r="B33" i="1"/>
  <c r="G14" i="1"/>
  <c r="Q14" i="1"/>
  <c r="M14" i="1"/>
  <c r="H14" i="1"/>
  <c r="L14" i="1"/>
  <c r="I14" i="1"/>
  <c r="K14" i="1"/>
  <c r="N14" i="1"/>
  <c r="P14" i="1"/>
  <c r="J14" i="1"/>
  <c r="O14" i="1"/>
  <c r="R14" i="1"/>
  <c r="S14" i="1"/>
  <c r="T14" i="1"/>
  <c r="U14" i="1"/>
  <c r="R3" i="13"/>
  <c r="R3" i="16"/>
  <c r="S3" i="13"/>
  <c r="S3" i="16"/>
  <c r="X1032" i="16"/>
  <c r="U10" i="16"/>
  <c r="T1009" i="16"/>
  <c r="T1003" i="16"/>
  <c r="T990" i="16"/>
  <c r="T986" i="16"/>
  <c r="T982" i="16"/>
  <c r="T978" i="16"/>
  <c r="T974" i="16"/>
  <c r="T970" i="16"/>
  <c r="T1010" i="16"/>
  <c r="T1004" i="16"/>
  <c r="T997" i="16"/>
  <c r="T991" i="16"/>
  <c r="T1008" i="16"/>
  <c r="T1002" i="16"/>
  <c r="T996" i="16"/>
  <c r="T979" i="16"/>
  <c r="T971" i="16"/>
  <c r="T1007" i="16"/>
  <c r="T1001" i="16"/>
  <c r="T1000" i="16"/>
  <c r="T995" i="16"/>
  <c r="T980" i="16"/>
  <c r="T1006" i="16"/>
  <c r="T999" i="16"/>
  <c r="T994" i="16"/>
  <c r="T1005" i="16"/>
  <c r="T993" i="16"/>
  <c r="T992" i="16"/>
  <c r="T989" i="16"/>
  <c r="T987" i="16"/>
  <c r="T985" i="16"/>
  <c r="T981" i="16"/>
  <c r="T962" i="16"/>
  <c r="T956" i="16"/>
  <c r="T949" i="16"/>
  <c r="T948" i="16"/>
  <c r="T944" i="16"/>
  <c r="T940" i="16"/>
  <c r="T936" i="16"/>
  <c r="T932" i="16"/>
  <c r="T928" i="16"/>
  <c r="T924" i="16"/>
  <c r="T920" i="16"/>
  <c r="T916" i="16"/>
  <c r="T912" i="16"/>
  <c r="T908" i="16"/>
  <c r="T983" i="16"/>
  <c r="T976" i="16"/>
  <c r="T975" i="16"/>
  <c r="T963" i="16"/>
  <c r="T950" i="16"/>
  <c r="T972" i="16"/>
  <c r="T984" i="16"/>
  <c r="T977" i="16"/>
  <c r="T968" i="16"/>
  <c r="T959" i="16"/>
  <c r="T967" i="16"/>
  <c r="T965" i="16"/>
  <c r="T960" i="16"/>
  <c r="T957" i="16"/>
  <c r="T951" i="16"/>
  <c r="T937" i="16"/>
  <c r="T929" i="16"/>
  <c r="T921" i="16"/>
  <c r="T943" i="16"/>
  <c r="T941" i="16"/>
  <c r="T938" i="16"/>
  <c r="T969" i="16"/>
  <c r="T966" i="16"/>
  <c r="T947" i="16"/>
  <c r="T945" i="16"/>
  <c r="T939" i="16"/>
  <c r="T931" i="16"/>
  <c r="T988" i="16"/>
  <c r="T954" i="16"/>
  <c r="T926" i="16"/>
  <c r="T911" i="16"/>
  <c r="T909" i="16"/>
  <c r="T899" i="16"/>
  <c r="T893" i="16"/>
  <c r="T886" i="16"/>
  <c r="T942" i="16"/>
  <c r="T934" i="16"/>
  <c r="T923" i="16"/>
  <c r="T919" i="16"/>
  <c r="T906" i="16"/>
  <c r="T900" i="16"/>
  <c r="T887" i="16"/>
  <c r="T885" i="16"/>
  <c r="T953" i="16"/>
  <c r="T927" i="16"/>
  <c r="T918" i="16"/>
  <c r="T914" i="16"/>
  <c r="T907" i="16"/>
  <c r="T901" i="16"/>
  <c r="T961" i="16"/>
  <c r="T952" i="16"/>
  <c r="T935" i="16"/>
  <c r="T922" i="16"/>
  <c r="T917" i="16"/>
  <c r="T895" i="16"/>
  <c r="T889" i="16"/>
  <c r="T964" i="16"/>
  <c r="T880" i="16"/>
  <c r="T867" i="16"/>
  <c r="T933" i="16"/>
  <c r="T930" i="16"/>
  <c r="T925" i="16"/>
  <c r="T915" i="16"/>
  <c r="T892" i="16"/>
  <c r="T884" i="16"/>
  <c r="T881" i="16"/>
  <c r="T874" i="16"/>
  <c r="T868" i="16"/>
  <c r="T860" i="16"/>
  <c r="T856" i="16"/>
  <c r="T852" i="16"/>
  <c r="T848" i="16"/>
  <c r="T844" i="16"/>
  <c r="T840" i="16"/>
  <c r="T836" i="16"/>
  <c r="T904" i="16"/>
  <c r="T902" i="16"/>
  <c r="T875" i="16"/>
  <c r="T869" i="16"/>
  <c r="T998" i="16"/>
  <c r="T973" i="16"/>
  <c r="T898" i="16"/>
  <c r="T894" i="16"/>
  <c r="T888" i="16"/>
  <c r="T882" i="16"/>
  <c r="T876" i="16"/>
  <c r="T863" i="16"/>
  <c r="T859" i="16"/>
  <c r="T864" i="16"/>
  <c r="T862" i="16"/>
  <c r="T842" i="16"/>
  <c r="T834" i="16"/>
  <c r="T828" i="16"/>
  <c r="T821" i="16"/>
  <c r="T815" i="16"/>
  <c r="T903" i="16"/>
  <c r="T896" i="16"/>
  <c r="T891" i="16"/>
  <c r="T877" i="16"/>
  <c r="T871" i="16"/>
  <c r="T865" i="16"/>
  <c r="T861" i="16"/>
  <c r="T846" i="16"/>
  <c r="T822" i="16"/>
  <c r="T816" i="16"/>
  <c r="T808" i="16"/>
  <c r="T804" i="16"/>
  <c r="T800" i="16"/>
  <c r="T796" i="16"/>
  <c r="T792" i="16"/>
  <c r="T788" i="16"/>
  <c r="T897" i="16"/>
  <c r="T850" i="16"/>
  <c r="T835" i="16"/>
  <c r="T829" i="16"/>
  <c r="T823" i="16"/>
  <c r="T958" i="16"/>
  <c r="T946" i="16"/>
  <c r="T873" i="16"/>
  <c r="T858" i="16"/>
  <c r="T854" i="16"/>
  <c r="T839" i="16"/>
  <c r="T837" i="16"/>
  <c r="T830" i="16"/>
  <c r="T824" i="16"/>
  <c r="T817" i="16"/>
  <c r="T811" i="16"/>
  <c r="T807" i="16"/>
  <c r="T803" i="16"/>
  <c r="T913" i="16"/>
  <c r="T890" i="16"/>
  <c r="T841" i="16"/>
  <c r="T833" i="16"/>
  <c r="T827" i="16"/>
  <c r="T819" i="16"/>
  <c r="T813" i="16"/>
  <c r="T806" i="16"/>
  <c r="T794" i="16"/>
  <c r="T910" i="16"/>
  <c r="T851" i="16"/>
  <c r="T838" i="16"/>
  <c r="T805" i="16"/>
  <c r="T798" i="16"/>
  <c r="T782" i="16"/>
  <c r="T778" i="16"/>
  <c r="T774" i="16"/>
  <c r="T770" i="16"/>
  <c r="T766" i="16"/>
  <c r="T762" i="16"/>
  <c r="T758" i="16"/>
  <c r="T754" i="16"/>
  <c r="T750" i="16"/>
  <c r="T746" i="16"/>
  <c r="T742" i="16"/>
  <c r="T738" i="16"/>
  <c r="T734" i="16"/>
  <c r="T730" i="16"/>
  <c r="T870" i="16"/>
  <c r="T847" i="16"/>
  <c r="T832" i="16"/>
  <c r="T814" i="16"/>
  <c r="T787" i="16"/>
  <c r="T783" i="16"/>
  <c r="T883" i="16"/>
  <c r="T857" i="16"/>
  <c r="T843" i="16"/>
  <c r="T826" i="16"/>
  <c r="T820" i="16"/>
  <c r="T802" i="16"/>
  <c r="T791" i="16"/>
  <c r="T789" i="16"/>
  <c r="T784" i="16"/>
  <c r="T781" i="16"/>
  <c r="T777" i="16"/>
  <c r="T773" i="16"/>
  <c r="T769" i="16"/>
  <c r="T765" i="16"/>
  <c r="T761" i="16"/>
  <c r="T757" i="16"/>
  <c r="T753" i="16"/>
  <c r="T749" i="16"/>
  <c r="T955" i="16"/>
  <c r="T872" i="16"/>
  <c r="T831" i="16"/>
  <c r="T825" i="16"/>
  <c r="T809" i="16"/>
  <c r="T790" i="16"/>
  <c r="T780" i="16"/>
  <c r="T771" i="16"/>
  <c r="T760" i="16"/>
  <c r="T737" i="16"/>
  <c r="T735" i="16"/>
  <c r="T726" i="16"/>
  <c r="T722" i="16"/>
  <c r="T718" i="16"/>
  <c r="T714" i="16"/>
  <c r="T710" i="16"/>
  <c r="T706" i="16"/>
  <c r="T702" i="16"/>
  <c r="T698" i="16"/>
  <c r="T694" i="16"/>
  <c r="T690" i="16"/>
  <c r="T686" i="16"/>
  <c r="T682" i="16"/>
  <c r="T799" i="16"/>
  <c r="T759" i="16"/>
  <c r="T748" i="16"/>
  <c r="T741" i="16"/>
  <c r="T739" i="16"/>
  <c r="T853" i="16"/>
  <c r="T818" i="16"/>
  <c r="T795" i="16"/>
  <c r="T786" i="16"/>
  <c r="T768" i="16"/>
  <c r="T745" i="16"/>
  <c r="T743" i="16"/>
  <c r="T725" i="16"/>
  <c r="T721" i="16"/>
  <c r="T717" i="16"/>
  <c r="T905" i="16"/>
  <c r="T878" i="16"/>
  <c r="T849" i="16"/>
  <c r="T845" i="16"/>
  <c r="T767" i="16"/>
  <c r="T756" i="16"/>
  <c r="T747" i="16"/>
  <c r="T732" i="16"/>
  <c r="T879" i="16"/>
  <c r="T772" i="16"/>
  <c r="T763" i="16"/>
  <c r="T723" i="16"/>
  <c r="T720" i="16"/>
  <c r="T707" i="16"/>
  <c r="T700" i="16"/>
  <c r="T785" i="16"/>
  <c r="T729" i="16"/>
  <c r="T727" i="16"/>
  <c r="T724" i="16"/>
  <c r="T855" i="16"/>
  <c r="T810" i="16"/>
  <c r="T775" i="16"/>
  <c r="T752" i="16"/>
  <c r="T744" i="16"/>
  <c r="T779" i="16"/>
  <c r="T719" i="16"/>
  <c r="T709" i="16"/>
  <c r="T703" i="16"/>
  <c r="T692" i="16"/>
  <c r="T676" i="16"/>
  <c r="T672" i="16"/>
  <c r="T668" i="16"/>
  <c r="T797" i="16"/>
  <c r="T715" i="16"/>
  <c r="T711" i="16"/>
  <c r="T728" i="16"/>
  <c r="T740" i="16"/>
  <c r="T731" i="16"/>
  <c r="T713" i="16"/>
  <c r="T716" i="16"/>
  <c r="T701" i="16"/>
  <c r="T699" i="16"/>
  <c r="T673" i="16"/>
  <c r="T689" i="16"/>
  <c r="T688" i="16"/>
  <c r="T687" i="16"/>
  <c r="T674" i="16"/>
  <c r="T664" i="16"/>
  <c r="T660" i="16"/>
  <c r="T866" i="16"/>
  <c r="T736" i="16"/>
  <c r="T712" i="16"/>
  <c r="T680" i="16"/>
  <c r="T675" i="16"/>
  <c r="T776" i="16"/>
  <c r="T693" i="16"/>
  <c r="T678" i="16"/>
  <c r="T670" i="16"/>
  <c r="T666" i="16"/>
  <c r="T662" i="16"/>
  <c r="T658" i="16"/>
  <c r="T654" i="16"/>
  <c r="T812" i="16"/>
  <c r="T697" i="16"/>
  <c r="T656" i="16"/>
  <c r="T649" i="16"/>
  <c r="T643" i="16"/>
  <c r="T764" i="16"/>
  <c r="T755" i="16"/>
  <c r="T696" i="16"/>
  <c r="T695" i="16"/>
  <c r="T691" i="16"/>
  <c r="T677" i="16"/>
  <c r="T663" i="16"/>
  <c r="T650" i="16"/>
  <c r="T644" i="16"/>
  <c r="T637" i="16"/>
  <c r="T628" i="16"/>
  <c r="T624" i="16"/>
  <c r="T620" i="16"/>
  <c r="T616" i="16"/>
  <c r="T612" i="16"/>
  <c r="T608" i="16"/>
  <c r="T604" i="16"/>
  <c r="T600" i="16"/>
  <c r="T596" i="16"/>
  <c r="T592" i="16"/>
  <c r="T588" i="16"/>
  <c r="T705" i="16"/>
  <c r="T704" i="16"/>
  <c r="T679" i="16"/>
  <c r="T669" i="16"/>
  <c r="T638" i="16"/>
  <c r="T632" i="16"/>
  <c r="T801" i="16"/>
  <c r="T793" i="16"/>
  <c r="T681" i="16"/>
  <c r="T661" i="16"/>
  <c r="T659" i="16"/>
  <c r="T657" i="16"/>
  <c r="T647" i="16"/>
  <c r="T634" i="16"/>
  <c r="T630" i="16"/>
  <c r="T626" i="16"/>
  <c r="T622" i="16"/>
  <c r="T618" i="16"/>
  <c r="T614" i="16"/>
  <c r="T610" i="16"/>
  <c r="T606" i="16"/>
  <c r="T602" i="16"/>
  <c r="T598" i="16"/>
  <c r="T594" i="16"/>
  <c r="T590" i="16"/>
  <c r="T586" i="16"/>
  <c r="T582" i="16"/>
  <c r="T578" i="16"/>
  <c r="T574" i="16"/>
  <c r="T570" i="16"/>
  <c r="T651" i="16"/>
  <c r="T631" i="16"/>
  <c r="T621" i="16"/>
  <c r="T615" i="16"/>
  <c r="T605" i="16"/>
  <c r="T599" i="16"/>
  <c r="T589" i="16"/>
  <c r="T577" i="16"/>
  <c r="T576" i="16"/>
  <c r="T567" i="16"/>
  <c r="T562" i="16"/>
  <c r="T556" i="16"/>
  <c r="T708" i="16"/>
  <c r="T685" i="16"/>
  <c r="T571" i="16"/>
  <c r="T569" i="16"/>
  <c r="T563" i="16"/>
  <c r="T553" i="16"/>
  <c r="T549" i="16"/>
  <c r="T545" i="16"/>
  <c r="T541" i="16"/>
  <c r="T537" i="16"/>
  <c r="T533" i="16"/>
  <c r="T529" i="16"/>
  <c r="T671" i="16"/>
  <c r="T646" i="16"/>
  <c r="T640" i="16"/>
  <c r="T625" i="16"/>
  <c r="T619" i="16"/>
  <c r="T609" i="16"/>
  <c r="T603" i="16"/>
  <c r="T593" i="16"/>
  <c r="T587" i="16"/>
  <c r="T575" i="16"/>
  <c r="T573" i="16"/>
  <c r="T564" i="16"/>
  <c r="T557" i="16"/>
  <c r="T572" i="16"/>
  <c r="T566" i="16"/>
  <c r="T560" i="16"/>
  <c r="T551" i="16"/>
  <c r="T547" i="16"/>
  <c r="T543" i="16"/>
  <c r="T539" i="16"/>
  <c r="T535" i="16"/>
  <c r="T531" i="16"/>
  <c r="T527" i="16"/>
  <c r="T523" i="16"/>
  <c r="T519" i="16"/>
  <c r="T751" i="16"/>
  <c r="T665" i="16"/>
  <c r="T639" i="16"/>
  <c r="T623" i="16"/>
  <c r="T513" i="16"/>
  <c r="T506" i="16"/>
  <c r="T500" i="16"/>
  <c r="T683" i="16"/>
  <c r="T595" i="16"/>
  <c r="T558" i="16"/>
  <c r="T550" i="16"/>
  <c r="T544" i="16"/>
  <c r="T534" i="16"/>
  <c r="T528" i="16"/>
  <c r="T507" i="16"/>
  <c r="T501" i="16"/>
  <c r="T498" i="16"/>
  <c r="T494" i="16"/>
  <c r="T490" i="16"/>
  <c r="T486" i="16"/>
  <c r="T482" i="16"/>
  <c r="T478" i="16"/>
  <c r="T474" i="16"/>
  <c r="T470" i="16"/>
  <c r="T466" i="16"/>
  <c r="T462" i="16"/>
  <c r="T458" i="16"/>
  <c r="T454" i="16"/>
  <c r="T450" i="16"/>
  <c r="T446" i="16"/>
  <c r="T442" i="16"/>
  <c r="T438" i="16"/>
  <c r="T434" i="16"/>
  <c r="T430" i="16"/>
  <c r="T426" i="16"/>
  <c r="T422" i="16"/>
  <c r="T418" i="16"/>
  <c r="T414" i="16"/>
  <c r="T410" i="16"/>
  <c r="T406" i="16"/>
  <c r="T402" i="16"/>
  <c r="T398" i="16"/>
  <c r="T394" i="16"/>
  <c r="T390" i="16"/>
  <c r="T386" i="16"/>
  <c r="T382" i="16"/>
  <c r="T378" i="16"/>
  <c r="T374" i="16"/>
  <c r="T370" i="16"/>
  <c r="T366" i="16"/>
  <c r="T655" i="16"/>
  <c r="T645" i="16"/>
  <c r="T611" i="16"/>
  <c r="T526" i="16"/>
  <c r="T525" i="16"/>
  <c r="T524" i="16"/>
  <c r="T516" i="16"/>
  <c r="T514" i="16"/>
  <c r="T508" i="16"/>
  <c r="T733" i="16"/>
  <c r="T684" i="16"/>
  <c r="T667" i="16"/>
  <c r="T652" i="16"/>
  <c r="T629" i="16"/>
  <c r="T585" i="16"/>
  <c r="T581" i="16"/>
  <c r="T561" i="16"/>
  <c r="T552" i="16"/>
  <c r="T542" i="16"/>
  <c r="T536" i="16"/>
  <c r="T510" i="16"/>
  <c r="T504" i="16"/>
  <c r="T496" i="16"/>
  <c r="T492" i="16"/>
  <c r="T488" i="16"/>
  <c r="T484" i="16"/>
  <c r="T480" i="16"/>
  <c r="T476" i="16"/>
  <c r="T472" i="16"/>
  <c r="T468" i="16"/>
  <c r="T464" i="16"/>
  <c r="T460" i="16"/>
  <c r="T456" i="16"/>
  <c r="T452" i="16"/>
  <c r="T448" i="16"/>
  <c r="T444" i="16"/>
  <c r="T440" i="16"/>
  <c r="T436" i="16"/>
  <c r="T432" i="16"/>
  <c r="T428" i="16"/>
  <c r="T424" i="16"/>
  <c r="T420" i="16"/>
  <c r="T416" i="16"/>
  <c r="T412" i="16"/>
  <c r="T408" i="16"/>
  <c r="T404" i="16"/>
  <c r="T400" i="16"/>
  <c r="T396" i="16"/>
  <c r="T392" i="16"/>
  <c r="T388" i="16"/>
  <c r="T384" i="16"/>
  <c r="T380" i="16"/>
  <c r="T376" i="16"/>
  <c r="T372" i="16"/>
  <c r="T368" i="16"/>
  <c r="T364" i="16"/>
  <c r="T360" i="16"/>
  <c r="T635" i="16"/>
  <c r="T607" i="16"/>
  <c r="T555" i="16"/>
  <c r="T511" i="16"/>
  <c r="T532" i="16"/>
  <c r="T515" i="16"/>
  <c r="T502" i="16"/>
  <c r="T491" i="16"/>
  <c r="T485" i="16"/>
  <c r="T475" i="16"/>
  <c r="T469" i="16"/>
  <c r="T459" i="16"/>
  <c r="T641" i="16"/>
  <c r="T627" i="16"/>
  <c r="T601" i="16"/>
  <c r="T579" i="16"/>
  <c r="T530" i="16"/>
  <c r="T653" i="16"/>
  <c r="T642" i="16"/>
  <c r="T636" i="16"/>
  <c r="T617" i="16"/>
  <c r="T597" i="16"/>
  <c r="T583" i="16"/>
  <c r="T559" i="16"/>
  <c r="T546" i="16"/>
  <c r="T518" i="16"/>
  <c r="T512" i="16"/>
  <c r="T471" i="16"/>
  <c r="T447" i="16"/>
  <c r="T441" i="16"/>
  <c r="T431" i="16"/>
  <c r="T425" i="16"/>
  <c r="T415" i="16"/>
  <c r="T409" i="16"/>
  <c r="T399" i="16"/>
  <c r="T393" i="16"/>
  <c r="T383" i="16"/>
  <c r="T377" i="16"/>
  <c r="T367" i="16"/>
  <c r="T356" i="16"/>
  <c r="T352" i="16"/>
  <c r="T348" i="16"/>
  <c r="T344" i="16"/>
  <c r="T340" i="16"/>
  <c r="T336" i="16"/>
  <c r="T332" i="16"/>
  <c r="T328" i="16"/>
  <c r="T324" i="16"/>
  <c r="T320" i="16"/>
  <c r="T316" i="16"/>
  <c r="T540" i="16"/>
  <c r="T538" i="16"/>
  <c r="T520" i="16"/>
  <c r="T503" i="16"/>
  <c r="T495" i="16"/>
  <c r="T481" i="16"/>
  <c r="T580" i="16"/>
  <c r="T483" i="16"/>
  <c r="T451" i="16"/>
  <c r="T445" i="16"/>
  <c r="T435" i="16"/>
  <c r="T429" i="16"/>
  <c r="T419" i="16"/>
  <c r="T413" i="16"/>
  <c r="T403" i="16"/>
  <c r="T397" i="16"/>
  <c r="T387" i="16"/>
  <c r="T381" i="16"/>
  <c r="T371" i="16"/>
  <c r="T365" i="16"/>
  <c r="T357" i="16"/>
  <c r="T355" i="16"/>
  <c r="T351" i="16"/>
  <c r="T347" i="16"/>
  <c r="T343" i="16"/>
  <c r="T339" i="16"/>
  <c r="T335" i="16"/>
  <c r="T331" i="16"/>
  <c r="T327" i="16"/>
  <c r="T554" i="16"/>
  <c r="T521" i="16"/>
  <c r="T517" i="16"/>
  <c r="T499" i="16"/>
  <c r="T473" i="16"/>
  <c r="T449" i="16"/>
  <c r="T439" i="16"/>
  <c r="T433" i="16"/>
  <c r="T423" i="16"/>
  <c r="T417" i="16"/>
  <c r="T407" i="16"/>
  <c r="T401" i="16"/>
  <c r="T391" i="16"/>
  <c r="T385" i="16"/>
  <c r="T375" i="16"/>
  <c r="T369" i="16"/>
  <c r="T363" i="16"/>
  <c r="T354" i="16"/>
  <c r="T350" i="16"/>
  <c r="T346" i="16"/>
  <c r="T342" i="16"/>
  <c r="T338" i="16"/>
  <c r="T334" i="16"/>
  <c r="T330" i="16"/>
  <c r="T565" i="16"/>
  <c r="T522" i="16"/>
  <c r="T497" i="16"/>
  <c r="T463" i="16"/>
  <c r="T457" i="16"/>
  <c r="T427" i="16"/>
  <c r="T373" i="16"/>
  <c r="T359" i="16"/>
  <c r="T345" i="16"/>
  <c r="T315" i="16"/>
  <c r="T648" i="16"/>
  <c r="T584" i="16"/>
  <c r="T455" i="16"/>
  <c r="T443" i="16"/>
  <c r="T389" i="16"/>
  <c r="T349" i="16"/>
  <c r="T312" i="16"/>
  <c r="T308" i="16"/>
  <c r="T304" i="16"/>
  <c r="T300" i="16"/>
  <c r="T296" i="16"/>
  <c r="T292" i="16"/>
  <c r="T288" i="16"/>
  <c r="T284" i="16"/>
  <c r="T280" i="16"/>
  <c r="T276" i="16"/>
  <c r="T272" i="16"/>
  <c r="T268" i="16"/>
  <c r="T264" i="16"/>
  <c r="T260" i="16"/>
  <c r="T256" i="16"/>
  <c r="T252" i="16"/>
  <c r="T248" i="16"/>
  <c r="T244" i="16"/>
  <c r="T240" i="16"/>
  <c r="T236" i="16"/>
  <c r="T232" i="16"/>
  <c r="T228" i="16"/>
  <c r="T224" i="16"/>
  <c r="T220" i="16"/>
  <c r="T216" i="16"/>
  <c r="T212" i="16"/>
  <c r="T208" i="16"/>
  <c r="T204" i="16"/>
  <c r="T200" i="16"/>
  <c r="T196" i="16"/>
  <c r="T192" i="16"/>
  <c r="T188" i="16"/>
  <c r="T184" i="16"/>
  <c r="T180" i="16"/>
  <c r="T176" i="16"/>
  <c r="T172" i="16"/>
  <c r="T168" i="16"/>
  <c r="T568" i="16"/>
  <c r="T505" i="16"/>
  <c r="T405" i="16"/>
  <c r="T362" i="16"/>
  <c r="T358" i="16"/>
  <c r="T353" i="16"/>
  <c r="T322" i="16"/>
  <c r="T317" i="16"/>
  <c r="T613" i="16"/>
  <c r="T509" i="16"/>
  <c r="T461" i="16"/>
  <c r="T437" i="16"/>
  <c r="T329" i="16"/>
  <c r="T319" i="16"/>
  <c r="T633" i="16"/>
  <c r="T591" i="16"/>
  <c r="T479" i="16"/>
  <c r="T421" i="16"/>
  <c r="T361" i="16"/>
  <c r="T309" i="16"/>
  <c r="T286" i="16"/>
  <c r="T283" i="16"/>
  <c r="T277" i="16"/>
  <c r="T254" i="16"/>
  <c r="T251" i="16"/>
  <c r="T245" i="16"/>
  <c r="T222" i="16"/>
  <c r="T219" i="16"/>
  <c r="T213" i="16"/>
  <c r="T183" i="16"/>
  <c r="T325" i="16"/>
  <c r="T321" i="16"/>
  <c r="T298" i="16"/>
  <c r="T295" i="16"/>
  <c r="T289" i="16"/>
  <c r="T266" i="16"/>
  <c r="T263" i="16"/>
  <c r="T257" i="16"/>
  <c r="T234" i="16"/>
  <c r="T231" i="16"/>
  <c r="T225" i="16"/>
  <c r="T202" i="16"/>
  <c r="T199" i="16"/>
  <c r="T193" i="16"/>
  <c r="T190" i="16"/>
  <c r="T177" i="16"/>
  <c r="T174" i="16"/>
  <c r="T167" i="16"/>
  <c r="T164" i="16"/>
  <c r="T160" i="16"/>
  <c r="T156" i="16"/>
  <c r="T152" i="16"/>
  <c r="T148" i="16"/>
  <c r="T144" i="16"/>
  <c r="T140" i="16"/>
  <c r="T136" i="16"/>
  <c r="T132" i="16"/>
  <c r="T128" i="16"/>
  <c r="T124" i="16"/>
  <c r="T120" i="16"/>
  <c r="T116" i="16"/>
  <c r="T112" i="16"/>
  <c r="T108" i="16"/>
  <c r="T104" i="16"/>
  <c r="T100" i="16"/>
  <c r="T96" i="16"/>
  <c r="T92" i="16"/>
  <c r="T88" i="16"/>
  <c r="T84" i="16"/>
  <c r="T80" i="16"/>
  <c r="T76" i="16"/>
  <c r="T72" i="16"/>
  <c r="T68" i="16"/>
  <c r="T64" i="16"/>
  <c r="T60" i="16"/>
  <c r="T56" i="16"/>
  <c r="T487" i="16"/>
  <c r="T337" i="16"/>
  <c r="T310" i="16"/>
  <c r="T307" i="16"/>
  <c r="T301" i="16"/>
  <c r="T278" i="16"/>
  <c r="T275" i="16"/>
  <c r="T269" i="16"/>
  <c r="T246" i="16"/>
  <c r="T243" i="16"/>
  <c r="T237" i="16"/>
  <c r="T214" i="16"/>
  <c r="T211" i="16"/>
  <c r="T205" i="16"/>
  <c r="T187" i="16"/>
  <c r="T171" i="16"/>
  <c r="T477" i="16"/>
  <c r="T465" i="16"/>
  <c r="T341" i="16"/>
  <c r="T323" i="16"/>
  <c r="T302" i="16"/>
  <c r="T299" i="16"/>
  <c r="T293" i="16"/>
  <c r="T270" i="16"/>
  <c r="T267" i="16"/>
  <c r="T261" i="16"/>
  <c r="T238" i="16"/>
  <c r="T235" i="16"/>
  <c r="T229" i="16"/>
  <c r="T206" i="16"/>
  <c r="T203" i="16"/>
  <c r="T197" i="16"/>
  <c r="T191" i="16"/>
  <c r="T175" i="16"/>
  <c r="T318" i="16"/>
  <c r="T313" i="16"/>
  <c r="T303" i="16"/>
  <c r="T265" i="16"/>
  <c r="T249" i="16"/>
  <c r="T239" i="16"/>
  <c r="T201" i="16"/>
  <c r="T181" i="16"/>
  <c r="T179" i="16"/>
  <c r="T169" i="16"/>
  <c r="T154" i="16"/>
  <c r="T151" i="16"/>
  <c r="T145" i="16"/>
  <c r="T122" i="16"/>
  <c r="T119" i="16"/>
  <c r="T113" i="16"/>
  <c r="T90" i="16"/>
  <c r="T87" i="16"/>
  <c r="T71" i="16"/>
  <c r="T57" i="16"/>
  <c r="T49" i="16"/>
  <c r="T45" i="16"/>
  <c r="T41" i="16"/>
  <c r="T37" i="16"/>
  <c r="T33" i="16"/>
  <c r="T29" i="16"/>
  <c r="T25" i="16"/>
  <c r="T21" i="16"/>
  <c r="T17" i="16"/>
  <c r="T13" i="16"/>
  <c r="T333" i="16"/>
  <c r="T314" i="16"/>
  <c r="T259" i="16"/>
  <c r="T195" i="16"/>
  <c r="T158" i="16"/>
  <c r="T149" i="16"/>
  <c r="T126" i="16"/>
  <c r="T85" i="16"/>
  <c r="T73" i="16"/>
  <c r="T305" i="16"/>
  <c r="T294" i="16"/>
  <c r="T285" i="16"/>
  <c r="T258" i="16"/>
  <c r="T250" i="16"/>
  <c r="T241" i="16"/>
  <c r="T230" i="16"/>
  <c r="T221" i="16"/>
  <c r="T194" i="16"/>
  <c r="T182" i="16"/>
  <c r="T163" i="16"/>
  <c r="T157" i="16"/>
  <c r="T134" i="16"/>
  <c r="T131" i="16"/>
  <c r="T125" i="16"/>
  <c r="T102" i="16"/>
  <c r="T99" i="16"/>
  <c r="T93" i="16"/>
  <c r="T81" i="16"/>
  <c r="T78" i="16"/>
  <c r="T65" i="16"/>
  <c r="T62" i="16"/>
  <c r="T53" i="16"/>
  <c r="T16" i="16"/>
  <c r="T12" i="16"/>
  <c r="T411" i="16"/>
  <c r="T306" i="16"/>
  <c r="T155" i="16"/>
  <c r="T123" i="16"/>
  <c r="T91" i="16"/>
  <c r="T82" i="16"/>
  <c r="T109" i="16"/>
  <c r="T86" i="16"/>
  <c r="T70" i="16"/>
  <c r="T51" i="16"/>
  <c r="T548" i="16"/>
  <c r="T493" i="16"/>
  <c r="T489" i="16"/>
  <c r="T395" i="16"/>
  <c r="T379" i="16"/>
  <c r="T287" i="16"/>
  <c r="T279" i="16"/>
  <c r="T223" i="16"/>
  <c r="T215" i="16"/>
  <c r="T170" i="16"/>
  <c r="T166" i="16"/>
  <c r="T146" i="16"/>
  <c r="T143" i="16"/>
  <c r="T137" i="16"/>
  <c r="T114" i="16"/>
  <c r="T111" i="16"/>
  <c r="T105" i="16"/>
  <c r="T75" i="16"/>
  <c r="T59" i="16"/>
  <c r="T55" i="16"/>
  <c r="T48" i="16"/>
  <c r="T44" i="16"/>
  <c r="T40" i="16"/>
  <c r="T36" i="16"/>
  <c r="T32" i="16"/>
  <c r="T28" i="16"/>
  <c r="T24" i="16"/>
  <c r="T20" i="16"/>
  <c r="T467" i="16"/>
  <c r="T242" i="16"/>
  <c r="T185" i="16"/>
  <c r="T117" i="16"/>
  <c r="T94" i="16"/>
  <c r="T69" i="16"/>
  <c r="T66" i="16"/>
  <c r="T115" i="16"/>
  <c r="T453" i="16"/>
  <c r="T297" i="16"/>
  <c r="T281" i="16"/>
  <c r="T271" i="16"/>
  <c r="T233" i="16"/>
  <c r="T217" i="16"/>
  <c r="T207" i="16"/>
  <c r="T173" i="16"/>
  <c r="T161" i="16"/>
  <c r="T138" i="16"/>
  <c r="T135" i="16"/>
  <c r="T129" i="16"/>
  <c r="T106" i="16"/>
  <c r="T103" i="16"/>
  <c r="T97" i="16"/>
  <c r="T79" i="16"/>
  <c r="T63" i="16"/>
  <c r="T47" i="16"/>
  <c r="T43" i="16"/>
  <c r="T39" i="16"/>
  <c r="T35" i="16"/>
  <c r="T31" i="16"/>
  <c r="T27" i="16"/>
  <c r="T23" i="16"/>
  <c r="T19" i="16"/>
  <c r="T15" i="16"/>
  <c r="T11" i="16"/>
  <c r="T290" i="16"/>
  <c r="T282" i="16"/>
  <c r="T273" i="16"/>
  <c r="T262" i="16"/>
  <c r="T253" i="16"/>
  <c r="T226" i="16"/>
  <c r="T218" i="16"/>
  <c r="T209" i="16"/>
  <c r="T198" i="16"/>
  <c r="T186" i="16"/>
  <c r="T150" i="16"/>
  <c r="T147" i="16"/>
  <c r="T141" i="16"/>
  <c r="T118" i="16"/>
  <c r="T54" i="16"/>
  <c r="T311" i="16"/>
  <c r="T247" i="16"/>
  <c r="T165" i="16"/>
  <c r="T159" i="16"/>
  <c r="T153" i="16"/>
  <c r="T83" i="16"/>
  <c r="T42" i="16"/>
  <c r="T26" i="16"/>
  <c r="T46" i="16"/>
  <c r="T58" i="16"/>
  <c r="T255" i="16"/>
  <c r="T52" i="16"/>
  <c r="T50" i="16"/>
  <c r="T142" i="16"/>
  <c r="T326" i="16"/>
  <c r="T178" i="16"/>
  <c r="T98" i="16"/>
  <c r="T77" i="16"/>
  <c r="T30" i="16"/>
  <c r="T14" i="16"/>
  <c r="T162" i="16"/>
  <c r="T133" i="16"/>
  <c r="T127" i="16"/>
  <c r="T121" i="16"/>
  <c r="T189" i="16"/>
  <c r="T34" i="16"/>
  <c r="T18" i="16"/>
  <c r="T227" i="16"/>
  <c r="T110" i="16"/>
  <c r="T274" i="16"/>
  <c r="T210" i="16"/>
  <c r="T139" i="16"/>
  <c r="T67" i="16"/>
  <c r="T130" i="16"/>
  <c r="T107" i="16"/>
  <c r="T101" i="16"/>
  <c r="T95" i="16"/>
  <c r="T89" i="16"/>
  <c r="T74" i="16"/>
  <c r="T61" i="16"/>
  <c r="T38" i="16"/>
  <c r="T22" i="16"/>
  <c r="T291" i="16"/>
  <c r="P20" i="12"/>
  <c r="P9" i="12" s="1"/>
  <c r="X1026" i="13"/>
  <c r="Q18" i="12"/>
  <c r="Q17" i="12"/>
  <c r="R15" i="12"/>
  <c r="Q16" i="12"/>
  <c r="R14" i="13"/>
  <c r="R18" i="13"/>
  <c r="R22" i="13"/>
  <c r="R26" i="13"/>
  <c r="R30" i="13"/>
  <c r="R34" i="13"/>
  <c r="R11" i="13"/>
  <c r="R13" i="13"/>
  <c r="R17" i="13"/>
  <c r="R15" i="13"/>
  <c r="R24" i="13"/>
  <c r="R25" i="13"/>
  <c r="R32" i="13"/>
  <c r="R33" i="13"/>
  <c r="R23" i="13"/>
  <c r="R31" i="13"/>
  <c r="R41" i="13"/>
  <c r="R45" i="13"/>
  <c r="R49" i="13"/>
  <c r="R53" i="13"/>
  <c r="R57" i="13"/>
  <c r="R61" i="13"/>
  <c r="R65" i="13"/>
  <c r="R69" i="13"/>
  <c r="R73" i="13"/>
  <c r="R77" i="13"/>
  <c r="R81" i="13"/>
  <c r="R85" i="13"/>
  <c r="R89" i="13"/>
  <c r="R93" i="13"/>
  <c r="R97" i="13"/>
  <c r="R101" i="13"/>
  <c r="R16" i="13"/>
  <c r="R36" i="13"/>
  <c r="R86" i="13"/>
  <c r="R96" i="13"/>
  <c r="R103" i="13"/>
  <c r="R110" i="13"/>
  <c r="R123" i="13"/>
  <c r="R129" i="13"/>
  <c r="R28" i="13"/>
  <c r="R38" i="13"/>
  <c r="R42" i="13"/>
  <c r="R46" i="13"/>
  <c r="R50" i="13"/>
  <c r="R54" i="13"/>
  <c r="R58" i="13"/>
  <c r="R62" i="13"/>
  <c r="R66" i="13"/>
  <c r="R70" i="13"/>
  <c r="R74" i="13"/>
  <c r="R78" i="13"/>
  <c r="R87" i="13"/>
  <c r="R98" i="13"/>
  <c r="R109" i="13"/>
  <c r="R116" i="13"/>
  <c r="R122" i="13"/>
  <c r="R130" i="13"/>
  <c r="R134" i="13"/>
  <c r="R138" i="13"/>
  <c r="R142" i="13"/>
  <c r="R146" i="13"/>
  <c r="R150" i="13"/>
  <c r="R154" i="13"/>
  <c r="R158" i="13"/>
  <c r="R162" i="13"/>
  <c r="R166" i="13"/>
  <c r="R170" i="13"/>
  <c r="R174" i="13"/>
  <c r="R178" i="13"/>
  <c r="R182" i="13"/>
  <c r="R186" i="13"/>
  <c r="R190" i="13"/>
  <c r="R194" i="13"/>
  <c r="R198" i="13"/>
  <c r="R202" i="13"/>
  <c r="R206" i="13"/>
  <c r="R210" i="13"/>
  <c r="R214" i="13"/>
  <c r="R20" i="13"/>
  <c r="R35" i="13"/>
  <c r="R88" i="13"/>
  <c r="R99" i="13"/>
  <c r="R115" i="13"/>
  <c r="R121" i="13"/>
  <c r="R128" i="13"/>
  <c r="R29" i="13"/>
  <c r="R40" i="13"/>
  <c r="R44" i="13"/>
  <c r="R48" i="13"/>
  <c r="R52" i="13"/>
  <c r="R56" i="13"/>
  <c r="R60" i="13"/>
  <c r="R64" i="13"/>
  <c r="R68" i="13"/>
  <c r="R72" i="13"/>
  <c r="R76" i="13"/>
  <c r="R80" i="13"/>
  <c r="R83" i="13"/>
  <c r="R94" i="13"/>
  <c r="R105" i="13"/>
  <c r="R112" i="13"/>
  <c r="R118" i="13"/>
  <c r="R91" i="13"/>
  <c r="R113" i="13"/>
  <c r="R120" i="13"/>
  <c r="R201" i="13"/>
  <c r="R212" i="13"/>
  <c r="R217" i="13"/>
  <c r="R233" i="13"/>
  <c r="R242" i="13"/>
  <c r="R12" i="13"/>
  <c r="R21" i="13"/>
  <c r="R37" i="13"/>
  <c r="R84" i="13"/>
  <c r="R100" i="13"/>
  <c r="R107" i="13"/>
  <c r="R117" i="13"/>
  <c r="R127" i="13"/>
  <c r="R133" i="13"/>
  <c r="R137" i="13"/>
  <c r="R141" i="13"/>
  <c r="R145" i="13"/>
  <c r="R149" i="13"/>
  <c r="R153" i="13"/>
  <c r="R157" i="13"/>
  <c r="R161" i="13"/>
  <c r="R165" i="13"/>
  <c r="R169" i="13"/>
  <c r="R173" i="13"/>
  <c r="R177" i="13"/>
  <c r="R181" i="13"/>
  <c r="R185" i="13"/>
  <c r="R189" i="13"/>
  <c r="R193" i="13"/>
  <c r="R203" i="13"/>
  <c r="R213" i="13"/>
  <c r="R222" i="13"/>
  <c r="R224" i="13"/>
  <c r="R231" i="13"/>
  <c r="R238" i="13"/>
  <c r="R240" i="13"/>
  <c r="R248" i="13"/>
  <c r="R253" i="13"/>
  <c r="R257" i="13"/>
  <c r="R261" i="13"/>
  <c r="R265" i="13"/>
  <c r="R269" i="13"/>
  <c r="R273" i="13"/>
  <c r="R277" i="13"/>
  <c r="R281" i="13"/>
  <c r="R285" i="13"/>
  <c r="R289" i="13"/>
  <c r="R293" i="13"/>
  <c r="R297" i="13"/>
  <c r="R301" i="13"/>
  <c r="R305" i="13"/>
  <c r="R309" i="13"/>
  <c r="R313" i="13"/>
  <c r="R317" i="13"/>
  <c r="R321" i="13"/>
  <c r="R325" i="13"/>
  <c r="R329" i="13"/>
  <c r="R92" i="13"/>
  <c r="R104" i="13"/>
  <c r="R124" i="13"/>
  <c r="R132" i="13"/>
  <c r="R136" i="13"/>
  <c r="R140" i="13"/>
  <c r="R144" i="13"/>
  <c r="R148" i="13"/>
  <c r="R152" i="13"/>
  <c r="R156" i="13"/>
  <c r="R160" i="13"/>
  <c r="R164" i="13"/>
  <c r="R168" i="13"/>
  <c r="R172" i="13"/>
  <c r="R176" i="13"/>
  <c r="R180" i="13"/>
  <c r="R184" i="13"/>
  <c r="R188" i="13"/>
  <c r="R192" i="13"/>
  <c r="R204" i="13"/>
  <c r="R215" i="13"/>
  <c r="R229" i="13"/>
  <c r="R247" i="13"/>
  <c r="R90" i="13"/>
  <c r="R126" i="13"/>
  <c r="R199" i="13"/>
  <c r="R209" i="13"/>
  <c r="R221" i="13"/>
  <c r="R237" i="13"/>
  <c r="R244" i="13"/>
  <c r="R250" i="13"/>
  <c r="R27" i="13"/>
  <c r="R47" i="13"/>
  <c r="R79" i="13"/>
  <c r="R106" i="13"/>
  <c r="R119" i="13"/>
  <c r="R208" i="13"/>
  <c r="R216" i="13"/>
  <c r="R228" i="13"/>
  <c r="R234" i="13"/>
  <c r="R254" i="13"/>
  <c r="R258" i="13"/>
  <c r="R262" i="13"/>
  <c r="R266" i="13"/>
  <c r="R270" i="13"/>
  <c r="R274" i="13"/>
  <c r="R278" i="13"/>
  <c r="R282" i="13"/>
  <c r="R286" i="13"/>
  <c r="R290" i="13"/>
  <c r="R294" i="13"/>
  <c r="R304" i="13"/>
  <c r="R315" i="13"/>
  <c r="R332" i="13"/>
  <c r="R338" i="13"/>
  <c r="R43" i="13"/>
  <c r="R75" i="13"/>
  <c r="R111" i="13"/>
  <c r="R125" i="13"/>
  <c r="R131" i="13"/>
  <c r="R139" i="13"/>
  <c r="R147" i="13"/>
  <c r="R155" i="13"/>
  <c r="R163" i="13"/>
  <c r="R171" i="13"/>
  <c r="R179" i="13"/>
  <c r="R187" i="13"/>
  <c r="R195" i="13"/>
  <c r="R220" i="13"/>
  <c r="R225" i="13"/>
  <c r="R306" i="13"/>
  <c r="R316" i="13"/>
  <c r="R331" i="13"/>
  <c r="R337" i="13"/>
  <c r="R344" i="13"/>
  <c r="R353" i="13"/>
  <c r="R357" i="13"/>
  <c r="R361" i="13"/>
  <c r="R365" i="13"/>
  <c r="R369" i="13"/>
  <c r="R373" i="13"/>
  <c r="R377" i="13"/>
  <c r="R381" i="13"/>
  <c r="R385" i="13"/>
  <c r="R389" i="13"/>
  <c r="R393" i="13"/>
  <c r="R397" i="13"/>
  <c r="R401" i="13"/>
  <c r="R405" i="13"/>
  <c r="R409" i="13"/>
  <c r="R413" i="13"/>
  <c r="R417" i="13"/>
  <c r="R421" i="13"/>
  <c r="R425" i="13"/>
  <c r="R429" i="13"/>
  <c r="R433" i="13"/>
  <c r="R437" i="13"/>
  <c r="R441" i="13"/>
  <c r="R445" i="13"/>
  <c r="R449" i="13"/>
  <c r="R39" i="13"/>
  <c r="R71" i="13"/>
  <c r="R82" i="13"/>
  <c r="R196" i="13"/>
  <c r="R211" i="13"/>
  <c r="R223" i="13"/>
  <c r="R245" i="13"/>
  <c r="R307" i="13"/>
  <c r="R318" i="13"/>
  <c r="R343" i="13"/>
  <c r="R349" i="13"/>
  <c r="R55" i="13"/>
  <c r="R230" i="13"/>
  <c r="R239" i="13"/>
  <c r="R251" i="13"/>
  <c r="R255" i="13"/>
  <c r="R259" i="13"/>
  <c r="R263" i="13"/>
  <c r="R267" i="13"/>
  <c r="R271" i="13"/>
  <c r="R275" i="13"/>
  <c r="R279" i="13"/>
  <c r="R283" i="13"/>
  <c r="R287" i="13"/>
  <c r="R291" i="13"/>
  <c r="R295" i="13"/>
  <c r="R302" i="13"/>
  <c r="R312" i="13"/>
  <c r="R333" i="13"/>
  <c r="R340" i="13"/>
  <c r="R346" i="13"/>
  <c r="R63" i="13"/>
  <c r="R67" i="13"/>
  <c r="R114" i="13"/>
  <c r="R268" i="13"/>
  <c r="R298" i="13"/>
  <c r="R311" i="13"/>
  <c r="R319" i="13"/>
  <c r="R322" i="13"/>
  <c r="R335" i="13"/>
  <c r="R460" i="13"/>
  <c r="R467" i="13"/>
  <c r="R473" i="13"/>
  <c r="R485" i="13"/>
  <c r="R489" i="13"/>
  <c r="R493" i="13"/>
  <c r="R497" i="13"/>
  <c r="R501" i="13"/>
  <c r="R505" i="13"/>
  <c r="R509" i="13"/>
  <c r="R513" i="13"/>
  <c r="R517" i="13"/>
  <c r="R521" i="13"/>
  <c r="R525" i="13"/>
  <c r="R529" i="13"/>
  <c r="R533" i="13"/>
  <c r="R537" i="13"/>
  <c r="R541" i="13"/>
  <c r="R545" i="13"/>
  <c r="R549" i="13"/>
  <c r="R553" i="13"/>
  <c r="R557" i="13"/>
  <c r="R561" i="13"/>
  <c r="R565" i="13"/>
  <c r="R569" i="13"/>
  <c r="R573" i="13"/>
  <c r="R577" i="13"/>
  <c r="R581" i="13"/>
  <c r="R585" i="13"/>
  <c r="R589" i="13"/>
  <c r="R593" i="13"/>
  <c r="R597" i="13"/>
  <c r="R601" i="13"/>
  <c r="R605" i="13"/>
  <c r="R609" i="13"/>
  <c r="R613" i="13"/>
  <c r="R617" i="13"/>
  <c r="R51" i="13"/>
  <c r="R227" i="13"/>
  <c r="R272" i="13"/>
  <c r="R339" i="13"/>
  <c r="R351" i="13"/>
  <c r="R354" i="13"/>
  <c r="R364" i="13"/>
  <c r="R367" i="13"/>
  <c r="R370" i="13"/>
  <c r="R380" i="13"/>
  <c r="R383" i="13"/>
  <c r="R386" i="13"/>
  <c r="R396" i="13"/>
  <c r="R399" i="13"/>
  <c r="R402" i="13"/>
  <c r="R412" i="13"/>
  <c r="R415" i="13"/>
  <c r="R418" i="13"/>
  <c r="R428" i="13"/>
  <c r="R431" i="13"/>
  <c r="R434" i="13"/>
  <c r="R444" i="13"/>
  <c r="R447" i="13"/>
  <c r="R466" i="13"/>
  <c r="R472" i="13"/>
  <c r="R479" i="13"/>
  <c r="R226" i="13"/>
  <c r="R249" i="13"/>
  <c r="R276" i="13"/>
  <c r="R299" i="13"/>
  <c r="R314" i="13"/>
  <c r="R334" i="13"/>
  <c r="R456" i="13"/>
  <c r="R459" i="13"/>
  <c r="R465" i="13"/>
  <c r="R478" i="13"/>
  <c r="R486" i="13"/>
  <c r="R490" i="13"/>
  <c r="R494" i="13"/>
  <c r="R498" i="13"/>
  <c r="R502" i="13"/>
  <c r="R506" i="13"/>
  <c r="R510" i="13"/>
  <c r="R514" i="13"/>
  <c r="R518" i="13"/>
  <c r="R522" i="13"/>
  <c r="R526" i="13"/>
  <c r="R530" i="13"/>
  <c r="R534" i="13"/>
  <c r="R538" i="13"/>
  <c r="R542" i="13"/>
  <c r="R546" i="13"/>
  <c r="R550" i="13"/>
  <c r="R554" i="13"/>
  <c r="R59" i="13"/>
  <c r="R236" i="13"/>
  <c r="R260" i="13"/>
  <c r="R292" i="13"/>
  <c r="R457" i="13"/>
  <c r="R462" i="13"/>
  <c r="R468" i="13"/>
  <c r="R475" i="13"/>
  <c r="R481" i="13"/>
  <c r="R484" i="13"/>
  <c r="R488" i="13"/>
  <c r="R492" i="13"/>
  <c r="R496" i="13"/>
  <c r="R500" i="13"/>
  <c r="R504" i="13"/>
  <c r="R508" i="13"/>
  <c r="R512" i="13"/>
  <c r="R516" i="13"/>
  <c r="R520" i="13"/>
  <c r="R524" i="13"/>
  <c r="R528" i="13"/>
  <c r="R532" i="13"/>
  <c r="R536" i="13"/>
  <c r="R540" i="13"/>
  <c r="R544" i="13"/>
  <c r="R548" i="13"/>
  <c r="R552" i="13"/>
  <c r="R556" i="13"/>
  <c r="R560" i="13"/>
  <c r="R564" i="13"/>
  <c r="R568" i="13"/>
  <c r="R572" i="13"/>
  <c r="R576" i="13"/>
  <c r="R580" i="13"/>
  <c r="R584" i="13"/>
  <c r="R588" i="13"/>
  <c r="R592" i="13"/>
  <c r="R596" i="13"/>
  <c r="R135" i="13"/>
  <c r="R151" i="13"/>
  <c r="R167" i="13"/>
  <c r="R183" i="13"/>
  <c r="R235" i="13"/>
  <c r="R326" i="13"/>
  <c r="R197" i="13"/>
  <c r="R205" i="13"/>
  <c r="R241" i="13"/>
  <c r="R252" i="13"/>
  <c r="R327" i="13"/>
  <c r="R207" i="13"/>
  <c r="R219" i="13"/>
  <c r="R232" i="13"/>
  <c r="R256" i="13"/>
  <c r="R296" i="13"/>
  <c r="R324" i="13"/>
  <c r="R108" i="13"/>
  <c r="R264" i="13"/>
  <c r="R280" i="13"/>
  <c r="R303" i="13"/>
  <c r="R308" i="13"/>
  <c r="R310" i="13"/>
  <c r="R328" i="13"/>
  <c r="R330" i="13"/>
  <c r="R95" i="13"/>
  <c r="R143" i="13"/>
  <c r="R243" i="13"/>
  <c r="R19" i="13"/>
  <c r="R159" i="13"/>
  <c r="R246" i="13"/>
  <c r="R300" i="13"/>
  <c r="R376" i="13"/>
  <c r="R387" i="13"/>
  <c r="R422" i="13"/>
  <c r="R423" i="13"/>
  <c r="R426" i="13"/>
  <c r="R432" i="13"/>
  <c r="R453" i="13"/>
  <c r="R469" i="13"/>
  <c r="R482" i="13"/>
  <c r="R499" i="13"/>
  <c r="R531" i="13"/>
  <c r="R559" i="13"/>
  <c r="R582" i="13"/>
  <c r="R595" i="13"/>
  <c r="R607" i="13"/>
  <c r="R608" i="13"/>
  <c r="R175" i="13"/>
  <c r="R288" i="13"/>
  <c r="R345" i="13"/>
  <c r="R374" i="13"/>
  <c r="R375" i="13"/>
  <c r="R378" i="13"/>
  <c r="R384" i="13"/>
  <c r="R411" i="13"/>
  <c r="R414" i="13"/>
  <c r="R420" i="13"/>
  <c r="R454" i="13"/>
  <c r="R461" i="13"/>
  <c r="R471" i="13"/>
  <c r="R487" i="13"/>
  <c r="R519" i="13"/>
  <c r="R551" i="13"/>
  <c r="R578" i="13"/>
  <c r="R284" i="13"/>
  <c r="R350" i="13"/>
  <c r="R356" i="13"/>
  <c r="R392" i="13"/>
  <c r="R403" i="13"/>
  <c r="R438" i="13"/>
  <c r="R439" i="13"/>
  <c r="R442" i="13"/>
  <c r="R448" i="13"/>
  <c r="R463" i="13"/>
  <c r="R470" i="13"/>
  <c r="R480" i="13"/>
  <c r="R503" i="13"/>
  <c r="R535" i="13"/>
  <c r="R562" i="13"/>
  <c r="R571" i="13"/>
  <c r="R355" i="13"/>
  <c r="R390" i="13"/>
  <c r="R391" i="13"/>
  <c r="R394" i="13"/>
  <c r="R400" i="13"/>
  <c r="R427" i="13"/>
  <c r="R430" i="13"/>
  <c r="R436" i="13"/>
  <c r="R451" i="13"/>
  <c r="R491" i="13"/>
  <c r="R523" i="13"/>
  <c r="R555" i="13"/>
  <c r="R558" i="13"/>
  <c r="R567" i="13"/>
  <c r="R591" i="13"/>
  <c r="R200" i="13"/>
  <c r="R336" i="13"/>
  <c r="R352" i="13"/>
  <c r="R360" i="13"/>
  <c r="R363" i="13"/>
  <c r="R419" i="13"/>
  <c r="R566" i="13"/>
  <c r="R599" i="13"/>
  <c r="R604" i="13"/>
  <c r="R606" i="13"/>
  <c r="R341" i="13"/>
  <c r="R347" i="13"/>
  <c r="R443" i="13"/>
  <c r="R446" i="13"/>
  <c r="R474" i="13"/>
  <c r="R539" i="13"/>
  <c r="R543" i="13"/>
  <c r="R563" i="13"/>
  <c r="R583" i="13"/>
  <c r="R587" i="13"/>
  <c r="R621" i="13"/>
  <c r="R625" i="13"/>
  <c r="R629" i="13"/>
  <c r="R633" i="13"/>
  <c r="R637" i="13"/>
  <c r="R641" i="13"/>
  <c r="R645" i="13"/>
  <c r="R649" i="13"/>
  <c r="R653" i="13"/>
  <c r="R657" i="13"/>
  <c r="R661" i="13"/>
  <c r="R665" i="13"/>
  <c r="R669" i="13"/>
  <c r="R673" i="13"/>
  <c r="R677" i="13"/>
  <c r="R681" i="13"/>
  <c r="R685" i="13"/>
  <c r="R689" i="13"/>
  <c r="R693" i="13"/>
  <c r="R697" i="13"/>
  <c r="R701" i="13"/>
  <c r="R705" i="13"/>
  <c r="R709" i="13"/>
  <c r="R713" i="13"/>
  <c r="R717" i="13"/>
  <c r="R721" i="13"/>
  <c r="R725" i="13"/>
  <c r="R729" i="13"/>
  <c r="R733" i="13"/>
  <c r="R737" i="13"/>
  <c r="R741" i="13"/>
  <c r="R745" i="13"/>
  <c r="R749" i="13"/>
  <c r="R753" i="13"/>
  <c r="R757" i="13"/>
  <c r="R761" i="13"/>
  <c r="R765" i="13"/>
  <c r="R769" i="13"/>
  <c r="R773" i="13"/>
  <c r="R777" i="13"/>
  <c r="R781" i="13"/>
  <c r="R785" i="13"/>
  <c r="R789" i="13"/>
  <c r="R323" i="13"/>
  <c r="R348" i="13"/>
  <c r="R362" i="13"/>
  <c r="R379" i="13"/>
  <c r="R406" i="13"/>
  <c r="R507" i="13"/>
  <c r="R511" i="13"/>
  <c r="R600" i="13"/>
  <c r="R612" i="13"/>
  <c r="R619" i="13"/>
  <c r="R623" i="13"/>
  <c r="R627" i="13"/>
  <c r="R631" i="13"/>
  <c r="R635" i="13"/>
  <c r="R639" i="13"/>
  <c r="R643" i="13"/>
  <c r="R647" i="13"/>
  <c r="R651" i="13"/>
  <c r="R655" i="13"/>
  <c r="R659" i="13"/>
  <c r="R663" i="13"/>
  <c r="R667" i="13"/>
  <c r="R671" i="13"/>
  <c r="R675" i="13"/>
  <c r="R679" i="13"/>
  <c r="R683" i="13"/>
  <c r="R687" i="13"/>
  <c r="R691" i="13"/>
  <c r="R695" i="13"/>
  <c r="R699" i="13"/>
  <c r="R703" i="13"/>
  <c r="R707" i="13"/>
  <c r="R711" i="13"/>
  <c r="R715" i="13"/>
  <c r="R719" i="13"/>
  <c r="R723" i="13"/>
  <c r="R727" i="13"/>
  <c r="R731" i="13"/>
  <c r="R735" i="13"/>
  <c r="R739" i="13"/>
  <c r="R743" i="13"/>
  <c r="R747" i="13"/>
  <c r="R751" i="13"/>
  <c r="R755" i="13"/>
  <c r="R759" i="13"/>
  <c r="R763" i="13"/>
  <c r="R767" i="13"/>
  <c r="R771" i="13"/>
  <c r="R775" i="13"/>
  <c r="R779" i="13"/>
  <c r="R783" i="13"/>
  <c r="R787" i="13"/>
  <c r="R791" i="13"/>
  <c r="R795" i="13"/>
  <c r="R799" i="13"/>
  <c r="R803" i="13"/>
  <c r="R807" i="13"/>
  <c r="R811" i="13"/>
  <c r="R815" i="13"/>
  <c r="R819" i="13"/>
  <c r="R320" i="13"/>
  <c r="R342" i="13"/>
  <c r="R371" i="13"/>
  <c r="R382" i="13"/>
  <c r="R435" i="13"/>
  <c r="R452" i="13"/>
  <c r="R455" i="13"/>
  <c r="R495" i="13"/>
  <c r="R614" i="13"/>
  <c r="R359" i="13"/>
  <c r="R424" i="13"/>
  <c r="R477" i="13"/>
  <c r="R602" i="13"/>
  <c r="R618" i="13"/>
  <c r="R634" i="13"/>
  <c r="R650" i="13"/>
  <c r="R666" i="13"/>
  <c r="R682" i="13"/>
  <c r="R698" i="13"/>
  <c r="R714" i="13"/>
  <c r="R730" i="13"/>
  <c r="R746" i="13"/>
  <c r="R762" i="13"/>
  <c r="R778" i="13"/>
  <c r="R824" i="13"/>
  <c r="R830" i="13"/>
  <c r="R843" i="13"/>
  <c r="R847" i="13"/>
  <c r="R851" i="13"/>
  <c r="R855" i="13"/>
  <c r="R859" i="13"/>
  <c r="R863" i="13"/>
  <c r="R867" i="13"/>
  <c r="R871" i="13"/>
  <c r="R875" i="13"/>
  <c r="R879" i="13"/>
  <c r="R883" i="13"/>
  <c r="R887" i="13"/>
  <c r="R891" i="13"/>
  <c r="R895" i="13"/>
  <c r="R899" i="13"/>
  <c r="R903" i="13"/>
  <c r="R907" i="13"/>
  <c r="R911" i="13"/>
  <c r="R915" i="13"/>
  <c r="R919" i="13"/>
  <c r="R923" i="13"/>
  <c r="R927" i="13"/>
  <c r="R931" i="13"/>
  <c r="R935" i="13"/>
  <c r="R939" i="13"/>
  <c r="R943" i="13"/>
  <c r="R947" i="13"/>
  <c r="R951" i="13"/>
  <c r="R955" i="13"/>
  <c r="R959" i="13"/>
  <c r="R963" i="13"/>
  <c r="R967" i="13"/>
  <c r="R971" i="13"/>
  <c r="R975" i="13"/>
  <c r="R979" i="13"/>
  <c r="R983" i="13"/>
  <c r="R987" i="13"/>
  <c r="R991" i="13"/>
  <c r="R995" i="13"/>
  <c r="R999" i="13"/>
  <c r="R1003" i="13"/>
  <c r="R1007" i="13"/>
  <c r="R372" i="13"/>
  <c r="R410" i="13"/>
  <c r="R570" i="13"/>
  <c r="R622" i="13"/>
  <c r="R638" i="13"/>
  <c r="R670" i="13"/>
  <c r="R702" i="13"/>
  <c r="R718" i="13"/>
  <c r="R408" i="13"/>
  <c r="R515" i="13"/>
  <c r="R586" i="13"/>
  <c r="R611" i="13"/>
  <c r="R628" i="13"/>
  <c r="R644" i="13"/>
  <c r="R660" i="13"/>
  <c r="R676" i="13"/>
  <c r="R692" i="13"/>
  <c r="R708" i="13"/>
  <c r="R724" i="13"/>
  <c r="R740" i="13"/>
  <c r="R756" i="13"/>
  <c r="R772" i="13"/>
  <c r="R788" i="13"/>
  <c r="R796" i="13"/>
  <c r="R797" i="13"/>
  <c r="R801" i="13"/>
  <c r="R805" i="13"/>
  <c r="R809" i="13"/>
  <c r="R813" i="13"/>
  <c r="R817" i="13"/>
  <c r="R823" i="13"/>
  <c r="R829" i="13"/>
  <c r="R836" i="13"/>
  <c r="R842" i="13"/>
  <c r="R358" i="13"/>
  <c r="R368" i="13"/>
  <c r="R398" i="13"/>
  <c r="R615" i="13"/>
  <c r="R654" i="13"/>
  <c r="R686" i="13"/>
  <c r="R734" i="13"/>
  <c r="R750" i="13"/>
  <c r="R218" i="13"/>
  <c r="R527" i="13"/>
  <c r="R575" i="13"/>
  <c r="R620" i="13"/>
  <c r="R636" i="13"/>
  <c r="R652" i="13"/>
  <c r="R668" i="13"/>
  <c r="R684" i="13"/>
  <c r="R700" i="13"/>
  <c r="R716" i="13"/>
  <c r="R732" i="13"/>
  <c r="R748" i="13"/>
  <c r="R764" i="13"/>
  <c r="R780" i="13"/>
  <c r="R826" i="13"/>
  <c r="R839" i="13"/>
  <c r="R845" i="13"/>
  <c r="R1006" i="13"/>
  <c r="R598" i="13"/>
  <c r="R610" i="13"/>
  <c r="R624" i="13"/>
  <c r="R640" i="13"/>
  <c r="R656" i="13"/>
  <c r="R688" i="13"/>
  <c r="R704" i="13"/>
  <c r="R736" i="13"/>
  <c r="R752" i="13"/>
  <c r="R844" i="13"/>
  <c r="R102" i="13"/>
  <c r="R191" i="13"/>
  <c r="R395" i="13"/>
  <c r="R458" i="13"/>
  <c r="R574" i="13"/>
  <c r="R616" i="13"/>
  <c r="R630" i="13"/>
  <c r="R646" i="13"/>
  <c r="R662" i="13"/>
  <c r="R678" i="13"/>
  <c r="R694" i="13"/>
  <c r="R710" i="13"/>
  <c r="R726" i="13"/>
  <c r="R742" i="13"/>
  <c r="R758" i="13"/>
  <c r="R774" i="13"/>
  <c r="R790" i="13"/>
  <c r="R798" i="13"/>
  <c r="R800" i="13"/>
  <c r="R802" i="13"/>
  <c r="R804" i="13"/>
  <c r="R806" i="13"/>
  <c r="R808" i="13"/>
  <c r="R810" i="13"/>
  <c r="R812" i="13"/>
  <c r="R814" i="13"/>
  <c r="R816" i="13"/>
  <c r="R818" i="13"/>
  <c r="R820" i="13"/>
  <c r="R825" i="13"/>
  <c r="R832" i="13"/>
  <c r="R838" i="13"/>
  <c r="R846" i="13"/>
  <c r="R850" i="13"/>
  <c r="R854" i="13"/>
  <c r="R858" i="13"/>
  <c r="R862" i="13"/>
  <c r="R866" i="13"/>
  <c r="R870" i="13"/>
  <c r="R874" i="13"/>
  <c r="R878" i="13"/>
  <c r="R882" i="13"/>
  <c r="R886" i="13"/>
  <c r="R890" i="13"/>
  <c r="R894" i="13"/>
  <c r="R898" i="13"/>
  <c r="R902" i="13"/>
  <c r="R906" i="13"/>
  <c r="R910" i="13"/>
  <c r="R914" i="13"/>
  <c r="R918" i="13"/>
  <c r="R922" i="13"/>
  <c r="R926" i="13"/>
  <c r="R930" i="13"/>
  <c r="R934" i="13"/>
  <c r="R938" i="13"/>
  <c r="R942" i="13"/>
  <c r="R946" i="13"/>
  <c r="R950" i="13"/>
  <c r="R954" i="13"/>
  <c r="R958" i="13"/>
  <c r="R962" i="13"/>
  <c r="R966" i="13"/>
  <c r="R970" i="13"/>
  <c r="R974" i="13"/>
  <c r="R978" i="13"/>
  <c r="R982" i="13"/>
  <c r="R986" i="13"/>
  <c r="R990" i="13"/>
  <c r="R994" i="13"/>
  <c r="R998" i="13"/>
  <c r="R1002" i="13"/>
  <c r="R1010" i="13"/>
  <c r="R579" i="13"/>
  <c r="R590" i="13"/>
  <c r="R672" i="13"/>
  <c r="R720" i="13"/>
  <c r="R768" i="13"/>
  <c r="R784" i="13"/>
  <c r="R794" i="13"/>
  <c r="R831" i="13"/>
  <c r="R837" i="13"/>
  <c r="R388" i="13"/>
  <c r="R407" i="13"/>
  <c r="R440" i="13"/>
  <c r="R594" i="13"/>
  <c r="R626" i="13"/>
  <c r="R696" i="13"/>
  <c r="R754" i="13"/>
  <c r="R822" i="13"/>
  <c r="R856" i="13"/>
  <c r="R872" i="13"/>
  <c r="R888" i="13"/>
  <c r="R904" i="13"/>
  <c r="R920" i="13"/>
  <c r="R936" i="13"/>
  <c r="R952" i="13"/>
  <c r="R968" i="13"/>
  <c r="R984" i="13"/>
  <c r="R1000" i="13"/>
  <c r="R766" i="13"/>
  <c r="R860" i="13"/>
  <c r="R892" i="13"/>
  <c r="R940" i="13"/>
  <c r="R956" i="13"/>
  <c r="R972" i="13"/>
  <c r="R988" i="13"/>
  <c r="R366" i="13"/>
  <c r="R849" i="13"/>
  <c r="R977" i="13"/>
  <c r="R416" i="13"/>
  <c r="R960" i="13"/>
  <c r="R1008" i="13"/>
  <c r="R404" i="13"/>
  <c r="R464" i="13"/>
  <c r="R680" i="13"/>
  <c r="R738" i="13"/>
  <c r="R861" i="13"/>
  <c r="R877" i="13"/>
  <c r="R893" i="13"/>
  <c r="R909" i="13"/>
  <c r="R925" i="13"/>
  <c r="R941" i="13"/>
  <c r="R957" i="13"/>
  <c r="R973" i="13"/>
  <c r="R989" i="13"/>
  <c r="R1005" i="13"/>
  <c r="R547" i="13"/>
  <c r="R664" i="13"/>
  <c r="R722" i="13"/>
  <c r="R770" i="13"/>
  <c r="R840" i="13"/>
  <c r="R876" i="13"/>
  <c r="R908" i="13"/>
  <c r="R924" i="13"/>
  <c r="R1004" i="13"/>
  <c r="R786" i="13"/>
  <c r="R833" i="13"/>
  <c r="R841" i="13"/>
  <c r="R897" i="13"/>
  <c r="R913" i="13"/>
  <c r="R864" i="13"/>
  <c r="R880" i="13"/>
  <c r="R896" i="13"/>
  <c r="R674" i="13"/>
  <c r="R744" i="13"/>
  <c r="R776" i="13"/>
  <c r="R793" i="13"/>
  <c r="R848" i="13"/>
  <c r="R853" i="13"/>
  <c r="R869" i="13"/>
  <c r="R885" i="13"/>
  <c r="R901" i="13"/>
  <c r="R917" i="13"/>
  <c r="R933" i="13"/>
  <c r="R949" i="13"/>
  <c r="R965" i="13"/>
  <c r="R981" i="13"/>
  <c r="R997" i="13"/>
  <c r="R948" i="13"/>
  <c r="R980" i="13"/>
  <c r="R996" i="13"/>
  <c r="R792" i="13"/>
  <c r="R889" i="13"/>
  <c r="R969" i="13"/>
  <c r="R1001" i="13"/>
  <c r="R648" i="13"/>
  <c r="R865" i="13"/>
  <c r="R881" i="13"/>
  <c r="R929" i="13"/>
  <c r="R961" i="13"/>
  <c r="R1009" i="13"/>
  <c r="R483" i="13"/>
  <c r="R760" i="13"/>
  <c r="R912" i="13"/>
  <c r="R928" i="13"/>
  <c r="R992" i="13"/>
  <c r="R450" i="13"/>
  <c r="R658" i="13"/>
  <c r="R728" i="13"/>
  <c r="R821" i="13"/>
  <c r="R834" i="13"/>
  <c r="R852" i="13"/>
  <c r="R868" i="13"/>
  <c r="R884" i="13"/>
  <c r="R900" i="13"/>
  <c r="R916" i="13"/>
  <c r="R932" i="13"/>
  <c r="R964" i="13"/>
  <c r="R642" i="13"/>
  <c r="R712" i="13"/>
  <c r="R828" i="13"/>
  <c r="R835" i="13"/>
  <c r="R857" i="13"/>
  <c r="R873" i="13"/>
  <c r="R905" i="13"/>
  <c r="R921" i="13"/>
  <c r="R937" i="13"/>
  <c r="R953" i="13"/>
  <c r="R985" i="13"/>
  <c r="R603" i="13"/>
  <c r="R706" i="13"/>
  <c r="R782" i="13"/>
  <c r="R945" i="13"/>
  <c r="R993" i="13"/>
  <c r="R476" i="13"/>
  <c r="R632" i="13"/>
  <c r="R690" i="13"/>
  <c r="R827" i="13"/>
  <c r="R944" i="13"/>
  <c r="R976" i="13"/>
  <c r="T7" i="13"/>
  <c r="S10" i="13"/>
  <c r="S9" i="13"/>
  <c r="S8" i="13"/>
  <c r="D19" i="8"/>
  <c r="A16" i="10"/>
  <c r="F21" i="9"/>
  <c r="G21" i="9"/>
  <c r="A22" i="9"/>
  <c r="A31" i="18" l="1"/>
  <c r="H30" i="18"/>
  <c r="G18" i="18"/>
  <c r="I18" i="18" s="1"/>
  <c r="V7" i="16"/>
  <c r="V9" i="16" s="1"/>
  <c r="V8" i="16" s="1"/>
  <c r="B34" i="1"/>
  <c r="I15" i="1"/>
  <c r="O15" i="1"/>
  <c r="P15" i="1"/>
  <c r="L15" i="1"/>
  <c r="M15" i="1"/>
  <c r="H15" i="1"/>
  <c r="N15" i="1"/>
  <c r="G15" i="1"/>
  <c r="Q15" i="1"/>
  <c r="J15" i="1"/>
  <c r="K15" i="1"/>
  <c r="R15" i="1"/>
  <c r="S15" i="1"/>
  <c r="T15" i="1"/>
  <c r="U15" i="1"/>
  <c r="A34" i="1"/>
  <c r="Q20" i="12"/>
  <c r="Q9" i="12" s="1"/>
  <c r="U1008" i="16"/>
  <c r="U1004" i="16"/>
  <c r="U1000" i="16"/>
  <c r="U996" i="16"/>
  <c r="U992" i="16"/>
  <c r="U1010" i="16"/>
  <c r="U997" i="16"/>
  <c r="U991" i="16"/>
  <c r="U998" i="16"/>
  <c r="U989" i="16"/>
  <c r="U1007" i="16"/>
  <c r="U1001" i="16"/>
  <c r="U995" i="16"/>
  <c r="U980" i="16"/>
  <c r="U972" i="16"/>
  <c r="U964" i="16"/>
  <c r="U960" i="16"/>
  <c r="U956" i="16"/>
  <c r="U952" i="16"/>
  <c r="U1006" i="16"/>
  <c r="U999" i="16"/>
  <c r="U994" i="16"/>
  <c r="U981" i="16"/>
  <c r="U973" i="16"/>
  <c r="U1009" i="16"/>
  <c r="U1005" i="16"/>
  <c r="U993" i="16"/>
  <c r="U987" i="16"/>
  <c r="U983" i="16"/>
  <c r="U1002" i="16"/>
  <c r="U976" i="16"/>
  <c r="U975" i="16"/>
  <c r="U963" i="16"/>
  <c r="U950" i="16"/>
  <c r="U974" i="16"/>
  <c r="U957" i="16"/>
  <c r="U951" i="16"/>
  <c r="U947" i="16"/>
  <c r="U943" i="16"/>
  <c r="U990" i="16"/>
  <c r="U984" i="16"/>
  <c r="U977" i="16"/>
  <c r="U970" i="16"/>
  <c r="U968" i="16"/>
  <c r="U965" i="16"/>
  <c r="U959" i="16"/>
  <c r="U978" i="16"/>
  <c r="U967" i="16"/>
  <c r="U937" i="16"/>
  <c r="U929" i="16"/>
  <c r="U921" i="16"/>
  <c r="U913" i="16"/>
  <c r="U905" i="16"/>
  <c r="U901" i="16"/>
  <c r="U897" i="16"/>
  <c r="U893" i="16"/>
  <c r="U889" i="16"/>
  <c r="U941" i="16"/>
  <c r="U938" i="16"/>
  <c r="U930" i="16"/>
  <c r="U922" i="16"/>
  <c r="U979" i="16"/>
  <c r="U969" i="16"/>
  <c r="U966" i="16"/>
  <c r="U945" i="16"/>
  <c r="U939" i="16"/>
  <c r="U1003" i="16"/>
  <c r="U988" i="16"/>
  <c r="U961" i="16"/>
  <c r="U932" i="16"/>
  <c r="U942" i="16"/>
  <c r="U934" i="16"/>
  <c r="U923" i="16"/>
  <c r="U919" i="16"/>
  <c r="U906" i="16"/>
  <c r="U900" i="16"/>
  <c r="U887" i="16"/>
  <c r="U885" i="16"/>
  <c r="U881" i="16"/>
  <c r="U877" i="16"/>
  <c r="U873" i="16"/>
  <c r="U869" i="16"/>
  <c r="U865" i="16"/>
  <c r="U953" i="16"/>
  <c r="U948" i="16"/>
  <c r="U927" i="16"/>
  <c r="U918" i="16"/>
  <c r="U914" i="16"/>
  <c r="U907" i="16"/>
  <c r="U894" i="16"/>
  <c r="U888" i="16"/>
  <c r="U971" i="16"/>
  <c r="U935" i="16"/>
  <c r="U917" i="16"/>
  <c r="U958" i="16"/>
  <c r="U944" i="16"/>
  <c r="U928" i="16"/>
  <c r="U916" i="16"/>
  <c r="U912" i="16"/>
  <c r="U910" i="16"/>
  <c r="U908" i="16"/>
  <c r="U902" i="16"/>
  <c r="U896" i="16"/>
  <c r="U933" i="16"/>
  <c r="U925" i="16"/>
  <c r="U915" i="16"/>
  <c r="U892" i="16"/>
  <c r="U884" i="16"/>
  <c r="U874" i="16"/>
  <c r="U868" i="16"/>
  <c r="U860" i="16"/>
  <c r="U856" i="16"/>
  <c r="U852" i="16"/>
  <c r="U848" i="16"/>
  <c r="U844" i="16"/>
  <c r="U840" i="16"/>
  <c r="U836" i="16"/>
  <c r="U832" i="16"/>
  <c r="U828" i="16"/>
  <c r="U824" i="16"/>
  <c r="U820" i="16"/>
  <c r="U816" i="16"/>
  <c r="U812" i="16"/>
  <c r="U986" i="16"/>
  <c r="U931" i="16"/>
  <c r="U926" i="16"/>
  <c r="U909" i="16"/>
  <c r="U904" i="16"/>
  <c r="U875" i="16"/>
  <c r="U940" i="16"/>
  <c r="U924" i="16"/>
  <c r="U920" i="16"/>
  <c r="U898" i="16"/>
  <c r="U886" i="16"/>
  <c r="U882" i="16"/>
  <c r="U876" i="16"/>
  <c r="U962" i="16"/>
  <c r="U954" i="16"/>
  <c r="U895" i="16"/>
  <c r="U870" i="16"/>
  <c r="U864" i="16"/>
  <c r="U949" i="16"/>
  <c r="U903" i="16"/>
  <c r="U891" i="16"/>
  <c r="U880" i="16"/>
  <c r="U871" i="16"/>
  <c r="U861" i="16"/>
  <c r="U846" i="16"/>
  <c r="U822" i="16"/>
  <c r="U808" i="16"/>
  <c r="U804" i="16"/>
  <c r="U800" i="16"/>
  <c r="U796" i="16"/>
  <c r="U792" i="16"/>
  <c r="U788" i="16"/>
  <c r="U784" i="16"/>
  <c r="U859" i="16"/>
  <c r="U850" i="16"/>
  <c r="U835" i="16"/>
  <c r="U829" i="16"/>
  <c r="U823" i="16"/>
  <c r="U982" i="16"/>
  <c r="U946" i="16"/>
  <c r="U936" i="16"/>
  <c r="U858" i="16"/>
  <c r="U854" i="16"/>
  <c r="U839" i="16"/>
  <c r="U837" i="16"/>
  <c r="U830" i="16"/>
  <c r="U985" i="16"/>
  <c r="U883" i="16"/>
  <c r="U879" i="16"/>
  <c r="U867" i="16"/>
  <c r="U857" i="16"/>
  <c r="U843" i="16"/>
  <c r="U841" i="16"/>
  <c r="U831" i="16"/>
  <c r="U818" i="16"/>
  <c r="U851" i="16"/>
  <c r="U838" i="16"/>
  <c r="U821" i="16"/>
  <c r="U805" i="16"/>
  <c r="U798" i="16"/>
  <c r="U782" i="16"/>
  <c r="U778" i="16"/>
  <c r="U774" i="16"/>
  <c r="U770" i="16"/>
  <c r="U766" i="16"/>
  <c r="U762" i="16"/>
  <c r="U758" i="16"/>
  <c r="U754" i="16"/>
  <c r="U750" i="16"/>
  <c r="U746" i="16"/>
  <c r="U742" i="16"/>
  <c r="U738" i="16"/>
  <c r="U734" i="16"/>
  <c r="U730" i="16"/>
  <c r="U847" i="16"/>
  <c r="U814" i="16"/>
  <c r="U803" i="16"/>
  <c r="U787" i="16"/>
  <c r="U783" i="16"/>
  <c r="U863" i="16"/>
  <c r="U826" i="16"/>
  <c r="U802" i="16"/>
  <c r="U791" i="16"/>
  <c r="U789" i="16"/>
  <c r="U781" i="16"/>
  <c r="U777" i="16"/>
  <c r="U955" i="16"/>
  <c r="U872" i="16"/>
  <c r="U853" i="16"/>
  <c r="U815" i="16"/>
  <c r="U811" i="16"/>
  <c r="U795" i="16"/>
  <c r="U793" i="16"/>
  <c r="U862" i="16"/>
  <c r="U819" i="16"/>
  <c r="U813" i="16"/>
  <c r="U799" i="16"/>
  <c r="U769" i="16"/>
  <c r="U759" i="16"/>
  <c r="U748" i="16"/>
  <c r="U741" i="16"/>
  <c r="U739" i="16"/>
  <c r="U890" i="16"/>
  <c r="U817" i="16"/>
  <c r="U786" i="16"/>
  <c r="U768" i="16"/>
  <c r="U757" i="16"/>
  <c r="U745" i="16"/>
  <c r="U743" i="16"/>
  <c r="U725" i="16"/>
  <c r="U721" i="16"/>
  <c r="U717" i="16"/>
  <c r="U713" i="16"/>
  <c r="U709" i="16"/>
  <c r="U705" i="16"/>
  <c r="U701" i="16"/>
  <c r="U697" i="16"/>
  <c r="U693" i="16"/>
  <c r="U689" i="16"/>
  <c r="U685" i="16"/>
  <c r="U899" i="16"/>
  <c r="U878" i="16"/>
  <c r="U849" i="16"/>
  <c r="U845" i="16"/>
  <c r="U807" i="16"/>
  <c r="U767" i="16"/>
  <c r="U756" i="16"/>
  <c r="U747" i="16"/>
  <c r="U732" i="16"/>
  <c r="U911" i="16"/>
  <c r="U834" i="16"/>
  <c r="U765" i="16"/>
  <c r="U755" i="16"/>
  <c r="U736" i="16"/>
  <c r="U724" i="16"/>
  <c r="U720" i="16"/>
  <c r="U716" i="16"/>
  <c r="U712" i="16"/>
  <c r="U708" i="16"/>
  <c r="U833" i="16"/>
  <c r="U827" i="16"/>
  <c r="U704" i="16"/>
  <c r="U702" i="16"/>
  <c r="U809" i="16"/>
  <c r="U806" i="16"/>
  <c r="U785" i="16"/>
  <c r="U771" i="16"/>
  <c r="U749" i="16"/>
  <c r="U729" i="16"/>
  <c r="U727" i="16"/>
  <c r="U761" i="16"/>
  <c r="U790" i="16"/>
  <c r="U773" i="16"/>
  <c r="U760" i="16"/>
  <c r="U740" i="16"/>
  <c r="U842" i="16"/>
  <c r="U797" i="16"/>
  <c r="U775" i="16"/>
  <c r="U753" i="16"/>
  <c r="U735" i="16"/>
  <c r="U722" i="16"/>
  <c r="U715" i="16"/>
  <c r="U711" i="16"/>
  <c r="U710" i="16"/>
  <c r="U698" i="16"/>
  <c r="U691" i="16"/>
  <c r="U728" i="16"/>
  <c r="U718" i="16"/>
  <c r="U825" i="16"/>
  <c r="U801" i="16"/>
  <c r="U780" i="16"/>
  <c r="U726" i="16"/>
  <c r="U707" i="16"/>
  <c r="U855" i="16"/>
  <c r="U810" i="16"/>
  <c r="U723" i="16"/>
  <c r="U700" i="16"/>
  <c r="U688" i="16"/>
  <c r="U687" i="16"/>
  <c r="U674" i="16"/>
  <c r="U664" i="16"/>
  <c r="U660" i="16"/>
  <c r="U656" i="16"/>
  <c r="U652" i="16"/>
  <c r="U648" i="16"/>
  <c r="U644" i="16"/>
  <c r="U640" i="16"/>
  <c r="U636" i="16"/>
  <c r="U632" i="16"/>
  <c r="U866" i="16"/>
  <c r="U686" i="16"/>
  <c r="U682" i="16"/>
  <c r="U680" i="16"/>
  <c r="U675" i="16"/>
  <c r="U763" i="16"/>
  <c r="U752" i="16"/>
  <c r="U703" i="16"/>
  <c r="U690" i="16"/>
  <c r="U676" i="16"/>
  <c r="U668" i="16"/>
  <c r="U667" i="16"/>
  <c r="U663" i="16"/>
  <c r="U764" i="16"/>
  <c r="U751" i="16"/>
  <c r="U733" i="16"/>
  <c r="U706" i="16"/>
  <c r="U695" i="16"/>
  <c r="U694" i="16"/>
  <c r="U683" i="16"/>
  <c r="U681" i="16"/>
  <c r="U679" i="16"/>
  <c r="U671" i="16"/>
  <c r="U696" i="16"/>
  <c r="U677" i="16"/>
  <c r="U666" i="16"/>
  <c r="U658" i="16"/>
  <c r="U650" i="16"/>
  <c r="U637" i="16"/>
  <c r="U628" i="16"/>
  <c r="U624" i="16"/>
  <c r="U620" i="16"/>
  <c r="U616" i="16"/>
  <c r="U612" i="16"/>
  <c r="U608" i="16"/>
  <c r="U604" i="16"/>
  <c r="U600" i="16"/>
  <c r="U596" i="16"/>
  <c r="U592" i="16"/>
  <c r="U588" i="16"/>
  <c r="U584" i="16"/>
  <c r="U580" i="16"/>
  <c r="U576" i="16"/>
  <c r="U572" i="16"/>
  <c r="U568" i="16"/>
  <c r="U564" i="16"/>
  <c r="U560" i="16"/>
  <c r="U556" i="16"/>
  <c r="U776" i="16"/>
  <c r="U692" i="16"/>
  <c r="U669" i="16"/>
  <c r="U638" i="16"/>
  <c r="U794" i="16"/>
  <c r="U651" i="16"/>
  <c r="U645" i="16"/>
  <c r="U639" i="16"/>
  <c r="U631" i="16"/>
  <c r="U627" i="16"/>
  <c r="U623" i="16"/>
  <c r="U619" i="16"/>
  <c r="U615" i="16"/>
  <c r="U611" i="16"/>
  <c r="U607" i="16"/>
  <c r="U603" i="16"/>
  <c r="U599" i="16"/>
  <c r="U595" i="16"/>
  <c r="U591" i="16"/>
  <c r="U587" i="16"/>
  <c r="U583" i="16"/>
  <c r="U579" i="16"/>
  <c r="U714" i="16"/>
  <c r="U684" i="16"/>
  <c r="U678" i="16"/>
  <c r="U641" i="16"/>
  <c r="U635" i="16"/>
  <c r="U719" i="16"/>
  <c r="U649" i="16"/>
  <c r="U571" i="16"/>
  <c r="U569" i="16"/>
  <c r="U563" i="16"/>
  <c r="U553" i="16"/>
  <c r="U549" i="16"/>
  <c r="U545" i="16"/>
  <c r="U541" i="16"/>
  <c r="U537" i="16"/>
  <c r="U533" i="16"/>
  <c r="U529" i="16"/>
  <c r="U525" i="16"/>
  <c r="U521" i="16"/>
  <c r="U517" i="16"/>
  <c r="U513" i="16"/>
  <c r="U509" i="16"/>
  <c r="U505" i="16"/>
  <c r="U501" i="16"/>
  <c r="U744" i="16"/>
  <c r="U646" i="16"/>
  <c r="U625" i="16"/>
  <c r="U622" i="16"/>
  <c r="U609" i="16"/>
  <c r="U606" i="16"/>
  <c r="U593" i="16"/>
  <c r="U590" i="16"/>
  <c r="U575" i="16"/>
  <c r="U573" i="16"/>
  <c r="U557" i="16"/>
  <c r="U670" i="16"/>
  <c r="U661" i="16"/>
  <c r="U657" i="16"/>
  <c r="U654" i="16"/>
  <c r="U642" i="16"/>
  <c r="U634" i="16"/>
  <c r="U558" i="16"/>
  <c r="U552" i="16"/>
  <c r="U548" i="16"/>
  <c r="U544" i="16"/>
  <c r="U540" i="16"/>
  <c r="U536" i="16"/>
  <c r="U532" i="16"/>
  <c r="U528" i="16"/>
  <c r="U524" i="16"/>
  <c r="U520" i="16"/>
  <c r="U516" i="16"/>
  <c r="U633" i="16"/>
  <c r="U630" i="16"/>
  <c r="U617" i="16"/>
  <c r="U614" i="16"/>
  <c r="U601" i="16"/>
  <c r="U598" i="16"/>
  <c r="U585" i="16"/>
  <c r="U581" i="16"/>
  <c r="U574" i="16"/>
  <c r="U621" i="16"/>
  <c r="U610" i="16"/>
  <c r="U578" i="16"/>
  <c r="U566" i="16"/>
  <c r="U550" i="16"/>
  <c r="U547" i="16"/>
  <c r="U534" i="16"/>
  <c r="U531" i="16"/>
  <c r="U527" i="16"/>
  <c r="U507" i="16"/>
  <c r="U498" i="16"/>
  <c r="U494" i="16"/>
  <c r="U490" i="16"/>
  <c r="U486" i="16"/>
  <c r="U482" i="16"/>
  <c r="U478" i="16"/>
  <c r="U474" i="16"/>
  <c r="U470" i="16"/>
  <c r="U466" i="16"/>
  <c r="U462" i="16"/>
  <c r="U458" i="16"/>
  <c r="U454" i="16"/>
  <c r="U450" i="16"/>
  <c r="U446" i="16"/>
  <c r="U442" i="16"/>
  <c r="U438" i="16"/>
  <c r="U434" i="16"/>
  <c r="U430" i="16"/>
  <c r="U426" i="16"/>
  <c r="U422" i="16"/>
  <c r="U418" i="16"/>
  <c r="U414" i="16"/>
  <c r="U410" i="16"/>
  <c r="U406" i="16"/>
  <c r="U402" i="16"/>
  <c r="U398" i="16"/>
  <c r="U394" i="16"/>
  <c r="U390" i="16"/>
  <c r="U386" i="16"/>
  <c r="U382" i="16"/>
  <c r="U378" i="16"/>
  <c r="U374" i="16"/>
  <c r="U370" i="16"/>
  <c r="U366" i="16"/>
  <c r="U362" i="16"/>
  <c r="U358" i="16"/>
  <c r="U779" i="16"/>
  <c r="U731" i="16"/>
  <c r="U672" i="16"/>
  <c r="U655" i="16"/>
  <c r="U626" i="16"/>
  <c r="U562" i="16"/>
  <c r="U526" i="16"/>
  <c r="U514" i="16"/>
  <c r="U508" i="16"/>
  <c r="U659" i="16"/>
  <c r="U647" i="16"/>
  <c r="U597" i="16"/>
  <c r="U554" i="16"/>
  <c r="U551" i="16"/>
  <c r="U538" i="16"/>
  <c r="U535" i="16"/>
  <c r="U523" i="16"/>
  <c r="U502" i="16"/>
  <c r="U497" i="16"/>
  <c r="U493" i="16"/>
  <c r="U489" i="16"/>
  <c r="U485" i="16"/>
  <c r="U481" i="16"/>
  <c r="U477" i="16"/>
  <c r="U473" i="16"/>
  <c r="U469" i="16"/>
  <c r="U465" i="16"/>
  <c r="U461" i="16"/>
  <c r="U457" i="16"/>
  <c r="U453" i="16"/>
  <c r="U449" i="16"/>
  <c r="U445" i="16"/>
  <c r="U441" i="16"/>
  <c r="U437" i="16"/>
  <c r="U433" i="16"/>
  <c r="U429" i="16"/>
  <c r="U425" i="16"/>
  <c r="U421" i="16"/>
  <c r="U417" i="16"/>
  <c r="U413" i="16"/>
  <c r="U409" i="16"/>
  <c r="U405" i="16"/>
  <c r="U401" i="16"/>
  <c r="U397" i="16"/>
  <c r="U393" i="16"/>
  <c r="U389" i="16"/>
  <c r="U385" i="16"/>
  <c r="U381" i="16"/>
  <c r="U377" i="16"/>
  <c r="U373" i="16"/>
  <c r="U369" i="16"/>
  <c r="U365" i="16"/>
  <c r="U699" i="16"/>
  <c r="U673" i="16"/>
  <c r="U653" i="16"/>
  <c r="U586" i="16"/>
  <c r="U555" i="16"/>
  <c r="U518" i="16"/>
  <c r="U515" i="16"/>
  <c r="U511" i="16"/>
  <c r="U618" i="16"/>
  <c r="U594" i="16"/>
  <c r="U570" i="16"/>
  <c r="U561" i="16"/>
  <c r="U543" i="16"/>
  <c r="U491" i="16"/>
  <c r="U488" i="16"/>
  <c r="U475" i="16"/>
  <c r="U472" i="16"/>
  <c r="U643" i="16"/>
  <c r="U629" i="16"/>
  <c r="U605" i="16"/>
  <c r="U582" i="16"/>
  <c r="U530" i="16"/>
  <c r="U504" i="16"/>
  <c r="U500" i="16"/>
  <c r="U567" i="16"/>
  <c r="U522" i="16"/>
  <c r="U495" i="16"/>
  <c r="U492" i="16"/>
  <c r="U479" i="16"/>
  <c r="U476" i="16"/>
  <c r="U772" i="16"/>
  <c r="U737" i="16"/>
  <c r="U577" i="16"/>
  <c r="U565" i="16"/>
  <c r="U503" i="16"/>
  <c r="U499" i="16"/>
  <c r="U496" i="16"/>
  <c r="U483" i="16"/>
  <c r="U480" i="16"/>
  <c r="U467" i="16"/>
  <c r="U542" i="16"/>
  <c r="U460" i="16"/>
  <c r="U464" i="16"/>
  <c r="U456" i="16"/>
  <c r="U451" i="16"/>
  <c r="U448" i="16"/>
  <c r="U435" i="16"/>
  <c r="U432" i="16"/>
  <c r="U419" i="16"/>
  <c r="U416" i="16"/>
  <c r="U403" i="16"/>
  <c r="U400" i="16"/>
  <c r="U387" i="16"/>
  <c r="U384" i="16"/>
  <c r="U371" i="16"/>
  <c r="U368" i="16"/>
  <c r="U357" i="16"/>
  <c r="U355" i="16"/>
  <c r="U351" i="16"/>
  <c r="U347" i="16"/>
  <c r="U343" i="16"/>
  <c r="U339" i="16"/>
  <c r="U335" i="16"/>
  <c r="U331" i="16"/>
  <c r="U327" i="16"/>
  <c r="U323" i="16"/>
  <c r="U468" i="16"/>
  <c r="U364" i="16"/>
  <c r="U361" i="16"/>
  <c r="U359" i="16"/>
  <c r="U662" i="16"/>
  <c r="U589" i="16"/>
  <c r="U510" i="16"/>
  <c r="U519" i="16"/>
  <c r="U484" i="16"/>
  <c r="U455" i="16"/>
  <c r="U443" i="16"/>
  <c r="U428" i="16"/>
  <c r="U404" i="16"/>
  <c r="U399" i="16"/>
  <c r="U375" i="16"/>
  <c r="U356" i="16"/>
  <c r="U349" i="16"/>
  <c r="U342" i="16"/>
  <c r="U316" i="16"/>
  <c r="U312" i="16"/>
  <c r="U308" i="16"/>
  <c r="U304" i="16"/>
  <c r="U300" i="16"/>
  <c r="U296" i="16"/>
  <c r="U292" i="16"/>
  <c r="U288" i="16"/>
  <c r="U284" i="16"/>
  <c r="U280" i="16"/>
  <c r="U276" i="16"/>
  <c r="U272" i="16"/>
  <c r="U268" i="16"/>
  <c r="U264" i="16"/>
  <c r="U260" i="16"/>
  <c r="U256" i="16"/>
  <c r="U252" i="16"/>
  <c r="U248" i="16"/>
  <c r="U244" i="16"/>
  <c r="U240" i="16"/>
  <c r="U236" i="16"/>
  <c r="U232" i="16"/>
  <c r="U228" i="16"/>
  <c r="U224" i="16"/>
  <c r="U220" i="16"/>
  <c r="U216" i="16"/>
  <c r="U212" i="16"/>
  <c r="U208" i="16"/>
  <c r="U204" i="16"/>
  <c r="U200" i="16"/>
  <c r="U196" i="16"/>
  <c r="U192" i="16"/>
  <c r="U188" i="16"/>
  <c r="U184" i="16"/>
  <c r="U180" i="16"/>
  <c r="U176" i="16"/>
  <c r="U172" i="16"/>
  <c r="U168" i="16"/>
  <c r="U559" i="16"/>
  <c r="U512" i="16"/>
  <c r="U444" i="16"/>
  <c r="U420" i="16"/>
  <c r="U415" i="16"/>
  <c r="U391" i="16"/>
  <c r="U376" i="16"/>
  <c r="U353" i="16"/>
  <c r="U346" i="16"/>
  <c r="U328" i="16"/>
  <c r="U322" i="16"/>
  <c r="U317" i="16"/>
  <c r="U487" i="16"/>
  <c r="U459" i="16"/>
  <c r="U436" i="16"/>
  <c r="U431" i="16"/>
  <c r="U407" i="16"/>
  <c r="U392" i="16"/>
  <c r="U350" i="16"/>
  <c r="U332" i="16"/>
  <c r="U326" i="16"/>
  <c r="U324" i="16"/>
  <c r="U318" i="16"/>
  <c r="U311" i="16"/>
  <c r="U307" i="16"/>
  <c r="U303" i="16"/>
  <c r="U299" i="16"/>
  <c r="U295" i="16"/>
  <c r="U291" i="16"/>
  <c r="U287" i="16"/>
  <c r="U283" i="16"/>
  <c r="U279" i="16"/>
  <c r="U275" i="16"/>
  <c r="U271" i="16"/>
  <c r="U267" i="16"/>
  <c r="U263" i="16"/>
  <c r="U259" i="16"/>
  <c r="U255" i="16"/>
  <c r="U251" i="16"/>
  <c r="U247" i="16"/>
  <c r="U243" i="16"/>
  <c r="U239" i="16"/>
  <c r="U235" i="16"/>
  <c r="U231" i="16"/>
  <c r="U227" i="16"/>
  <c r="U223" i="16"/>
  <c r="U219" i="16"/>
  <c r="U215" i="16"/>
  <c r="U211" i="16"/>
  <c r="U207" i="16"/>
  <c r="U203" i="16"/>
  <c r="U199" i="16"/>
  <c r="U195" i="16"/>
  <c r="U191" i="16"/>
  <c r="U187" i="16"/>
  <c r="U183" i="16"/>
  <c r="U179" i="16"/>
  <c r="U175" i="16"/>
  <c r="U171" i="16"/>
  <c r="U167" i="16"/>
  <c r="U439" i="16"/>
  <c r="U424" i="16"/>
  <c r="U379" i="16"/>
  <c r="U340" i="16"/>
  <c r="U333" i="16"/>
  <c r="U320" i="16"/>
  <c r="U310" i="16"/>
  <c r="U306" i="16"/>
  <c r="U302" i="16"/>
  <c r="U298" i="16"/>
  <c r="U294" i="16"/>
  <c r="U290" i="16"/>
  <c r="U286" i="16"/>
  <c r="U282" i="16"/>
  <c r="U278" i="16"/>
  <c r="U274" i="16"/>
  <c r="U270" i="16"/>
  <c r="U266" i="16"/>
  <c r="U262" i="16"/>
  <c r="U258" i="16"/>
  <c r="U254" i="16"/>
  <c r="U250" i="16"/>
  <c r="U246" i="16"/>
  <c r="U242" i="16"/>
  <c r="U238" i="16"/>
  <c r="U234" i="16"/>
  <c r="U230" i="16"/>
  <c r="U226" i="16"/>
  <c r="U222" i="16"/>
  <c r="U218" i="16"/>
  <c r="U214" i="16"/>
  <c r="U210" i="16"/>
  <c r="U206" i="16"/>
  <c r="U202" i="16"/>
  <c r="U198" i="16"/>
  <c r="U194" i="16"/>
  <c r="U190" i="16"/>
  <c r="U186" i="16"/>
  <c r="U182" i="16"/>
  <c r="U178" i="16"/>
  <c r="U174" i="16"/>
  <c r="U170" i="16"/>
  <c r="U447" i="16"/>
  <c r="U380" i="16"/>
  <c r="U336" i="16"/>
  <c r="U334" i="16"/>
  <c r="U325" i="16"/>
  <c r="U321" i="16"/>
  <c r="U289" i="16"/>
  <c r="U257" i="16"/>
  <c r="U225" i="16"/>
  <c r="U193" i="16"/>
  <c r="U177" i="16"/>
  <c r="U164" i="16"/>
  <c r="U160" i="16"/>
  <c r="U156" i="16"/>
  <c r="U152" i="16"/>
  <c r="U148" i="16"/>
  <c r="U144" i="16"/>
  <c r="U140" i="16"/>
  <c r="U136" i="16"/>
  <c r="U132" i="16"/>
  <c r="U128" i="16"/>
  <c r="U124" i="16"/>
  <c r="U120" i="16"/>
  <c r="U116" i="16"/>
  <c r="U112" i="16"/>
  <c r="U108" i="16"/>
  <c r="U104" i="16"/>
  <c r="U100" i="16"/>
  <c r="U96" i="16"/>
  <c r="U92" i="16"/>
  <c r="U88" i="16"/>
  <c r="U84" i="16"/>
  <c r="U80" i="16"/>
  <c r="U76" i="16"/>
  <c r="U72" i="16"/>
  <c r="U68" i="16"/>
  <c r="U64" i="16"/>
  <c r="U60" i="16"/>
  <c r="U539" i="16"/>
  <c r="U452" i="16"/>
  <c r="U396" i="16"/>
  <c r="U337" i="16"/>
  <c r="U319" i="16"/>
  <c r="U301" i="16"/>
  <c r="U269" i="16"/>
  <c r="U237" i="16"/>
  <c r="U205" i="16"/>
  <c r="U602" i="16"/>
  <c r="U506" i="16"/>
  <c r="U440" i="16"/>
  <c r="U411" i="16"/>
  <c r="U388" i="16"/>
  <c r="U372" i="16"/>
  <c r="U367" i="16"/>
  <c r="U338" i="16"/>
  <c r="U313" i="16"/>
  <c r="U281" i="16"/>
  <c r="U249" i="16"/>
  <c r="U217" i="16"/>
  <c r="U181" i="16"/>
  <c r="U163" i="16"/>
  <c r="U159" i="16"/>
  <c r="U155" i="16"/>
  <c r="U151" i="16"/>
  <c r="U147" i="16"/>
  <c r="U143" i="16"/>
  <c r="U139" i="16"/>
  <c r="U135" i="16"/>
  <c r="U131" i="16"/>
  <c r="U127" i="16"/>
  <c r="U123" i="16"/>
  <c r="U119" i="16"/>
  <c r="U115" i="16"/>
  <c r="U111" i="16"/>
  <c r="U107" i="16"/>
  <c r="U103" i="16"/>
  <c r="U99" i="16"/>
  <c r="U95" i="16"/>
  <c r="U91" i="16"/>
  <c r="U87" i="16"/>
  <c r="U83" i="16"/>
  <c r="U79" i="16"/>
  <c r="U75" i="16"/>
  <c r="U71" i="16"/>
  <c r="U67" i="16"/>
  <c r="U63" i="16"/>
  <c r="U59" i="16"/>
  <c r="U613" i="16"/>
  <c r="U463" i="16"/>
  <c r="U427" i="16"/>
  <c r="U344" i="16"/>
  <c r="U329" i="16"/>
  <c r="U305" i="16"/>
  <c r="U273" i="16"/>
  <c r="U241" i="16"/>
  <c r="U209" i="16"/>
  <c r="U185" i="16"/>
  <c r="U169" i="16"/>
  <c r="U162" i="16"/>
  <c r="U158" i="16"/>
  <c r="U154" i="16"/>
  <c r="U150" i="16"/>
  <c r="U146" i="16"/>
  <c r="U142" i="16"/>
  <c r="U138" i="16"/>
  <c r="U134" i="16"/>
  <c r="U130" i="16"/>
  <c r="U126" i="16"/>
  <c r="U122" i="16"/>
  <c r="U118" i="16"/>
  <c r="U114" i="16"/>
  <c r="U110" i="16"/>
  <c r="U106" i="16"/>
  <c r="U102" i="16"/>
  <c r="U98" i="16"/>
  <c r="U94" i="16"/>
  <c r="U90" i="16"/>
  <c r="U86" i="16"/>
  <c r="U82" i="16"/>
  <c r="U78" i="16"/>
  <c r="U74" i="16"/>
  <c r="U70" i="16"/>
  <c r="U66" i="16"/>
  <c r="U62" i="16"/>
  <c r="U58" i="16"/>
  <c r="U54" i="16"/>
  <c r="U412" i="16"/>
  <c r="U285" i="16"/>
  <c r="U221" i="16"/>
  <c r="U157" i="16"/>
  <c r="U125" i="16"/>
  <c r="U93" i="16"/>
  <c r="U81" i="16"/>
  <c r="U65" i="16"/>
  <c r="U56" i="16"/>
  <c r="U53" i="16"/>
  <c r="U28" i="16"/>
  <c r="U24" i="16"/>
  <c r="U12" i="16"/>
  <c r="U297" i="16"/>
  <c r="U261" i="16"/>
  <c r="U233" i="16"/>
  <c r="U161" i="16"/>
  <c r="U129" i="16"/>
  <c r="U43" i="16"/>
  <c r="U39" i="16"/>
  <c r="U11" i="16"/>
  <c r="U121" i="16"/>
  <c r="U89" i="16"/>
  <c r="U52" i="16"/>
  <c r="U22" i="16"/>
  <c r="U395" i="16"/>
  <c r="U352" i="16"/>
  <c r="U341" i="16"/>
  <c r="U277" i="16"/>
  <c r="U213" i="16"/>
  <c r="U166" i="16"/>
  <c r="U137" i="16"/>
  <c r="U105" i="16"/>
  <c r="U55" i="16"/>
  <c r="U48" i="16"/>
  <c r="U44" i="16"/>
  <c r="U40" i="16"/>
  <c r="U36" i="16"/>
  <c r="U32" i="16"/>
  <c r="U20" i="16"/>
  <c r="U16" i="16"/>
  <c r="U471" i="16"/>
  <c r="U423" i="16"/>
  <c r="U408" i="16"/>
  <c r="U315" i="16"/>
  <c r="U197" i="16"/>
  <c r="U173" i="16"/>
  <c r="U47" i="16"/>
  <c r="U31" i="16"/>
  <c r="U19" i="16"/>
  <c r="U42" i="16"/>
  <c r="U38" i="16"/>
  <c r="U30" i="16"/>
  <c r="U14" i="16"/>
  <c r="U363" i="16"/>
  <c r="U314" i="16"/>
  <c r="U149" i="16"/>
  <c r="U117" i="16"/>
  <c r="U85" i="16"/>
  <c r="U69" i="16"/>
  <c r="U97" i="16"/>
  <c r="U35" i="16"/>
  <c r="U27" i="16"/>
  <c r="U23" i="16"/>
  <c r="U15" i="16"/>
  <c r="U50" i="16"/>
  <c r="U34" i="16"/>
  <c r="U26" i="16"/>
  <c r="U18" i="16"/>
  <c r="U348" i="16"/>
  <c r="U253" i="16"/>
  <c r="U141" i="16"/>
  <c r="U109" i="16"/>
  <c r="U73" i="16"/>
  <c r="U51" i="16"/>
  <c r="U383" i="16"/>
  <c r="U360" i="16"/>
  <c r="U345" i="16"/>
  <c r="U309" i="16"/>
  <c r="U245" i="16"/>
  <c r="U153" i="16"/>
  <c r="U46" i="16"/>
  <c r="U546" i="16"/>
  <c r="U293" i="16"/>
  <c r="U229" i="16"/>
  <c r="U77" i="16"/>
  <c r="U57" i="16"/>
  <c r="U45" i="16"/>
  <c r="U13" i="16"/>
  <c r="U354" i="16"/>
  <c r="U49" i="16"/>
  <c r="U17" i="16"/>
  <c r="U265" i="16"/>
  <c r="U201" i="16"/>
  <c r="U29" i="16"/>
  <c r="U665" i="16"/>
  <c r="U165" i="16"/>
  <c r="U41" i="16"/>
  <c r="U145" i="16"/>
  <c r="U133" i="16"/>
  <c r="U189" i="16"/>
  <c r="U33" i="16"/>
  <c r="U113" i="16"/>
  <c r="U101" i="16"/>
  <c r="U61" i="16"/>
  <c r="U37" i="16"/>
  <c r="U21" i="16"/>
  <c r="U330" i="16"/>
  <c r="U25" i="16"/>
  <c r="V10" i="16"/>
  <c r="W7" i="16"/>
  <c r="W9" i="16" s="1"/>
  <c r="W8" i="16" s="1"/>
  <c r="P12" i="12"/>
  <c r="S12" i="13"/>
  <c r="S40" i="13"/>
  <c r="S44" i="13"/>
  <c r="S48" i="13"/>
  <c r="S52" i="13"/>
  <c r="S56" i="13"/>
  <c r="S60" i="13"/>
  <c r="S64" i="13"/>
  <c r="S68" i="13"/>
  <c r="S72" i="13"/>
  <c r="S76" i="13"/>
  <c r="S80" i="13"/>
  <c r="S84" i="13"/>
  <c r="S88" i="13"/>
  <c r="S92" i="13"/>
  <c r="S96" i="13"/>
  <c r="S100" i="13"/>
  <c r="S104" i="13"/>
  <c r="S108" i="13"/>
  <c r="S112" i="13"/>
  <c r="S116" i="13"/>
  <c r="S120" i="13"/>
  <c r="S124" i="13"/>
  <c r="S128" i="13"/>
  <c r="S11" i="13"/>
  <c r="S15" i="13"/>
  <c r="S24" i="13"/>
  <c r="S25" i="13"/>
  <c r="S32" i="13"/>
  <c r="S33" i="13"/>
  <c r="S13" i="13"/>
  <c r="S17" i="13"/>
  <c r="S23" i="13"/>
  <c r="S31" i="13"/>
  <c r="S41" i="13"/>
  <c r="S45" i="13"/>
  <c r="S49" i="13"/>
  <c r="S53" i="13"/>
  <c r="S57" i="13"/>
  <c r="S61" i="13"/>
  <c r="S65" i="13"/>
  <c r="S69" i="13"/>
  <c r="S73" i="13"/>
  <c r="S77" i="13"/>
  <c r="S16" i="13"/>
  <c r="S19" i="13"/>
  <c r="S27" i="13"/>
  <c r="S35" i="13"/>
  <c r="S39" i="13"/>
  <c r="S43" i="13"/>
  <c r="S47" i="13"/>
  <c r="S51" i="13"/>
  <c r="S55" i="13"/>
  <c r="S59" i="13"/>
  <c r="S63" i="13"/>
  <c r="S67" i="13"/>
  <c r="S71" i="13"/>
  <c r="S75" i="13"/>
  <c r="S79" i="13"/>
  <c r="S83" i="13"/>
  <c r="S87" i="13"/>
  <c r="S91" i="13"/>
  <c r="S95" i="13"/>
  <c r="S99" i="13"/>
  <c r="S103" i="13"/>
  <c r="S21" i="13"/>
  <c r="S85" i="13"/>
  <c r="S111" i="13"/>
  <c r="S117" i="13"/>
  <c r="S133" i="13"/>
  <c r="S137" i="13"/>
  <c r="S141" i="13"/>
  <c r="S145" i="13"/>
  <c r="S149" i="13"/>
  <c r="S153" i="13"/>
  <c r="S157" i="13"/>
  <c r="S161" i="13"/>
  <c r="S165" i="13"/>
  <c r="S169" i="13"/>
  <c r="S173" i="13"/>
  <c r="S177" i="13"/>
  <c r="S181" i="13"/>
  <c r="S185" i="13"/>
  <c r="S189" i="13"/>
  <c r="S193" i="13"/>
  <c r="S197" i="13"/>
  <c r="S201" i="13"/>
  <c r="S205" i="13"/>
  <c r="S209" i="13"/>
  <c r="S213" i="13"/>
  <c r="S217" i="13"/>
  <c r="S221" i="13"/>
  <c r="S225" i="13"/>
  <c r="S229" i="13"/>
  <c r="S233" i="13"/>
  <c r="S237" i="13"/>
  <c r="S241" i="13"/>
  <c r="S36" i="13"/>
  <c r="S86" i="13"/>
  <c r="S97" i="13"/>
  <c r="S110" i="13"/>
  <c r="S123" i="13"/>
  <c r="S129" i="13"/>
  <c r="S14" i="13"/>
  <c r="S28" i="13"/>
  <c r="S30" i="13"/>
  <c r="S38" i="13"/>
  <c r="S42" i="13"/>
  <c r="S46" i="13"/>
  <c r="S50" i="13"/>
  <c r="S54" i="13"/>
  <c r="S58" i="13"/>
  <c r="S62" i="13"/>
  <c r="S66" i="13"/>
  <c r="S70" i="13"/>
  <c r="S74" i="13"/>
  <c r="S78" i="13"/>
  <c r="S98" i="13"/>
  <c r="S109" i="13"/>
  <c r="S122" i="13"/>
  <c r="S130" i="13"/>
  <c r="S134" i="13"/>
  <c r="S138" i="13"/>
  <c r="S142" i="13"/>
  <c r="S146" i="13"/>
  <c r="S150" i="13"/>
  <c r="S154" i="13"/>
  <c r="S158" i="13"/>
  <c r="S162" i="13"/>
  <c r="S166" i="13"/>
  <c r="S170" i="13"/>
  <c r="S174" i="13"/>
  <c r="S178" i="13"/>
  <c r="S182" i="13"/>
  <c r="S186" i="13"/>
  <c r="S190" i="13"/>
  <c r="S194" i="13"/>
  <c r="S26" i="13"/>
  <c r="S37" i="13"/>
  <c r="S82" i="13"/>
  <c r="S93" i="13"/>
  <c r="S106" i="13"/>
  <c r="S119" i="13"/>
  <c r="S125" i="13"/>
  <c r="S132" i="13"/>
  <c r="S136" i="13"/>
  <c r="S140" i="13"/>
  <c r="S144" i="13"/>
  <c r="S148" i="13"/>
  <c r="S152" i="13"/>
  <c r="S156" i="13"/>
  <c r="S160" i="13"/>
  <c r="S164" i="13"/>
  <c r="S168" i="13"/>
  <c r="S172" i="13"/>
  <c r="S176" i="13"/>
  <c r="S180" i="13"/>
  <c r="S184" i="13"/>
  <c r="S188" i="13"/>
  <c r="S192" i="13"/>
  <c r="S196" i="13"/>
  <c r="S200" i="13"/>
  <c r="S204" i="13"/>
  <c r="S208" i="13"/>
  <c r="S212" i="13"/>
  <c r="S216" i="13"/>
  <c r="S220" i="13"/>
  <c r="S224" i="13"/>
  <c r="S228" i="13"/>
  <c r="S232" i="13"/>
  <c r="S236" i="13"/>
  <c r="S240" i="13"/>
  <c r="S244" i="13"/>
  <c r="S248" i="13"/>
  <c r="S20" i="13"/>
  <c r="S115" i="13"/>
  <c r="S118" i="13"/>
  <c r="S211" i="13"/>
  <c r="S219" i="13"/>
  <c r="S226" i="13"/>
  <c r="S235" i="13"/>
  <c r="S243" i="13"/>
  <c r="S249" i="13"/>
  <c r="S252" i="13"/>
  <c r="S256" i="13"/>
  <c r="S260" i="13"/>
  <c r="S264" i="13"/>
  <c r="S268" i="13"/>
  <c r="S272" i="13"/>
  <c r="S276" i="13"/>
  <c r="S280" i="13"/>
  <c r="S284" i="13"/>
  <c r="S288" i="13"/>
  <c r="S292" i="13"/>
  <c r="S296" i="13"/>
  <c r="S300" i="13"/>
  <c r="S304" i="13"/>
  <c r="S308" i="13"/>
  <c r="S312" i="13"/>
  <c r="S316" i="13"/>
  <c r="S320" i="13"/>
  <c r="S324" i="13"/>
  <c r="S328" i="13"/>
  <c r="S332" i="13"/>
  <c r="S336" i="13"/>
  <c r="S340" i="13"/>
  <c r="S344" i="13"/>
  <c r="S348" i="13"/>
  <c r="S18" i="13"/>
  <c r="S29" i="13"/>
  <c r="S113" i="13"/>
  <c r="S202" i="13"/>
  <c r="S242" i="13"/>
  <c r="S107" i="13"/>
  <c r="S127" i="13"/>
  <c r="S203" i="13"/>
  <c r="S214" i="13"/>
  <c r="S222" i="13"/>
  <c r="S231" i="13"/>
  <c r="S238" i="13"/>
  <c r="S253" i="13"/>
  <c r="S257" i="13"/>
  <c r="S261" i="13"/>
  <c r="S265" i="13"/>
  <c r="S269" i="13"/>
  <c r="S273" i="13"/>
  <c r="S277" i="13"/>
  <c r="S281" i="13"/>
  <c r="S285" i="13"/>
  <c r="S289" i="13"/>
  <c r="S293" i="13"/>
  <c r="S297" i="13"/>
  <c r="S102" i="13"/>
  <c r="S105" i="13"/>
  <c r="S198" i="13"/>
  <c r="S223" i="13"/>
  <c r="S230" i="13"/>
  <c r="S239" i="13"/>
  <c r="S251" i="13"/>
  <c r="S255" i="13"/>
  <c r="S259" i="13"/>
  <c r="S263" i="13"/>
  <c r="S267" i="13"/>
  <c r="S271" i="13"/>
  <c r="S275" i="13"/>
  <c r="S279" i="13"/>
  <c r="S283" i="13"/>
  <c r="S287" i="13"/>
  <c r="S291" i="13"/>
  <c r="S295" i="13"/>
  <c r="S299" i="13"/>
  <c r="S303" i="13"/>
  <c r="S307" i="13"/>
  <c r="S311" i="13"/>
  <c r="S315" i="13"/>
  <c r="S319" i="13"/>
  <c r="S34" i="13"/>
  <c r="S89" i="13"/>
  <c r="S207" i="13"/>
  <c r="S314" i="13"/>
  <c r="S321" i="13"/>
  <c r="S323" i="13"/>
  <c r="S325" i="13"/>
  <c r="S327" i="13"/>
  <c r="S329" i="13"/>
  <c r="S339" i="13"/>
  <c r="S345" i="13"/>
  <c r="S352" i="13"/>
  <c r="S356" i="13"/>
  <c r="S360" i="13"/>
  <c r="S364" i="13"/>
  <c r="S368" i="13"/>
  <c r="S372" i="13"/>
  <c r="S376" i="13"/>
  <c r="S380" i="13"/>
  <c r="S384" i="13"/>
  <c r="S388" i="13"/>
  <c r="S392" i="13"/>
  <c r="S396" i="13"/>
  <c r="S400" i="13"/>
  <c r="S404" i="13"/>
  <c r="S408" i="13"/>
  <c r="S412" i="13"/>
  <c r="S416" i="13"/>
  <c r="S420" i="13"/>
  <c r="S424" i="13"/>
  <c r="S428" i="13"/>
  <c r="S432" i="13"/>
  <c r="S436" i="13"/>
  <c r="S440" i="13"/>
  <c r="S444" i="13"/>
  <c r="S448" i="13"/>
  <c r="S452" i="13"/>
  <c r="S90" i="13"/>
  <c r="S234" i="13"/>
  <c r="S254" i="13"/>
  <c r="S258" i="13"/>
  <c r="S262" i="13"/>
  <c r="S266" i="13"/>
  <c r="S270" i="13"/>
  <c r="S274" i="13"/>
  <c r="S278" i="13"/>
  <c r="S282" i="13"/>
  <c r="S286" i="13"/>
  <c r="S290" i="13"/>
  <c r="S294" i="13"/>
  <c r="S305" i="13"/>
  <c r="S338" i="13"/>
  <c r="S22" i="13"/>
  <c r="S131" i="13"/>
  <c r="S139" i="13"/>
  <c r="S147" i="13"/>
  <c r="S155" i="13"/>
  <c r="S163" i="13"/>
  <c r="S171" i="13"/>
  <c r="S179" i="13"/>
  <c r="S187" i="13"/>
  <c r="S195" i="13"/>
  <c r="S210" i="13"/>
  <c r="S247" i="13"/>
  <c r="S250" i="13"/>
  <c r="S306" i="13"/>
  <c r="S317" i="13"/>
  <c r="S331" i="13"/>
  <c r="S337" i="13"/>
  <c r="S353" i="13"/>
  <c r="S357" i="13"/>
  <c r="S361" i="13"/>
  <c r="S365" i="13"/>
  <c r="S369" i="13"/>
  <c r="S373" i="13"/>
  <c r="S377" i="13"/>
  <c r="S381" i="13"/>
  <c r="S385" i="13"/>
  <c r="S389" i="13"/>
  <c r="S393" i="13"/>
  <c r="S397" i="13"/>
  <c r="S401" i="13"/>
  <c r="S405" i="13"/>
  <c r="S409" i="13"/>
  <c r="S413" i="13"/>
  <c r="S417" i="13"/>
  <c r="S421" i="13"/>
  <c r="S425" i="13"/>
  <c r="S429" i="13"/>
  <c r="S433" i="13"/>
  <c r="S437" i="13"/>
  <c r="S441" i="13"/>
  <c r="S445" i="13"/>
  <c r="S449" i="13"/>
  <c r="S453" i="13"/>
  <c r="S457" i="13"/>
  <c r="S114" i="13"/>
  <c r="S135" i="13"/>
  <c r="S143" i="13"/>
  <c r="S151" i="13"/>
  <c r="S159" i="13"/>
  <c r="S167" i="13"/>
  <c r="S175" i="13"/>
  <c r="S183" i="13"/>
  <c r="S191" i="13"/>
  <c r="S199" i="13"/>
  <c r="S206" i="13"/>
  <c r="S227" i="13"/>
  <c r="S246" i="13"/>
  <c r="S301" i="13"/>
  <c r="S334" i="13"/>
  <c r="S347" i="13"/>
  <c r="S351" i="13"/>
  <c r="S355" i="13"/>
  <c r="S359" i="13"/>
  <c r="S363" i="13"/>
  <c r="S367" i="13"/>
  <c r="S371" i="13"/>
  <c r="S375" i="13"/>
  <c r="S379" i="13"/>
  <c r="S383" i="13"/>
  <c r="S387" i="13"/>
  <c r="S391" i="13"/>
  <c r="S395" i="13"/>
  <c r="S399" i="13"/>
  <c r="S403" i="13"/>
  <c r="S407" i="13"/>
  <c r="S411" i="13"/>
  <c r="S415" i="13"/>
  <c r="S419" i="13"/>
  <c r="S423" i="13"/>
  <c r="S427" i="13"/>
  <c r="S431" i="13"/>
  <c r="S435" i="13"/>
  <c r="S439" i="13"/>
  <c r="S443" i="13"/>
  <c r="S447" i="13"/>
  <c r="S451" i="13"/>
  <c r="S455" i="13"/>
  <c r="S459" i="13"/>
  <c r="S463" i="13"/>
  <c r="S467" i="13"/>
  <c r="S471" i="13"/>
  <c r="S475" i="13"/>
  <c r="S479" i="13"/>
  <c r="S126" i="13"/>
  <c r="S215" i="13"/>
  <c r="S310" i="13"/>
  <c r="S330" i="13"/>
  <c r="S342" i="13"/>
  <c r="S358" i="13"/>
  <c r="S374" i="13"/>
  <c r="S390" i="13"/>
  <c r="S406" i="13"/>
  <c r="S422" i="13"/>
  <c r="S438" i="13"/>
  <c r="S461" i="13"/>
  <c r="S474" i="13"/>
  <c r="S480" i="13"/>
  <c r="S298" i="13"/>
  <c r="S322" i="13"/>
  <c r="S335" i="13"/>
  <c r="S460" i="13"/>
  <c r="S473" i="13"/>
  <c r="S485" i="13"/>
  <c r="S489" i="13"/>
  <c r="S493" i="13"/>
  <c r="S497" i="13"/>
  <c r="S501" i="13"/>
  <c r="S505" i="13"/>
  <c r="S509" i="13"/>
  <c r="S513" i="13"/>
  <c r="S517" i="13"/>
  <c r="S521" i="13"/>
  <c r="S525" i="13"/>
  <c r="S529" i="13"/>
  <c r="S533" i="13"/>
  <c r="S537" i="13"/>
  <c r="S541" i="13"/>
  <c r="S545" i="13"/>
  <c r="S549" i="13"/>
  <c r="S553" i="13"/>
  <c r="S557" i="13"/>
  <c r="S561" i="13"/>
  <c r="S565" i="13"/>
  <c r="S569" i="13"/>
  <c r="S573" i="13"/>
  <c r="S577" i="13"/>
  <c r="S581" i="13"/>
  <c r="S585" i="13"/>
  <c r="S589" i="13"/>
  <c r="S81" i="13"/>
  <c r="S313" i="13"/>
  <c r="S354" i="13"/>
  <c r="S370" i="13"/>
  <c r="S386" i="13"/>
  <c r="S402" i="13"/>
  <c r="S418" i="13"/>
  <c r="S434" i="13"/>
  <c r="S466" i="13"/>
  <c r="S472" i="13"/>
  <c r="S245" i="13"/>
  <c r="S302" i="13"/>
  <c r="S309" i="13"/>
  <c r="S318" i="13"/>
  <c r="S333" i="13"/>
  <c r="S362" i="13"/>
  <c r="S378" i="13"/>
  <c r="S394" i="13"/>
  <c r="S410" i="13"/>
  <c r="S426" i="13"/>
  <c r="S442" i="13"/>
  <c r="S469" i="13"/>
  <c r="S482" i="13"/>
  <c r="S326" i="13"/>
  <c r="S218" i="13"/>
  <c r="S121" i="13"/>
  <c r="S349" i="13"/>
  <c r="S382" i="13"/>
  <c r="S462" i="13"/>
  <c r="S464" i="13"/>
  <c r="S477" i="13"/>
  <c r="S490" i="13"/>
  <c r="S492" i="13"/>
  <c r="S511" i="13"/>
  <c r="S522" i="13"/>
  <c r="S524" i="13"/>
  <c r="S543" i="13"/>
  <c r="S554" i="13"/>
  <c r="S556" i="13"/>
  <c r="S563" i="13"/>
  <c r="S576" i="13"/>
  <c r="S586" i="13"/>
  <c r="S593" i="13"/>
  <c r="S598" i="13"/>
  <c r="S609" i="13"/>
  <c r="S499" i="13"/>
  <c r="S510" i="13"/>
  <c r="S512" i="13"/>
  <c r="S531" i="13"/>
  <c r="S542" i="13"/>
  <c r="S544" i="13"/>
  <c r="S559" i="13"/>
  <c r="S572" i="13"/>
  <c r="S582" i="13"/>
  <c r="S101" i="13"/>
  <c r="S341" i="13"/>
  <c r="S398" i="13"/>
  <c r="S450" i="13"/>
  <c r="S476" i="13"/>
  <c r="S483" i="13"/>
  <c r="S494" i="13"/>
  <c r="S496" i="13"/>
  <c r="S515" i="13"/>
  <c r="S526" i="13"/>
  <c r="S528" i="13"/>
  <c r="S547" i="13"/>
  <c r="S566" i="13"/>
  <c r="S575" i="13"/>
  <c r="S350" i="13"/>
  <c r="S456" i="13"/>
  <c r="S470" i="13"/>
  <c r="S484" i="13"/>
  <c r="S503" i="13"/>
  <c r="S514" i="13"/>
  <c r="S516" i="13"/>
  <c r="S535" i="13"/>
  <c r="S546" i="13"/>
  <c r="S548" i="13"/>
  <c r="S562" i="13"/>
  <c r="S571" i="13"/>
  <c r="S584" i="13"/>
  <c r="S94" i="13"/>
  <c r="S454" i="13"/>
  <c r="S536" i="13"/>
  <c r="S568" i="13"/>
  <c r="S574" i="13"/>
  <c r="S579" i="13"/>
  <c r="S597" i="13"/>
  <c r="S602" i="13"/>
  <c r="S611" i="13"/>
  <c r="S616" i="13"/>
  <c r="S620" i="13"/>
  <c r="S624" i="13"/>
  <c r="S628" i="13"/>
  <c r="S632" i="13"/>
  <c r="S636" i="13"/>
  <c r="S640" i="13"/>
  <c r="S644" i="13"/>
  <c r="S648" i="13"/>
  <c r="S652" i="13"/>
  <c r="S656" i="13"/>
  <c r="S660" i="13"/>
  <c r="S664" i="13"/>
  <c r="S668" i="13"/>
  <c r="S672" i="13"/>
  <c r="S676" i="13"/>
  <c r="S680" i="13"/>
  <c r="S684" i="13"/>
  <c r="S688" i="13"/>
  <c r="S692" i="13"/>
  <c r="S696" i="13"/>
  <c r="S700" i="13"/>
  <c r="S704" i="13"/>
  <c r="S708" i="13"/>
  <c r="S712" i="13"/>
  <c r="S716" i="13"/>
  <c r="S720" i="13"/>
  <c r="S724" i="13"/>
  <c r="S728" i="13"/>
  <c r="S732" i="13"/>
  <c r="S736" i="13"/>
  <c r="S740" i="13"/>
  <c r="S744" i="13"/>
  <c r="S748" i="13"/>
  <c r="S752" i="13"/>
  <c r="S756" i="13"/>
  <c r="S760" i="13"/>
  <c r="S764" i="13"/>
  <c r="S768" i="13"/>
  <c r="S772" i="13"/>
  <c r="S776" i="13"/>
  <c r="S780" i="13"/>
  <c r="S784" i="13"/>
  <c r="S788" i="13"/>
  <c r="S792" i="13"/>
  <c r="S796" i="13"/>
  <c r="S800" i="13"/>
  <c r="S804" i="13"/>
  <c r="S808" i="13"/>
  <c r="S812" i="13"/>
  <c r="S816" i="13"/>
  <c r="S820" i="13"/>
  <c r="S824" i="13"/>
  <c r="S828" i="13"/>
  <c r="S832" i="13"/>
  <c r="S836" i="13"/>
  <c r="S840" i="13"/>
  <c r="S844" i="13"/>
  <c r="S343" i="13"/>
  <c r="S430" i="13"/>
  <c r="S498" i="13"/>
  <c r="S502" i="13"/>
  <c r="S532" i="13"/>
  <c r="S599" i="13"/>
  <c r="S604" i="13"/>
  <c r="S606" i="13"/>
  <c r="S500" i="13"/>
  <c r="S530" i="13"/>
  <c r="S534" i="13"/>
  <c r="S570" i="13"/>
  <c r="S580" i="13"/>
  <c r="S590" i="13"/>
  <c r="S591" i="13"/>
  <c r="S594" i="13"/>
  <c r="S595" i="13"/>
  <c r="S605" i="13"/>
  <c r="S607" i="13"/>
  <c r="S486" i="13"/>
  <c r="S491" i="13"/>
  <c r="S506" i="13"/>
  <c r="S507" i="13"/>
  <c r="S520" i="13"/>
  <c r="S540" i="13"/>
  <c r="S550" i="13"/>
  <c r="S555" i="13"/>
  <c r="S560" i="13"/>
  <c r="S564" i="13"/>
  <c r="S600" i="13"/>
  <c r="S612" i="13"/>
  <c r="S619" i="13"/>
  <c r="S623" i="13"/>
  <c r="S627" i="13"/>
  <c r="S631" i="13"/>
  <c r="S635" i="13"/>
  <c r="S639" i="13"/>
  <c r="S643" i="13"/>
  <c r="S647" i="13"/>
  <c r="S651" i="13"/>
  <c r="S655" i="13"/>
  <c r="S659" i="13"/>
  <c r="S663" i="13"/>
  <c r="S667" i="13"/>
  <c r="S671" i="13"/>
  <c r="S675" i="13"/>
  <c r="S679" i="13"/>
  <c r="S683" i="13"/>
  <c r="S687" i="13"/>
  <c r="S691" i="13"/>
  <c r="S695" i="13"/>
  <c r="S699" i="13"/>
  <c r="S703" i="13"/>
  <c r="S707" i="13"/>
  <c r="S711" i="13"/>
  <c r="S715" i="13"/>
  <c r="S719" i="13"/>
  <c r="S723" i="13"/>
  <c r="S727" i="13"/>
  <c r="S731" i="13"/>
  <c r="S735" i="13"/>
  <c r="S739" i="13"/>
  <c r="S743" i="13"/>
  <c r="S747" i="13"/>
  <c r="S751" i="13"/>
  <c r="S755" i="13"/>
  <c r="S759" i="13"/>
  <c r="S763" i="13"/>
  <c r="S767" i="13"/>
  <c r="S771" i="13"/>
  <c r="S775" i="13"/>
  <c r="S779" i="13"/>
  <c r="S783" i="13"/>
  <c r="S787" i="13"/>
  <c r="S791" i="13"/>
  <c r="S795" i="13"/>
  <c r="S346" i="13"/>
  <c r="S458" i="13"/>
  <c r="S481" i="13"/>
  <c r="S539" i="13"/>
  <c r="S596" i="13"/>
  <c r="S610" i="13"/>
  <c r="S794" i="13"/>
  <c r="S831" i="13"/>
  <c r="S837" i="13"/>
  <c r="S495" i="13"/>
  <c r="S538" i="13"/>
  <c r="S567" i="13"/>
  <c r="S504" i="13"/>
  <c r="S618" i="13"/>
  <c r="S633" i="13"/>
  <c r="S634" i="13"/>
  <c r="S649" i="13"/>
  <c r="S650" i="13"/>
  <c r="S665" i="13"/>
  <c r="S666" i="13"/>
  <c r="S681" i="13"/>
  <c r="S682" i="13"/>
  <c r="S697" i="13"/>
  <c r="S698" i="13"/>
  <c r="S713" i="13"/>
  <c r="S714" i="13"/>
  <c r="S729" i="13"/>
  <c r="S730" i="13"/>
  <c r="S745" i="13"/>
  <c r="S746" i="13"/>
  <c r="S761" i="13"/>
  <c r="S762" i="13"/>
  <c r="S777" i="13"/>
  <c r="S778" i="13"/>
  <c r="S830" i="13"/>
  <c r="S843" i="13"/>
  <c r="S847" i="13"/>
  <c r="S851" i="13"/>
  <c r="S855" i="13"/>
  <c r="S859" i="13"/>
  <c r="S863" i="13"/>
  <c r="S867" i="13"/>
  <c r="S871" i="13"/>
  <c r="S875" i="13"/>
  <c r="S879" i="13"/>
  <c r="S883" i="13"/>
  <c r="S887" i="13"/>
  <c r="S891" i="13"/>
  <c r="S895" i="13"/>
  <c r="S899" i="13"/>
  <c r="S903" i="13"/>
  <c r="S907" i="13"/>
  <c r="S911" i="13"/>
  <c r="S915" i="13"/>
  <c r="S919" i="13"/>
  <c r="S923" i="13"/>
  <c r="S927" i="13"/>
  <c r="S931" i="13"/>
  <c r="S935" i="13"/>
  <c r="S939" i="13"/>
  <c r="S943" i="13"/>
  <c r="S947" i="13"/>
  <c r="S951" i="13"/>
  <c r="S955" i="13"/>
  <c r="S959" i="13"/>
  <c r="S963" i="13"/>
  <c r="S967" i="13"/>
  <c r="S971" i="13"/>
  <c r="S975" i="13"/>
  <c r="S979" i="13"/>
  <c r="S983" i="13"/>
  <c r="S987" i="13"/>
  <c r="S991" i="13"/>
  <c r="S995" i="13"/>
  <c r="S999" i="13"/>
  <c r="S1003" i="13"/>
  <c r="S1007" i="13"/>
  <c r="S446" i="13"/>
  <c r="S465" i="13"/>
  <c r="S478" i="13"/>
  <c r="S487" i="13"/>
  <c r="S518" i="13"/>
  <c r="S519" i="13"/>
  <c r="S551" i="13"/>
  <c r="S588" i="13"/>
  <c r="S601" i="13"/>
  <c r="S625" i="13"/>
  <c r="S626" i="13"/>
  <c r="S641" i="13"/>
  <c r="S642" i="13"/>
  <c r="S657" i="13"/>
  <c r="S658" i="13"/>
  <c r="S673" i="13"/>
  <c r="S674" i="13"/>
  <c r="S689" i="13"/>
  <c r="S690" i="13"/>
  <c r="S705" i="13"/>
  <c r="S706" i="13"/>
  <c r="S721" i="13"/>
  <c r="S722" i="13"/>
  <c r="S737" i="13"/>
  <c r="S738" i="13"/>
  <c r="S753" i="13"/>
  <c r="S754" i="13"/>
  <c r="S769" i="13"/>
  <c r="S770" i="13"/>
  <c r="S785" i="13"/>
  <c r="S786" i="13"/>
  <c r="S793" i="13"/>
  <c r="S827" i="13"/>
  <c r="S833" i="13"/>
  <c r="S849" i="13"/>
  <c r="S853" i="13"/>
  <c r="S857" i="13"/>
  <c r="S861" i="13"/>
  <c r="S865" i="13"/>
  <c r="S869" i="13"/>
  <c r="S873" i="13"/>
  <c r="S877" i="13"/>
  <c r="S881" i="13"/>
  <c r="S885" i="13"/>
  <c r="S889" i="13"/>
  <c r="S893" i="13"/>
  <c r="S897" i="13"/>
  <c r="S901" i="13"/>
  <c r="S905" i="13"/>
  <c r="S909" i="13"/>
  <c r="S913" i="13"/>
  <c r="S917" i="13"/>
  <c r="S921" i="13"/>
  <c r="S925" i="13"/>
  <c r="S929" i="13"/>
  <c r="S933" i="13"/>
  <c r="S937" i="13"/>
  <c r="S941" i="13"/>
  <c r="S945" i="13"/>
  <c r="S949" i="13"/>
  <c r="S953" i="13"/>
  <c r="S957" i="13"/>
  <c r="S961" i="13"/>
  <c r="S965" i="13"/>
  <c r="S969" i="13"/>
  <c r="S973" i="13"/>
  <c r="S977" i="13"/>
  <c r="S981" i="13"/>
  <c r="S985" i="13"/>
  <c r="S989" i="13"/>
  <c r="S993" i="13"/>
  <c r="S997" i="13"/>
  <c r="S1001" i="13"/>
  <c r="S1005" i="13"/>
  <c r="S1009" i="13"/>
  <c r="S645" i="13"/>
  <c r="S646" i="13"/>
  <c r="S677" i="13"/>
  <c r="S678" i="13"/>
  <c r="S725" i="13"/>
  <c r="S726" i="13"/>
  <c r="S773" i="13"/>
  <c r="S774" i="13"/>
  <c r="S789" i="13"/>
  <c r="S790" i="13"/>
  <c r="S798" i="13"/>
  <c r="S806" i="13"/>
  <c r="S818" i="13"/>
  <c r="S825" i="13"/>
  <c r="S846" i="13"/>
  <c r="S527" i="13"/>
  <c r="S578" i="13"/>
  <c r="S583" i="13"/>
  <c r="S608" i="13"/>
  <c r="S614" i="13"/>
  <c r="S826" i="13"/>
  <c r="S839" i="13"/>
  <c r="S845" i="13"/>
  <c r="S523" i="13"/>
  <c r="S629" i="13"/>
  <c r="S630" i="13"/>
  <c r="S661" i="13"/>
  <c r="S662" i="13"/>
  <c r="S693" i="13"/>
  <c r="S694" i="13"/>
  <c r="S709" i="13"/>
  <c r="S710" i="13"/>
  <c r="S741" i="13"/>
  <c r="S742" i="13"/>
  <c r="S757" i="13"/>
  <c r="S758" i="13"/>
  <c r="S802" i="13"/>
  <c r="S810" i="13"/>
  <c r="S814" i="13"/>
  <c r="S838" i="13"/>
  <c r="S552" i="13"/>
  <c r="S468" i="13"/>
  <c r="S718" i="13"/>
  <c r="S733" i="13"/>
  <c r="S811" i="13"/>
  <c r="S835" i="13"/>
  <c r="S1000" i="13"/>
  <c r="S1006" i="13"/>
  <c r="S823" i="13"/>
  <c r="S809" i="13"/>
  <c r="S898" i="13"/>
  <c r="S988" i="13"/>
  <c r="S1004" i="13"/>
  <c r="S366" i="13"/>
  <c r="S654" i="13"/>
  <c r="S781" i="13"/>
  <c r="S803" i="13"/>
  <c r="S819" i="13"/>
  <c r="S488" i="13"/>
  <c r="S702" i="13"/>
  <c r="S717" i="13"/>
  <c r="S797" i="13"/>
  <c r="S813" i="13"/>
  <c r="S822" i="13"/>
  <c r="S829" i="13"/>
  <c r="S856" i="13"/>
  <c r="S862" i="13"/>
  <c r="S872" i="13"/>
  <c r="S878" i="13"/>
  <c r="S888" i="13"/>
  <c r="S894" i="13"/>
  <c r="S904" i="13"/>
  <c r="S910" i="13"/>
  <c r="S920" i="13"/>
  <c r="S926" i="13"/>
  <c r="S936" i="13"/>
  <c r="S942" i="13"/>
  <c r="S952" i="13"/>
  <c r="S958" i="13"/>
  <c r="S968" i="13"/>
  <c r="S974" i="13"/>
  <c r="S984" i="13"/>
  <c r="S990" i="13"/>
  <c r="S686" i="13"/>
  <c r="S701" i="13"/>
  <c r="S807" i="13"/>
  <c r="S587" i="13"/>
  <c r="S766" i="13"/>
  <c r="S850" i="13"/>
  <c r="S866" i="13"/>
  <c r="S908" i="13"/>
  <c r="S914" i="13"/>
  <c r="S924" i="13"/>
  <c r="S930" i="13"/>
  <c r="S978" i="13"/>
  <c r="S558" i="13"/>
  <c r="S508" i="13"/>
  <c r="S592" i="13"/>
  <c r="S613" i="13"/>
  <c r="S638" i="13"/>
  <c r="S653" i="13"/>
  <c r="S805" i="13"/>
  <c r="S854" i="13"/>
  <c r="S864" i="13"/>
  <c r="S870" i="13"/>
  <c r="S880" i="13"/>
  <c r="S886" i="13"/>
  <c r="S896" i="13"/>
  <c r="S902" i="13"/>
  <c r="S912" i="13"/>
  <c r="S918" i="13"/>
  <c r="S928" i="13"/>
  <c r="S934" i="13"/>
  <c r="S944" i="13"/>
  <c r="S950" i="13"/>
  <c r="S960" i="13"/>
  <c r="S966" i="13"/>
  <c r="S976" i="13"/>
  <c r="S982" i="13"/>
  <c r="S992" i="13"/>
  <c r="S998" i="13"/>
  <c r="S1008" i="13"/>
  <c r="S801" i="13"/>
  <c r="S817" i="13"/>
  <c r="S821" i="13"/>
  <c r="S834" i="13"/>
  <c r="S874" i="13"/>
  <c r="S890" i="13"/>
  <c r="S900" i="13"/>
  <c r="S932" i="13"/>
  <c r="S948" i="13"/>
  <c r="S980" i="13"/>
  <c r="S876" i="13"/>
  <c r="S892" i="13"/>
  <c r="S940" i="13"/>
  <c r="S946" i="13"/>
  <c r="S962" i="13"/>
  <c r="S972" i="13"/>
  <c r="S994" i="13"/>
  <c r="S1010" i="13"/>
  <c r="S617" i="13"/>
  <c r="S841" i="13"/>
  <c r="S414" i="13"/>
  <c r="S615" i="13"/>
  <c r="S622" i="13"/>
  <c r="S637" i="13"/>
  <c r="S750" i="13"/>
  <c r="S799" i="13"/>
  <c r="S815" i="13"/>
  <c r="S842" i="13"/>
  <c r="S848" i="13"/>
  <c r="S621" i="13"/>
  <c r="S734" i="13"/>
  <c r="S749" i="13"/>
  <c r="S852" i="13"/>
  <c r="S858" i="13"/>
  <c r="S868" i="13"/>
  <c r="S884" i="13"/>
  <c r="S906" i="13"/>
  <c r="S916" i="13"/>
  <c r="S922" i="13"/>
  <c r="S938" i="13"/>
  <c r="S954" i="13"/>
  <c r="S964" i="13"/>
  <c r="S970" i="13"/>
  <c r="S986" i="13"/>
  <c r="S996" i="13"/>
  <c r="S1002" i="13"/>
  <c r="S670" i="13"/>
  <c r="S685" i="13"/>
  <c r="S765" i="13"/>
  <c r="S860" i="13"/>
  <c r="S882" i="13"/>
  <c r="S956" i="13"/>
  <c r="S603" i="13"/>
  <c r="S669" i="13"/>
  <c r="S782" i="13"/>
  <c r="X1027" i="13"/>
  <c r="S15" i="12"/>
  <c r="R16" i="12"/>
  <c r="R18" i="12"/>
  <c r="R17" i="12"/>
  <c r="U7" i="13"/>
  <c r="T10" i="13"/>
  <c r="T8" i="13"/>
  <c r="T9" i="13"/>
  <c r="A17" i="10"/>
  <c r="Q12" i="12" s="1"/>
  <c r="A23" i="9"/>
  <c r="F22" i="9"/>
  <c r="G22" i="9"/>
  <c r="D20" i="8"/>
  <c r="A35" i="1"/>
  <c r="A32" i="18" l="1"/>
  <c r="H31" i="18"/>
  <c r="M18" i="18"/>
  <c r="Q18" i="18"/>
  <c r="U18" i="18"/>
  <c r="J18" i="18"/>
  <c r="N18" i="18"/>
  <c r="R18" i="18"/>
  <c r="V18" i="18"/>
  <c r="K18" i="18"/>
  <c r="O18" i="18"/>
  <c r="S18" i="18"/>
  <c r="W18" i="18"/>
  <c r="T18" i="18"/>
  <c r="X18" i="18"/>
  <c r="L18" i="18"/>
  <c r="P18" i="18"/>
  <c r="B19" i="18"/>
  <c r="B35" i="1"/>
  <c r="J16" i="1"/>
  <c r="P16" i="1"/>
  <c r="N16" i="1"/>
  <c r="L16" i="1"/>
  <c r="Q16" i="1"/>
  <c r="O16" i="1"/>
  <c r="M16" i="1"/>
  <c r="H16" i="1"/>
  <c r="G16" i="1"/>
  <c r="I16" i="1"/>
  <c r="K16" i="1"/>
  <c r="R16" i="1"/>
  <c r="S16" i="1"/>
  <c r="T16" i="1"/>
  <c r="U16" i="1"/>
  <c r="T3" i="13"/>
  <c r="T3" i="16"/>
  <c r="U3" i="13"/>
  <c r="U3" i="16"/>
  <c r="W10" i="16"/>
  <c r="V1004" i="16"/>
  <c r="V998" i="16"/>
  <c r="V989" i="16"/>
  <c r="V985" i="16"/>
  <c r="V981" i="16"/>
  <c r="V977" i="16"/>
  <c r="V973" i="16"/>
  <c r="V969" i="16"/>
  <c r="V1005" i="16"/>
  <c r="V999" i="16"/>
  <c r="V992" i="16"/>
  <c r="V1006" i="16"/>
  <c r="V1000" i="16"/>
  <c r="V994" i="16"/>
  <c r="V1009" i="16"/>
  <c r="V993" i="16"/>
  <c r="V987" i="16"/>
  <c r="V982" i="16"/>
  <c r="V974" i="16"/>
  <c r="V1010" i="16"/>
  <c r="V984" i="16"/>
  <c r="V976" i="16"/>
  <c r="V1007" i="16"/>
  <c r="V997" i="16"/>
  <c r="V983" i="16"/>
  <c r="V957" i="16"/>
  <c r="V951" i="16"/>
  <c r="V947" i="16"/>
  <c r="V943" i="16"/>
  <c r="V939" i="16"/>
  <c r="V935" i="16"/>
  <c r="V931" i="16"/>
  <c r="V927" i="16"/>
  <c r="V923" i="16"/>
  <c r="V919" i="16"/>
  <c r="V915" i="16"/>
  <c r="V911" i="16"/>
  <c r="V1001" i="16"/>
  <c r="V990" i="16"/>
  <c r="V972" i="16"/>
  <c r="V970" i="16"/>
  <c r="V968" i="16"/>
  <c r="V964" i="16"/>
  <c r="V958" i="16"/>
  <c r="V996" i="16"/>
  <c r="V995" i="16"/>
  <c r="V986" i="16"/>
  <c r="V978" i="16"/>
  <c r="V966" i="16"/>
  <c r="V1002" i="16"/>
  <c r="V965" i="16"/>
  <c r="V960" i="16"/>
  <c r="V941" i="16"/>
  <c r="V938" i="16"/>
  <c r="V930" i="16"/>
  <c r="V922" i="16"/>
  <c r="V914" i="16"/>
  <c r="V979" i="16"/>
  <c r="V945" i="16"/>
  <c r="V1008" i="16"/>
  <c r="V1003" i="16"/>
  <c r="V991" i="16"/>
  <c r="V988" i="16"/>
  <c r="V980" i="16"/>
  <c r="V975" i="16"/>
  <c r="V961" i="16"/>
  <c r="V971" i="16"/>
  <c r="V956" i="16"/>
  <c r="V955" i="16"/>
  <c r="V950" i="16"/>
  <c r="V933" i="16"/>
  <c r="V925" i="16"/>
  <c r="V953" i="16"/>
  <c r="V948" i="16"/>
  <c r="V918" i="16"/>
  <c r="V907" i="16"/>
  <c r="V894" i="16"/>
  <c r="V888" i="16"/>
  <c r="V917" i="16"/>
  <c r="V901" i="16"/>
  <c r="V895" i="16"/>
  <c r="V884" i="16"/>
  <c r="V952" i="16"/>
  <c r="V944" i="16"/>
  <c r="V928" i="16"/>
  <c r="V916" i="16"/>
  <c r="V912" i="16"/>
  <c r="V910" i="16"/>
  <c r="V908" i="16"/>
  <c r="V902" i="16"/>
  <c r="V962" i="16"/>
  <c r="V959" i="16"/>
  <c r="V936" i="16"/>
  <c r="V903" i="16"/>
  <c r="V890" i="16"/>
  <c r="V937" i="16"/>
  <c r="V934" i="16"/>
  <c r="V932" i="16"/>
  <c r="V929" i="16"/>
  <c r="V926" i="16"/>
  <c r="V909" i="16"/>
  <c r="V904" i="16"/>
  <c r="V881" i="16"/>
  <c r="V875" i="16"/>
  <c r="V940" i="16"/>
  <c r="V924" i="16"/>
  <c r="V920" i="16"/>
  <c r="V898" i="16"/>
  <c r="V886" i="16"/>
  <c r="V882" i="16"/>
  <c r="V876" i="16"/>
  <c r="V869" i="16"/>
  <c r="V863" i="16"/>
  <c r="V859" i="16"/>
  <c r="V855" i="16"/>
  <c r="V851" i="16"/>
  <c r="V847" i="16"/>
  <c r="V843" i="16"/>
  <c r="V839" i="16"/>
  <c r="V835" i="16"/>
  <c r="V954" i="16"/>
  <c r="V893" i="16"/>
  <c r="V887" i="16"/>
  <c r="V870" i="16"/>
  <c r="V967" i="16"/>
  <c r="V906" i="16"/>
  <c r="V900" i="16"/>
  <c r="V889" i="16"/>
  <c r="V883" i="16"/>
  <c r="V877" i="16"/>
  <c r="V871" i="16"/>
  <c r="V862" i="16"/>
  <c r="V858" i="16"/>
  <c r="V896" i="16"/>
  <c r="V892" i="16"/>
  <c r="V865" i="16"/>
  <c r="V860" i="16"/>
  <c r="V850" i="16"/>
  <c r="V848" i="16"/>
  <c r="V829" i="16"/>
  <c r="V823" i="16"/>
  <c r="V816" i="16"/>
  <c r="V946" i="16"/>
  <c r="V897" i="16"/>
  <c r="V854" i="16"/>
  <c r="V852" i="16"/>
  <c r="V837" i="16"/>
  <c r="V830" i="16"/>
  <c r="V817" i="16"/>
  <c r="V811" i="16"/>
  <c r="V807" i="16"/>
  <c r="V803" i="16"/>
  <c r="V799" i="16"/>
  <c r="V795" i="16"/>
  <c r="V791" i="16"/>
  <c r="V787" i="16"/>
  <c r="V879" i="16"/>
  <c r="V873" i="16"/>
  <c r="V867" i="16"/>
  <c r="V857" i="16"/>
  <c r="V841" i="16"/>
  <c r="V831" i="16"/>
  <c r="V824" i="16"/>
  <c r="V856" i="16"/>
  <c r="V845" i="16"/>
  <c r="V825" i="16"/>
  <c r="V819" i="16"/>
  <c r="V812" i="16"/>
  <c r="V810" i="16"/>
  <c r="V806" i="16"/>
  <c r="V802" i="16"/>
  <c r="V963" i="16"/>
  <c r="V885" i="16"/>
  <c r="V880" i="16"/>
  <c r="V874" i="16"/>
  <c r="V868" i="16"/>
  <c r="V814" i="16"/>
  <c r="V804" i="16"/>
  <c r="V800" i="16"/>
  <c r="V783" i="16"/>
  <c r="V949" i="16"/>
  <c r="V832" i="16"/>
  <c r="V826" i="16"/>
  <c r="V789" i="16"/>
  <c r="V781" i="16"/>
  <c r="V777" i="16"/>
  <c r="V773" i="16"/>
  <c r="V769" i="16"/>
  <c r="V765" i="16"/>
  <c r="V761" i="16"/>
  <c r="V757" i="16"/>
  <c r="V753" i="16"/>
  <c r="V749" i="16"/>
  <c r="V745" i="16"/>
  <c r="V741" i="16"/>
  <c r="V737" i="16"/>
  <c r="V733" i="16"/>
  <c r="V729" i="16"/>
  <c r="V872" i="16"/>
  <c r="V864" i="16"/>
  <c r="V853" i="16"/>
  <c r="V844" i="16"/>
  <c r="V820" i="16"/>
  <c r="V815" i="16"/>
  <c r="V793" i="16"/>
  <c r="V784" i="16"/>
  <c r="V921" i="16"/>
  <c r="V878" i="16"/>
  <c r="V866" i="16"/>
  <c r="V840" i="16"/>
  <c r="V834" i="16"/>
  <c r="V797" i="16"/>
  <c r="V785" i="16"/>
  <c r="V780" i="16"/>
  <c r="V776" i="16"/>
  <c r="V772" i="16"/>
  <c r="V768" i="16"/>
  <c r="V764" i="16"/>
  <c r="V760" i="16"/>
  <c r="V756" i="16"/>
  <c r="V752" i="16"/>
  <c r="V748" i="16"/>
  <c r="V808" i="16"/>
  <c r="V786" i="16"/>
  <c r="V758" i="16"/>
  <c r="V743" i="16"/>
  <c r="V725" i="16"/>
  <c r="V721" i="16"/>
  <c r="V717" i="16"/>
  <c r="V713" i="16"/>
  <c r="V709" i="16"/>
  <c r="V705" i="16"/>
  <c r="V701" i="16"/>
  <c r="V697" i="16"/>
  <c r="V693" i="16"/>
  <c r="V689" i="16"/>
  <c r="V685" i="16"/>
  <c r="V681" i="16"/>
  <c r="V899" i="16"/>
  <c r="V849" i="16"/>
  <c r="V818" i="16"/>
  <c r="V796" i="16"/>
  <c r="V767" i="16"/>
  <c r="V747" i="16"/>
  <c r="V732" i="16"/>
  <c r="V730" i="16"/>
  <c r="V942" i="16"/>
  <c r="V905" i="16"/>
  <c r="V792" i="16"/>
  <c r="V778" i="16"/>
  <c r="V766" i="16"/>
  <c r="V755" i="16"/>
  <c r="V736" i="16"/>
  <c r="V734" i="16"/>
  <c r="V724" i="16"/>
  <c r="V720" i="16"/>
  <c r="V716" i="16"/>
  <c r="V846" i="16"/>
  <c r="V838" i="16"/>
  <c r="V833" i="16"/>
  <c r="V827" i="16"/>
  <c r="V821" i="16"/>
  <c r="V801" i="16"/>
  <c r="V782" i="16"/>
  <c r="V775" i="16"/>
  <c r="V754" i="16"/>
  <c r="V740" i="16"/>
  <c r="V738" i="16"/>
  <c r="V728" i="16"/>
  <c r="V813" i="16"/>
  <c r="V809" i="16"/>
  <c r="V771" i="16"/>
  <c r="V762" i="16"/>
  <c r="V742" i="16"/>
  <c r="V727" i="16"/>
  <c r="V706" i="16"/>
  <c r="V691" i="16"/>
  <c r="V739" i="16"/>
  <c r="V891" i="16"/>
  <c r="V770" i="16"/>
  <c r="V735" i="16"/>
  <c r="V798" i="16"/>
  <c r="V794" i="16"/>
  <c r="V779" i="16"/>
  <c r="V751" i="16"/>
  <c r="V913" i="16"/>
  <c r="V718" i="16"/>
  <c r="V702" i="16"/>
  <c r="V684" i="16"/>
  <c r="V679" i="16"/>
  <c r="V675" i="16"/>
  <c r="V671" i="16"/>
  <c r="V788" i="16"/>
  <c r="V712" i="16"/>
  <c r="V828" i="16"/>
  <c r="V790" i="16"/>
  <c r="V763" i="16"/>
  <c r="V759" i="16"/>
  <c r="V750" i="16"/>
  <c r="V746" i="16"/>
  <c r="V731" i="16"/>
  <c r="V861" i="16"/>
  <c r="V836" i="16"/>
  <c r="V822" i="16"/>
  <c r="V774" i="16"/>
  <c r="V744" i="16"/>
  <c r="V714" i="16"/>
  <c r="V698" i="16"/>
  <c r="V686" i="16"/>
  <c r="V682" i="16"/>
  <c r="V680" i="16"/>
  <c r="V703" i="16"/>
  <c r="V690" i="16"/>
  <c r="V676" i="16"/>
  <c r="V668" i="16"/>
  <c r="V667" i="16"/>
  <c r="V663" i="16"/>
  <c r="V708" i="16"/>
  <c r="V704" i="16"/>
  <c r="V677" i="16"/>
  <c r="V669" i="16"/>
  <c r="V726" i="16"/>
  <c r="V722" i="16"/>
  <c r="V719" i="16"/>
  <c r="V696" i="16"/>
  <c r="V672" i="16"/>
  <c r="V665" i="16"/>
  <c r="V661" i="16"/>
  <c r="V657" i="16"/>
  <c r="V653" i="16"/>
  <c r="V695" i="16"/>
  <c r="V692" i="16"/>
  <c r="V644" i="16"/>
  <c r="V638" i="16"/>
  <c r="V715" i="16"/>
  <c r="V694" i="16"/>
  <c r="V688" i="16"/>
  <c r="V651" i="16"/>
  <c r="V645" i="16"/>
  <c r="V639" i="16"/>
  <c r="V632" i="16"/>
  <c r="V631" i="16"/>
  <c r="V627" i="16"/>
  <c r="V623" i="16"/>
  <c r="V619" i="16"/>
  <c r="V615" i="16"/>
  <c r="V611" i="16"/>
  <c r="V607" i="16"/>
  <c r="V603" i="16"/>
  <c r="V599" i="16"/>
  <c r="V595" i="16"/>
  <c r="V591" i="16"/>
  <c r="V587" i="16"/>
  <c r="V687" i="16"/>
  <c r="V673" i="16"/>
  <c r="V660" i="16"/>
  <c r="V655" i="16"/>
  <c r="V646" i="16"/>
  <c r="V633" i="16"/>
  <c r="V670" i="16"/>
  <c r="V662" i="16"/>
  <c r="V648" i="16"/>
  <c r="V642" i="16"/>
  <c r="V629" i="16"/>
  <c r="V625" i="16"/>
  <c r="V621" i="16"/>
  <c r="V617" i="16"/>
  <c r="V613" i="16"/>
  <c r="V609" i="16"/>
  <c r="V605" i="16"/>
  <c r="V601" i="16"/>
  <c r="V597" i="16"/>
  <c r="V593" i="16"/>
  <c r="V589" i="16"/>
  <c r="V585" i="16"/>
  <c r="V581" i="16"/>
  <c r="V577" i="16"/>
  <c r="V573" i="16"/>
  <c r="V569" i="16"/>
  <c r="V700" i="16"/>
  <c r="V628" i="16"/>
  <c r="V622" i="16"/>
  <c r="V612" i="16"/>
  <c r="V606" i="16"/>
  <c r="V596" i="16"/>
  <c r="V590" i="16"/>
  <c r="V575" i="16"/>
  <c r="V557" i="16"/>
  <c r="V805" i="16"/>
  <c r="V654" i="16"/>
  <c r="V640" i="16"/>
  <c r="V634" i="16"/>
  <c r="V564" i="16"/>
  <c r="V558" i="16"/>
  <c r="V552" i="16"/>
  <c r="V548" i="16"/>
  <c r="V544" i="16"/>
  <c r="V540" i="16"/>
  <c r="V536" i="16"/>
  <c r="V532" i="16"/>
  <c r="V528" i="16"/>
  <c r="V710" i="16"/>
  <c r="V678" i="16"/>
  <c r="V636" i="16"/>
  <c r="V626" i="16"/>
  <c r="V616" i="16"/>
  <c r="V610" i="16"/>
  <c r="V600" i="16"/>
  <c r="V594" i="16"/>
  <c r="V565" i="16"/>
  <c r="V559" i="16"/>
  <c r="V723" i="16"/>
  <c r="V699" i="16"/>
  <c r="V666" i="16"/>
  <c r="V656" i="16"/>
  <c r="V647" i="16"/>
  <c r="V580" i="16"/>
  <c r="V579" i="16"/>
  <c r="V578" i="16"/>
  <c r="V561" i="16"/>
  <c r="V555" i="16"/>
  <c r="V554" i="16"/>
  <c r="V550" i="16"/>
  <c r="V546" i="16"/>
  <c r="V542" i="16"/>
  <c r="V538" i="16"/>
  <c r="V534" i="16"/>
  <c r="V530" i="16"/>
  <c r="V526" i="16"/>
  <c r="V522" i="16"/>
  <c r="V518" i="16"/>
  <c r="V683" i="16"/>
  <c r="V658" i="16"/>
  <c r="V650" i="16"/>
  <c r="V608" i="16"/>
  <c r="V574" i="16"/>
  <c r="V562" i="16"/>
  <c r="V560" i="16"/>
  <c r="V514" i="16"/>
  <c r="V508" i="16"/>
  <c r="V501" i="16"/>
  <c r="V707" i="16"/>
  <c r="V659" i="16"/>
  <c r="V624" i="16"/>
  <c r="V571" i="16"/>
  <c r="V551" i="16"/>
  <c r="V541" i="16"/>
  <c r="V535" i="16"/>
  <c r="V525" i="16"/>
  <c r="V524" i="16"/>
  <c r="V523" i="16"/>
  <c r="V516" i="16"/>
  <c r="V502" i="16"/>
  <c r="V497" i="16"/>
  <c r="V493" i="16"/>
  <c r="V489" i="16"/>
  <c r="V485" i="16"/>
  <c r="V481" i="16"/>
  <c r="V477" i="16"/>
  <c r="V473" i="16"/>
  <c r="V469" i="16"/>
  <c r="V465" i="16"/>
  <c r="V461" i="16"/>
  <c r="V457" i="16"/>
  <c r="V453" i="16"/>
  <c r="V449" i="16"/>
  <c r="V445" i="16"/>
  <c r="V441" i="16"/>
  <c r="V437" i="16"/>
  <c r="V433" i="16"/>
  <c r="V429" i="16"/>
  <c r="V425" i="16"/>
  <c r="V421" i="16"/>
  <c r="V417" i="16"/>
  <c r="V413" i="16"/>
  <c r="V409" i="16"/>
  <c r="V405" i="16"/>
  <c r="V401" i="16"/>
  <c r="V397" i="16"/>
  <c r="V393" i="16"/>
  <c r="V389" i="16"/>
  <c r="V385" i="16"/>
  <c r="V381" i="16"/>
  <c r="V377" i="16"/>
  <c r="V373" i="16"/>
  <c r="V369" i="16"/>
  <c r="V365" i="16"/>
  <c r="V664" i="16"/>
  <c r="V635" i="16"/>
  <c r="V598" i="16"/>
  <c r="V568" i="16"/>
  <c r="V556" i="16"/>
  <c r="V509" i="16"/>
  <c r="V503" i="16"/>
  <c r="V643" i="16"/>
  <c r="V602" i="16"/>
  <c r="V588" i="16"/>
  <c r="V576" i="16"/>
  <c r="V567" i="16"/>
  <c r="V563" i="16"/>
  <c r="V549" i="16"/>
  <c r="V543" i="16"/>
  <c r="V533" i="16"/>
  <c r="V512" i="16"/>
  <c r="V505" i="16"/>
  <c r="V499" i="16"/>
  <c r="V495" i="16"/>
  <c r="V491" i="16"/>
  <c r="V487" i="16"/>
  <c r="V483" i="16"/>
  <c r="V479" i="16"/>
  <c r="V475" i="16"/>
  <c r="V471" i="16"/>
  <c r="V467" i="16"/>
  <c r="V463" i="16"/>
  <c r="V459" i="16"/>
  <c r="V455" i="16"/>
  <c r="V451" i="16"/>
  <c r="V447" i="16"/>
  <c r="V443" i="16"/>
  <c r="V439" i="16"/>
  <c r="V435" i="16"/>
  <c r="V431" i="16"/>
  <c r="V427" i="16"/>
  <c r="V423" i="16"/>
  <c r="V419" i="16"/>
  <c r="V415" i="16"/>
  <c r="V411" i="16"/>
  <c r="V407" i="16"/>
  <c r="V403" i="16"/>
  <c r="V399" i="16"/>
  <c r="V395" i="16"/>
  <c r="V391" i="16"/>
  <c r="V387" i="16"/>
  <c r="V383" i="16"/>
  <c r="V379" i="16"/>
  <c r="V375" i="16"/>
  <c r="V371" i="16"/>
  <c r="V367" i="16"/>
  <c r="V363" i="16"/>
  <c r="V359" i="16"/>
  <c r="V620" i="16"/>
  <c r="V592" i="16"/>
  <c r="V582" i="16"/>
  <c r="V531" i="16"/>
  <c r="V515" i="16"/>
  <c r="V513" i="16"/>
  <c r="V504" i="16"/>
  <c r="V500" i="16"/>
  <c r="V652" i="16"/>
  <c r="V641" i="16"/>
  <c r="V637" i="16"/>
  <c r="V545" i="16"/>
  <c r="V498" i="16"/>
  <c r="V492" i="16"/>
  <c r="V482" i="16"/>
  <c r="V476" i="16"/>
  <c r="V466" i="16"/>
  <c r="V460" i="16"/>
  <c r="V842" i="16"/>
  <c r="V547" i="16"/>
  <c r="V521" i="16"/>
  <c r="V520" i="16"/>
  <c r="V519" i="16"/>
  <c r="V510" i="16"/>
  <c r="V506" i="16"/>
  <c r="V674" i="16"/>
  <c r="V604" i="16"/>
  <c r="V586" i="16"/>
  <c r="V539" i="16"/>
  <c r="V537" i="16"/>
  <c r="V529" i="16"/>
  <c r="V496" i="16"/>
  <c r="V494" i="16"/>
  <c r="V464" i="16"/>
  <c r="V456" i="16"/>
  <c r="V448" i="16"/>
  <c r="V438" i="16"/>
  <c r="V432" i="16"/>
  <c r="V422" i="16"/>
  <c r="V416" i="16"/>
  <c r="V406" i="16"/>
  <c r="V400" i="16"/>
  <c r="V390" i="16"/>
  <c r="V384" i="16"/>
  <c r="V374" i="16"/>
  <c r="V368" i="16"/>
  <c r="V357" i="16"/>
  <c r="V355" i="16"/>
  <c r="V351" i="16"/>
  <c r="V347" i="16"/>
  <c r="V343" i="16"/>
  <c r="V339" i="16"/>
  <c r="V335" i="16"/>
  <c r="V331" i="16"/>
  <c r="V327" i="16"/>
  <c r="V323" i="16"/>
  <c r="V319" i="16"/>
  <c r="V315" i="16"/>
  <c r="V527" i="16"/>
  <c r="V507" i="16"/>
  <c r="V468" i="16"/>
  <c r="V462" i="16"/>
  <c r="V458" i="16"/>
  <c r="V454" i="16"/>
  <c r="V364" i="16"/>
  <c r="V361" i="16"/>
  <c r="V614" i="16"/>
  <c r="V484" i="16"/>
  <c r="V452" i="16"/>
  <c r="V442" i="16"/>
  <c r="V436" i="16"/>
  <c r="V426" i="16"/>
  <c r="V420" i="16"/>
  <c r="V410" i="16"/>
  <c r="V404" i="16"/>
  <c r="V394" i="16"/>
  <c r="V388" i="16"/>
  <c r="V378" i="16"/>
  <c r="V372" i="16"/>
  <c r="V354" i="16"/>
  <c r="V350" i="16"/>
  <c r="V346" i="16"/>
  <c r="V342" i="16"/>
  <c r="V338" i="16"/>
  <c r="V334" i="16"/>
  <c r="V330" i="16"/>
  <c r="V630" i="16"/>
  <c r="V584" i="16"/>
  <c r="V488" i="16"/>
  <c r="V474" i="16"/>
  <c r="V472" i="16"/>
  <c r="V446" i="16"/>
  <c r="V440" i="16"/>
  <c r="V430" i="16"/>
  <c r="V424" i="16"/>
  <c r="V414" i="16"/>
  <c r="V408" i="16"/>
  <c r="V398" i="16"/>
  <c r="V392" i="16"/>
  <c r="V382" i="16"/>
  <c r="V376" i="16"/>
  <c r="V366" i="16"/>
  <c r="V353" i="16"/>
  <c r="V349" i="16"/>
  <c r="V345" i="16"/>
  <c r="V341" i="16"/>
  <c r="V337" i="16"/>
  <c r="V333" i="16"/>
  <c r="V329" i="16"/>
  <c r="V478" i="16"/>
  <c r="V444" i="16"/>
  <c r="V402" i="16"/>
  <c r="V328" i="16"/>
  <c r="V322" i="16"/>
  <c r="V317" i="16"/>
  <c r="V618" i="16"/>
  <c r="V553" i="16"/>
  <c r="V517" i="16"/>
  <c r="V470" i="16"/>
  <c r="V418" i="16"/>
  <c r="V362" i="16"/>
  <c r="V358" i="16"/>
  <c r="V332" i="16"/>
  <c r="V326" i="16"/>
  <c r="V324" i="16"/>
  <c r="V318" i="16"/>
  <c r="V311" i="16"/>
  <c r="V307" i="16"/>
  <c r="V303" i="16"/>
  <c r="V299" i="16"/>
  <c r="V295" i="16"/>
  <c r="V291" i="16"/>
  <c r="V287" i="16"/>
  <c r="V283" i="16"/>
  <c r="V279" i="16"/>
  <c r="V275" i="16"/>
  <c r="V271" i="16"/>
  <c r="V267" i="16"/>
  <c r="V263" i="16"/>
  <c r="V259" i="16"/>
  <c r="V255" i="16"/>
  <c r="V251" i="16"/>
  <c r="V247" i="16"/>
  <c r="V243" i="16"/>
  <c r="V239" i="16"/>
  <c r="V235" i="16"/>
  <c r="V231" i="16"/>
  <c r="V227" i="16"/>
  <c r="V223" i="16"/>
  <c r="V219" i="16"/>
  <c r="V215" i="16"/>
  <c r="V211" i="16"/>
  <c r="V207" i="16"/>
  <c r="V203" i="16"/>
  <c r="V199" i="16"/>
  <c r="V195" i="16"/>
  <c r="V191" i="16"/>
  <c r="V187" i="16"/>
  <c r="V183" i="16"/>
  <c r="V179" i="16"/>
  <c r="V175" i="16"/>
  <c r="V171" i="16"/>
  <c r="V167" i="16"/>
  <c r="V434" i="16"/>
  <c r="V336" i="16"/>
  <c r="V570" i="16"/>
  <c r="V490" i="16"/>
  <c r="V380" i="16"/>
  <c r="V360" i="16"/>
  <c r="V344" i="16"/>
  <c r="V321" i="16"/>
  <c r="V511" i="16"/>
  <c r="V396" i="16"/>
  <c r="V301" i="16"/>
  <c r="V298" i="16"/>
  <c r="V292" i="16"/>
  <c r="V269" i="16"/>
  <c r="V266" i="16"/>
  <c r="V260" i="16"/>
  <c r="V237" i="16"/>
  <c r="V234" i="16"/>
  <c r="V228" i="16"/>
  <c r="V205" i="16"/>
  <c r="V202" i="16"/>
  <c r="V196" i="16"/>
  <c r="V190" i="16"/>
  <c r="V174" i="16"/>
  <c r="V649" i="16"/>
  <c r="V566" i="16"/>
  <c r="V340" i="16"/>
  <c r="V313" i="16"/>
  <c r="V310" i="16"/>
  <c r="V304" i="16"/>
  <c r="V281" i="16"/>
  <c r="V278" i="16"/>
  <c r="V272" i="16"/>
  <c r="V249" i="16"/>
  <c r="V246" i="16"/>
  <c r="V240" i="16"/>
  <c r="V217" i="16"/>
  <c r="V214" i="16"/>
  <c r="V208" i="16"/>
  <c r="V184" i="16"/>
  <c r="V181" i="16"/>
  <c r="V168" i="16"/>
  <c r="V163" i="16"/>
  <c r="V159" i="16"/>
  <c r="V155" i="16"/>
  <c r="V151" i="16"/>
  <c r="V147" i="16"/>
  <c r="V143" i="16"/>
  <c r="V139" i="16"/>
  <c r="V135" i="16"/>
  <c r="V131" i="16"/>
  <c r="V127" i="16"/>
  <c r="V123" i="16"/>
  <c r="V119" i="16"/>
  <c r="V115" i="16"/>
  <c r="V111" i="16"/>
  <c r="V107" i="16"/>
  <c r="V103" i="16"/>
  <c r="V99" i="16"/>
  <c r="V95" i="16"/>
  <c r="V91" i="16"/>
  <c r="V87" i="16"/>
  <c r="V83" i="16"/>
  <c r="V79" i="16"/>
  <c r="V75" i="16"/>
  <c r="V71" i="16"/>
  <c r="V67" i="16"/>
  <c r="V63" i="16"/>
  <c r="V59" i="16"/>
  <c r="V55" i="16"/>
  <c r="V293" i="16"/>
  <c r="V290" i="16"/>
  <c r="V284" i="16"/>
  <c r="V261" i="16"/>
  <c r="V258" i="16"/>
  <c r="V252" i="16"/>
  <c r="V229" i="16"/>
  <c r="V226" i="16"/>
  <c r="V220" i="16"/>
  <c r="V197" i="16"/>
  <c r="V194" i="16"/>
  <c r="V178" i="16"/>
  <c r="V711" i="16"/>
  <c r="V486" i="16"/>
  <c r="V480" i="16"/>
  <c r="V386" i="16"/>
  <c r="V348" i="16"/>
  <c r="V320" i="16"/>
  <c r="V308" i="16"/>
  <c r="V285" i="16"/>
  <c r="V282" i="16"/>
  <c r="V276" i="16"/>
  <c r="V253" i="16"/>
  <c r="V250" i="16"/>
  <c r="V244" i="16"/>
  <c r="V221" i="16"/>
  <c r="V218" i="16"/>
  <c r="V212" i="16"/>
  <c r="V182" i="16"/>
  <c r="V166" i="16"/>
  <c r="V352" i="16"/>
  <c r="V305" i="16"/>
  <c r="V294" i="16"/>
  <c r="V277" i="16"/>
  <c r="V257" i="16"/>
  <c r="V241" i="16"/>
  <c r="V230" i="16"/>
  <c r="V213" i="16"/>
  <c r="V193" i="16"/>
  <c r="V160" i="16"/>
  <c r="V137" i="16"/>
  <c r="V134" i="16"/>
  <c r="V128" i="16"/>
  <c r="V105" i="16"/>
  <c r="V102" i="16"/>
  <c r="V96" i="16"/>
  <c r="V78" i="16"/>
  <c r="V62" i="16"/>
  <c r="V48" i="16"/>
  <c r="V44" i="16"/>
  <c r="V40" i="16"/>
  <c r="V36" i="16"/>
  <c r="V32" i="16"/>
  <c r="V28" i="16"/>
  <c r="V24" i="16"/>
  <c r="V20" i="16"/>
  <c r="V16" i="16"/>
  <c r="V12" i="16"/>
  <c r="V27" i="16"/>
  <c r="V23" i="16"/>
  <c r="V19" i="16"/>
  <c r="V11" i="16"/>
  <c r="V325" i="16"/>
  <c r="V216" i="16"/>
  <c r="V141" i="16"/>
  <c r="V138" i="16"/>
  <c r="V109" i="16"/>
  <c r="V106" i="16"/>
  <c r="V60" i="16"/>
  <c r="V98" i="16"/>
  <c r="V80" i="16"/>
  <c r="V314" i="16"/>
  <c r="V296" i="16"/>
  <c r="V286" i="16"/>
  <c r="V270" i="16"/>
  <c r="V268" i="16"/>
  <c r="V232" i="16"/>
  <c r="V222" i="16"/>
  <c r="V206" i="16"/>
  <c r="V204" i="16"/>
  <c r="V172" i="16"/>
  <c r="V170" i="16"/>
  <c r="V149" i="16"/>
  <c r="V146" i="16"/>
  <c r="V140" i="16"/>
  <c r="V117" i="16"/>
  <c r="V114" i="16"/>
  <c r="V108" i="16"/>
  <c r="V85" i="16"/>
  <c r="V72" i="16"/>
  <c r="V69" i="16"/>
  <c r="V288" i="16"/>
  <c r="V100" i="16"/>
  <c r="V51" i="16"/>
  <c r="V101" i="16"/>
  <c r="V92" i="16"/>
  <c r="V64" i="16"/>
  <c r="V306" i="16"/>
  <c r="V297" i="16"/>
  <c r="V242" i="16"/>
  <c r="V233" i="16"/>
  <c r="V185" i="16"/>
  <c r="V173" i="16"/>
  <c r="V161" i="16"/>
  <c r="V158" i="16"/>
  <c r="V152" i="16"/>
  <c r="V129" i="16"/>
  <c r="V126" i="16"/>
  <c r="V120" i="16"/>
  <c r="V97" i="16"/>
  <c r="V94" i="16"/>
  <c r="V88" i="16"/>
  <c r="V82" i="16"/>
  <c r="V66" i="16"/>
  <c r="V47" i="16"/>
  <c r="V43" i="16"/>
  <c r="V39" i="16"/>
  <c r="V35" i="16"/>
  <c r="V31" i="16"/>
  <c r="V15" i="16"/>
  <c r="V280" i="16"/>
  <c r="V224" i="16"/>
  <c r="V164" i="16"/>
  <c r="V132" i="16"/>
  <c r="V76" i="16"/>
  <c r="V73" i="16"/>
  <c r="V61" i="16"/>
  <c r="V572" i="16"/>
  <c r="V428" i="16"/>
  <c r="V370" i="16"/>
  <c r="V309" i="16"/>
  <c r="V289" i="16"/>
  <c r="V273" i="16"/>
  <c r="V262" i="16"/>
  <c r="V245" i="16"/>
  <c r="V225" i="16"/>
  <c r="V209" i="16"/>
  <c r="V198" i="16"/>
  <c r="V188" i="16"/>
  <c r="V186" i="16"/>
  <c r="V176" i="16"/>
  <c r="V153" i="16"/>
  <c r="V150" i="16"/>
  <c r="V144" i="16"/>
  <c r="V121" i="16"/>
  <c r="V118" i="16"/>
  <c r="V112" i="16"/>
  <c r="V89" i="16"/>
  <c r="V86" i="16"/>
  <c r="V70" i="16"/>
  <c r="V54" i="16"/>
  <c r="V52" i="16"/>
  <c r="V50" i="16"/>
  <c r="V46" i="16"/>
  <c r="V42" i="16"/>
  <c r="V38" i="16"/>
  <c r="V34" i="16"/>
  <c r="V30" i="16"/>
  <c r="V26" i="16"/>
  <c r="V22" i="16"/>
  <c r="V18" i="16"/>
  <c r="V14" i="16"/>
  <c r="V302" i="16"/>
  <c r="V300" i="16"/>
  <c r="V264" i="16"/>
  <c r="V254" i="16"/>
  <c r="V238" i="16"/>
  <c r="V236" i="16"/>
  <c r="V200" i="16"/>
  <c r="V189" i="16"/>
  <c r="V177" i="16"/>
  <c r="V165" i="16"/>
  <c r="V162" i="16"/>
  <c r="V156" i="16"/>
  <c r="V133" i="16"/>
  <c r="V130" i="16"/>
  <c r="V124" i="16"/>
  <c r="V77" i="16"/>
  <c r="V450" i="16"/>
  <c r="V412" i="16"/>
  <c r="V265" i="16"/>
  <c r="V201" i="16"/>
  <c r="V157" i="16"/>
  <c r="V116" i="16"/>
  <c r="V81" i="16"/>
  <c r="V68" i="16"/>
  <c r="V45" i="16"/>
  <c r="V29" i="16"/>
  <c r="V13" i="16"/>
  <c r="V58" i="16"/>
  <c r="V33" i="16"/>
  <c r="V17" i="16"/>
  <c r="V316" i="16"/>
  <c r="V125" i="16"/>
  <c r="V113" i="16"/>
  <c r="V37" i="16"/>
  <c r="V169" i="16"/>
  <c r="V145" i="16"/>
  <c r="V110" i="16"/>
  <c r="V104" i="16"/>
  <c r="V49" i="16"/>
  <c r="V180" i="16"/>
  <c r="V274" i="16"/>
  <c r="V256" i="16"/>
  <c r="V210" i="16"/>
  <c r="V192" i="16"/>
  <c r="V90" i="16"/>
  <c r="V84" i="16"/>
  <c r="V154" i="16"/>
  <c r="V21" i="16"/>
  <c r="V122" i="16"/>
  <c r="V356" i="16"/>
  <c r="V148" i="16"/>
  <c r="V74" i="16"/>
  <c r="V65" i="16"/>
  <c r="V56" i="16"/>
  <c r="V312" i="16"/>
  <c r="V248" i="16"/>
  <c r="V142" i="16"/>
  <c r="V136" i="16"/>
  <c r="V93" i="16"/>
  <c r="V53" i="16"/>
  <c r="V41" i="16"/>
  <c r="V25" i="16"/>
  <c r="V583" i="16"/>
  <c r="V57" i="16"/>
  <c r="T13" i="13"/>
  <c r="T17" i="13"/>
  <c r="T21" i="13"/>
  <c r="T25" i="13"/>
  <c r="T29" i="13"/>
  <c r="T33" i="13"/>
  <c r="T37" i="13"/>
  <c r="T12" i="13"/>
  <c r="T16" i="13"/>
  <c r="T18" i="13"/>
  <c r="T26" i="13"/>
  <c r="T34" i="13"/>
  <c r="T40" i="13"/>
  <c r="T44" i="13"/>
  <c r="T48" i="13"/>
  <c r="T52" i="13"/>
  <c r="T56" i="13"/>
  <c r="T60" i="13"/>
  <c r="T64" i="13"/>
  <c r="T68" i="13"/>
  <c r="T72" i="13"/>
  <c r="T76" i="13"/>
  <c r="T80" i="13"/>
  <c r="T84" i="13"/>
  <c r="T88" i="13"/>
  <c r="T92" i="13"/>
  <c r="T96" i="13"/>
  <c r="T100" i="13"/>
  <c r="T11" i="13"/>
  <c r="T15" i="13"/>
  <c r="T24" i="13"/>
  <c r="T32" i="13"/>
  <c r="T14" i="13"/>
  <c r="T20" i="13"/>
  <c r="T28" i="13"/>
  <c r="T36" i="13"/>
  <c r="T39" i="13"/>
  <c r="T43" i="13"/>
  <c r="T47" i="13"/>
  <c r="T51" i="13"/>
  <c r="T55" i="13"/>
  <c r="T59" i="13"/>
  <c r="T63" i="13"/>
  <c r="T67" i="13"/>
  <c r="T71" i="13"/>
  <c r="T75" i="13"/>
  <c r="T79" i="13"/>
  <c r="T94" i="13"/>
  <c r="T95" i="13"/>
  <c r="T105" i="13"/>
  <c r="T118" i="13"/>
  <c r="T124" i="13"/>
  <c r="T85" i="13"/>
  <c r="T103" i="13"/>
  <c r="T111" i="13"/>
  <c r="T117" i="13"/>
  <c r="T133" i="13"/>
  <c r="T137" i="13"/>
  <c r="T141" i="13"/>
  <c r="T145" i="13"/>
  <c r="T149" i="13"/>
  <c r="T153" i="13"/>
  <c r="T157" i="13"/>
  <c r="T161" i="13"/>
  <c r="T165" i="13"/>
  <c r="T169" i="13"/>
  <c r="T173" i="13"/>
  <c r="T177" i="13"/>
  <c r="T181" i="13"/>
  <c r="T185" i="13"/>
  <c r="T189" i="13"/>
  <c r="T193" i="13"/>
  <c r="T197" i="13"/>
  <c r="T201" i="13"/>
  <c r="T205" i="13"/>
  <c r="T209" i="13"/>
  <c r="T213" i="13"/>
  <c r="T86" i="13"/>
  <c r="T87" i="13"/>
  <c r="T97" i="13"/>
  <c r="T110" i="13"/>
  <c r="T116" i="13"/>
  <c r="T123" i="13"/>
  <c r="T129" i="13"/>
  <c r="T31" i="13"/>
  <c r="T81" i="13"/>
  <c r="T102" i="13"/>
  <c r="T107" i="13"/>
  <c r="T113" i="13"/>
  <c r="T126" i="13"/>
  <c r="T19" i="13"/>
  <c r="T22" i="13"/>
  <c r="T82" i="13"/>
  <c r="T83" i="13"/>
  <c r="T90" i="13"/>
  <c r="T122" i="13"/>
  <c r="T125" i="13"/>
  <c r="T130" i="13"/>
  <c r="T134" i="13"/>
  <c r="T138" i="13"/>
  <c r="T142" i="13"/>
  <c r="T146" i="13"/>
  <c r="T150" i="13"/>
  <c r="T154" i="13"/>
  <c r="T158" i="13"/>
  <c r="T162" i="13"/>
  <c r="T166" i="13"/>
  <c r="T170" i="13"/>
  <c r="T174" i="13"/>
  <c r="T178" i="13"/>
  <c r="T182" i="13"/>
  <c r="T186" i="13"/>
  <c r="T190" i="13"/>
  <c r="T194" i="13"/>
  <c r="T199" i="13"/>
  <c r="T200" i="13"/>
  <c r="T210" i="13"/>
  <c r="T228" i="13"/>
  <c r="T250" i="13"/>
  <c r="T91" i="13"/>
  <c r="T109" i="13"/>
  <c r="T115" i="13"/>
  <c r="T120" i="13"/>
  <c r="T211" i="13"/>
  <c r="T212" i="13"/>
  <c r="T217" i="13"/>
  <c r="T219" i="13"/>
  <c r="T226" i="13"/>
  <c r="T233" i="13"/>
  <c r="T235" i="13"/>
  <c r="T243" i="13"/>
  <c r="T249" i="13"/>
  <c r="T252" i="13"/>
  <c r="T256" i="13"/>
  <c r="T260" i="13"/>
  <c r="T264" i="13"/>
  <c r="T268" i="13"/>
  <c r="T272" i="13"/>
  <c r="T276" i="13"/>
  <c r="T280" i="13"/>
  <c r="T284" i="13"/>
  <c r="T288" i="13"/>
  <c r="T292" i="13"/>
  <c r="T296" i="13"/>
  <c r="T300" i="13"/>
  <c r="T304" i="13"/>
  <c r="T308" i="13"/>
  <c r="T312" i="13"/>
  <c r="T316" i="13"/>
  <c r="T320" i="13"/>
  <c r="T324" i="13"/>
  <c r="T328" i="13"/>
  <c r="T112" i="13"/>
  <c r="T202" i="13"/>
  <c r="T224" i="13"/>
  <c r="T240" i="13"/>
  <c r="T242" i="13"/>
  <c r="T248" i="13"/>
  <c r="T27" i="13"/>
  <c r="T30" i="13"/>
  <c r="T99" i="13"/>
  <c r="T108" i="13"/>
  <c r="T131" i="13"/>
  <c r="T135" i="13"/>
  <c r="T139" i="13"/>
  <c r="T143" i="13"/>
  <c r="T147" i="13"/>
  <c r="T151" i="13"/>
  <c r="T155" i="13"/>
  <c r="T159" i="13"/>
  <c r="T163" i="13"/>
  <c r="T167" i="13"/>
  <c r="T171" i="13"/>
  <c r="T175" i="13"/>
  <c r="T179" i="13"/>
  <c r="T183" i="13"/>
  <c r="T187" i="13"/>
  <c r="T191" i="13"/>
  <c r="T195" i="13"/>
  <c r="T207" i="13"/>
  <c r="T208" i="13"/>
  <c r="T216" i="13"/>
  <c r="T232" i="13"/>
  <c r="T245" i="13"/>
  <c r="T58" i="13"/>
  <c r="T65" i="13"/>
  <c r="T93" i="13"/>
  <c r="T98" i="13"/>
  <c r="T104" i="13"/>
  <c r="T121" i="13"/>
  <c r="T127" i="13"/>
  <c r="T204" i="13"/>
  <c r="T231" i="13"/>
  <c r="T302" i="13"/>
  <c r="T303" i="13"/>
  <c r="T313" i="13"/>
  <c r="T333" i="13"/>
  <c r="T346" i="13"/>
  <c r="T54" i="13"/>
  <c r="T61" i="13"/>
  <c r="T89" i="13"/>
  <c r="T106" i="13"/>
  <c r="T119" i="13"/>
  <c r="T132" i="13"/>
  <c r="T140" i="13"/>
  <c r="T148" i="13"/>
  <c r="T156" i="13"/>
  <c r="T164" i="13"/>
  <c r="T172" i="13"/>
  <c r="T180" i="13"/>
  <c r="T188" i="13"/>
  <c r="T214" i="13"/>
  <c r="T237" i="13"/>
  <c r="T314" i="13"/>
  <c r="T315" i="13"/>
  <c r="T321" i="13"/>
  <c r="T323" i="13"/>
  <c r="T325" i="13"/>
  <c r="T327" i="13"/>
  <c r="T329" i="13"/>
  <c r="T332" i="13"/>
  <c r="T339" i="13"/>
  <c r="T345" i="13"/>
  <c r="T352" i="13"/>
  <c r="T356" i="13"/>
  <c r="T360" i="13"/>
  <c r="T364" i="13"/>
  <c r="T368" i="13"/>
  <c r="T372" i="13"/>
  <c r="T376" i="13"/>
  <c r="T380" i="13"/>
  <c r="T384" i="13"/>
  <c r="T388" i="13"/>
  <c r="T392" i="13"/>
  <c r="T396" i="13"/>
  <c r="T400" i="13"/>
  <c r="T404" i="13"/>
  <c r="T408" i="13"/>
  <c r="T412" i="13"/>
  <c r="T416" i="13"/>
  <c r="T420" i="13"/>
  <c r="T424" i="13"/>
  <c r="T428" i="13"/>
  <c r="T432" i="13"/>
  <c r="T436" i="13"/>
  <c r="T440" i="13"/>
  <c r="T444" i="13"/>
  <c r="T448" i="13"/>
  <c r="T50" i="13"/>
  <c r="T57" i="13"/>
  <c r="T220" i="13"/>
  <c r="T225" i="13"/>
  <c r="T229" i="13"/>
  <c r="T234" i="13"/>
  <c r="T238" i="13"/>
  <c r="T254" i="13"/>
  <c r="T258" i="13"/>
  <c r="T262" i="13"/>
  <c r="T266" i="13"/>
  <c r="T270" i="13"/>
  <c r="T274" i="13"/>
  <c r="T278" i="13"/>
  <c r="T282" i="13"/>
  <c r="T286" i="13"/>
  <c r="T290" i="13"/>
  <c r="T294" i="13"/>
  <c r="T305" i="13"/>
  <c r="T338" i="13"/>
  <c r="T344" i="13"/>
  <c r="T35" i="13"/>
  <c r="T41" i="13"/>
  <c r="T66" i="13"/>
  <c r="T73" i="13"/>
  <c r="T203" i="13"/>
  <c r="T218" i="13"/>
  <c r="T222" i="13"/>
  <c r="T236" i="13"/>
  <c r="T241" i="13"/>
  <c r="T310" i="13"/>
  <c r="T311" i="13"/>
  <c r="T335" i="13"/>
  <c r="T341" i="13"/>
  <c r="T230" i="13"/>
  <c r="T263" i="13"/>
  <c r="T269" i="13"/>
  <c r="T295" i="13"/>
  <c r="T307" i="13"/>
  <c r="T337" i="13"/>
  <c r="T347" i="13"/>
  <c r="T349" i="13"/>
  <c r="T355" i="13"/>
  <c r="T371" i="13"/>
  <c r="T387" i="13"/>
  <c r="T403" i="13"/>
  <c r="T419" i="13"/>
  <c r="T435" i="13"/>
  <c r="T455" i="13"/>
  <c r="T462" i="13"/>
  <c r="T468" i="13"/>
  <c r="T481" i="13"/>
  <c r="T484" i="13"/>
  <c r="T488" i="13"/>
  <c r="T492" i="13"/>
  <c r="T496" i="13"/>
  <c r="T500" i="13"/>
  <c r="T504" i="13"/>
  <c r="T508" i="13"/>
  <c r="T512" i="13"/>
  <c r="T516" i="13"/>
  <c r="T520" i="13"/>
  <c r="T524" i="13"/>
  <c r="T528" i="13"/>
  <c r="T532" i="13"/>
  <c r="T536" i="13"/>
  <c r="T540" i="13"/>
  <c r="T544" i="13"/>
  <c r="T548" i="13"/>
  <c r="T552" i="13"/>
  <c r="T556" i="13"/>
  <c r="T560" i="13"/>
  <c r="T564" i="13"/>
  <c r="T568" i="13"/>
  <c r="T572" i="13"/>
  <c r="T576" i="13"/>
  <c r="T580" i="13"/>
  <c r="T584" i="13"/>
  <c r="T588" i="13"/>
  <c r="T592" i="13"/>
  <c r="T596" i="13"/>
  <c r="T600" i="13"/>
  <c r="T604" i="13"/>
  <c r="T608" i="13"/>
  <c r="T612" i="13"/>
  <c r="T616" i="13"/>
  <c r="T42" i="13"/>
  <c r="T69" i="13"/>
  <c r="T74" i="13"/>
  <c r="T114" i="13"/>
  <c r="T136" i="13"/>
  <c r="T152" i="13"/>
  <c r="T168" i="13"/>
  <c r="T184" i="13"/>
  <c r="T206" i="13"/>
  <c r="T215" i="13"/>
  <c r="T221" i="13"/>
  <c r="T267" i="13"/>
  <c r="T273" i="13"/>
  <c r="T319" i="13"/>
  <c r="T330" i="13"/>
  <c r="T342" i="13"/>
  <c r="T358" i="13"/>
  <c r="T361" i="13"/>
  <c r="T374" i="13"/>
  <c r="T377" i="13"/>
  <c r="T390" i="13"/>
  <c r="T393" i="13"/>
  <c r="T406" i="13"/>
  <c r="T409" i="13"/>
  <c r="T422" i="13"/>
  <c r="T425" i="13"/>
  <c r="T438" i="13"/>
  <c r="T441" i="13"/>
  <c r="T461" i="13"/>
  <c r="T467" i="13"/>
  <c r="T474" i="13"/>
  <c r="T480" i="13"/>
  <c r="T49" i="13"/>
  <c r="T227" i="13"/>
  <c r="T271" i="13"/>
  <c r="T277" i="13"/>
  <c r="T298" i="13"/>
  <c r="T322" i="13"/>
  <c r="T351" i="13"/>
  <c r="T367" i="13"/>
  <c r="T383" i="13"/>
  <c r="T399" i="13"/>
  <c r="T415" i="13"/>
  <c r="T431" i="13"/>
  <c r="T447" i="13"/>
  <c r="T460" i="13"/>
  <c r="T473" i="13"/>
  <c r="T479" i="13"/>
  <c r="T485" i="13"/>
  <c r="T489" i="13"/>
  <c r="T493" i="13"/>
  <c r="T497" i="13"/>
  <c r="T501" i="13"/>
  <c r="T505" i="13"/>
  <c r="T509" i="13"/>
  <c r="T513" i="13"/>
  <c r="T517" i="13"/>
  <c r="T521" i="13"/>
  <c r="T525" i="13"/>
  <c r="T529" i="13"/>
  <c r="T533" i="13"/>
  <c r="T537" i="13"/>
  <c r="T541" i="13"/>
  <c r="T545" i="13"/>
  <c r="T549" i="13"/>
  <c r="T553" i="13"/>
  <c r="T557" i="13"/>
  <c r="T23" i="13"/>
  <c r="T101" i="13"/>
  <c r="T223" i="13"/>
  <c r="T246" i="13"/>
  <c r="T255" i="13"/>
  <c r="T261" i="13"/>
  <c r="T287" i="13"/>
  <c r="T293" i="13"/>
  <c r="T306" i="13"/>
  <c r="T326" i="13"/>
  <c r="T359" i="13"/>
  <c r="T375" i="13"/>
  <c r="T391" i="13"/>
  <c r="T407" i="13"/>
  <c r="T423" i="13"/>
  <c r="T439" i="13"/>
  <c r="T454" i="13"/>
  <c r="T463" i="13"/>
  <c r="T470" i="13"/>
  <c r="T476" i="13"/>
  <c r="T483" i="13"/>
  <c r="T487" i="13"/>
  <c r="T491" i="13"/>
  <c r="T495" i="13"/>
  <c r="T499" i="13"/>
  <c r="T503" i="13"/>
  <c r="T507" i="13"/>
  <c r="T511" i="13"/>
  <c r="T515" i="13"/>
  <c r="T519" i="13"/>
  <c r="T523" i="13"/>
  <c r="T527" i="13"/>
  <c r="T531" i="13"/>
  <c r="T535" i="13"/>
  <c r="T539" i="13"/>
  <c r="T543" i="13"/>
  <c r="T547" i="13"/>
  <c r="T551" i="13"/>
  <c r="T555" i="13"/>
  <c r="T559" i="13"/>
  <c r="T563" i="13"/>
  <c r="T567" i="13"/>
  <c r="T571" i="13"/>
  <c r="T575" i="13"/>
  <c r="T579" i="13"/>
  <c r="T583" i="13"/>
  <c r="T587" i="13"/>
  <c r="T591" i="13"/>
  <c r="T595" i="13"/>
  <c r="T253" i="13"/>
  <c r="T259" i="13"/>
  <c r="T309" i="13"/>
  <c r="T317" i="13"/>
  <c r="T289" i="13"/>
  <c r="T251" i="13"/>
  <c r="T265" i="13"/>
  <c r="T275" i="13"/>
  <c r="T299" i="13"/>
  <c r="T334" i="13"/>
  <c r="T62" i="13"/>
  <c r="T77" i="13"/>
  <c r="T285" i="13"/>
  <c r="T291" i="13"/>
  <c r="T38" i="13"/>
  <c r="T128" i="13"/>
  <c r="T348" i="13"/>
  <c r="T379" i="13"/>
  <c r="T385" i="13"/>
  <c r="T386" i="13"/>
  <c r="T421" i="13"/>
  <c r="T430" i="13"/>
  <c r="T452" i="13"/>
  <c r="T466" i="13"/>
  <c r="T502" i="13"/>
  <c r="T534" i="13"/>
  <c r="T558" i="13"/>
  <c r="T585" i="13"/>
  <c r="T599" i="13"/>
  <c r="T610" i="13"/>
  <c r="T45" i="13"/>
  <c r="T53" i="13"/>
  <c r="T283" i="13"/>
  <c r="T373" i="13"/>
  <c r="T382" i="13"/>
  <c r="T426" i="13"/>
  <c r="T429" i="13"/>
  <c r="T453" i="13"/>
  <c r="T464" i="13"/>
  <c r="T469" i="13"/>
  <c r="T477" i="13"/>
  <c r="T482" i="13"/>
  <c r="T490" i="13"/>
  <c r="T522" i="13"/>
  <c r="T554" i="13"/>
  <c r="T581" i="13"/>
  <c r="T70" i="13"/>
  <c r="T192" i="13"/>
  <c r="T198" i="13"/>
  <c r="T244" i="13"/>
  <c r="T362" i="13"/>
  <c r="T365" i="13"/>
  <c r="T395" i="13"/>
  <c r="T401" i="13"/>
  <c r="T402" i="13"/>
  <c r="T437" i="13"/>
  <c r="T446" i="13"/>
  <c r="T458" i="13"/>
  <c r="T465" i="13"/>
  <c r="T472" i="13"/>
  <c r="T478" i="13"/>
  <c r="T506" i="13"/>
  <c r="T538" i="13"/>
  <c r="T565" i="13"/>
  <c r="T570" i="13"/>
  <c r="T46" i="13"/>
  <c r="T247" i="13"/>
  <c r="T279" i="13"/>
  <c r="T281" i="13"/>
  <c r="T301" i="13"/>
  <c r="T340" i="13"/>
  <c r="T353" i="13"/>
  <c r="T354" i="13"/>
  <c r="T389" i="13"/>
  <c r="T398" i="13"/>
  <c r="T442" i="13"/>
  <c r="T445" i="13"/>
  <c r="T450" i="13"/>
  <c r="T475" i="13"/>
  <c r="T494" i="13"/>
  <c r="T526" i="13"/>
  <c r="T561" i="13"/>
  <c r="T566" i="13"/>
  <c r="T318" i="13"/>
  <c r="T78" i="13"/>
  <c r="T144" i="13"/>
  <c r="T336" i="13"/>
  <c r="T405" i="13"/>
  <c r="T413" i="13"/>
  <c r="T562" i="13"/>
  <c r="T614" i="13"/>
  <c r="T239" i="13"/>
  <c r="T297" i="13"/>
  <c r="T363" i="13"/>
  <c r="T370" i="13"/>
  <c r="T411" i="13"/>
  <c r="T451" i="13"/>
  <c r="T471" i="13"/>
  <c r="T574" i="13"/>
  <c r="T577" i="13"/>
  <c r="T597" i="13"/>
  <c r="T602" i="13"/>
  <c r="T611" i="13"/>
  <c r="T620" i="13"/>
  <c r="T624" i="13"/>
  <c r="T628" i="13"/>
  <c r="T632" i="13"/>
  <c r="T636" i="13"/>
  <c r="T640" i="13"/>
  <c r="T644" i="13"/>
  <c r="T648" i="13"/>
  <c r="T652" i="13"/>
  <c r="T656" i="13"/>
  <c r="T660" i="13"/>
  <c r="T664" i="13"/>
  <c r="T668" i="13"/>
  <c r="T672" i="13"/>
  <c r="T676" i="13"/>
  <c r="T680" i="13"/>
  <c r="T684" i="13"/>
  <c r="T688" i="13"/>
  <c r="T692" i="13"/>
  <c r="T696" i="13"/>
  <c r="T700" i="13"/>
  <c r="T704" i="13"/>
  <c r="T708" i="13"/>
  <c r="T712" i="13"/>
  <c r="T716" i="13"/>
  <c r="T720" i="13"/>
  <c r="T724" i="13"/>
  <c r="T728" i="13"/>
  <c r="T732" i="13"/>
  <c r="T736" i="13"/>
  <c r="T740" i="13"/>
  <c r="T744" i="13"/>
  <c r="T748" i="13"/>
  <c r="T752" i="13"/>
  <c r="T756" i="13"/>
  <c r="T760" i="13"/>
  <c r="T764" i="13"/>
  <c r="T768" i="13"/>
  <c r="T772" i="13"/>
  <c r="T776" i="13"/>
  <c r="T780" i="13"/>
  <c r="T784" i="13"/>
  <c r="T788" i="13"/>
  <c r="T331" i="13"/>
  <c r="T366" i="13"/>
  <c r="T394" i="13"/>
  <c r="T397" i="13"/>
  <c r="T410" i="13"/>
  <c r="T433" i="13"/>
  <c r="T603" i="13"/>
  <c r="T617" i="13"/>
  <c r="T618" i="13"/>
  <c r="T622" i="13"/>
  <c r="T626" i="13"/>
  <c r="T630" i="13"/>
  <c r="T634" i="13"/>
  <c r="T638" i="13"/>
  <c r="T642" i="13"/>
  <c r="T646" i="13"/>
  <c r="T650" i="13"/>
  <c r="T654" i="13"/>
  <c r="T658" i="13"/>
  <c r="T662" i="13"/>
  <c r="T666" i="13"/>
  <c r="T670" i="13"/>
  <c r="T674" i="13"/>
  <c r="T678" i="13"/>
  <c r="T682" i="13"/>
  <c r="T686" i="13"/>
  <c r="T690" i="13"/>
  <c r="T694" i="13"/>
  <c r="T698" i="13"/>
  <c r="T702" i="13"/>
  <c r="T706" i="13"/>
  <c r="T710" i="13"/>
  <c r="T714" i="13"/>
  <c r="T718" i="13"/>
  <c r="T722" i="13"/>
  <c r="T726" i="13"/>
  <c r="T730" i="13"/>
  <c r="T734" i="13"/>
  <c r="T738" i="13"/>
  <c r="T742" i="13"/>
  <c r="T746" i="13"/>
  <c r="T750" i="13"/>
  <c r="T754" i="13"/>
  <c r="T758" i="13"/>
  <c r="T762" i="13"/>
  <c r="T766" i="13"/>
  <c r="T770" i="13"/>
  <c r="T774" i="13"/>
  <c r="T778" i="13"/>
  <c r="T782" i="13"/>
  <c r="T786" i="13"/>
  <c r="T790" i="13"/>
  <c r="T794" i="13"/>
  <c r="T798" i="13"/>
  <c r="T802" i="13"/>
  <c r="T806" i="13"/>
  <c r="T810" i="13"/>
  <c r="T814" i="13"/>
  <c r="T818" i="13"/>
  <c r="T350" i="13"/>
  <c r="T456" i="13"/>
  <c r="T514" i="13"/>
  <c r="T530" i="13"/>
  <c r="T573" i="13"/>
  <c r="T582" i="13"/>
  <c r="T590" i="13"/>
  <c r="T593" i="13"/>
  <c r="T594" i="13"/>
  <c r="T605" i="13"/>
  <c r="T607" i="13"/>
  <c r="T160" i="13"/>
  <c r="T176" i="13"/>
  <c r="T357" i="13"/>
  <c r="T378" i="13"/>
  <c r="T417" i="13"/>
  <c r="T443" i="13"/>
  <c r="T257" i="13"/>
  <c r="T486" i="13"/>
  <c r="T550" i="13"/>
  <c r="T598" i="13"/>
  <c r="T619" i="13"/>
  <c r="T629" i="13"/>
  <c r="T635" i="13"/>
  <c r="T645" i="13"/>
  <c r="T651" i="13"/>
  <c r="T661" i="13"/>
  <c r="T667" i="13"/>
  <c r="T677" i="13"/>
  <c r="T683" i="13"/>
  <c r="T693" i="13"/>
  <c r="T699" i="13"/>
  <c r="T709" i="13"/>
  <c r="T715" i="13"/>
  <c r="T725" i="13"/>
  <c r="T731" i="13"/>
  <c r="T741" i="13"/>
  <c r="T747" i="13"/>
  <c r="T757" i="13"/>
  <c r="T763" i="13"/>
  <c r="T773" i="13"/>
  <c r="T779" i="13"/>
  <c r="T789" i="13"/>
  <c r="T825" i="13"/>
  <c r="T838" i="13"/>
  <c r="T844" i="13"/>
  <c r="T846" i="13"/>
  <c r="T850" i="13"/>
  <c r="T854" i="13"/>
  <c r="T858" i="13"/>
  <c r="T862" i="13"/>
  <c r="T866" i="13"/>
  <c r="T870" i="13"/>
  <c r="T874" i="13"/>
  <c r="T878" i="13"/>
  <c r="T882" i="13"/>
  <c r="T886" i="13"/>
  <c r="T890" i="13"/>
  <c r="T894" i="13"/>
  <c r="T898" i="13"/>
  <c r="T902" i="13"/>
  <c r="T906" i="13"/>
  <c r="T910" i="13"/>
  <c r="T914" i="13"/>
  <c r="T918" i="13"/>
  <c r="T922" i="13"/>
  <c r="T926" i="13"/>
  <c r="T930" i="13"/>
  <c r="T934" i="13"/>
  <c r="T938" i="13"/>
  <c r="T942" i="13"/>
  <c r="T946" i="13"/>
  <c r="T950" i="13"/>
  <c r="T954" i="13"/>
  <c r="T958" i="13"/>
  <c r="T962" i="13"/>
  <c r="T966" i="13"/>
  <c r="T970" i="13"/>
  <c r="T974" i="13"/>
  <c r="T978" i="13"/>
  <c r="T982" i="13"/>
  <c r="T986" i="13"/>
  <c r="T990" i="13"/>
  <c r="T994" i="13"/>
  <c r="T998" i="13"/>
  <c r="T1002" i="13"/>
  <c r="T1006" i="13"/>
  <c r="T1010" i="13"/>
  <c r="T381" i="13"/>
  <c r="T586" i="13"/>
  <c r="T623" i="13"/>
  <c r="T633" i="13"/>
  <c r="T665" i="13"/>
  <c r="T671" i="13"/>
  <c r="T681" i="13"/>
  <c r="T697" i="13"/>
  <c r="T735" i="13"/>
  <c r="T751" i="13"/>
  <c r="T510" i="13"/>
  <c r="T824" i="13"/>
  <c r="T831" i="13"/>
  <c r="T837" i="13"/>
  <c r="T457" i="13"/>
  <c r="T609" i="13"/>
  <c r="T639" i="13"/>
  <c r="T649" i="13"/>
  <c r="T655" i="13"/>
  <c r="T687" i="13"/>
  <c r="T703" i="13"/>
  <c r="T713" i="13"/>
  <c r="T719" i="13"/>
  <c r="T729" i="13"/>
  <c r="T745" i="13"/>
  <c r="T196" i="13"/>
  <c r="T427" i="13"/>
  <c r="T498" i="13"/>
  <c r="T546" i="13"/>
  <c r="T613" i="13"/>
  <c r="T792" i="13"/>
  <c r="T821" i="13"/>
  <c r="T834" i="13"/>
  <c r="T840" i="13"/>
  <c r="T1005" i="13"/>
  <c r="T578" i="13"/>
  <c r="T804" i="13"/>
  <c r="T820" i="13"/>
  <c r="T826" i="13"/>
  <c r="T839" i="13"/>
  <c r="T845" i="13"/>
  <c r="T369" i="13"/>
  <c r="T449" i="13"/>
  <c r="T518" i="13"/>
  <c r="T542" i="13"/>
  <c r="T601" i="13"/>
  <c r="T625" i="13"/>
  <c r="T631" i="13"/>
  <c r="T641" i="13"/>
  <c r="T647" i="13"/>
  <c r="T657" i="13"/>
  <c r="T663" i="13"/>
  <c r="T673" i="13"/>
  <c r="T679" i="13"/>
  <c r="T689" i="13"/>
  <c r="T695" i="13"/>
  <c r="T705" i="13"/>
  <c r="T711" i="13"/>
  <c r="T721" i="13"/>
  <c r="T727" i="13"/>
  <c r="T737" i="13"/>
  <c r="T743" i="13"/>
  <c r="T753" i="13"/>
  <c r="T759" i="13"/>
  <c r="T769" i="13"/>
  <c r="T775" i="13"/>
  <c r="T785" i="13"/>
  <c r="T791" i="13"/>
  <c r="T793" i="13"/>
  <c r="T827" i="13"/>
  <c r="T833" i="13"/>
  <c r="T849" i="13"/>
  <c r="T853" i="13"/>
  <c r="T857" i="13"/>
  <c r="T861" i="13"/>
  <c r="T865" i="13"/>
  <c r="T869" i="13"/>
  <c r="T873" i="13"/>
  <c r="T877" i="13"/>
  <c r="T881" i="13"/>
  <c r="T885" i="13"/>
  <c r="T889" i="13"/>
  <c r="T893" i="13"/>
  <c r="T897" i="13"/>
  <c r="T901" i="13"/>
  <c r="T905" i="13"/>
  <c r="T909" i="13"/>
  <c r="T913" i="13"/>
  <c r="T917" i="13"/>
  <c r="T921" i="13"/>
  <c r="T925" i="13"/>
  <c r="T929" i="13"/>
  <c r="T933" i="13"/>
  <c r="T937" i="13"/>
  <c r="T941" i="13"/>
  <c r="T945" i="13"/>
  <c r="T949" i="13"/>
  <c r="T953" i="13"/>
  <c r="T957" i="13"/>
  <c r="T961" i="13"/>
  <c r="T965" i="13"/>
  <c r="T969" i="13"/>
  <c r="T973" i="13"/>
  <c r="T977" i="13"/>
  <c r="T981" i="13"/>
  <c r="T985" i="13"/>
  <c r="T989" i="13"/>
  <c r="T993" i="13"/>
  <c r="T997" i="13"/>
  <c r="T1001" i="13"/>
  <c r="T1009" i="13"/>
  <c r="T589" i="13"/>
  <c r="T606" i="13"/>
  <c r="T800" i="13"/>
  <c r="T808" i="13"/>
  <c r="T812" i="13"/>
  <c r="T816" i="13"/>
  <c r="T832" i="13"/>
  <c r="T414" i="13"/>
  <c r="T434" i="13"/>
  <c r="T343" i="13"/>
  <c r="T621" i="13"/>
  <c r="T707" i="13"/>
  <c r="T749" i="13"/>
  <c r="T771" i="13"/>
  <c r="T795" i="13"/>
  <c r="T801" i="13"/>
  <c r="T817" i="13"/>
  <c r="T828" i="13"/>
  <c r="T836" i="13"/>
  <c r="T852" i="13"/>
  <c r="T863" i="13"/>
  <c r="T868" i="13"/>
  <c r="T879" i="13"/>
  <c r="T884" i="13"/>
  <c r="T895" i="13"/>
  <c r="T900" i="13"/>
  <c r="T911" i="13"/>
  <c r="T916" i="13"/>
  <c r="T927" i="13"/>
  <c r="T932" i="13"/>
  <c r="T943" i="13"/>
  <c r="T948" i="13"/>
  <c r="T959" i="13"/>
  <c r="T964" i="13"/>
  <c r="T975" i="13"/>
  <c r="T980" i="13"/>
  <c r="T991" i="13"/>
  <c r="T996" i="13"/>
  <c r="T1007" i="13"/>
  <c r="T797" i="13"/>
  <c r="T830" i="13"/>
  <c r="T851" i="13"/>
  <c r="T856" i="13"/>
  <c r="T888" i="13"/>
  <c r="T936" i="13"/>
  <c r="T952" i="13"/>
  <c r="T968" i="13"/>
  <c r="T984" i="13"/>
  <c r="T459" i="13"/>
  <c r="T847" i="13"/>
  <c r="T887" i="13"/>
  <c r="T924" i="13"/>
  <c r="T967" i="13"/>
  <c r="T972" i="13"/>
  <c r="T983" i="13"/>
  <c r="T999" i="13"/>
  <c r="T691" i="13"/>
  <c r="T733" i="13"/>
  <c r="T787" i="13"/>
  <c r="T796" i="13"/>
  <c r="T811" i="13"/>
  <c r="T835" i="13"/>
  <c r="T569" i="13"/>
  <c r="T675" i="13"/>
  <c r="T717" i="13"/>
  <c r="T767" i="13"/>
  <c r="T813" i="13"/>
  <c r="T822" i="13"/>
  <c r="T829" i="13"/>
  <c r="T867" i="13"/>
  <c r="T872" i="13"/>
  <c r="T883" i="13"/>
  <c r="T899" i="13"/>
  <c r="T904" i="13"/>
  <c r="T915" i="13"/>
  <c r="T920" i="13"/>
  <c r="T931" i="13"/>
  <c r="T947" i="13"/>
  <c r="T963" i="13"/>
  <c r="T979" i="13"/>
  <c r="T995" i="13"/>
  <c r="T1000" i="13"/>
  <c r="T659" i="13"/>
  <c r="T701" i="13"/>
  <c r="T685" i="13"/>
  <c r="T919" i="13"/>
  <c r="T951" i="13"/>
  <c r="T627" i="13"/>
  <c r="T669" i="13"/>
  <c r="T755" i="13"/>
  <c r="T781" i="13"/>
  <c r="T803" i="13"/>
  <c r="T819" i="13"/>
  <c r="T841" i="13"/>
  <c r="T939" i="13"/>
  <c r="T944" i="13"/>
  <c r="T955" i="13"/>
  <c r="T971" i="13"/>
  <c r="T976" i="13"/>
  <c r="T992" i="13"/>
  <c r="T1003" i="13"/>
  <c r="T799" i="13"/>
  <c r="T815" i="13"/>
  <c r="T842" i="13"/>
  <c r="T848" i="13"/>
  <c r="T783" i="13"/>
  <c r="T807" i="13"/>
  <c r="T418" i="13"/>
  <c r="T643" i="13"/>
  <c r="T809" i="13"/>
  <c r="T860" i="13"/>
  <c r="T871" i="13"/>
  <c r="T903" i="13"/>
  <c r="T1004" i="13"/>
  <c r="T653" i="13"/>
  <c r="T739" i="13"/>
  <c r="T805" i="13"/>
  <c r="T859" i="13"/>
  <c r="T864" i="13"/>
  <c r="T875" i="13"/>
  <c r="T880" i="13"/>
  <c r="T891" i="13"/>
  <c r="T896" i="13"/>
  <c r="T907" i="13"/>
  <c r="T912" i="13"/>
  <c r="T923" i="13"/>
  <c r="T928" i="13"/>
  <c r="T960" i="13"/>
  <c r="T987" i="13"/>
  <c r="T1008" i="13"/>
  <c r="T615" i="13"/>
  <c r="T637" i="13"/>
  <c r="T723" i="13"/>
  <c r="T843" i="13"/>
  <c r="T761" i="13"/>
  <c r="T823" i="13"/>
  <c r="T765" i="13"/>
  <c r="T777" i="13"/>
  <c r="T855" i="13"/>
  <c r="T876" i="13"/>
  <c r="T892" i="13"/>
  <c r="T908" i="13"/>
  <c r="T935" i="13"/>
  <c r="T940" i="13"/>
  <c r="T956" i="13"/>
  <c r="T988" i="13"/>
  <c r="R20" i="12"/>
  <c r="R9" i="12" s="1"/>
  <c r="V7" i="13"/>
  <c r="U10" i="13"/>
  <c r="U9" i="13"/>
  <c r="U8" i="13"/>
  <c r="S18" i="12"/>
  <c r="S17" i="12"/>
  <c r="S16" i="12"/>
  <c r="X1028" i="13"/>
  <c r="A18" i="10"/>
  <c r="A24" i="9"/>
  <c r="F23" i="9"/>
  <c r="G23" i="9"/>
  <c r="A36" i="1"/>
  <c r="A33" i="18" l="1"/>
  <c r="H32" i="18"/>
  <c r="C19" i="18"/>
  <c r="F19" i="18"/>
  <c r="B36" i="1"/>
  <c r="M17" i="1"/>
  <c r="P17" i="1"/>
  <c r="J17" i="1"/>
  <c r="N17" i="1"/>
  <c r="H17" i="1"/>
  <c r="O17" i="1"/>
  <c r="G17" i="1"/>
  <c r="I17" i="1"/>
  <c r="K17" i="1"/>
  <c r="Q17" i="1"/>
  <c r="L17" i="1"/>
  <c r="R17" i="1"/>
  <c r="S17" i="1"/>
  <c r="T17" i="1"/>
  <c r="U17" i="1"/>
  <c r="W1007" i="16"/>
  <c r="W1003" i="16"/>
  <c r="W999" i="16"/>
  <c r="W995" i="16"/>
  <c r="W991" i="16"/>
  <c r="W1005" i="16"/>
  <c r="W992" i="16"/>
  <c r="W1006" i="16"/>
  <c r="W993" i="16"/>
  <c r="W988" i="16"/>
  <c r="W1009" i="16"/>
  <c r="W987" i="16"/>
  <c r="W982" i="16"/>
  <c r="W981" i="16"/>
  <c r="W974" i="16"/>
  <c r="W973" i="16"/>
  <c r="W963" i="16"/>
  <c r="W959" i="16"/>
  <c r="W955" i="16"/>
  <c r="W951" i="16"/>
  <c r="W983" i="16"/>
  <c r="W975" i="16"/>
  <c r="W1010" i="16"/>
  <c r="W989" i="16"/>
  <c r="W984" i="16"/>
  <c r="W998" i="16"/>
  <c r="W1001" i="16"/>
  <c r="W990" i="16"/>
  <c r="W972" i="16"/>
  <c r="W970" i="16"/>
  <c r="W968" i="16"/>
  <c r="W964" i="16"/>
  <c r="W958" i="16"/>
  <c r="W996" i="16"/>
  <c r="W977" i="16"/>
  <c r="W965" i="16"/>
  <c r="W952" i="16"/>
  <c r="W946" i="16"/>
  <c r="W942" i="16"/>
  <c r="W986" i="16"/>
  <c r="W978" i="16"/>
  <c r="W966" i="16"/>
  <c r="W1004" i="16"/>
  <c r="W1000" i="16"/>
  <c r="W960" i="16"/>
  <c r="W979" i="16"/>
  <c r="W976" i="16"/>
  <c r="W957" i="16"/>
  <c r="W945" i="16"/>
  <c r="W904" i="16"/>
  <c r="W900" i="16"/>
  <c r="W896" i="16"/>
  <c r="W892" i="16"/>
  <c r="W888" i="16"/>
  <c r="W1008" i="16"/>
  <c r="W980" i="16"/>
  <c r="W969" i="16"/>
  <c r="W961" i="16"/>
  <c r="W943" i="16"/>
  <c r="W939" i="16"/>
  <c r="W932" i="16"/>
  <c r="W931" i="16"/>
  <c r="W924" i="16"/>
  <c r="W923" i="16"/>
  <c r="W916" i="16"/>
  <c r="W915" i="16"/>
  <c r="W997" i="16"/>
  <c r="W994" i="16"/>
  <c r="W971" i="16"/>
  <c r="W956" i="16"/>
  <c r="W950" i="16"/>
  <c r="W947" i="16"/>
  <c r="W962" i="16"/>
  <c r="W954" i="16"/>
  <c r="W949" i="16"/>
  <c r="W940" i="16"/>
  <c r="W934" i="16"/>
  <c r="W926" i="16"/>
  <c r="W1002" i="16"/>
  <c r="W927" i="16"/>
  <c r="W917" i="16"/>
  <c r="W914" i="16"/>
  <c r="W901" i="16"/>
  <c r="W895" i="16"/>
  <c r="W884" i="16"/>
  <c r="W880" i="16"/>
  <c r="W876" i="16"/>
  <c r="W872" i="16"/>
  <c r="W868" i="16"/>
  <c r="W864" i="16"/>
  <c r="W944" i="16"/>
  <c r="W935" i="16"/>
  <c r="W928" i="16"/>
  <c r="W912" i="16"/>
  <c r="W910" i="16"/>
  <c r="W908" i="16"/>
  <c r="W902" i="16"/>
  <c r="W889" i="16"/>
  <c r="W936" i="16"/>
  <c r="W922" i="16"/>
  <c r="W903" i="16"/>
  <c r="W941" i="16"/>
  <c r="W929" i="16"/>
  <c r="W897" i="16"/>
  <c r="W891" i="16"/>
  <c r="W938" i="16"/>
  <c r="W930" i="16"/>
  <c r="W920" i="16"/>
  <c r="W898" i="16"/>
  <c r="W886" i="16"/>
  <c r="W882" i="16"/>
  <c r="W869" i="16"/>
  <c r="W863" i="16"/>
  <c r="W859" i="16"/>
  <c r="W855" i="16"/>
  <c r="W851" i="16"/>
  <c r="W847" i="16"/>
  <c r="W843" i="16"/>
  <c r="W839" i="16"/>
  <c r="W835" i="16"/>
  <c r="W831" i="16"/>
  <c r="W827" i="16"/>
  <c r="W823" i="16"/>
  <c r="W819" i="16"/>
  <c r="W815" i="16"/>
  <c r="W811" i="16"/>
  <c r="W893" i="16"/>
  <c r="W887" i="16"/>
  <c r="W870" i="16"/>
  <c r="W967" i="16"/>
  <c r="W948" i="16"/>
  <c r="W906" i="16"/>
  <c r="W894" i="16"/>
  <c r="W883" i="16"/>
  <c r="W877" i="16"/>
  <c r="W871" i="16"/>
  <c r="W911" i="16"/>
  <c r="W890" i="16"/>
  <c r="W885" i="16"/>
  <c r="W878" i="16"/>
  <c r="W865" i="16"/>
  <c r="W933" i="16"/>
  <c r="W925" i="16"/>
  <c r="W854" i="16"/>
  <c r="W852" i="16"/>
  <c r="W837" i="16"/>
  <c r="W830" i="16"/>
  <c r="W817" i="16"/>
  <c r="W807" i="16"/>
  <c r="W803" i="16"/>
  <c r="W799" i="16"/>
  <c r="W795" i="16"/>
  <c r="W791" i="16"/>
  <c r="W787" i="16"/>
  <c r="W783" i="16"/>
  <c r="W919" i="16"/>
  <c r="W918" i="16"/>
  <c r="W879" i="16"/>
  <c r="W873" i="16"/>
  <c r="W867" i="16"/>
  <c r="W858" i="16"/>
  <c r="W857" i="16"/>
  <c r="W841" i="16"/>
  <c r="W824" i="16"/>
  <c r="W818" i="16"/>
  <c r="W985" i="16"/>
  <c r="W875" i="16"/>
  <c r="W856" i="16"/>
  <c r="W845" i="16"/>
  <c r="W825" i="16"/>
  <c r="W953" i="16"/>
  <c r="W913" i="16"/>
  <c r="W909" i="16"/>
  <c r="W849" i="16"/>
  <c r="W832" i="16"/>
  <c r="W826" i="16"/>
  <c r="W813" i="16"/>
  <c r="W937" i="16"/>
  <c r="W860" i="16"/>
  <c r="W848" i="16"/>
  <c r="W789" i="16"/>
  <c r="W781" i="16"/>
  <c r="W777" i="16"/>
  <c r="W773" i="16"/>
  <c r="W769" i="16"/>
  <c r="W765" i="16"/>
  <c r="W761" i="16"/>
  <c r="W757" i="16"/>
  <c r="W753" i="16"/>
  <c r="W749" i="16"/>
  <c r="W745" i="16"/>
  <c r="W741" i="16"/>
  <c r="W737" i="16"/>
  <c r="W733" i="16"/>
  <c r="W729" i="16"/>
  <c r="W881" i="16"/>
  <c r="W853" i="16"/>
  <c r="W844" i="16"/>
  <c r="W820" i="16"/>
  <c r="W802" i="16"/>
  <c r="W793" i="16"/>
  <c r="W784" i="16"/>
  <c r="W921" i="16"/>
  <c r="W866" i="16"/>
  <c r="W840" i="16"/>
  <c r="W834" i="16"/>
  <c r="W797" i="16"/>
  <c r="W785" i="16"/>
  <c r="W780" i="16"/>
  <c r="W776" i="16"/>
  <c r="W850" i="16"/>
  <c r="W828" i="16"/>
  <c r="W822" i="16"/>
  <c r="W810" i="16"/>
  <c r="W809" i="16"/>
  <c r="W801" i="16"/>
  <c r="W786" i="16"/>
  <c r="W899" i="16"/>
  <c r="W816" i="16"/>
  <c r="W804" i="16"/>
  <c r="W796" i="16"/>
  <c r="W768" i="16"/>
  <c r="W767" i="16"/>
  <c r="W747" i="16"/>
  <c r="W732" i="16"/>
  <c r="W730" i="16"/>
  <c r="W905" i="16"/>
  <c r="W792" i="16"/>
  <c r="W778" i="16"/>
  <c r="W766" i="16"/>
  <c r="W756" i="16"/>
  <c r="W755" i="16"/>
  <c r="W736" i="16"/>
  <c r="W734" i="16"/>
  <c r="W724" i="16"/>
  <c r="W720" i="16"/>
  <c r="W716" i="16"/>
  <c r="W712" i="16"/>
  <c r="W708" i="16"/>
  <c r="W704" i="16"/>
  <c r="W700" i="16"/>
  <c r="W696" i="16"/>
  <c r="W692" i="16"/>
  <c r="W688" i="16"/>
  <c r="W684" i="16"/>
  <c r="W874" i="16"/>
  <c r="W846" i="16"/>
  <c r="W838" i="16"/>
  <c r="W833" i="16"/>
  <c r="W821" i="16"/>
  <c r="W782" i="16"/>
  <c r="W775" i="16"/>
  <c r="W754" i="16"/>
  <c r="W740" i="16"/>
  <c r="W738" i="16"/>
  <c r="W728" i="16"/>
  <c r="W842" i="16"/>
  <c r="W798" i="16"/>
  <c r="W788" i="16"/>
  <c r="W779" i="16"/>
  <c r="W774" i="16"/>
  <c r="W764" i="16"/>
  <c r="W763" i="16"/>
  <c r="W744" i="16"/>
  <c r="W742" i="16"/>
  <c r="W727" i="16"/>
  <c r="W723" i="16"/>
  <c r="W719" i="16"/>
  <c r="W715" i="16"/>
  <c r="W711" i="16"/>
  <c r="W707" i="16"/>
  <c r="W806" i="16"/>
  <c r="W758" i="16"/>
  <c r="W739" i="16"/>
  <c r="W717" i="16"/>
  <c r="W695" i="16"/>
  <c r="W689" i="16"/>
  <c r="W770" i="16"/>
  <c r="W735" i="16"/>
  <c r="W718" i="16"/>
  <c r="W836" i="16"/>
  <c r="W731" i="16"/>
  <c r="W907" i="16"/>
  <c r="W808" i="16"/>
  <c r="W759" i="16"/>
  <c r="W762" i="16"/>
  <c r="W697" i="16"/>
  <c r="W690" i="16"/>
  <c r="W686" i="16"/>
  <c r="W680" i="16"/>
  <c r="W862" i="16"/>
  <c r="W814" i="16"/>
  <c r="W790" i="16"/>
  <c r="W750" i="16"/>
  <c r="W746" i="16"/>
  <c r="W721" i="16"/>
  <c r="W794" i="16"/>
  <c r="W726" i="16"/>
  <c r="W805" i="16"/>
  <c r="W760" i="16"/>
  <c r="W751" i="16"/>
  <c r="W748" i="16"/>
  <c r="W725" i="16"/>
  <c r="W703" i="16"/>
  <c r="W702" i="16"/>
  <c r="W676" i="16"/>
  <c r="W675" i="16"/>
  <c r="W668" i="16"/>
  <c r="W667" i="16"/>
  <c r="W663" i="16"/>
  <c r="W659" i="16"/>
  <c r="W655" i="16"/>
  <c r="W651" i="16"/>
  <c r="W647" i="16"/>
  <c r="W643" i="16"/>
  <c r="W639" i="16"/>
  <c r="W635" i="16"/>
  <c r="W829" i="16"/>
  <c r="W771" i="16"/>
  <c r="W752" i="16"/>
  <c r="W709" i="16"/>
  <c r="W677" i="16"/>
  <c r="W669" i="16"/>
  <c r="W812" i="16"/>
  <c r="W743" i="16"/>
  <c r="W714" i="16"/>
  <c r="W713" i="16"/>
  <c r="W691" i="16"/>
  <c r="W685" i="16"/>
  <c r="W678" i="16"/>
  <c r="W670" i="16"/>
  <c r="W666" i="16"/>
  <c r="W662" i="16"/>
  <c r="W772" i="16"/>
  <c r="W710" i="16"/>
  <c r="W699" i="16"/>
  <c r="W673" i="16"/>
  <c r="W861" i="16"/>
  <c r="W694" i="16"/>
  <c r="W645" i="16"/>
  <c r="W632" i="16"/>
  <c r="W631" i="16"/>
  <c r="W627" i="16"/>
  <c r="W623" i="16"/>
  <c r="W619" i="16"/>
  <c r="W615" i="16"/>
  <c r="W611" i="16"/>
  <c r="W607" i="16"/>
  <c r="W603" i="16"/>
  <c r="W599" i="16"/>
  <c r="W595" i="16"/>
  <c r="W591" i="16"/>
  <c r="W587" i="16"/>
  <c r="W583" i="16"/>
  <c r="W579" i="16"/>
  <c r="W575" i="16"/>
  <c r="W571" i="16"/>
  <c r="W567" i="16"/>
  <c r="W563" i="16"/>
  <c r="W559" i="16"/>
  <c r="W555" i="16"/>
  <c r="W722" i="16"/>
  <c r="W705" i="16"/>
  <c r="W693" i="16"/>
  <c r="W687" i="16"/>
  <c r="W682" i="16"/>
  <c r="W679" i="16"/>
  <c r="W660" i="16"/>
  <c r="W646" i="16"/>
  <c r="W633" i="16"/>
  <c r="W706" i="16"/>
  <c r="W701" i="16"/>
  <c r="W671" i="16"/>
  <c r="W664" i="16"/>
  <c r="W653" i="16"/>
  <c r="W640" i="16"/>
  <c r="W634" i="16"/>
  <c r="W630" i="16"/>
  <c r="W626" i="16"/>
  <c r="W622" i="16"/>
  <c r="W618" i="16"/>
  <c r="W614" i="16"/>
  <c r="W610" i="16"/>
  <c r="W606" i="16"/>
  <c r="W602" i="16"/>
  <c r="W598" i="16"/>
  <c r="W594" i="16"/>
  <c r="W590" i="16"/>
  <c r="W586" i="16"/>
  <c r="W582" i="16"/>
  <c r="W578" i="16"/>
  <c r="W683" i="16"/>
  <c r="W672" i="16"/>
  <c r="W665" i="16"/>
  <c r="W654" i="16"/>
  <c r="W652" i="16"/>
  <c r="W649" i="16"/>
  <c r="W636" i="16"/>
  <c r="W625" i="16"/>
  <c r="W609" i="16"/>
  <c r="W593" i="16"/>
  <c r="W573" i="16"/>
  <c r="W564" i="16"/>
  <c r="W558" i="16"/>
  <c r="W552" i="16"/>
  <c r="W548" i="16"/>
  <c r="W544" i="16"/>
  <c r="W540" i="16"/>
  <c r="W536" i="16"/>
  <c r="W532" i="16"/>
  <c r="W528" i="16"/>
  <c r="W524" i="16"/>
  <c r="W520" i="16"/>
  <c r="W516" i="16"/>
  <c r="W512" i="16"/>
  <c r="W508" i="16"/>
  <c r="W504" i="16"/>
  <c r="W500" i="16"/>
  <c r="W800" i="16"/>
  <c r="W681" i="16"/>
  <c r="W661" i="16"/>
  <c r="W657" i="16"/>
  <c r="W642" i="16"/>
  <c r="W616" i="16"/>
  <c r="W600" i="16"/>
  <c r="W565" i="16"/>
  <c r="W648" i="16"/>
  <c r="W638" i="16"/>
  <c r="W629" i="16"/>
  <c r="W613" i="16"/>
  <c r="W597" i="16"/>
  <c r="W584" i="16"/>
  <c r="W570" i="16"/>
  <c r="W568" i="16"/>
  <c r="W566" i="16"/>
  <c r="W551" i="16"/>
  <c r="W547" i="16"/>
  <c r="W543" i="16"/>
  <c r="W539" i="16"/>
  <c r="W535" i="16"/>
  <c r="W531" i="16"/>
  <c r="W527" i="16"/>
  <c r="W523" i="16"/>
  <c r="W519" i="16"/>
  <c r="W515" i="16"/>
  <c r="W698" i="16"/>
  <c r="W641" i="16"/>
  <c r="W624" i="16"/>
  <c r="W608" i="16"/>
  <c r="W592" i="16"/>
  <c r="W562" i="16"/>
  <c r="W569" i="16"/>
  <c r="W541" i="16"/>
  <c r="W526" i="16"/>
  <c r="W525" i="16"/>
  <c r="W502" i="16"/>
  <c r="W497" i="16"/>
  <c r="W493" i="16"/>
  <c r="W489" i="16"/>
  <c r="W485" i="16"/>
  <c r="W481" i="16"/>
  <c r="W477" i="16"/>
  <c r="W473" i="16"/>
  <c r="W469" i="16"/>
  <c r="W465" i="16"/>
  <c r="W461" i="16"/>
  <c r="W457" i="16"/>
  <c r="W453" i="16"/>
  <c r="W449" i="16"/>
  <c r="W445" i="16"/>
  <c r="W441" i="16"/>
  <c r="W437" i="16"/>
  <c r="W433" i="16"/>
  <c r="W429" i="16"/>
  <c r="W425" i="16"/>
  <c r="W421" i="16"/>
  <c r="W417" i="16"/>
  <c r="W413" i="16"/>
  <c r="W409" i="16"/>
  <c r="W405" i="16"/>
  <c r="W401" i="16"/>
  <c r="W397" i="16"/>
  <c r="W393" i="16"/>
  <c r="W389" i="16"/>
  <c r="W385" i="16"/>
  <c r="W381" i="16"/>
  <c r="W377" i="16"/>
  <c r="W373" i="16"/>
  <c r="W369" i="16"/>
  <c r="W365" i="16"/>
  <c r="W361" i="16"/>
  <c r="W357" i="16"/>
  <c r="W596" i="16"/>
  <c r="W556" i="16"/>
  <c r="W554" i="16"/>
  <c r="W538" i="16"/>
  <c r="W509" i="16"/>
  <c r="W503" i="16"/>
  <c r="W674" i="16"/>
  <c r="W612" i="16"/>
  <c r="W577" i="16"/>
  <c r="W545" i="16"/>
  <c r="W529" i="16"/>
  <c r="W522" i="16"/>
  <c r="W521" i="16"/>
  <c r="W510" i="16"/>
  <c r="W496" i="16"/>
  <c r="W492" i="16"/>
  <c r="W488" i="16"/>
  <c r="W484" i="16"/>
  <c r="W480" i="16"/>
  <c r="W476" i="16"/>
  <c r="W472" i="16"/>
  <c r="W468" i="16"/>
  <c r="W464" i="16"/>
  <c r="W460" i="16"/>
  <c r="W456" i="16"/>
  <c r="W452" i="16"/>
  <c r="W448" i="16"/>
  <c r="W444" i="16"/>
  <c r="W440" i="16"/>
  <c r="W436" i="16"/>
  <c r="W432" i="16"/>
  <c r="W428" i="16"/>
  <c r="W424" i="16"/>
  <c r="W420" i="16"/>
  <c r="W416" i="16"/>
  <c r="W412" i="16"/>
  <c r="W408" i="16"/>
  <c r="W404" i="16"/>
  <c r="W400" i="16"/>
  <c r="W396" i="16"/>
  <c r="W392" i="16"/>
  <c r="W388" i="16"/>
  <c r="W384" i="16"/>
  <c r="W380" i="16"/>
  <c r="W376" i="16"/>
  <c r="W372" i="16"/>
  <c r="W368" i="16"/>
  <c r="W364" i="16"/>
  <c r="W637" i="16"/>
  <c r="W604" i="16"/>
  <c r="W601" i="16"/>
  <c r="W589" i="16"/>
  <c r="W580" i="16"/>
  <c r="W572" i="16"/>
  <c r="W557" i="16"/>
  <c r="W546" i="16"/>
  <c r="W530" i="16"/>
  <c r="W517" i="16"/>
  <c r="W506" i="16"/>
  <c r="W650" i="16"/>
  <c r="W605" i="16"/>
  <c r="W498" i="16"/>
  <c r="W482" i="16"/>
  <c r="W495" i="16"/>
  <c r="W479" i="16"/>
  <c r="W463" i="16"/>
  <c r="W656" i="16"/>
  <c r="W588" i="16"/>
  <c r="W585" i="16"/>
  <c r="W533" i="16"/>
  <c r="W486" i="16"/>
  <c r="W549" i="16"/>
  <c r="W490" i="16"/>
  <c r="W474" i="16"/>
  <c r="W574" i="16"/>
  <c r="W561" i="16"/>
  <c r="W507" i="16"/>
  <c r="W462" i="16"/>
  <c r="W458" i="16"/>
  <c r="W454" i="16"/>
  <c r="W451" i="16"/>
  <c r="W435" i="16"/>
  <c r="W419" i="16"/>
  <c r="W403" i="16"/>
  <c r="W387" i="16"/>
  <c r="W371" i="16"/>
  <c r="W576" i="16"/>
  <c r="W483" i="16"/>
  <c r="W442" i="16"/>
  <c r="W426" i="16"/>
  <c r="W410" i="16"/>
  <c r="W394" i="16"/>
  <c r="W378" i="16"/>
  <c r="W359" i="16"/>
  <c r="W354" i="16"/>
  <c r="W350" i="16"/>
  <c r="W346" i="16"/>
  <c r="W342" i="16"/>
  <c r="W338" i="16"/>
  <c r="W334" i="16"/>
  <c r="W330" i="16"/>
  <c r="W326" i="16"/>
  <c r="W322" i="16"/>
  <c r="W628" i="16"/>
  <c r="W620" i="16"/>
  <c r="W617" i="16"/>
  <c r="W514" i="16"/>
  <c r="W513" i="16"/>
  <c r="W467" i="16"/>
  <c r="W439" i="16"/>
  <c r="W423" i="16"/>
  <c r="W407" i="16"/>
  <c r="W391" i="16"/>
  <c r="W375" i="16"/>
  <c r="W363" i="16"/>
  <c r="W560" i="16"/>
  <c r="W534" i="16"/>
  <c r="W518" i="16"/>
  <c r="W505" i="16"/>
  <c r="W487" i="16"/>
  <c r="W475" i="16"/>
  <c r="W466" i="16"/>
  <c r="W459" i="16"/>
  <c r="W443" i="16"/>
  <c r="W427" i="16"/>
  <c r="W411" i="16"/>
  <c r="W395" i="16"/>
  <c r="W379" i="16"/>
  <c r="W360" i="16"/>
  <c r="W358" i="16"/>
  <c r="W553" i="16"/>
  <c r="W470" i="16"/>
  <c r="W430" i="16"/>
  <c r="W418" i="16"/>
  <c r="W415" i="16"/>
  <c r="W374" i="16"/>
  <c r="W362" i="16"/>
  <c r="W353" i="16"/>
  <c r="W335" i="16"/>
  <c r="W332" i="16"/>
  <c r="W327" i="16"/>
  <c r="W324" i="16"/>
  <c r="W318" i="16"/>
  <c r="W311" i="16"/>
  <c r="W307" i="16"/>
  <c r="W303" i="16"/>
  <c r="W299" i="16"/>
  <c r="W295" i="16"/>
  <c r="W291" i="16"/>
  <c r="W287" i="16"/>
  <c r="W283" i="16"/>
  <c r="W279" i="16"/>
  <c r="W275" i="16"/>
  <c r="W271" i="16"/>
  <c r="W267" i="16"/>
  <c r="W263" i="16"/>
  <c r="W259" i="16"/>
  <c r="W255" i="16"/>
  <c r="W251" i="16"/>
  <c r="W247" i="16"/>
  <c r="W243" i="16"/>
  <c r="W239" i="16"/>
  <c r="W235" i="16"/>
  <c r="W231" i="16"/>
  <c r="W227" i="16"/>
  <c r="W223" i="16"/>
  <c r="W219" i="16"/>
  <c r="W215" i="16"/>
  <c r="W211" i="16"/>
  <c r="W207" i="16"/>
  <c r="W203" i="16"/>
  <c r="W199" i="16"/>
  <c r="W195" i="16"/>
  <c r="W191" i="16"/>
  <c r="W187" i="16"/>
  <c r="W183" i="16"/>
  <c r="W179" i="16"/>
  <c r="W175" i="16"/>
  <c r="W171" i="16"/>
  <c r="W644" i="16"/>
  <c r="W581" i="16"/>
  <c r="W550" i="16"/>
  <c r="W501" i="16"/>
  <c r="W446" i="16"/>
  <c r="W434" i="16"/>
  <c r="W431" i="16"/>
  <c r="W390" i="16"/>
  <c r="W339" i="16"/>
  <c r="W336" i="16"/>
  <c r="W450" i="16"/>
  <c r="W447" i="16"/>
  <c r="W406" i="16"/>
  <c r="W343" i="16"/>
  <c r="W340" i="16"/>
  <c r="W329" i="16"/>
  <c r="W320" i="16"/>
  <c r="W319" i="16"/>
  <c r="W310" i="16"/>
  <c r="W306" i="16"/>
  <c r="W302" i="16"/>
  <c r="W298" i="16"/>
  <c r="W294" i="16"/>
  <c r="W290" i="16"/>
  <c r="W286" i="16"/>
  <c r="W282" i="16"/>
  <c r="W278" i="16"/>
  <c r="W274" i="16"/>
  <c r="W270" i="16"/>
  <c r="W266" i="16"/>
  <c r="W262" i="16"/>
  <c r="W258" i="16"/>
  <c r="W254" i="16"/>
  <c r="W250" i="16"/>
  <c r="W246" i="16"/>
  <c r="W242" i="16"/>
  <c r="W238" i="16"/>
  <c r="W234" i="16"/>
  <c r="W230" i="16"/>
  <c r="W226" i="16"/>
  <c r="W222" i="16"/>
  <c r="W218" i="16"/>
  <c r="W214" i="16"/>
  <c r="W210" i="16"/>
  <c r="W206" i="16"/>
  <c r="W202" i="16"/>
  <c r="W198" i="16"/>
  <c r="W194" i="16"/>
  <c r="W190" i="16"/>
  <c r="W186" i="16"/>
  <c r="W182" i="16"/>
  <c r="W178" i="16"/>
  <c r="W174" i="16"/>
  <c r="W170" i="16"/>
  <c r="W658" i="16"/>
  <c r="W471" i="16"/>
  <c r="W438" i="16"/>
  <c r="W366" i="16"/>
  <c r="W351" i="16"/>
  <c r="W348" i="16"/>
  <c r="W337" i="16"/>
  <c r="W325" i="16"/>
  <c r="W314" i="16"/>
  <c r="W313" i="16"/>
  <c r="W309" i="16"/>
  <c r="W305" i="16"/>
  <c r="W301" i="16"/>
  <c r="W297" i="16"/>
  <c r="W293" i="16"/>
  <c r="W289" i="16"/>
  <c r="W285" i="16"/>
  <c r="W281" i="16"/>
  <c r="W277" i="16"/>
  <c r="W273" i="16"/>
  <c r="W269" i="16"/>
  <c r="W265" i="16"/>
  <c r="W261" i="16"/>
  <c r="W257" i="16"/>
  <c r="W253" i="16"/>
  <c r="W249" i="16"/>
  <c r="W245" i="16"/>
  <c r="W241" i="16"/>
  <c r="W237" i="16"/>
  <c r="W233" i="16"/>
  <c r="W229" i="16"/>
  <c r="W225" i="16"/>
  <c r="W221" i="16"/>
  <c r="W217" i="16"/>
  <c r="W213" i="16"/>
  <c r="W209" i="16"/>
  <c r="W205" i="16"/>
  <c r="W201" i="16"/>
  <c r="W197" i="16"/>
  <c r="W193" i="16"/>
  <c r="W189" i="16"/>
  <c r="W185" i="16"/>
  <c r="W181" i="16"/>
  <c r="W177" i="16"/>
  <c r="W173" i="16"/>
  <c r="W169" i="16"/>
  <c r="W398" i="16"/>
  <c r="W304" i="16"/>
  <c r="W272" i="16"/>
  <c r="W240" i="16"/>
  <c r="W208" i="16"/>
  <c r="W184" i="16"/>
  <c r="W168" i="16"/>
  <c r="W167" i="16"/>
  <c r="W163" i="16"/>
  <c r="W159" i="16"/>
  <c r="W155" i="16"/>
  <c r="W151" i="16"/>
  <c r="W147" i="16"/>
  <c r="W143" i="16"/>
  <c r="W139" i="16"/>
  <c r="W135" i="16"/>
  <c r="W131" i="16"/>
  <c r="W127" i="16"/>
  <c r="W123" i="16"/>
  <c r="W119" i="16"/>
  <c r="W115" i="16"/>
  <c r="W111" i="16"/>
  <c r="W107" i="16"/>
  <c r="W103" i="16"/>
  <c r="W99" i="16"/>
  <c r="W95" i="16"/>
  <c r="W91" i="16"/>
  <c r="W87" i="16"/>
  <c r="W83" i="16"/>
  <c r="W79" i="16"/>
  <c r="W75" i="16"/>
  <c r="W71" i="16"/>
  <c r="W67" i="16"/>
  <c r="W63" i="16"/>
  <c r="W59" i="16"/>
  <c r="W367" i="16"/>
  <c r="W284" i="16"/>
  <c r="W252" i="16"/>
  <c r="W220" i="16"/>
  <c r="W542" i="16"/>
  <c r="W499" i="16"/>
  <c r="W478" i="16"/>
  <c r="W383" i="16"/>
  <c r="W370" i="16"/>
  <c r="W341" i="16"/>
  <c r="W317" i="16"/>
  <c r="W315" i="16"/>
  <c r="W296" i="16"/>
  <c r="W264" i="16"/>
  <c r="W232" i="16"/>
  <c r="W200" i="16"/>
  <c r="W188" i="16"/>
  <c r="W172" i="16"/>
  <c r="W162" i="16"/>
  <c r="W158" i="16"/>
  <c r="W154" i="16"/>
  <c r="W150" i="16"/>
  <c r="W146" i="16"/>
  <c r="W142" i="16"/>
  <c r="W138" i="16"/>
  <c r="W134" i="16"/>
  <c r="W130" i="16"/>
  <c r="W126" i="16"/>
  <c r="W122" i="16"/>
  <c r="W118" i="16"/>
  <c r="W114" i="16"/>
  <c r="W110" i="16"/>
  <c r="W106" i="16"/>
  <c r="W102" i="16"/>
  <c r="W98" i="16"/>
  <c r="W94" i="16"/>
  <c r="W90" i="16"/>
  <c r="W86" i="16"/>
  <c r="W82" i="16"/>
  <c r="W78" i="16"/>
  <c r="W74" i="16"/>
  <c r="W70" i="16"/>
  <c r="W66" i="16"/>
  <c r="W62" i="16"/>
  <c r="W58" i="16"/>
  <c r="W494" i="16"/>
  <c r="W399" i="16"/>
  <c r="W345" i="16"/>
  <c r="W328" i="16"/>
  <c r="W288" i="16"/>
  <c r="W256" i="16"/>
  <c r="W224" i="16"/>
  <c r="W192" i="16"/>
  <c r="W176" i="16"/>
  <c r="W165" i="16"/>
  <c r="W161" i="16"/>
  <c r="W157" i="16"/>
  <c r="W153" i="16"/>
  <c r="W149" i="16"/>
  <c r="W145" i="16"/>
  <c r="W141" i="16"/>
  <c r="W137" i="16"/>
  <c r="W133" i="16"/>
  <c r="W129" i="16"/>
  <c r="W125" i="16"/>
  <c r="W121" i="16"/>
  <c r="W117" i="16"/>
  <c r="W113" i="16"/>
  <c r="W109" i="16"/>
  <c r="W105" i="16"/>
  <c r="W101" i="16"/>
  <c r="W97" i="16"/>
  <c r="W93" i="16"/>
  <c r="W89" i="16"/>
  <c r="W85" i="16"/>
  <c r="W81" i="16"/>
  <c r="W77" i="16"/>
  <c r="W73" i="16"/>
  <c r="W69" i="16"/>
  <c r="W65" i="16"/>
  <c r="W61" i="16"/>
  <c r="W57" i="16"/>
  <c r="W53" i="16"/>
  <c r="W455" i="16"/>
  <c r="W382" i="16"/>
  <c r="W268" i="16"/>
  <c r="W204" i="16"/>
  <c r="W166" i="16"/>
  <c r="W140" i="16"/>
  <c r="W108" i="16"/>
  <c r="W72" i="16"/>
  <c r="W55" i="16"/>
  <c r="W35" i="16"/>
  <c r="W27" i="16"/>
  <c r="W23" i="16"/>
  <c r="W19" i="16"/>
  <c r="W11" i="16"/>
  <c r="W386" i="16"/>
  <c r="W355" i="16"/>
  <c r="W50" i="16"/>
  <c r="W34" i="16"/>
  <c r="W30" i="16"/>
  <c r="W22" i="16"/>
  <c r="W21" i="16"/>
  <c r="W621" i="16"/>
  <c r="W347" i="16"/>
  <c r="W152" i="16"/>
  <c r="W120" i="16"/>
  <c r="W88" i="16"/>
  <c r="W47" i="16"/>
  <c r="W43" i="16"/>
  <c r="W39" i="16"/>
  <c r="W31" i="16"/>
  <c r="W15" i="16"/>
  <c r="W414" i="16"/>
  <c r="W331" i="16"/>
  <c r="W308" i="16"/>
  <c r="W260" i="16"/>
  <c r="W244" i="16"/>
  <c r="W112" i="16"/>
  <c r="W54" i="16"/>
  <c r="W52" i="16"/>
  <c r="W42" i="16"/>
  <c r="W38" i="16"/>
  <c r="W26" i="16"/>
  <c r="W18" i="16"/>
  <c r="W14" i="16"/>
  <c r="W41" i="16"/>
  <c r="W29" i="16"/>
  <c r="W13" i="16"/>
  <c r="W537" i="16"/>
  <c r="W491" i="16"/>
  <c r="W344" i="16"/>
  <c r="W333" i="16"/>
  <c r="W321" i="16"/>
  <c r="W280" i="16"/>
  <c r="W216" i="16"/>
  <c r="W164" i="16"/>
  <c r="W132" i="16"/>
  <c r="W100" i="16"/>
  <c r="W76" i="16"/>
  <c r="W60" i="16"/>
  <c r="W51" i="16"/>
  <c r="W196" i="16"/>
  <c r="W144" i="16"/>
  <c r="W46" i="16"/>
  <c r="W37" i="16"/>
  <c r="W33" i="16"/>
  <c r="W25" i="16"/>
  <c r="W300" i="16"/>
  <c r="W236" i="16"/>
  <c r="W156" i="16"/>
  <c r="W124" i="16"/>
  <c r="W92" i="16"/>
  <c r="W80" i="16"/>
  <c r="W64" i="16"/>
  <c r="W511" i="16"/>
  <c r="W402" i="16"/>
  <c r="W356" i="16"/>
  <c r="W316" i="16"/>
  <c r="W136" i="16"/>
  <c r="W104" i="16"/>
  <c r="W49" i="16"/>
  <c r="W45" i="16"/>
  <c r="W17" i="16"/>
  <c r="W323" i="16"/>
  <c r="W44" i="16"/>
  <c r="W28" i="16"/>
  <c r="W12" i="16"/>
  <c r="W48" i="16"/>
  <c r="W32" i="16"/>
  <c r="W16" i="16"/>
  <c r="W292" i="16"/>
  <c r="W228" i="16"/>
  <c r="W56" i="16"/>
  <c r="W36" i="16"/>
  <c r="W116" i="16"/>
  <c r="W160" i="16"/>
  <c r="W20" i="16"/>
  <c r="W422" i="16"/>
  <c r="W180" i="16"/>
  <c r="W96" i="16"/>
  <c r="W84" i="16"/>
  <c r="W148" i="16"/>
  <c r="W128" i="16"/>
  <c r="W312" i="16"/>
  <c r="W276" i="16"/>
  <c r="W248" i="16"/>
  <c r="W212" i="16"/>
  <c r="W40" i="16"/>
  <c r="W24" i="16"/>
  <c r="W352" i="16"/>
  <c r="W349" i="16"/>
  <c r="W68" i="16"/>
  <c r="R12" i="12"/>
  <c r="S20" i="12"/>
  <c r="U19" i="13"/>
  <c r="U27" i="13"/>
  <c r="U35" i="13"/>
  <c r="U39" i="13"/>
  <c r="U43" i="13"/>
  <c r="U47" i="13"/>
  <c r="U51" i="13"/>
  <c r="U55" i="13"/>
  <c r="U59" i="13"/>
  <c r="U63" i="13"/>
  <c r="U67" i="13"/>
  <c r="U71" i="13"/>
  <c r="U75" i="13"/>
  <c r="U79" i="13"/>
  <c r="U83" i="13"/>
  <c r="U87" i="13"/>
  <c r="U91" i="13"/>
  <c r="U95" i="13"/>
  <c r="U99" i="13"/>
  <c r="U103" i="13"/>
  <c r="U107" i="13"/>
  <c r="U111" i="13"/>
  <c r="U115" i="13"/>
  <c r="U119" i="13"/>
  <c r="U123" i="13"/>
  <c r="U127" i="13"/>
  <c r="U12" i="13"/>
  <c r="U18" i="13"/>
  <c r="U26" i="13"/>
  <c r="U34" i="13"/>
  <c r="U25" i="13"/>
  <c r="U33" i="13"/>
  <c r="U40" i="13"/>
  <c r="U44" i="13"/>
  <c r="U48" i="13"/>
  <c r="U52" i="13"/>
  <c r="U56" i="13"/>
  <c r="U60" i="13"/>
  <c r="U64" i="13"/>
  <c r="U68" i="13"/>
  <c r="U72" i="13"/>
  <c r="U76" i="13"/>
  <c r="U80" i="13"/>
  <c r="U21" i="13"/>
  <c r="U29" i="13"/>
  <c r="U37" i="13"/>
  <c r="U38" i="13"/>
  <c r="U42" i="13"/>
  <c r="U46" i="13"/>
  <c r="U50" i="13"/>
  <c r="U54" i="13"/>
  <c r="U58" i="13"/>
  <c r="U62" i="13"/>
  <c r="U66" i="13"/>
  <c r="U70" i="13"/>
  <c r="U74" i="13"/>
  <c r="U78" i="13"/>
  <c r="U82" i="13"/>
  <c r="U86" i="13"/>
  <c r="U90" i="13"/>
  <c r="U94" i="13"/>
  <c r="U98" i="13"/>
  <c r="U102" i="13"/>
  <c r="U23" i="13"/>
  <c r="U84" i="13"/>
  <c r="U93" i="13"/>
  <c r="U106" i="13"/>
  <c r="U112" i="13"/>
  <c r="U125" i="13"/>
  <c r="U132" i="13"/>
  <c r="U136" i="13"/>
  <c r="U140" i="13"/>
  <c r="U144" i="13"/>
  <c r="U148" i="13"/>
  <c r="U152" i="13"/>
  <c r="U156" i="13"/>
  <c r="U160" i="13"/>
  <c r="U164" i="13"/>
  <c r="U168" i="13"/>
  <c r="U172" i="13"/>
  <c r="U176" i="13"/>
  <c r="U180" i="13"/>
  <c r="U184" i="13"/>
  <c r="U188" i="13"/>
  <c r="U192" i="13"/>
  <c r="U196" i="13"/>
  <c r="U200" i="13"/>
  <c r="U204" i="13"/>
  <c r="U208" i="13"/>
  <c r="U212" i="13"/>
  <c r="U216" i="13"/>
  <c r="U220" i="13"/>
  <c r="U224" i="13"/>
  <c r="U228" i="13"/>
  <c r="U232" i="13"/>
  <c r="U236" i="13"/>
  <c r="U240" i="13"/>
  <c r="U16" i="13"/>
  <c r="U96" i="13"/>
  <c r="U105" i="13"/>
  <c r="U118" i="13"/>
  <c r="U124" i="13"/>
  <c r="U36" i="13"/>
  <c r="U85" i="13"/>
  <c r="U117" i="13"/>
  <c r="U133" i="13"/>
  <c r="U137" i="13"/>
  <c r="U141" i="13"/>
  <c r="U145" i="13"/>
  <c r="U149" i="13"/>
  <c r="U153" i="13"/>
  <c r="U157" i="13"/>
  <c r="U161" i="13"/>
  <c r="U165" i="13"/>
  <c r="U169" i="13"/>
  <c r="U173" i="13"/>
  <c r="U177" i="13"/>
  <c r="U181" i="13"/>
  <c r="U185" i="13"/>
  <c r="U189" i="13"/>
  <c r="U193" i="13"/>
  <c r="U41" i="13"/>
  <c r="U45" i="13"/>
  <c r="U49" i="13"/>
  <c r="U53" i="13"/>
  <c r="U57" i="13"/>
  <c r="U61" i="13"/>
  <c r="U65" i="13"/>
  <c r="U69" i="13"/>
  <c r="U73" i="13"/>
  <c r="U77" i="13"/>
  <c r="U92" i="13"/>
  <c r="U101" i="13"/>
  <c r="U114" i="13"/>
  <c r="U120" i="13"/>
  <c r="U131" i="13"/>
  <c r="U135" i="13"/>
  <c r="U139" i="13"/>
  <c r="U143" i="13"/>
  <c r="U147" i="13"/>
  <c r="U151" i="13"/>
  <c r="U155" i="13"/>
  <c r="U159" i="13"/>
  <c r="U163" i="13"/>
  <c r="U167" i="13"/>
  <c r="U171" i="13"/>
  <c r="U175" i="13"/>
  <c r="U179" i="13"/>
  <c r="U183" i="13"/>
  <c r="U187" i="13"/>
  <c r="U191" i="13"/>
  <c r="U195" i="13"/>
  <c r="U199" i="13"/>
  <c r="U203" i="13"/>
  <c r="U207" i="13"/>
  <c r="U211" i="13"/>
  <c r="U215" i="13"/>
  <c r="U219" i="13"/>
  <c r="U223" i="13"/>
  <c r="U227" i="13"/>
  <c r="U231" i="13"/>
  <c r="U235" i="13"/>
  <c r="U239" i="13"/>
  <c r="U243" i="13"/>
  <c r="U247" i="13"/>
  <c r="U11" i="13"/>
  <c r="U13" i="13"/>
  <c r="U28" i="13"/>
  <c r="U81" i="13"/>
  <c r="U126" i="13"/>
  <c r="U198" i="13"/>
  <c r="U221" i="13"/>
  <c r="U230" i="13"/>
  <c r="U237" i="13"/>
  <c r="U244" i="13"/>
  <c r="U251" i="13"/>
  <c r="U255" i="13"/>
  <c r="U259" i="13"/>
  <c r="U263" i="13"/>
  <c r="U267" i="13"/>
  <c r="U271" i="13"/>
  <c r="U275" i="13"/>
  <c r="U279" i="13"/>
  <c r="U283" i="13"/>
  <c r="U287" i="13"/>
  <c r="U291" i="13"/>
  <c r="U295" i="13"/>
  <c r="U299" i="13"/>
  <c r="U303" i="13"/>
  <c r="U307" i="13"/>
  <c r="U311" i="13"/>
  <c r="U315" i="13"/>
  <c r="U319" i="13"/>
  <c r="U323" i="13"/>
  <c r="U327" i="13"/>
  <c r="U331" i="13"/>
  <c r="U335" i="13"/>
  <c r="U339" i="13"/>
  <c r="U343" i="13"/>
  <c r="U347" i="13"/>
  <c r="U17" i="13"/>
  <c r="U20" i="13"/>
  <c r="U22" i="13"/>
  <c r="U88" i="13"/>
  <c r="U122" i="13"/>
  <c r="U130" i="13"/>
  <c r="U134" i="13"/>
  <c r="U138" i="13"/>
  <c r="U142" i="13"/>
  <c r="U146" i="13"/>
  <c r="U150" i="13"/>
  <c r="U154" i="13"/>
  <c r="U158" i="13"/>
  <c r="U162" i="13"/>
  <c r="U166" i="13"/>
  <c r="U170" i="13"/>
  <c r="U174" i="13"/>
  <c r="U178" i="13"/>
  <c r="U182" i="13"/>
  <c r="U186" i="13"/>
  <c r="U190" i="13"/>
  <c r="U194" i="13"/>
  <c r="U201" i="13"/>
  <c r="U210" i="13"/>
  <c r="U250" i="13"/>
  <c r="U100" i="13"/>
  <c r="U109" i="13"/>
  <c r="U113" i="13"/>
  <c r="U129" i="13"/>
  <c r="U213" i="13"/>
  <c r="U217" i="13"/>
  <c r="U226" i="13"/>
  <c r="U233" i="13"/>
  <c r="U249" i="13"/>
  <c r="U252" i="13"/>
  <c r="U256" i="13"/>
  <c r="U260" i="13"/>
  <c r="U264" i="13"/>
  <c r="U268" i="13"/>
  <c r="U272" i="13"/>
  <c r="U276" i="13"/>
  <c r="U280" i="13"/>
  <c r="U284" i="13"/>
  <c r="U288" i="13"/>
  <c r="U292" i="13"/>
  <c r="U296" i="13"/>
  <c r="U89" i="13"/>
  <c r="U110" i="13"/>
  <c r="U121" i="13"/>
  <c r="U128" i="13"/>
  <c r="U197" i="13"/>
  <c r="U206" i="13"/>
  <c r="U218" i="13"/>
  <c r="U225" i="13"/>
  <c r="U234" i="13"/>
  <c r="U241" i="13"/>
  <c r="U246" i="13"/>
  <c r="U254" i="13"/>
  <c r="U258" i="13"/>
  <c r="U262" i="13"/>
  <c r="U266" i="13"/>
  <c r="U270" i="13"/>
  <c r="U274" i="13"/>
  <c r="U278" i="13"/>
  <c r="U282" i="13"/>
  <c r="U286" i="13"/>
  <c r="U290" i="13"/>
  <c r="U294" i="13"/>
  <c r="U298" i="13"/>
  <c r="U302" i="13"/>
  <c r="U306" i="13"/>
  <c r="U310" i="13"/>
  <c r="U314" i="13"/>
  <c r="U318" i="13"/>
  <c r="U242" i="13"/>
  <c r="U301" i="13"/>
  <c r="U334" i="13"/>
  <c r="U340" i="13"/>
  <c r="U351" i="13"/>
  <c r="U355" i="13"/>
  <c r="U359" i="13"/>
  <c r="U363" i="13"/>
  <c r="U367" i="13"/>
  <c r="U371" i="13"/>
  <c r="U375" i="13"/>
  <c r="U379" i="13"/>
  <c r="U383" i="13"/>
  <c r="U387" i="13"/>
  <c r="U391" i="13"/>
  <c r="U395" i="13"/>
  <c r="U399" i="13"/>
  <c r="U403" i="13"/>
  <c r="U407" i="13"/>
  <c r="U411" i="13"/>
  <c r="U415" i="13"/>
  <c r="U419" i="13"/>
  <c r="U423" i="13"/>
  <c r="U427" i="13"/>
  <c r="U431" i="13"/>
  <c r="U435" i="13"/>
  <c r="U439" i="13"/>
  <c r="U443" i="13"/>
  <c r="U447" i="13"/>
  <c r="U451" i="13"/>
  <c r="U104" i="13"/>
  <c r="U209" i="13"/>
  <c r="U304" i="13"/>
  <c r="U313" i="13"/>
  <c r="U333" i="13"/>
  <c r="U346" i="13"/>
  <c r="U97" i="13"/>
  <c r="U214" i="13"/>
  <c r="U316" i="13"/>
  <c r="U321" i="13"/>
  <c r="U325" i="13"/>
  <c r="U329" i="13"/>
  <c r="U332" i="13"/>
  <c r="U345" i="13"/>
  <c r="U352" i="13"/>
  <c r="U356" i="13"/>
  <c r="U360" i="13"/>
  <c r="U364" i="13"/>
  <c r="U368" i="13"/>
  <c r="U372" i="13"/>
  <c r="U376" i="13"/>
  <c r="U380" i="13"/>
  <c r="U384" i="13"/>
  <c r="U388" i="13"/>
  <c r="U392" i="13"/>
  <c r="U396" i="13"/>
  <c r="U400" i="13"/>
  <c r="U404" i="13"/>
  <c r="U408" i="13"/>
  <c r="U412" i="13"/>
  <c r="U416" i="13"/>
  <c r="U420" i="13"/>
  <c r="U424" i="13"/>
  <c r="U428" i="13"/>
  <c r="U432" i="13"/>
  <c r="U436" i="13"/>
  <c r="U440" i="13"/>
  <c r="U444" i="13"/>
  <c r="U448" i="13"/>
  <c r="U452" i="13"/>
  <c r="U456" i="13"/>
  <c r="U14" i="13"/>
  <c r="U248" i="13"/>
  <c r="U300" i="13"/>
  <c r="U309" i="13"/>
  <c r="U322" i="13"/>
  <c r="U326" i="13"/>
  <c r="U330" i="13"/>
  <c r="U342" i="13"/>
  <c r="U348" i="13"/>
  <c r="U350" i="13"/>
  <c r="U354" i="13"/>
  <c r="U358" i="13"/>
  <c r="U362" i="13"/>
  <c r="U366" i="13"/>
  <c r="U370" i="13"/>
  <c r="U374" i="13"/>
  <c r="U378" i="13"/>
  <c r="U382" i="13"/>
  <c r="U386" i="13"/>
  <c r="U390" i="13"/>
  <c r="U394" i="13"/>
  <c r="U398" i="13"/>
  <c r="U402" i="13"/>
  <c r="U406" i="13"/>
  <c r="U410" i="13"/>
  <c r="U414" i="13"/>
  <c r="U418" i="13"/>
  <c r="U422" i="13"/>
  <c r="U426" i="13"/>
  <c r="U430" i="13"/>
  <c r="U434" i="13"/>
  <c r="U438" i="13"/>
  <c r="U442" i="13"/>
  <c r="U446" i="13"/>
  <c r="U450" i="13"/>
  <c r="U454" i="13"/>
  <c r="U458" i="13"/>
  <c r="U462" i="13"/>
  <c r="U466" i="13"/>
  <c r="U470" i="13"/>
  <c r="U474" i="13"/>
  <c r="U478" i="13"/>
  <c r="U482" i="13"/>
  <c r="U15" i="13"/>
  <c r="U205" i="13"/>
  <c r="U222" i="13"/>
  <c r="U265" i="13"/>
  <c r="U297" i="13"/>
  <c r="U324" i="13"/>
  <c r="U344" i="13"/>
  <c r="U365" i="13"/>
  <c r="U381" i="13"/>
  <c r="U397" i="13"/>
  <c r="U413" i="13"/>
  <c r="U429" i="13"/>
  <c r="U445" i="13"/>
  <c r="U457" i="13"/>
  <c r="U469" i="13"/>
  <c r="U475" i="13"/>
  <c r="U269" i="13"/>
  <c r="U312" i="13"/>
  <c r="U337" i="13"/>
  <c r="U349" i="13"/>
  <c r="U455" i="13"/>
  <c r="U468" i="13"/>
  <c r="U481" i="13"/>
  <c r="U484" i="13"/>
  <c r="U488" i="13"/>
  <c r="U492" i="13"/>
  <c r="U496" i="13"/>
  <c r="U500" i="13"/>
  <c r="U504" i="13"/>
  <c r="U508" i="13"/>
  <c r="U512" i="13"/>
  <c r="U516" i="13"/>
  <c r="U520" i="13"/>
  <c r="U524" i="13"/>
  <c r="U528" i="13"/>
  <c r="U532" i="13"/>
  <c r="U536" i="13"/>
  <c r="U540" i="13"/>
  <c r="U544" i="13"/>
  <c r="U548" i="13"/>
  <c r="U552" i="13"/>
  <c r="U556" i="13"/>
  <c r="U560" i="13"/>
  <c r="U564" i="13"/>
  <c r="U568" i="13"/>
  <c r="U572" i="13"/>
  <c r="U576" i="13"/>
  <c r="U580" i="13"/>
  <c r="U584" i="13"/>
  <c r="U588" i="13"/>
  <c r="U32" i="13"/>
  <c r="U238" i="13"/>
  <c r="U273" i="13"/>
  <c r="U361" i="13"/>
  <c r="U377" i="13"/>
  <c r="U393" i="13"/>
  <c r="U409" i="13"/>
  <c r="U425" i="13"/>
  <c r="U441" i="13"/>
  <c r="U461" i="13"/>
  <c r="U467" i="13"/>
  <c r="U480" i="13"/>
  <c r="U257" i="13"/>
  <c r="U289" i="13"/>
  <c r="U336" i="13"/>
  <c r="U341" i="13"/>
  <c r="U353" i="13"/>
  <c r="U369" i="13"/>
  <c r="U385" i="13"/>
  <c r="U401" i="13"/>
  <c r="U417" i="13"/>
  <c r="U433" i="13"/>
  <c r="U449" i="13"/>
  <c r="U453" i="13"/>
  <c r="U464" i="13"/>
  <c r="U477" i="13"/>
  <c r="U245" i="13"/>
  <c r="U229" i="13"/>
  <c r="U253" i="13"/>
  <c r="U317" i="13"/>
  <c r="U24" i="13"/>
  <c r="U30" i="13"/>
  <c r="U281" i="13"/>
  <c r="U293" i="13"/>
  <c r="U305" i="13"/>
  <c r="U261" i="13"/>
  <c r="U277" i="13"/>
  <c r="U320" i="13"/>
  <c r="U202" i="13"/>
  <c r="U459" i="13"/>
  <c r="U479" i="13"/>
  <c r="U491" i="13"/>
  <c r="U493" i="13"/>
  <c r="U514" i="13"/>
  <c r="U523" i="13"/>
  <c r="U525" i="13"/>
  <c r="U546" i="13"/>
  <c r="U555" i="13"/>
  <c r="U557" i="13"/>
  <c r="U562" i="13"/>
  <c r="U567" i="13"/>
  <c r="U589" i="13"/>
  <c r="U591" i="13"/>
  <c r="U600" i="13"/>
  <c r="U601" i="13"/>
  <c r="U611" i="13"/>
  <c r="U116" i="13"/>
  <c r="U338" i="13"/>
  <c r="U421" i="13"/>
  <c r="U502" i="13"/>
  <c r="U511" i="13"/>
  <c r="U513" i="13"/>
  <c r="U534" i="13"/>
  <c r="U543" i="13"/>
  <c r="U545" i="13"/>
  <c r="U558" i="13"/>
  <c r="U563" i="13"/>
  <c r="U357" i="13"/>
  <c r="U486" i="13"/>
  <c r="U495" i="13"/>
  <c r="U497" i="13"/>
  <c r="U518" i="13"/>
  <c r="U527" i="13"/>
  <c r="U529" i="13"/>
  <c r="U550" i="13"/>
  <c r="U569" i="13"/>
  <c r="U574" i="13"/>
  <c r="U437" i="13"/>
  <c r="U463" i="13"/>
  <c r="U465" i="13"/>
  <c r="U472" i="13"/>
  <c r="U476" i="13"/>
  <c r="U483" i="13"/>
  <c r="U485" i="13"/>
  <c r="U506" i="13"/>
  <c r="U515" i="13"/>
  <c r="U517" i="13"/>
  <c r="U538" i="13"/>
  <c r="U547" i="13"/>
  <c r="U549" i="13"/>
  <c r="U565" i="13"/>
  <c r="U570" i="13"/>
  <c r="U575" i="13"/>
  <c r="U594" i="13"/>
  <c r="U285" i="13"/>
  <c r="U373" i="13"/>
  <c r="U487" i="13"/>
  <c r="U521" i="13"/>
  <c r="U542" i="13"/>
  <c r="U551" i="13"/>
  <c r="U592" i="13"/>
  <c r="U596" i="13"/>
  <c r="U609" i="13"/>
  <c r="U619" i="13"/>
  <c r="U623" i="13"/>
  <c r="U627" i="13"/>
  <c r="U631" i="13"/>
  <c r="U635" i="13"/>
  <c r="U639" i="13"/>
  <c r="U643" i="13"/>
  <c r="U647" i="13"/>
  <c r="U651" i="13"/>
  <c r="U655" i="13"/>
  <c r="U659" i="13"/>
  <c r="U663" i="13"/>
  <c r="U667" i="13"/>
  <c r="U671" i="13"/>
  <c r="U675" i="13"/>
  <c r="U679" i="13"/>
  <c r="U683" i="13"/>
  <c r="U687" i="13"/>
  <c r="U691" i="13"/>
  <c r="U695" i="13"/>
  <c r="U699" i="13"/>
  <c r="U703" i="13"/>
  <c r="U707" i="13"/>
  <c r="U711" i="13"/>
  <c r="U715" i="13"/>
  <c r="U719" i="13"/>
  <c r="U723" i="13"/>
  <c r="U727" i="13"/>
  <c r="U731" i="13"/>
  <c r="U735" i="13"/>
  <c r="U739" i="13"/>
  <c r="U743" i="13"/>
  <c r="U747" i="13"/>
  <c r="U751" i="13"/>
  <c r="U755" i="13"/>
  <c r="U759" i="13"/>
  <c r="U763" i="13"/>
  <c r="U767" i="13"/>
  <c r="U771" i="13"/>
  <c r="U775" i="13"/>
  <c r="U779" i="13"/>
  <c r="U783" i="13"/>
  <c r="U787" i="13"/>
  <c r="U791" i="13"/>
  <c r="U795" i="13"/>
  <c r="U799" i="13"/>
  <c r="U803" i="13"/>
  <c r="U807" i="13"/>
  <c r="U811" i="13"/>
  <c r="U815" i="13"/>
  <c r="U819" i="13"/>
  <c r="U823" i="13"/>
  <c r="U827" i="13"/>
  <c r="U831" i="13"/>
  <c r="U835" i="13"/>
  <c r="U839" i="13"/>
  <c r="U843" i="13"/>
  <c r="U405" i="13"/>
  <c r="U522" i="13"/>
  <c r="U566" i="13"/>
  <c r="U579" i="13"/>
  <c r="U581" i="13"/>
  <c r="U614" i="13"/>
  <c r="U616" i="13"/>
  <c r="U31" i="13"/>
  <c r="U490" i="13"/>
  <c r="U554" i="13"/>
  <c r="U598" i="13"/>
  <c r="U610" i="13"/>
  <c r="U613" i="13"/>
  <c r="U615" i="13"/>
  <c r="U505" i="13"/>
  <c r="U531" i="13"/>
  <c r="U535" i="13"/>
  <c r="U595" i="13"/>
  <c r="U603" i="13"/>
  <c r="U617" i="13"/>
  <c r="U618" i="13"/>
  <c r="U622" i="13"/>
  <c r="U626" i="13"/>
  <c r="U630" i="13"/>
  <c r="U634" i="13"/>
  <c r="U638" i="13"/>
  <c r="U642" i="13"/>
  <c r="U646" i="13"/>
  <c r="U650" i="13"/>
  <c r="U654" i="13"/>
  <c r="U658" i="13"/>
  <c r="U662" i="13"/>
  <c r="U666" i="13"/>
  <c r="U670" i="13"/>
  <c r="U674" i="13"/>
  <c r="U678" i="13"/>
  <c r="U682" i="13"/>
  <c r="U686" i="13"/>
  <c r="U690" i="13"/>
  <c r="U694" i="13"/>
  <c r="U698" i="13"/>
  <c r="U702" i="13"/>
  <c r="U706" i="13"/>
  <c r="U710" i="13"/>
  <c r="U714" i="13"/>
  <c r="U718" i="13"/>
  <c r="U722" i="13"/>
  <c r="U726" i="13"/>
  <c r="U730" i="13"/>
  <c r="U734" i="13"/>
  <c r="U738" i="13"/>
  <c r="U742" i="13"/>
  <c r="U746" i="13"/>
  <c r="U750" i="13"/>
  <c r="U754" i="13"/>
  <c r="U758" i="13"/>
  <c r="U762" i="13"/>
  <c r="U766" i="13"/>
  <c r="U770" i="13"/>
  <c r="U774" i="13"/>
  <c r="U778" i="13"/>
  <c r="U782" i="13"/>
  <c r="U786" i="13"/>
  <c r="U790" i="13"/>
  <c r="U794" i="13"/>
  <c r="U389" i="13"/>
  <c r="U503" i="13"/>
  <c r="U533" i="13"/>
  <c r="U571" i="13"/>
  <c r="U577" i="13"/>
  <c r="U578" i="13"/>
  <c r="U590" i="13"/>
  <c r="U604" i="13"/>
  <c r="U606" i="13"/>
  <c r="U624" i="13"/>
  <c r="U640" i="13"/>
  <c r="U656" i="13"/>
  <c r="U672" i="13"/>
  <c r="U688" i="13"/>
  <c r="U704" i="13"/>
  <c r="U720" i="13"/>
  <c r="U736" i="13"/>
  <c r="U752" i="13"/>
  <c r="U768" i="13"/>
  <c r="U784" i="13"/>
  <c r="U798" i="13"/>
  <c r="U800" i="13"/>
  <c r="U802" i="13"/>
  <c r="U804" i="13"/>
  <c r="U806" i="13"/>
  <c r="U808" i="13"/>
  <c r="U810" i="13"/>
  <c r="U812" i="13"/>
  <c r="U814" i="13"/>
  <c r="U816" i="13"/>
  <c r="U818" i="13"/>
  <c r="U820" i="13"/>
  <c r="U826" i="13"/>
  <c r="U832" i="13"/>
  <c r="U845" i="13"/>
  <c r="U1010" i="13"/>
  <c r="U328" i="13"/>
  <c r="U628" i="13"/>
  <c r="U660" i="13"/>
  <c r="U692" i="13"/>
  <c r="U708" i="13"/>
  <c r="U308" i="13"/>
  <c r="U526" i="13"/>
  <c r="U539" i="13"/>
  <c r="U541" i="13"/>
  <c r="U573" i="13"/>
  <c r="U582" i="13"/>
  <c r="U602" i="13"/>
  <c r="U629" i="13"/>
  <c r="U645" i="13"/>
  <c r="U661" i="13"/>
  <c r="U677" i="13"/>
  <c r="U693" i="13"/>
  <c r="U709" i="13"/>
  <c r="U725" i="13"/>
  <c r="U741" i="13"/>
  <c r="U757" i="13"/>
  <c r="U773" i="13"/>
  <c r="U789" i="13"/>
  <c r="U825" i="13"/>
  <c r="U838" i="13"/>
  <c r="U844" i="13"/>
  <c r="U846" i="13"/>
  <c r="U850" i="13"/>
  <c r="U854" i="13"/>
  <c r="U858" i="13"/>
  <c r="U862" i="13"/>
  <c r="U866" i="13"/>
  <c r="U870" i="13"/>
  <c r="U874" i="13"/>
  <c r="U878" i="13"/>
  <c r="U882" i="13"/>
  <c r="U886" i="13"/>
  <c r="U890" i="13"/>
  <c r="U894" i="13"/>
  <c r="U898" i="13"/>
  <c r="U902" i="13"/>
  <c r="U906" i="13"/>
  <c r="U910" i="13"/>
  <c r="U914" i="13"/>
  <c r="U918" i="13"/>
  <c r="U922" i="13"/>
  <c r="U926" i="13"/>
  <c r="U930" i="13"/>
  <c r="U934" i="13"/>
  <c r="U938" i="13"/>
  <c r="U942" i="13"/>
  <c r="U946" i="13"/>
  <c r="U950" i="13"/>
  <c r="U954" i="13"/>
  <c r="U958" i="13"/>
  <c r="U962" i="13"/>
  <c r="U966" i="13"/>
  <c r="U970" i="13"/>
  <c r="U974" i="13"/>
  <c r="U978" i="13"/>
  <c r="U982" i="13"/>
  <c r="U986" i="13"/>
  <c r="U990" i="13"/>
  <c r="U994" i="13"/>
  <c r="U998" i="13"/>
  <c r="U1002" i="13"/>
  <c r="U1006" i="13"/>
  <c r="U460" i="13"/>
  <c r="U510" i="13"/>
  <c r="U559" i="13"/>
  <c r="U644" i="13"/>
  <c r="U676" i="13"/>
  <c r="U724" i="13"/>
  <c r="U740" i="13"/>
  <c r="U756" i="13"/>
  <c r="U108" i="13"/>
  <c r="U471" i="13"/>
  <c r="U473" i="13"/>
  <c r="U593" i="13"/>
  <c r="U605" i="13"/>
  <c r="U621" i="13"/>
  <c r="U637" i="13"/>
  <c r="U653" i="13"/>
  <c r="U669" i="13"/>
  <c r="U685" i="13"/>
  <c r="U701" i="13"/>
  <c r="U717" i="13"/>
  <c r="U733" i="13"/>
  <c r="U749" i="13"/>
  <c r="U765" i="13"/>
  <c r="U781" i="13"/>
  <c r="U822" i="13"/>
  <c r="U828" i="13"/>
  <c r="U841" i="13"/>
  <c r="U848" i="13"/>
  <c r="U852" i="13"/>
  <c r="U856" i="13"/>
  <c r="U860" i="13"/>
  <c r="U864" i="13"/>
  <c r="U868" i="13"/>
  <c r="U872" i="13"/>
  <c r="U876" i="13"/>
  <c r="U880" i="13"/>
  <c r="U884" i="13"/>
  <c r="U888" i="13"/>
  <c r="U892" i="13"/>
  <c r="U896" i="13"/>
  <c r="U900" i="13"/>
  <c r="U904" i="13"/>
  <c r="U908" i="13"/>
  <c r="U912" i="13"/>
  <c r="U916" i="13"/>
  <c r="U920" i="13"/>
  <c r="U924" i="13"/>
  <c r="U928" i="13"/>
  <c r="U932" i="13"/>
  <c r="U936" i="13"/>
  <c r="U940" i="13"/>
  <c r="U944" i="13"/>
  <c r="U948" i="13"/>
  <c r="U952" i="13"/>
  <c r="U956" i="13"/>
  <c r="U960" i="13"/>
  <c r="U964" i="13"/>
  <c r="U968" i="13"/>
  <c r="U972" i="13"/>
  <c r="U976" i="13"/>
  <c r="U980" i="13"/>
  <c r="U984" i="13"/>
  <c r="U988" i="13"/>
  <c r="U992" i="13"/>
  <c r="U996" i="13"/>
  <c r="U1000" i="13"/>
  <c r="U1004" i="13"/>
  <c r="U1008" i="13"/>
  <c r="U583" i="13"/>
  <c r="U608" i="13"/>
  <c r="U625" i="13"/>
  <c r="U641" i="13"/>
  <c r="U657" i="13"/>
  <c r="U689" i="13"/>
  <c r="U705" i="13"/>
  <c r="U737" i="13"/>
  <c r="U753" i="13"/>
  <c r="U833" i="13"/>
  <c r="U489" i="13"/>
  <c r="U498" i="13"/>
  <c r="U519" i="13"/>
  <c r="U553" i="13"/>
  <c r="U612" i="13"/>
  <c r="U620" i="13"/>
  <c r="U636" i="13"/>
  <c r="U652" i="13"/>
  <c r="U668" i="13"/>
  <c r="U684" i="13"/>
  <c r="U700" i="13"/>
  <c r="U716" i="13"/>
  <c r="U732" i="13"/>
  <c r="U748" i="13"/>
  <c r="U764" i="13"/>
  <c r="U780" i="13"/>
  <c r="U792" i="13"/>
  <c r="U821" i="13"/>
  <c r="U834" i="13"/>
  <c r="U840" i="13"/>
  <c r="U673" i="13"/>
  <c r="U721" i="13"/>
  <c r="U769" i="13"/>
  <c r="U785" i="13"/>
  <c r="U793" i="13"/>
  <c r="U597" i="13"/>
  <c r="U681" i="13"/>
  <c r="U712" i="13"/>
  <c r="U842" i="13"/>
  <c r="U857" i="13"/>
  <c r="U873" i="13"/>
  <c r="U889" i="13"/>
  <c r="U905" i="13"/>
  <c r="U921" i="13"/>
  <c r="U937" i="13"/>
  <c r="U953" i="13"/>
  <c r="U969" i="13"/>
  <c r="U985" i="13"/>
  <c r="U1001" i="13"/>
  <c r="U991" i="13"/>
  <c r="U1007" i="13"/>
  <c r="U501" i="13"/>
  <c r="U509" i="13"/>
  <c r="U585" i="13"/>
  <c r="U796" i="13"/>
  <c r="U877" i="13"/>
  <c r="U909" i="13"/>
  <c r="U925" i="13"/>
  <c r="U1005" i="13"/>
  <c r="U633" i="13"/>
  <c r="U813" i="13"/>
  <c r="U883" i="13"/>
  <c r="U995" i="13"/>
  <c r="U499" i="13"/>
  <c r="U881" i="13"/>
  <c r="U897" i="13"/>
  <c r="U945" i="13"/>
  <c r="U665" i="13"/>
  <c r="U696" i="13"/>
  <c r="U801" i="13"/>
  <c r="U817" i="13"/>
  <c r="U836" i="13"/>
  <c r="U863" i="13"/>
  <c r="U879" i="13"/>
  <c r="U895" i="13"/>
  <c r="U911" i="13"/>
  <c r="U927" i="13"/>
  <c r="U943" i="13"/>
  <c r="U959" i="13"/>
  <c r="U975" i="13"/>
  <c r="U537" i="13"/>
  <c r="U649" i="13"/>
  <c r="U680" i="13"/>
  <c r="U837" i="13"/>
  <c r="U861" i="13"/>
  <c r="U893" i="13"/>
  <c r="U941" i="13"/>
  <c r="U957" i="13"/>
  <c r="U973" i="13"/>
  <c r="U989" i="13"/>
  <c r="U607" i="13"/>
  <c r="U664" i="13"/>
  <c r="U797" i="13"/>
  <c r="U824" i="13"/>
  <c r="U829" i="13"/>
  <c r="U830" i="13"/>
  <c r="U899" i="13"/>
  <c r="U963" i="13"/>
  <c r="U979" i="13"/>
  <c r="U587" i="13"/>
  <c r="U849" i="13"/>
  <c r="U865" i="13"/>
  <c r="U913" i="13"/>
  <c r="U961" i="13"/>
  <c r="U993" i="13"/>
  <c r="U507" i="13"/>
  <c r="U586" i="13"/>
  <c r="U632" i="13"/>
  <c r="U729" i="13"/>
  <c r="U760" i="13"/>
  <c r="U777" i="13"/>
  <c r="U809" i="13"/>
  <c r="U847" i="13"/>
  <c r="U855" i="13"/>
  <c r="U871" i="13"/>
  <c r="U887" i="13"/>
  <c r="U903" i="13"/>
  <c r="U919" i="13"/>
  <c r="U935" i="13"/>
  <c r="U951" i="13"/>
  <c r="U967" i="13"/>
  <c r="U983" i="13"/>
  <c r="U999" i="13"/>
  <c r="U933" i="13"/>
  <c r="U949" i="13"/>
  <c r="U965" i="13"/>
  <c r="U697" i="13"/>
  <c r="U788" i="13"/>
  <c r="U805" i="13"/>
  <c r="U875" i="13"/>
  <c r="U891" i="13"/>
  <c r="U955" i="13"/>
  <c r="U931" i="13"/>
  <c r="U947" i="13"/>
  <c r="U648" i="13"/>
  <c r="U494" i="13"/>
  <c r="U561" i="13"/>
  <c r="U599" i="13"/>
  <c r="U713" i="13"/>
  <c r="U744" i="13"/>
  <c r="U772" i="13"/>
  <c r="U776" i="13"/>
  <c r="U853" i="13"/>
  <c r="U869" i="13"/>
  <c r="U885" i="13"/>
  <c r="U901" i="13"/>
  <c r="U917" i="13"/>
  <c r="U981" i="13"/>
  <c r="U997" i="13"/>
  <c r="U728" i="13"/>
  <c r="U859" i="13"/>
  <c r="U907" i="13"/>
  <c r="U923" i="13"/>
  <c r="U939" i="13"/>
  <c r="U971" i="13"/>
  <c r="U987" i="13"/>
  <c r="U1003" i="13"/>
  <c r="U851" i="13"/>
  <c r="U867" i="13"/>
  <c r="U915" i="13"/>
  <c r="U530" i="13"/>
  <c r="U745" i="13"/>
  <c r="U761" i="13"/>
  <c r="U929" i="13"/>
  <c r="U977" i="13"/>
  <c r="U1009" i="13"/>
  <c r="V10" i="13"/>
  <c r="W7" i="13"/>
  <c r="V9" i="13"/>
  <c r="V8" i="13"/>
  <c r="X1029" i="13"/>
  <c r="G24" i="9"/>
  <c r="F24" i="9"/>
  <c r="A19" i="10"/>
  <c r="S12" i="12" s="1"/>
  <c r="A34" i="18" l="1"/>
  <c r="H33" i="18"/>
  <c r="G19" i="18"/>
  <c r="I19" i="18" s="1"/>
  <c r="A37" i="1"/>
  <c r="B37" i="1"/>
  <c r="K18" i="1"/>
  <c r="P18" i="1"/>
  <c r="J18" i="1"/>
  <c r="I18" i="1"/>
  <c r="L18" i="1"/>
  <c r="M18" i="1"/>
  <c r="Q18" i="1"/>
  <c r="H18" i="1"/>
  <c r="N18" i="1"/>
  <c r="G18" i="1"/>
  <c r="O18" i="1"/>
  <c r="R18" i="1"/>
  <c r="S18" i="1"/>
  <c r="T18" i="1"/>
  <c r="U18" i="1"/>
  <c r="W3" i="13"/>
  <c r="W3" i="16"/>
  <c r="V3" i="13"/>
  <c r="V3" i="16"/>
  <c r="A38" i="1"/>
  <c r="W10" i="13"/>
  <c r="W8" i="13"/>
  <c r="W9" i="13"/>
  <c r="X1030" i="13"/>
  <c r="V12" i="13"/>
  <c r="V16" i="13"/>
  <c r="V20" i="13"/>
  <c r="V24" i="13"/>
  <c r="V28" i="13"/>
  <c r="V32" i="13"/>
  <c r="V36" i="13"/>
  <c r="V11" i="13"/>
  <c r="V15" i="13"/>
  <c r="V14" i="13"/>
  <c r="V19" i="13"/>
  <c r="V27" i="13"/>
  <c r="V35" i="13"/>
  <c r="V39" i="13"/>
  <c r="V43" i="13"/>
  <c r="V47" i="13"/>
  <c r="V51" i="13"/>
  <c r="V55" i="13"/>
  <c r="V59" i="13"/>
  <c r="V63" i="13"/>
  <c r="V67" i="13"/>
  <c r="V71" i="13"/>
  <c r="V75" i="13"/>
  <c r="V79" i="13"/>
  <c r="V83" i="13"/>
  <c r="V87" i="13"/>
  <c r="V91" i="13"/>
  <c r="V95" i="13"/>
  <c r="V99" i="13"/>
  <c r="V18" i="13"/>
  <c r="V26" i="13"/>
  <c r="V34" i="13"/>
  <c r="V22" i="13"/>
  <c r="V30" i="13"/>
  <c r="V13" i="13"/>
  <c r="V29" i="13"/>
  <c r="V31" i="13"/>
  <c r="V81" i="13"/>
  <c r="V82" i="13"/>
  <c r="V113" i="13"/>
  <c r="V119" i="13"/>
  <c r="V126" i="13"/>
  <c r="V21" i="13"/>
  <c r="V23" i="13"/>
  <c r="V33" i="13"/>
  <c r="V84" i="13"/>
  <c r="V93" i="13"/>
  <c r="V94" i="13"/>
  <c r="V106" i="13"/>
  <c r="V112" i="13"/>
  <c r="V125" i="13"/>
  <c r="V132" i="13"/>
  <c r="V136" i="13"/>
  <c r="V140" i="13"/>
  <c r="V144" i="13"/>
  <c r="V148" i="13"/>
  <c r="V152" i="13"/>
  <c r="V156" i="13"/>
  <c r="V160" i="13"/>
  <c r="V164" i="13"/>
  <c r="V168" i="13"/>
  <c r="V172" i="13"/>
  <c r="V176" i="13"/>
  <c r="V180" i="13"/>
  <c r="V184" i="13"/>
  <c r="V188" i="13"/>
  <c r="V192" i="13"/>
  <c r="V196" i="13"/>
  <c r="V200" i="13"/>
  <c r="V204" i="13"/>
  <c r="V208" i="13"/>
  <c r="V212" i="13"/>
  <c r="V25" i="13"/>
  <c r="V96" i="13"/>
  <c r="V103" i="13"/>
  <c r="V105" i="13"/>
  <c r="V111" i="13"/>
  <c r="V118" i="13"/>
  <c r="V124" i="13"/>
  <c r="V89" i="13"/>
  <c r="V90" i="13"/>
  <c r="V104" i="13"/>
  <c r="V108" i="13"/>
  <c r="V121" i="13"/>
  <c r="V127" i="13"/>
  <c r="V38" i="13"/>
  <c r="V40" i="13"/>
  <c r="V41" i="13"/>
  <c r="V42" i="13"/>
  <c r="V44" i="13"/>
  <c r="V45" i="13"/>
  <c r="V46" i="13"/>
  <c r="V48" i="13"/>
  <c r="V49" i="13"/>
  <c r="V50" i="13"/>
  <c r="V52" i="13"/>
  <c r="V53" i="13"/>
  <c r="V54" i="13"/>
  <c r="V56" i="13"/>
  <c r="V57" i="13"/>
  <c r="V58" i="13"/>
  <c r="V60" i="13"/>
  <c r="V61" i="13"/>
  <c r="V62" i="13"/>
  <c r="V64" i="13"/>
  <c r="V65" i="13"/>
  <c r="V66" i="13"/>
  <c r="V68" i="13"/>
  <c r="V69" i="13"/>
  <c r="V70" i="13"/>
  <c r="V72" i="13"/>
  <c r="V73" i="13"/>
  <c r="V74" i="13"/>
  <c r="V76" i="13"/>
  <c r="V77" i="13"/>
  <c r="V78" i="13"/>
  <c r="V80" i="13"/>
  <c r="V209" i="13"/>
  <c r="V223" i="13"/>
  <c r="V239" i="13"/>
  <c r="V245" i="13"/>
  <c r="V198" i="13"/>
  <c r="V199" i="13"/>
  <c r="V221" i="13"/>
  <c r="V228" i="13"/>
  <c r="V230" i="13"/>
  <c r="V237" i="13"/>
  <c r="V244" i="13"/>
  <c r="V251" i="13"/>
  <c r="V255" i="13"/>
  <c r="V259" i="13"/>
  <c r="V263" i="13"/>
  <c r="V267" i="13"/>
  <c r="V271" i="13"/>
  <c r="V275" i="13"/>
  <c r="V279" i="13"/>
  <c r="V283" i="13"/>
  <c r="V287" i="13"/>
  <c r="V291" i="13"/>
  <c r="V295" i="13"/>
  <c r="V299" i="13"/>
  <c r="V303" i="13"/>
  <c r="V307" i="13"/>
  <c r="V311" i="13"/>
  <c r="V315" i="13"/>
  <c r="V319" i="13"/>
  <c r="V323" i="13"/>
  <c r="V327" i="13"/>
  <c r="V17" i="13"/>
  <c r="V37" i="13"/>
  <c r="V88" i="13"/>
  <c r="V115" i="13"/>
  <c r="V117" i="13"/>
  <c r="V120" i="13"/>
  <c r="V122" i="13"/>
  <c r="V130" i="13"/>
  <c r="V133" i="13"/>
  <c r="V134" i="13"/>
  <c r="V137" i="13"/>
  <c r="V138" i="13"/>
  <c r="V141" i="13"/>
  <c r="V142" i="13"/>
  <c r="V145" i="13"/>
  <c r="V146" i="13"/>
  <c r="V149" i="13"/>
  <c r="V150" i="13"/>
  <c r="V153" i="13"/>
  <c r="V154" i="13"/>
  <c r="V157" i="13"/>
  <c r="V158" i="13"/>
  <c r="V161" i="13"/>
  <c r="V162" i="13"/>
  <c r="V165" i="13"/>
  <c r="V166" i="13"/>
  <c r="V169" i="13"/>
  <c r="V170" i="13"/>
  <c r="V173" i="13"/>
  <c r="V174" i="13"/>
  <c r="V177" i="13"/>
  <c r="V178" i="13"/>
  <c r="V181" i="13"/>
  <c r="V182" i="13"/>
  <c r="V185" i="13"/>
  <c r="V186" i="13"/>
  <c r="V189" i="13"/>
  <c r="V190" i="13"/>
  <c r="V193" i="13"/>
  <c r="V194" i="13"/>
  <c r="V201" i="13"/>
  <c r="V210" i="13"/>
  <c r="V211" i="13"/>
  <c r="V219" i="13"/>
  <c r="V235" i="13"/>
  <c r="V243" i="13"/>
  <c r="V250" i="13"/>
  <c r="V86" i="13"/>
  <c r="V101" i="13"/>
  <c r="V114" i="13"/>
  <c r="V227" i="13"/>
  <c r="V123" i="13"/>
  <c r="V128" i="13"/>
  <c r="V206" i="13"/>
  <c r="V222" i="13"/>
  <c r="V246" i="13"/>
  <c r="V312" i="13"/>
  <c r="V341" i="13"/>
  <c r="V347" i="13"/>
  <c r="V98" i="13"/>
  <c r="V207" i="13"/>
  <c r="V216" i="13"/>
  <c r="V231" i="13"/>
  <c r="V240" i="13"/>
  <c r="V242" i="13"/>
  <c r="V301" i="13"/>
  <c r="V302" i="13"/>
  <c r="V334" i="13"/>
  <c r="V340" i="13"/>
  <c r="V351" i="13"/>
  <c r="V355" i="13"/>
  <c r="V359" i="13"/>
  <c r="V363" i="13"/>
  <c r="V367" i="13"/>
  <c r="V371" i="13"/>
  <c r="V375" i="13"/>
  <c r="V379" i="13"/>
  <c r="V383" i="13"/>
  <c r="V387" i="13"/>
  <c r="V391" i="13"/>
  <c r="V395" i="13"/>
  <c r="V399" i="13"/>
  <c r="V403" i="13"/>
  <c r="V407" i="13"/>
  <c r="V411" i="13"/>
  <c r="V415" i="13"/>
  <c r="V419" i="13"/>
  <c r="V423" i="13"/>
  <c r="V427" i="13"/>
  <c r="V431" i="13"/>
  <c r="V435" i="13"/>
  <c r="V439" i="13"/>
  <c r="V443" i="13"/>
  <c r="V447" i="13"/>
  <c r="V85" i="13"/>
  <c r="V217" i="13"/>
  <c r="V304" i="13"/>
  <c r="V313" i="13"/>
  <c r="V314" i="13"/>
  <c r="V333" i="13"/>
  <c r="V339" i="13"/>
  <c r="V346" i="13"/>
  <c r="V100" i="13"/>
  <c r="V116" i="13"/>
  <c r="V202" i="13"/>
  <c r="V213" i="13"/>
  <c r="V215" i="13"/>
  <c r="V233" i="13"/>
  <c r="V252" i="13"/>
  <c r="V253" i="13"/>
  <c r="V256" i="13"/>
  <c r="V257" i="13"/>
  <c r="V260" i="13"/>
  <c r="V261" i="13"/>
  <c r="V264" i="13"/>
  <c r="V265" i="13"/>
  <c r="V268" i="13"/>
  <c r="V269" i="13"/>
  <c r="V272" i="13"/>
  <c r="V273" i="13"/>
  <c r="V276" i="13"/>
  <c r="V277" i="13"/>
  <c r="V280" i="13"/>
  <c r="V281" i="13"/>
  <c r="V284" i="13"/>
  <c r="V285" i="13"/>
  <c r="V288" i="13"/>
  <c r="V289" i="13"/>
  <c r="V292" i="13"/>
  <c r="V293" i="13"/>
  <c r="V296" i="13"/>
  <c r="V297" i="13"/>
  <c r="V298" i="13"/>
  <c r="V320" i="13"/>
  <c r="V324" i="13"/>
  <c r="V328" i="13"/>
  <c r="V336" i="13"/>
  <c r="V349" i="13"/>
  <c r="V109" i="13"/>
  <c r="V143" i="13"/>
  <c r="V159" i="13"/>
  <c r="V175" i="13"/>
  <c r="V191" i="13"/>
  <c r="V262" i="13"/>
  <c r="V294" i="13"/>
  <c r="V309" i="13"/>
  <c r="V316" i="13"/>
  <c r="V318" i="13"/>
  <c r="V332" i="13"/>
  <c r="V352" i="13"/>
  <c r="V362" i="13"/>
  <c r="V368" i="13"/>
  <c r="V378" i="13"/>
  <c r="V384" i="13"/>
  <c r="V394" i="13"/>
  <c r="V400" i="13"/>
  <c r="V410" i="13"/>
  <c r="V416" i="13"/>
  <c r="V426" i="13"/>
  <c r="V432" i="13"/>
  <c r="V442" i="13"/>
  <c r="V448" i="13"/>
  <c r="V463" i="13"/>
  <c r="V476" i="13"/>
  <c r="V482" i="13"/>
  <c r="V483" i="13"/>
  <c r="V487" i="13"/>
  <c r="V491" i="13"/>
  <c r="V495" i="13"/>
  <c r="V499" i="13"/>
  <c r="V503" i="13"/>
  <c r="V507" i="13"/>
  <c r="V511" i="13"/>
  <c r="V515" i="13"/>
  <c r="V519" i="13"/>
  <c r="V523" i="13"/>
  <c r="V527" i="13"/>
  <c r="V531" i="13"/>
  <c r="V535" i="13"/>
  <c r="V539" i="13"/>
  <c r="V543" i="13"/>
  <c r="V547" i="13"/>
  <c r="V551" i="13"/>
  <c r="V555" i="13"/>
  <c r="V559" i="13"/>
  <c r="V563" i="13"/>
  <c r="V567" i="13"/>
  <c r="V571" i="13"/>
  <c r="V575" i="13"/>
  <c r="V579" i="13"/>
  <c r="V583" i="13"/>
  <c r="V587" i="13"/>
  <c r="V591" i="13"/>
  <c r="V595" i="13"/>
  <c r="V599" i="13"/>
  <c r="V603" i="13"/>
  <c r="V607" i="13"/>
  <c r="V611" i="13"/>
  <c r="V615" i="13"/>
  <c r="V131" i="13"/>
  <c r="V147" i="13"/>
  <c r="V163" i="13"/>
  <c r="V179" i="13"/>
  <c r="V195" i="13"/>
  <c r="V205" i="13"/>
  <c r="V214" i="13"/>
  <c r="V266" i="13"/>
  <c r="V310" i="13"/>
  <c r="V344" i="13"/>
  <c r="V365" i="13"/>
  <c r="V381" i="13"/>
  <c r="V397" i="13"/>
  <c r="V413" i="13"/>
  <c r="V429" i="13"/>
  <c r="V445" i="13"/>
  <c r="V457" i="13"/>
  <c r="V462" i="13"/>
  <c r="V469" i="13"/>
  <c r="V475" i="13"/>
  <c r="V97" i="13"/>
  <c r="V220" i="13"/>
  <c r="V234" i="13"/>
  <c r="V270" i="13"/>
  <c r="V325" i="13"/>
  <c r="V330" i="13"/>
  <c r="V335" i="13"/>
  <c r="V337" i="13"/>
  <c r="V342" i="13"/>
  <c r="V358" i="13"/>
  <c r="V364" i="13"/>
  <c r="V374" i="13"/>
  <c r="V380" i="13"/>
  <c r="V390" i="13"/>
  <c r="V396" i="13"/>
  <c r="V406" i="13"/>
  <c r="V412" i="13"/>
  <c r="V422" i="13"/>
  <c r="V428" i="13"/>
  <c r="V438" i="13"/>
  <c r="V444" i="13"/>
  <c r="V455" i="13"/>
  <c r="V468" i="13"/>
  <c r="V474" i="13"/>
  <c r="V481" i="13"/>
  <c r="V484" i="13"/>
  <c r="V488" i="13"/>
  <c r="V492" i="13"/>
  <c r="V496" i="13"/>
  <c r="V500" i="13"/>
  <c r="V504" i="13"/>
  <c r="V508" i="13"/>
  <c r="V512" i="13"/>
  <c r="V516" i="13"/>
  <c r="V520" i="13"/>
  <c r="V524" i="13"/>
  <c r="V528" i="13"/>
  <c r="V532" i="13"/>
  <c r="V536" i="13"/>
  <c r="V540" i="13"/>
  <c r="V544" i="13"/>
  <c r="V548" i="13"/>
  <c r="V552" i="13"/>
  <c r="V556" i="13"/>
  <c r="V218" i="13"/>
  <c r="V229" i="13"/>
  <c r="V254" i="13"/>
  <c r="V286" i="13"/>
  <c r="V305" i="13"/>
  <c r="V321" i="13"/>
  <c r="V329" i="13"/>
  <c r="V338" i="13"/>
  <c r="V343" i="13"/>
  <c r="V350" i="13"/>
  <c r="V356" i="13"/>
  <c r="V366" i="13"/>
  <c r="V372" i="13"/>
  <c r="V382" i="13"/>
  <c r="V388" i="13"/>
  <c r="V398" i="13"/>
  <c r="V404" i="13"/>
  <c r="V414" i="13"/>
  <c r="V420" i="13"/>
  <c r="V430" i="13"/>
  <c r="V436" i="13"/>
  <c r="V446" i="13"/>
  <c r="V450" i="13"/>
  <c r="V451" i="13"/>
  <c r="V452" i="13"/>
  <c r="V458" i="13"/>
  <c r="V465" i="13"/>
  <c r="V471" i="13"/>
  <c r="V486" i="13"/>
  <c r="V490" i="13"/>
  <c r="V494" i="13"/>
  <c r="V498" i="13"/>
  <c r="V502" i="13"/>
  <c r="V506" i="13"/>
  <c r="V510" i="13"/>
  <c r="V514" i="13"/>
  <c r="V518" i="13"/>
  <c r="V522" i="13"/>
  <c r="V526" i="13"/>
  <c r="V530" i="13"/>
  <c r="V534" i="13"/>
  <c r="V538" i="13"/>
  <c r="V542" i="13"/>
  <c r="V546" i="13"/>
  <c r="V550" i="13"/>
  <c r="V554" i="13"/>
  <c r="V558" i="13"/>
  <c r="V562" i="13"/>
  <c r="V566" i="13"/>
  <c r="V570" i="13"/>
  <c r="V574" i="13"/>
  <c r="V578" i="13"/>
  <c r="V582" i="13"/>
  <c r="V586" i="13"/>
  <c r="V590" i="13"/>
  <c r="V594" i="13"/>
  <c r="V129" i="13"/>
  <c r="V248" i="13"/>
  <c r="V308" i="13"/>
  <c r="V107" i="13"/>
  <c r="V135" i="13"/>
  <c r="V151" i="13"/>
  <c r="V167" i="13"/>
  <c r="V183" i="13"/>
  <c r="V203" i="13"/>
  <c r="V225" i="13"/>
  <c r="V290" i="13"/>
  <c r="V102" i="13"/>
  <c r="V247" i="13"/>
  <c r="V249" i="13"/>
  <c r="V282" i="13"/>
  <c r="V331" i="13"/>
  <c r="V110" i="13"/>
  <c r="V238" i="13"/>
  <c r="V322" i="13"/>
  <c r="V139" i="13"/>
  <c r="V155" i="13"/>
  <c r="V197" i="13"/>
  <c r="V389" i="13"/>
  <c r="V393" i="13"/>
  <c r="V424" i="13"/>
  <c r="V433" i="13"/>
  <c r="V434" i="13"/>
  <c r="V456" i="13"/>
  <c r="V505" i="13"/>
  <c r="V537" i="13"/>
  <c r="V561" i="13"/>
  <c r="V580" i="13"/>
  <c r="V596" i="13"/>
  <c r="V602" i="13"/>
  <c r="V612" i="13"/>
  <c r="V613" i="13"/>
  <c r="V171" i="13"/>
  <c r="V224" i="13"/>
  <c r="V232" i="13"/>
  <c r="V300" i="13"/>
  <c r="V348" i="13"/>
  <c r="V376" i="13"/>
  <c r="V385" i="13"/>
  <c r="V386" i="13"/>
  <c r="V459" i="13"/>
  <c r="V466" i="13"/>
  <c r="V479" i="13"/>
  <c r="V493" i="13"/>
  <c r="V525" i="13"/>
  <c r="V557" i="13"/>
  <c r="V576" i="13"/>
  <c r="V92" i="13"/>
  <c r="V236" i="13"/>
  <c r="V241" i="13"/>
  <c r="V405" i="13"/>
  <c r="V409" i="13"/>
  <c r="V440" i="13"/>
  <c r="V449" i="13"/>
  <c r="V460" i="13"/>
  <c r="V467" i="13"/>
  <c r="V509" i="13"/>
  <c r="V541" i="13"/>
  <c r="V560" i="13"/>
  <c r="V573" i="13"/>
  <c r="V357" i="13"/>
  <c r="V361" i="13"/>
  <c r="V392" i="13"/>
  <c r="V401" i="13"/>
  <c r="V402" i="13"/>
  <c r="V478" i="13"/>
  <c r="V480" i="13"/>
  <c r="V497" i="13"/>
  <c r="V529" i="13"/>
  <c r="V569" i="13"/>
  <c r="V588" i="13"/>
  <c r="V592" i="13"/>
  <c r="V258" i="13"/>
  <c r="V274" i="13"/>
  <c r="V408" i="13"/>
  <c r="V473" i="13"/>
  <c r="V485" i="13"/>
  <c r="V501" i="13"/>
  <c r="V549" i="13"/>
  <c r="V585" i="13"/>
  <c r="V589" i="13"/>
  <c r="V593" i="13"/>
  <c r="V605" i="13"/>
  <c r="V326" i="13"/>
  <c r="V360" i="13"/>
  <c r="V373" i="13"/>
  <c r="V421" i="13"/>
  <c r="V437" i="13"/>
  <c r="V441" i="13"/>
  <c r="V454" i="13"/>
  <c r="V472" i="13"/>
  <c r="V521" i="13"/>
  <c r="V545" i="13"/>
  <c r="V565" i="13"/>
  <c r="V568" i="13"/>
  <c r="V584" i="13"/>
  <c r="V609" i="13"/>
  <c r="V619" i="13"/>
  <c r="V623" i="13"/>
  <c r="V627" i="13"/>
  <c r="V631" i="13"/>
  <c r="V635" i="13"/>
  <c r="V639" i="13"/>
  <c r="V643" i="13"/>
  <c r="V647" i="13"/>
  <c r="V651" i="13"/>
  <c r="V655" i="13"/>
  <c r="V659" i="13"/>
  <c r="V663" i="13"/>
  <c r="V667" i="13"/>
  <c r="V671" i="13"/>
  <c r="V675" i="13"/>
  <c r="V679" i="13"/>
  <c r="V683" i="13"/>
  <c r="V687" i="13"/>
  <c r="V691" i="13"/>
  <c r="V695" i="13"/>
  <c r="V699" i="13"/>
  <c r="V703" i="13"/>
  <c r="V707" i="13"/>
  <c r="V711" i="13"/>
  <c r="V715" i="13"/>
  <c r="V719" i="13"/>
  <c r="V723" i="13"/>
  <c r="V727" i="13"/>
  <c r="V731" i="13"/>
  <c r="V735" i="13"/>
  <c r="V739" i="13"/>
  <c r="V743" i="13"/>
  <c r="V747" i="13"/>
  <c r="V751" i="13"/>
  <c r="V755" i="13"/>
  <c r="V759" i="13"/>
  <c r="V763" i="13"/>
  <c r="V767" i="13"/>
  <c r="V771" i="13"/>
  <c r="V775" i="13"/>
  <c r="V779" i="13"/>
  <c r="V783" i="13"/>
  <c r="V787" i="13"/>
  <c r="V791" i="13"/>
  <c r="V226" i="13"/>
  <c r="V345" i="13"/>
  <c r="V377" i="13"/>
  <c r="V417" i="13"/>
  <c r="V489" i="13"/>
  <c r="V513" i="13"/>
  <c r="V553" i="13"/>
  <c r="V601" i="13"/>
  <c r="V621" i="13"/>
  <c r="V625" i="13"/>
  <c r="V629" i="13"/>
  <c r="V633" i="13"/>
  <c r="V637" i="13"/>
  <c r="V641" i="13"/>
  <c r="V645" i="13"/>
  <c r="V649" i="13"/>
  <c r="V653" i="13"/>
  <c r="V657" i="13"/>
  <c r="V661" i="13"/>
  <c r="V665" i="13"/>
  <c r="V669" i="13"/>
  <c r="V673" i="13"/>
  <c r="V677" i="13"/>
  <c r="V681" i="13"/>
  <c r="V685" i="13"/>
  <c r="V689" i="13"/>
  <c r="V693" i="13"/>
  <c r="V697" i="13"/>
  <c r="V701" i="13"/>
  <c r="V705" i="13"/>
  <c r="V709" i="13"/>
  <c r="V713" i="13"/>
  <c r="V717" i="13"/>
  <c r="V721" i="13"/>
  <c r="V725" i="13"/>
  <c r="V729" i="13"/>
  <c r="V733" i="13"/>
  <c r="V737" i="13"/>
  <c r="V741" i="13"/>
  <c r="V745" i="13"/>
  <c r="V749" i="13"/>
  <c r="V753" i="13"/>
  <c r="V757" i="13"/>
  <c r="V761" i="13"/>
  <c r="V765" i="13"/>
  <c r="V769" i="13"/>
  <c r="V773" i="13"/>
  <c r="V777" i="13"/>
  <c r="V781" i="13"/>
  <c r="V785" i="13"/>
  <c r="V789" i="13"/>
  <c r="V793" i="13"/>
  <c r="V797" i="13"/>
  <c r="V801" i="13"/>
  <c r="V805" i="13"/>
  <c r="V809" i="13"/>
  <c r="V813" i="13"/>
  <c r="V817" i="13"/>
  <c r="V278" i="13"/>
  <c r="V598" i="13"/>
  <c r="V610" i="13"/>
  <c r="V187" i="13"/>
  <c r="V369" i="13"/>
  <c r="V453" i="13"/>
  <c r="V461" i="13"/>
  <c r="V477" i="13"/>
  <c r="V572" i="13"/>
  <c r="V608" i="13"/>
  <c r="V630" i="13"/>
  <c r="V646" i="13"/>
  <c r="V662" i="13"/>
  <c r="V678" i="13"/>
  <c r="V694" i="13"/>
  <c r="V710" i="13"/>
  <c r="V726" i="13"/>
  <c r="V742" i="13"/>
  <c r="V758" i="13"/>
  <c r="V774" i="13"/>
  <c r="V790" i="13"/>
  <c r="V833" i="13"/>
  <c r="V839" i="13"/>
  <c r="V849" i="13"/>
  <c r="V853" i="13"/>
  <c r="V857" i="13"/>
  <c r="V861" i="13"/>
  <c r="V865" i="13"/>
  <c r="V869" i="13"/>
  <c r="V873" i="13"/>
  <c r="V877" i="13"/>
  <c r="V881" i="13"/>
  <c r="V885" i="13"/>
  <c r="V889" i="13"/>
  <c r="V893" i="13"/>
  <c r="V897" i="13"/>
  <c r="V901" i="13"/>
  <c r="V905" i="13"/>
  <c r="V909" i="13"/>
  <c r="V913" i="13"/>
  <c r="V917" i="13"/>
  <c r="V921" i="13"/>
  <c r="V925" i="13"/>
  <c r="V929" i="13"/>
  <c r="V933" i="13"/>
  <c r="V937" i="13"/>
  <c r="V941" i="13"/>
  <c r="V945" i="13"/>
  <c r="V949" i="13"/>
  <c r="V953" i="13"/>
  <c r="V957" i="13"/>
  <c r="V961" i="13"/>
  <c r="V965" i="13"/>
  <c r="V969" i="13"/>
  <c r="V973" i="13"/>
  <c r="V977" i="13"/>
  <c r="V981" i="13"/>
  <c r="V985" i="13"/>
  <c r="V989" i="13"/>
  <c r="V993" i="13"/>
  <c r="V997" i="13"/>
  <c r="V1001" i="13"/>
  <c r="V1005" i="13"/>
  <c r="V1009" i="13"/>
  <c r="V354" i="13"/>
  <c r="V634" i="13"/>
  <c r="V666" i="13"/>
  <c r="V682" i="13"/>
  <c r="V470" i="13"/>
  <c r="V517" i="13"/>
  <c r="V533" i="13"/>
  <c r="V564" i="13"/>
  <c r="V577" i="13"/>
  <c r="V600" i="13"/>
  <c r="V604" i="13"/>
  <c r="V606" i="13"/>
  <c r="V624" i="13"/>
  <c r="V640" i="13"/>
  <c r="V656" i="13"/>
  <c r="V672" i="13"/>
  <c r="V688" i="13"/>
  <c r="V704" i="13"/>
  <c r="V720" i="13"/>
  <c r="V736" i="13"/>
  <c r="V752" i="13"/>
  <c r="V768" i="13"/>
  <c r="V784" i="13"/>
  <c r="V794" i="13"/>
  <c r="V798" i="13"/>
  <c r="V800" i="13"/>
  <c r="V802" i="13"/>
  <c r="V804" i="13"/>
  <c r="V806" i="13"/>
  <c r="V808" i="13"/>
  <c r="V810" i="13"/>
  <c r="V812" i="13"/>
  <c r="V814" i="13"/>
  <c r="V816" i="13"/>
  <c r="V818" i="13"/>
  <c r="V820" i="13"/>
  <c r="V826" i="13"/>
  <c r="V832" i="13"/>
  <c r="V845" i="13"/>
  <c r="V306" i="13"/>
  <c r="V618" i="13"/>
  <c r="V650" i="13"/>
  <c r="V698" i="13"/>
  <c r="V714" i="13"/>
  <c r="V730" i="13"/>
  <c r="V746" i="13"/>
  <c r="V418" i="13"/>
  <c r="V425" i="13"/>
  <c r="V464" i="13"/>
  <c r="V632" i="13"/>
  <c r="V648" i="13"/>
  <c r="V664" i="13"/>
  <c r="V680" i="13"/>
  <c r="V696" i="13"/>
  <c r="V712" i="13"/>
  <c r="V728" i="13"/>
  <c r="V744" i="13"/>
  <c r="V760" i="13"/>
  <c r="V776" i="13"/>
  <c r="V799" i="13"/>
  <c r="V803" i="13"/>
  <c r="V807" i="13"/>
  <c r="V811" i="13"/>
  <c r="V815" i="13"/>
  <c r="V819" i="13"/>
  <c r="V829" i="13"/>
  <c r="V835" i="13"/>
  <c r="V842" i="13"/>
  <c r="V581" i="13"/>
  <c r="V614" i="13"/>
  <c r="V620" i="13"/>
  <c r="V636" i="13"/>
  <c r="V652" i="13"/>
  <c r="V684" i="13"/>
  <c r="V700" i="13"/>
  <c r="V732" i="13"/>
  <c r="V780" i="13"/>
  <c r="V821" i="13"/>
  <c r="V827" i="13"/>
  <c r="V834" i="13"/>
  <c r="V353" i="13"/>
  <c r="V626" i="13"/>
  <c r="V642" i="13"/>
  <c r="V658" i="13"/>
  <c r="V674" i="13"/>
  <c r="V690" i="13"/>
  <c r="V706" i="13"/>
  <c r="V722" i="13"/>
  <c r="V738" i="13"/>
  <c r="V754" i="13"/>
  <c r="V770" i="13"/>
  <c r="V786" i="13"/>
  <c r="V822" i="13"/>
  <c r="V828" i="13"/>
  <c r="V841" i="13"/>
  <c r="V848" i="13"/>
  <c r="V852" i="13"/>
  <c r="V856" i="13"/>
  <c r="V860" i="13"/>
  <c r="V864" i="13"/>
  <c r="V868" i="13"/>
  <c r="V872" i="13"/>
  <c r="V876" i="13"/>
  <c r="V880" i="13"/>
  <c r="V884" i="13"/>
  <c r="V888" i="13"/>
  <c r="V892" i="13"/>
  <c r="V896" i="13"/>
  <c r="V900" i="13"/>
  <c r="V904" i="13"/>
  <c r="V908" i="13"/>
  <c r="V912" i="13"/>
  <c r="V916" i="13"/>
  <c r="V920" i="13"/>
  <c r="V924" i="13"/>
  <c r="V928" i="13"/>
  <c r="V932" i="13"/>
  <c r="V936" i="13"/>
  <c r="V940" i="13"/>
  <c r="V944" i="13"/>
  <c r="V948" i="13"/>
  <c r="V952" i="13"/>
  <c r="V956" i="13"/>
  <c r="V960" i="13"/>
  <c r="V964" i="13"/>
  <c r="V968" i="13"/>
  <c r="V972" i="13"/>
  <c r="V976" i="13"/>
  <c r="V980" i="13"/>
  <c r="V984" i="13"/>
  <c r="V988" i="13"/>
  <c r="V992" i="13"/>
  <c r="V996" i="13"/>
  <c r="V1000" i="13"/>
  <c r="V1004" i="13"/>
  <c r="V1008" i="13"/>
  <c r="V616" i="13"/>
  <c r="V668" i="13"/>
  <c r="V716" i="13"/>
  <c r="V748" i="13"/>
  <c r="V764" i="13"/>
  <c r="V792" i="13"/>
  <c r="V840" i="13"/>
  <c r="V317" i="13"/>
  <c r="V676" i="13"/>
  <c r="V734" i="13"/>
  <c r="V788" i="13"/>
  <c r="V843" i="13"/>
  <c r="V858" i="13"/>
  <c r="V859" i="13"/>
  <c r="V874" i="13"/>
  <c r="V875" i="13"/>
  <c r="V890" i="13"/>
  <c r="V891" i="13"/>
  <c r="V906" i="13"/>
  <c r="V907" i="13"/>
  <c r="V922" i="13"/>
  <c r="V923" i="13"/>
  <c r="V938" i="13"/>
  <c r="V939" i="13"/>
  <c r="V954" i="13"/>
  <c r="V955" i="13"/>
  <c r="V970" i="13"/>
  <c r="V971" i="13"/>
  <c r="V986" i="13"/>
  <c r="V987" i="13"/>
  <c r="V1002" i="13"/>
  <c r="V1003" i="13"/>
  <c r="V644" i="13"/>
  <c r="V836" i="13"/>
  <c r="V862" i="13"/>
  <c r="V879" i="13"/>
  <c r="V894" i="13"/>
  <c r="V911" i="13"/>
  <c r="V927" i="13"/>
  <c r="V943" i="13"/>
  <c r="V958" i="13"/>
  <c r="V974" i="13"/>
  <c r="V990" i="13"/>
  <c r="V686" i="13"/>
  <c r="V756" i="13"/>
  <c r="V740" i="13"/>
  <c r="V823" i="13"/>
  <c r="V831" i="13"/>
  <c r="V866" i="13"/>
  <c r="V899" i="13"/>
  <c r="V931" i="13"/>
  <c r="V946" i="13"/>
  <c r="V963" i="13"/>
  <c r="V994" i="13"/>
  <c r="V597" i="13"/>
  <c r="V660" i="13"/>
  <c r="V718" i="13"/>
  <c r="V795" i="13"/>
  <c r="V844" i="13"/>
  <c r="V846" i="13"/>
  <c r="V702" i="13"/>
  <c r="V863" i="13"/>
  <c r="V878" i="13"/>
  <c r="V895" i="13"/>
  <c r="V910" i="13"/>
  <c r="V926" i="13"/>
  <c r="V942" i="13"/>
  <c r="V959" i="13"/>
  <c r="V975" i="13"/>
  <c r="V991" i="13"/>
  <c r="V1006" i="13"/>
  <c r="V1007" i="13"/>
  <c r="V837" i="13"/>
  <c r="V851" i="13"/>
  <c r="V867" i="13"/>
  <c r="V930" i="13"/>
  <c r="V962" i="13"/>
  <c r="V978" i="13"/>
  <c r="V1010" i="13"/>
  <c r="V617" i="13"/>
  <c r="V654" i="13"/>
  <c r="V724" i="13"/>
  <c r="V762" i="13"/>
  <c r="V782" i="13"/>
  <c r="V838" i="13"/>
  <c r="V918" i="13"/>
  <c r="V935" i="13"/>
  <c r="V950" i="13"/>
  <c r="V951" i="13"/>
  <c r="V966" i="13"/>
  <c r="V982" i="13"/>
  <c r="V998" i="13"/>
  <c r="V999" i="13"/>
  <c r="V692" i="13"/>
  <c r="V750" i="13"/>
  <c r="V772" i="13"/>
  <c r="V628" i="13"/>
  <c r="V670" i="13"/>
  <c r="V766" i="13"/>
  <c r="V824" i="13"/>
  <c r="V830" i="13"/>
  <c r="V850" i="13"/>
  <c r="V882" i="13"/>
  <c r="V898" i="13"/>
  <c r="V915" i="13"/>
  <c r="V947" i="13"/>
  <c r="V370" i="13"/>
  <c r="V638" i="13"/>
  <c r="V708" i="13"/>
  <c r="V778" i="13"/>
  <c r="V825" i="13"/>
  <c r="V847" i="13"/>
  <c r="V854" i="13"/>
  <c r="V855" i="13"/>
  <c r="V870" i="13"/>
  <c r="V871" i="13"/>
  <c r="V886" i="13"/>
  <c r="V887" i="13"/>
  <c r="V902" i="13"/>
  <c r="V903" i="13"/>
  <c r="V919" i="13"/>
  <c r="V934" i="13"/>
  <c r="V967" i="13"/>
  <c r="V983" i="13"/>
  <c r="V622" i="13"/>
  <c r="V796" i="13"/>
  <c r="V883" i="13"/>
  <c r="V914" i="13"/>
  <c r="V979" i="13"/>
  <c r="V995" i="13"/>
  <c r="S9" i="12"/>
  <c r="U20" i="12"/>
  <c r="F25" i="9"/>
  <c r="G25" i="9"/>
  <c r="A35" i="18" l="1"/>
  <c r="H34" i="18"/>
  <c r="J19" i="18"/>
  <c r="N19" i="18"/>
  <c r="R19" i="18"/>
  <c r="V19" i="18"/>
  <c r="K19" i="18"/>
  <c r="O19" i="18"/>
  <c r="S19" i="18"/>
  <c r="W19" i="18"/>
  <c r="L19" i="18"/>
  <c r="P19" i="18"/>
  <c r="T19" i="18"/>
  <c r="X19" i="18"/>
  <c r="U19" i="18"/>
  <c r="M19" i="18"/>
  <c r="Q19" i="18"/>
  <c r="B20" i="18"/>
  <c r="Y374" i="16"/>
  <c r="B376" i="17" s="1"/>
  <c r="Y625" i="16"/>
  <c r="B627" i="17" s="1"/>
  <c r="Y347" i="16"/>
  <c r="B349" i="17" s="1"/>
  <c r="Y459" i="16"/>
  <c r="B461" i="17" s="1"/>
  <c r="B38" i="1"/>
  <c r="P19" i="1"/>
  <c r="M19" i="1"/>
  <c r="K19" i="1"/>
  <c r="H19" i="1"/>
  <c r="N19" i="1"/>
  <c r="J19" i="1"/>
  <c r="O19" i="1"/>
  <c r="I19" i="1"/>
  <c r="G19" i="1"/>
  <c r="L19" i="1"/>
  <c r="Q19" i="1"/>
  <c r="R19" i="1"/>
  <c r="S19" i="1"/>
  <c r="T19" i="1"/>
  <c r="U19" i="1"/>
  <c r="Y791" i="16"/>
  <c r="B793" i="17" s="1"/>
  <c r="Y355" i="16"/>
  <c r="B357" i="17" s="1"/>
  <c r="Y102" i="16"/>
  <c r="B104" i="17" s="1"/>
  <c r="Y569" i="16"/>
  <c r="B571" i="17" s="1"/>
  <c r="Y483" i="16"/>
  <c r="B485" i="17" s="1"/>
  <c r="Y802" i="16"/>
  <c r="B804" i="17" s="1"/>
  <c r="Y493" i="16"/>
  <c r="B495" i="17" s="1"/>
  <c r="Y237" i="16"/>
  <c r="B239" i="17" s="1"/>
  <c r="Y558" i="16"/>
  <c r="B560" i="17" s="1"/>
  <c r="Y336" i="16"/>
  <c r="B338" i="17" s="1"/>
  <c r="Y568" i="16"/>
  <c r="B570" i="17" s="1"/>
  <c r="Y519" i="16"/>
  <c r="B521" i="17" s="1"/>
  <c r="Y845" i="16"/>
  <c r="B847" i="17" s="1"/>
  <c r="Y522" i="16"/>
  <c r="B524" i="17" s="1"/>
  <c r="Y943" i="16"/>
  <c r="B945" i="17" s="1"/>
  <c r="Y672" i="16"/>
  <c r="B674" i="17" s="1"/>
  <c r="Y561" i="16"/>
  <c r="B563" i="17" s="1"/>
  <c r="Y949" i="16"/>
  <c r="B951" i="17" s="1"/>
  <c r="Y195" i="16"/>
  <c r="B197" i="17" s="1"/>
  <c r="Y859" i="16"/>
  <c r="B861" i="17" s="1"/>
  <c r="Y523" i="16"/>
  <c r="B525" i="17" s="1"/>
  <c r="Y911" i="16"/>
  <c r="B913" i="17" s="1"/>
  <c r="Y259" i="16"/>
  <c r="B261" i="17" s="1"/>
  <c r="Y396" i="16"/>
  <c r="B398" i="17" s="1"/>
  <c r="Y584" i="16"/>
  <c r="B586" i="17" s="1"/>
  <c r="Y500" i="16"/>
  <c r="B502" i="17" s="1"/>
  <c r="Y666" i="16"/>
  <c r="B668" i="17" s="1"/>
  <c r="Y52" i="16"/>
  <c r="B54" i="17" s="1"/>
  <c r="Y895" i="16"/>
  <c r="B897" i="17" s="1"/>
  <c r="Y941" i="16"/>
  <c r="B943" i="17" s="1"/>
  <c r="Y852" i="16"/>
  <c r="B854" i="17" s="1"/>
  <c r="Y227" i="16"/>
  <c r="B229" i="17" s="1"/>
  <c r="Y495" i="16"/>
  <c r="B497" i="17" s="1"/>
  <c r="Y437" i="16"/>
  <c r="B439" i="17" s="1"/>
  <c r="Y565" i="16"/>
  <c r="B567" i="17" s="1"/>
  <c r="Y622" i="16"/>
  <c r="B624" i="17" s="1"/>
  <c r="Y955" i="16"/>
  <c r="B957" i="17" s="1"/>
  <c r="Y775" i="16"/>
  <c r="B777" i="17" s="1"/>
  <c r="Y886" i="16"/>
  <c r="B888" i="17" s="1"/>
  <c r="Y593" i="16"/>
  <c r="B595" i="17" s="1"/>
  <c r="Y152" i="16"/>
  <c r="B154" i="17" s="1"/>
  <c r="Y597" i="16"/>
  <c r="B599" i="17" s="1"/>
  <c r="Y827" i="16"/>
  <c r="B829" i="17" s="1"/>
  <c r="Y173" i="16"/>
  <c r="B175" i="17" s="1"/>
  <c r="Y601" i="16"/>
  <c r="B603" i="17" s="1"/>
  <c r="Y393" i="16"/>
  <c r="B395" i="17" s="1"/>
  <c r="Y884" i="16"/>
  <c r="B886" i="17" s="1"/>
  <c r="Y536" i="16"/>
  <c r="B538" i="17" s="1"/>
  <c r="Y414" i="16"/>
  <c r="B416" i="17" s="1"/>
  <c r="Y473" i="16"/>
  <c r="B475" i="17" s="1"/>
  <c r="Y967" i="16"/>
  <c r="B969" i="17" s="1"/>
  <c r="Y168" i="16"/>
  <c r="B170" i="17" s="1"/>
  <c r="Y419" i="16"/>
  <c r="B421" i="17" s="1"/>
  <c r="Y400" i="16"/>
  <c r="B402" i="17" s="1"/>
  <c r="Y44" i="16"/>
  <c r="B46" i="17" s="1"/>
  <c r="Y448" i="16"/>
  <c r="B450" i="17" s="1"/>
  <c r="Y982" i="16"/>
  <c r="B984" i="17" s="1"/>
  <c r="Y600" i="16"/>
  <c r="B602" i="17" s="1"/>
  <c r="Y537" i="16"/>
  <c r="B539" i="17" s="1"/>
  <c r="Y416" i="16"/>
  <c r="B418" i="17" s="1"/>
  <c r="Y837" i="16"/>
  <c r="B839" i="17" s="1"/>
  <c r="Y75" i="16"/>
  <c r="B77" i="17" s="1"/>
  <c r="Y171" i="16"/>
  <c r="B173" i="17" s="1"/>
  <c r="Y994" i="16"/>
  <c r="B996" i="17" s="1"/>
  <c r="Y56" i="16"/>
  <c r="B58" i="17" s="1"/>
  <c r="Y674" i="16"/>
  <c r="B676" i="17" s="1"/>
  <c r="Y934" i="16"/>
  <c r="B936" i="17" s="1"/>
  <c r="Y13" i="16"/>
  <c r="B15" i="17" s="1"/>
  <c r="Y978" i="16"/>
  <c r="B980" i="17" s="1"/>
  <c r="Y794" i="16"/>
  <c r="B796" i="17" s="1"/>
  <c r="Y605" i="16"/>
  <c r="B607" i="17" s="1"/>
  <c r="Y252" i="16"/>
  <c r="B254" i="17" s="1"/>
  <c r="Y688" i="16"/>
  <c r="B690" i="17" s="1"/>
  <c r="Y200" i="16"/>
  <c r="B202" i="17" s="1"/>
  <c r="Y957" i="16"/>
  <c r="B959" i="17" s="1"/>
  <c r="Y959" i="16"/>
  <c r="B961" i="17" s="1"/>
  <c r="Y680" i="16"/>
  <c r="B682" i="17" s="1"/>
  <c r="Y418" i="16"/>
  <c r="B420" i="17" s="1"/>
  <c r="Y45" i="16"/>
  <c r="B47" i="17" s="1"/>
  <c r="Y228" i="16"/>
  <c r="B230" i="17" s="1"/>
  <c r="Y591" i="16"/>
  <c r="B593" i="17" s="1"/>
  <c r="Y643" i="16"/>
  <c r="B645" i="17" s="1"/>
  <c r="Y103" i="16"/>
  <c r="B105" i="17" s="1"/>
  <c r="Y367" i="16"/>
  <c r="B369" i="17" s="1"/>
  <c r="Y620" i="16"/>
  <c r="B622" i="17" s="1"/>
  <c r="Y207" i="16"/>
  <c r="B209" i="17" s="1"/>
  <c r="Y993" i="16"/>
  <c r="B995" i="17" s="1"/>
  <c r="Y742" i="16"/>
  <c r="B744" i="17" s="1"/>
  <c r="Y440" i="16"/>
  <c r="B442" i="17" s="1"/>
  <c r="Y184" i="16"/>
  <c r="B186" i="17" s="1"/>
  <c r="Y817" i="16"/>
  <c r="B819" i="17" s="1"/>
  <c r="Y47" i="16"/>
  <c r="B49" i="17" s="1"/>
  <c r="Y621" i="16"/>
  <c r="B623" i="17" s="1"/>
  <c r="Y92" i="16"/>
  <c r="B94" i="17" s="1"/>
  <c r="Y696" i="16"/>
  <c r="B698" i="17" s="1"/>
  <c r="Y359" i="16"/>
  <c r="B361" i="17" s="1"/>
  <c r="Y38" i="16"/>
  <c r="B40" i="17" s="1"/>
  <c r="Y118" i="16"/>
  <c r="B120" i="17" s="1"/>
  <c r="Y741" i="16"/>
  <c r="B743" i="17" s="1"/>
  <c r="Y905" i="16"/>
  <c r="B907" i="17" s="1"/>
  <c r="Y187" i="16"/>
  <c r="B189" i="17" s="1"/>
  <c r="Y110" i="16"/>
  <c r="B112" i="17" s="1"/>
  <c r="Y481" i="16"/>
  <c r="B483" i="17" s="1"/>
  <c r="Y381" i="16"/>
  <c r="B383" i="17" s="1"/>
  <c r="Y963" i="16"/>
  <c r="B965" i="17" s="1"/>
  <c r="Y758" i="16"/>
  <c r="B760" i="17" s="1"/>
  <c r="Y408" i="16"/>
  <c r="B410" i="17" s="1"/>
  <c r="Y143" i="16"/>
  <c r="B145" i="17" s="1"/>
  <c r="Y913" i="16"/>
  <c r="B915" i="17" s="1"/>
  <c r="Y333" i="16"/>
  <c r="B335" i="17" s="1"/>
  <c r="Y216" i="16"/>
  <c r="B218" i="17" s="1"/>
  <c r="Y312" i="16"/>
  <c r="B314" i="17" s="1"/>
  <c r="Y798" i="16"/>
  <c r="B800" i="17" s="1"/>
  <c r="Y439" i="16"/>
  <c r="B441" i="17" s="1"/>
  <c r="Y491" i="16"/>
  <c r="B493" i="17" s="1"/>
  <c r="Y73" i="16"/>
  <c r="B75" i="17" s="1"/>
  <c r="Y728" i="16"/>
  <c r="B730" i="17" s="1"/>
  <c r="Y692" i="16"/>
  <c r="B694" i="17" s="1"/>
  <c r="Y178" i="16"/>
  <c r="B180" i="17" s="1"/>
  <c r="Y595" i="16"/>
  <c r="B597" i="17" s="1"/>
  <c r="Y449" i="16"/>
  <c r="B451" i="17" s="1"/>
  <c r="Y556" i="16"/>
  <c r="B558" i="17" s="1"/>
  <c r="Y984" i="16"/>
  <c r="B986" i="17" s="1"/>
  <c r="Y836" i="16"/>
  <c r="B838" i="17" s="1"/>
  <c r="Y376" i="16"/>
  <c r="B378" i="17" s="1"/>
  <c r="Y111" i="16"/>
  <c r="B113" i="17" s="1"/>
  <c r="Y881" i="16"/>
  <c r="B883" i="17" s="1"/>
  <c r="Y402" i="16"/>
  <c r="B404" i="17" s="1"/>
  <c r="Y12" i="16"/>
  <c r="B14" i="17" s="1"/>
  <c r="Y1003" i="16"/>
  <c r="B1005" i="17" s="1"/>
  <c r="Y727" i="16"/>
  <c r="B729" i="17" s="1"/>
  <c r="Y518" i="16"/>
  <c r="B520" i="17" s="1"/>
  <c r="Y100" i="16"/>
  <c r="B102" i="17" s="1"/>
  <c r="Y30" i="16"/>
  <c r="B32" i="17" s="1"/>
  <c r="Y690" i="16"/>
  <c r="B692" i="17" s="1"/>
  <c r="Y717" i="16"/>
  <c r="B719" i="17" s="1"/>
  <c r="Y135" i="16"/>
  <c r="B137" i="17" s="1"/>
  <c r="Y574" i="16"/>
  <c r="B576" i="17" s="1"/>
  <c r="Y346" i="16"/>
  <c r="B348" i="17" s="1"/>
  <c r="Y474" i="16"/>
  <c r="B476" i="17" s="1"/>
  <c r="Y891" i="16"/>
  <c r="B893" i="17" s="1"/>
  <c r="Y736" i="16"/>
  <c r="B738" i="17" s="1"/>
  <c r="Y555" i="16"/>
  <c r="B557" i="17" s="1"/>
  <c r="Y369" i="16"/>
  <c r="B371" i="17" s="1"/>
  <c r="Y427" i="16"/>
  <c r="B429" i="17" s="1"/>
  <c r="Y273" i="16"/>
  <c r="B275" i="17" s="1"/>
  <c r="Y117" i="16"/>
  <c r="B119" i="17" s="1"/>
  <c r="Y995" i="16"/>
  <c r="B997" i="17" s="1"/>
  <c r="Y551" i="16"/>
  <c r="B553" i="17" s="1"/>
  <c r="Y264" i="16"/>
  <c r="B266" i="17" s="1"/>
  <c r="Y707" i="16"/>
  <c r="B709" i="17" s="1"/>
  <c r="Y151" i="16"/>
  <c r="B153" i="17" s="1"/>
  <c r="Y703" i="16"/>
  <c r="B705" i="17" s="1"/>
  <c r="Y172" i="16"/>
  <c r="B174" i="17" s="1"/>
  <c r="Y914" i="16"/>
  <c r="B916" i="17" s="1"/>
  <c r="Y776" i="16"/>
  <c r="B778" i="17" s="1"/>
  <c r="Y633" i="16"/>
  <c r="B635" i="17" s="1"/>
  <c r="Y572" i="16"/>
  <c r="B574" i="17" s="1"/>
  <c r="Y214" i="16"/>
  <c r="B216" i="17" s="1"/>
  <c r="Y81" i="16"/>
  <c r="B83" i="17" s="1"/>
  <c r="Y828" i="16"/>
  <c r="B830" i="17" s="1"/>
  <c r="Y206" i="16"/>
  <c r="B208" i="17" s="1"/>
  <c r="Y713" i="16"/>
  <c r="B715" i="17" s="1"/>
  <c r="Y973" i="16"/>
  <c r="B975" i="17" s="1"/>
  <c r="Y153" i="16"/>
  <c r="B155" i="17" s="1"/>
  <c r="Y761" i="16"/>
  <c r="B763" i="17" s="1"/>
  <c r="Y528" i="16"/>
  <c r="B530" i="17" s="1"/>
  <c r="Y219" i="16"/>
  <c r="B221" i="17" s="1"/>
  <c r="Y292" i="16"/>
  <c r="B294" i="17" s="1"/>
  <c r="Y494" i="16"/>
  <c r="B496" i="17" s="1"/>
  <c r="Y588" i="16"/>
  <c r="B590" i="17" s="1"/>
  <c r="Y649" i="16"/>
  <c r="B651" i="17" s="1"/>
  <c r="Y399" i="16"/>
  <c r="B401" i="17" s="1"/>
  <c r="Y657" i="16"/>
  <c r="B659" i="17" s="1"/>
  <c r="Y267" i="16"/>
  <c r="B269" i="17" s="1"/>
  <c r="Y962" i="16"/>
  <c r="B964" i="17" s="1"/>
  <c r="Y793" i="16"/>
  <c r="B795" i="17" s="1"/>
  <c r="Y685" i="16"/>
  <c r="B687" i="17" s="1"/>
  <c r="Y497" i="16"/>
  <c r="B499" i="17" s="1"/>
  <c r="Y378" i="16"/>
  <c r="B380" i="17" s="1"/>
  <c r="Y218" i="16"/>
  <c r="B220" i="17" s="1"/>
  <c r="Y98" i="16"/>
  <c r="B100" i="17" s="1"/>
  <c r="Y49" i="16"/>
  <c r="B51" i="17" s="1"/>
  <c r="Y645" i="16"/>
  <c r="B647" i="17" s="1"/>
  <c r="Y174" i="16"/>
  <c r="B176" i="17" s="1"/>
  <c r="Y925" i="16"/>
  <c r="B927" i="17" s="1"/>
  <c r="Y235" i="16"/>
  <c r="B237" i="17" s="1"/>
  <c r="Y826" i="16"/>
  <c r="B828" i="17" s="1"/>
  <c r="Y286" i="16"/>
  <c r="B288" i="17" s="1"/>
  <c r="Y904" i="16"/>
  <c r="B906" i="17" s="1"/>
  <c r="Y937" i="16"/>
  <c r="B939" i="17" s="1"/>
  <c r="Y678" i="16"/>
  <c r="B680" i="17" s="1"/>
  <c r="Y503" i="16"/>
  <c r="B505" i="17" s="1"/>
  <c r="Y550" i="16"/>
  <c r="B552" i="17" s="1"/>
  <c r="Y94" i="16"/>
  <c r="B96" i="17" s="1"/>
  <c r="Y939" i="16"/>
  <c r="B941" i="17" s="1"/>
  <c r="Y628" i="16"/>
  <c r="B630" i="17" s="1"/>
  <c r="Y875" i="16"/>
  <c r="B877" i="17" s="1"/>
  <c r="Y138" i="16"/>
  <c r="B140" i="17" s="1"/>
  <c r="Y589" i="16"/>
  <c r="B591" i="17" s="1"/>
  <c r="Y936" i="16"/>
  <c r="B938" i="17" s="1"/>
  <c r="Y670" i="16"/>
  <c r="B672" i="17" s="1"/>
  <c r="Y458" i="16"/>
  <c r="B460" i="17" s="1"/>
  <c r="Y58" i="16"/>
  <c r="B60" i="17" s="1"/>
  <c r="Y453" i="16"/>
  <c r="B455" i="17" s="1"/>
  <c r="Y106" i="16"/>
  <c r="B108" i="17" s="1"/>
  <c r="Y840" i="16"/>
  <c r="B842" i="17" s="1"/>
  <c r="Y243" i="16"/>
  <c r="B245" i="17" s="1"/>
  <c r="Y985" i="16"/>
  <c r="B987" i="17" s="1"/>
  <c r="Y97" i="16"/>
  <c r="B99" i="17" s="1"/>
  <c r="Y917" i="16"/>
  <c r="B919" i="17" s="1"/>
  <c r="Y780" i="16"/>
  <c r="B782" i="17" s="1"/>
  <c r="Y673" i="16"/>
  <c r="B675" i="17" s="1"/>
  <c r="Y465" i="16"/>
  <c r="B467" i="17" s="1"/>
  <c r="Y330" i="16"/>
  <c r="B332" i="17" s="1"/>
  <c r="Y186" i="16"/>
  <c r="B188" i="17" s="1"/>
  <c r="Y66" i="16"/>
  <c r="B68" i="17" s="1"/>
  <c r="Y32" i="16"/>
  <c r="B34" i="17" s="1"/>
  <c r="Y693" i="16"/>
  <c r="B695" i="17" s="1"/>
  <c r="Y261" i="16"/>
  <c r="B263" i="17" s="1"/>
  <c r="Y832" i="16"/>
  <c r="B834" i="17" s="1"/>
  <c r="Y329" i="16"/>
  <c r="B331" i="17" s="1"/>
  <c r="Y785" i="16"/>
  <c r="B787" i="17" s="1"/>
  <c r="Y438" i="16"/>
  <c r="B440" i="17" s="1"/>
  <c r="Y961" i="16"/>
  <c r="B963" i="17" s="1"/>
  <c r="Y765" i="16"/>
  <c r="B767" i="17" s="1"/>
  <c r="Y615" i="16"/>
  <c r="B617" i="17" s="1"/>
  <c r="Y468" i="16"/>
  <c r="B470" i="17" s="1"/>
  <c r="Y450" i="16"/>
  <c r="B452" i="17" s="1"/>
  <c r="Y224" i="16"/>
  <c r="B226" i="17" s="1"/>
  <c r="Y851" i="16"/>
  <c r="B853" i="17" s="1"/>
  <c r="Y379" i="16"/>
  <c r="B381" i="17" s="1"/>
  <c r="Y756" i="16"/>
  <c r="B758" i="17" s="1"/>
  <c r="Y140" i="16"/>
  <c r="B142" i="17" s="1"/>
  <c r="Y403" i="16"/>
  <c r="B405" i="17" s="1"/>
  <c r="Y830" i="16"/>
  <c r="B832" i="17" s="1"/>
  <c r="Y579" i="16"/>
  <c r="B581" i="17" s="1"/>
  <c r="Y354" i="16"/>
  <c r="B356" i="17" s="1"/>
  <c r="Y88" i="16"/>
  <c r="B90" i="17" s="1"/>
  <c r="Y311" i="16"/>
  <c r="B313" i="17" s="1"/>
  <c r="Y980" i="16"/>
  <c r="B982" i="17" s="1"/>
  <c r="Y822" i="16"/>
  <c r="B824" i="17" s="1"/>
  <c r="Y170" i="16"/>
  <c r="B172" i="17" s="1"/>
  <c r="Y712" i="16"/>
  <c r="B714" i="17" s="1"/>
  <c r="Y924" i="16"/>
  <c r="B926" i="17" s="1"/>
  <c r="Y129" i="16"/>
  <c r="B131" i="17" s="1"/>
  <c r="Y868" i="16"/>
  <c r="B870" i="17" s="1"/>
  <c r="Y786" i="16"/>
  <c r="B788" i="17" s="1"/>
  <c r="Y619" i="16"/>
  <c r="B621" i="17" s="1"/>
  <c r="Y433" i="16"/>
  <c r="B435" i="17" s="1"/>
  <c r="Y467" i="16"/>
  <c r="B469" i="17" s="1"/>
  <c r="Y366" i="16"/>
  <c r="B368" i="17" s="1"/>
  <c r="Y256" i="16"/>
  <c r="B258" i="17" s="1"/>
  <c r="Y20" i="16"/>
  <c r="B22" i="17" s="1"/>
  <c r="Y590" i="16"/>
  <c r="B592" i="17" s="1"/>
  <c r="Y398" i="16"/>
  <c r="B400" i="17" s="1"/>
  <c r="Y797" i="16"/>
  <c r="B799" i="17" s="1"/>
  <c r="Y194" i="16"/>
  <c r="B196" i="17" s="1"/>
  <c r="Y704" i="16"/>
  <c r="B706" i="17" s="1"/>
  <c r="Y213" i="16"/>
  <c r="B215" i="17" s="1"/>
  <c r="Y915" i="16"/>
  <c r="B917" i="17" s="1"/>
  <c r="Y733" i="16"/>
  <c r="B735" i="17" s="1"/>
  <c r="Y583" i="16"/>
  <c r="B585" i="17" s="1"/>
  <c r="Y436" i="16"/>
  <c r="B438" i="17" s="1"/>
  <c r="Y310" i="16"/>
  <c r="B312" i="17" s="1"/>
  <c r="Y145" i="16"/>
  <c r="B147" i="17" s="1"/>
  <c r="Y878" i="16"/>
  <c r="B880" i="17" s="1"/>
  <c r="Y279" i="16"/>
  <c r="B281" i="17" s="1"/>
  <c r="Y763" i="16"/>
  <c r="B765" i="17" s="1"/>
  <c r="Y54" i="16"/>
  <c r="B56" i="17" s="1"/>
  <c r="Y254" i="16"/>
  <c r="B256" i="17" s="1"/>
  <c r="Y783" i="16"/>
  <c r="B785" i="17" s="1"/>
  <c r="Y564" i="16"/>
  <c r="B566" i="17" s="1"/>
  <c r="Y505" i="16"/>
  <c r="B507" i="17" s="1"/>
  <c r="Y308" i="16"/>
  <c r="B310" i="17" s="1"/>
  <c r="Y150" i="16"/>
  <c r="B152" i="17" s="1"/>
  <c r="Y623" i="16"/>
  <c r="B625" i="17" s="1"/>
  <c r="Y715" i="16"/>
  <c r="B717" i="17" s="1"/>
  <c r="Y82" i="16"/>
  <c r="B84" i="17" s="1"/>
  <c r="Y567" i="16"/>
  <c r="B569" i="17" s="1"/>
  <c r="Y771" i="16"/>
  <c r="B773" i="17" s="1"/>
  <c r="Y284" i="16"/>
  <c r="B286" i="17" s="1"/>
  <c r="Y662" i="16"/>
  <c r="B664" i="17" s="1"/>
  <c r="Y159" i="16"/>
  <c r="B161" i="17" s="1"/>
  <c r="Y766" i="16"/>
  <c r="B768" i="17" s="1"/>
  <c r="Y175" i="16"/>
  <c r="B177" i="17" s="1"/>
  <c r="Y655" i="16"/>
  <c r="B657" i="17" s="1"/>
  <c r="Y865" i="16"/>
  <c r="B867" i="17" s="1"/>
  <c r="Y424" i="16"/>
  <c r="B426" i="17" s="1"/>
  <c r="Y22" i="16"/>
  <c r="B24" i="17" s="1"/>
  <c r="Y750" i="16"/>
  <c r="B752" i="17" s="1"/>
  <c r="Y285" i="16"/>
  <c r="B287" i="17" s="1"/>
  <c r="Y632" i="16"/>
  <c r="B634" i="17" s="1"/>
  <c r="Y202" i="16"/>
  <c r="B204" i="17" s="1"/>
  <c r="Y946" i="16"/>
  <c r="B948" i="17" s="1"/>
  <c r="Y682" i="16"/>
  <c r="B684" i="17" s="1"/>
  <c r="Y755" i="16"/>
  <c r="B757" i="17" s="1"/>
  <c r="Y560" i="16"/>
  <c r="B562" i="17" s="1"/>
  <c r="Y104" i="16"/>
  <c r="B106" i="17" s="1"/>
  <c r="Y901" i="16"/>
  <c r="B903" i="17" s="1"/>
  <c r="Y841" i="16"/>
  <c r="B843" i="17" s="1"/>
  <c r="Y782" i="16"/>
  <c r="B784" i="17" s="1"/>
  <c r="Y694" i="16"/>
  <c r="B696" i="17" s="1"/>
  <c r="Y800" i="16"/>
  <c r="B802" i="17" s="1"/>
  <c r="Y496" i="16"/>
  <c r="B498" i="17" s="1"/>
  <c r="Y322" i="16"/>
  <c r="B324" i="17" s="1"/>
  <c r="Y501" i="16"/>
  <c r="B503" i="17" s="1"/>
  <c r="Y71" i="16"/>
  <c r="B73" i="17" s="1"/>
  <c r="Y26" i="16"/>
  <c r="B28" i="17" s="1"/>
  <c r="Y920" i="16"/>
  <c r="B922" i="17" s="1"/>
  <c r="Y357" i="16"/>
  <c r="B359" i="17" s="1"/>
  <c r="Y105" i="16"/>
  <c r="B107" i="17" s="1"/>
  <c r="Y610" i="16"/>
  <c r="B612" i="17" s="1"/>
  <c r="Y125" i="16"/>
  <c r="B127" i="17" s="1"/>
  <c r="Y640" i="16"/>
  <c r="B642" i="17" s="1"/>
  <c r="Y121" i="16"/>
  <c r="B123" i="17" s="1"/>
  <c r="Y928" i="16"/>
  <c r="B930" i="17" s="1"/>
  <c r="Y796" i="16"/>
  <c r="B798" i="17" s="1"/>
  <c r="Y603" i="16"/>
  <c r="B605" i="17" s="1"/>
  <c r="Y417" i="16"/>
  <c r="B419" i="17" s="1"/>
  <c r="Y391" i="16"/>
  <c r="B393" i="17" s="1"/>
  <c r="Y325" i="16"/>
  <c r="B327" i="17" s="1"/>
  <c r="Y165" i="16"/>
  <c r="B167" i="17" s="1"/>
  <c r="Y84" i="16"/>
  <c r="B86" i="17" s="1"/>
  <c r="Y843" i="16"/>
  <c r="B845" i="17" s="1"/>
  <c r="Y874" i="16"/>
  <c r="B876" i="17" s="1"/>
  <c r="Y664" i="16"/>
  <c r="B666" i="17" s="1"/>
  <c r="Y545" i="16"/>
  <c r="B547" i="17" s="1"/>
  <c r="Y431" i="16"/>
  <c r="B433" i="17" s="1"/>
  <c r="Y41" i="16"/>
  <c r="B43" i="17" s="1"/>
  <c r="Y390" i="16"/>
  <c r="B392" i="17" s="1"/>
  <c r="Y160" i="16"/>
  <c r="B162" i="17" s="1"/>
  <c r="Y958" i="16"/>
  <c r="B960" i="17" s="1"/>
  <c r="Y902" i="16"/>
  <c r="B904" i="17" s="1"/>
  <c r="Y858" i="16"/>
  <c r="B860" i="17" s="1"/>
  <c r="Y732" i="16"/>
  <c r="B734" i="17" s="1"/>
  <c r="Y686" i="16"/>
  <c r="B688" i="17" s="1"/>
  <c r="Y587" i="16"/>
  <c r="B589" i="17" s="1"/>
  <c r="Y504" i="16"/>
  <c r="B506" i="17" s="1"/>
  <c r="Y401" i="16"/>
  <c r="B403" i="17" s="1"/>
  <c r="Y580" i="16"/>
  <c r="B582" i="17" s="1"/>
  <c r="Y534" i="16"/>
  <c r="B536" i="17" s="1"/>
  <c r="Y581" i="16"/>
  <c r="B583" i="17" s="1"/>
  <c r="Y305" i="16"/>
  <c r="B307" i="17" s="1"/>
  <c r="Y79" i="16"/>
  <c r="B81" i="17" s="1"/>
  <c r="Y149" i="16"/>
  <c r="B151" i="17" s="1"/>
  <c r="Y42" i="16"/>
  <c r="B44" i="17" s="1"/>
  <c r="Y276" i="16"/>
  <c r="B278" i="17" s="1"/>
  <c r="Y804" i="16"/>
  <c r="B806" i="17" s="1"/>
  <c r="Y524" i="16"/>
  <c r="B526" i="17" s="1"/>
  <c r="Y407" i="16"/>
  <c r="B409" i="17" s="1"/>
  <c r="Y99" i="16"/>
  <c r="B101" i="17" s="1"/>
  <c r="Y96" i="16"/>
  <c r="B98" i="17" s="1"/>
  <c r="Y708" i="16"/>
  <c r="B710" i="17" s="1"/>
  <c r="Y554" i="16"/>
  <c r="B556" i="17" s="1"/>
  <c r="Y249" i="16"/>
  <c r="B251" i="17" s="1"/>
  <c r="Y989" i="16"/>
  <c r="B991" i="17" s="1"/>
  <c r="Y806" i="16"/>
  <c r="B808" i="17" s="1"/>
  <c r="Y380" i="16"/>
  <c r="B382" i="17" s="1"/>
  <c r="Y115" i="16"/>
  <c r="B117" i="17" s="1"/>
  <c r="Y988" i="16"/>
  <c r="B990" i="17" s="1"/>
  <c r="Y954" i="16"/>
  <c r="B956" i="17" s="1"/>
  <c r="Y890" i="16"/>
  <c r="B892" i="17" s="1"/>
  <c r="Y784" i="16"/>
  <c r="B786" i="17" s="1"/>
  <c r="Y731" i="16"/>
  <c r="B733" i="17" s="1"/>
  <c r="Y722" i="16"/>
  <c r="B724" i="17" s="1"/>
  <c r="Y592" i="16"/>
  <c r="B594" i="17" s="1"/>
  <c r="Y372" i="16"/>
  <c r="B374" i="17" s="1"/>
  <c r="Y411" i="16"/>
  <c r="B413" i="17" s="1"/>
  <c r="Y246" i="16"/>
  <c r="B248" i="17" s="1"/>
  <c r="Y107" i="16"/>
  <c r="B109" i="17" s="1"/>
  <c r="Y113" i="16"/>
  <c r="B115" i="17" s="1"/>
  <c r="Y64" i="16"/>
  <c r="B66" i="17" s="1"/>
  <c r="Y757" i="16"/>
  <c r="B759" i="17" s="1"/>
  <c r="Y638" i="16"/>
  <c r="B640" i="17" s="1"/>
  <c r="Y302" i="16"/>
  <c r="B304" i="17" s="1"/>
  <c r="Y300" i="16"/>
  <c r="B302" i="17" s="1"/>
  <c r="Y746" i="16"/>
  <c r="B748" i="17" s="1"/>
  <c r="Y299" i="16"/>
  <c r="B301" i="17" s="1"/>
  <c r="Y128" i="16"/>
  <c r="B130" i="17" s="1"/>
  <c r="Y752" i="16"/>
  <c r="B754" i="17" s="1"/>
  <c r="Y644" i="16"/>
  <c r="B646" i="17" s="1"/>
  <c r="Y1009" i="16"/>
  <c r="B1011" i="17" s="1"/>
  <c r="Y944" i="16"/>
  <c r="B946" i="17" s="1"/>
  <c r="Y860" i="16"/>
  <c r="B862" i="17" s="1"/>
  <c r="Y723" i="16"/>
  <c r="B725" i="17" s="1"/>
  <c r="Y611" i="16"/>
  <c r="B613" i="17" s="1"/>
  <c r="Y566" i="16"/>
  <c r="B568" i="17" s="1"/>
  <c r="Y432" i="16"/>
  <c r="B434" i="17" s="1"/>
  <c r="Y423" i="16"/>
  <c r="B425" i="17" s="1"/>
  <c r="Y306" i="16"/>
  <c r="B308" i="17" s="1"/>
  <c r="Y296" i="16"/>
  <c r="B298" i="17" s="1"/>
  <c r="Y76" i="16"/>
  <c r="B78" i="17" s="1"/>
  <c r="Y919" i="16"/>
  <c r="B921" i="17" s="1"/>
  <c r="Y364" i="16"/>
  <c r="B366" i="17" s="1"/>
  <c r="Y260" i="16"/>
  <c r="B262" i="17" s="1"/>
  <c r="Y539" i="16"/>
  <c r="B541" i="17" s="1"/>
  <c r="Y29" i="16"/>
  <c r="B31" i="17" s="1"/>
  <c r="Y535" i="16"/>
  <c r="B537" i="17" s="1"/>
  <c r="Y164" i="16"/>
  <c r="B166" i="17" s="1"/>
  <c r="Y898" i="16"/>
  <c r="B900" i="17" s="1"/>
  <c r="Y716" i="16"/>
  <c r="B718" i="17" s="1"/>
  <c r="Y687" i="16"/>
  <c r="B689" i="17" s="1"/>
  <c r="Y596" i="16"/>
  <c r="B598" i="17" s="1"/>
  <c r="Y360" i="16"/>
  <c r="B362" i="17" s="1"/>
  <c r="Y257" i="16"/>
  <c r="B259" i="17" s="1"/>
  <c r="Y101" i="16"/>
  <c r="B103" i="17" s="1"/>
  <c r="Y1005" i="16"/>
  <c r="B1007" i="17" s="1"/>
  <c r="Y883" i="16"/>
  <c r="B885" i="17" s="1"/>
  <c r="Y764" i="16"/>
  <c r="B766" i="17" s="1"/>
  <c r="Y582" i="16"/>
  <c r="B584" i="17" s="1"/>
  <c r="Y388" i="16"/>
  <c r="B390" i="17" s="1"/>
  <c r="Y294" i="16"/>
  <c r="B296" i="17" s="1"/>
  <c r="Y196" i="16"/>
  <c r="B198" i="17" s="1"/>
  <c r="Y144" i="16"/>
  <c r="B146" i="17" s="1"/>
  <c r="Y945" i="16"/>
  <c r="B947" i="17" s="1"/>
  <c r="Y863" i="16"/>
  <c r="B865" i="17" s="1"/>
  <c r="Y813" i="16"/>
  <c r="B815" i="17" s="1"/>
  <c r="Y700" i="16"/>
  <c r="B702" i="17" s="1"/>
  <c r="Y702" i="16"/>
  <c r="B704" i="17" s="1"/>
  <c r="Y646" i="16"/>
  <c r="B648" i="17" s="1"/>
  <c r="Y570" i="16"/>
  <c r="B572" i="17" s="1"/>
  <c r="Y509" i="16"/>
  <c r="B511" i="17" s="1"/>
  <c r="Y585" i="16"/>
  <c r="B587" i="17" s="1"/>
  <c r="Y430" i="16"/>
  <c r="B432" i="17" s="1"/>
  <c r="Y319" i="16"/>
  <c r="B321" i="17" s="1"/>
  <c r="Y241" i="16"/>
  <c r="B243" i="17" s="1"/>
  <c r="Y317" i="16"/>
  <c r="B319" i="17" s="1"/>
  <c r="Y85" i="16"/>
  <c r="B87" i="17" s="1"/>
  <c r="Y132" i="16"/>
  <c r="B134" i="17" s="1"/>
  <c r="Y940" i="16"/>
  <c r="B942" i="17" s="1"/>
  <c r="Y719" i="16"/>
  <c r="B721" i="17" s="1"/>
  <c r="Y485" i="16"/>
  <c r="B487" i="17" s="1"/>
  <c r="Y247" i="16"/>
  <c r="B249" i="17" s="1"/>
  <c r="Y86" i="16"/>
  <c r="B88" i="17" s="1"/>
  <c r="Y148" i="16"/>
  <c r="B150" i="17" s="1"/>
  <c r="Y725" i="16"/>
  <c r="B727" i="17" s="1"/>
  <c r="Y656" i="16"/>
  <c r="B658" i="17" s="1"/>
  <c r="Y370" i="16"/>
  <c r="B372" i="17" s="1"/>
  <c r="Y927" i="16"/>
  <c r="B929" i="17" s="1"/>
  <c r="Y699" i="16"/>
  <c r="B701" i="17" s="1"/>
  <c r="Y513" i="16"/>
  <c r="B515" i="17" s="1"/>
  <c r="Y288" i="16"/>
  <c r="B290" i="17" s="1"/>
  <c r="Y998" i="16"/>
  <c r="B1000" i="17" s="1"/>
  <c r="Y864" i="16"/>
  <c r="B866" i="17" s="1"/>
  <c r="Y787" i="16"/>
  <c r="B789" i="17" s="1"/>
  <c r="Y899" i="16"/>
  <c r="B901" i="17" s="1"/>
  <c r="Y726" i="16"/>
  <c r="B728" i="17" s="1"/>
  <c r="Y598" i="16"/>
  <c r="B600" i="17" s="1"/>
  <c r="Y429" i="16"/>
  <c r="B431" i="17" s="1"/>
  <c r="Y498" i="16"/>
  <c r="B500" i="17" s="1"/>
  <c r="Y287" i="16"/>
  <c r="B289" i="17" s="1"/>
  <c r="Y351" i="16"/>
  <c r="B353" i="17" s="1"/>
  <c r="Y220" i="16"/>
  <c r="B222" i="17" s="1"/>
  <c r="Y55" i="16"/>
  <c r="B57" i="17" s="1"/>
  <c r="Y422" i="16"/>
  <c r="B424" i="17" s="1"/>
  <c r="Y720" i="16"/>
  <c r="B722" i="17" s="1"/>
  <c r="Y612" i="16"/>
  <c r="B614" i="17" s="1"/>
  <c r="Y197" i="16"/>
  <c r="B199" i="17" s="1"/>
  <c r="Y142" i="16"/>
  <c r="B144" i="17" s="1"/>
  <c r="Y578" i="16"/>
  <c r="B580" i="17" s="1"/>
  <c r="Y313" i="16"/>
  <c r="B315" i="17" s="1"/>
  <c r="Y923" i="16"/>
  <c r="B925" i="17" s="1"/>
  <c r="Y508" i="16"/>
  <c r="B510" i="17" s="1"/>
  <c r="Y181" i="16"/>
  <c r="B183" i="17" s="1"/>
  <c r="Y1001" i="16"/>
  <c r="B1003" i="17" s="1"/>
  <c r="Y855" i="16"/>
  <c r="B857" i="17" s="1"/>
  <c r="Y921" i="16"/>
  <c r="B923" i="17" s="1"/>
  <c r="Y907" i="16"/>
  <c r="B909" i="17" s="1"/>
  <c r="Y706" i="16"/>
  <c r="B708" i="17" s="1"/>
  <c r="Y489" i="16"/>
  <c r="B491" i="17" s="1"/>
  <c r="Y368" i="16"/>
  <c r="B370" i="17" s="1"/>
  <c r="Y415" i="16"/>
  <c r="B417" i="17" s="1"/>
  <c r="Y348" i="16"/>
  <c r="B350" i="17" s="1"/>
  <c r="Y192" i="16"/>
  <c r="B194" i="17" s="1"/>
  <c r="Y180" i="16"/>
  <c r="B182" i="17" s="1"/>
  <c r="Y695" i="16"/>
  <c r="B697" i="17" s="1"/>
  <c r="Y215" i="16"/>
  <c r="B217" i="17" s="1"/>
  <c r="Y992" i="16"/>
  <c r="B994" i="17" s="1"/>
  <c r="Y514" i="16"/>
  <c r="B516" i="17" s="1"/>
  <c r="Y872" i="16"/>
  <c r="B874" i="17" s="1"/>
  <c r="Y334" i="16"/>
  <c r="B336" i="17" s="1"/>
  <c r="Y983" i="16"/>
  <c r="B985" i="17" s="1"/>
  <c r="Y807" i="16"/>
  <c r="B809" i="17" s="1"/>
  <c r="Y689" i="16"/>
  <c r="B691" i="17" s="1"/>
  <c r="Y552" i="16"/>
  <c r="B554" i="17" s="1"/>
  <c r="Y392" i="16"/>
  <c r="B394" i="17" s="1"/>
  <c r="Y211" i="16"/>
  <c r="B213" i="17" s="1"/>
  <c r="Y127" i="16"/>
  <c r="B129" i="17" s="1"/>
  <c r="Y43" i="16"/>
  <c r="B45" i="17" s="1"/>
  <c r="Y979" i="16"/>
  <c r="B981" i="17" s="1"/>
  <c r="Y849" i="16"/>
  <c r="B851" i="17" s="1"/>
  <c r="Y748" i="16"/>
  <c r="B750" i="17" s="1"/>
  <c r="Y613" i="16"/>
  <c r="B615" i="17" s="1"/>
  <c r="Y435" i="16"/>
  <c r="B437" i="17" s="1"/>
  <c r="Y253" i="16"/>
  <c r="B255" i="17" s="1"/>
  <c r="Y950" i="16"/>
  <c r="B952" i="17" s="1"/>
  <c r="Y46" i="16"/>
  <c r="B48" i="17" s="1"/>
  <c r="Y339" i="16"/>
  <c r="B341" i="17" s="1"/>
  <c r="Y986" i="16"/>
  <c r="B988" i="17" s="1"/>
  <c r="Y480" i="16"/>
  <c r="B482" i="17" s="1"/>
  <c r="Y942" i="16"/>
  <c r="B944" i="17" s="1"/>
  <c r="Y345" i="16"/>
  <c r="B347" i="17" s="1"/>
  <c r="Y314" i="16"/>
  <c r="B316" i="17" s="1"/>
  <c r="Y303" i="16"/>
  <c r="B305" i="17" s="1"/>
  <c r="Y463" i="16"/>
  <c r="B465" i="17" s="1"/>
  <c r="Y413" i="16"/>
  <c r="B415" i="17" s="1"/>
  <c r="Y516" i="16"/>
  <c r="B518" i="17" s="1"/>
  <c r="Y599" i="16"/>
  <c r="B601" i="17" s="1"/>
  <c r="Y762" i="16"/>
  <c r="B764" i="17" s="1"/>
  <c r="Y768" i="16"/>
  <c r="B770" i="17" s="1"/>
  <c r="Y879" i="16"/>
  <c r="B881" i="17" s="1"/>
  <c r="Y912" i="16"/>
  <c r="B914" i="17" s="1"/>
  <c r="Y970" i="16"/>
  <c r="B972" i="17" s="1"/>
  <c r="Y356" i="16"/>
  <c r="B358" i="17" s="1"/>
  <c r="Y23" i="16"/>
  <c r="B25" i="17" s="1"/>
  <c r="Y114" i="16"/>
  <c r="B116" i="17" s="1"/>
  <c r="Y304" i="16"/>
  <c r="B306" i="17" s="1"/>
  <c r="Y234" i="16"/>
  <c r="B236" i="17" s="1"/>
  <c r="Y275" i="16"/>
  <c r="B277" i="17" s="1"/>
  <c r="Y442" i="16"/>
  <c r="B444" i="17" s="1"/>
  <c r="Y456" i="16"/>
  <c r="B458" i="17" s="1"/>
  <c r="Y541" i="16"/>
  <c r="B543" i="17" s="1"/>
  <c r="Y586" i="16"/>
  <c r="B588" i="17" s="1"/>
  <c r="Y743" i="16"/>
  <c r="B745" i="17" s="1"/>
  <c r="Y774" i="16"/>
  <c r="B776" i="17" s="1"/>
  <c r="Y853" i="16"/>
  <c r="B855" i="17" s="1"/>
  <c r="Y894" i="16"/>
  <c r="B896" i="17" s="1"/>
  <c r="Y971" i="16"/>
  <c r="B973" i="17" s="1"/>
  <c r="Y991" i="16"/>
  <c r="B993" i="17" s="1"/>
  <c r="Y208" i="16"/>
  <c r="B210" i="17" s="1"/>
  <c r="Y412" i="16"/>
  <c r="B414" i="17" s="1"/>
  <c r="Y718" i="16"/>
  <c r="B720" i="17" s="1"/>
  <c r="Y964" i="16"/>
  <c r="B966" i="17" s="1"/>
  <c r="Y240" i="16"/>
  <c r="B242" i="17" s="1"/>
  <c r="Y384" i="16"/>
  <c r="B386" i="17" s="1"/>
  <c r="Y697" i="16"/>
  <c r="B699" i="17" s="1"/>
  <c r="Y40" i="16"/>
  <c r="B42" i="17" s="1"/>
  <c r="Y67" i="16"/>
  <c r="B69" i="17" s="1"/>
  <c r="Y487" i="16"/>
  <c r="B489" i="17" s="1"/>
  <c r="Y681" i="16"/>
  <c r="B683" i="17" s="1"/>
  <c r="Y792" i="16"/>
  <c r="B794" i="17" s="1"/>
  <c r="Y896" i="16"/>
  <c r="B898" i="17" s="1"/>
  <c r="Y17" i="16"/>
  <c r="B19" i="17" s="1"/>
  <c r="Y34" i="16"/>
  <c r="B36" i="17" s="1"/>
  <c r="Y90" i="16"/>
  <c r="B92" i="17" s="1"/>
  <c r="Y167" i="16"/>
  <c r="B169" i="17" s="1"/>
  <c r="Y210" i="16"/>
  <c r="B212" i="17" s="1"/>
  <c r="Y263" i="16"/>
  <c r="B265" i="17" s="1"/>
  <c r="Y1006" i="16"/>
  <c r="B1008" i="17" s="1"/>
  <c r="Y409" i="16"/>
  <c r="B411" i="17" s="1"/>
  <c r="Y968" i="16"/>
  <c r="B970" i="17" s="1"/>
  <c r="Y78" i="16"/>
  <c r="B80" i="17" s="1"/>
  <c r="Y658" i="16"/>
  <c r="B660" i="17" s="1"/>
  <c r="Y353" i="16"/>
  <c r="B355" i="17" s="1"/>
  <c r="Y517" i="16"/>
  <c r="B519" i="17" s="1"/>
  <c r="Y445" i="16"/>
  <c r="B447" i="17" s="1"/>
  <c r="Y548" i="16"/>
  <c r="B550" i="17" s="1"/>
  <c r="Y631" i="16"/>
  <c r="B633" i="17" s="1"/>
  <c r="Y770" i="16"/>
  <c r="B772" i="17" s="1"/>
  <c r="Y810" i="16"/>
  <c r="B812" i="17" s="1"/>
  <c r="Y803" i="16"/>
  <c r="B805" i="17" s="1"/>
  <c r="Y880" i="16"/>
  <c r="B882" i="17" s="1"/>
  <c r="Y975" i="16"/>
  <c r="B977" i="17" s="1"/>
  <c r="Y236" i="16"/>
  <c r="B238" i="17" s="1"/>
  <c r="Y204" i="16"/>
  <c r="B206" i="17" s="1"/>
  <c r="Y146" i="16"/>
  <c r="B148" i="17" s="1"/>
  <c r="Y193" i="16"/>
  <c r="B195" i="17" s="1"/>
  <c r="Y266" i="16"/>
  <c r="B268" i="17" s="1"/>
  <c r="Y307" i="16"/>
  <c r="B309" i="17" s="1"/>
  <c r="Y451" i="16"/>
  <c r="B453" i="17" s="1"/>
  <c r="Y488" i="16"/>
  <c r="B490" i="17" s="1"/>
  <c r="Y515" i="16"/>
  <c r="B517" i="17" s="1"/>
  <c r="Y618" i="16"/>
  <c r="B620" i="17" s="1"/>
  <c r="Y635" i="16"/>
  <c r="B637" i="17" s="1"/>
  <c r="Y754" i="16"/>
  <c r="B756" i="17" s="1"/>
  <c r="Y753" i="16"/>
  <c r="B755" i="17" s="1"/>
  <c r="Y815" i="16"/>
  <c r="B817" i="17" s="1"/>
  <c r="Y932" i="16"/>
  <c r="B934" i="17" s="1"/>
  <c r="Y68" i="16"/>
  <c r="B70" i="17" s="1"/>
  <c r="Y277" i="16"/>
  <c r="B279" i="17" s="1"/>
  <c r="Y538" i="16"/>
  <c r="B540" i="17" s="1"/>
  <c r="Y838" i="16"/>
  <c r="B840" i="17" s="1"/>
  <c r="Y349" i="16"/>
  <c r="B351" i="17" s="1"/>
  <c r="Y281" i="16"/>
  <c r="B283" i="17" s="1"/>
  <c r="Y529" i="16"/>
  <c r="B531" i="17" s="1"/>
  <c r="Y738" i="16"/>
  <c r="B740" i="17" s="1"/>
  <c r="Y323" i="16"/>
  <c r="B325" i="17" s="1"/>
  <c r="Y163" i="16"/>
  <c r="B165" i="17" s="1"/>
  <c r="Y350" i="16"/>
  <c r="B352" i="17" s="1"/>
  <c r="Y652" i="16"/>
  <c r="B654" i="17" s="1"/>
  <c r="Y866" i="16"/>
  <c r="B868" i="17" s="1"/>
  <c r="Y1000" i="16"/>
  <c r="B1002" i="17" s="1"/>
  <c r="Y511" i="16"/>
  <c r="B513" i="17" s="1"/>
  <c r="Y35" i="16"/>
  <c r="B37" i="17" s="1"/>
  <c r="Y122" i="16"/>
  <c r="B124" i="17" s="1"/>
  <c r="Y169" i="16"/>
  <c r="B171" i="17" s="1"/>
  <c r="Y242" i="16"/>
  <c r="B244" i="17" s="1"/>
  <c r="Y283" i="16"/>
  <c r="B285" i="17" s="1"/>
  <c r="Y576" i="16"/>
  <c r="B578" i="17" s="1"/>
  <c r="Y464" i="16"/>
  <c r="B466" i="17" s="1"/>
  <c r="Y562" i="16"/>
  <c r="B564" i="17" s="1"/>
  <c r="Y594" i="16"/>
  <c r="B596" i="17" s="1"/>
  <c r="Y669" i="16"/>
  <c r="B671" i="17" s="1"/>
  <c r="Y788" i="16"/>
  <c r="B790" i="17" s="1"/>
  <c r="Y729" i="16"/>
  <c r="B731" i="17" s="1"/>
  <c r="Y948" i="16"/>
  <c r="B950" i="17" s="1"/>
  <c r="Y997" i="16"/>
  <c r="B999" i="17" s="1"/>
  <c r="Y999" i="16"/>
  <c r="B1001" i="17" s="1"/>
  <c r="Y309" i="16"/>
  <c r="B311" i="17" s="1"/>
  <c r="Y405" i="16"/>
  <c r="B407" i="17" s="1"/>
  <c r="Y747" i="16"/>
  <c r="B749" i="17" s="1"/>
  <c r="Y124" i="16"/>
  <c r="B126" i="17" s="1"/>
  <c r="Y258" i="16"/>
  <c r="B260" i="17" s="1"/>
  <c r="Y525" i="16"/>
  <c r="B527" i="17" s="1"/>
  <c r="Y820" i="16"/>
  <c r="B822" i="17" s="1"/>
  <c r="Y18" i="16"/>
  <c r="B20" i="17" s="1"/>
  <c r="Y293" i="16"/>
  <c r="B295" i="17" s="1"/>
  <c r="Y546" i="16"/>
  <c r="B548" i="17" s="1"/>
  <c r="Y575" i="16"/>
  <c r="B577" i="17" s="1"/>
  <c r="Y824" i="16"/>
  <c r="B826" i="17" s="1"/>
  <c r="Y16" i="16"/>
  <c r="B18" i="17" s="1"/>
  <c r="Y120" i="16"/>
  <c r="B122" i="17" s="1"/>
  <c r="Y62" i="16"/>
  <c r="B64" i="17" s="1"/>
  <c r="Y139" i="16"/>
  <c r="B141" i="17" s="1"/>
  <c r="Y182" i="16"/>
  <c r="B184" i="17" s="1"/>
  <c r="Y223" i="16"/>
  <c r="B225" i="17" s="1"/>
  <c r="Y326" i="16"/>
  <c r="B328" i="17" s="1"/>
  <c r="Y404" i="16"/>
  <c r="B406" i="17" s="1"/>
  <c r="Y461" i="16"/>
  <c r="B463" i="17" s="1"/>
  <c r="Y573" i="16"/>
  <c r="B575" i="17" s="1"/>
  <c r="Y861" i="16"/>
  <c r="B863" i="17" s="1"/>
  <c r="Y739" i="16"/>
  <c r="B741" i="17" s="1"/>
  <c r="Y650" i="16"/>
  <c r="B652" i="17" s="1"/>
  <c r="Y116" i="16"/>
  <c r="B118" i="17" s="1"/>
  <c r="Y846" i="16"/>
  <c r="B848" i="17" s="1"/>
  <c r="Y156" i="16"/>
  <c r="B158" i="17" s="1"/>
  <c r="Y383" i="16"/>
  <c r="B385" i="17" s="1"/>
  <c r="Y262" i="16"/>
  <c r="B264" i="17" s="1"/>
  <c r="Y358" i="16"/>
  <c r="B360" i="17" s="1"/>
  <c r="Y604" i="16"/>
  <c r="B606" i="17" s="1"/>
  <c r="Y477" i="16"/>
  <c r="B479" i="17" s="1"/>
  <c r="Y636" i="16"/>
  <c r="B638" i="17" s="1"/>
  <c r="Y772" i="16"/>
  <c r="B774" i="17" s="1"/>
  <c r="Y711" i="16"/>
  <c r="B713" i="17" s="1"/>
  <c r="Y834" i="16"/>
  <c r="B836" i="17" s="1"/>
  <c r="Y933" i="16"/>
  <c r="B935" i="17" s="1"/>
  <c r="Y926" i="16"/>
  <c r="B928" i="17" s="1"/>
  <c r="Y981" i="16"/>
  <c r="B983" i="17" s="1"/>
  <c r="Y51" i="16"/>
  <c r="B53" i="17" s="1"/>
  <c r="Y69" i="16"/>
  <c r="B71" i="17" s="1"/>
  <c r="Y232" i="16"/>
  <c r="B234" i="17" s="1"/>
  <c r="Y225" i="16"/>
  <c r="B227" i="17" s="1"/>
  <c r="Y298" i="16"/>
  <c r="B300" i="17" s="1"/>
  <c r="Y362" i="16"/>
  <c r="B364" i="17" s="1"/>
  <c r="Y490" i="16"/>
  <c r="B492" i="17" s="1"/>
  <c r="Y577" i="16"/>
  <c r="B579" i="17" s="1"/>
  <c r="Y547" i="16"/>
  <c r="B549" i="17" s="1"/>
  <c r="Y671" i="16"/>
  <c r="B673" i="17" s="1"/>
  <c r="Y667" i="16"/>
  <c r="B669" i="17" s="1"/>
  <c r="Y684" i="16"/>
  <c r="B686" i="17" s="1"/>
  <c r="Y789" i="16"/>
  <c r="B791" i="17" s="1"/>
  <c r="Y847" i="16"/>
  <c r="B849" i="17" s="1"/>
  <c r="Y892" i="16"/>
  <c r="B894" i="17" s="1"/>
  <c r="Y48" i="16"/>
  <c r="B50" i="17" s="1"/>
  <c r="Y190" i="16"/>
  <c r="B192" i="17" s="1"/>
  <c r="Y469" i="16"/>
  <c r="B471" i="17" s="1"/>
  <c r="Y801" i="16"/>
  <c r="B803" i="17" s="1"/>
  <c r="Y136" i="16"/>
  <c r="B138" i="17" s="1"/>
  <c r="Y226" i="16"/>
  <c r="B228" i="17" s="1"/>
  <c r="Y441" i="16"/>
  <c r="B443" i="17" s="1"/>
  <c r="Y767" i="16"/>
  <c r="B769" i="17" s="1"/>
  <c r="Y60" i="16"/>
  <c r="B62" i="17" s="1"/>
  <c r="Y229" i="16"/>
  <c r="B231" i="17" s="1"/>
  <c r="Y549" i="16"/>
  <c r="B551" i="17" s="1"/>
  <c r="Y701" i="16"/>
  <c r="B703" i="17" s="1"/>
  <c r="Y848" i="16"/>
  <c r="B850" i="17" s="1"/>
  <c r="Y965" i="16"/>
  <c r="B967" i="17" s="1"/>
  <c r="Y25" i="16"/>
  <c r="B27" i="17" s="1"/>
  <c r="Y382" i="16"/>
  <c r="B384" i="17" s="1"/>
  <c r="Y154" i="16"/>
  <c r="B156" i="17" s="1"/>
  <c r="Y201" i="16"/>
  <c r="B203" i="17" s="1"/>
  <c r="Y274" i="16"/>
  <c r="B276" i="17" s="1"/>
  <c r="Y616" i="16"/>
  <c r="B618" i="17" s="1"/>
  <c r="Y471" i="16"/>
  <c r="B473" i="17" s="1"/>
  <c r="Y777" i="16"/>
  <c r="B779" i="17" s="1"/>
  <c r="Y280" i="16"/>
  <c r="B282" i="17" s="1"/>
  <c r="Y189" i="16"/>
  <c r="B191" i="17" s="1"/>
  <c r="Y340" i="16"/>
  <c r="B342" i="17" s="1"/>
  <c r="Y375" i="16"/>
  <c r="B377" i="17" s="1"/>
  <c r="Y484" i="16"/>
  <c r="B486" i="17" s="1"/>
  <c r="Y698" i="16"/>
  <c r="B700" i="17" s="1"/>
  <c r="Y614" i="16"/>
  <c r="B616" i="17" s="1"/>
  <c r="Y829" i="16"/>
  <c r="B831" i="17" s="1"/>
  <c r="Y740" i="16"/>
  <c r="B742" i="17" s="1"/>
  <c r="Y749" i="16"/>
  <c r="B751" i="17" s="1"/>
  <c r="Y811" i="16"/>
  <c r="B813" i="17" s="1"/>
  <c r="Y931" i="16"/>
  <c r="B933" i="17" s="1"/>
  <c r="Y24" i="16"/>
  <c r="B26" i="17" s="1"/>
  <c r="Y14" i="16"/>
  <c r="B16" i="17" s="1"/>
  <c r="Y133" i="16"/>
  <c r="B135" i="17" s="1"/>
  <c r="Y63" i="16"/>
  <c r="B65" i="17" s="1"/>
  <c r="Y289" i="16"/>
  <c r="B291" i="17" s="1"/>
  <c r="Y434" i="16"/>
  <c r="B436" i="17" s="1"/>
  <c r="Y475" i="16"/>
  <c r="B477" i="17" s="1"/>
  <c r="Y530" i="16"/>
  <c r="B532" i="17" s="1"/>
  <c r="Y385" i="16"/>
  <c r="B387" i="17" s="1"/>
  <c r="Y661" i="16"/>
  <c r="B663" i="17" s="1"/>
  <c r="Y571" i="16"/>
  <c r="B573" i="17" s="1"/>
  <c r="Y790" i="16"/>
  <c r="B792" i="17" s="1"/>
  <c r="Y778" i="16"/>
  <c r="B780" i="17" s="1"/>
  <c r="Y818" i="16"/>
  <c r="B820" i="17" s="1"/>
  <c r="Y903" i="16"/>
  <c r="B905" i="17" s="1"/>
  <c r="Y952" i="16"/>
  <c r="B954" i="17" s="1"/>
  <c r="Y386" i="16"/>
  <c r="B388" i="17" s="1"/>
  <c r="Y231" i="16"/>
  <c r="B233" i="17" s="1"/>
  <c r="Y540" i="16"/>
  <c r="B542" i="17" s="1"/>
  <c r="Y795" i="16"/>
  <c r="B797" i="17" s="1"/>
  <c r="Y11" i="16"/>
  <c r="B13" i="17" s="1"/>
  <c r="Y203" i="16"/>
  <c r="B205" i="17" s="1"/>
  <c r="Y512" i="16"/>
  <c r="B514" i="17" s="1"/>
  <c r="Y873" i="16"/>
  <c r="B875" i="17" s="1"/>
  <c r="Y27" i="16"/>
  <c r="B29" i="17" s="1"/>
  <c r="Y238" i="16"/>
  <c r="B240" i="17" s="1"/>
  <c r="Y460" i="16"/>
  <c r="B462" i="17" s="1"/>
  <c r="Y812" i="16"/>
  <c r="B814" i="17" s="1"/>
  <c r="Y906" i="16"/>
  <c r="B908" i="17" s="1"/>
  <c r="Y951" i="16"/>
  <c r="B953" i="17" s="1"/>
  <c r="Y344" i="16"/>
  <c r="B346" i="17" s="1"/>
  <c r="Y109" i="16"/>
  <c r="B111" i="17" s="1"/>
  <c r="Y542" i="16"/>
  <c r="B544" i="17" s="1"/>
  <c r="Y265" i="16"/>
  <c r="B267" i="17" s="1"/>
  <c r="Y447" i="16"/>
  <c r="B449" i="17" s="1"/>
  <c r="Y395" i="16"/>
  <c r="B397" i="17" s="1"/>
  <c r="Y482" i="16"/>
  <c r="B484" i="17" s="1"/>
  <c r="Y361" i="16"/>
  <c r="B363" i="17" s="1"/>
  <c r="Y648" i="16"/>
  <c r="B650" i="17" s="1"/>
  <c r="Y705" i="16"/>
  <c r="B707" i="17" s="1"/>
  <c r="Y805" i="16"/>
  <c r="B807" i="17" s="1"/>
  <c r="Y724" i="16"/>
  <c r="B726" i="17" s="1"/>
  <c r="Y953" i="16"/>
  <c r="B955" i="17" s="1"/>
  <c r="Y930" i="16"/>
  <c r="B932" i="17" s="1"/>
  <c r="Y1004" i="16"/>
  <c r="B1006" i="17" s="1"/>
  <c r="Y108" i="16"/>
  <c r="B110" i="17" s="1"/>
  <c r="Y295" i="16"/>
  <c r="B297" i="17" s="1"/>
  <c r="Y606" i="16"/>
  <c r="B608" i="17" s="1"/>
  <c r="Y887" i="16"/>
  <c r="B889" i="17" s="1"/>
  <c r="Y157" i="16"/>
  <c r="B159" i="17" s="1"/>
  <c r="Y363" i="16"/>
  <c r="B365" i="17" s="1"/>
  <c r="Y563" i="16"/>
  <c r="B565" i="17" s="1"/>
  <c r="Y929" i="16"/>
  <c r="B931" i="17" s="1"/>
  <c r="Y176" i="16"/>
  <c r="B178" i="17" s="1"/>
  <c r="Y183" i="16"/>
  <c r="B185" i="17" s="1"/>
  <c r="Y421" i="16"/>
  <c r="B423" i="17" s="1"/>
  <c r="Y808" i="16"/>
  <c r="B810" i="17" s="1"/>
  <c r="Y935" i="16"/>
  <c r="B937" i="17" s="1"/>
  <c r="Y33" i="16"/>
  <c r="B35" i="17" s="1"/>
  <c r="Y455" i="16"/>
  <c r="B457" i="17" s="1"/>
  <c r="Y158" i="16"/>
  <c r="B160" i="17" s="1"/>
  <c r="Y205" i="16"/>
  <c r="B207" i="17" s="1"/>
  <c r="Y278" i="16"/>
  <c r="B280" i="17" s="1"/>
  <c r="Y324" i="16"/>
  <c r="B326" i="17" s="1"/>
  <c r="Y462" i="16"/>
  <c r="B464" i="17" s="1"/>
  <c r="Y510" i="16"/>
  <c r="B512" i="17" s="1"/>
  <c r="Y527" i="16"/>
  <c r="B529" i="17" s="1"/>
  <c r="Y630" i="16"/>
  <c r="B632" i="17" s="1"/>
  <c r="Y647" i="16"/>
  <c r="B649" i="17" s="1"/>
  <c r="Y821" i="16"/>
  <c r="B823" i="17" s="1"/>
  <c r="Y969" i="16"/>
  <c r="B971" i="17" s="1"/>
  <c r="Y831" i="16"/>
  <c r="B833" i="17" s="1"/>
  <c r="Y769" i="16"/>
  <c r="B771" i="17" s="1"/>
  <c r="Y833" i="16"/>
  <c r="B835" i="17" s="1"/>
  <c r="Y651" i="16"/>
  <c r="B653" i="17" s="1"/>
  <c r="Y634" i="16"/>
  <c r="B636" i="17" s="1"/>
  <c r="Y531" i="16"/>
  <c r="B533" i="17" s="1"/>
  <c r="Y521" i="16"/>
  <c r="B523" i="17" s="1"/>
  <c r="Y507" i="16"/>
  <c r="B509" i="17" s="1"/>
  <c r="Y327" i="16"/>
  <c r="B329" i="17" s="1"/>
  <c r="Y282" i="16"/>
  <c r="B284" i="17" s="1"/>
  <c r="Y209" i="16"/>
  <c r="B211" i="17" s="1"/>
  <c r="Y162" i="16"/>
  <c r="B164" i="17" s="1"/>
  <c r="Y53" i="16"/>
  <c r="B55" i="17" s="1"/>
  <c r="Y37" i="16"/>
  <c r="B39" i="17" s="1"/>
  <c r="Y922" i="16"/>
  <c r="B924" i="17" s="1"/>
  <c r="Y814" i="16"/>
  <c r="B816" i="17" s="1"/>
  <c r="Y389" i="16"/>
  <c r="B391" i="17" s="1"/>
  <c r="Y446" i="16"/>
  <c r="B448" i="17" s="1"/>
  <c r="Y137" i="16"/>
  <c r="B139" i="17" s="1"/>
  <c r="Y974" i="16"/>
  <c r="B976" i="17" s="1"/>
  <c r="Y710" i="16"/>
  <c r="B712" i="17" s="1"/>
  <c r="Y338" i="16"/>
  <c r="B340" i="17" s="1"/>
  <c r="Y74" i="16"/>
  <c r="B76" i="17" s="1"/>
  <c r="Y869" i="16"/>
  <c r="B871" i="17" s="1"/>
  <c r="Y660" i="16"/>
  <c r="B662" i="17" s="1"/>
  <c r="Y332" i="16"/>
  <c r="B334" i="17" s="1"/>
  <c r="Y57" i="16"/>
  <c r="B59" i="17" s="1"/>
  <c r="Y996" i="16"/>
  <c r="B998" i="17" s="1"/>
  <c r="Y889" i="16"/>
  <c r="B891" i="17" s="1"/>
  <c r="Y857" i="16"/>
  <c r="B859" i="17" s="1"/>
  <c r="Y730" i="16"/>
  <c r="B732" i="17" s="1"/>
  <c r="Y676" i="16"/>
  <c r="B678" i="17" s="1"/>
  <c r="Y665" i="16"/>
  <c r="B667" i="17" s="1"/>
  <c r="Y397" i="16"/>
  <c r="B399" i="17" s="1"/>
  <c r="Y533" i="16"/>
  <c r="B535" i="17" s="1"/>
  <c r="Y255" i="16"/>
  <c r="B257" i="17" s="1"/>
  <c r="Y301" i="16"/>
  <c r="B303" i="17" s="1"/>
  <c r="Y315" i="16"/>
  <c r="B317" i="17" s="1"/>
  <c r="Y50" i="16"/>
  <c r="B52" i="17" s="1"/>
  <c r="Y248" i="16"/>
  <c r="B250" i="17" s="1"/>
  <c r="Y779" i="16"/>
  <c r="B781" i="17" s="1"/>
  <c r="Y428" i="16"/>
  <c r="B430" i="17" s="1"/>
  <c r="Y131" i="16"/>
  <c r="B133" i="17" s="1"/>
  <c r="Y1010" i="16"/>
  <c r="B1012" i="17" s="1"/>
  <c r="Y642" i="16"/>
  <c r="B644" i="17" s="1"/>
  <c r="Y185" i="16"/>
  <c r="B187" i="17" s="1"/>
  <c r="Y908" i="16"/>
  <c r="B910" i="17" s="1"/>
  <c r="Y624" i="16"/>
  <c r="B626" i="17" s="1"/>
  <c r="Y83" i="16"/>
  <c r="B85" i="17" s="1"/>
  <c r="Y977" i="16"/>
  <c r="B979" i="17" s="1"/>
  <c r="Y823" i="16"/>
  <c r="B825" i="17" s="1"/>
  <c r="Y850" i="16"/>
  <c r="B852" i="17" s="1"/>
  <c r="Y862" i="16"/>
  <c r="B864" i="17" s="1"/>
  <c r="Y626" i="16"/>
  <c r="B628" i="17" s="1"/>
  <c r="Y457" i="16"/>
  <c r="B459" i="17" s="1"/>
  <c r="Y557" i="16"/>
  <c r="B559" i="17" s="1"/>
  <c r="Y318" i="16"/>
  <c r="B320" i="17" s="1"/>
  <c r="Y297" i="16"/>
  <c r="B299" i="17" s="1"/>
  <c r="Y141" i="16"/>
  <c r="B143" i="17" s="1"/>
  <c r="Y212" i="16"/>
  <c r="B214" i="17" s="1"/>
  <c r="Y760" i="16"/>
  <c r="B762" i="17" s="1"/>
  <c r="Y406" i="16"/>
  <c r="B408" i="17" s="1"/>
  <c r="Y839" i="16"/>
  <c r="B841" i="17" s="1"/>
  <c r="Y335" i="16"/>
  <c r="B337" i="17" s="1"/>
  <c r="Y835" i="16"/>
  <c r="B837" i="17" s="1"/>
  <c r="Y470" i="16"/>
  <c r="B472" i="17" s="1"/>
  <c r="Y972" i="16"/>
  <c r="B974" i="17" s="1"/>
  <c r="Y918" i="16"/>
  <c r="B920" i="17" s="1"/>
  <c r="Y759" i="16"/>
  <c r="B761" i="17" s="1"/>
  <c r="Y520" i="16"/>
  <c r="B522" i="17" s="1"/>
  <c r="Y637" i="16"/>
  <c r="B639" i="17" s="1"/>
  <c r="Y179" i="16"/>
  <c r="B181" i="17" s="1"/>
  <c r="Y95" i="16"/>
  <c r="B97" i="17" s="1"/>
  <c r="Y244" i="16"/>
  <c r="B246" i="17" s="1"/>
  <c r="Y888" i="16"/>
  <c r="B890" i="17" s="1"/>
  <c r="Y781" i="16"/>
  <c r="B783" i="17" s="1"/>
  <c r="Y663" i="16"/>
  <c r="B665" i="17" s="1"/>
  <c r="Y543" i="16"/>
  <c r="B545" i="17" s="1"/>
  <c r="Y617" i="16"/>
  <c r="B619" i="17" s="1"/>
  <c r="Y221" i="16"/>
  <c r="B223" i="17" s="1"/>
  <c r="Y799" i="16"/>
  <c r="B801" i="17" s="1"/>
  <c r="Y683" i="16"/>
  <c r="B685" i="17" s="1"/>
  <c r="Y1007" i="16"/>
  <c r="B1009" i="17" s="1"/>
  <c r="Y916" i="16"/>
  <c r="B918" i="17" s="1"/>
  <c r="Y870" i="16"/>
  <c r="B872" i="17" s="1"/>
  <c r="Y737" i="16"/>
  <c r="B739" i="17" s="1"/>
  <c r="Y842" i="16"/>
  <c r="B844" i="17" s="1"/>
  <c r="Y709" i="16"/>
  <c r="B711" i="17" s="1"/>
  <c r="Y602" i="16"/>
  <c r="B604" i="17" s="1"/>
  <c r="Y608" i="16"/>
  <c r="B610" i="17" s="1"/>
  <c r="Y472" i="16"/>
  <c r="B474" i="17" s="1"/>
  <c r="Y387" i="16"/>
  <c r="B389" i="17" s="1"/>
  <c r="Y291" i="16"/>
  <c r="B293" i="17" s="1"/>
  <c r="Y250" i="16"/>
  <c r="B252" i="17" s="1"/>
  <c r="Y177" i="16"/>
  <c r="B179" i="17" s="1"/>
  <c r="Y130" i="16"/>
  <c r="B132" i="17" s="1"/>
  <c r="Y72" i="16"/>
  <c r="B74" i="17" s="1"/>
  <c r="Y80" i="16"/>
  <c r="B82" i="17" s="1"/>
  <c r="Y819" i="16"/>
  <c r="B821" i="17" s="1"/>
  <c r="Y639" i="16"/>
  <c r="B641" i="17" s="1"/>
  <c r="Y492" i="16"/>
  <c r="B494" i="17" s="1"/>
  <c r="Y270" i="16"/>
  <c r="B272" i="17" s="1"/>
  <c r="Y268" i="16"/>
  <c r="B270" i="17" s="1"/>
  <c r="Y882" i="16"/>
  <c r="B884" i="17" s="1"/>
  <c r="Y679" i="16"/>
  <c r="B681" i="17" s="1"/>
  <c r="Y553" i="16"/>
  <c r="B555" i="17" s="1"/>
  <c r="Y93" i="16"/>
  <c r="B95" i="17" s="1"/>
  <c r="Y854" i="16"/>
  <c r="B856" i="17" s="1"/>
  <c r="Y609" i="16"/>
  <c r="B611" i="17" s="1"/>
  <c r="Y199" i="16"/>
  <c r="B201" i="17" s="1"/>
  <c r="Y15" i="16"/>
  <c r="B17" i="17" s="1"/>
  <c r="Y966" i="16"/>
  <c r="B968" i="17" s="1"/>
  <c r="Y938" i="16"/>
  <c r="B940" i="17" s="1"/>
  <c r="Y825" i="16"/>
  <c r="B827" i="17" s="1"/>
  <c r="Y734" i="16"/>
  <c r="B736" i="17" s="1"/>
  <c r="Y677" i="16"/>
  <c r="B679" i="17" s="1"/>
  <c r="Y532" i="16"/>
  <c r="B534" i="17" s="1"/>
  <c r="Y365" i="16"/>
  <c r="B367" i="17" s="1"/>
  <c r="Y371" i="16"/>
  <c r="B373" i="17" s="1"/>
  <c r="Y191" i="16"/>
  <c r="B193" i="17" s="1"/>
  <c r="Y269" i="16"/>
  <c r="B271" i="17" s="1"/>
  <c r="Y126" i="16"/>
  <c r="B128" i="17" s="1"/>
  <c r="Y331" i="16"/>
  <c r="B333" i="17" s="1"/>
  <c r="Y987" i="16"/>
  <c r="B989" i="17" s="1"/>
  <c r="Y668" i="16"/>
  <c r="B670" i="17" s="1"/>
  <c r="Y454" i="16"/>
  <c r="B456" i="17" s="1"/>
  <c r="Y499" i="16"/>
  <c r="B501" i="17" s="1"/>
  <c r="Y877" i="16"/>
  <c r="B879" i="17" s="1"/>
  <c r="Y377" i="16"/>
  <c r="B379" i="17" s="1"/>
  <c r="Y87" i="16"/>
  <c r="B89" i="17" s="1"/>
  <c r="Y867" i="16"/>
  <c r="B869" i="17" s="1"/>
  <c r="Y476" i="16"/>
  <c r="B478" i="17" s="1"/>
  <c r="Y134" i="16"/>
  <c r="B136" i="17" s="1"/>
  <c r="Y900" i="16"/>
  <c r="B902" i="17" s="1"/>
  <c r="Y885" i="16"/>
  <c r="B887" i="17" s="1"/>
  <c r="Y816" i="16"/>
  <c r="B818" i="17" s="1"/>
  <c r="Y675" i="16"/>
  <c r="B677" i="17" s="1"/>
  <c r="Y654" i="16"/>
  <c r="B656" i="17" s="1"/>
  <c r="Y425" i="16"/>
  <c r="B427" i="17" s="1"/>
  <c r="Y486" i="16"/>
  <c r="B488" i="17" s="1"/>
  <c r="Y251" i="16"/>
  <c r="B253" i="17" s="1"/>
  <c r="Y233" i="16"/>
  <c r="B235" i="17" s="1"/>
  <c r="Y77" i="16"/>
  <c r="B79" i="17" s="1"/>
  <c r="Y990" i="16"/>
  <c r="B992" i="17" s="1"/>
  <c r="Y607" i="16"/>
  <c r="B609" i="17" s="1"/>
  <c r="Y337" i="16"/>
  <c r="B339" i="17" s="1"/>
  <c r="Y745" i="16"/>
  <c r="B747" i="17" s="1"/>
  <c r="Y290" i="16"/>
  <c r="B292" i="17" s="1"/>
  <c r="Y773" i="16"/>
  <c r="B775" i="17" s="1"/>
  <c r="Y320" i="16"/>
  <c r="B322" i="17" s="1"/>
  <c r="Y960" i="16"/>
  <c r="B962" i="17" s="1"/>
  <c r="Y909" i="16"/>
  <c r="B911" i="17" s="1"/>
  <c r="Y751" i="16"/>
  <c r="B753" i="17" s="1"/>
  <c r="Y629" i="16"/>
  <c r="B631" i="17" s="1"/>
  <c r="Y479" i="16"/>
  <c r="B481" i="17" s="1"/>
  <c r="Y343" i="16"/>
  <c r="B345" i="17" s="1"/>
  <c r="Y478" i="16"/>
  <c r="B480" i="17" s="1"/>
  <c r="Y321" i="16"/>
  <c r="B323" i="17" s="1"/>
  <c r="Y956" i="16"/>
  <c r="B958" i="17" s="1"/>
  <c r="Y844" i="16"/>
  <c r="B846" i="17" s="1"/>
  <c r="Y714" i="16"/>
  <c r="B716" i="17" s="1"/>
  <c r="Y526" i="16"/>
  <c r="B528" i="17" s="1"/>
  <c r="Y466" i="16"/>
  <c r="B468" i="17" s="1"/>
  <c r="Y59" i="16"/>
  <c r="B61" i="17" s="1"/>
  <c r="Y809" i="16"/>
  <c r="B811" i="17" s="1"/>
  <c r="Y444" i="16"/>
  <c r="B446" i="17" s="1"/>
  <c r="Y452" i="16"/>
  <c r="B454" i="17" s="1"/>
  <c r="Y426" i="16"/>
  <c r="B428" i="17" s="1"/>
  <c r="Y271" i="16"/>
  <c r="B273" i="17" s="1"/>
  <c r="Y230" i="16"/>
  <c r="B232" i="17" s="1"/>
  <c r="Y272" i="16"/>
  <c r="B274" i="17" s="1"/>
  <c r="Y19" i="16"/>
  <c r="B21" i="17" s="1"/>
  <c r="Y976" i="16"/>
  <c r="B978" i="17" s="1"/>
  <c r="Y627" i="16"/>
  <c r="B629" i="17" s="1"/>
  <c r="Y61" i="16"/>
  <c r="B63" i="17" s="1"/>
  <c r="Y744" i="16"/>
  <c r="B746" i="17" s="1"/>
  <c r="Y222" i="16"/>
  <c r="B224" i="17" s="1"/>
  <c r="Y420" i="16"/>
  <c r="B422" i="17" s="1"/>
  <c r="Y342" i="16"/>
  <c r="B344" i="17" s="1"/>
  <c r="Y239" i="16"/>
  <c r="B241" i="17" s="1"/>
  <c r="Y198" i="16"/>
  <c r="B200" i="17" s="1"/>
  <c r="Y155" i="16"/>
  <c r="B157" i="17" s="1"/>
  <c r="Y21" i="16"/>
  <c r="B23" i="17" s="1"/>
  <c r="Y1008" i="16"/>
  <c r="B1010" i="17" s="1"/>
  <c r="Y653" i="16"/>
  <c r="B655" i="17" s="1"/>
  <c r="Y31" i="16"/>
  <c r="B33" i="17" s="1"/>
  <c r="Y721" i="16"/>
  <c r="B723" i="17" s="1"/>
  <c r="Y245" i="16"/>
  <c r="B247" i="17" s="1"/>
  <c r="Y123" i="16"/>
  <c r="B125" i="17" s="1"/>
  <c r="Y65" i="16"/>
  <c r="B67" i="17" s="1"/>
  <c r="Y316" i="16"/>
  <c r="B318" i="17" s="1"/>
  <c r="Y910" i="16"/>
  <c r="B912" i="17" s="1"/>
  <c r="Y544" i="16"/>
  <c r="B546" i="17" s="1"/>
  <c r="Y217" i="16"/>
  <c r="B219" i="17" s="1"/>
  <c r="Y871" i="16"/>
  <c r="B873" i="17" s="1"/>
  <c r="Y502" i="16"/>
  <c r="B504" i="17" s="1"/>
  <c r="Y147" i="16"/>
  <c r="B149" i="17" s="1"/>
  <c r="Y91" i="16"/>
  <c r="B93" i="17" s="1"/>
  <c r="Y166" i="16"/>
  <c r="B168" i="17" s="1"/>
  <c r="Y28" i="16"/>
  <c r="B30" i="17" s="1"/>
  <c r="Y893" i="16"/>
  <c r="B895" i="17" s="1"/>
  <c r="Y641" i="16"/>
  <c r="B643" i="17" s="1"/>
  <c r="Y119" i="16"/>
  <c r="B121" i="17" s="1"/>
  <c r="Y856" i="16"/>
  <c r="B858" i="17" s="1"/>
  <c r="Y373" i="16"/>
  <c r="B375" i="17" s="1"/>
  <c r="Y341" i="16"/>
  <c r="B343" i="17" s="1"/>
  <c r="Y39" i="16"/>
  <c r="B41" i="17" s="1"/>
  <c r="Y36" i="16"/>
  <c r="B38" i="17" s="1"/>
  <c r="Y1002" i="16"/>
  <c r="B1004" i="17" s="1"/>
  <c r="Y735" i="16"/>
  <c r="B737" i="17" s="1"/>
  <c r="Y506" i="16"/>
  <c r="B508" i="17" s="1"/>
  <c r="Y188" i="16"/>
  <c r="B190" i="17" s="1"/>
  <c r="Y947" i="16"/>
  <c r="B949" i="17" s="1"/>
  <c r="Y691" i="16"/>
  <c r="B693" i="17" s="1"/>
  <c r="Y394" i="16"/>
  <c r="B396" i="17" s="1"/>
  <c r="Y70" i="16"/>
  <c r="B72" i="17" s="1"/>
  <c r="Y161" i="16"/>
  <c r="B163" i="17" s="1"/>
  <c r="Y112" i="16"/>
  <c r="B114" i="17" s="1"/>
  <c r="Y352" i="16"/>
  <c r="B354" i="17" s="1"/>
  <c r="Y876" i="16"/>
  <c r="B878" i="17" s="1"/>
  <c r="Y659" i="16"/>
  <c r="B661" i="17" s="1"/>
  <c r="Y410" i="16"/>
  <c r="B412" i="17" s="1"/>
  <c r="Y328" i="16"/>
  <c r="B330" i="17" s="1"/>
  <c r="Y897" i="16"/>
  <c r="B899" i="17" s="1"/>
  <c r="Y559" i="16"/>
  <c r="B561" i="17" s="1"/>
  <c r="Y443" i="16"/>
  <c r="B445" i="17" s="1"/>
  <c r="Y89" i="16"/>
  <c r="B91" i="17" s="1"/>
  <c r="X1031" i="13"/>
  <c r="W12" i="13"/>
  <c r="W16" i="13"/>
  <c r="W20" i="13"/>
  <c r="W21" i="13"/>
  <c r="W28" i="13"/>
  <c r="W29" i="13"/>
  <c r="W36" i="13"/>
  <c r="W37" i="13"/>
  <c r="W38" i="13"/>
  <c r="W42" i="13"/>
  <c r="W46" i="13"/>
  <c r="W50" i="13"/>
  <c r="W54" i="13"/>
  <c r="W58" i="13"/>
  <c r="W62" i="13"/>
  <c r="W66" i="13"/>
  <c r="W70" i="13"/>
  <c r="W74" i="13"/>
  <c r="W78" i="13"/>
  <c r="W82" i="13"/>
  <c r="W86" i="13"/>
  <c r="W90" i="13"/>
  <c r="W94" i="13"/>
  <c r="W98" i="13"/>
  <c r="W102" i="13"/>
  <c r="W106" i="13"/>
  <c r="W110" i="13"/>
  <c r="W114" i="13"/>
  <c r="W118" i="13"/>
  <c r="W122" i="13"/>
  <c r="W126" i="13"/>
  <c r="W14" i="13"/>
  <c r="W19" i="13"/>
  <c r="W27" i="13"/>
  <c r="W35" i="13"/>
  <c r="W39" i="13"/>
  <c r="W43" i="13"/>
  <c r="W47" i="13"/>
  <c r="W51" i="13"/>
  <c r="W55" i="13"/>
  <c r="W59" i="13"/>
  <c r="W63" i="13"/>
  <c r="W67" i="13"/>
  <c r="W71" i="13"/>
  <c r="W75" i="13"/>
  <c r="W79" i="13"/>
  <c r="W23" i="13"/>
  <c r="W31" i="13"/>
  <c r="W41" i="13"/>
  <c r="W45" i="13"/>
  <c r="W49" i="13"/>
  <c r="W53" i="13"/>
  <c r="W57" i="13"/>
  <c r="W61" i="13"/>
  <c r="W65" i="13"/>
  <c r="W69" i="13"/>
  <c r="W73" i="13"/>
  <c r="W77" i="13"/>
  <c r="W81" i="13"/>
  <c r="W85" i="13"/>
  <c r="W89" i="13"/>
  <c r="W93" i="13"/>
  <c r="W97" i="13"/>
  <c r="W101" i="13"/>
  <c r="W18" i="13"/>
  <c r="W40" i="13"/>
  <c r="W44" i="13"/>
  <c r="W48" i="13"/>
  <c r="W52" i="13"/>
  <c r="W56" i="13"/>
  <c r="W60" i="13"/>
  <c r="W64" i="13"/>
  <c r="W68" i="13"/>
  <c r="W72" i="13"/>
  <c r="W76" i="13"/>
  <c r="W80" i="13"/>
  <c r="W83" i="13"/>
  <c r="W92" i="13"/>
  <c r="W107" i="13"/>
  <c r="W120" i="13"/>
  <c r="W131" i="13"/>
  <c r="W135" i="13"/>
  <c r="W139" i="13"/>
  <c r="W143" i="13"/>
  <c r="W147" i="13"/>
  <c r="W151" i="13"/>
  <c r="W155" i="13"/>
  <c r="W159" i="13"/>
  <c r="W163" i="13"/>
  <c r="W167" i="13"/>
  <c r="W171" i="13"/>
  <c r="W175" i="13"/>
  <c r="W179" i="13"/>
  <c r="W183" i="13"/>
  <c r="W187" i="13"/>
  <c r="W191" i="13"/>
  <c r="W195" i="13"/>
  <c r="W199" i="13"/>
  <c r="W203" i="13"/>
  <c r="W207" i="13"/>
  <c r="W211" i="13"/>
  <c r="W215" i="13"/>
  <c r="W219" i="13"/>
  <c r="W223" i="13"/>
  <c r="W227" i="13"/>
  <c r="W231" i="13"/>
  <c r="W235" i="13"/>
  <c r="W239" i="13"/>
  <c r="W13" i="13"/>
  <c r="W95" i="13"/>
  <c r="W113" i="13"/>
  <c r="W119" i="13"/>
  <c r="W33" i="13"/>
  <c r="W84" i="13"/>
  <c r="W112" i="13"/>
  <c r="W125" i="13"/>
  <c r="W132" i="13"/>
  <c r="W136" i="13"/>
  <c r="W140" i="13"/>
  <c r="W144" i="13"/>
  <c r="W148" i="13"/>
  <c r="W152" i="13"/>
  <c r="W156" i="13"/>
  <c r="W160" i="13"/>
  <c r="W164" i="13"/>
  <c r="W168" i="13"/>
  <c r="W172" i="13"/>
  <c r="W176" i="13"/>
  <c r="W180" i="13"/>
  <c r="W184" i="13"/>
  <c r="W188" i="13"/>
  <c r="W192" i="13"/>
  <c r="W15" i="13"/>
  <c r="W22" i="13"/>
  <c r="W34" i="13"/>
  <c r="W91" i="13"/>
  <c r="W100" i="13"/>
  <c r="W109" i="13"/>
  <c r="W115" i="13"/>
  <c r="W128" i="13"/>
  <c r="W130" i="13"/>
  <c r="W134" i="13"/>
  <c r="W138" i="13"/>
  <c r="W142" i="13"/>
  <c r="W146" i="13"/>
  <c r="W150" i="13"/>
  <c r="W154" i="13"/>
  <c r="W158" i="13"/>
  <c r="W162" i="13"/>
  <c r="W166" i="13"/>
  <c r="W170" i="13"/>
  <c r="W174" i="13"/>
  <c r="W178" i="13"/>
  <c r="W182" i="13"/>
  <c r="W186" i="13"/>
  <c r="W190" i="13"/>
  <c r="W194" i="13"/>
  <c r="W198" i="13"/>
  <c r="W202" i="13"/>
  <c r="W206" i="13"/>
  <c r="W210" i="13"/>
  <c r="W214" i="13"/>
  <c r="W218" i="13"/>
  <c r="W222" i="13"/>
  <c r="W226" i="13"/>
  <c r="W230" i="13"/>
  <c r="W234" i="13"/>
  <c r="W238" i="13"/>
  <c r="W242" i="13"/>
  <c r="W246" i="13"/>
  <c r="W250" i="13"/>
  <c r="W30" i="13"/>
  <c r="W103" i="13"/>
  <c r="W108" i="13"/>
  <c r="W197" i="13"/>
  <c r="W216" i="13"/>
  <c r="W225" i="13"/>
  <c r="W232" i="13"/>
  <c r="W241" i="13"/>
  <c r="W254" i="13"/>
  <c r="W258" i="13"/>
  <c r="W262" i="13"/>
  <c r="W266" i="13"/>
  <c r="W270" i="13"/>
  <c r="W274" i="13"/>
  <c r="W278" i="13"/>
  <c r="W282" i="13"/>
  <c r="W286" i="13"/>
  <c r="W290" i="13"/>
  <c r="W294" i="13"/>
  <c r="W298" i="13"/>
  <c r="W302" i="13"/>
  <c r="W306" i="13"/>
  <c r="W310" i="13"/>
  <c r="W314" i="13"/>
  <c r="W318" i="13"/>
  <c r="W322" i="13"/>
  <c r="W326" i="13"/>
  <c r="W330" i="13"/>
  <c r="W334" i="13"/>
  <c r="W338" i="13"/>
  <c r="W342" i="13"/>
  <c r="W346" i="13"/>
  <c r="W11" i="13"/>
  <c r="W200" i="13"/>
  <c r="W209" i="13"/>
  <c r="W245" i="13"/>
  <c r="W212" i="13"/>
  <c r="W221" i="13"/>
  <c r="W228" i="13"/>
  <c r="W237" i="13"/>
  <c r="W244" i="13"/>
  <c r="W251" i="13"/>
  <c r="W255" i="13"/>
  <c r="W259" i="13"/>
  <c r="W263" i="13"/>
  <c r="W267" i="13"/>
  <c r="W271" i="13"/>
  <c r="W275" i="13"/>
  <c r="W279" i="13"/>
  <c r="W283" i="13"/>
  <c r="W287" i="13"/>
  <c r="W291" i="13"/>
  <c r="W295" i="13"/>
  <c r="W24" i="13"/>
  <c r="W32" i="13"/>
  <c r="W116" i="13"/>
  <c r="W123" i="13"/>
  <c r="W196" i="13"/>
  <c r="W205" i="13"/>
  <c r="W220" i="13"/>
  <c r="W229" i="13"/>
  <c r="W236" i="13"/>
  <c r="W247" i="13"/>
  <c r="W253" i="13"/>
  <c r="W257" i="13"/>
  <c r="W261" i="13"/>
  <c r="W265" i="13"/>
  <c r="W269" i="13"/>
  <c r="W273" i="13"/>
  <c r="W277" i="13"/>
  <c r="W281" i="13"/>
  <c r="W285" i="13"/>
  <c r="W289" i="13"/>
  <c r="W293" i="13"/>
  <c r="W297" i="13"/>
  <c r="W301" i="13"/>
  <c r="W305" i="13"/>
  <c r="W309" i="13"/>
  <c r="W313" i="13"/>
  <c r="W317" i="13"/>
  <c r="W88" i="13"/>
  <c r="W99" i="13"/>
  <c r="W124" i="13"/>
  <c r="W129" i="13"/>
  <c r="W248" i="13"/>
  <c r="W300" i="13"/>
  <c r="W335" i="13"/>
  <c r="W348" i="13"/>
  <c r="W350" i="13"/>
  <c r="W354" i="13"/>
  <c r="W358" i="13"/>
  <c r="W362" i="13"/>
  <c r="W366" i="13"/>
  <c r="W370" i="13"/>
  <c r="W374" i="13"/>
  <c r="W378" i="13"/>
  <c r="W382" i="13"/>
  <c r="W386" i="13"/>
  <c r="W390" i="13"/>
  <c r="W394" i="13"/>
  <c r="W398" i="13"/>
  <c r="W402" i="13"/>
  <c r="W406" i="13"/>
  <c r="W410" i="13"/>
  <c r="W414" i="13"/>
  <c r="W418" i="13"/>
  <c r="W422" i="13"/>
  <c r="W426" i="13"/>
  <c r="W430" i="13"/>
  <c r="W434" i="13"/>
  <c r="W438" i="13"/>
  <c r="W442" i="13"/>
  <c r="W446" i="13"/>
  <c r="W450" i="13"/>
  <c r="W454" i="13"/>
  <c r="W121" i="13"/>
  <c r="W127" i="13"/>
  <c r="W201" i="13"/>
  <c r="W204" i="13"/>
  <c r="W208" i="13"/>
  <c r="W303" i="13"/>
  <c r="W312" i="13"/>
  <c r="W341" i="13"/>
  <c r="W347" i="13"/>
  <c r="W26" i="13"/>
  <c r="W87" i="13"/>
  <c r="W104" i="13"/>
  <c r="W105" i="13"/>
  <c r="W111" i="13"/>
  <c r="W240" i="13"/>
  <c r="W315" i="13"/>
  <c r="W323" i="13"/>
  <c r="W327" i="13"/>
  <c r="W340" i="13"/>
  <c r="W351" i="13"/>
  <c r="W355" i="13"/>
  <c r="W359" i="13"/>
  <c r="W363" i="13"/>
  <c r="W367" i="13"/>
  <c r="W371" i="13"/>
  <c r="W375" i="13"/>
  <c r="W379" i="13"/>
  <c r="W383" i="13"/>
  <c r="W387" i="13"/>
  <c r="W391" i="13"/>
  <c r="W395" i="13"/>
  <c r="W399" i="13"/>
  <c r="W403" i="13"/>
  <c r="W407" i="13"/>
  <c r="W411" i="13"/>
  <c r="W415" i="13"/>
  <c r="W419" i="13"/>
  <c r="W423" i="13"/>
  <c r="W427" i="13"/>
  <c r="W431" i="13"/>
  <c r="W435" i="13"/>
  <c r="W439" i="13"/>
  <c r="W443" i="13"/>
  <c r="W447" i="13"/>
  <c r="W451" i="13"/>
  <c r="W455" i="13"/>
  <c r="W224" i="13"/>
  <c r="W243" i="13"/>
  <c r="W299" i="13"/>
  <c r="W308" i="13"/>
  <c r="W337" i="13"/>
  <c r="W343" i="13"/>
  <c r="W353" i="13"/>
  <c r="W357" i="13"/>
  <c r="W361" i="13"/>
  <c r="W365" i="13"/>
  <c r="W369" i="13"/>
  <c r="W373" i="13"/>
  <c r="W377" i="13"/>
  <c r="W381" i="13"/>
  <c r="W385" i="13"/>
  <c r="W389" i="13"/>
  <c r="W393" i="13"/>
  <c r="W397" i="13"/>
  <c r="W401" i="13"/>
  <c r="W405" i="13"/>
  <c r="W409" i="13"/>
  <c r="W413" i="13"/>
  <c r="W417" i="13"/>
  <c r="W421" i="13"/>
  <c r="W425" i="13"/>
  <c r="W429" i="13"/>
  <c r="W433" i="13"/>
  <c r="W437" i="13"/>
  <c r="W441" i="13"/>
  <c r="W445" i="13"/>
  <c r="W449" i="13"/>
  <c r="W453" i="13"/>
  <c r="W457" i="13"/>
  <c r="W461" i="13"/>
  <c r="W465" i="13"/>
  <c r="W469" i="13"/>
  <c r="W473" i="13"/>
  <c r="W477" i="13"/>
  <c r="W481" i="13"/>
  <c r="W264" i="13"/>
  <c r="W296" i="13"/>
  <c r="W464" i="13"/>
  <c r="W470" i="13"/>
  <c r="W137" i="13"/>
  <c r="W153" i="13"/>
  <c r="W169" i="13"/>
  <c r="W185" i="13"/>
  <c r="W268" i="13"/>
  <c r="W304" i="13"/>
  <c r="W307" i="13"/>
  <c r="W311" i="13"/>
  <c r="W316" i="13"/>
  <c r="W324" i="13"/>
  <c r="W332" i="13"/>
  <c r="W352" i="13"/>
  <c r="W368" i="13"/>
  <c r="W384" i="13"/>
  <c r="W400" i="13"/>
  <c r="W416" i="13"/>
  <c r="W432" i="13"/>
  <c r="W448" i="13"/>
  <c r="W463" i="13"/>
  <c r="W476" i="13"/>
  <c r="W482" i="13"/>
  <c r="W483" i="13"/>
  <c r="W487" i="13"/>
  <c r="W491" i="13"/>
  <c r="W495" i="13"/>
  <c r="W499" i="13"/>
  <c r="W503" i="13"/>
  <c r="W507" i="13"/>
  <c r="W511" i="13"/>
  <c r="W515" i="13"/>
  <c r="W519" i="13"/>
  <c r="W523" i="13"/>
  <c r="W527" i="13"/>
  <c r="W531" i="13"/>
  <c r="W535" i="13"/>
  <c r="W539" i="13"/>
  <c r="W543" i="13"/>
  <c r="W547" i="13"/>
  <c r="W551" i="13"/>
  <c r="W555" i="13"/>
  <c r="W559" i="13"/>
  <c r="W563" i="13"/>
  <c r="W567" i="13"/>
  <c r="W571" i="13"/>
  <c r="W575" i="13"/>
  <c r="W579" i="13"/>
  <c r="W583" i="13"/>
  <c r="W587" i="13"/>
  <c r="W133" i="13"/>
  <c r="W149" i="13"/>
  <c r="W165" i="13"/>
  <c r="W181" i="13"/>
  <c r="W213" i="13"/>
  <c r="W272" i="13"/>
  <c r="W319" i="13"/>
  <c r="W339" i="13"/>
  <c r="W344" i="13"/>
  <c r="W349" i="13"/>
  <c r="W462" i="13"/>
  <c r="W475" i="13"/>
  <c r="W141" i="13"/>
  <c r="W157" i="13"/>
  <c r="W173" i="13"/>
  <c r="W189" i="13"/>
  <c r="W217" i="13"/>
  <c r="W256" i="13"/>
  <c r="W288" i="13"/>
  <c r="W345" i="13"/>
  <c r="W456" i="13"/>
  <c r="W459" i="13"/>
  <c r="W472" i="13"/>
  <c r="W478" i="13"/>
  <c r="W145" i="13"/>
  <c r="W161" i="13"/>
  <c r="W177" i="13"/>
  <c r="W193" i="13"/>
  <c r="W233" i="13"/>
  <c r="W284" i="13"/>
  <c r="W328" i="13"/>
  <c r="W329" i="13"/>
  <c r="W96" i="13"/>
  <c r="W276" i="13"/>
  <c r="W17" i="13"/>
  <c r="W333" i="13"/>
  <c r="W25" i="13"/>
  <c r="W117" i="13"/>
  <c r="W388" i="13"/>
  <c r="W474" i="13"/>
  <c r="W485" i="13"/>
  <c r="W494" i="13"/>
  <c r="W504" i="13"/>
  <c r="W517" i="13"/>
  <c r="W526" i="13"/>
  <c r="W536" i="13"/>
  <c r="W549" i="13"/>
  <c r="W565" i="13"/>
  <c r="W566" i="13"/>
  <c r="W584" i="13"/>
  <c r="W614" i="13"/>
  <c r="W424" i="13"/>
  <c r="W428" i="13"/>
  <c r="W452" i="13"/>
  <c r="W492" i="13"/>
  <c r="W505" i="13"/>
  <c r="W514" i="13"/>
  <c r="W524" i="13"/>
  <c r="W537" i="13"/>
  <c r="W546" i="13"/>
  <c r="W556" i="13"/>
  <c r="W561" i="13"/>
  <c r="W562" i="13"/>
  <c r="W580" i="13"/>
  <c r="W249" i="13"/>
  <c r="W292" i="13"/>
  <c r="W325" i="13"/>
  <c r="W360" i="13"/>
  <c r="W364" i="13"/>
  <c r="W404" i="13"/>
  <c r="W489" i="13"/>
  <c r="W498" i="13"/>
  <c r="W508" i="13"/>
  <c r="W521" i="13"/>
  <c r="W530" i="13"/>
  <c r="W540" i="13"/>
  <c r="W553" i="13"/>
  <c r="W564" i="13"/>
  <c r="W577" i="13"/>
  <c r="W356" i="13"/>
  <c r="W440" i="13"/>
  <c r="W444" i="13"/>
  <c r="W458" i="13"/>
  <c r="W460" i="13"/>
  <c r="W467" i="13"/>
  <c r="W486" i="13"/>
  <c r="W496" i="13"/>
  <c r="W509" i="13"/>
  <c r="W518" i="13"/>
  <c r="W528" i="13"/>
  <c r="W541" i="13"/>
  <c r="W550" i="13"/>
  <c r="W560" i="13"/>
  <c r="W573" i="13"/>
  <c r="W574" i="13"/>
  <c r="W252" i="13"/>
  <c r="W320" i="13"/>
  <c r="W558" i="13"/>
  <c r="W582" i="13"/>
  <c r="W590" i="13"/>
  <c r="W600" i="13"/>
  <c r="W607" i="13"/>
  <c r="W612" i="13"/>
  <c r="W617" i="13"/>
  <c r="W618" i="13"/>
  <c r="W622" i="13"/>
  <c r="W626" i="13"/>
  <c r="W630" i="13"/>
  <c r="W634" i="13"/>
  <c r="W638" i="13"/>
  <c r="W642" i="13"/>
  <c r="W646" i="13"/>
  <c r="W650" i="13"/>
  <c r="W654" i="13"/>
  <c r="W658" i="13"/>
  <c r="W662" i="13"/>
  <c r="W666" i="13"/>
  <c r="W670" i="13"/>
  <c r="W674" i="13"/>
  <c r="W678" i="13"/>
  <c r="W682" i="13"/>
  <c r="W686" i="13"/>
  <c r="W690" i="13"/>
  <c r="W694" i="13"/>
  <c r="W698" i="13"/>
  <c r="W702" i="13"/>
  <c r="W706" i="13"/>
  <c r="W710" i="13"/>
  <c r="W714" i="13"/>
  <c r="W718" i="13"/>
  <c r="W722" i="13"/>
  <c r="W726" i="13"/>
  <c r="W730" i="13"/>
  <c r="W734" i="13"/>
  <c r="W738" i="13"/>
  <c r="W742" i="13"/>
  <c r="W746" i="13"/>
  <c r="W750" i="13"/>
  <c r="W754" i="13"/>
  <c r="W758" i="13"/>
  <c r="W762" i="13"/>
  <c r="W766" i="13"/>
  <c r="W770" i="13"/>
  <c r="W774" i="13"/>
  <c r="W778" i="13"/>
  <c r="W782" i="13"/>
  <c r="W786" i="13"/>
  <c r="W790" i="13"/>
  <c r="W794" i="13"/>
  <c r="W798" i="13"/>
  <c r="W802" i="13"/>
  <c r="W806" i="13"/>
  <c r="W810" i="13"/>
  <c r="W814" i="13"/>
  <c r="W818" i="13"/>
  <c r="W822" i="13"/>
  <c r="W826" i="13"/>
  <c r="W830" i="13"/>
  <c r="W834" i="13"/>
  <c r="W838" i="13"/>
  <c r="W842" i="13"/>
  <c r="W336" i="13"/>
  <c r="W396" i="13"/>
  <c r="W408" i="13"/>
  <c r="W501" i="13"/>
  <c r="W542" i="13"/>
  <c r="W585" i="13"/>
  <c r="W589" i="13"/>
  <c r="W592" i="13"/>
  <c r="W593" i="13"/>
  <c r="W596" i="13"/>
  <c r="W605" i="13"/>
  <c r="W260" i="13"/>
  <c r="W420" i="13"/>
  <c r="W510" i="13"/>
  <c r="W533" i="13"/>
  <c r="W569" i="13"/>
  <c r="W578" i="13"/>
  <c r="W586" i="13"/>
  <c r="W606" i="13"/>
  <c r="W608" i="13"/>
  <c r="W331" i="13"/>
  <c r="W376" i="13"/>
  <c r="W484" i="13"/>
  <c r="W490" i="13"/>
  <c r="W493" i="13"/>
  <c r="W500" i="13"/>
  <c r="W513" i="13"/>
  <c r="W534" i="13"/>
  <c r="W544" i="13"/>
  <c r="W548" i="13"/>
  <c r="W554" i="13"/>
  <c r="W557" i="13"/>
  <c r="W570" i="13"/>
  <c r="W576" i="13"/>
  <c r="W591" i="13"/>
  <c r="W601" i="13"/>
  <c r="W613" i="13"/>
  <c r="W615" i="13"/>
  <c r="W621" i="13"/>
  <c r="W625" i="13"/>
  <c r="W629" i="13"/>
  <c r="W633" i="13"/>
  <c r="W637" i="13"/>
  <c r="W641" i="13"/>
  <c r="W645" i="13"/>
  <c r="W649" i="13"/>
  <c r="W653" i="13"/>
  <c r="W657" i="13"/>
  <c r="W661" i="13"/>
  <c r="W665" i="13"/>
  <c r="W669" i="13"/>
  <c r="W673" i="13"/>
  <c r="W677" i="13"/>
  <c r="W681" i="13"/>
  <c r="W685" i="13"/>
  <c r="W689" i="13"/>
  <c r="W693" i="13"/>
  <c r="W697" i="13"/>
  <c r="W701" i="13"/>
  <c r="W705" i="13"/>
  <c r="W709" i="13"/>
  <c r="W713" i="13"/>
  <c r="W717" i="13"/>
  <c r="W721" i="13"/>
  <c r="W725" i="13"/>
  <c r="W729" i="13"/>
  <c r="W733" i="13"/>
  <c r="W737" i="13"/>
  <c r="W741" i="13"/>
  <c r="W745" i="13"/>
  <c r="W749" i="13"/>
  <c r="W753" i="13"/>
  <c r="W757" i="13"/>
  <c r="W761" i="13"/>
  <c r="W765" i="13"/>
  <c r="W769" i="13"/>
  <c r="W773" i="13"/>
  <c r="W777" i="13"/>
  <c r="W781" i="13"/>
  <c r="W785" i="13"/>
  <c r="W789" i="13"/>
  <c r="W793" i="13"/>
  <c r="W380" i="13"/>
  <c r="W466" i="13"/>
  <c r="W497" i="13"/>
  <c r="W516" i="13"/>
  <c r="W581" i="13"/>
  <c r="W616" i="13"/>
  <c r="W620" i="13"/>
  <c r="W636" i="13"/>
  <c r="W652" i="13"/>
  <c r="W668" i="13"/>
  <c r="W684" i="13"/>
  <c r="W700" i="13"/>
  <c r="W716" i="13"/>
  <c r="W732" i="13"/>
  <c r="W748" i="13"/>
  <c r="W764" i="13"/>
  <c r="W780" i="13"/>
  <c r="W792" i="13"/>
  <c r="W821" i="13"/>
  <c r="W827" i="13"/>
  <c r="W840" i="13"/>
  <c r="W1005" i="13"/>
  <c r="W1009" i="13"/>
  <c r="W436" i="13"/>
  <c r="W602" i="13"/>
  <c r="W624" i="13"/>
  <c r="W672" i="13"/>
  <c r="W752" i="13"/>
  <c r="W522" i="13"/>
  <c r="W532" i="13"/>
  <c r="W572" i="13"/>
  <c r="W598" i="13"/>
  <c r="W610" i="13"/>
  <c r="W619" i="13"/>
  <c r="W635" i="13"/>
  <c r="W651" i="13"/>
  <c r="W667" i="13"/>
  <c r="W683" i="13"/>
  <c r="W699" i="13"/>
  <c r="W715" i="13"/>
  <c r="W731" i="13"/>
  <c r="W747" i="13"/>
  <c r="W763" i="13"/>
  <c r="W779" i="13"/>
  <c r="W833" i="13"/>
  <c r="W839" i="13"/>
  <c r="W849" i="13"/>
  <c r="W853" i="13"/>
  <c r="W857" i="13"/>
  <c r="W861" i="13"/>
  <c r="W865" i="13"/>
  <c r="W869" i="13"/>
  <c r="W873" i="13"/>
  <c r="W877" i="13"/>
  <c r="W881" i="13"/>
  <c r="W885" i="13"/>
  <c r="W889" i="13"/>
  <c r="W893" i="13"/>
  <c r="W897" i="13"/>
  <c r="W901" i="13"/>
  <c r="W905" i="13"/>
  <c r="W909" i="13"/>
  <c r="W913" i="13"/>
  <c r="W917" i="13"/>
  <c r="W921" i="13"/>
  <c r="W925" i="13"/>
  <c r="W929" i="13"/>
  <c r="W933" i="13"/>
  <c r="W937" i="13"/>
  <c r="W941" i="13"/>
  <c r="W945" i="13"/>
  <c r="W949" i="13"/>
  <c r="W953" i="13"/>
  <c r="W957" i="13"/>
  <c r="W961" i="13"/>
  <c r="W965" i="13"/>
  <c r="W969" i="13"/>
  <c r="W973" i="13"/>
  <c r="W977" i="13"/>
  <c r="W981" i="13"/>
  <c r="W985" i="13"/>
  <c r="W989" i="13"/>
  <c r="W993" i="13"/>
  <c r="W997" i="13"/>
  <c r="W1001" i="13"/>
  <c r="W480" i="13"/>
  <c r="W502" i="13"/>
  <c r="W512" i="13"/>
  <c r="W525" i="13"/>
  <c r="W604" i="13"/>
  <c r="W611" i="13"/>
  <c r="W640" i="13"/>
  <c r="W656" i="13"/>
  <c r="W688" i="13"/>
  <c r="W704" i="13"/>
  <c r="W720" i="13"/>
  <c r="W736" i="13"/>
  <c r="W412" i="13"/>
  <c r="W488" i="13"/>
  <c r="W552" i="13"/>
  <c r="W594" i="13"/>
  <c r="W597" i="13"/>
  <c r="W599" i="13"/>
  <c r="W603" i="13"/>
  <c r="W627" i="13"/>
  <c r="W643" i="13"/>
  <c r="W659" i="13"/>
  <c r="W675" i="13"/>
  <c r="W691" i="13"/>
  <c r="W707" i="13"/>
  <c r="W723" i="13"/>
  <c r="W739" i="13"/>
  <c r="W755" i="13"/>
  <c r="W771" i="13"/>
  <c r="W787" i="13"/>
  <c r="W796" i="13"/>
  <c r="W797" i="13"/>
  <c r="W801" i="13"/>
  <c r="W805" i="13"/>
  <c r="W809" i="13"/>
  <c r="W813" i="13"/>
  <c r="W817" i="13"/>
  <c r="W823" i="13"/>
  <c r="W836" i="13"/>
  <c r="W847" i="13"/>
  <c r="W851" i="13"/>
  <c r="W855" i="13"/>
  <c r="W859" i="13"/>
  <c r="W863" i="13"/>
  <c r="W867" i="13"/>
  <c r="W871" i="13"/>
  <c r="W875" i="13"/>
  <c r="W879" i="13"/>
  <c r="W883" i="13"/>
  <c r="W887" i="13"/>
  <c r="W891" i="13"/>
  <c r="W895" i="13"/>
  <c r="W899" i="13"/>
  <c r="W903" i="13"/>
  <c r="W907" i="13"/>
  <c r="W911" i="13"/>
  <c r="W915" i="13"/>
  <c r="W919" i="13"/>
  <c r="W923" i="13"/>
  <c r="W927" i="13"/>
  <c r="W931" i="13"/>
  <c r="W935" i="13"/>
  <c r="W939" i="13"/>
  <c r="W943" i="13"/>
  <c r="W947" i="13"/>
  <c r="W951" i="13"/>
  <c r="W955" i="13"/>
  <c r="W959" i="13"/>
  <c r="W963" i="13"/>
  <c r="W967" i="13"/>
  <c r="W971" i="13"/>
  <c r="W975" i="13"/>
  <c r="W979" i="13"/>
  <c r="W983" i="13"/>
  <c r="W987" i="13"/>
  <c r="W991" i="13"/>
  <c r="W995" i="13"/>
  <c r="W999" i="13"/>
  <c r="W1003" i="13"/>
  <c r="W1007" i="13"/>
  <c r="W631" i="13"/>
  <c r="W663" i="13"/>
  <c r="W727" i="13"/>
  <c r="W828" i="13"/>
  <c r="W848" i="13"/>
  <c r="W471" i="13"/>
  <c r="W506" i="13"/>
  <c r="W520" i="13"/>
  <c r="W529" i="13"/>
  <c r="W588" i="13"/>
  <c r="W595" i="13"/>
  <c r="W632" i="13"/>
  <c r="W648" i="13"/>
  <c r="W664" i="13"/>
  <c r="W680" i="13"/>
  <c r="W696" i="13"/>
  <c r="W712" i="13"/>
  <c r="W728" i="13"/>
  <c r="W744" i="13"/>
  <c r="W760" i="13"/>
  <c r="W776" i="13"/>
  <c r="W799" i="13"/>
  <c r="W803" i="13"/>
  <c r="W807" i="13"/>
  <c r="W811" i="13"/>
  <c r="W815" i="13"/>
  <c r="W819" i="13"/>
  <c r="W829" i="13"/>
  <c r="W835" i="13"/>
  <c r="W545" i="13"/>
  <c r="W647" i="13"/>
  <c r="W679" i="13"/>
  <c r="W695" i="13"/>
  <c r="W711" i="13"/>
  <c r="W743" i="13"/>
  <c r="W759" i="13"/>
  <c r="W775" i="13"/>
  <c r="W791" i="13"/>
  <c r="W841" i="13"/>
  <c r="W321" i="13"/>
  <c r="W280" i="13"/>
  <c r="W692" i="13"/>
  <c r="W703" i="13"/>
  <c r="W772" i="13"/>
  <c r="W812" i="13"/>
  <c r="W996" i="13"/>
  <c r="W1002" i="13"/>
  <c r="W795" i="13"/>
  <c r="W844" i="13"/>
  <c r="W846" i="13"/>
  <c r="W644" i="13"/>
  <c r="W655" i="13"/>
  <c r="W768" i="13"/>
  <c r="W872" i="13"/>
  <c r="W904" i="13"/>
  <c r="W910" i="13"/>
  <c r="W926" i="13"/>
  <c r="W958" i="13"/>
  <c r="W984" i="13"/>
  <c r="W1000" i="13"/>
  <c r="W609" i="13"/>
  <c r="W845" i="13"/>
  <c r="W468" i="13"/>
  <c r="W676" i="13"/>
  <c r="W687" i="13"/>
  <c r="W788" i="13"/>
  <c r="W843" i="13"/>
  <c r="W852" i="13"/>
  <c r="W858" i="13"/>
  <c r="W868" i="13"/>
  <c r="W874" i="13"/>
  <c r="W884" i="13"/>
  <c r="W890" i="13"/>
  <c r="W900" i="13"/>
  <c r="W906" i="13"/>
  <c r="W916" i="13"/>
  <c r="W922" i="13"/>
  <c r="W932" i="13"/>
  <c r="W938" i="13"/>
  <c r="W948" i="13"/>
  <c r="W954" i="13"/>
  <c r="W964" i="13"/>
  <c r="W970" i="13"/>
  <c r="W980" i="13"/>
  <c r="W986" i="13"/>
  <c r="W660" i="13"/>
  <c r="W671" i="13"/>
  <c r="W808" i="13"/>
  <c r="W372" i="13"/>
  <c r="W878" i="13"/>
  <c r="W888" i="13"/>
  <c r="W942" i="13"/>
  <c r="W974" i="13"/>
  <c r="W990" i="13"/>
  <c r="W639" i="13"/>
  <c r="W392" i="13"/>
  <c r="W479" i="13"/>
  <c r="W623" i="13"/>
  <c r="W740" i="13"/>
  <c r="W751" i="13"/>
  <c r="W824" i="13"/>
  <c r="W831" i="13"/>
  <c r="W850" i="13"/>
  <c r="W860" i="13"/>
  <c r="W866" i="13"/>
  <c r="W876" i="13"/>
  <c r="W882" i="13"/>
  <c r="W892" i="13"/>
  <c r="W898" i="13"/>
  <c r="W908" i="13"/>
  <c r="W914" i="13"/>
  <c r="W924" i="13"/>
  <c r="W930" i="13"/>
  <c r="W940" i="13"/>
  <c r="W946" i="13"/>
  <c r="W956" i="13"/>
  <c r="W962" i="13"/>
  <c r="W972" i="13"/>
  <c r="W978" i="13"/>
  <c r="W988" i="13"/>
  <c r="W994" i="13"/>
  <c r="W1004" i="13"/>
  <c r="W1010" i="13"/>
  <c r="W825" i="13"/>
  <c r="W854" i="13"/>
  <c r="W870" i="13"/>
  <c r="W896" i="13"/>
  <c r="W902" i="13"/>
  <c r="W912" i="13"/>
  <c r="W918" i="13"/>
  <c r="W934" i="13"/>
  <c r="W950" i="13"/>
  <c r="W960" i="13"/>
  <c r="W976" i="13"/>
  <c r="W982" i="13"/>
  <c r="W1008" i="13"/>
  <c r="W862" i="13"/>
  <c r="W952" i="13"/>
  <c r="W968" i="13"/>
  <c r="W1006" i="13"/>
  <c r="W756" i="13"/>
  <c r="W783" i="13"/>
  <c r="W837" i="13"/>
  <c r="W538" i="13"/>
  <c r="W724" i="13"/>
  <c r="W735" i="13"/>
  <c r="W800" i="13"/>
  <c r="W816" i="13"/>
  <c r="W708" i="13"/>
  <c r="W719" i="13"/>
  <c r="W832" i="13"/>
  <c r="W864" i="13"/>
  <c r="W880" i="13"/>
  <c r="W886" i="13"/>
  <c r="W928" i="13"/>
  <c r="W944" i="13"/>
  <c r="W966" i="13"/>
  <c r="W992" i="13"/>
  <c r="W998" i="13"/>
  <c r="W767" i="13"/>
  <c r="W856" i="13"/>
  <c r="W894" i="13"/>
  <c r="W920" i="13"/>
  <c r="W936" i="13"/>
  <c r="W568" i="13"/>
  <c r="W628" i="13"/>
  <c r="W784" i="13"/>
  <c r="W804" i="13"/>
  <c r="W820" i="13"/>
  <c r="A36" i="18" l="1"/>
  <c r="H35" i="18"/>
  <c r="C20" i="18"/>
  <c r="F20" i="18"/>
  <c r="C40" i="9" a="1"/>
  <c r="W5" i="1" a="1"/>
  <c r="Y1028" i="16"/>
  <c r="Y1016" i="16"/>
  <c r="Y1030" i="16"/>
  <c r="Y1022" i="16"/>
  <c r="Y1012" i="16"/>
  <c r="Y1029" i="16"/>
  <c r="Y1021" i="16"/>
  <c r="Y1014" i="16"/>
  <c r="Y1018" i="16"/>
  <c r="Y1026" i="16"/>
  <c r="Y1020" i="16"/>
  <c r="Y1025" i="16"/>
  <c r="Y1017" i="16"/>
  <c r="Y1032" i="16"/>
  <c r="Y1024" i="16"/>
  <c r="Y1015" i="16"/>
  <c r="Y1027" i="16"/>
  <c r="Y1031" i="16"/>
  <c r="Y1023" i="16"/>
  <c r="Y1019" i="16"/>
  <c r="H4" i="9"/>
  <c r="H5" i="9"/>
  <c r="Y886" i="13"/>
  <c r="Y1004" i="13"/>
  <c r="Y623" i="13"/>
  <c r="Y788" i="13"/>
  <c r="Y711" i="13"/>
  <c r="Y951" i="13"/>
  <c r="Y620" i="13"/>
  <c r="Y628" i="13"/>
  <c r="Y992" i="13"/>
  <c r="Y719" i="13"/>
  <c r="Y783" i="13"/>
  <c r="Y976" i="13"/>
  <c r="Y870" i="13"/>
  <c r="Y972" i="13"/>
  <c r="Y908" i="13"/>
  <c r="Y831" i="13"/>
  <c r="Y990" i="13"/>
  <c r="Y660" i="13"/>
  <c r="Y932" i="13"/>
  <c r="Y868" i="13"/>
  <c r="Y845" i="13"/>
  <c r="Y872" i="13"/>
  <c r="Y996" i="13"/>
  <c r="Y791" i="13"/>
  <c r="Y545" i="13"/>
  <c r="Y799" i="13"/>
  <c r="Y664" i="13"/>
  <c r="Y471" i="13"/>
  <c r="Y999" i="13"/>
  <c r="Y967" i="13"/>
  <c r="Y935" i="13"/>
  <c r="Y903" i="13"/>
  <c r="Y871" i="13"/>
  <c r="Y823" i="13"/>
  <c r="Y787" i="13"/>
  <c r="Y659" i="13"/>
  <c r="Y488" i="13"/>
  <c r="Y611" i="13"/>
  <c r="Y993" i="13"/>
  <c r="Y961" i="13"/>
  <c r="Y929" i="13"/>
  <c r="Y897" i="13"/>
  <c r="Y865" i="13"/>
  <c r="Y763" i="13"/>
  <c r="Y635" i="13"/>
  <c r="Y672" i="13"/>
  <c r="Y821" i="13"/>
  <c r="Y684" i="13"/>
  <c r="Y497" i="13"/>
  <c r="Y773" i="13"/>
  <c r="Y741" i="13"/>
  <c r="Y709" i="13"/>
  <c r="Y677" i="13"/>
  <c r="Y645" i="13"/>
  <c r="Y613" i="13"/>
  <c r="Y544" i="13"/>
  <c r="Y331" i="13"/>
  <c r="Y420" i="13"/>
  <c r="Y542" i="13"/>
  <c r="Y830" i="13"/>
  <c r="Y798" i="13"/>
  <c r="Y766" i="13"/>
  <c r="Y734" i="13"/>
  <c r="Y702" i="13"/>
  <c r="Y670" i="13"/>
  <c r="Y638" i="13"/>
  <c r="Y607" i="13"/>
  <c r="Y573" i="13"/>
  <c r="Y486" i="13"/>
  <c r="Y564" i="13"/>
  <c r="Y404" i="13"/>
  <c r="Y561" i="13"/>
  <c r="Y452" i="13"/>
  <c r="Y536" i="13"/>
  <c r="Y117" i="13"/>
  <c r="Y284" i="13"/>
  <c r="Y459" i="13"/>
  <c r="Y157" i="13"/>
  <c r="Y272" i="13"/>
  <c r="Y579" i="13"/>
  <c r="Y547" i="13"/>
  <c r="Y515" i="13"/>
  <c r="Y483" i="13"/>
  <c r="Y384" i="13"/>
  <c r="Y304" i="13"/>
  <c r="Y296" i="13"/>
  <c r="Y457" i="13"/>
  <c r="Y425" i="13"/>
  <c r="Y393" i="13"/>
  <c r="Y361" i="13"/>
  <c r="Y224" i="13"/>
  <c r="Y427" i="13"/>
  <c r="Y395" i="13"/>
  <c r="Y363" i="13"/>
  <c r="Y240" i="13"/>
  <c r="Y312" i="13"/>
  <c r="Y450" i="13"/>
  <c r="Y418" i="13"/>
  <c r="Y386" i="13"/>
  <c r="Y354" i="13"/>
  <c r="Y99" i="13"/>
  <c r="Y293" i="13"/>
  <c r="Y261" i="13"/>
  <c r="Y196" i="13"/>
  <c r="Y283" i="13"/>
  <c r="Y251" i="13"/>
  <c r="Y200" i="13"/>
  <c r="Y322" i="13"/>
  <c r="Y290" i="13"/>
  <c r="Y258" i="13"/>
  <c r="Y103" i="13"/>
  <c r="Y226" i="13"/>
  <c r="Y194" i="13"/>
  <c r="Y162" i="13"/>
  <c r="Y130" i="13"/>
  <c r="Y15" i="13"/>
  <c r="Y164" i="13"/>
  <c r="Y132" i="13"/>
  <c r="Y13" i="13"/>
  <c r="Y211" i="13"/>
  <c r="Y179" i="13"/>
  <c r="Y147" i="13"/>
  <c r="Y83" i="13"/>
  <c r="Y52" i="13"/>
  <c r="Y89" i="13"/>
  <c r="Y57" i="13"/>
  <c r="Y75" i="13"/>
  <c r="Y43" i="13"/>
  <c r="Y118" i="13"/>
  <c r="Y86" i="13"/>
  <c r="Y54" i="13"/>
  <c r="Y28" i="13"/>
  <c r="Y568" i="13"/>
  <c r="Y966" i="13"/>
  <c r="Y708" i="13"/>
  <c r="Y756" i="13"/>
  <c r="Y960" i="13"/>
  <c r="Y854" i="13"/>
  <c r="Y962" i="13"/>
  <c r="Y898" i="13"/>
  <c r="Y824" i="13"/>
  <c r="Y974" i="13"/>
  <c r="Y986" i="13"/>
  <c r="Y922" i="13"/>
  <c r="Y858" i="13"/>
  <c r="Y609" i="13"/>
  <c r="Y768" i="13"/>
  <c r="Y812" i="13"/>
  <c r="Y775" i="13"/>
  <c r="Y835" i="13"/>
  <c r="Y776" i="13"/>
  <c r="Y648" i="13"/>
  <c r="Y848" i="13"/>
  <c r="Y995" i="13"/>
  <c r="Y963" i="13"/>
  <c r="Y931" i="13"/>
  <c r="Y899" i="13"/>
  <c r="Y867" i="13"/>
  <c r="Y817" i="13"/>
  <c r="Y771" i="13"/>
  <c r="Y643" i="13"/>
  <c r="Y412" i="13"/>
  <c r="Y604" i="13"/>
  <c r="Y989" i="13"/>
  <c r="Y957" i="13"/>
  <c r="Y925" i="13"/>
  <c r="Y893" i="13"/>
  <c r="Y861" i="13"/>
  <c r="Y747" i="13"/>
  <c r="Y619" i="13"/>
  <c r="Y624" i="13"/>
  <c r="Y792" i="13"/>
  <c r="Y668" i="13"/>
  <c r="Y466" i="13"/>
  <c r="Y769" i="13"/>
  <c r="Y737" i="13"/>
  <c r="Y705" i="13"/>
  <c r="Y673" i="13"/>
  <c r="Y641" i="13"/>
  <c r="Y601" i="13"/>
  <c r="Y534" i="13"/>
  <c r="Y608" i="13"/>
  <c r="Y260" i="13"/>
  <c r="Y501" i="13"/>
  <c r="Y826" i="13"/>
  <c r="Y794" i="13"/>
  <c r="Y762" i="13"/>
  <c r="Y730" i="13"/>
  <c r="Y698" i="13"/>
  <c r="Y666" i="13"/>
  <c r="Y634" i="13"/>
  <c r="Y600" i="13"/>
  <c r="Y560" i="13"/>
  <c r="Y467" i="13"/>
  <c r="Y553" i="13"/>
  <c r="Y364" i="13"/>
  <c r="Y556" i="13"/>
  <c r="Y428" i="13"/>
  <c r="Y526" i="13"/>
  <c r="Y25" i="13"/>
  <c r="Y233" i="13"/>
  <c r="Y456" i="13"/>
  <c r="Y141" i="13"/>
  <c r="Y213" i="13"/>
  <c r="Y575" i="13"/>
  <c r="Y543" i="13"/>
  <c r="Y511" i="13"/>
  <c r="Y482" i="13"/>
  <c r="Y368" i="13"/>
  <c r="Y268" i="13"/>
  <c r="Y264" i="13"/>
  <c r="Y453" i="13"/>
  <c r="Y421" i="13"/>
  <c r="Y389" i="13"/>
  <c r="Y357" i="13"/>
  <c r="Y455" i="13"/>
  <c r="Y423" i="13"/>
  <c r="Y391" i="13"/>
  <c r="Y359" i="13"/>
  <c r="Y111" i="13"/>
  <c r="Y303" i="13"/>
  <c r="Y446" i="13"/>
  <c r="Y414" i="13"/>
  <c r="Y382" i="13"/>
  <c r="Y350" i="13"/>
  <c r="Y88" i="13"/>
  <c r="Y289" i="13"/>
  <c r="Y257" i="13"/>
  <c r="Y123" i="13"/>
  <c r="Y279" i="13"/>
  <c r="Y244" i="13"/>
  <c r="Y11" i="13"/>
  <c r="Y318" i="13"/>
  <c r="Y286" i="13"/>
  <c r="Y254" i="13"/>
  <c r="Y30" i="13"/>
  <c r="Y222" i="13"/>
  <c r="Y190" i="13"/>
  <c r="Y158" i="13"/>
  <c r="Y128" i="13"/>
  <c r="Y192" i="13"/>
  <c r="Y160" i="13"/>
  <c r="Y125" i="13"/>
  <c r="Y239" i="13"/>
  <c r="Y207" i="13"/>
  <c r="Y175" i="13"/>
  <c r="Y143" i="13"/>
  <c r="Y80" i="13"/>
  <c r="Y48" i="13"/>
  <c r="Y85" i="13"/>
  <c r="Y53" i="13"/>
  <c r="Y71" i="13"/>
  <c r="Y39" i="13"/>
  <c r="Y114" i="13"/>
  <c r="Y82" i="13"/>
  <c r="Y50" i="13"/>
  <c r="Y21" i="13"/>
  <c r="Y894" i="13"/>
  <c r="Y952" i="13"/>
  <c r="Y940" i="13"/>
  <c r="Y964" i="13"/>
  <c r="Y958" i="13"/>
  <c r="Y815" i="13"/>
  <c r="Y663" i="13"/>
  <c r="Y855" i="13"/>
  <c r="Y572" i="13"/>
  <c r="Y936" i="13"/>
  <c r="Y944" i="13"/>
  <c r="Y816" i="13"/>
  <c r="Y1006" i="13"/>
  <c r="Y950" i="13"/>
  <c r="Y825" i="13"/>
  <c r="Y956" i="13"/>
  <c r="Y892" i="13"/>
  <c r="Y751" i="13"/>
  <c r="Y942" i="13"/>
  <c r="Y980" i="13"/>
  <c r="Y916" i="13"/>
  <c r="Y852" i="13"/>
  <c r="Y1000" i="13"/>
  <c r="Y655" i="13"/>
  <c r="Y772" i="13"/>
  <c r="Y759" i="13"/>
  <c r="Y829" i="13"/>
  <c r="Y760" i="13"/>
  <c r="Y632" i="13"/>
  <c r="Y828" i="13"/>
  <c r="Y991" i="13"/>
  <c r="Y959" i="13"/>
  <c r="Y927" i="13"/>
  <c r="Y895" i="13"/>
  <c r="Y863" i="13"/>
  <c r="Y813" i="13"/>
  <c r="Y755" i="13"/>
  <c r="Y627" i="13"/>
  <c r="Y736" i="13"/>
  <c r="Y525" i="13"/>
  <c r="Y985" i="13"/>
  <c r="Y953" i="13"/>
  <c r="Y921" i="13"/>
  <c r="Y889" i="13"/>
  <c r="Y857" i="13"/>
  <c r="Y731" i="13"/>
  <c r="Y610" i="13"/>
  <c r="Y602" i="13"/>
  <c r="Y780" i="13"/>
  <c r="Y652" i="13"/>
  <c r="Y380" i="13"/>
  <c r="Y765" i="13"/>
  <c r="Y733" i="13"/>
  <c r="Y701" i="13"/>
  <c r="Y669" i="13"/>
  <c r="Y637" i="13"/>
  <c r="Y591" i="13"/>
  <c r="Y513" i="13"/>
  <c r="Y606" i="13"/>
  <c r="Y605" i="13"/>
  <c r="Y408" i="13"/>
  <c r="Y822" i="13"/>
  <c r="Y790" i="13"/>
  <c r="Y758" i="13"/>
  <c r="Y726" i="13"/>
  <c r="Y694" i="13"/>
  <c r="Y662" i="13"/>
  <c r="Y630" i="13"/>
  <c r="Y590" i="13"/>
  <c r="Y550" i="13"/>
  <c r="Y460" i="13"/>
  <c r="Y540" i="13"/>
  <c r="Y360" i="13"/>
  <c r="Y546" i="13"/>
  <c r="Y424" i="13"/>
  <c r="Y517" i="13"/>
  <c r="Y333" i="13"/>
  <c r="Y193" i="13"/>
  <c r="Y345" i="13"/>
  <c r="Y475" i="13"/>
  <c r="Y181" i="13"/>
  <c r="Y571" i="13"/>
  <c r="Y539" i="13"/>
  <c r="Y507" i="13"/>
  <c r="Y476" i="13"/>
  <c r="Y352" i="13"/>
  <c r="Y185" i="13"/>
  <c r="Y481" i="13"/>
  <c r="Y449" i="13"/>
  <c r="Y417" i="13"/>
  <c r="Y385" i="13"/>
  <c r="Y353" i="13"/>
  <c r="Y451" i="13"/>
  <c r="Y419" i="13"/>
  <c r="Y387" i="13"/>
  <c r="Y355" i="13"/>
  <c r="Y105" i="13"/>
  <c r="Y208" i="13"/>
  <c r="Y442" i="13"/>
  <c r="Y410" i="13"/>
  <c r="Y378" i="13"/>
  <c r="Y348" i="13"/>
  <c r="Y317" i="13"/>
  <c r="Y285" i="13"/>
  <c r="Y253" i="13"/>
  <c r="Y116" i="13"/>
  <c r="Y275" i="13"/>
  <c r="Y237" i="13"/>
  <c r="Y346" i="13"/>
  <c r="Y314" i="13"/>
  <c r="Y282" i="13"/>
  <c r="Y241" i="13"/>
  <c r="Y250" i="13"/>
  <c r="Y218" i="13"/>
  <c r="Y186" i="13"/>
  <c r="Y154" i="13"/>
  <c r="Y115" i="13"/>
  <c r="Y188" i="13"/>
  <c r="Y156" i="13"/>
  <c r="Y112" i="13"/>
  <c r="Y235" i="13"/>
  <c r="Y203" i="13"/>
  <c r="Y171" i="13"/>
  <c r="Y139" i="13"/>
  <c r="Y76" i="13"/>
  <c r="Y44" i="13"/>
  <c r="Y81" i="13"/>
  <c r="Y49" i="13"/>
  <c r="Y67" i="13"/>
  <c r="Y35" i="13"/>
  <c r="Y110" i="13"/>
  <c r="Y78" i="13"/>
  <c r="Y46" i="13"/>
  <c r="Y20" i="13"/>
  <c r="Y920" i="13"/>
  <c r="Y928" i="13"/>
  <c r="Y800" i="13"/>
  <c r="Y968" i="13"/>
  <c r="Y934" i="13"/>
  <c r="Y1010" i="13"/>
  <c r="Y946" i="13"/>
  <c r="Y882" i="13"/>
  <c r="Y740" i="13"/>
  <c r="Y888" i="13"/>
  <c r="Y970" i="13"/>
  <c r="Y906" i="13"/>
  <c r="Y843" i="13"/>
  <c r="Y984" i="13"/>
  <c r="Y644" i="13"/>
  <c r="Y703" i="13"/>
  <c r="Y743" i="13"/>
  <c r="Y819" i="13"/>
  <c r="Y744" i="13"/>
  <c r="Y595" i="13"/>
  <c r="Y727" i="13"/>
  <c r="Y987" i="13"/>
  <c r="Y955" i="13"/>
  <c r="Y923" i="13"/>
  <c r="Y891" i="13"/>
  <c r="Y859" i="13"/>
  <c r="Y809" i="13"/>
  <c r="Y739" i="13"/>
  <c r="Y603" i="13"/>
  <c r="Y720" i="13"/>
  <c r="Y512" i="13"/>
  <c r="Y981" i="13"/>
  <c r="Y949" i="13"/>
  <c r="Y917" i="13"/>
  <c r="Y885" i="13"/>
  <c r="Y853" i="13"/>
  <c r="Y715" i="13"/>
  <c r="Y598" i="13"/>
  <c r="Y436" i="13"/>
  <c r="Y764" i="13"/>
  <c r="Y636" i="13"/>
  <c r="Y793" i="13"/>
  <c r="Y761" i="13"/>
  <c r="Y729" i="13"/>
  <c r="Y697" i="13"/>
  <c r="Y665" i="13"/>
  <c r="Y633" i="13"/>
  <c r="Y576" i="13"/>
  <c r="Y500" i="13"/>
  <c r="Y586" i="13"/>
  <c r="Y596" i="13"/>
  <c r="Y396" i="13"/>
  <c r="Y818" i="13"/>
  <c r="Y786" i="13"/>
  <c r="Y754" i="13"/>
  <c r="Y722" i="13"/>
  <c r="Y690" i="13"/>
  <c r="Y658" i="13"/>
  <c r="Y626" i="13"/>
  <c r="Y582" i="13"/>
  <c r="Y541" i="13"/>
  <c r="Y458" i="13"/>
  <c r="Y530" i="13"/>
  <c r="Y325" i="13"/>
  <c r="Y537" i="13"/>
  <c r="Y614" i="13"/>
  <c r="Y504" i="13"/>
  <c r="Y17" i="13"/>
  <c r="Y177" i="13"/>
  <c r="Y288" i="13"/>
  <c r="Y462" i="13"/>
  <c r="Y165" i="13"/>
  <c r="Y567" i="13"/>
  <c r="Y535" i="13"/>
  <c r="Y503" i="13"/>
  <c r="Y463" i="13"/>
  <c r="Y332" i="13"/>
  <c r="Y169" i="13"/>
  <c r="Y477" i="13"/>
  <c r="Y445" i="13"/>
  <c r="Y413" i="13"/>
  <c r="Y381" i="13"/>
  <c r="Y343" i="13"/>
  <c r="Y447" i="13"/>
  <c r="Y415" i="13"/>
  <c r="Y383" i="13"/>
  <c r="Y351" i="13"/>
  <c r="Y104" i="13"/>
  <c r="Y204" i="13"/>
  <c r="Y438" i="13"/>
  <c r="Y406" i="13"/>
  <c r="Y374" i="13"/>
  <c r="Y335" i="13"/>
  <c r="Y313" i="13"/>
  <c r="Y281" i="13"/>
  <c r="Y247" i="13"/>
  <c r="Y32" i="13"/>
  <c r="Y271" i="13"/>
  <c r="Y228" i="13"/>
  <c r="Y342" i="13"/>
  <c r="Y310" i="13"/>
  <c r="Y278" i="13"/>
  <c r="Y232" i="13"/>
  <c r="Y246" i="13"/>
  <c r="Y214" i="13"/>
  <c r="Y182" i="13"/>
  <c r="Y150" i="13"/>
  <c r="Y109" i="13"/>
  <c r="Y184" i="13"/>
  <c r="Y152" i="13"/>
  <c r="Y84" i="13"/>
  <c r="Y231" i="13"/>
  <c r="Y199" i="13"/>
  <c r="Y167" i="13"/>
  <c r="Y135" i="13"/>
  <c r="Y72" i="13"/>
  <c r="Y40" i="13"/>
  <c r="Y77" i="13"/>
  <c r="Y45" i="13"/>
  <c r="Y63" i="13"/>
  <c r="Y27" i="13"/>
  <c r="Y106" i="13"/>
  <c r="Y74" i="13"/>
  <c r="Y42" i="13"/>
  <c r="Y16" i="13"/>
  <c r="Y735" i="13"/>
  <c r="Y876" i="13"/>
  <c r="Y900" i="13"/>
  <c r="Y692" i="13"/>
  <c r="Y728" i="13"/>
  <c r="Y983" i="13"/>
  <c r="Y887" i="13"/>
  <c r="Y805" i="13"/>
  <c r="Y599" i="13"/>
  <c r="Y502" i="13"/>
  <c r="Y945" i="13"/>
  <c r="Y881" i="13"/>
  <c r="Y699" i="13"/>
  <c r="Y748" i="13"/>
  <c r="Y789" i="13"/>
  <c r="Y725" i="13"/>
  <c r="Y661" i="13"/>
  <c r="Y570" i="13"/>
  <c r="Y578" i="13"/>
  <c r="Y593" i="13"/>
  <c r="Y814" i="13"/>
  <c r="Y750" i="13"/>
  <c r="Y686" i="13"/>
  <c r="Y622" i="13"/>
  <c r="Y558" i="13"/>
  <c r="Y444" i="13"/>
  <c r="Y292" i="13"/>
  <c r="Y584" i="13"/>
  <c r="Y494" i="13"/>
  <c r="Y161" i="13"/>
  <c r="Y349" i="13"/>
  <c r="Y149" i="13"/>
  <c r="Y531" i="13"/>
  <c r="Y448" i="13"/>
  <c r="Y153" i="13"/>
  <c r="Y473" i="13"/>
  <c r="Y409" i="13"/>
  <c r="Y337" i="13"/>
  <c r="Y411" i="13"/>
  <c r="Y340" i="13"/>
  <c r="Y201" i="13"/>
  <c r="Y434" i="13"/>
  <c r="Y370" i="13"/>
  <c r="Y309" i="13"/>
  <c r="Y236" i="13"/>
  <c r="Y267" i="13"/>
  <c r="Y338" i="13"/>
  <c r="Y274" i="13"/>
  <c r="Y242" i="13"/>
  <c r="Y178" i="13"/>
  <c r="Y100" i="13"/>
  <c r="Y148" i="13"/>
  <c r="Y227" i="13"/>
  <c r="Y195" i="13"/>
  <c r="Y131" i="13"/>
  <c r="Y68" i="13"/>
  <c r="Y18" i="13"/>
  <c r="Y73" i="13"/>
  <c r="Y41" i="13"/>
  <c r="Y59" i="13"/>
  <c r="Y19" i="13"/>
  <c r="Y102" i="13"/>
  <c r="Y70" i="13"/>
  <c r="Y12" i="13"/>
  <c r="Y820" i="13"/>
  <c r="Y880" i="13"/>
  <c r="Y862" i="13"/>
  <c r="Y994" i="13"/>
  <c r="Y866" i="13"/>
  <c r="Y479" i="13"/>
  <c r="Y954" i="13"/>
  <c r="Y687" i="13"/>
  <c r="Y844" i="13"/>
  <c r="Y280" i="13"/>
  <c r="Y811" i="13"/>
  <c r="Y529" i="13"/>
  <c r="Y979" i="13"/>
  <c r="Y947" i="13"/>
  <c r="Y883" i="13"/>
  <c r="Y801" i="13"/>
  <c r="Y707" i="13"/>
  <c r="Y688" i="13"/>
  <c r="Y973" i="13"/>
  <c r="Y909" i="13"/>
  <c r="Y877" i="13"/>
  <c r="Y683" i="13"/>
  <c r="Y1005" i="13"/>
  <c r="Y616" i="13"/>
  <c r="Y785" i="13"/>
  <c r="Y721" i="13"/>
  <c r="Y657" i="13"/>
  <c r="Y557" i="13"/>
  <c r="Y490" i="13"/>
  <c r="Y592" i="13"/>
  <c r="Y810" i="13"/>
  <c r="Y746" i="13"/>
  <c r="Y714" i="13"/>
  <c r="Y650" i="13"/>
  <c r="Y320" i="13"/>
  <c r="Y518" i="13"/>
  <c r="Y508" i="13"/>
  <c r="Y514" i="13"/>
  <c r="Y485" i="13"/>
  <c r="Y145" i="13"/>
  <c r="Y217" i="13"/>
  <c r="Y133" i="13"/>
  <c r="Y527" i="13"/>
  <c r="Y495" i="13"/>
  <c r="Y316" i="13"/>
  <c r="Y469" i="13"/>
  <c r="Y405" i="13"/>
  <c r="Y373" i="13"/>
  <c r="Y439" i="13"/>
  <c r="Y375" i="13"/>
  <c r="Y26" i="13"/>
  <c r="Y430" i="13"/>
  <c r="Y366" i="13"/>
  <c r="Y305" i="13"/>
  <c r="Y229" i="13"/>
  <c r="Y295" i="13"/>
  <c r="Y212" i="13"/>
  <c r="Y302" i="13"/>
  <c r="Y270" i="13"/>
  <c r="Y238" i="13"/>
  <c r="Y206" i="13"/>
  <c r="Y174" i="13"/>
  <c r="Y142" i="13"/>
  <c r="Y91" i="13"/>
  <c r="Y176" i="13"/>
  <c r="Y144" i="13"/>
  <c r="Y119" i="13"/>
  <c r="Y223" i="13"/>
  <c r="Y191" i="13"/>
  <c r="Y159" i="13"/>
  <c r="Y120" i="13"/>
  <c r="Y64" i="13"/>
  <c r="Y101" i="13"/>
  <c r="Y69" i="13"/>
  <c r="Y31" i="13"/>
  <c r="Y55" i="13"/>
  <c r="Y14" i="13"/>
  <c r="Y98" i="13"/>
  <c r="Y66" i="13"/>
  <c r="Y804" i="13"/>
  <c r="Y767" i="13"/>
  <c r="Y864" i="13"/>
  <c r="Y538" i="13"/>
  <c r="Y1008" i="13"/>
  <c r="Y902" i="13"/>
  <c r="Y988" i="13"/>
  <c r="Y924" i="13"/>
  <c r="Y860" i="13"/>
  <c r="Y392" i="13"/>
  <c r="Y808" i="13"/>
  <c r="Y948" i="13"/>
  <c r="Y884" i="13"/>
  <c r="Y676" i="13"/>
  <c r="Y910" i="13"/>
  <c r="Y795" i="13"/>
  <c r="Y321" i="13"/>
  <c r="Y679" i="13"/>
  <c r="Y807" i="13"/>
  <c r="Y696" i="13"/>
  <c r="Y520" i="13"/>
  <c r="Y1007" i="13"/>
  <c r="Y975" i="13"/>
  <c r="Y943" i="13"/>
  <c r="Y911" i="13"/>
  <c r="Y879" i="13"/>
  <c r="Y847" i="13"/>
  <c r="Y797" i="13"/>
  <c r="Y691" i="13"/>
  <c r="Y594" i="13"/>
  <c r="Y656" i="13"/>
  <c r="Y1001" i="13"/>
  <c r="Y969" i="13"/>
  <c r="Y937" i="13"/>
  <c r="Y905" i="13"/>
  <c r="Y873" i="13"/>
  <c r="Y833" i="13"/>
  <c r="Y667" i="13"/>
  <c r="Y522" i="13"/>
  <c r="Y840" i="13"/>
  <c r="Y716" i="13"/>
  <c r="Y581" i="13"/>
  <c r="Y781" i="13"/>
  <c r="Y749" i="13"/>
  <c r="Y717" i="13"/>
  <c r="Y685" i="13"/>
  <c r="Y653" i="13"/>
  <c r="Y621" i="13"/>
  <c r="Y554" i="13"/>
  <c r="Y484" i="13"/>
  <c r="Y533" i="13"/>
  <c r="Y589" i="13"/>
  <c r="Y838" i="13"/>
  <c r="Y806" i="13"/>
  <c r="Y774" i="13"/>
  <c r="Y742" i="13"/>
  <c r="Y710" i="13"/>
  <c r="Y678" i="13"/>
  <c r="Y646" i="13"/>
  <c r="Y617" i="13"/>
  <c r="Y252" i="13"/>
  <c r="Y509" i="13"/>
  <c r="Y356" i="13"/>
  <c r="Y498" i="13"/>
  <c r="Y580" i="13"/>
  <c r="Y505" i="13"/>
  <c r="Y565" i="13"/>
  <c r="Y474" i="13"/>
  <c r="Y329" i="13"/>
  <c r="Y478" i="13"/>
  <c r="Y189" i="13"/>
  <c r="Y339" i="13"/>
  <c r="Y587" i="13"/>
  <c r="Y555" i="13"/>
  <c r="Y523" i="13"/>
  <c r="Y491" i="13"/>
  <c r="Y416" i="13"/>
  <c r="Y311" i="13"/>
  <c r="Y470" i="13"/>
  <c r="Y465" i="13"/>
  <c r="Y433" i="13"/>
  <c r="Y401" i="13"/>
  <c r="Y369" i="13"/>
  <c r="Y299" i="13"/>
  <c r="Y435" i="13"/>
  <c r="Y403" i="13"/>
  <c r="Y371" i="13"/>
  <c r="Y323" i="13"/>
  <c r="Y347" i="13"/>
  <c r="Y121" i="13"/>
  <c r="Y426" i="13"/>
  <c r="Y394" i="13"/>
  <c r="Y362" i="13"/>
  <c r="Y129" i="13"/>
  <c r="Y301" i="13"/>
  <c r="Y269" i="13"/>
  <c r="Y220" i="13"/>
  <c r="Y291" i="13"/>
  <c r="Y259" i="13"/>
  <c r="Y245" i="13"/>
  <c r="Y330" i="13"/>
  <c r="Y298" i="13"/>
  <c r="Y266" i="13"/>
  <c r="Y197" i="13"/>
  <c r="Y234" i="13"/>
  <c r="Y202" i="13"/>
  <c r="Y170" i="13"/>
  <c r="Y138" i="13"/>
  <c r="Y34" i="13"/>
  <c r="Y172" i="13"/>
  <c r="Y140" i="13"/>
  <c r="Y113" i="13"/>
  <c r="Y219" i="13"/>
  <c r="Y187" i="13"/>
  <c r="Y155" i="13"/>
  <c r="Y107" i="13"/>
  <c r="Y60" i="13"/>
  <c r="Y97" i="13"/>
  <c r="Y65" i="13"/>
  <c r="Y23" i="13"/>
  <c r="Y51" i="13"/>
  <c r="Y126" i="13"/>
  <c r="Y94" i="13"/>
  <c r="Y62" i="13"/>
  <c r="Y36" i="13"/>
  <c r="Y918" i="13"/>
  <c r="Y878" i="13"/>
  <c r="Y846" i="13"/>
  <c r="Y588" i="13"/>
  <c r="Y919" i="13"/>
  <c r="Y723" i="13"/>
  <c r="Y704" i="13"/>
  <c r="Y977" i="13"/>
  <c r="Y913" i="13"/>
  <c r="Y849" i="13"/>
  <c r="Y1009" i="13"/>
  <c r="Y757" i="13"/>
  <c r="Y693" i="13"/>
  <c r="Y629" i="13"/>
  <c r="Y493" i="13"/>
  <c r="Y336" i="13"/>
  <c r="Y782" i="13"/>
  <c r="Y718" i="13"/>
  <c r="Y654" i="13"/>
  <c r="Y528" i="13"/>
  <c r="Y521" i="13"/>
  <c r="Y524" i="13"/>
  <c r="Y276" i="13"/>
  <c r="Y256" i="13"/>
  <c r="Y563" i="13"/>
  <c r="Y499" i="13"/>
  <c r="Y324" i="13"/>
  <c r="Y441" i="13"/>
  <c r="Y377" i="13"/>
  <c r="Y443" i="13"/>
  <c r="Y379" i="13"/>
  <c r="Y87" i="13"/>
  <c r="Y402" i="13"/>
  <c r="Y300" i="13"/>
  <c r="Y277" i="13"/>
  <c r="Y24" i="13"/>
  <c r="Y221" i="13"/>
  <c r="Y306" i="13"/>
  <c r="Y225" i="13"/>
  <c r="Y210" i="13"/>
  <c r="Y146" i="13"/>
  <c r="Y180" i="13"/>
  <c r="Y33" i="13"/>
  <c r="Y163" i="13"/>
  <c r="Y38" i="13"/>
  <c r="Y856" i="13"/>
  <c r="Y724" i="13"/>
  <c r="Y912" i="13"/>
  <c r="Y930" i="13"/>
  <c r="Y372" i="13"/>
  <c r="Y890" i="13"/>
  <c r="Y926" i="13"/>
  <c r="Y695" i="13"/>
  <c r="Y712" i="13"/>
  <c r="Y631" i="13"/>
  <c r="Y915" i="13"/>
  <c r="Y851" i="13"/>
  <c r="Y597" i="13"/>
  <c r="Y480" i="13"/>
  <c r="Y941" i="13"/>
  <c r="Y839" i="13"/>
  <c r="Y532" i="13"/>
  <c r="Y732" i="13"/>
  <c r="Y753" i="13"/>
  <c r="Y689" i="13"/>
  <c r="Y625" i="13"/>
  <c r="Y569" i="13"/>
  <c r="Y842" i="13"/>
  <c r="Y778" i="13"/>
  <c r="Y682" i="13"/>
  <c r="Y618" i="13"/>
  <c r="Y440" i="13"/>
  <c r="Y249" i="13"/>
  <c r="Y566" i="13"/>
  <c r="Y96" i="13"/>
  <c r="Y344" i="13"/>
  <c r="Y559" i="13"/>
  <c r="Y432" i="13"/>
  <c r="Y137" i="13"/>
  <c r="Y437" i="13"/>
  <c r="Y308" i="13"/>
  <c r="Y407" i="13"/>
  <c r="Y327" i="13"/>
  <c r="Y127" i="13"/>
  <c r="Y398" i="13"/>
  <c r="Y248" i="13"/>
  <c r="Y273" i="13"/>
  <c r="Y263" i="13"/>
  <c r="Y334" i="13"/>
  <c r="Y216" i="13"/>
  <c r="Y37" i="13"/>
  <c r="Y784" i="13"/>
  <c r="Y998" i="13"/>
  <c r="Y832" i="13"/>
  <c r="Y837" i="13"/>
  <c r="Y982" i="13"/>
  <c r="Y896" i="13"/>
  <c r="Y978" i="13"/>
  <c r="Y914" i="13"/>
  <c r="Y850" i="13"/>
  <c r="Y639" i="13"/>
  <c r="Y671" i="13"/>
  <c r="Y938" i="13"/>
  <c r="Y874" i="13"/>
  <c r="Y468" i="13"/>
  <c r="Y904" i="13"/>
  <c r="Y1002" i="13"/>
  <c r="Y841" i="13"/>
  <c r="Y647" i="13"/>
  <c r="Y803" i="13"/>
  <c r="Y680" i="13"/>
  <c r="Y506" i="13"/>
  <c r="Y1003" i="13"/>
  <c r="Y971" i="13"/>
  <c r="Y939" i="13"/>
  <c r="Y907" i="13"/>
  <c r="Y875" i="13"/>
  <c r="Y836" i="13"/>
  <c r="Y796" i="13"/>
  <c r="Y675" i="13"/>
  <c r="Y552" i="13"/>
  <c r="Y640" i="13"/>
  <c r="Y997" i="13"/>
  <c r="Y965" i="13"/>
  <c r="Y933" i="13"/>
  <c r="Y901" i="13"/>
  <c r="Y869" i="13"/>
  <c r="Y779" i="13"/>
  <c r="Y651" i="13"/>
  <c r="Y752" i="13"/>
  <c r="Y827" i="13"/>
  <c r="Y700" i="13"/>
  <c r="Y516" i="13"/>
  <c r="Y777" i="13"/>
  <c r="Y745" i="13"/>
  <c r="Y713" i="13"/>
  <c r="Y681" i="13"/>
  <c r="Y649" i="13"/>
  <c r="Y615" i="13"/>
  <c r="Y548" i="13"/>
  <c r="Y376" i="13"/>
  <c r="Y510" i="13"/>
  <c r="Y585" i="13"/>
  <c r="Y834" i="13"/>
  <c r="Y802" i="13"/>
  <c r="Y770" i="13"/>
  <c r="Y738" i="13"/>
  <c r="Y706" i="13"/>
  <c r="Y674" i="13"/>
  <c r="Y642" i="13"/>
  <c r="Y612" i="13"/>
  <c r="Y574" i="13"/>
  <c r="Y496" i="13"/>
  <c r="Y577" i="13"/>
  <c r="Y489" i="13"/>
  <c r="Y562" i="13"/>
  <c r="Y492" i="13"/>
  <c r="Y549" i="13"/>
  <c r="Y388" i="13"/>
  <c r="Y328" i="13"/>
  <c r="Y472" i="13"/>
  <c r="Y173" i="13"/>
  <c r="Y319" i="13"/>
  <c r="Y583" i="13"/>
  <c r="Y551" i="13"/>
  <c r="Y519" i="13"/>
  <c r="Y487" i="13"/>
  <c r="Y400" i="13"/>
  <c r="Y307" i="13"/>
  <c r="Y464" i="13"/>
  <c r="Y461" i="13"/>
  <c r="Y429" i="13"/>
  <c r="Y397" i="13"/>
  <c r="Y365" i="13"/>
  <c r="Y243" i="13"/>
  <c r="Y431" i="13"/>
  <c r="Y399" i="13"/>
  <c r="Y367" i="13"/>
  <c r="Y315" i="13"/>
  <c r="Y341" i="13"/>
  <c r="Y454" i="13"/>
  <c r="Y422" i="13"/>
  <c r="Y390" i="13"/>
  <c r="Y358" i="13"/>
  <c r="Y124" i="13"/>
  <c r="Y297" i="13"/>
  <c r="Y265" i="13"/>
  <c r="Y205" i="13"/>
  <c r="Y287" i="13"/>
  <c r="Y255" i="13"/>
  <c r="Y209" i="13"/>
  <c r="Y326" i="13"/>
  <c r="Y294" i="13"/>
  <c r="Y262" i="13"/>
  <c r="Y108" i="13"/>
  <c r="Y230" i="13"/>
  <c r="Y198" i="13"/>
  <c r="Y166" i="13"/>
  <c r="Y134" i="13"/>
  <c r="Y22" i="13"/>
  <c r="Y168" i="13"/>
  <c r="Y136" i="13"/>
  <c r="Y95" i="13"/>
  <c r="Y215" i="13"/>
  <c r="Y183" i="13"/>
  <c r="Y151" i="13"/>
  <c r="Y92" i="13"/>
  <c r="Y56" i="13"/>
  <c r="Y93" i="13"/>
  <c r="Y61" i="13"/>
  <c r="Y79" i="13"/>
  <c r="Y47" i="13"/>
  <c r="Y122" i="13"/>
  <c r="Y90" i="13"/>
  <c r="Y58" i="13"/>
  <c r="Y29" i="13"/>
  <c r="X1032" i="13"/>
  <c r="A37" i="18" l="1"/>
  <c r="H36" i="18"/>
  <c r="G20" i="18"/>
  <c r="I20" i="18" s="1"/>
  <c r="C43" i="9"/>
  <c r="C46" i="9"/>
  <c r="C44" i="9"/>
  <c r="C42" i="9"/>
  <c r="C40" i="9"/>
  <c r="C53" i="9"/>
  <c r="C51" i="9"/>
  <c r="C45" i="9"/>
  <c r="C50" i="9"/>
  <c r="C49" i="9"/>
  <c r="C47" i="9"/>
  <c r="C48" i="9"/>
  <c r="C41" i="9"/>
  <c r="C54" i="9"/>
  <c r="C52" i="9"/>
  <c r="Y1037" i="16"/>
  <c r="E33" i="1"/>
  <c r="F33" i="1"/>
  <c r="E38" i="1"/>
  <c r="F38" i="1"/>
  <c r="E25" i="1"/>
  <c r="F25" i="1"/>
  <c r="E24" i="1"/>
  <c r="F24" i="1"/>
  <c r="E36" i="1"/>
  <c r="F36" i="1"/>
  <c r="E28" i="1"/>
  <c r="F28" i="1"/>
  <c r="E30" i="1"/>
  <c r="F30" i="1"/>
  <c r="E31" i="1"/>
  <c r="F31" i="1"/>
  <c r="E35" i="1"/>
  <c r="F35" i="1"/>
  <c r="E26" i="1"/>
  <c r="F26" i="1"/>
  <c r="E37" i="1"/>
  <c r="F37" i="1"/>
  <c r="E34" i="1"/>
  <c r="F34" i="1"/>
  <c r="E27" i="1"/>
  <c r="F27" i="1"/>
  <c r="E32" i="1"/>
  <c r="F32" i="1"/>
  <c r="E29" i="1"/>
  <c r="F29" i="1"/>
  <c r="AD8" i="1"/>
  <c r="AF5" i="1"/>
  <c r="AJ9" i="1"/>
  <c r="AA7" i="1"/>
  <c r="W11" i="1"/>
  <c r="W7" i="1"/>
  <c r="AI11" i="1"/>
  <c r="AE15" i="1"/>
  <c r="AH5" i="1"/>
  <c r="AA13" i="1"/>
  <c r="W19" i="1"/>
  <c r="AG11" i="1"/>
  <c r="AF17" i="1"/>
  <c r="AA8" i="1"/>
  <c r="AF15" i="1"/>
  <c r="AH19" i="1"/>
  <c r="AE12" i="1"/>
  <c r="AK16" i="1"/>
  <c r="AD9" i="1"/>
  <c r="AB15" i="1"/>
  <c r="Y14" i="1"/>
  <c r="Z17" i="1"/>
  <c r="AK17" i="1"/>
  <c r="AB7" i="1"/>
  <c r="AK19" i="1"/>
  <c r="AA18" i="1"/>
  <c r="AI17" i="1"/>
  <c r="W9" i="1"/>
  <c r="AE5" i="1"/>
  <c r="AE18" i="1"/>
  <c r="X5" i="1"/>
  <c r="AA9" i="1"/>
  <c r="AC6" i="1"/>
  <c r="Y10" i="1"/>
  <c r="AI7" i="1"/>
  <c r="AE11" i="1"/>
  <c r="AE7" i="1"/>
  <c r="X12" i="1"/>
  <c r="AB16" i="1"/>
  <c r="X6" i="1"/>
  <c r="AJ13" i="1"/>
  <c r="AF19" i="1"/>
  <c r="W12" i="1"/>
  <c r="X18" i="1"/>
  <c r="AH9" i="1"/>
  <c r="W16" i="1"/>
  <c r="AB5" i="1"/>
  <c r="Y13" i="1"/>
  <c r="AC17" i="1"/>
  <c r="W10" i="1"/>
  <c r="AK15" i="1"/>
  <c r="AG15" i="1"/>
  <c r="Z5" i="1"/>
  <c r="AJ18" i="1"/>
  <c r="X11" i="1"/>
  <c r="AE6" i="1"/>
  <c r="Z19" i="1"/>
  <c r="AB18" i="1"/>
  <c r="AH8" i="1"/>
  <c r="AB6" i="1"/>
  <c r="AF10" i="1"/>
  <c r="AH7" i="1"/>
  <c r="AA12" i="1"/>
  <c r="AC9" i="1"/>
  <c r="AC5" i="1"/>
  <c r="Y9" i="1"/>
  <c r="AK13" i="1"/>
  <c r="AG17" i="1"/>
  <c r="AE9" i="1"/>
  <c r="AD16" i="1"/>
  <c r="AJ7" i="1"/>
  <c r="AD14" i="1"/>
  <c r="AG19" i="1"/>
  <c r="Y12" i="1"/>
  <c r="AH17" i="1"/>
  <c r="AI8" i="1"/>
  <c r="AJ14" i="1"/>
  <c r="AD5" i="1"/>
  <c r="AI18" i="1"/>
  <c r="W13" i="1"/>
  <c r="AJ11" i="1"/>
  <c r="AI15" i="1"/>
  <c r="W14" i="1"/>
  <c r="Z12" i="1"/>
  <c r="W5" i="1"/>
  <c r="AI9" i="1"/>
  <c r="AK6" i="1"/>
  <c r="AG10" i="1"/>
  <c r="X8" i="1"/>
  <c r="AB12" i="1"/>
  <c r="AB8" i="1"/>
  <c r="AF12" i="1"/>
  <c r="AJ16" i="1"/>
  <c r="AF7" i="1"/>
  <c r="AC14" i="1"/>
  <c r="AI5" i="1"/>
  <c r="AI12" i="1"/>
  <c r="AG18" i="1"/>
  <c r="AC10" i="1"/>
  <c r="AF16" i="1"/>
  <c r="AI6" i="1"/>
  <c r="AH13" i="1"/>
  <c r="AC18" i="1"/>
  <c r="AB11" i="1"/>
  <c r="AC16" i="1"/>
  <c r="AH16" i="1"/>
  <c r="X7" i="1"/>
  <c r="AJ19" i="1"/>
  <c r="X13" i="1"/>
  <c r="X9" i="1"/>
  <c r="AF6" i="1"/>
  <c r="AB19" i="1"/>
  <c r="AG13" i="1"/>
  <c r="X10" i="1"/>
  <c r="Z7" i="1"/>
  <c r="AD11" i="1"/>
  <c r="AF8" i="1"/>
  <c r="AJ12" i="1"/>
  <c r="AJ8" i="1"/>
  <c r="AC13" i="1"/>
  <c r="Y17" i="1"/>
  <c r="Y8" i="1"/>
  <c r="AC15" i="1"/>
  <c r="Y6" i="1"/>
  <c r="AB13" i="1"/>
  <c r="X19" i="1"/>
  <c r="AH11" i="1"/>
  <c r="X17" i="1"/>
  <c r="AC7" i="1"/>
  <c r="AA14" i="1"/>
  <c r="AD19" i="1"/>
  <c r="AG12" i="1"/>
  <c r="AD17" i="1"/>
  <c r="AJ17" i="1"/>
  <c r="AJ10" i="1"/>
  <c r="AG8" i="1"/>
  <c r="AG14" i="1"/>
  <c r="AC12" i="1"/>
  <c r="AE10" i="1"/>
  <c r="Z18" i="1"/>
  <c r="Z13" i="1"/>
  <c r="AD12" i="1"/>
  <c r="AG7" i="1"/>
  <c r="AJ6" i="1"/>
  <c r="AC11" i="1"/>
  <c r="W8" i="1"/>
  <c r="Y5" i="1"/>
  <c r="AK9" i="1"/>
  <c r="AK5" i="1"/>
  <c r="AG9" i="1"/>
  <c r="Z14" i="1"/>
  <c r="AD18" i="1"/>
  <c r="AA10" i="1"/>
  <c r="AE17" i="1"/>
  <c r="Z8" i="1"/>
  <c r="AD15" i="1"/>
  <c r="AJ5" i="1"/>
  <c r="AK12" i="1"/>
  <c r="Y18" i="1"/>
  <c r="Z9" i="1"/>
  <c r="AA15" i="1"/>
  <c r="W6" i="1"/>
  <c r="AI13" i="1"/>
  <c r="AE19" i="1"/>
  <c r="AC19" i="1"/>
  <c r="AF14" i="1"/>
  <c r="AF13" i="1"/>
  <c r="AK18" i="1"/>
  <c r="Y15" i="1"/>
  <c r="X14" i="1"/>
  <c r="Y16" i="1"/>
  <c r="Y7" i="1"/>
  <c r="AK11" i="1"/>
  <c r="AE8" i="1"/>
  <c r="AG5" i="1"/>
  <c r="Z10" i="1"/>
  <c r="Z6" i="1"/>
  <c r="AD10" i="1"/>
  <c r="AH14" i="1"/>
  <c r="AA19" i="1"/>
  <c r="AF11" i="1"/>
  <c r="W18" i="1"/>
  <c r="AF9" i="1"/>
  <c r="AE16" i="1"/>
  <c r="AA6" i="1"/>
  <c r="AD13" i="1"/>
  <c r="AH18" i="1"/>
  <c r="AK10" i="1"/>
  <c r="AJ15" i="1"/>
  <c r="AD7" i="1"/>
  <c r="AB14" i="1"/>
  <c r="AG6" i="1"/>
  <c r="Y11" i="1"/>
  <c r="AH15" i="1"/>
  <c r="X16" i="1"/>
  <c r="AC8" i="1"/>
  <c r="Z16" i="1"/>
  <c r="Z15" i="1"/>
  <c r="AA17" i="1"/>
  <c r="AB9" i="1"/>
  <c r="AD6" i="1"/>
  <c r="AH10" i="1"/>
  <c r="AH6" i="1"/>
  <c r="AA11" i="1"/>
  <c r="W15" i="1"/>
  <c r="AI19" i="1"/>
  <c r="AH12" i="1"/>
  <c r="AF18" i="1"/>
  <c r="AB10" i="1"/>
  <c r="W17" i="1"/>
  <c r="AK7" i="1"/>
  <c r="AE14" i="1"/>
  <c r="Y19" i="1"/>
  <c r="Z11" i="1"/>
  <c r="AA16" i="1"/>
  <c r="AK8" i="1"/>
  <c r="AK14" i="1"/>
  <c r="AI10" i="1"/>
  <c r="AE13" i="1"/>
  <c r="AI16" i="1"/>
  <c r="AA5" i="1"/>
  <c r="AI14" i="1"/>
  <c r="AB17" i="1"/>
  <c r="AG16" i="1"/>
  <c r="X15" i="1"/>
  <c r="Y1035" i="16"/>
  <c r="Y1034" i="16"/>
  <c r="Y1053" i="16"/>
  <c r="Y1044" i="16"/>
  <c r="Y1042" i="16"/>
  <c r="Y1043" i="16"/>
  <c r="Y1047" i="16"/>
  <c r="Y1036" i="16"/>
  <c r="Y1041" i="16"/>
  <c r="Y1049" i="16"/>
  <c r="Y1039" i="16"/>
  <c r="Y1045" i="16"/>
  <c r="Y1040" i="16"/>
  <c r="Y1050" i="16"/>
  <c r="Y1051" i="16"/>
  <c r="Y1046" i="16"/>
  <c r="Y1038" i="16"/>
  <c r="Y1048" i="16"/>
  <c r="Y1054" i="16"/>
  <c r="Y1052" i="16"/>
  <c r="B97" i="15"/>
  <c r="B110" i="15"/>
  <c r="B317" i="15"/>
  <c r="B321" i="15"/>
  <c r="B491" i="15"/>
  <c r="B617" i="15"/>
  <c r="B829" i="15"/>
  <c r="B941" i="15"/>
  <c r="B1004" i="15"/>
  <c r="B39" i="15"/>
  <c r="B98" i="15"/>
  <c r="B571" i="15"/>
  <c r="B892" i="15"/>
  <c r="B35" i="15"/>
  <c r="B326" i="15"/>
  <c r="B656" i="15"/>
  <c r="B848" i="15"/>
  <c r="B115" i="15"/>
  <c r="B199" i="15"/>
  <c r="B325" i="15"/>
  <c r="B467" i="15"/>
  <c r="B500" i="15"/>
  <c r="B744" i="15"/>
  <c r="B842" i="15"/>
  <c r="B1003" i="15"/>
  <c r="B797" i="15"/>
  <c r="B68" i="15"/>
  <c r="B122" i="15"/>
  <c r="B231" i="15"/>
  <c r="B407" i="15"/>
  <c r="B812" i="15"/>
  <c r="B1007" i="15"/>
  <c r="B956" i="15"/>
  <c r="B72" i="15"/>
  <c r="B340" i="15"/>
  <c r="B351" i="15"/>
  <c r="B688" i="15"/>
  <c r="B889" i="15"/>
  <c r="B44" i="15"/>
  <c r="B111" i="15"/>
  <c r="B376" i="15"/>
  <c r="B449" i="15"/>
  <c r="B19" i="15"/>
  <c r="B584" i="15"/>
  <c r="B731" i="15"/>
  <c r="B855" i="15"/>
  <c r="B597" i="15"/>
  <c r="B970" i="15"/>
  <c r="B37" i="15"/>
  <c r="B220" i="15"/>
  <c r="B118" i="15"/>
  <c r="B419" i="15"/>
  <c r="B548" i="15"/>
  <c r="B696" i="15"/>
  <c r="B654" i="15"/>
  <c r="B955" i="15"/>
  <c r="B761" i="15"/>
  <c r="B938" i="15"/>
  <c r="B256" i="15"/>
  <c r="B95" i="15"/>
  <c r="B170" i="15"/>
  <c r="B296" i="15"/>
  <c r="B126" i="15"/>
  <c r="B401" i="15"/>
  <c r="B309" i="15"/>
  <c r="B474" i="15"/>
  <c r="B498" i="15"/>
  <c r="B804" i="15"/>
  <c r="B683" i="15"/>
  <c r="B653" i="15"/>
  <c r="B554" i="15"/>
  <c r="B1005" i="15"/>
  <c r="B470" i="15"/>
  <c r="B898" i="15"/>
  <c r="B336" i="15"/>
  <c r="B310" i="15"/>
  <c r="B251" i="15"/>
  <c r="B691" i="15"/>
  <c r="B853" i="15"/>
  <c r="B932" i="15"/>
  <c r="B148" i="15"/>
  <c r="B404" i="15"/>
  <c r="B565" i="15"/>
  <c r="B784" i="15"/>
  <c r="B915" i="15"/>
  <c r="B920" i="15"/>
  <c r="B99" i="15"/>
  <c r="B174" i="15"/>
  <c r="B300" i="15"/>
  <c r="B131" i="15"/>
  <c r="B405" i="15"/>
  <c r="B313" i="15"/>
  <c r="B480" i="15"/>
  <c r="B511" i="15"/>
  <c r="B808" i="15"/>
  <c r="B687" i="15"/>
  <c r="B669" i="15"/>
  <c r="B596" i="15"/>
  <c r="B1009" i="15"/>
  <c r="B678" i="15"/>
  <c r="B904" i="15"/>
  <c r="B16" i="15"/>
  <c r="B193" i="15"/>
  <c r="B208" i="15"/>
  <c r="B368" i="15"/>
  <c r="B318" i="15"/>
  <c r="B510" i="15"/>
  <c r="B492" i="15"/>
  <c r="B879" i="15"/>
  <c r="B981" i="15"/>
  <c r="B868" i="15"/>
  <c r="B21" i="15"/>
  <c r="B229" i="15"/>
  <c r="B238" i="15"/>
  <c r="B411" i="15"/>
  <c r="B496" i="15"/>
  <c r="B816" i="15"/>
  <c r="B701" i="15"/>
  <c r="B730" i="15"/>
  <c r="B108" i="15"/>
  <c r="B169" i="15"/>
  <c r="B184" i="15"/>
  <c r="B273" i="15"/>
  <c r="B440" i="15"/>
  <c r="B383" i="15"/>
  <c r="B537" i="15"/>
  <c r="B616" i="15"/>
  <c r="B660" i="15"/>
  <c r="B588" i="15"/>
  <c r="B795" i="15"/>
  <c r="B919" i="15"/>
  <c r="B861" i="15"/>
  <c r="B821" i="15"/>
  <c r="B890" i="15"/>
  <c r="B930" i="15"/>
  <c r="B51" i="15"/>
  <c r="B114" i="15"/>
  <c r="B243" i="15"/>
  <c r="B287" i="15"/>
  <c r="B357" i="15"/>
  <c r="B483" i="15"/>
  <c r="B477" i="15"/>
  <c r="B542" i="15"/>
  <c r="B760" i="15"/>
  <c r="B639" i="15"/>
  <c r="B604" i="15"/>
  <c r="B527" i="15"/>
  <c r="B961" i="15"/>
  <c r="B657" i="15"/>
  <c r="B958" i="15"/>
  <c r="B857" i="15"/>
  <c r="B23" i="15"/>
  <c r="B50" i="15"/>
  <c r="B194" i="15"/>
  <c r="B320" i="15"/>
  <c r="B352" i="15"/>
  <c r="B425" i="15"/>
  <c r="B370" i="15"/>
  <c r="B235" i="15"/>
  <c r="B562" i="15"/>
  <c r="B828" i="15"/>
  <c r="B707" i="15"/>
  <c r="B749" i="15"/>
  <c r="B645" i="15"/>
  <c r="B850" i="15"/>
  <c r="B860" i="15"/>
  <c r="B962" i="15"/>
  <c r="B120" i="15"/>
  <c r="B181" i="15"/>
  <c r="B196" i="15"/>
  <c r="B285" i="15"/>
  <c r="B452" i="15"/>
  <c r="B395" i="15"/>
  <c r="B549" i="15"/>
  <c r="B454" i="15"/>
  <c r="B672" i="15"/>
  <c r="B333" i="15"/>
  <c r="B499" i="15"/>
  <c r="B931" i="15"/>
  <c r="B873" i="15"/>
  <c r="B547" i="15"/>
  <c r="B992" i="15"/>
  <c r="B994" i="15"/>
  <c r="B888" i="15"/>
  <c r="B81" i="15"/>
  <c r="B267" i="15"/>
  <c r="B463" i="15"/>
  <c r="B740" i="15"/>
  <c r="B999" i="15"/>
  <c r="B916" i="15"/>
  <c r="B329" i="15"/>
  <c r="B482" i="15"/>
  <c r="B279" i="15"/>
  <c r="B1011" i="15"/>
  <c r="B25" i="15"/>
  <c r="B271" i="15"/>
  <c r="B341" i="15"/>
  <c r="B623" i="15"/>
  <c r="B945" i="15"/>
  <c r="B926" i="15"/>
  <c r="B144" i="15"/>
  <c r="B487" i="15"/>
  <c r="B885" i="15"/>
  <c r="B133" i="15"/>
  <c r="B413" i="15"/>
  <c r="B791" i="15"/>
  <c r="B74" i="15"/>
  <c r="B344" i="15"/>
  <c r="B465" i="15"/>
  <c r="B398" i="15"/>
  <c r="B741" i="15"/>
  <c r="B908" i="15"/>
  <c r="B205" i="15"/>
  <c r="B210" i="15"/>
  <c r="B573" i="15"/>
  <c r="B515" i="15"/>
  <c r="B897" i="15"/>
  <c r="B753" i="15"/>
  <c r="B954" i="15"/>
  <c r="B55" i="15"/>
  <c r="B127" i="15"/>
  <c r="B291" i="15"/>
  <c r="B361" i="15"/>
  <c r="B266" i="15"/>
  <c r="B143" i="15"/>
  <c r="B555" i="15"/>
  <c r="B764" i="15"/>
  <c r="B643" i="15"/>
  <c r="B626" i="15"/>
  <c r="B606" i="15"/>
  <c r="B965" i="15"/>
  <c r="B770" i="15"/>
  <c r="B964" i="15"/>
  <c r="B56" i="15"/>
  <c r="B85" i="15"/>
  <c r="B132" i="15"/>
  <c r="B202" i="15"/>
  <c r="B388" i="15"/>
  <c r="B226" i="15"/>
  <c r="B485" i="15"/>
  <c r="B119" i="15"/>
  <c r="B609" i="15"/>
  <c r="B544" i="15"/>
  <c r="B743" i="15"/>
  <c r="B867" i="15"/>
  <c r="B789" i="15"/>
  <c r="B666" i="15"/>
  <c r="B934" i="15"/>
  <c r="B785" i="15"/>
  <c r="B625" i="15"/>
  <c r="B466" i="15"/>
  <c r="B642" i="15"/>
  <c r="B568" i="15"/>
  <c r="B501" i="15"/>
  <c r="B142" i="15"/>
  <c r="B358" i="15"/>
  <c r="B912" i="15"/>
  <c r="B471" i="15"/>
  <c r="B197" i="15"/>
  <c r="B752" i="15"/>
  <c r="B230" i="15"/>
  <c r="B598" i="15"/>
  <c r="B802" i="15"/>
  <c r="B107" i="15"/>
  <c r="B782" i="15"/>
  <c r="B87" i="15"/>
  <c r="B458" i="15"/>
  <c r="B414" i="15"/>
  <c r="B164" i="15"/>
  <c r="B538" i="15"/>
  <c r="B721" i="15"/>
  <c r="B24" i="15"/>
  <c r="B328" i="15"/>
  <c r="B360" i="15"/>
  <c r="B433" i="15"/>
  <c r="B402" i="15"/>
  <c r="B330" i="15"/>
  <c r="B576" i="15"/>
  <c r="B836" i="15"/>
  <c r="B715" i="15"/>
  <c r="B781" i="15"/>
  <c r="B677" i="15"/>
  <c r="B508" i="15"/>
  <c r="B876" i="15"/>
  <c r="B984" i="15"/>
  <c r="B265" i="15"/>
  <c r="B439" i="15"/>
  <c r="B442" i="15"/>
  <c r="B755" i="15"/>
  <c r="B917" i="15"/>
  <c r="B914" i="15"/>
  <c r="B212" i="15"/>
  <c r="B89" i="15"/>
  <c r="B258" i="15"/>
  <c r="B338" i="15"/>
  <c r="B979" i="15"/>
  <c r="B38" i="15"/>
  <c r="B62" i="15"/>
  <c r="B36" i="15"/>
  <c r="B332" i="15"/>
  <c r="B364" i="15"/>
  <c r="B437" i="15"/>
  <c r="B418" i="15"/>
  <c r="B331" i="15"/>
  <c r="B254" i="15"/>
  <c r="B840" i="15"/>
  <c r="B719" i="15"/>
  <c r="B835" i="15"/>
  <c r="B693" i="15"/>
  <c r="B522" i="15"/>
  <c r="B886" i="15"/>
  <c r="B1010" i="15"/>
  <c r="B57" i="15"/>
  <c r="B225" i="15"/>
  <c r="B240" i="15"/>
  <c r="B432" i="15"/>
  <c r="B497" i="15"/>
  <c r="B520" i="15"/>
  <c r="B559" i="15"/>
  <c r="B911" i="15"/>
  <c r="B531" i="15"/>
  <c r="B996" i="15"/>
  <c r="B61" i="15"/>
  <c r="B150" i="15"/>
  <c r="B311" i="15"/>
  <c r="B475" i="15"/>
  <c r="B586" i="15"/>
  <c r="B595" i="15"/>
  <c r="B883" i="15"/>
  <c r="B694" i="15"/>
  <c r="B29" i="15"/>
  <c r="B201" i="15"/>
  <c r="B216" i="15"/>
  <c r="B34" i="15"/>
  <c r="B206" i="15"/>
  <c r="B415" i="15"/>
  <c r="B569" i="15"/>
  <c r="B539" i="15"/>
  <c r="B692" i="15"/>
  <c r="B502" i="15"/>
  <c r="B638" i="15"/>
  <c r="B951" i="15"/>
  <c r="B893" i="15"/>
  <c r="B745" i="15"/>
  <c r="B742" i="15"/>
  <c r="B922" i="15"/>
  <c r="B83" i="15"/>
  <c r="B158" i="15"/>
  <c r="B284" i="15"/>
  <c r="B319" i="15"/>
  <c r="B389" i="15"/>
  <c r="B187" i="15"/>
  <c r="B347" i="15"/>
  <c r="B462" i="15"/>
  <c r="B792" i="15"/>
  <c r="B671" i="15"/>
  <c r="B612" i="15"/>
  <c r="B738" i="15"/>
  <c r="B993" i="15"/>
  <c r="B1002" i="15"/>
  <c r="B827" i="15"/>
  <c r="B665" i="15"/>
  <c r="B52" i="15"/>
  <c r="B82" i="15"/>
  <c r="B130" i="15"/>
  <c r="B384" i="15"/>
  <c r="B457" i="15"/>
  <c r="B484" i="15"/>
  <c r="B27" i="15"/>
  <c r="B602" i="15"/>
  <c r="B503" i="15"/>
  <c r="B739" i="15"/>
  <c r="B863" i="15"/>
  <c r="B773" i="15"/>
  <c r="B650" i="15"/>
  <c r="B924" i="15"/>
  <c r="B758" i="15"/>
  <c r="B45" i="15"/>
  <c r="B213" i="15"/>
  <c r="B228" i="15"/>
  <c r="B198" i="15"/>
  <c r="B314" i="15"/>
  <c r="B427" i="15"/>
  <c r="B581" i="15"/>
  <c r="B563" i="15"/>
  <c r="B704" i="15"/>
  <c r="B546" i="15"/>
  <c r="B686" i="15"/>
  <c r="B963" i="15"/>
  <c r="B905" i="15"/>
  <c r="B793" i="15"/>
  <c r="B833" i="15"/>
  <c r="B630" i="15"/>
  <c r="B138" i="15"/>
  <c r="B299" i="15"/>
  <c r="B579" i="15"/>
  <c r="B651" i="15"/>
  <c r="B906" i="15"/>
  <c r="B218" i="15"/>
  <c r="B599" i="15"/>
  <c r="B182" i="15"/>
  <c r="B851" i="15"/>
  <c r="B67" i="15"/>
  <c r="B373" i="15"/>
  <c r="B191" i="15"/>
  <c r="B524" i="15"/>
  <c r="B977" i="15"/>
  <c r="B161" i="15"/>
  <c r="B307" i="15"/>
  <c r="B685" i="15"/>
  <c r="B481" i="15"/>
  <c r="B339" i="15"/>
  <c r="B985" i="15"/>
  <c r="B137" i="15"/>
  <c r="B345" i="15"/>
  <c r="B506" i="15"/>
  <c r="B887" i="15"/>
  <c r="B746" i="15"/>
  <c r="B237" i="15"/>
  <c r="B255" i="15"/>
  <c r="B362" i="15"/>
  <c r="B593" i="15"/>
  <c r="B774" i="15"/>
  <c r="B574" i="15"/>
  <c r="B288" i="15"/>
  <c r="B393" i="15"/>
  <c r="B796" i="15"/>
  <c r="B997" i="15"/>
  <c r="B856" i="15"/>
  <c r="B253" i="15"/>
  <c r="B363" i="15"/>
  <c r="B422" i="15"/>
  <c r="B899" i="15"/>
  <c r="B1006" i="15"/>
  <c r="B60" i="15"/>
  <c r="B211" i="15"/>
  <c r="B245" i="15"/>
  <c r="B614" i="15"/>
  <c r="B587" i="15"/>
  <c r="B747" i="15"/>
  <c r="B871" i="15"/>
  <c r="B798" i="15"/>
  <c r="B682" i="15"/>
  <c r="B940" i="15"/>
  <c r="B839" i="15"/>
  <c r="B275" i="15"/>
  <c r="B139" i="15"/>
  <c r="B620" i="15"/>
  <c r="B734" i="15"/>
  <c r="B633" i="15"/>
  <c r="B726" i="15"/>
  <c r="B227" i="15"/>
  <c r="B381" i="15"/>
  <c r="B278" i="15"/>
  <c r="B495" i="15"/>
  <c r="B706" i="15"/>
  <c r="B64" i="15"/>
  <c r="B109" i="15"/>
  <c r="B140" i="15"/>
  <c r="B247" i="15"/>
  <c r="B396" i="15"/>
  <c r="B301" i="15"/>
  <c r="B493" i="15"/>
  <c r="B476" i="15"/>
  <c r="B619" i="15"/>
  <c r="B591" i="15"/>
  <c r="B751" i="15"/>
  <c r="B875" i="15"/>
  <c r="B799" i="15"/>
  <c r="B698" i="15"/>
  <c r="B950" i="15"/>
  <c r="B540" i="15"/>
  <c r="B33" i="15"/>
  <c r="B121" i="15"/>
  <c r="B272" i="15"/>
  <c r="B28" i="15"/>
  <c r="B529" i="15"/>
  <c r="B322" i="15"/>
  <c r="B659" i="15"/>
  <c r="B975" i="15"/>
  <c r="B813" i="15"/>
  <c r="B864" i="15"/>
  <c r="B43" i="15"/>
  <c r="B102" i="15"/>
  <c r="B372" i="15"/>
  <c r="B155" i="15"/>
  <c r="B294" i="15"/>
  <c r="B580" i="15"/>
  <c r="B947" i="15"/>
  <c r="B902" i="15"/>
  <c r="B65" i="15"/>
  <c r="B233" i="15"/>
  <c r="B248" i="15"/>
  <c r="B249" i="15"/>
  <c r="B106" i="15"/>
  <c r="B447" i="15"/>
  <c r="B167" i="15"/>
  <c r="B327" i="15"/>
  <c r="B724" i="15"/>
  <c r="B578" i="15"/>
  <c r="B766" i="15"/>
  <c r="B983" i="15"/>
  <c r="B925" i="15"/>
  <c r="B705" i="15"/>
  <c r="B884" i="15"/>
  <c r="B22" i="15"/>
  <c r="B46" i="15"/>
  <c r="B190" i="15"/>
  <c r="B316" i="15"/>
  <c r="B350" i="15"/>
  <c r="B421" i="15"/>
  <c r="B354" i="15"/>
  <c r="B195" i="15"/>
  <c r="B552" i="15"/>
  <c r="B824" i="15"/>
  <c r="B703" i="15"/>
  <c r="B733" i="15"/>
  <c r="B629" i="15"/>
  <c r="B830" i="15"/>
  <c r="B854" i="15"/>
  <c r="B952" i="15"/>
  <c r="B817" i="15"/>
  <c r="B84" i="15"/>
  <c r="B145" i="15"/>
  <c r="B160" i="15"/>
  <c r="B246" i="15"/>
  <c r="B416" i="15"/>
  <c r="B359" i="15"/>
  <c r="B513" i="15"/>
  <c r="B528" i="15"/>
  <c r="B636" i="15"/>
  <c r="B262" i="15"/>
  <c r="B771" i="15"/>
  <c r="B895" i="15"/>
  <c r="B819" i="15"/>
  <c r="B778" i="15"/>
  <c r="B988" i="15"/>
  <c r="B710" i="15"/>
  <c r="B77" i="15"/>
  <c r="B15" i="15"/>
  <c r="B105" i="15"/>
  <c r="B263" i="15"/>
  <c r="B242" i="15"/>
  <c r="B459" i="15"/>
  <c r="B274" i="15"/>
  <c r="B406" i="15"/>
  <c r="B736" i="15"/>
  <c r="B615" i="15"/>
  <c r="B823" i="15"/>
  <c r="B995" i="15"/>
  <c r="B937" i="15"/>
  <c r="B998" i="15"/>
  <c r="B910" i="15"/>
  <c r="B622" i="15"/>
  <c r="B49" i="15"/>
  <c r="B207" i="15"/>
  <c r="B585" i="15"/>
  <c r="B708" i="15"/>
  <c r="B967" i="15"/>
  <c r="B852" i="15"/>
  <c r="B129" i="15"/>
  <c r="B943" i="15"/>
  <c r="B165" i="15"/>
  <c r="B530" i="15"/>
  <c r="B53" i="15"/>
  <c r="B236" i="15"/>
  <c r="B435" i="15"/>
  <c r="B712" i="15"/>
  <c r="B913" i="15"/>
  <c r="B63" i="15"/>
  <c r="B175" i="15"/>
  <c r="B973" i="15"/>
  <c r="B627" i="15"/>
  <c r="B720" i="15"/>
  <c r="B303" i="15"/>
  <c r="B776" i="15"/>
  <c r="B990" i="15"/>
  <c r="B516" i="15"/>
  <c r="B104" i="15"/>
  <c r="B750" i="15"/>
  <c r="B408" i="15"/>
  <c r="B763" i="15"/>
  <c r="B69" i="15"/>
  <c r="B451" i="15"/>
  <c r="B987" i="15"/>
  <c r="B896" i="15"/>
  <c r="B270" i="15"/>
  <c r="B621" i="15"/>
  <c r="B149" i="15"/>
  <c r="B640" i="15"/>
  <c r="B662" i="15"/>
  <c r="B31" i="15"/>
  <c r="B94" i="15"/>
  <c r="B489" i="15"/>
  <c r="B153" i="15"/>
  <c r="B424" i="15"/>
  <c r="B551" i="15"/>
  <c r="B512" i="15"/>
  <c r="B838" i="15"/>
  <c r="B673" i="15"/>
  <c r="B434" i="15"/>
  <c r="B714" i="15"/>
  <c r="B308" i="15"/>
  <c r="B631" i="15"/>
  <c r="B96" i="15"/>
  <c r="B261" i="15"/>
  <c r="B525" i="15"/>
  <c r="B648" i="15"/>
  <c r="B907" i="15"/>
  <c r="B810" i="15"/>
  <c r="B71" i="15"/>
  <c r="B377" i="15"/>
  <c r="B723" i="15"/>
  <c r="B882" i="15"/>
  <c r="B180" i="15"/>
  <c r="B446" i="15"/>
  <c r="B878" i="15"/>
  <c r="B234" i="15"/>
  <c r="B479" i="15"/>
  <c r="B532" i="15"/>
  <c r="B438" i="15"/>
  <c r="B646" i="15"/>
  <c r="B78" i="15"/>
  <c r="B348" i="15"/>
  <c r="B380" i="15"/>
  <c r="B453" i="15"/>
  <c r="B478" i="15"/>
  <c r="B592" i="15"/>
  <c r="B410" i="15"/>
  <c r="B735" i="15"/>
  <c r="B859" i="15"/>
  <c r="B757" i="15"/>
  <c r="B634" i="15"/>
  <c r="B918" i="15"/>
  <c r="B1008" i="15"/>
  <c r="B960" i="15"/>
  <c r="B116" i="15"/>
  <c r="B177" i="15"/>
  <c r="B192" i="15"/>
  <c r="B281" i="15"/>
  <c r="B448" i="15"/>
  <c r="B391" i="15"/>
  <c r="B545" i="15"/>
  <c r="B430" i="15"/>
  <c r="B668" i="15"/>
  <c r="B610" i="15"/>
  <c r="B468" i="15"/>
  <c r="B927" i="15"/>
  <c r="B869" i="15"/>
  <c r="B837" i="15"/>
  <c r="B976" i="15"/>
  <c r="B968" i="15"/>
  <c r="B59" i="15"/>
  <c r="B134" i="15"/>
  <c r="B260" i="15"/>
  <c r="B295" i="15"/>
  <c r="B365" i="15"/>
  <c r="B298" i="15"/>
  <c r="B159" i="15"/>
  <c r="B566" i="15"/>
  <c r="B768" i="15"/>
  <c r="B647" i="15"/>
  <c r="B674" i="15"/>
  <c r="B613" i="15"/>
  <c r="B969" i="15"/>
  <c r="B874" i="15"/>
  <c r="B974" i="15"/>
  <c r="B953" i="15"/>
  <c r="B217" i="15"/>
  <c r="B232" i="15"/>
  <c r="B343" i="15"/>
  <c r="B431" i="15"/>
  <c r="B564" i="15"/>
  <c r="B550" i="15"/>
  <c r="B702" i="15"/>
  <c r="B909" i="15"/>
  <c r="B843" i="15"/>
  <c r="B786" i="15"/>
  <c r="B346" i="15"/>
  <c r="B844" i="15"/>
  <c r="B928" i="15"/>
  <c r="B26" i="15"/>
  <c r="B443" i="15"/>
  <c r="B759" i="15"/>
  <c r="B590" i="15"/>
  <c r="B221" i="15"/>
  <c r="B222" i="15"/>
  <c r="B349" i="15"/>
  <c r="B589" i="15"/>
  <c r="B582" i="15"/>
  <c r="B556" i="15"/>
  <c r="B718" i="15"/>
  <c r="B971" i="15"/>
  <c r="B323" i="15"/>
  <c r="B862" i="15"/>
  <c r="B806" i="15"/>
  <c r="B66" i="15"/>
  <c r="B93" i="15"/>
  <c r="B297" i="15"/>
  <c r="B375" i="15"/>
  <c r="B147" i="15"/>
  <c r="B748" i="15"/>
  <c r="B618" i="15"/>
  <c r="B803" i="15"/>
  <c r="B689" i="15"/>
  <c r="B14" i="15"/>
  <c r="B70" i="15"/>
  <c r="B276" i="15"/>
  <c r="B342" i="15"/>
  <c r="B151" i="15"/>
  <c r="B624" i="15"/>
  <c r="B727" i="15"/>
  <c r="B807" i="15"/>
  <c r="B18" i="15"/>
  <c r="B42" i="15"/>
  <c r="B186" i="15"/>
  <c r="B312" i="15"/>
  <c r="B337" i="15"/>
  <c r="B417" i="15"/>
  <c r="B334" i="15"/>
  <c r="B179" i="15"/>
  <c r="B543" i="15"/>
  <c r="B820" i="15"/>
  <c r="B699" i="15"/>
  <c r="B717" i="15"/>
  <c r="B605" i="15"/>
  <c r="B729" i="15"/>
  <c r="B845" i="15"/>
  <c r="B936" i="15"/>
  <c r="B112" i="15"/>
  <c r="B173" i="15"/>
  <c r="B188" i="15"/>
  <c r="B277" i="15"/>
  <c r="B444" i="15"/>
  <c r="B387" i="15"/>
  <c r="B541" i="15"/>
  <c r="B426" i="15"/>
  <c r="B664" i="15"/>
  <c r="B608" i="15"/>
  <c r="B382" i="15"/>
  <c r="B923" i="15"/>
  <c r="B865" i="15"/>
  <c r="B831" i="15"/>
  <c r="B944" i="15"/>
  <c r="B946" i="15"/>
  <c r="B942" i="15"/>
  <c r="B73" i="15"/>
  <c r="B241" i="15"/>
  <c r="B32" i="15"/>
  <c r="B259" i="15"/>
  <c r="B113" i="15"/>
  <c r="B455" i="15"/>
  <c r="B215" i="15"/>
  <c r="B366" i="15"/>
  <c r="B732" i="15"/>
  <c r="B603" i="15"/>
  <c r="B794" i="15"/>
  <c r="B991" i="15"/>
  <c r="B933" i="15"/>
  <c r="B814" i="15"/>
  <c r="B900" i="15"/>
  <c r="B30" i="15"/>
  <c r="B54" i="15"/>
  <c r="B17" i="15"/>
  <c r="B324" i="15"/>
  <c r="B356" i="15"/>
  <c r="B429" i="15"/>
  <c r="B386" i="15"/>
  <c r="B286" i="15"/>
  <c r="B575" i="15"/>
  <c r="B832" i="15"/>
  <c r="B711" i="15"/>
  <c r="B765" i="15"/>
  <c r="B661" i="15"/>
  <c r="B473" i="15"/>
  <c r="B870" i="15"/>
  <c r="B978" i="15"/>
  <c r="B790" i="15"/>
  <c r="B264" i="15"/>
  <c r="B369" i="15"/>
  <c r="B772" i="15"/>
  <c r="B754" i="15"/>
  <c r="B980" i="15"/>
  <c r="B409" i="15"/>
  <c r="B374" i="15"/>
  <c r="B302" i="15"/>
  <c r="B880" i="15"/>
  <c r="B268" i="15"/>
  <c r="B472" i="15"/>
  <c r="B655" i="15"/>
  <c r="B658" i="15"/>
  <c r="B100" i="15"/>
  <c r="B176" i="15"/>
  <c r="B594" i="15"/>
  <c r="B949" i="15"/>
  <c r="B269" i="15"/>
  <c r="B163" i="15"/>
  <c r="B76" i="15"/>
  <c r="B152" i="15"/>
  <c r="B505" i="15"/>
  <c r="B628" i="15"/>
  <c r="B811" i="15"/>
  <c r="B972" i="15"/>
  <c r="B252" i="15"/>
  <c r="B183" i="15"/>
  <c r="B728" i="15"/>
  <c r="B929" i="15"/>
  <c r="B894" i="15"/>
  <c r="B162" i="15"/>
  <c r="B90" i="15"/>
  <c r="B469" i="15"/>
  <c r="B675" i="15"/>
  <c r="B611" i="15"/>
  <c r="B88" i="15"/>
  <c r="B420" i="15"/>
  <c r="B517" i="15"/>
  <c r="B775" i="15"/>
  <c r="B825" i="15"/>
  <c r="B801" i="15"/>
  <c r="B58" i="15"/>
  <c r="B136" i="15"/>
  <c r="B392" i="15"/>
  <c r="B390" i="15"/>
  <c r="B92" i="15"/>
  <c r="B168" i="15"/>
  <c r="B257" i="15"/>
  <c r="B367" i="15"/>
  <c r="B521" i="15"/>
  <c r="B644" i="15"/>
  <c r="B779" i="15"/>
  <c r="B903" i="15"/>
  <c r="B805" i="15"/>
  <c r="B834" i="15"/>
  <c r="B250" i="15"/>
  <c r="B684" i="15"/>
  <c r="B534" i="15"/>
  <c r="B858" i="15"/>
  <c r="B445" i="15"/>
  <c r="B526" i="15"/>
  <c r="B725" i="15"/>
  <c r="B157" i="15"/>
  <c r="B172" i="15"/>
  <c r="B428" i="15"/>
  <c r="B371" i="15"/>
  <c r="B567" i="15"/>
  <c r="B535" i="15"/>
  <c r="B783" i="15"/>
  <c r="B849" i="15"/>
  <c r="B809" i="15"/>
  <c r="B866" i="15"/>
  <c r="B146" i="15"/>
  <c r="B304" i="15"/>
  <c r="B135" i="15"/>
  <c r="B652" i="15"/>
  <c r="B690" i="15"/>
  <c r="B282" i="15"/>
  <c r="B75" i="15"/>
  <c r="B436" i="15"/>
  <c r="B450" i="15"/>
  <c r="B572" i="15"/>
  <c r="B504" i="15"/>
  <c r="B47" i="15"/>
  <c r="B86" i="15"/>
  <c r="B283" i="15"/>
  <c r="B353" i="15"/>
  <c r="B464" i="15"/>
  <c r="B756" i="15"/>
  <c r="B635" i="15"/>
  <c r="B514" i="15"/>
  <c r="B957" i="15"/>
  <c r="B948" i="15"/>
  <c r="B48" i="15"/>
  <c r="B117" i="15"/>
  <c r="B335" i="15"/>
  <c r="B124" i="15"/>
  <c r="B185" i="15"/>
  <c r="B200" i="15"/>
  <c r="B289" i="15"/>
  <c r="B456" i="15"/>
  <c r="B399" i="15"/>
  <c r="B553" i="15"/>
  <c r="B494" i="15"/>
  <c r="B676" i="15"/>
  <c r="B378" i="15"/>
  <c r="B518" i="15"/>
  <c r="B935" i="15"/>
  <c r="B877" i="15"/>
  <c r="B649" i="15"/>
  <c r="B641" i="15"/>
  <c r="B1000" i="15"/>
  <c r="B400" i="15"/>
  <c r="B561" i="15"/>
  <c r="B780" i="15"/>
  <c r="B841" i="15"/>
  <c r="B697" i="15"/>
  <c r="B40" i="15"/>
  <c r="B223" i="15"/>
  <c r="B379" i="15"/>
  <c r="B523" i="15"/>
  <c r="B695" i="15"/>
  <c r="B921" i="15"/>
  <c r="B128" i="15"/>
  <c r="B189" i="15"/>
  <c r="B204" i="15"/>
  <c r="B293" i="15"/>
  <c r="B123" i="15"/>
  <c r="B403" i="15"/>
  <c r="B557" i="15"/>
  <c r="B507" i="15"/>
  <c r="B680" i="15"/>
  <c r="B486" i="15"/>
  <c r="B583" i="15"/>
  <c r="B939" i="15"/>
  <c r="B881" i="15"/>
  <c r="B681" i="15"/>
  <c r="B394" i="15"/>
  <c r="B769" i="15"/>
  <c r="B103" i="15"/>
  <c r="B178" i="15"/>
  <c r="B214" i="15"/>
  <c r="B441" i="15"/>
  <c r="B219" i="15"/>
  <c r="B716" i="15"/>
  <c r="B787" i="15"/>
  <c r="B709" i="15"/>
  <c r="B846" i="15"/>
  <c r="B822" i="15"/>
  <c r="B20" i="15"/>
  <c r="B244" i="15"/>
  <c r="B203" i="15"/>
  <c r="B533" i="15"/>
  <c r="B560" i="15"/>
  <c r="B663" i="15"/>
  <c r="B601" i="15"/>
  <c r="B737" i="15"/>
  <c r="B79" i="15"/>
  <c r="B154" i="15"/>
  <c r="B280" i="15"/>
  <c r="B315" i="15"/>
  <c r="B385" i="15"/>
  <c r="B171" i="15"/>
  <c r="B290" i="15"/>
  <c r="B460" i="15"/>
  <c r="B788" i="15"/>
  <c r="B667" i="15"/>
  <c r="B600" i="15"/>
  <c r="B722" i="15"/>
  <c r="B989" i="15"/>
  <c r="B986" i="15"/>
  <c r="B1012" i="15"/>
  <c r="B80" i="15"/>
  <c r="B141" i="15"/>
  <c r="B156" i="15"/>
  <c r="B239" i="15"/>
  <c r="B412" i="15"/>
  <c r="B355" i="15"/>
  <c r="B509" i="15"/>
  <c r="B519" i="15"/>
  <c r="B632" i="15"/>
  <c r="B607" i="15"/>
  <c r="B767" i="15"/>
  <c r="B891" i="15"/>
  <c r="B815" i="15"/>
  <c r="B762" i="15"/>
  <c r="B982" i="15"/>
  <c r="B818" i="15"/>
  <c r="B966" i="15"/>
  <c r="B41" i="15"/>
  <c r="B209" i="15"/>
  <c r="B224" i="15"/>
  <c r="B125" i="15"/>
  <c r="B305" i="15"/>
  <c r="B423" i="15"/>
  <c r="B577" i="15"/>
  <c r="B558" i="15"/>
  <c r="B700" i="15"/>
  <c r="B536" i="15"/>
  <c r="B670" i="15"/>
  <c r="B959" i="15"/>
  <c r="B901" i="15"/>
  <c r="B777" i="15"/>
  <c r="B826" i="15"/>
  <c r="B570" i="15"/>
  <c r="B91" i="15"/>
  <c r="B166" i="15"/>
  <c r="B292" i="15"/>
  <c r="B101" i="15"/>
  <c r="B397" i="15"/>
  <c r="B306" i="15"/>
  <c r="B461" i="15"/>
  <c r="B488" i="15"/>
  <c r="B800" i="15"/>
  <c r="B679" i="15"/>
  <c r="B637" i="15"/>
  <c r="B490" i="15"/>
  <c r="B1001" i="15"/>
  <c r="B847" i="15"/>
  <c r="B872" i="15"/>
  <c r="B713" i="15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B13" i="15"/>
  <c r="Y1015" i="13"/>
  <c r="Y1014" i="13"/>
  <c r="Y1012" i="13"/>
  <c r="Y1016" i="13"/>
  <c r="Y1017" i="13"/>
  <c r="Y1018" i="13"/>
  <c r="Y1019" i="13"/>
  <c r="Y1020" i="13"/>
  <c r="Y1021" i="13"/>
  <c r="Y1022" i="13"/>
  <c r="Y1023" i="13"/>
  <c r="Y1024" i="13"/>
  <c r="Y1025" i="13"/>
  <c r="Y1026" i="13"/>
  <c r="Y1027" i="13"/>
  <c r="Y1028" i="13"/>
  <c r="Y1029" i="13"/>
  <c r="Y1030" i="13"/>
  <c r="Y1031" i="13"/>
  <c r="Y1032" i="13"/>
  <c r="A38" i="18" l="1"/>
  <c r="H37" i="18"/>
  <c r="B21" i="18"/>
  <c r="F21" i="18" s="1"/>
  <c r="K20" i="18"/>
  <c r="O20" i="18"/>
  <c r="S20" i="18"/>
  <c r="W20" i="18"/>
  <c r="L20" i="18"/>
  <c r="P20" i="18"/>
  <c r="T20" i="18"/>
  <c r="X20" i="18"/>
  <c r="M20" i="18"/>
  <c r="Q20" i="18"/>
  <c r="U20" i="18"/>
  <c r="V20" i="18"/>
  <c r="J20" i="18"/>
  <c r="N20" i="18"/>
  <c r="R20" i="18"/>
  <c r="C21" i="18"/>
  <c r="D40" i="9" a="1"/>
  <c r="I24" i="1" a="1"/>
  <c r="I35" i="1" s="1"/>
  <c r="B7" i="17"/>
  <c r="F13" i="17" s="1"/>
  <c r="Y1043" i="13"/>
  <c r="Y1046" i="13"/>
  <c r="Y1038" i="13"/>
  <c r="H25" i="9"/>
  <c r="Y1044" i="13"/>
  <c r="Y1036" i="13"/>
  <c r="Y1051" i="13"/>
  <c r="Y1040" i="13"/>
  <c r="Y1047" i="13"/>
  <c r="Y1039" i="13"/>
  <c r="Y1045" i="13"/>
  <c r="Y1037" i="13"/>
  <c r="Y1050" i="13"/>
  <c r="Y1042" i="13"/>
  <c r="Y1034" i="13"/>
  <c r="Y1049" i="13"/>
  <c r="Y1041" i="13"/>
  <c r="Y1035" i="13"/>
  <c r="Y1053" i="13"/>
  <c r="Y1048" i="13"/>
  <c r="B7" i="15"/>
  <c r="Y1052" i="13"/>
  <c r="Y1054" i="13"/>
  <c r="A39" i="18" l="1"/>
  <c r="H38" i="18"/>
  <c r="G21" i="18"/>
  <c r="I21" i="18" s="1"/>
  <c r="D41" i="9"/>
  <c r="D52" i="9"/>
  <c r="D50" i="9"/>
  <c r="D48" i="9"/>
  <c r="D46" i="9"/>
  <c r="D51" i="9"/>
  <c r="D54" i="9"/>
  <c r="D44" i="9"/>
  <c r="D42" i="9"/>
  <c r="D40" i="9"/>
  <c r="D53" i="9"/>
  <c r="D49" i="9"/>
  <c r="D47" i="9"/>
  <c r="D45" i="9"/>
  <c r="D43" i="9"/>
  <c r="J35" i="1"/>
  <c r="I25" i="1"/>
  <c r="I37" i="1"/>
  <c r="I33" i="1"/>
  <c r="I26" i="1"/>
  <c r="I24" i="1"/>
  <c r="I31" i="1"/>
  <c r="I34" i="1"/>
  <c r="N35" i="1" s="1"/>
  <c r="I29" i="1"/>
  <c r="I38" i="1"/>
  <c r="I28" i="1"/>
  <c r="I32" i="1"/>
  <c r="I27" i="1"/>
  <c r="I30" i="1"/>
  <c r="I36" i="1"/>
  <c r="F848" i="17"/>
  <c r="F850" i="17"/>
  <c r="F693" i="17"/>
  <c r="F238" i="17"/>
  <c r="F471" i="17"/>
  <c r="F940" i="17"/>
  <c r="F295" i="17"/>
  <c r="F561" i="17"/>
  <c r="F853" i="17"/>
  <c r="F400" i="17"/>
  <c r="F545" i="17"/>
  <c r="F807" i="17"/>
  <c r="F704" i="17"/>
  <c r="F855" i="17"/>
  <c r="F739" i="17"/>
  <c r="F894" i="17"/>
  <c r="F338" i="17"/>
  <c r="F84" i="17"/>
  <c r="F368" i="17"/>
  <c r="F696" i="17"/>
  <c r="F422" i="17"/>
  <c r="F675" i="17"/>
  <c r="F742" i="17"/>
  <c r="F768" i="17"/>
  <c r="F912" i="17"/>
  <c r="F211" i="17"/>
  <c r="F58" i="17"/>
  <c r="F390" i="17"/>
  <c r="F632" i="17"/>
  <c r="F57" i="17"/>
  <c r="F87" i="17"/>
  <c r="F613" i="17"/>
  <c r="F737" i="17"/>
  <c r="F746" i="17"/>
  <c r="F956" i="17"/>
  <c r="F333" i="17"/>
  <c r="F311" i="17"/>
  <c r="F537" i="17"/>
  <c r="F360" i="17"/>
  <c r="F190" i="17"/>
  <c r="F699" i="17"/>
  <c r="F557" i="17"/>
  <c r="F285" i="17"/>
  <c r="F496" i="17"/>
  <c r="F980" i="17"/>
  <c r="F518" i="17"/>
  <c r="F516" i="17"/>
  <c r="F502" i="17"/>
  <c r="F36" i="17"/>
  <c r="F938" i="17"/>
  <c r="F612" i="17"/>
  <c r="F467" i="17"/>
  <c r="F70" i="17"/>
  <c r="F688" i="17"/>
  <c r="F547" i="17"/>
  <c r="F883" i="17"/>
  <c r="F795" i="17"/>
  <c r="F34" i="17"/>
  <c r="F854" i="17"/>
  <c r="F845" i="17"/>
  <c r="F700" i="17"/>
  <c r="F25" i="17"/>
  <c r="F961" i="17"/>
  <c r="F64" i="17"/>
  <c r="F769" i="17"/>
  <c r="F177" i="17"/>
  <c r="F669" i="17"/>
  <c r="F119" i="17"/>
  <c r="F916" i="17"/>
  <c r="F451" i="17"/>
  <c r="F1001" i="17"/>
  <c r="F766" i="17"/>
  <c r="F785" i="17"/>
  <c r="F487" i="17"/>
  <c r="F31" i="17"/>
  <c r="F498" i="17"/>
  <c r="F736" i="17"/>
  <c r="F879" i="17"/>
  <c r="F791" i="17"/>
  <c r="F968" i="17"/>
  <c r="F554" i="17"/>
  <c r="F971" i="17"/>
  <c r="F181" i="17"/>
  <c r="F701" i="17"/>
  <c r="F705" i="17"/>
  <c r="F695" i="17"/>
  <c r="F235" i="17"/>
  <c r="F135" i="17"/>
  <c r="F300" i="17"/>
  <c r="F202" i="17"/>
  <c r="F449" i="17"/>
  <c r="F267" i="17"/>
  <c r="F539" i="17"/>
  <c r="F750" i="17"/>
  <c r="F382" i="17"/>
  <c r="F901" i="17"/>
  <c r="F836" i="17"/>
  <c r="F873" i="17"/>
  <c r="F799" i="17"/>
  <c r="F43" i="17"/>
  <c r="F391" i="17"/>
  <c r="F548" i="17"/>
  <c r="F588" i="17"/>
  <c r="F144" i="17"/>
  <c r="F328" i="17"/>
  <c r="F110" i="17"/>
  <c r="F691" i="17"/>
  <c r="F958" i="17"/>
  <c r="F291" i="17"/>
  <c r="F62" i="17"/>
  <c r="F579" i="17"/>
  <c r="F875" i="17"/>
  <c r="F15" i="17"/>
  <c r="F446" i="17"/>
  <c r="F349" i="17"/>
  <c r="F17" i="17"/>
  <c r="F849" i="17"/>
  <c r="F79" i="17"/>
  <c r="F744" i="17"/>
  <c r="F510" i="17"/>
  <c r="F573" i="17"/>
  <c r="F586" i="17"/>
  <c r="F571" i="17"/>
  <c r="F770" i="17"/>
  <c r="F139" i="17"/>
  <c r="F523" i="17"/>
  <c r="F53" i="17"/>
  <c r="F794" i="17"/>
  <c r="F209" i="17"/>
  <c r="F346" i="17"/>
  <c r="F633" i="17"/>
  <c r="F366" i="17"/>
  <c r="F761" i="17"/>
  <c r="F821" i="17"/>
  <c r="F413" i="17"/>
  <c r="F330" i="17"/>
  <c r="F39" i="17"/>
  <c r="F404" i="17"/>
  <c r="F194" i="17"/>
  <c r="F555" i="17"/>
  <c r="F437" i="17"/>
  <c r="F599" i="17"/>
  <c r="F540" i="17"/>
  <c r="F615" i="17"/>
  <c r="F532" i="17"/>
  <c r="F718" i="17"/>
  <c r="F711" i="17"/>
  <c r="F304" i="17"/>
  <c r="F385" i="17"/>
  <c r="F812" i="17"/>
  <c r="F616" i="17"/>
  <c r="F85" i="17"/>
  <c r="F893" i="17"/>
  <c r="F584" i="17"/>
  <c r="F743" i="17"/>
  <c r="F421" i="17"/>
  <c r="F863" i="17"/>
  <c r="F987" i="17"/>
  <c r="F472" i="17"/>
  <c r="F777" i="17"/>
  <c r="F831" i="17"/>
  <c r="F864" i="17"/>
  <c r="F302" i="17"/>
  <c r="F576" i="17"/>
  <c r="F924" i="17"/>
  <c r="F227" i="17"/>
  <c r="F145" i="17"/>
  <c r="F424" i="17"/>
  <c r="F953" i="17"/>
  <c r="F944" i="17"/>
  <c r="F521" i="17"/>
  <c r="F583" i="17"/>
  <c r="F317" i="17"/>
  <c r="F99" i="17"/>
  <c r="F74" i="17"/>
  <c r="F61" i="17"/>
  <c r="F412" i="17"/>
  <c r="F908" i="17"/>
  <c r="F793" i="17"/>
  <c r="F690" i="17"/>
  <c r="F771" i="17"/>
  <c r="F717" i="17"/>
  <c r="F986" i="17"/>
  <c r="F71" i="17"/>
  <c r="F614" i="17"/>
  <c r="F683" i="17"/>
  <c r="F483" i="17"/>
  <c r="F205" i="17"/>
  <c r="F755" i="17"/>
  <c r="F115" i="17"/>
  <c r="F131" i="17"/>
  <c r="F707" i="17"/>
  <c r="F388" i="17"/>
  <c r="F522" i="17"/>
  <c r="F161" i="17"/>
  <c r="F102" i="17"/>
  <c r="F207" i="17"/>
  <c r="F592" i="17"/>
  <c r="F375" i="17"/>
  <c r="F369" i="17"/>
  <c r="F635" i="17"/>
  <c r="F989" i="17"/>
  <c r="F44" i="17"/>
  <c r="F919" i="17"/>
  <c r="F226" i="17"/>
  <c r="F52" i="17"/>
  <c r="F310" i="17"/>
  <c r="F402" i="17"/>
  <c r="F937" i="17"/>
  <c r="F191" i="17"/>
  <c r="F551" i="17"/>
  <c r="F136" i="17"/>
  <c r="F922" i="17"/>
  <c r="F658" i="17"/>
  <c r="F406" i="17"/>
  <c r="F257" i="17"/>
  <c r="F97" i="17"/>
  <c r="F470" i="17"/>
  <c r="F639" i="17"/>
  <c r="F897" i="17"/>
  <c r="F89" i="17"/>
  <c r="F500" i="17"/>
  <c r="F511" i="17"/>
  <c r="F196" i="17"/>
  <c r="F609" i="17"/>
  <c r="F225" i="17"/>
  <c r="F339" i="17"/>
  <c r="F580" i="17"/>
  <c r="F852" i="17"/>
  <c r="F757" i="17"/>
  <c r="F276" i="17"/>
  <c r="F409" i="17"/>
  <c r="F48" i="17"/>
  <c r="F355" i="17"/>
  <c r="F19" i="17"/>
  <c r="F857" i="17"/>
  <c r="F197" i="17"/>
  <c r="F420" i="17"/>
  <c r="F208" i="17"/>
  <c r="F835" i="17"/>
  <c r="F303" i="17"/>
  <c r="F245" i="17"/>
  <c r="F410" i="17"/>
  <c r="F157" i="17"/>
  <c r="F237" i="17"/>
  <c r="F684" i="17"/>
  <c r="F720" i="17"/>
  <c r="F436" i="17"/>
  <c r="F962" i="17"/>
  <c r="F142" i="17"/>
  <c r="F206" i="17"/>
  <c r="F80" i="17"/>
  <c r="F21" i="17"/>
  <c r="F485" i="17"/>
  <c r="F347" i="17"/>
  <c r="F435" i="17"/>
  <c r="F877" i="17"/>
  <c r="F619" i="17"/>
  <c r="F94" i="17"/>
  <c r="F179" i="17"/>
  <c r="F809" i="17"/>
  <c r="F536" i="17"/>
  <c r="F77" i="17"/>
  <c r="F801" i="17"/>
  <c r="F275" i="17"/>
  <c r="F810" i="17"/>
  <c r="F655" i="17"/>
  <c r="F868" i="17"/>
  <c r="F945" i="17"/>
  <c r="F439" i="17"/>
  <c r="F152" i="17"/>
  <c r="F1007" i="17"/>
  <c r="F120" i="17"/>
  <c r="F979" i="17"/>
  <c r="F774" i="17"/>
  <c r="F443" i="17"/>
  <c r="F630" i="17"/>
  <c r="F952" i="17"/>
  <c r="F869" i="17"/>
  <c r="F978" i="17"/>
  <c r="F293" i="17"/>
  <c r="F650" i="17"/>
  <c r="F260" i="17"/>
  <c r="F773" i="17"/>
  <c r="F350" i="17"/>
  <c r="F550" i="17"/>
  <c r="F103" i="17"/>
  <c r="F111" i="17"/>
  <c r="F672" i="17"/>
  <c r="F331" i="17"/>
  <c r="F587" i="17"/>
  <c r="F297" i="17"/>
  <c r="F182" i="17"/>
  <c r="F513" i="17"/>
  <c r="F365" i="17"/>
  <c r="F374" i="17"/>
  <c r="F939" i="17"/>
  <c r="F481" i="17"/>
  <c r="F343" i="17"/>
  <c r="F314" i="17"/>
  <c r="F552" i="17"/>
  <c r="F748" i="17"/>
  <c r="F1012" i="17"/>
  <c r="F239" i="17"/>
  <c r="F983" i="17"/>
  <c r="F236" i="17"/>
  <c r="F735" i="17"/>
  <c r="F323" i="17"/>
  <c r="F991" i="17"/>
  <c r="F866" i="17"/>
  <c r="F219" i="17"/>
  <c r="F1003" i="17"/>
  <c r="F309" i="17"/>
  <c r="F904" i="17"/>
  <c r="F114" i="17"/>
  <c r="F395" i="17"/>
  <c r="F465" i="17"/>
  <c r="F867" i="17"/>
  <c r="F781" i="17"/>
  <c r="F531" i="17"/>
  <c r="F35" i="17"/>
  <c r="F220" i="17"/>
  <c r="F920" i="17"/>
  <c r="F184" i="17"/>
  <c r="F370" i="17"/>
  <c r="F1011" i="17"/>
  <c r="F56" i="17"/>
  <c r="F538" i="17"/>
  <c r="F840" i="17"/>
  <c r="F484" i="17"/>
  <c r="F373" i="17"/>
  <c r="F747" i="17"/>
  <c r="F28" i="17"/>
  <c r="F703" i="17"/>
  <c r="F998" i="17"/>
  <c r="F621" i="17"/>
  <c r="F348" i="17"/>
  <c r="F566" i="17"/>
  <c r="F806" i="17"/>
  <c r="F188" i="17"/>
  <c r="F870" i="17"/>
  <c r="F517" i="17"/>
  <c r="F572" i="17"/>
  <c r="F204" i="17"/>
  <c r="F788" i="17"/>
  <c r="F397" i="17"/>
  <c r="F340" i="17"/>
  <c r="F336" i="17"/>
  <c r="F730" i="17"/>
  <c r="F749" i="17"/>
  <c r="F885" i="17"/>
  <c r="F666" i="17"/>
  <c r="F914" i="17"/>
  <c r="F29" i="17"/>
  <c r="F929" i="17"/>
  <c r="F315" i="17"/>
  <c r="F351" i="17"/>
  <c r="F492" i="17"/>
  <c r="F452" i="17"/>
  <c r="F132" i="17"/>
  <c r="F332" i="17"/>
  <c r="F284" i="17"/>
  <c r="F363" i="17"/>
  <c r="F967" i="17"/>
  <c r="F556" i="17"/>
  <c r="F948" i="17"/>
  <c r="F651" i="17"/>
  <c r="F396" i="17"/>
  <c r="F160" i="17"/>
  <c r="F149" i="17"/>
  <c r="F59" i="17"/>
  <c r="F312" i="17"/>
  <c r="F772" i="17"/>
  <c r="F567" i="17"/>
  <c r="F507" i="17"/>
  <c r="F423" i="17"/>
  <c r="F67" i="17"/>
  <c r="F636" i="17"/>
  <c r="F674" i="17"/>
  <c r="F972" i="17"/>
  <c r="F45" i="17"/>
  <c r="F798" i="17"/>
  <c r="F22" i="17"/>
  <c r="F63" i="17"/>
  <c r="F918" i="17"/>
  <c r="F93" i="17"/>
  <c r="F30" i="17"/>
  <c r="F652" i="17"/>
  <c r="F600" i="17"/>
  <c r="F491" i="17"/>
  <c r="F376" i="17"/>
  <c r="F251" i="17"/>
  <c r="F229" i="17"/>
  <c r="F657" i="17"/>
  <c r="F81" i="17"/>
  <c r="F143" i="17"/>
  <c r="F230" i="17"/>
  <c r="F38" i="17"/>
  <c r="F216" i="17"/>
  <c r="F797" i="17"/>
  <c r="F296" i="17"/>
  <c r="F596" i="17"/>
  <c r="F243" i="17"/>
  <c r="F549" i="17"/>
  <c r="F398" i="17"/>
  <c r="F789" i="17"/>
  <c r="F677" i="17"/>
  <c r="F520" i="17"/>
  <c r="F228" i="17"/>
  <c r="F255" i="17"/>
  <c r="F706" i="17"/>
  <c r="F233" i="17"/>
  <c r="F359" i="17"/>
  <c r="F530" i="17"/>
  <c r="F673" i="17"/>
  <c r="F960" i="17"/>
  <c r="F909" i="17"/>
  <c r="F727" i="17"/>
  <c r="F241" i="17"/>
  <c r="F268" i="17"/>
  <c r="F534" i="17"/>
  <c r="F185" i="17"/>
  <c r="F394" i="17"/>
  <c r="F762" i="17"/>
  <c r="F829" i="17"/>
  <c r="F597" i="17"/>
  <c r="F808" i="17"/>
  <c r="F930" i="17"/>
  <c r="F454" i="17"/>
  <c r="F361" i="17"/>
  <c r="F802" i="17"/>
  <c r="F418" i="17"/>
  <c r="F389" i="17"/>
  <c r="F756" i="17"/>
  <c r="F713" i="17"/>
  <c r="F401" i="17"/>
  <c r="F51" i="17"/>
  <c r="F926" i="17"/>
  <c r="F107" i="17"/>
  <c r="F595" i="17"/>
  <c r="F213" i="17"/>
  <c r="F294" i="17"/>
  <c r="F479" i="17"/>
  <c r="F113" i="17"/>
  <c r="F959" i="17"/>
  <c r="F288" i="17"/>
  <c r="F947" i="17"/>
  <c r="F910" i="17"/>
  <c r="F878" i="17"/>
  <c r="F928" i="17"/>
  <c r="F946" i="17"/>
  <c r="F162" i="17"/>
  <c r="F117" i="17"/>
  <c r="F154" i="17"/>
  <c r="F313" i="17"/>
  <c r="F140" i="17"/>
  <c r="F270" i="17"/>
  <c r="F417" i="17"/>
  <c r="F486" i="17"/>
  <c r="F524" i="17"/>
  <c r="F698" i="17"/>
  <c r="F895" i="17"/>
  <c r="F512" i="17"/>
  <c r="F647" i="17"/>
  <c r="F543" i="17"/>
  <c r="F594" i="17"/>
  <c r="F935" i="17"/>
  <c r="F670" i="17"/>
  <c r="F494" i="17"/>
  <c r="F1004" i="17"/>
  <c r="F731" i="17"/>
  <c r="F148" i="17"/>
  <c r="F816" i="17"/>
  <c r="F50" i="17"/>
  <c r="F279" i="17"/>
  <c r="F626" i="17"/>
  <c r="F782" i="17"/>
  <c r="F364" i="17"/>
  <c r="F569" i="17"/>
  <c r="F407" i="17"/>
  <c r="F474" i="17"/>
  <c r="F318" i="17"/>
  <c r="F477" i="17"/>
  <c r="F499" i="17"/>
  <c r="F210" i="17"/>
  <c r="F625" i="17"/>
  <c r="F265" i="17"/>
  <c r="F996" i="17"/>
  <c r="F686" i="17"/>
  <c r="F574" i="17"/>
  <c r="F247" i="17"/>
  <c r="F447" i="17"/>
  <c r="F262" i="17"/>
  <c r="F712" i="17"/>
  <c r="F631" i="17"/>
  <c r="F430" i="17"/>
  <c r="F844" i="17"/>
  <c r="F186" i="17"/>
  <c r="F455" i="17"/>
  <c r="F269" i="17"/>
  <c r="F725" i="17"/>
  <c r="F399" i="17"/>
  <c r="F787" i="17"/>
  <c r="F41" i="17"/>
  <c r="F98" i="17"/>
  <c r="F654" i="17"/>
  <c r="F1009" i="17"/>
  <c r="F287" i="17"/>
  <c r="F994" i="17"/>
  <c r="F764" i="17"/>
  <c r="F458" i="17"/>
  <c r="F886" i="17"/>
  <c r="F792" i="17"/>
  <c r="F124" i="17"/>
  <c r="F321" i="17"/>
  <c r="F804" i="17"/>
  <c r="F357" i="17"/>
  <c r="F133" i="17"/>
  <c r="F414" i="17"/>
  <c r="F201" i="17"/>
  <c r="F427" i="17"/>
  <c r="F106" i="17"/>
  <c r="F478" i="17"/>
  <c r="F933" i="17"/>
  <c r="F490" i="17"/>
  <c r="F856" i="17"/>
  <c r="F248" i="17"/>
  <c r="F585" i="17"/>
  <c r="F438" i="17"/>
  <c r="F590" i="17"/>
  <c r="F32" i="17"/>
  <c r="F611" i="17"/>
  <c r="F200" i="17"/>
  <c r="F171" i="17"/>
  <c r="F745" i="17"/>
  <c r="F751" i="17"/>
  <c r="F153" i="17"/>
  <c r="F729" i="17"/>
  <c r="F822" i="17"/>
  <c r="F685" i="17"/>
  <c r="F121" i="17"/>
  <c r="F710" i="17"/>
  <c r="F714" i="17"/>
  <c r="F874" i="17"/>
  <c r="F605" i="17"/>
  <c r="F825" i="17"/>
  <c r="F1000" i="17"/>
  <c r="F826" i="17"/>
  <c r="F892" i="17"/>
  <c r="F37" i="17"/>
  <c r="F915" i="17"/>
  <c r="F169" i="17"/>
  <c r="F828" i="17"/>
  <c r="F341" i="17"/>
  <c r="F964" i="17"/>
  <c r="F164" i="17"/>
  <c r="F254" i="17"/>
  <c r="F638" i="17"/>
  <c r="F72" i="17"/>
  <c r="F898" i="17"/>
  <c r="F981" i="17"/>
  <c r="F604" i="17"/>
  <c r="F992" i="17"/>
  <c r="F753" i="17"/>
  <c r="F501" i="17"/>
  <c r="F917" i="17"/>
  <c r="F694" i="17"/>
  <c r="F833" i="17"/>
  <c r="F997" i="17"/>
  <c r="F476" i="17"/>
  <c r="F578" i="17"/>
  <c r="F778" i="17"/>
  <c r="F973" i="17"/>
  <c r="F377" i="17"/>
  <c r="F927" i="17"/>
  <c r="F759" i="17"/>
  <c r="F334" i="17"/>
  <c r="F603" i="17"/>
  <c r="F252" i="17"/>
  <c r="F371" i="17"/>
  <c r="F378" i="17"/>
  <c r="F560" i="17"/>
  <c r="F305" i="17"/>
  <c r="F326" i="17"/>
  <c r="F126" i="17"/>
  <c r="F193" i="17"/>
  <c r="F542" i="17"/>
  <c r="F329" i="17"/>
  <c r="F965" i="17"/>
  <c r="F721" i="17"/>
  <c r="F559" i="17"/>
  <c r="F993" i="17"/>
  <c r="F676" i="17"/>
  <c r="F941" i="17"/>
  <c r="F1005" i="17"/>
  <c r="F760" i="17"/>
  <c r="F344" i="17"/>
  <c r="F24" i="17"/>
  <c r="F415" i="17"/>
  <c r="F546" i="17"/>
  <c r="F925" i="17"/>
  <c r="F1008" i="17"/>
  <c r="F429" i="17"/>
  <c r="F27" i="17"/>
  <c r="F899" i="17"/>
  <c r="F167" i="17"/>
  <c r="F129" i="17"/>
  <c r="F380" i="17"/>
  <c r="F589" i="17"/>
  <c r="F215" i="17"/>
  <c r="F775" i="17"/>
  <c r="F553" i="17"/>
  <c r="F667" i="17"/>
  <c r="F951" i="17"/>
  <c r="F272" i="17"/>
  <c r="F308" i="17"/>
  <c r="F387" i="17"/>
  <c r="F460" i="17"/>
  <c r="F137" i="17"/>
  <c r="F322" i="17"/>
  <c r="F263" i="17"/>
  <c r="F261" i="17"/>
  <c r="F232" i="17"/>
  <c r="F112" i="17"/>
  <c r="F392" i="17"/>
  <c r="F881" i="17"/>
  <c r="F292" i="17"/>
  <c r="F444" i="17"/>
  <c r="F356" i="17"/>
  <c r="F76" i="17"/>
  <c r="F779" i="17"/>
  <c r="F47" i="17"/>
  <c r="F841" i="17"/>
  <c r="F846" i="17"/>
  <c r="F519" i="17"/>
  <c r="F461" i="17"/>
  <c r="F180" i="17"/>
  <c r="F903" i="17"/>
  <c r="F189" i="17"/>
  <c r="F966" i="17"/>
  <c r="F656" i="17"/>
  <c r="F970" i="17"/>
  <c r="F932" i="17"/>
  <c r="F108" i="17"/>
  <c r="F23" i="17"/>
  <c r="F888" i="17"/>
  <c r="F515" i="17"/>
  <c r="F934" i="17"/>
  <c r="F715" i="17"/>
  <c r="F1010" i="17"/>
  <c r="F187" i="17"/>
  <c r="F827" i="17"/>
  <c r="F299" i="17"/>
  <c r="F495" i="17"/>
  <c r="F830" i="17"/>
  <c r="F69" i="17"/>
  <c r="F976" i="17"/>
  <c r="F42" i="17"/>
  <c r="F949" i="17"/>
  <c r="F681" i="17"/>
  <c r="F758" i="17"/>
  <c r="F307" i="17"/>
  <c r="F871" i="17"/>
  <c r="F33" i="17"/>
  <c r="F884" i="17"/>
  <c r="F988" i="17"/>
  <c r="F913" i="17"/>
  <c r="F434" i="17"/>
  <c r="F634" i="17"/>
  <c r="F969" i="17"/>
  <c r="F66" i="17"/>
  <c r="F936" i="17"/>
  <c r="F900" i="17"/>
  <c r="F176" i="17"/>
  <c r="F168" i="17"/>
  <c r="F75" i="17"/>
  <c r="F641" i="17"/>
  <c r="F441" i="17"/>
  <c r="F156" i="17"/>
  <c r="F166" i="17"/>
  <c r="F319" i="17"/>
  <c r="F796" i="17"/>
  <c r="F65" i="17"/>
  <c r="F49" i="17"/>
  <c r="F78" i="17"/>
  <c r="F222" i="17"/>
  <c r="F732" i="17"/>
  <c r="F146" i="17"/>
  <c r="F558" i="17"/>
  <c r="F905" i="17"/>
  <c r="F593" i="17"/>
  <c r="F278" i="17"/>
  <c r="F155" i="17"/>
  <c r="F629" i="17"/>
  <c r="F995" i="17"/>
  <c r="F763" i="17"/>
  <c r="F882" i="17"/>
  <c r="F610" i="17"/>
  <c r="F786" i="17"/>
  <c r="F14" i="17"/>
  <c r="F664" i="17"/>
  <c r="F575" i="17"/>
  <c r="F811" i="17"/>
  <c r="F250" i="17"/>
  <c r="F464" i="17"/>
  <c r="F379" i="17"/>
  <c r="F203" i="17"/>
  <c r="F891" i="17"/>
  <c r="F637" i="17"/>
  <c r="F814" i="17"/>
  <c r="F100" i="17"/>
  <c r="F92" i="17"/>
  <c r="F282" i="17"/>
  <c r="F649" i="17"/>
  <c r="F214" i="17"/>
  <c r="F141" i="17"/>
  <c r="F91" i="17"/>
  <c r="F199" i="17"/>
  <c r="F118" i="17"/>
  <c r="F565" i="17"/>
  <c r="F411" i="17"/>
  <c r="F527" i="17"/>
  <c r="F931" i="17"/>
  <c r="F741" i="17"/>
  <c r="F544" i="17"/>
  <c r="F433" i="17"/>
  <c r="F719" i="17"/>
  <c r="F692" i="17"/>
  <c r="F73" i="17"/>
  <c r="F526" i="17"/>
  <c r="F403" i="17"/>
  <c r="F125" i="17"/>
  <c r="F325" i="17"/>
  <c r="F419" i="17"/>
  <c r="F174" i="17"/>
  <c r="F440" i="17"/>
  <c r="F352" i="17"/>
  <c r="F740" i="17"/>
  <c r="F55" i="17"/>
  <c r="F642" i="17"/>
  <c r="F876" i="17"/>
  <c r="F432" i="17"/>
  <c r="F671" i="17"/>
  <c r="F130" i="17"/>
  <c r="F218" i="17"/>
  <c r="F493" i="17"/>
  <c r="F416" i="17"/>
  <c r="F662" i="17"/>
  <c r="F159" i="17"/>
  <c r="F820" i="17"/>
  <c r="F469" i="17"/>
  <c r="F533" i="17"/>
  <c r="F198" i="17"/>
  <c r="F985" i="17"/>
  <c r="F839" i="17"/>
  <c r="F529" i="17"/>
  <c r="F316" i="17"/>
  <c r="F105" i="17"/>
  <c r="F627" i="17"/>
  <c r="F96" i="17"/>
  <c r="F116" i="17"/>
  <c r="F217" i="17"/>
  <c r="F147" i="17"/>
  <c r="F277" i="17"/>
  <c r="F324" i="17"/>
  <c r="F163" i="17"/>
  <c r="F644" i="17"/>
  <c r="F504" i="17"/>
  <c r="F780" i="17"/>
  <c r="F709" i="17"/>
  <c r="F509" i="17"/>
  <c r="F306" i="17"/>
  <c r="F462" i="17"/>
  <c r="F60" i="17"/>
  <c r="F724" i="17"/>
  <c r="F165" i="17"/>
  <c r="F859" i="17"/>
  <c r="F862" i="17"/>
  <c r="F54" i="17"/>
  <c r="F86" i="17"/>
  <c r="F488" i="17"/>
  <c r="F138" i="17"/>
  <c r="F393" i="17"/>
  <c r="F109" i="17"/>
  <c r="F902" i="17"/>
  <c r="F817" i="17"/>
  <c r="F622" i="17"/>
  <c r="F896" i="17"/>
  <c r="F234" i="17"/>
  <c r="F837" i="17"/>
  <c r="F26" i="17"/>
  <c r="F151" i="17"/>
  <c r="F865" i="17"/>
  <c r="F661" i="17"/>
  <c r="F728" i="17"/>
  <c r="F445" i="17"/>
  <c r="F957" i="17"/>
  <c r="F128" i="17"/>
  <c r="F601" i="17"/>
  <c r="F818" i="17"/>
  <c r="F872" i="17"/>
  <c r="F473" i="17"/>
  <c r="F783" i="17"/>
  <c r="F178" i="17"/>
  <c r="F570" i="17"/>
  <c r="F842" i="17"/>
  <c r="F955" i="17"/>
  <c r="F687" i="17"/>
  <c r="F660" i="17"/>
  <c r="F562" i="17"/>
  <c r="F482" i="17"/>
  <c r="F266" i="17"/>
  <c r="F358" i="17"/>
  <c r="F442" i="17"/>
  <c r="F911" i="17"/>
  <c r="F1002" i="17"/>
  <c r="F457" i="17"/>
  <c r="F977" i="17"/>
  <c r="F950" i="17"/>
  <c r="F819" i="17"/>
  <c r="F838" i="17"/>
  <c r="F974" i="17"/>
  <c r="F173" i="17"/>
  <c r="F367" i="17"/>
  <c r="F722" i="17"/>
  <c r="F563" i="17"/>
  <c r="F887" i="17"/>
  <c r="F734" i="17"/>
  <c r="F813" i="17"/>
  <c r="F195" i="17"/>
  <c r="F274" i="17"/>
  <c r="F990" i="17"/>
  <c r="F907" i="17"/>
  <c r="F448" i="17"/>
  <c r="F564" i="17"/>
  <c r="F689" i="17"/>
  <c r="F426" i="17"/>
  <c r="F286" i="17"/>
  <c r="F628" i="17"/>
  <c r="F834" i="17"/>
  <c r="F353" i="17"/>
  <c r="F223" i="17"/>
  <c r="F244" i="17"/>
  <c r="F767" i="17"/>
  <c r="F679" i="17"/>
  <c r="F738" i="17"/>
  <c r="F682" i="17"/>
  <c r="F46" i="17"/>
  <c r="F175" i="17"/>
  <c r="F192" i="17"/>
  <c r="F618" i="17"/>
  <c r="F832" i="17"/>
  <c r="F456" i="17"/>
  <c r="F384" i="17"/>
  <c r="F906" i="17"/>
  <c r="F253" i="17"/>
  <c r="F301" i="17"/>
  <c r="F249" i="17"/>
  <c r="F246" i="17"/>
  <c r="F708" i="17"/>
  <c r="F640" i="17"/>
  <c r="F646" i="17"/>
  <c r="F134" i="17"/>
  <c r="F221" i="17"/>
  <c r="F18" i="17"/>
  <c r="F942" i="17"/>
  <c r="F790" i="17"/>
  <c r="F90" i="17"/>
  <c r="F172" i="17"/>
  <c r="F335" i="17"/>
  <c r="F123" i="17"/>
  <c r="F280" i="17"/>
  <c r="F224" i="17"/>
  <c r="F784" i="17"/>
  <c r="F231" i="17"/>
  <c r="F170" i="17"/>
  <c r="F480" i="17"/>
  <c r="F383" i="17"/>
  <c r="F425" i="17"/>
  <c r="F999" i="17"/>
  <c r="F127" i="17"/>
  <c r="F568" i="17"/>
  <c r="F984" i="17"/>
  <c r="F497" i="17"/>
  <c r="F617" i="17"/>
  <c r="F889" i="17"/>
  <c r="F653" i="17"/>
  <c r="F16" i="17"/>
  <c r="F890" i="17"/>
  <c r="F860" i="17"/>
  <c r="F623" i="17"/>
  <c r="F606" i="17"/>
  <c r="F598" i="17"/>
  <c r="F258" i="17"/>
  <c r="F475" i="17"/>
  <c r="F581" i="17"/>
  <c r="F506" i="17"/>
  <c r="F620" i="17"/>
  <c r="F975" i="17"/>
  <c r="F354" i="17"/>
  <c r="F459" i="17"/>
  <c r="F776" i="17"/>
  <c r="F648" i="17"/>
  <c r="F281" i="17"/>
  <c r="F431" i="17"/>
  <c r="F803" i="17"/>
  <c r="F541" i="17"/>
  <c r="F386" i="17"/>
  <c r="F505" i="17"/>
  <c r="F805" i="17"/>
  <c r="F283" i="17"/>
  <c r="F40" i="17"/>
  <c r="F20" i="17"/>
  <c r="F607" i="17"/>
  <c r="F800" i="17"/>
  <c r="F68" i="17"/>
  <c r="F256" i="17"/>
  <c r="F405" i="17"/>
  <c r="F273" i="17"/>
  <c r="F320" i="17"/>
  <c r="F463" i="17"/>
  <c r="F954" i="17"/>
  <c r="F466" i="17"/>
  <c r="F508" i="17"/>
  <c r="F240" i="17"/>
  <c r="F83" i="17"/>
  <c r="F880" i="17"/>
  <c r="F450" i="17"/>
  <c r="F716" i="17"/>
  <c r="F101" i="17"/>
  <c r="F122" i="17"/>
  <c r="F95" i="17"/>
  <c r="F678" i="17"/>
  <c r="F861" i="17"/>
  <c r="F645" i="17"/>
  <c r="F271" i="17"/>
  <c r="F643" i="17"/>
  <c r="F752" i="17"/>
  <c r="F212" i="17"/>
  <c r="F150" i="17"/>
  <c r="F82" i="17"/>
  <c r="F503" i="17"/>
  <c r="F345" i="17"/>
  <c r="F659" i="17"/>
  <c r="F242" i="17"/>
  <c r="F525" i="17"/>
  <c r="F702" i="17"/>
  <c r="F608" i="17"/>
  <c r="F428" i="17"/>
  <c r="F815" i="17"/>
  <c r="F963" i="17"/>
  <c r="F362" i="17"/>
  <c r="F381" i="17"/>
  <c r="F372" i="17"/>
  <c r="F733" i="17"/>
  <c r="F823" i="17"/>
  <c r="F408" i="17"/>
  <c r="F723" i="17"/>
  <c r="F668" i="17"/>
  <c r="F843" i="17"/>
  <c r="F342" i="17"/>
  <c r="F923" i="17"/>
  <c r="F765" i="17"/>
  <c r="F183" i="17"/>
  <c r="F858" i="17"/>
  <c r="F514" i="17"/>
  <c r="F921" i="17"/>
  <c r="F663" i="17"/>
  <c r="F982" i="17"/>
  <c r="F847" i="17"/>
  <c r="F665" i="17"/>
  <c r="F726" i="17"/>
  <c r="F824" i="17"/>
  <c r="F104" i="17"/>
  <c r="F468" i="17"/>
  <c r="F624" i="17"/>
  <c r="F264" i="17"/>
  <c r="F697" i="17"/>
  <c r="F602" i="17"/>
  <c r="F851" i="17"/>
  <c r="F1006" i="17"/>
  <c r="F591" i="17"/>
  <c r="F327" i="17"/>
  <c r="F528" i="17"/>
  <c r="F943" i="17"/>
  <c r="F489" i="17"/>
  <c r="F453" i="17"/>
  <c r="F298" i="17"/>
  <c r="F582" i="17"/>
  <c r="F337" i="17"/>
  <c r="F259" i="17"/>
  <c r="F754" i="17"/>
  <c r="F88" i="17"/>
  <c r="F535" i="17"/>
  <c r="F289" i="17"/>
  <c r="F680" i="17"/>
  <c r="F290" i="17"/>
  <c r="F577" i="17"/>
  <c r="F158" i="17"/>
  <c r="F829" i="15"/>
  <c r="F875" i="15"/>
  <c r="F449" i="15"/>
  <c r="F58" i="15"/>
  <c r="F360" i="15"/>
  <c r="F852" i="15"/>
  <c r="F89" i="15"/>
  <c r="F221" i="15"/>
  <c r="F342" i="15"/>
  <c r="F173" i="15"/>
  <c r="F444" i="15"/>
  <c r="F426" i="15"/>
  <c r="F671" i="15"/>
  <c r="F241" i="15"/>
  <c r="F215" i="15"/>
  <c r="F900" i="15"/>
  <c r="F314" i="15"/>
  <c r="F563" i="15"/>
  <c r="F473" i="15"/>
  <c r="F876" i="15"/>
  <c r="F943" i="15"/>
  <c r="F349" i="15"/>
  <c r="F582" i="15"/>
  <c r="F240" i="15"/>
  <c r="F147" i="15"/>
  <c r="F803" i="15"/>
  <c r="F727" i="15"/>
  <c r="F312" i="15"/>
  <c r="F569" i="15"/>
  <c r="F893" i="15"/>
  <c r="F112" i="15"/>
  <c r="F284" i="15"/>
  <c r="F831" i="15"/>
  <c r="F455" i="15"/>
  <c r="F575" i="15"/>
  <c r="F686" i="15"/>
  <c r="F97" i="15"/>
  <c r="F407" i="15"/>
  <c r="F65" i="15"/>
  <c r="F964" i="15"/>
  <c r="F625" i="15"/>
  <c r="F321" i="15"/>
  <c r="F706" i="15"/>
  <c r="F688" i="15"/>
  <c r="F705" i="15"/>
  <c r="F421" i="15"/>
  <c r="F388" i="15"/>
  <c r="F264" i="15"/>
  <c r="F67" i="15"/>
  <c r="F524" i="15"/>
  <c r="F163" i="15"/>
  <c r="F414" i="15"/>
  <c r="F298" i="15"/>
  <c r="F168" i="15"/>
  <c r="F369" i="15"/>
  <c r="F551" i="15"/>
  <c r="F268" i="15"/>
  <c r="F525" i="15"/>
  <c r="F161" i="15"/>
  <c r="F882" i="15"/>
  <c r="F948" i="15"/>
  <c r="F237" i="15"/>
  <c r="F380" i="15"/>
  <c r="F757" i="15"/>
  <c r="F270" i="15"/>
  <c r="F611" i="15"/>
  <c r="F149" i="15"/>
  <c r="F517" i="15"/>
  <c r="F662" i="15"/>
  <c r="F60" i="15"/>
  <c r="F682" i="15"/>
  <c r="F744" i="15"/>
  <c r="F813" i="15"/>
  <c r="F548" i="15"/>
  <c r="F617" i="15"/>
  <c r="F465" i="15"/>
  <c r="F145" i="15"/>
  <c r="F771" i="15"/>
  <c r="F202" i="15"/>
  <c r="F937" i="15"/>
  <c r="F723" i="15"/>
  <c r="F640" i="15"/>
  <c r="F456" i="15"/>
  <c r="F470" i="15"/>
  <c r="F841" i="15"/>
  <c r="F223" i="15"/>
  <c r="F131" i="15"/>
  <c r="F510" i="15"/>
  <c r="F244" i="15"/>
  <c r="F184" i="15"/>
  <c r="F385" i="15"/>
  <c r="F588" i="15"/>
  <c r="F1012" i="15"/>
  <c r="F562" i="15"/>
  <c r="F800" i="15"/>
  <c r="F490" i="15"/>
  <c r="F155" i="15"/>
  <c r="F983" i="15"/>
  <c r="F195" i="15"/>
  <c r="F817" i="15"/>
  <c r="F110" i="15"/>
  <c r="F500" i="15"/>
  <c r="F584" i="15"/>
  <c r="F220" i="15"/>
  <c r="F643" i="15"/>
  <c r="F666" i="15"/>
  <c r="F714" i="15"/>
  <c r="F450" i="15"/>
  <c r="F972" i="15"/>
  <c r="F365" i="15"/>
  <c r="F126" i="15"/>
  <c r="F474" i="15"/>
  <c r="F1005" i="15"/>
  <c r="F379" i="15"/>
  <c r="F313" i="15"/>
  <c r="F560" i="15"/>
  <c r="F660" i="15"/>
  <c r="F600" i="15"/>
  <c r="F287" i="15"/>
  <c r="F982" i="15"/>
  <c r="F41" i="15"/>
  <c r="F901" i="15"/>
  <c r="F120" i="15"/>
  <c r="F101" i="15"/>
  <c r="F888" i="15"/>
  <c r="F602" i="15"/>
  <c r="F198" i="15"/>
  <c r="F704" i="15"/>
  <c r="F793" i="15"/>
  <c r="F267" i="15"/>
  <c r="F249" i="15"/>
  <c r="F597" i="15"/>
  <c r="F77" i="15"/>
  <c r="F406" i="15"/>
  <c r="F94" i="15"/>
  <c r="F25" i="15"/>
  <c r="F459" i="15"/>
  <c r="F424" i="15"/>
  <c r="F90" i="15"/>
  <c r="F837" i="15"/>
  <c r="F538" i="15"/>
  <c r="F754" i="15"/>
  <c r="F568" i="15"/>
  <c r="F374" i="15"/>
  <c r="F445" i="15"/>
  <c r="F261" i="15"/>
  <c r="F191" i="15"/>
  <c r="F907" i="15"/>
  <c r="F810" i="15"/>
  <c r="F146" i="15"/>
  <c r="F104" i="15"/>
  <c r="F438" i="15"/>
  <c r="F802" i="15"/>
  <c r="F107" i="15"/>
  <c r="F929" i="15"/>
  <c r="F976" i="15"/>
  <c r="F134" i="15"/>
  <c r="F420" i="15"/>
  <c r="F136" i="15"/>
  <c r="F839" i="15"/>
  <c r="F842" i="15"/>
  <c r="F43" i="15"/>
  <c r="F824" i="15"/>
  <c r="F764" i="15"/>
  <c r="F573" i="15"/>
  <c r="F606" i="15"/>
  <c r="F226" i="15"/>
  <c r="F838" i="15"/>
  <c r="F949" i="15"/>
  <c r="F878" i="15"/>
  <c r="F506" i="15"/>
  <c r="F69" i="15"/>
  <c r="F401" i="15"/>
  <c r="F641" i="15"/>
  <c r="F853" i="15"/>
  <c r="F695" i="15"/>
  <c r="F123" i="15"/>
  <c r="F881" i="15"/>
  <c r="F716" i="15"/>
  <c r="F238" i="15"/>
  <c r="F816" i="15"/>
  <c r="F280" i="15"/>
  <c r="F667" i="15"/>
  <c r="F477" i="15"/>
  <c r="F607" i="15"/>
  <c r="F818" i="15"/>
  <c r="F50" i="15"/>
  <c r="F370" i="15"/>
  <c r="F700" i="15"/>
  <c r="F461" i="15"/>
  <c r="F333" i="15"/>
  <c r="F791" i="15"/>
  <c r="F908" i="15"/>
  <c r="F127" i="15"/>
  <c r="F85" i="15"/>
  <c r="F867" i="15"/>
  <c r="F392" i="15"/>
  <c r="F1004" i="15"/>
  <c r="F326" i="15"/>
  <c r="F623" i="15"/>
  <c r="F864" i="15"/>
  <c r="F350" i="15"/>
  <c r="F895" i="15"/>
  <c r="F299" i="15"/>
  <c r="F903" i="15"/>
  <c r="F308" i="15"/>
  <c r="F48" i="15"/>
  <c r="F1008" i="15"/>
  <c r="F95" i="15"/>
  <c r="F494" i="15"/>
  <c r="F649" i="15"/>
  <c r="F780" i="15"/>
  <c r="F189" i="15"/>
  <c r="F557" i="15"/>
  <c r="F486" i="15"/>
  <c r="F596" i="15"/>
  <c r="F730" i="15"/>
  <c r="F383" i="15"/>
  <c r="F788" i="15"/>
  <c r="F412" i="15"/>
  <c r="F519" i="15"/>
  <c r="F815" i="15"/>
  <c r="F958" i="15"/>
  <c r="F577" i="15"/>
  <c r="F850" i="15"/>
  <c r="F549" i="15"/>
  <c r="F996" i="15"/>
  <c r="F371" i="15"/>
  <c r="F728" i="15"/>
  <c r="F574" i="15"/>
  <c r="F260" i="15"/>
  <c r="F63" i="15"/>
  <c r="F512" i="15"/>
  <c r="F100" i="15"/>
  <c r="F377" i="15"/>
  <c r="F594" i="15"/>
  <c r="F283" i="15"/>
  <c r="F464" i="15"/>
  <c r="F348" i="15"/>
  <c r="F177" i="15"/>
  <c r="F448" i="15"/>
  <c r="F997" i="15"/>
  <c r="F88" i="15"/>
  <c r="F566" i="15"/>
  <c r="F775" i="15"/>
  <c r="F953" i="15"/>
  <c r="F726" i="15"/>
  <c r="F121" i="15"/>
  <c r="F952" i="15"/>
  <c r="F317" i="15"/>
  <c r="F940" i="15"/>
  <c r="F926" i="15"/>
  <c r="F413" i="15"/>
  <c r="F528" i="15"/>
  <c r="F526" i="15"/>
  <c r="F514" i="15"/>
  <c r="F453" i="15"/>
  <c r="F960" i="15"/>
  <c r="F545" i="15"/>
  <c r="F295" i="15"/>
  <c r="F974" i="15"/>
  <c r="F565" i="15"/>
  <c r="F920" i="15"/>
  <c r="F300" i="15"/>
  <c r="F709" i="15"/>
  <c r="F919" i="15"/>
  <c r="F141" i="15"/>
  <c r="F860" i="15"/>
  <c r="F395" i="15"/>
  <c r="F847" i="15"/>
  <c r="F571" i="15"/>
  <c r="F956" i="15"/>
  <c r="F274" i="15"/>
  <c r="F351" i="15"/>
  <c r="F157" i="15"/>
  <c r="F164" i="15"/>
  <c r="F399" i="15"/>
  <c r="F784" i="15"/>
  <c r="F219" i="15"/>
  <c r="F169" i="15"/>
  <c r="F290" i="15"/>
  <c r="F930" i="15"/>
  <c r="F156" i="15"/>
  <c r="F760" i="15"/>
  <c r="F224" i="15"/>
  <c r="F826" i="15"/>
  <c r="F499" i="15"/>
  <c r="F353" i="15"/>
  <c r="F987" i="15"/>
  <c r="F192" i="15"/>
  <c r="F899" i="15"/>
  <c r="F812" i="15"/>
  <c r="F279" i="15"/>
  <c r="F376" i="15"/>
  <c r="F516" i="15"/>
  <c r="F592" i="15"/>
  <c r="F159" i="15"/>
  <c r="F170" i="15"/>
  <c r="F396" i="15"/>
  <c r="F578" i="15"/>
  <c r="F81" i="15"/>
  <c r="F68" i="15"/>
  <c r="F636" i="15"/>
  <c r="F995" i="15"/>
  <c r="F478" i="15"/>
  <c r="F877" i="15"/>
  <c r="F404" i="15"/>
  <c r="F293" i="15"/>
  <c r="F460" i="15"/>
  <c r="F821" i="15"/>
  <c r="F239" i="15"/>
  <c r="F23" i="15"/>
  <c r="F645" i="15"/>
  <c r="F285" i="15"/>
  <c r="F941" i="15"/>
  <c r="F327" i="15"/>
  <c r="F585" i="15"/>
  <c r="F984" i="15"/>
  <c r="F917" i="15"/>
  <c r="F36" i="15"/>
  <c r="F520" i="15"/>
  <c r="F61" i="15"/>
  <c r="F475" i="15"/>
  <c r="F389" i="15"/>
  <c r="F462" i="15"/>
  <c r="F382" i="15"/>
  <c r="F130" i="15"/>
  <c r="F27" i="15"/>
  <c r="F773" i="15"/>
  <c r="F758" i="15"/>
  <c r="F437" i="15"/>
  <c r="F70" i="15"/>
  <c r="F883" i="15"/>
  <c r="F34" i="15"/>
  <c r="F729" i="15"/>
  <c r="F732" i="15"/>
  <c r="F54" i="15"/>
  <c r="F581" i="15"/>
  <c r="F832" i="15"/>
  <c r="F433" i="15"/>
  <c r="F786" i="15"/>
  <c r="F222" i="15"/>
  <c r="F556" i="15"/>
  <c r="F1010" i="15"/>
  <c r="F18" i="15"/>
  <c r="F417" i="15"/>
  <c r="F692" i="15"/>
  <c r="F158" i="15"/>
  <c r="F541" i="15"/>
  <c r="F608" i="15"/>
  <c r="F865" i="15"/>
  <c r="F211" i="15"/>
  <c r="F677" i="15"/>
  <c r="F442" i="15"/>
  <c r="F928" i="15"/>
  <c r="F236" i="15"/>
  <c r="F913" i="15"/>
  <c r="F297" i="15"/>
  <c r="F29" i="15"/>
  <c r="F936" i="15"/>
  <c r="F387" i="15"/>
  <c r="F993" i="15"/>
  <c r="F946" i="15"/>
  <c r="F32" i="15"/>
  <c r="F366" i="15"/>
  <c r="F765" i="15"/>
  <c r="F217" i="15"/>
  <c r="F330" i="15"/>
  <c r="F53" i="15"/>
  <c r="F807" i="15"/>
  <c r="F337" i="15"/>
  <c r="F699" i="15"/>
  <c r="F745" i="15"/>
  <c r="F612" i="15"/>
  <c r="F259" i="15"/>
  <c r="F991" i="15"/>
  <c r="F870" i="15"/>
  <c r="F115" i="15"/>
  <c r="F1003" i="15"/>
  <c r="F447" i="15"/>
  <c r="F552" i="15"/>
  <c r="F55" i="15"/>
  <c r="F140" i="15"/>
  <c r="F751" i="15"/>
  <c r="F361" i="15"/>
  <c r="F466" i="15"/>
  <c r="F805" i="15"/>
  <c r="F345" i="15"/>
  <c r="F811" i="15"/>
  <c r="F451" i="15"/>
  <c r="F968" i="15"/>
  <c r="F768" i="15"/>
  <c r="F684" i="15"/>
  <c r="F303" i="15"/>
  <c r="F658" i="15"/>
  <c r="F990" i="15"/>
  <c r="F176" i="15"/>
  <c r="F690" i="15"/>
  <c r="F752" i="15"/>
  <c r="F76" i="15"/>
  <c r="F479" i="15"/>
  <c r="F628" i="15"/>
  <c r="F335" i="15"/>
  <c r="F593" i="15"/>
  <c r="F281" i="15"/>
  <c r="F610" i="15"/>
  <c r="F856" i="15"/>
  <c r="F825" i="15"/>
  <c r="F245" i="15"/>
  <c r="F654" i="15"/>
  <c r="F256" i="15"/>
  <c r="F56" i="15"/>
  <c r="F620" i="15"/>
  <c r="F1011" i="15"/>
  <c r="F487" i="15"/>
  <c r="F119" i="15"/>
  <c r="F648" i="15"/>
  <c r="F71" i="15"/>
  <c r="F75" i="15"/>
  <c r="F859" i="15"/>
  <c r="F124" i="15"/>
  <c r="F683" i="15"/>
  <c r="F561" i="15"/>
  <c r="F697" i="15"/>
  <c r="F915" i="15"/>
  <c r="F174" i="15"/>
  <c r="F405" i="15"/>
  <c r="F687" i="15"/>
  <c r="F1009" i="15"/>
  <c r="F368" i="15"/>
  <c r="F492" i="15"/>
  <c r="F203" i="15"/>
  <c r="F663" i="15"/>
  <c r="F795" i="15"/>
  <c r="F989" i="15"/>
  <c r="F357" i="15"/>
  <c r="F639" i="15"/>
  <c r="F961" i="15"/>
  <c r="F857" i="15"/>
  <c r="F125" i="15"/>
  <c r="F828" i="15"/>
  <c r="F679" i="15"/>
  <c r="F798" i="15"/>
  <c r="F656" i="15"/>
  <c r="F619" i="15"/>
  <c r="F44" i="15"/>
  <c r="F37" i="15"/>
  <c r="F246" i="15"/>
  <c r="F463" i="15"/>
  <c r="F39" i="15"/>
  <c r="F495" i="15"/>
  <c r="F133" i="15"/>
  <c r="F248" i="15"/>
  <c r="F778" i="15"/>
  <c r="F367" i="15"/>
  <c r="F973" i="15"/>
  <c r="F501" i="15"/>
  <c r="F809" i="15"/>
  <c r="F652" i="15"/>
  <c r="F505" i="15"/>
  <c r="F117" i="15"/>
  <c r="F410" i="15"/>
  <c r="F896" i="15"/>
  <c r="F185" i="15"/>
  <c r="F518" i="15"/>
  <c r="F691" i="15"/>
  <c r="F921" i="15"/>
  <c r="F480" i="15"/>
  <c r="F193" i="15"/>
  <c r="F20" i="15"/>
  <c r="F737" i="15"/>
  <c r="F890" i="15"/>
  <c r="F542" i="15"/>
  <c r="F767" i="15"/>
  <c r="F235" i="15"/>
  <c r="F536" i="15"/>
  <c r="F777" i="15"/>
  <c r="F384" i="15"/>
  <c r="F963" i="15"/>
  <c r="F833" i="15"/>
  <c r="F271" i="15"/>
  <c r="F797" i="15"/>
  <c r="F975" i="15"/>
  <c r="F160" i="15"/>
  <c r="F587" i="15"/>
  <c r="F513" i="15"/>
  <c r="F998" i="15"/>
  <c r="F980" i="15"/>
  <c r="F912" i="15"/>
  <c r="F646" i="15"/>
  <c r="F257" i="15"/>
  <c r="F644" i="15"/>
  <c r="F906" i="15"/>
  <c r="F627" i="15"/>
  <c r="F428" i="15"/>
  <c r="F849" i="15"/>
  <c r="F304" i="15"/>
  <c r="F339" i="15"/>
  <c r="F572" i="15"/>
  <c r="F47" i="15"/>
  <c r="F756" i="15"/>
  <c r="F362" i="15"/>
  <c r="F735" i="15"/>
  <c r="F458" i="15"/>
  <c r="F675" i="15"/>
  <c r="F629" i="15"/>
  <c r="F64" i="15"/>
  <c r="F398" i="15"/>
  <c r="F22" i="15"/>
  <c r="F416" i="15"/>
  <c r="F736" i="15"/>
  <c r="F785" i="15"/>
  <c r="F521" i="15"/>
  <c r="F858" i="15"/>
  <c r="F783" i="15"/>
  <c r="F269" i="15"/>
  <c r="F634" i="15"/>
  <c r="F613" i="15"/>
  <c r="F251" i="15"/>
  <c r="F932" i="15"/>
  <c r="F403" i="15"/>
  <c r="F583" i="15"/>
  <c r="F681" i="15"/>
  <c r="F103" i="15"/>
  <c r="F441" i="15"/>
  <c r="F787" i="15"/>
  <c r="F822" i="15"/>
  <c r="F701" i="15"/>
  <c r="F171" i="15"/>
  <c r="F80" i="15"/>
  <c r="F762" i="15"/>
  <c r="F352" i="15"/>
  <c r="F452" i="15"/>
  <c r="F1001" i="15"/>
  <c r="F916" i="15"/>
  <c r="F111" i="15"/>
  <c r="F703" i="15"/>
  <c r="F139" i="15"/>
  <c r="F848" i="15"/>
  <c r="F106" i="15"/>
  <c r="F830" i="15"/>
  <c r="F291" i="15"/>
  <c r="F710" i="15"/>
  <c r="F485" i="15"/>
  <c r="F673" i="15"/>
  <c r="F631" i="15"/>
  <c r="F866" i="15"/>
  <c r="F685" i="15"/>
  <c r="F504" i="15"/>
  <c r="F532" i="15"/>
  <c r="F653" i="15"/>
  <c r="F40" i="15"/>
  <c r="F507" i="15"/>
  <c r="F411" i="15"/>
  <c r="F108" i="15"/>
  <c r="F722" i="15"/>
  <c r="F209" i="15"/>
  <c r="F558" i="15"/>
  <c r="F707" i="15"/>
  <c r="F181" i="15"/>
  <c r="F873" i="15"/>
  <c r="F275" i="15"/>
  <c r="F301" i="15"/>
  <c r="F885" i="15"/>
  <c r="F889" i="15"/>
  <c r="F855" i="15"/>
  <c r="F715" i="15"/>
  <c r="F508" i="15"/>
  <c r="F165" i="15"/>
  <c r="F530" i="15"/>
  <c r="F38" i="15"/>
  <c r="F718" i="15"/>
  <c r="F323" i="15"/>
  <c r="F57" i="15"/>
  <c r="F375" i="15"/>
  <c r="F559" i="15"/>
  <c r="F689" i="15"/>
  <c r="F150" i="15"/>
  <c r="F586" i="15"/>
  <c r="F201" i="15"/>
  <c r="F942" i="15"/>
  <c r="F457" i="15"/>
  <c r="F45" i="15"/>
  <c r="F324" i="15"/>
  <c r="F386" i="15"/>
  <c r="F343" i="15"/>
  <c r="F702" i="15"/>
  <c r="F418" i="15"/>
  <c r="F840" i="15"/>
  <c r="F693" i="15"/>
  <c r="F862" i="15"/>
  <c r="F543" i="15"/>
  <c r="F717" i="15"/>
  <c r="F742" i="15"/>
  <c r="F792" i="15"/>
  <c r="F738" i="15"/>
  <c r="F827" i="15"/>
  <c r="F503" i="15"/>
  <c r="F213" i="15"/>
  <c r="F661" i="15"/>
  <c r="F491" i="15"/>
  <c r="F98" i="15"/>
  <c r="F72" i="15"/>
  <c r="F205" i="15"/>
  <c r="F263" i="15"/>
  <c r="F823" i="15"/>
  <c r="F35" i="15"/>
  <c r="F231" i="15"/>
  <c r="F19" i="15"/>
  <c r="F938" i="15"/>
  <c r="F555" i="15"/>
  <c r="F622" i="15"/>
  <c r="F409" i="15"/>
  <c r="F135" i="15"/>
  <c r="F918" i="15"/>
  <c r="F430" i="15"/>
  <c r="F772" i="15"/>
  <c r="F642" i="15"/>
  <c r="F250" i="15"/>
  <c r="F534" i="15"/>
  <c r="F182" i="15"/>
  <c r="F373" i="15"/>
  <c r="F655" i="15"/>
  <c r="F977" i="15"/>
  <c r="F307" i="15"/>
  <c r="F197" i="15"/>
  <c r="F750" i="15"/>
  <c r="F137" i="15"/>
  <c r="F598" i="15"/>
  <c r="F782" i="15"/>
  <c r="F774" i="15"/>
  <c r="F647" i="15"/>
  <c r="F734" i="15"/>
  <c r="F199" i="15"/>
  <c r="F540" i="15"/>
  <c r="F761" i="15"/>
  <c r="F934" i="15"/>
  <c r="F476" i="15"/>
  <c r="F74" i="15"/>
  <c r="F766" i="15"/>
  <c r="F190" i="15"/>
  <c r="F266" i="15"/>
  <c r="F988" i="15"/>
  <c r="F92" i="15"/>
  <c r="F579" i="15"/>
  <c r="F834" i="15"/>
  <c r="F302" i="15"/>
  <c r="F234" i="15"/>
  <c r="F763" i="15"/>
  <c r="F255" i="15"/>
  <c r="F894" i="15"/>
  <c r="F869" i="15"/>
  <c r="F969" i="15"/>
  <c r="F498" i="15"/>
  <c r="F511" i="15"/>
  <c r="F678" i="15"/>
  <c r="F879" i="15"/>
  <c r="F21" i="15"/>
  <c r="F601" i="15"/>
  <c r="F51" i="15"/>
  <c r="F657" i="15"/>
  <c r="F305" i="15"/>
  <c r="F547" i="15"/>
  <c r="F329" i="15"/>
  <c r="F1007" i="15"/>
  <c r="F955" i="15"/>
  <c r="F242" i="15"/>
  <c r="F910" i="15"/>
  <c r="F109" i="15"/>
  <c r="F698" i="15"/>
  <c r="F218" i="15"/>
  <c r="F880" i="15"/>
  <c r="F358" i="15"/>
  <c r="F282" i="15"/>
  <c r="F796" i="15"/>
  <c r="F59" i="15"/>
  <c r="F676" i="15"/>
  <c r="F310" i="15"/>
  <c r="F148" i="15"/>
  <c r="F204" i="15"/>
  <c r="F318" i="15"/>
  <c r="F846" i="15"/>
  <c r="F79" i="15"/>
  <c r="F273" i="15"/>
  <c r="F537" i="15"/>
  <c r="F861" i="15"/>
  <c r="F114" i="15"/>
  <c r="F355" i="15"/>
  <c r="F194" i="15"/>
  <c r="F670" i="15"/>
  <c r="F166" i="15"/>
  <c r="F454" i="15"/>
  <c r="F390" i="15"/>
  <c r="F233" i="15"/>
  <c r="F232" i="15"/>
  <c r="F843" i="15"/>
  <c r="F212" i="15"/>
  <c r="F835" i="15"/>
  <c r="F66" i="15"/>
  <c r="F276" i="15"/>
  <c r="F186" i="15"/>
  <c r="F206" i="15"/>
  <c r="F820" i="15"/>
  <c r="F951" i="15"/>
  <c r="F52" i="15"/>
  <c r="F603" i="15"/>
  <c r="F933" i="15"/>
  <c r="F17" i="15"/>
  <c r="F286" i="15"/>
  <c r="F482" i="15"/>
  <c r="F372" i="15"/>
  <c r="F316" i="15"/>
  <c r="F733" i="15"/>
  <c r="F789" i="15"/>
  <c r="F381" i="15"/>
  <c r="F467" i="15"/>
  <c r="F945" i="15"/>
  <c r="F529" i="15"/>
  <c r="F340" i="15"/>
  <c r="F724" i="15"/>
  <c r="F515" i="15"/>
  <c r="F84" i="15"/>
  <c r="F262" i="15"/>
  <c r="F725" i="15"/>
  <c r="F481" i="15"/>
  <c r="F871" i="15"/>
  <c r="F341" i="15"/>
  <c r="F354" i="15"/>
  <c r="F743" i="15"/>
  <c r="F614" i="15"/>
  <c r="F144" i="15"/>
  <c r="F15" i="15"/>
  <c r="F96" i="15"/>
  <c r="F935" i="15"/>
  <c r="F400" i="15"/>
  <c r="F99" i="15"/>
  <c r="F808" i="15"/>
  <c r="F208" i="15"/>
  <c r="F229" i="15"/>
  <c r="F154" i="15"/>
  <c r="F872" i="15"/>
  <c r="F122" i="15"/>
  <c r="F419" i="15"/>
  <c r="F753" i="15"/>
  <c r="F493" i="15"/>
  <c r="F902" i="15"/>
  <c r="F46" i="15"/>
  <c r="F180" i="15"/>
  <c r="F230" i="15"/>
  <c r="F289" i="15"/>
  <c r="F378" i="15"/>
  <c r="F1000" i="15"/>
  <c r="F16" i="15"/>
  <c r="F713" i="15"/>
  <c r="F550" i="15"/>
  <c r="F909" i="15"/>
  <c r="F914" i="15"/>
  <c r="F258" i="15"/>
  <c r="F332" i="15"/>
  <c r="F435" i="15"/>
  <c r="F254" i="15"/>
  <c r="F522" i="15"/>
  <c r="F806" i="15"/>
  <c r="F432" i="15"/>
  <c r="F531" i="15"/>
  <c r="F42" i="15"/>
  <c r="F188" i="15"/>
  <c r="F187" i="15"/>
  <c r="F665" i="15"/>
  <c r="F113" i="15"/>
  <c r="F427" i="15"/>
  <c r="F24" i="15"/>
  <c r="F564" i="15"/>
  <c r="F346" i="15"/>
  <c r="F26" i="15"/>
  <c r="F338" i="15"/>
  <c r="F712" i="15"/>
  <c r="F971" i="15"/>
  <c r="F886" i="15"/>
  <c r="F748" i="15"/>
  <c r="F151" i="15"/>
  <c r="F539" i="15"/>
  <c r="F638" i="15"/>
  <c r="F845" i="15"/>
  <c r="F664" i="15"/>
  <c r="F923" i="15"/>
  <c r="F944" i="15"/>
  <c r="F397" i="15"/>
  <c r="F1002" i="15"/>
  <c r="F394" i="15"/>
  <c r="F533" i="15"/>
  <c r="F986" i="15"/>
  <c r="F604" i="15"/>
  <c r="F799" i="15"/>
  <c r="F819" i="15"/>
  <c r="F740" i="15"/>
  <c r="F247" i="15"/>
  <c r="F925" i="15"/>
  <c r="F434" i="15"/>
  <c r="F776" i="15"/>
  <c r="F288" i="15"/>
  <c r="F422" i="15"/>
  <c r="F200" i="15"/>
  <c r="F868" i="15"/>
  <c r="F315" i="15"/>
  <c r="F483" i="15"/>
  <c r="F425" i="15"/>
  <c r="F749" i="15"/>
  <c r="F196" i="15"/>
  <c r="F488" i="15"/>
  <c r="F391" i="15"/>
  <c r="F31" i="15"/>
  <c r="F328" i="15"/>
  <c r="F576" i="15"/>
  <c r="F129" i="15"/>
  <c r="F364" i="15"/>
  <c r="F589" i="15"/>
  <c r="F225" i="15"/>
  <c r="F216" i="15"/>
  <c r="F179" i="15"/>
  <c r="F502" i="15"/>
  <c r="F277" i="15"/>
  <c r="F73" i="15"/>
  <c r="F863" i="15"/>
  <c r="F814" i="15"/>
  <c r="F546" i="15"/>
  <c r="F431" i="15"/>
  <c r="F708" i="15"/>
  <c r="F265" i="15"/>
  <c r="F844" i="15"/>
  <c r="F443" i="15"/>
  <c r="F979" i="15"/>
  <c r="F719" i="15"/>
  <c r="F618" i="15"/>
  <c r="F14" i="15"/>
  <c r="F311" i="15"/>
  <c r="F624" i="15"/>
  <c r="F415" i="15"/>
  <c r="F347" i="15"/>
  <c r="F739" i="15"/>
  <c r="F650" i="15"/>
  <c r="F228" i="15"/>
  <c r="F429" i="15"/>
  <c r="F630" i="15"/>
  <c r="F227" i="15"/>
  <c r="F294" i="15"/>
  <c r="F897" i="15"/>
  <c r="F359" i="15"/>
  <c r="F659" i="15"/>
  <c r="F731" i="15"/>
  <c r="F626" i="15"/>
  <c r="F615" i="15"/>
  <c r="F720" i="15"/>
  <c r="F567" i="15"/>
  <c r="F78" i="15"/>
  <c r="F116" i="15"/>
  <c r="F153" i="15"/>
  <c r="F651" i="15"/>
  <c r="F142" i="15"/>
  <c r="F471" i="15"/>
  <c r="F408" i="15"/>
  <c r="F162" i="15"/>
  <c r="F393" i="15"/>
  <c r="F469" i="15"/>
  <c r="F621" i="15"/>
  <c r="F253" i="15"/>
  <c r="F674" i="15"/>
  <c r="F28" i="15"/>
  <c r="F210" i="15"/>
  <c r="F489" i="15"/>
  <c r="F33" i="15"/>
  <c r="F851" i="15"/>
  <c r="F446" i="15"/>
  <c r="F746" i="15"/>
  <c r="F183" i="15"/>
  <c r="F87" i="15"/>
  <c r="F363" i="15"/>
  <c r="F1006" i="15"/>
  <c r="F336" i="15"/>
  <c r="F523" i="15"/>
  <c r="F128" i="15"/>
  <c r="F939" i="15"/>
  <c r="F904" i="15"/>
  <c r="F178" i="15"/>
  <c r="F981" i="15"/>
  <c r="F496" i="15"/>
  <c r="F632" i="15"/>
  <c r="F891" i="15"/>
  <c r="F91" i="15"/>
  <c r="F306" i="15"/>
  <c r="F992" i="15"/>
  <c r="F950" i="15"/>
  <c r="F167" i="15"/>
  <c r="F770" i="15"/>
  <c r="F609" i="15"/>
  <c r="F747" i="15"/>
  <c r="F892" i="15"/>
  <c r="F325" i="15"/>
  <c r="F322" i="15"/>
  <c r="F580" i="15"/>
  <c r="F884" i="15"/>
  <c r="F696" i="15"/>
  <c r="F954" i="15"/>
  <c r="F143" i="15"/>
  <c r="F105" i="15"/>
  <c r="F544" i="15"/>
  <c r="F86" i="15"/>
  <c r="F887" i="15"/>
  <c r="F721" i="15"/>
  <c r="F296" i="15"/>
  <c r="F309" i="15"/>
  <c r="F554" i="15"/>
  <c r="F898" i="15"/>
  <c r="F680" i="15"/>
  <c r="F669" i="15"/>
  <c r="F769" i="15"/>
  <c r="F440" i="15"/>
  <c r="F616" i="15"/>
  <c r="F243" i="15"/>
  <c r="F509" i="15"/>
  <c r="F966" i="15"/>
  <c r="F320" i="15"/>
  <c r="F423" i="15"/>
  <c r="F959" i="15"/>
  <c r="F962" i="15"/>
  <c r="F292" i="15"/>
  <c r="F672" i="15"/>
  <c r="F637" i="15"/>
  <c r="F994" i="15"/>
  <c r="F633" i="15"/>
  <c r="F591" i="15"/>
  <c r="F272" i="15"/>
  <c r="F102" i="15"/>
  <c r="F970" i="15"/>
  <c r="F49" i="15"/>
  <c r="F207" i="15"/>
  <c r="F781" i="15"/>
  <c r="F439" i="15"/>
  <c r="F759" i="15"/>
  <c r="F62" i="15"/>
  <c r="F93" i="15"/>
  <c r="F694" i="15"/>
  <c r="F83" i="15"/>
  <c r="F319" i="15"/>
  <c r="F82" i="15"/>
  <c r="F484" i="15"/>
  <c r="F924" i="15"/>
  <c r="F356" i="15"/>
  <c r="F711" i="15"/>
  <c r="F905" i="15"/>
  <c r="F978" i="15"/>
  <c r="F402" i="15"/>
  <c r="F836" i="15"/>
  <c r="F967" i="15"/>
  <c r="F755" i="15"/>
  <c r="F590" i="15"/>
  <c r="F331" i="15"/>
  <c r="F497" i="15"/>
  <c r="F911" i="15"/>
  <c r="F595" i="15"/>
  <c r="F334" i="15"/>
  <c r="F605" i="15"/>
  <c r="F922" i="15"/>
  <c r="F794" i="15"/>
  <c r="F30" i="15"/>
  <c r="F790" i="15"/>
  <c r="F999" i="15"/>
  <c r="F278" i="15"/>
  <c r="F947" i="15"/>
  <c r="F854" i="15"/>
  <c r="F965" i="15"/>
  <c r="F344" i="15"/>
  <c r="F741" i="15"/>
  <c r="F118" i="15"/>
  <c r="F132" i="15"/>
  <c r="F779" i="15"/>
  <c r="F599" i="15"/>
  <c r="F535" i="15"/>
  <c r="F436" i="15"/>
  <c r="F152" i="15"/>
  <c r="F635" i="15"/>
  <c r="F252" i="15"/>
  <c r="F468" i="15"/>
  <c r="F801" i="15"/>
  <c r="F138" i="15"/>
  <c r="F175" i="15"/>
  <c r="F172" i="15"/>
  <c r="F472" i="15"/>
  <c r="F985" i="15"/>
  <c r="F668" i="15"/>
  <c r="F874" i="15"/>
  <c r="F804" i="15"/>
  <c r="F527" i="15"/>
  <c r="F931" i="15"/>
  <c r="F957" i="15"/>
  <c r="F927" i="15"/>
  <c r="F553" i="15"/>
  <c r="F214" i="15"/>
  <c r="F570" i="15"/>
  <c r="F13" i="15"/>
  <c r="A40" i="18" l="1"/>
  <c r="H39" i="18"/>
  <c r="L21" i="18"/>
  <c r="P21" i="18"/>
  <c r="T21" i="18"/>
  <c r="X21" i="18"/>
  <c r="M21" i="18"/>
  <c r="Q21" i="18"/>
  <c r="U21" i="18"/>
  <c r="J21" i="18"/>
  <c r="N21" i="18"/>
  <c r="R21" i="18"/>
  <c r="V21" i="18"/>
  <c r="W21" i="18"/>
  <c r="K21" i="18"/>
  <c r="O21" i="18"/>
  <c r="S21" i="18"/>
  <c r="B22" i="18"/>
  <c r="J32" i="1"/>
  <c r="N32" i="1"/>
  <c r="J34" i="1"/>
  <c r="N34" i="1"/>
  <c r="J33" i="1"/>
  <c r="N33" i="1"/>
  <c r="J36" i="1"/>
  <c r="L36" i="1" s="1"/>
  <c r="N36" i="1"/>
  <c r="J28" i="1"/>
  <c r="E10" i="8" s="1"/>
  <c r="N28" i="1"/>
  <c r="J31" i="1"/>
  <c r="N31" i="1"/>
  <c r="J37" i="1"/>
  <c r="N37" i="1"/>
  <c r="J30" i="1"/>
  <c r="N30" i="1"/>
  <c r="J38" i="1"/>
  <c r="E20" i="8" s="1"/>
  <c r="K20" i="8" s="1"/>
  <c r="L20" i="8" s="1"/>
  <c r="M20" i="8" s="1"/>
  <c r="N38" i="1"/>
  <c r="J24" i="1"/>
  <c r="E6" i="8" s="1"/>
  <c r="N24" i="1"/>
  <c r="J25" i="1"/>
  <c r="B8" i="5" s="1"/>
  <c r="N25" i="1"/>
  <c r="J27" i="1"/>
  <c r="E9" i="8" s="1"/>
  <c r="N27" i="1"/>
  <c r="J29" i="1"/>
  <c r="N29" i="1"/>
  <c r="J26" i="1"/>
  <c r="N26" i="1"/>
  <c r="E17" i="8"/>
  <c r="F4" i="15"/>
  <c r="F4" i="17"/>
  <c r="F7" i="17"/>
  <c r="F7" i="15"/>
  <c r="F10" i="15" s="1"/>
  <c r="L27" i="1" l="1"/>
  <c r="A41" i="18"/>
  <c r="H40" i="18"/>
  <c r="B9" i="5"/>
  <c r="B24" i="5" s="1"/>
  <c r="C24" i="5" s="1"/>
  <c r="E24" i="5" s="1"/>
  <c r="E7" i="8"/>
  <c r="F7" i="8" s="1"/>
  <c r="G7" i="8" s="1"/>
  <c r="H7" i="8" s="1"/>
  <c r="I7" i="8" s="1"/>
  <c r="C22" i="18"/>
  <c r="F22" i="18"/>
  <c r="L28" i="1"/>
  <c r="F20" i="8"/>
  <c r="G20" i="8" s="1"/>
  <c r="H20" i="8" s="1"/>
  <c r="I20" i="8" s="1"/>
  <c r="B24" i="9"/>
  <c r="S8" i="12" s="1"/>
  <c r="S19" i="12" s="1"/>
  <c r="B11" i="5"/>
  <c r="C11" i="5" s="1"/>
  <c r="E11" i="5" s="1"/>
  <c r="L24" i="1"/>
  <c r="L25" i="1"/>
  <c r="E12" i="8"/>
  <c r="L31" i="1"/>
  <c r="E13" i="8"/>
  <c r="L32" i="1"/>
  <c r="E18" i="8"/>
  <c r="L37" i="1"/>
  <c r="E16" i="8"/>
  <c r="L35" i="1"/>
  <c r="E8" i="8"/>
  <c r="K8" i="8" s="1"/>
  <c r="L8" i="8" s="1"/>
  <c r="M8" i="8" s="1"/>
  <c r="B10" i="5"/>
  <c r="B25" i="5" s="1"/>
  <c r="C25" i="5" s="1"/>
  <c r="E25" i="5" s="1"/>
  <c r="B7" i="5"/>
  <c r="B22" i="5" s="1"/>
  <c r="C22" i="5" s="1"/>
  <c r="E22" i="5" s="1"/>
  <c r="F17" i="8"/>
  <c r="G17" i="8" s="1"/>
  <c r="H17" i="8" s="1"/>
  <c r="I17" i="8" s="1"/>
  <c r="K17" i="8"/>
  <c r="L17" i="8" s="1"/>
  <c r="M17" i="8" s="1"/>
  <c r="B21" i="9"/>
  <c r="E11" i="8"/>
  <c r="L30" i="1"/>
  <c r="L26" i="1"/>
  <c r="E19" i="8"/>
  <c r="L38" i="1"/>
  <c r="L29" i="1"/>
  <c r="E15" i="8"/>
  <c r="L34" i="1"/>
  <c r="E14" i="8"/>
  <c r="L33" i="1"/>
  <c r="F10" i="17"/>
  <c r="K9" i="8"/>
  <c r="L9" i="8" s="1"/>
  <c r="M9" i="8" s="1"/>
  <c r="F9" i="8"/>
  <c r="G9" i="8" s="1"/>
  <c r="H9" i="8" s="1"/>
  <c r="I9" i="8" s="1"/>
  <c r="B13" i="9"/>
  <c r="B10" i="9"/>
  <c r="F6" i="8"/>
  <c r="G6" i="8" s="1"/>
  <c r="K6" i="8"/>
  <c r="L6" i="8" s="1"/>
  <c r="M6" i="8" s="1"/>
  <c r="B23" i="5"/>
  <c r="C23" i="5" s="1"/>
  <c r="E23" i="5" s="1"/>
  <c r="C8" i="5"/>
  <c r="E8" i="5" s="1"/>
  <c r="K10" i="8"/>
  <c r="L10" i="8" s="1"/>
  <c r="M10" i="8" s="1"/>
  <c r="F10" i="8"/>
  <c r="G10" i="8" s="1"/>
  <c r="H10" i="8" s="1"/>
  <c r="I10" i="8" s="1"/>
  <c r="B14" i="9"/>
  <c r="C9" i="5" l="1"/>
  <c r="E9" i="5" s="1"/>
  <c r="A42" i="18"/>
  <c r="H41" i="18"/>
  <c r="B26" i="5"/>
  <c r="C26" i="5" s="1"/>
  <c r="E26" i="5" s="1"/>
  <c r="E27" i="5" s="1"/>
  <c r="C7" i="5"/>
  <c r="E7" i="5" s="1"/>
  <c r="K7" i="8"/>
  <c r="L7" i="8" s="1"/>
  <c r="M7" i="8" s="1"/>
  <c r="B11" i="9"/>
  <c r="F8" i="12" s="1"/>
  <c r="F19" i="12" s="1"/>
  <c r="F8" i="8"/>
  <c r="G8" i="8" s="1"/>
  <c r="H8" i="8" s="1"/>
  <c r="I8" i="8" s="1"/>
  <c r="G22" i="18"/>
  <c r="I22" i="18" s="1"/>
  <c r="B19" i="10"/>
  <c r="C19" i="10" s="1"/>
  <c r="B12" i="9"/>
  <c r="B7" i="10" s="1"/>
  <c r="C7" i="10" s="1"/>
  <c r="C24" i="9"/>
  <c r="K15" i="8"/>
  <c r="L15" i="8" s="1"/>
  <c r="M15" i="8" s="1"/>
  <c r="F15" i="8"/>
  <c r="G15" i="8" s="1"/>
  <c r="H15" i="8" s="1"/>
  <c r="I15" i="8" s="1"/>
  <c r="B19" i="9"/>
  <c r="B22" i="9"/>
  <c r="F18" i="8"/>
  <c r="G18" i="8" s="1"/>
  <c r="H18" i="8" s="1"/>
  <c r="I18" i="8" s="1"/>
  <c r="K18" i="8"/>
  <c r="L18" i="8" s="1"/>
  <c r="M18" i="8" s="1"/>
  <c r="F12" i="8"/>
  <c r="G12" i="8" s="1"/>
  <c r="H12" i="8" s="1"/>
  <c r="I12" i="8" s="1"/>
  <c r="B16" i="9"/>
  <c r="K12" i="8"/>
  <c r="L12" i="8" s="1"/>
  <c r="M12" i="8" s="1"/>
  <c r="P8" i="12"/>
  <c r="P19" i="12" s="1"/>
  <c r="B16" i="10"/>
  <c r="C16" i="10" s="1"/>
  <c r="C21" i="9"/>
  <c r="C10" i="5"/>
  <c r="E10" i="5" s="1"/>
  <c r="B23" i="9"/>
  <c r="K19" i="8"/>
  <c r="L19" i="8" s="1"/>
  <c r="M19" i="8" s="1"/>
  <c r="F19" i="8"/>
  <c r="G19" i="8" s="1"/>
  <c r="H19" i="8" s="1"/>
  <c r="I19" i="8" s="1"/>
  <c r="K14" i="8"/>
  <c r="L14" i="8" s="1"/>
  <c r="M14" i="8" s="1"/>
  <c r="F14" i="8"/>
  <c r="G14" i="8" s="1"/>
  <c r="H14" i="8" s="1"/>
  <c r="I14" i="8" s="1"/>
  <c r="B18" i="9"/>
  <c r="B15" i="9"/>
  <c r="F11" i="8"/>
  <c r="G11" i="8" s="1"/>
  <c r="H11" i="8" s="1"/>
  <c r="I11" i="8" s="1"/>
  <c r="K11" i="8"/>
  <c r="L11" i="8" s="1"/>
  <c r="M11" i="8" s="1"/>
  <c r="K16" i="8"/>
  <c r="L16" i="8" s="1"/>
  <c r="M16" i="8" s="1"/>
  <c r="B20" i="9"/>
  <c r="F16" i="8"/>
  <c r="G16" i="8" s="1"/>
  <c r="H16" i="8" s="1"/>
  <c r="I16" i="8" s="1"/>
  <c r="F13" i="8"/>
  <c r="G13" i="8" s="1"/>
  <c r="H13" i="8" s="1"/>
  <c r="I13" i="8" s="1"/>
  <c r="B17" i="9"/>
  <c r="K13" i="8"/>
  <c r="L13" i="8" s="1"/>
  <c r="M13" i="8" s="1"/>
  <c r="B15" i="5"/>
  <c r="H6" i="8"/>
  <c r="C10" i="9"/>
  <c r="B5" i="10"/>
  <c r="C5" i="10" s="1"/>
  <c r="E8" i="12"/>
  <c r="E19" i="12" s="1"/>
  <c r="H8" i="12"/>
  <c r="H19" i="12" s="1"/>
  <c r="C13" i="9"/>
  <c r="B8" i="10"/>
  <c r="C8" i="10" s="1"/>
  <c r="I8" i="12"/>
  <c r="I19" i="12" s="1"/>
  <c r="B9" i="10"/>
  <c r="C9" i="10" s="1"/>
  <c r="C14" i="9"/>
  <c r="A43" i="18" l="1"/>
  <c r="H42" i="18"/>
  <c r="M22" i="18"/>
  <c r="Q22" i="18"/>
  <c r="U22" i="18"/>
  <c r="J22" i="18"/>
  <c r="N22" i="18"/>
  <c r="R22" i="18"/>
  <c r="V22" i="18"/>
  <c r="K22" i="18"/>
  <c r="O22" i="18"/>
  <c r="S22" i="18"/>
  <c r="W22" i="18"/>
  <c r="X22" i="18"/>
  <c r="L22" i="18"/>
  <c r="P22" i="18"/>
  <c r="T22" i="18"/>
  <c r="B6" i="10"/>
  <c r="C6" i="10" s="1"/>
  <c r="C12" i="9"/>
  <c r="C11" i="9"/>
  <c r="G8" i="12"/>
  <c r="G19" i="12" s="1"/>
  <c r="B16" i="5"/>
  <c r="B23" i="18"/>
  <c r="E12" i="5"/>
  <c r="H6" i="5" s="1"/>
  <c r="G2" i="5" s="1"/>
  <c r="B14" i="5"/>
  <c r="M21" i="8"/>
  <c r="B11" i="10"/>
  <c r="C11" i="10" s="1"/>
  <c r="C16" i="9"/>
  <c r="K8" i="12"/>
  <c r="K19" i="12" s="1"/>
  <c r="B13" i="10"/>
  <c r="C13" i="10" s="1"/>
  <c r="C18" i="9"/>
  <c r="M8" i="12"/>
  <c r="M19" i="12" s="1"/>
  <c r="C19" i="9"/>
  <c r="N8" i="12"/>
  <c r="N19" i="12" s="1"/>
  <c r="B14" i="10"/>
  <c r="C14" i="10" s="1"/>
  <c r="R8" i="12"/>
  <c r="R19" i="12" s="1"/>
  <c r="B18" i="10"/>
  <c r="C18" i="10" s="1"/>
  <c r="C23" i="9"/>
  <c r="B15" i="10"/>
  <c r="C15" i="10" s="1"/>
  <c r="C20" i="9"/>
  <c r="O8" i="12"/>
  <c r="O19" i="12" s="1"/>
  <c r="B10" i="10"/>
  <c r="C10" i="10" s="1"/>
  <c r="J8" i="12"/>
  <c r="J19" i="12" s="1"/>
  <c r="C15" i="9"/>
  <c r="C22" i="9"/>
  <c r="B17" i="10"/>
  <c r="C17" i="10" s="1"/>
  <c r="Q8" i="12"/>
  <c r="Q19" i="12" s="1"/>
  <c r="G21" i="8"/>
  <c r="C17" i="9"/>
  <c r="B12" i="10"/>
  <c r="C12" i="10" s="1"/>
  <c r="L8" i="12"/>
  <c r="L19" i="12" s="1"/>
  <c r="I6" i="8"/>
  <c r="I21" i="8" s="1"/>
  <c r="H21" i="8"/>
  <c r="A44" i="18" l="1"/>
  <c r="H43" i="18"/>
  <c r="D16" i="5"/>
  <c r="D15" i="5"/>
  <c r="E29" i="5" s="1"/>
  <c r="N21" i="8"/>
  <c r="C23" i="18"/>
  <c r="F23" i="18"/>
  <c r="U19" i="12"/>
  <c r="F27" i="9"/>
  <c r="F29" i="9" s="1"/>
  <c r="G27" i="9"/>
  <c r="G29" i="9" s="1"/>
  <c r="G36" i="9" s="1"/>
  <c r="D22" i="10"/>
  <c r="H24" i="8"/>
  <c r="M24" i="8" s="1"/>
  <c r="N24" i="8" s="1"/>
  <c r="I24" i="8"/>
  <c r="H27" i="9"/>
  <c r="H29" i="9" s="1"/>
  <c r="D27" i="9"/>
  <c r="D29" i="9" s="1"/>
  <c r="G6" i="5"/>
  <c r="G7" i="5"/>
  <c r="G9" i="5"/>
  <c r="G11" i="5"/>
  <c r="J2" i="5"/>
  <c r="G10" i="5"/>
  <c r="G8" i="5"/>
  <c r="G28" i="9" l="1"/>
  <c r="G35" i="9" s="1"/>
  <c r="A45" i="18"/>
  <c r="H44" i="18"/>
  <c r="E30" i="5"/>
  <c r="G34" i="9"/>
  <c r="I27" i="8"/>
  <c r="F36" i="9"/>
  <c r="F28" i="9"/>
  <c r="F35" i="9" s="1"/>
  <c r="G23" i="18"/>
  <c r="I23" i="18" s="1"/>
  <c r="F34" i="9"/>
  <c r="D28" i="9"/>
  <c r="D35" i="9" s="1"/>
  <c r="D36" i="9"/>
  <c r="D24" i="10"/>
  <c r="D34" i="9"/>
  <c r="H28" i="9"/>
  <c r="H35" i="9" s="1"/>
  <c r="H34" i="9"/>
  <c r="M25" i="8"/>
  <c r="N25" i="8" s="1"/>
  <c r="H36" i="9"/>
  <c r="G12" i="5"/>
  <c r="J6" i="5"/>
  <c r="J7" i="5"/>
  <c r="J11" i="5"/>
  <c r="J10" i="5"/>
  <c r="J8" i="5"/>
  <c r="J9" i="5"/>
  <c r="A46" i="18" l="1"/>
  <c r="H45" i="18"/>
  <c r="J23" i="18"/>
  <c r="N23" i="18"/>
  <c r="R23" i="18"/>
  <c r="V23" i="18"/>
  <c r="K23" i="18"/>
  <c r="O23" i="18"/>
  <c r="S23" i="18"/>
  <c r="W23" i="18"/>
  <c r="L23" i="18"/>
  <c r="P23" i="18"/>
  <c r="T23" i="18"/>
  <c r="X23" i="18"/>
  <c r="M23" i="18"/>
  <c r="Q23" i="18"/>
  <c r="U23" i="18"/>
  <c r="B24" i="18"/>
  <c r="C24" i="18" s="1"/>
  <c r="J34" i="9" a="1"/>
  <c r="J34" i="9" s="1"/>
  <c r="J5" i="9" s="1"/>
  <c r="J12" i="5"/>
  <c r="A47" i="18" l="1"/>
  <c r="H46" i="18"/>
  <c r="F24" i="18"/>
  <c r="G24" i="18" s="1"/>
  <c r="I24" i="18" s="1"/>
  <c r="S24" i="18" s="1"/>
  <c r="J35" i="9"/>
  <c r="K5" i="9" s="1"/>
  <c r="K20" i="9" s="1"/>
  <c r="J36" i="9"/>
  <c r="L5" i="9" s="1"/>
  <c r="L10" i="9" s="1"/>
  <c r="J10" i="9"/>
  <c r="J23" i="9"/>
  <c r="J18" i="9"/>
  <c r="J14" i="9"/>
  <c r="J24" i="9"/>
  <c r="J11" i="9"/>
  <c r="J22" i="9"/>
  <c r="J12" i="9"/>
  <c r="J15" i="9"/>
  <c r="J13" i="9"/>
  <c r="J17" i="9"/>
  <c r="J19" i="9"/>
  <c r="J16" i="9"/>
  <c r="J20" i="9"/>
  <c r="J21" i="9"/>
  <c r="J24" i="18" l="1"/>
  <c r="A48" i="18"/>
  <c r="H47" i="18"/>
  <c r="K24" i="18"/>
  <c r="P24" i="18"/>
  <c r="Q24" i="18"/>
  <c r="B25" i="18"/>
  <c r="C25" i="18" s="1"/>
  <c r="L24" i="18"/>
  <c r="R24" i="18"/>
  <c r="M24" i="18"/>
  <c r="W24" i="18"/>
  <c r="N24" i="18"/>
  <c r="X24" i="18"/>
  <c r="O24" i="18"/>
  <c r="V24" i="18"/>
  <c r="U24" i="18"/>
  <c r="T24" i="18"/>
  <c r="L20" i="9"/>
  <c r="M20" i="9" s="1"/>
  <c r="E15" i="10" s="1"/>
  <c r="K11" i="9"/>
  <c r="K10" i="9"/>
  <c r="M10" i="9" s="1"/>
  <c r="K15" i="9"/>
  <c r="L17" i="9"/>
  <c r="L22" i="9"/>
  <c r="K13" i="9"/>
  <c r="K16" i="9"/>
  <c r="L21" i="9"/>
  <c r="L12" i="9"/>
  <c r="K23" i="9"/>
  <c r="K21" i="9"/>
  <c r="L24" i="9"/>
  <c r="L11" i="9"/>
  <c r="K19" i="9"/>
  <c r="K18" i="9"/>
  <c r="L19" i="9"/>
  <c r="L23" i="9"/>
  <c r="K24" i="9"/>
  <c r="K22" i="9"/>
  <c r="L16" i="9"/>
  <c r="L18" i="9"/>
  <c r="K14" i="9"/>
  <c r="K17" i="9"/>
  <c r="L14" i="9"/>
  <c r="L15" i="9"/>
  <c r="K12" i="9"/>
  <c r="L13" i="9"/>
  <c r="J27" i="9"/>
  <c r="J25" i="9"/>
  <c r="A49" i="18" l="1"/>
  <c r="H48" i="18"/>
  <c r="F25" i="18"/>
  <c r="G25" i="18" s="1"/>
  <c r="I25" i="18" s="1"/>
  <c r="M13" i="9"/>
  <c r="E8" i="10" s="1"/>
  <c r="F8" i="10" s="1"/>
  <c r="M11" i="9"/>
  <c r="E6" i="10" s="1"/>
  <c r="F13" i="12" s="1"/>
  <c r="M21" i="9"/>
  <c r="E16" i="10" s="1"/>
  <c r="F16" i="10" s="1"/>
  <c r="M23" i="9"/>
  <c r="E18" i="10" s="1"/>
  <c r="F18" i="10" s="1"/>
  <c r="L27" i="9"/>
  <c r="L28" i="9" s="1"/>
  <c r="M15" i="9"/>
  <c r="E10" i="10" s="1"/>
  <c r="F10" i="10" s="1"/>
  <c r="M17" i="9"/>
  <c r="E12" i="10" s="1"/>
  <c r="F12" i="10" s="1"/>
  <c r="M18" i="9"/>
  <c r="E13" i="10" s="1"/>
  <c r="F13" i="10" s="1"/>
  <c r="K25" i="9"/>
  <c r="M14" i="9"/>
  <c r="E9" i="10" s="1"/>
  <c r="I13" i="12" s="1"/>
  <c r="M22" i="9"/>
  <c r="E17" i="10" s="1"/>
  <c r="Q13" i="12" s="1"/>
  <c r="M24" i="9"/>
  <c r="E19" i="10" s="1"/>
  <c r="F19" i="10" s="1"/>
  <c r="M16" i="9"/>
  <c r="E11" i="10" s="1"/>
  <c r="K13" i="12" s="1"/>
  <c r="L25" i="9"/>
  <c r="M19" i="9"/>
  <c r="E14" i="10" s="1"/>
  <c r="F14" i="10" s="1"/>
  <c r="K27" i="9"/>
  <c r="K28" i="9" s="1"/>
  <c r="M12" i="9"/>
  <c r="E7" i="10" s="1"/>
  <c r="J29" i="9"/>
  <c r="J28" i="9"/>
  <c r="O13" i="12"/>
  <c r="F15" i="10"/>
  <c r="E5" i="10"/>
  <c r="A50" i="18" l="1"/>
  <c r="H49" i="18"/>
  <c r="L25" i="18"/>
  <c r="P25" i="18"/>
  <c r="T25" i="18"/>
  <c r="X25" i="18"/>
  <c r="M25" i="18"/>
  <c r="Q25" i="18"/>
  <c r="U25" i="18"/>
  <c r="J25" i="18"/>
  <c r="N25" i="18"/>
  <c r="R25" i="18"/>
  <c r="V25" i="18"/>
  <c r="K25" i="18"/>
  <c r="O25" i="18"/>
  <c r="S25" i="18"/>
  <c r="W25" i="18"/>
  <c r="B26" i="18"/>
  <c r="C26" i="18" s="1"/>
  <c r="M4" i="13"/>
  <c r="K29" i="9"/>
  <c r="F11" i="10"/>
  <c r="S13" i="12"/>
  <c r="L29" i="9"/>
  <c r="J13" i="12"/>
  <c r="P13" i="12"/>
  <c r="R13" i="12"/>
  <c r="F6" i="10"/>
  <c r="H13" i="12"/>
  <c r="F17" i="10"/>
  <c r="F9" i="10"/>
  <c r="M13" i="12"/>
  <c r="L13" i="12"/>
  <c r="N13" i="12"/>
  <c r="M27" i="9"/>
  <c r="M25" i="9"/>
  <c r="M4" i="16"/>
  <c r="F7" i="10"/>
  <c r="G13" i="12"/>
  <c r="O4" i="13"/>
  <c r="O4" i="16"/>
  <c r="E22" i="10"/>
  <c r="E13" i="12"/>
  <c r="E20" i="10"/>
  <c r="F5" i="10"/>
  <c r="J4" i="16"/>
  <c r="J4" i="13"/>
  <c r="U4" i="13"/>
  <c r="U4" i="16"/>
  <c r="S4" i="13"/>
  <c r="S4" i="16"/>
  <c r="A51" i="18" l="1"/>
  <c r="H50" i="18"/>
  <c r="F26" i="18"/>
  <c r="G26" i="18" s="1"/>
  <c r="I26" i="18" s="1"/>
  <c r="R4" i="13"/>
  <c r="T4" i="16"/>
  <c r="P4" i="13"/>
  <c r="L4" i="13"/>
  <c r="N4" i="13"/>
  <c r="Q4" i="13"/>
  <c r="V4" i="16"/>
  <c r="W4" i="13"/>
  <c r="E24" i="10"/>
  <c r="F24" i="10" s="1"/>
  <c r="N4" i="16"/>
  <c r="T4" i="13"/>
  <c r="W4" i="16"/>
  <c r="L4" i="16"/>
  <c r="V4" i="13"/>
  <c r="R4" i="16"/>
  <c r="Q4" i="16"/>
  <c r="P4" i="16"/>
  <c r="M28" i="9"/>
  <c r="M29" i="9"/>
  <c r="K4" i="13"/>
  <c r="K4" i="16"/>
  <c r="F22" i="10"/>
  <c r="F20" i="10"/>
  <c r="I4" i="16"/>
  <c r="I4" i="13"/>
  <c r="V19" i="12"/>
  <c r="W19" i="12" s="1"/>
  <c r="V20" i="12"/>
  <c r="W20" i="12" s="1"/>
  <c r="A52" i="18" l="1"/>
  <c r="H51" i="18"/>
  <c r="M26" i="18"/>
  <c r="Q26" i="18"/>
  <c r="U26" i="18"/>
  <c r="J26" i="18"/>
  <c r="N26" i="18"/>
  <c r="R26" i="18"/>
  <c r="V26" i="18"/>
  <c r="K26" i="18"/>
  <c r="O26" i="18"/>
  <c r="S26" i="18"/>
  <c r="W26" i="18"/>
  <c r="L26" i="18"/>
  <c r="P26" i="18"/>
  <c r="T26" i="18"/>
  <c r="X26" i="18"/>
  <c r="B27" i="18"/>
  <c r="Z932" i="13"/>
  <c r="Z865" i="13"/>
  <c r="Z83" i="13"/>
  <c r="Z357" i="13"/>
  <c r="Z751" i="13"/>
  <c r="Z701" i="13"/>
  <c r="Z314" i="13"/>
  <c r="Z576" i="13"/>
  <c r="Z63" i="13"/>
  <c r="Z100" i="13"/>
  <c r="Z810" i="13"/>
  <c r="Z795" i="13"/>
  <c r="Z542" i="13"/>
  <c r="Z103" i="13"/>
  <c r="Z624" i="13"/>
  <c r="Z511" i="13"/>
  <c r="Z936" i="13"/>
  <c r="Z218" i="13"/>
  <c r="Z764" i="13"/>
  <c r="Z374" i="13"/>
  <c r="Z411" i="13"/>
  <c r="Z229" i="13"/>
  <c r="Z763" i="13"/>
  <c r="Z312" i="13"/>
  <c r="Z812" i="13"/>
  <c r="Z455" i="13"/>
  <c r="Z940" i="13"/>
  <c r="Z424" i="13"/>
  <c r="Z171" i="13"/>
  <c r="Z214" i="13"/>
  <c r="Z340" i="13"/>
  <c r="Z373" i="13"/>
  <c r="Z321" i="13"/>
  <c r="Z961" i="13"/>
  <c r="Z15" i="13"/>
  <c r="Z601" i="13"/>
  <c r="Z942" i="13"/>
  <c r="Z662" i="13"/>
  <c r="Z843" i="13"/>
  <c r="Z690" i="13"/>
  <c r="Z32" i="13"/>
  <c r="Z149" i="13"/>
  <c r="Z967" i="13"/>
  <c r="Z57" i="13"/>
  <c r="Z1006" i="13"/>
  <c r="Z76" i="13"/>
  <c r="Z434" i="13"/>
  <c r="Z176" i="13"/>
  <c r="Z362" i="13"/>
  <c r="Z528" i="13"/>
  <c r="Z440" i="13"/>
  <c r="Z675" i="13"/>
  <c r="Z326" i="13"/>
  <c r="Z854" i="13"/>
  <c r="Z974" i="13"/>
  <c r="Z190" i="13"/>
  <c r="Z946" i="13"/>
  <c r="Z271" i="13"/>
  <c r="Z145" i="13"/>
  <c r="Z554" i="13"/>
  <c r="Z220" i="13"/>
  <c r="Z753" i="13"/>
  <c r="Z834" i="13"/>
  <c r="Z22" i="13"/>
  <c r="Z799" i="13"/>
  <c r="Z123" i="13"/>
  <c r="Z984" i="13"/>
  <c r="Z152" i="13"/>
  <c r="Z375" i="13"/>
  <c r="Z685" i="13"/>
  <c r="Z172" i="13"/>
  <c r="Z221" i="13"/>
  <c r="Z334" i="13"/>
  <c r="Z454" i="13"/>
  <c r="Z990" i="13"/>
  <c r="Z925" i="13"/>
  <c r="Z602" i="13"/>
  <c r="Z644" i="13"/>
  <c r="Z699" i="13"/>
  <c r="Z133" i="13"/>
  <c r="Z774" i="13"/>
  <c r="Z878" i="13"/>
  <c r="Z306" i="13"/>
  <c r="Z821" i="13"/>
  <c r="Z75" i="13"/>
  <c r="Z244" i="13"/>
  <c r="Z852" i="13"/>
  <c r="Z822" i="13"/>
  <c r="Z203" i="13"/>
  <c r="Z325" i="13"/>
  <c r="Z42" i="13"/>
  <c r="Z41" i="13"/>
  <c r="Z405" i="13"/>
  <c r="Z620" i="13"/>
  <c r="Z734" i="13"/>
  <c r="Z130" i="13"/>
  <c r="Z769" i="13"/>
  <c r="Z264" i="13"/>
  <c r="Z828" i="13"/>
  <c r="Z188" i="13"/>
  <c r="Z729" i="13"/>
  <c r="Z342" i="13"/>
  <c r="Z338" i="13"/>
  <c r="Z142" i="13"/>
  <c r="Z709" i="13"/>
  <c r="Z354" i="13"/>
  <c r="Z771" i="13"/>
  <c r="Z111" i="13"/>
  <c r="Z663" i="13"/>
  <c r="Z185" i="13"/>
  <c r="Z81" i="13"/>
  <c r="Z184" i="13"/>
  <c r="Z274" i="13"/>
  <c r="Z430" i="13"/>
  <c r="Z520" i="13"/>
  <c r="Z684" i="13"/>
  <c r="Z211" i="13"/>
  <c r="Z501" i="13"/>
  <c r="Z829" i="13"/>
  <c r="Z345" i="13"/>
  <c r="Z743" i="13"/>
  <c r="Z541" i="13"/>
  <c r="Z310" i="13"/>
  <c r="Z309" i="13"/>
  <c r="Z929" i="13"/>
  <c r="Z867" i="13"/>
  <c r="Z655" i="13"/>
  <c r="Z955" i="13"/>
  <c r="Z227" i="13"/>
  <c r="Z696" i="13"/>
  <c r="Z330" i="13"/>
  <c r="Z256" i="13"/>
  <c r="Z437" i="13"/>
  <c r="Z779" i="13"/>
  <c r="Z230" i="13"/>
  <c r="Z619" i="13"/>
  <c r="Z848" i="13"/>
  <c r="Z540" i="13"/>
  <c r="Z819" i="13"/>
  <c r="Z167" i="13"/>
  <c r="Z238" i="13"/>
  <c r="Z838" i="13"/>
  <c r="Z51" i="13"/>
  <c r="Z842" i="13"/>
  <c r="Z706" i="13"/>
  <c r="Z215" i="13"/>
  <c r="Z488" i="13"/>
  <c r="Z286" i="13"/>
  <c r="Z744" i="13"/>
  <c r="Z661" i="13"/>
  <c r="Z206" i="13"/>
  <c r="Z806" i="13"/>
  <c r="Z97" i="13"/>
  <c r="Z930" i="13"/>
  <c r="Z639" i="13"/>
  <c r="Z168" i="13"/>
  <c r="Z611" i="13"/>
  <c r="Z560" i="13"/>
  <c r="Z590" i="13"/>
  <c r="Z512" i="13"/>
  <c r="Z494" i="13"/>
  <c r="Z469" i="13"/>
  <c r="Z646" i="13"/>
  <c r="Z723" i="13"/>
  <c r="Z856" i="13"/>
  <c r="Z741" i="13"/>
  <c r="Z54" i="13"/>
  <c r="Z254" i="13"/>
  <c r="Z759" i="13"/>
  <c r="Z550" i="13"/>
  <c r="Z35" i="13"/>
  <c r="Z165" i="13"/>
  <c r="Z887" i="13"/>
  <c r="Z70" i="13"/>
  <c r="Z26" i="13"/>
  <c r="Z783" i="13"/>
  <c r="Z117" i="13"/>
  <c r="Z13" i="13"/>
  <c r="Z641" i="13"/>
  <c r="Z359" i="13"/>
  <c r="Z513" i="13"/>
  <c r="Z44" i="13"/>
  <c r="Z396" i="13"/>
  <c r="Z246" i="13"/>
  <c r="Z131" i="13"/>
  <c r="Z31" i="13"/>
  <c r="Z544" i="13"/>
  <c r="Z322" i="13"/>
  <c r="Z861" i="13"/>
  <c r="Z30" i="13"/>
  <c r="Z944" i="13"/>
  <c r="Z385" i="13"/>
  <c r="Z934" i="13"/>
  <c r="Z199" i="13"/>
  <c r="Z148" i="13"/>
  <c r="Z295" i="13"/>
  <c r="Z788" i="13"/>
  <c r="Z702" i="13"/>
  <c r="Z28" i="13"/>
  <c r="Z600" i="13"/>
  <c r="Z863" i="13"/>
  <c r="Z539" i="13"/>
  <c r="Z727" i="13"/>
  <c r="Z537" i="13"/>
  <c r="Z16" i="13"/>
  <c r="Z68" i="13"/>
  <c r="Z331" i="13"/>
  <c r="Z466" i="13"/>
  <c r="Z632" i="13"/>
  <c r="Z917" i="13"/>
  <c r="Z73" i="13"/>
  <c r="Z911" i="13"/>
  <c r="Z234" i="13"/>
  <c r="Z87" i="13"/>
  <c r="Z127" i="13"/>
  <c r="Z713" i="13"/>
  <c r="Z56" i="13"/>
  <c r="Z992" i="13"/>
  <c r="Z747" i="13"/>
  <c r="Z333" i="13"/>
  <c r="Z436" i="13"/>
  <c r="Z45" i="13"/>
  <c r="Z159" i="13"/>
  <c r="Z710" i="13"/>
  <c r="Z588" i="13"/>
  <c r="Z344" i="13"/>
  <c r="Z562" i="13"/>
  <c r="Z99" i="13"/>
  <c r="Z677" i="13"/>
  <c r="Z85" i="13"/>
  <c r="Z885" i="13"/>
  <c r="Z531" i="13"/>
  <c r="Z864" i="13"/>
  <c r="Z509" i="13"/>
  <c r="Z126" i="13"/>
  <c r="Z695" i="13"/>
  <c r="Z468" i="13"/>
  <c r="Z122" i="13"/>
  <c r="Z296" i="13"/>
  <c r="Z428" i="13"/>
  <c r="Z404" i="13"/>
  <c r="Z768" i="13"/>
  <c r="Z125" i="13"/>
  <c r="Z627" i="13"/>
  <c r="Z193" i="13"/>
  <c r="Z906" i="13"/>
  <c r="Z447" i="13"/>
  <c r="Z789" i="13"/>
  <c r="Z811" i="13"/>
  <c r="Z119" i="13"/>
  <c r="Z664" i="13"/>
  <c r="Z457" i="13"/>
  <c r="Z986" i="13"/>
  <c r="Z634" i="13"/>
  <c r="Z289" i="13"/>
  <c r="Z571" i="13"/>
  <c r="Z882" i="13"/>
  <c r="Z582" i="13"/>
  <c r="Z900" i="13"/>
  <c r="Z657" i="13"/>
  <c r="Z924" i="13"/>
  <c r="Z561" i="13"/>
  <c r="Z43" i="13"/>
  <c r="Z364" i="13"/>
  <c r="Z239" i="13"/>
  <c r="Z991" i="13"/>
  <c r="Z442" i="13"/>
  <c r="Z500" i="13"/>
  <c r="Z27" i="13"/>
  <c r="Z687" i="13"/>
  <c r="Z223" i="13"/>
  <c r="Z831" i="13"/>
  <c r="Z284" i="13"/>
  <c r="Z931" i="13"/>
  <c r="Z382" i="13"/>
  <c r="Z921" i="13"/>
  <c r="Z156" i="13"/>
  <c r="Z603" i="13"/>
  <c r="Z332" i="13"/>
  <c r="Z881" i="13"/>
  <c r="Z994" i="13"/>
  <c r="Z157" i="13"/>
  <c r="Z543" i="13"/>
  <c r="Z857" i="13"/>
  <c r="Z232" i="13"/>
  <c r="Z909" i="13"/>
  <c r="Z716" i="13"/>
  <c r="Z219" i="13"/>
  <c r="Z163" i="13"/>
  <c r="Z850" i="13"/>
  <c r="Z574" i="13"/>
  <c r="Z29" i="13"/>
  <c r="Z452" i="13"/>
  <c r="Z233" i="13"/>
  <c r="Z285" i="13"/>
  <c r="Z614" i="13"/>
  <c r="Z409" i="13"/>
  <c r="Z808" i="13"/>
  <c r="Z329" i="13"/>
  <c r="Z336" i="13"/>
  <c r="Z784" i="13"/>
  <c r="Z400" i="13"/>
  <c r="Z775" i="13"/>
  <c r="Z536" i="13"/>
  <c r="Z630" i="13"/>
  <c r="Z504" i="13"/>
  <c r="Z820" i="13"/>
  <c r="Z1007" i="13"/>
  <c r="Z403" i="13"/>
  <c r="Z913" i="13"/>
  <c r="Z839" i="13"/>
  <c r="Z681" i="13"/>
  <c r="Z251" i="13"/>
  <c r="Z293" i="13"/>
  <c r="Z350" i="13"/>
  <c r="Z355" i="13"/>
  <c r="Z530" i="13"/>
  <c r="Z178" i="13"/>
  <c r="Z884" i="13"/>
  <c r="Z369" i="13"/>
  <c r="Z718" i="13"/>
  <c r="Z432" i="13"/>
  <c r="Z607" i="13"/>
  <c r="Z158" i="13"/>
  <c r="Z546" i="13"/>
  <c r="Z445" i="13"/>
  <c r="Z954" i="13"/>
  <c r="Z996" i="13"/>
  <c r="Z708" i="13"/>
  <c r="Z414" i="13"/>
  <c r="Z20" i="13"/>
  <c r="Z72" i="13"/>
  <c r="Z66" i="13"/>
  <c r="Z52" i="13"/>
  <c r="Z128" i="13"/>
  <c r="Z387" i="13"/>
  <c r="Z40" i="13"/>
  <c r="Z91" i="13"/>
  <c r="Z573" i="13"/>
  <c r="Z453" i="13"/>
  <c r="Z282" i="13"/>
  <c r="Z567" i="13"/>
  <c r="Z12" i="13"/>
  <c r="Z826" i="13"/>
  <c r="Z586" i="13"/>
  <c r="Z833" i="13"/>
  <c r="Z210" i="13"/>
  <c r="Z548" i="13"/>
  <c r="Z672" i="13"/>
  <c r="Z481" i="13"/>
  <c r="Z728" i="13"/>
  <c r="Z580" i="13"/>
  <c r="Z263" i="13"/>
  <c r="Z147" i="13"/>
  <c r="Z572" i="13"/>
  <c r="Z242" i="13"/>
  <c r="Z401" i="13"/>
  <c r="Z851" i="13"/>
  <c r="Z897" i="13"/>
  <c r="Z368" i="13"/>
  <c r="Z46" i="13"/>
  <c r="Z19" i="13"/>
  <c r="Z356" i="13"/>
  <c r="Z499" i="13"/>
  <c r="Z671" i="13"/>
  <c r="Z464" i="13"/>
  <c r="Z872" i="13"/>
  <c r="Z515" i="13"/>
  <c r="Z983" i="13"/>
  <c r="Z470" i="13"/>
  <c r="Z248" i="13"/>
  <c r="Z889" i="13"/>
  <c r="Z698" i="13"/>
  <c r="Z303" i="13"/>
  <c r="Z319" i="13"/>
  <c r="Z947" i="13"/>
  <c r="Z89" i="13"/>
  <c r="Z353" i="13"/>
  <c r="Z650" i="13"/>
  <c r="Z426" i="13"/>
  <c r="Z308" i="13"/>
  <c r="Z198" i="13"/>
  <c r="Z1004" i="13"/>
  <c r="Z197" i="13"/>
  <c r="Z311" i="13"/>
  <c r="Z765" i="13"/>
  <c r="Z243" i="13"/>
  <c r="Z222" i="13"/>
  <c r="Z313" i="13"/>
  <c r="Z98" i="13"/>
  <c r="Z276" i="13"/>
  <c r="Z472" i="13"/>
  <c r="Z439" i="13"/>
  <c r="Z323" i="13"/>
  <c r="Z905" i="13"/>
  <c r="Z180" i="13"/>
  <c r="Z391" i="13"/>
  <c r="Z288" i="13"/>
  <c r="Z749" i="13"/>
  <c r="Z1009" i="13"/>
  <c r="Z680" i="13"/>
  <c r="Z773" i="13"/>
  <c r="Z837" i="13"/>
  <c r="Z875" i="13"/>
  <c r="Z299" i="13"/>
  <c r="Z39" i="13"/>
  <c r="Z1003" i="13"/>
  <c r="Z467" i="13"/>
  <c r="Z480" i="13"/>
  <c r="Z307" i="13"/>
  <c r="Z272" i="13"/>
  <c r="Z53" i="13"/>
  <c r="Z352" i="13"/>
  <c r="Z247" i="13"/>
  <c r="Z883" i="13"/>
  <c r="Z935" i="13"/>
  <c r="Z776" i="13"/>
  <c r="Z143" i="13"/>
  <c r="Z703" i="13"/>
  <c r="Z578" i="13"/>
  <c r="Z976" i="13"/>
  <c r="Z756" i="13"/>
  <c r="Z80" i="13"/>
  <c r="Z317" i="13"/>
  <c r="Z692" i="13"/>
  <c r="Z64" i="13"/>
  <c r="Z427" i="13"/>
  <c r="Z257" i="13"/>
  <c r="Z110" i="13"/>
  <c r="Z413" i="13"/>
  <c r="Z801" i="13"/>
  <c r="Z48" i="13"/>
  <c r="Z502" i="13"/>
  <c r="Z252" i="13"/>
  <c r="Z912" i="13"/>
  <c r="Z583" i="13"/>
  <c r="Z283" i="13"/>
  <c r="Z346" i="13"/>
  <c r="Z866" i="13"/>
  <c r="Z416" i="13"/>
  <c r="Z874" i="13"/>
  <c r="Z957" i="13"/>
  <c r="Z449" i="13"/>
  <c r="Z707" i="13"/>
  <c r="Z121" i="13"/>
  <c r="Z249" i="13"/>
  <c r="Z568" i="13"/>
  <c r="Z958" i="13"/>
  <c r="Z793" i="13"/>
  <c r="Z979" i="13"/>
  <c r="Z565" i="13"/>
  <c r="Z300" i="13"/>
  <c r="Z803" i="13"/>
  <c r="Z365" i="13"/>
  <c r="Z871" i="13"/>
  <c r="Z556" i="13"/>
  <c r="Z558" i="13"/>
  <c r="Z269" i="13"/>
  <c r="Z896" i="13"/>
  <c r="Z438" i="13"/>
  <c r="Z688" i="13"/>
  <c r="Z927" i="13"/>
  <c r="Z255" i="13"/>
  <c r="Z873" i="13"/>
  <c r="Z86" i="13"/>
  <c r="Z139" i="13"/>
  <c r="Z366" i="13"/>
  <c r="Z202" i="13"/>
  <c r="Z273" i="13"/>
  <c r="Z643" i="13"/>
  <c r="Z824" i="13"/>
  <c r="Z443" i="13"/>
  <c r="Z23" i="13"/>
  <c r="Z67" i="13"/>
  <c r="Z61" i="13"/>
  <c r="Z964" i="13"/>
  <c r="Z735" i="13"/>
  <c r="Z902" i="13"/>
  <c r="Z402" i="13"/>
  <c r="Z461" i="13"/>
  <c r="Z732" i="13"/>
  <c r="Z654" i="13"/>
  <c r="Z259" i="13"/>
  <c r="Z566" i="13"/>
  <c r="Z780" i="13"/>
  <c r="Z278" i="13"/>
  <c r="Z742" i="13"/>
  <c r="Z782" i="13"/>
  <c r="Z552" i="13"/>
  <c r="Z162" i="13"/>
  <c r="Z510" i="13"/>
  <c r="Z549" i="13"/>
  <c r="Z187" i="13"/>
  <c r="Z786" i="13"/>
  <c r="Z615" i="13"/>
  <c r="Z367" i="13"/>
  <c r="Z570" i="13"/>
  <c r="Z240" i="13"/>
  <c r="Z815" i="13"/>
  <c r="Z417" i="13"/>
  <c r="Z109" i="13"/>
  <c r="Z973" i="13"/>
  <c r="Z993" i="13"/>
  <c r="Z604" i="13"/>
  <c r="Z82" i="13"/>
  <c r="Z923" i="13"/>
  <c r="Z686" i="13"/>
  <c r="Z471" i="13"/>
  <c r="Z898" i="13"/>
  <c r="Z71" i="13"/>
  <c r="Z275" i="13"/>
  <c r="Z584" i="13"/>
  <c r="Z55" i="13"/>
  <c r="Z196" i="13"/>
  <c r="Z11" i="13"/>
  <c r="Z920" i="13"/>
  <c r="Z415" i="13"/>
  <c r="Z972" i="13"/>
  <c r="Z114" i="13"/>
  <c r="Z814" i="13"/>
  <c r="Z587" i="13"/>
  <c r="Z926" i="13"/>
  <c r="Z358" i="13"/>
  <c r="Z179" i="13"/>
  <c r="Z112" i="13"/>
  <c r="Z877" i="13"/>
  <c r="Z435" i="13"/>
  <c r="Z965" i="13"/>
  <c r="Z719" i="13"/>
  <c r="Z253" i="13"/>
  <c r="Z721" i="13"/>
  <c r="Z129" i="13"/>
  <c r="Z559" i="13"/>
  <c r="Z995" i="13"/>
  <c r="Z916" i="13"/>
  <c r="Z633" i="13"/>
  <c r="Z746" i="13"/>
  <c r="Z155" i="13"/>
  <c r="Z712" i="13"/>
  <c r="Z971" i="13"/>
  <c r="Z422" i="13"/>
  <c r="Z497" i="13"/>
  <c r="Z268" i="13"/>
  <c r="Z267" i="13"/>
  <c r="Z245" i="13"/>
  <c r="Z938" i="13"/>
  <c r="Z102" i="13"/>
  <c r="Z174" i="13"/>
  <c r="Z406" i="13"/>
  <c r="Z798" i="13"/>
  <c r="Z498" i="13"/>
  <c r="Z673" i="13"/>
  <c r="Z800" i="13"/>
  <c r="Z1008" i="13"/>
  <c r="Z140" i="13"/>
  <c r="Z647" i="13"/>
  <c r="Z88" i="13"/>
  <c r="Z207" i="13"/>
  <c r="Z890" i="13"/>
  <c r="Z724" i="13"/>
  <c r="Z77" i="13"/>
  <c r="Z823" i="13"/>
  <c r="Z816" i="13"/>
  <c r="Z748" i="13"/>
  <c r="Z797" i="13"/>
  <c r="Z625" i="13"/>
  <c r="Z95" i="13"/>
  <c r="Z487" i="13"/>
  <c r="Z146" i="13"/>
  <c r="Z704" i="13"/>
  <c r="Z796" i="13"/>
  <c r="Z181" i="13"/>
  <c r="Z135" i="13"/>
  <c r="Z339" i="13"/>
  <c r="Z377" i="13"/>
  <c r="Z869" i="13"/>
  <c r="Z58" i="13"/>
  <c r="Z962" i="13"/>
  <c r="Z895" i="13"/>
  <c r="Z968" i="13"/>
  <c r="Z945" i="13"/>
  <c r="Z270" i="13"/>
  <c r="Z483" i="13"/>
  <c r="Z260" i="13"/>
  <c r="Z694" i="13"/>
  <c r="Z722" i="13"/>
  <c r="Z862" i="13"/>
  <c r="Z830" i="13"/>
  <c r="Z730" i="13"/>
  <c r="Z1000" i="13"/>
  <c r="Z949" i="13"/>
  <c r="Z59" i="13"/>
  <c r="Z628" i="13"/>
  <c r="Z648" i="13"/>
  <c r="Z736" i="13"/>
  <c r="Z891" i="13"/>
  <c r="Z805" i="13"/>
  <c r="Z766" i="13"/>
  <c r="Z525" i="13"/>
  <c r="Z280" i="13"/>
  <c r="Z34" i="13"/>
  <c r="Z982" i="13"/>
  <c r="Z47" i="13"/>
  <c r="Z666" i="13"/>
  <c r="Z754" i="13"/>
  <c r="Z767" i="13"/>
  <c r="Z977" i="13"/>
  <c r="Z328" i="13"/>
  <c r="Z420" i="13"/>
  <c r="Z665" i="13"/>
  <c r="Z988" i="13"/>
  <c r="Z918" i="13"/>
  <c r="Z933" i="13"/>
  <c r="Z450" i="13"/>
  <c r="Z475" i="13"/>
  <c r="Z84" i="13"/>
  <c r="Z101" i="13"/>
  <c r="Z94" i="13"/>
  <c r="Z407" i="13"/>
  <c r="Z901" i="13"/>
  <c r="Z262" i="13"/>
  <c r="Z670" i="13"/>
  <c r="Z726" i="13"/>
  <c r="Z14" i="13"/>
  <c r="Z493" i="13"/>
  <c r="Z151" i="13"/>
  <c r="Z904" i="13"/>
  <c r="Z397" i="13"/>
  <c r="Z191" i="13"/>
  <c r="Z760" i="13"/>
  <c r="Z651" i="13"/>
  <c r="Z892" i="13"/>
  <c r="Z503" i="13"/>
  <c r="Z1001" i="13"/>
  <c r="Z225" i="13"/>
  <c r="Z752" i="13"/>
  <c r="Z217" i="13"/>
  <c r="Z161" i="13"/>
  <c r="Z290" i="13"/>
  <c r="Z585" i="13"/>
  <c r="Z678" i="13"/>
  <c r="Z132" i="13"/>
  <c r="Z360" i="13"/>
  <c r="Z195" i="13"/>
  <c r="Z189" i="13"/>
  <c r="Z914" i="13"/>
  <c r="Z421" i="13"/>
  <c r="Z412" i="13"/>
  <c r="Z635" i="13"/>
  <c r="Z899" i="13"/>
  <c r="Z999" i="13"/>
  <c r="Z250" i="13"/>
  <c r="Z69" i="13"/>
  <c r="Z371" i="13"/>
  <c r="Z532" i="13"/>
  <c r="Z492" i="13"/>
  <c r="Z1010" i="13"/>
  <c r="Z508" i="13"/>
  <c r="Z235" i="13"/>
  <c r="Z388" i="13"/>
  <c r="Z910" i="13"/>
  <c r="Z817" i="13"/>
  <c r="Z981" i="13"/>
  <c r="Z538" i="13"/>
  <c r="Z526" i="13"/>
  <c r="Z463" i="13"/>
  <c r="Z384" i="13"/>
  <c r="Z669" i="13"/>
  <c r="Z557" i="13"/>
  <c r="Z792" i="13"/>
  <c r="Z636" i="13"/>
  <c r="Z363" i="13"/>
  <c r="Z495" i="13"/>
  <c r="Z506" i="13"/>
  <c r="Z446" i="13"/>
  <c r="Z969" i="13"/>
  <c r="Z431" i="13"/>
  <c r="Z343" i="13"/>
  <c r="Z521" i="13"/>
  <c r="Z858" i="13"/>
  <c r="Z448" i="13"/>
  <c r="Z629" i="13"/>
  <c r="Z577" i="13"/>
  <c r="Z547" i="13"/>
  <c r="Z656" i="13"/>
  <c r="Z79" i="13"/>
  <c r="Z608" i="13"/>
  <c r="Z987" i="13"/>
  <c r="Z733" i="13"/>
  <c r="Z617" i="13"/>
  <c r="Z642" i="13"/>
  <c r="Z840" i="13"/>
  <c r="Z118" i="13"/>
  <c r="Z575" i="13"/>
  <c r="Z490" i="13"/>
  <c r="Z376" i="13"/>
  <c r="Z237" i="13"/>
  <c r="Z337" i="13"/>
  <c r="Z720" i="13"/>
  <c r="Z62" i="13"/>
  <c r="Z294" i="13"/>
  <c r="Z138" i="13"/>
  <c r="Z183" i="13"/>
  <c r="Z623" i="13"/>
  <c r="Z224" i="13"/>
  <c r="Z25" i="13"/>
  <c r="Z610" i="13"/>
  <c r="Z711" i="13"/>
  <c r="Z304" i="13"/>
  <c r="Z476" i="13"/>
  <c r="Z90" i="13"/>
  <c r="Z173" i="13"/>
  <c r="Z150" i="13"/>
  <c r="Z591" i="13"/>
  <c r="Z465" i="13"/>
  <c r="Z395" i="13"/>
  <c r="Z598" i="13"/>
  <c r="Z451" i="13"/>
  <c r="Z794" i="13"/>
  <c r="Z978" i="13"/>
  <c r="Z1002" i="13"/>
  <c r="Z738" i="13"/>
  <c r="Z113" i="13"/>
  <c r="Z667" i="13"/>
  <c r="Z594" i="13"/>
  <c r="Z208" i="13"/>
  <c r="Z903" i="13"/>
  <c r="Z740" i="13"/>
  <c r="Z592" i="13"/>
  <c r="Z534" i="13"/>
  <c r="Z645" i="13"/>
  <c r="Z192" i="13"/>
  <c r="Z859" i="13"/>
  <c r="Z998" i="13"/>
  <c r="Z491" i="13"/>
  <c r="Z595" i="13"/>
  <c r="Z579" i="13"/>
  <c r="Z715" i="13"/>
  <c r="Z423" i="13"/>
  <c r="Z966" i="13"/>
  <c r="Z564" i="13"/>
  <c r="Z758" i="13"/>
  <c r="Z616" i="13"/>
  <c r="Z827" i="13"/>
  <c r="Z170" i="13"/>
  <c r="Z762" i="13"/>
  <c r="Z853" i="13"/>
  <c r="Z948" i="13"/>
  <c r="Z141" i="13"/>
  <c r="Z104" i="13"/>
  <c r="Z425" i="13"/>
  <c r="Z460" i="13"/>
  <c r="Z518" i="13"/>
  <c r="Z737" i="13"/>
  <c r="Z697" i="13"/>
  <c r="Z258" i="13"/>
  <c r="Z305" i="13"/>
  <c r="Z907" i="13"/>
  <c r="Z318" i="13"/>
  <c r="Z717" i="13"/>
  <c r="Z341" i="13"/>
  <c r="Z228" i="13"/>
  <c r="Z563" i="13"/>
  <c r="Z835" i="13"/>
  <c r="Z236" i="13"/>
  <c r="Z524" i="13"/>
  <c r="Z519" i="13"/>
  <c r="Z660" i="13"/>
  <c r="Z478" i="13"/>
  <c r="Z21" i="13"/>
  <c r="Z456" i="13"/>
  <c r="Z477" i="13"/>
  <c r="Z605" i="13"/>
  <c r="Z523" i="13"/>
  <c r="Z551" i="13"/>
  <c r="Z474" i="13"/>
  <c r="Z175" i="13"/>
  <c r="Z279" i="13"/>
  <c r="Z144" i="13"/>
  <c r="Z770" i="13"/>
  <c r="Z676" i="13"/>
  <c r="Z860" i="13"/>
  <c r="Z596" i="13"/>
  <c r="Z919" i="13"/>
  <c r="Z166" i="13"/>
  <c r="Z277" i="13"/>
  <c r="Z705" i="13"/>
  <c r="Z953" i="13"/>
  <c r="Z419" i="13"/>
  <c r="Z868" i="13"/>
  <c r="Z637" i="13"/>
  <c r="Z462" i="13"/>
  <c r="Z879" i="13"/>
  <c r="Z522" i="13"/>
  <c r="Z507" i="13"/>
  <c r="Z589" i="13"/>
  <c r="Z33" i="13"/>
  <c r="Z379" i="13"/>
  <c r="Z755" i="13"/>
  <c r="Z679" i="13"/>
  <c r="Z74" i="13"/>
  <c r="Z164" i="13"/>
  <c r="Z581" i="13"/>
  <c r="Z533" i="13"/>
  <c r="Z96" i="13"/>
  <c r="Z682" i="13"/>
  <c r="Z458" i="13"/>
  <c r="Z609" i="13"/>
  <c r="Z778" i="13"/>
  <c r="Z1005" i="13"/>
  <c r="Z473" i="13"/>
  <c r="Z444" i="13"/>
  <c r="Z700" i="13"/>
  <c r="Z182" i="13"/>
  <c r="Z302" i="13"/>
  <c r="Z160" i="13"/>
  <c r="Z997" i="13"/>
  <c r="Z134" i="13"/>
  <c r="Z612" i="13"/>
  <c r="Z553" i="13"/>
  <c r="Z529" i="13"/>
  <c r="Z785" i="13"/>
  <c r="Z429" i="13"/>
  <c r="Z876" i="13"/>
  <c r="Z392" i="13"/>
  <c r="Z985" i="13"/>
  <c r="Z108" i="13"/>
  <c r="Z894" i="13"/>
  <c r="Z390" i="13"/>
  <c r="Z950" i="13"/>
  <c r="Z231" i="13"/>
  <c r="Z613" i="13"/>
  <c r="Z952" i="13"/>
  <c r="Z349" i="13"/>
  <c r="Z922" i="13"/>
  <c r="Z186" i="13"/>
  <c r="Z804" i="13"/>
  <c r="Z825" i="13"/>
  <c r="Z335" i="13"/>
  <c r="Z855" i="13"/>
  <c r="Z433" i="13"/>
  <c r="Z205" i="13"/>
  <c r="Z928" i="13"/>
  <c r="Z347" i="13"/>
  <c r="Z845" i="13"/>
  <c r="Z316" i="13"/>
  <c r="Z398" i="13"/>
  <c r="Z959" i="13"/>
  <c r="Z212" i="13"/>
  <c r="Z597" i="13"/>
  <c r="Z297" i="13"/>
  <c r="Z956" i="13"/>
  <c r="Z846" i="13"/>
  <c r="Z291" i="13"/>
  <c r="Z479" i="13"/>
  <c r="Z301" i="13"/>
  <c r="Z761" i="13"/>
  <c r="Z107" i="13"/>
  <c r="Z281" i="13"/>
  <c r="Z649" i="13"/>
  <c r="Z714" i="13"/>
  <c r="Z813" i="13"/>
  <c r="Z505" i="13"/>
  <c r="Z92" i="13"/>
  <c r="Z640" i="13"/>
  <c r="Z209" i="13"/>
  <c r="Z599" i="13"/>
  <c r="Z372" i="13"/>
  <c r="Z772" i="13"/>
  <c r="Z517" i="13"/>
  <c r="Z514" i="13"/>
  <c r="Z292" i="13"/>
  <c r="Z320" i="13"/>
  <c r="Z818" i="13"/>
  <c r="Z725" i="13"/>
  <c r="Z60" i="13"/>
  <c r="Z441" i="13"/>
  <c r="Z802" i="13"/>
  <c r="Z216" i="13"/>
  <c r="Z324" i="13"/>
  <c r="Z489" i="13"/>
  <c r="Z484" i="13"/>
  <c r="Z241" i="13"/>
  <c r="Z389" i="13"/>
  <c r="Z569" i="13"/>
  <c r="Z653" i="13"/>
  <c r="Z351" i="13"/>
  <c r="Z399" i="13"/>
  <c r="Z951" i="13"/>
  <c r="Z638" i="13"/>
  <c r="Z683" i="13"/>
  <c r="Z674" i="13"/>
  <c r="Z626" i="13"/>
  <c r="Z38" i="13"/>
  <c r="Z893" i="13"/>
  <c r="Z50" i="13"/>
  <c r="Z545" i="13"/>
  <c r="Z960" i="13"/>
  <c r="Z298" i="13"/>
  <c r="Z836" i="13"/>
  <c r="Z943" i="13"/>
  <c r="Z939" i="13"/>
  <c r="Z201" i="13"/>
  <c r="Z410" i="13"/>
  <c r="Z516" i="13"/>
  <c r="Z120" i="13"/>
  <c r="Z380" i="13"/>
  <c r="Z393" i="13"/>
  <c r="Z691" i="13"/>
  <c r="Z693" i="13"/>
  <c r="Z777" i="13"/>
  <c r="Z93" i="13"/>
  <c r="Z745" i="13"/>
  <c r="Z844" i="13"/>
  <c r="Z105" i="13"/>
  <c r="Z807" i="13"/>
  <c r="Z908" i="13"/>
  <c r="Z731" i="13"/>
  <c r="Z153" i="13"/>
  <c r="Z386" i="13"/>
  <c r="Z348" i="13"/>
  <c r="Z485" i="13"/>
  <c r="Z213" i="13"/>
  <c r="Z177" i="13"/>
  <c r="Z791" i="13"/>
  <c r="Z606" i="13"/>
  <c r="Z593" i="13"/>
  <c r="Z408" i="13"/>
  <c r="Z36" i="13"/>
  <c r="Z486" i="13"/>
  <c r="Z381" i="13"/>
  <c r="Z24" i="13"/>
  <c r="Z361" i="13"/>
  <c r="Z937" i="13"/>
  <c r="Z496" i="13"/>
  <c r="Z115" i="13"/>
  <c r="Z781" i="13"/>
  <c r="Z832" i="13"/>
  <c r="Z886" i="13"/>
  <c r="Z154" i="13"/>
  <c r="Z689" i="13"/>
  <c r="Z287" i="13"/>
  <c r="Z137" i="13"/>
  <c r="Z870" i="13"/>
  <c r="Z880" i="13"/>
  <c r="Z631" i="13"/>
  <c r="Z266" i="13"/>
  <c r="Z809" i="13"/>
  <c r="Z37" i="13"/>
  <c r="Z888" i="13"/>
  <c r="Z394" i="13"/>
  <c r="Z658" i="13"/>
  <c r="Z980" i="13"/>
  <c r="Z194" i="13"/>
  <c r="Z975" i="13"/>
  <c r="Z618" i="13"/>
  <c r="Z750" i="13"/>
  <c r="Z18" i="13"/>
  <c r="Z555" i="13"/>
  <c r="Z787" i="13"/>
  <c r="Z652" i="13"/>
  <c r="Z370" i="13"/>
  <c r="Z200" i="13"/>
  <c r="Z116" i="13"/>
  <c r="Z527" i="13"/>
  <c r="Z482" i="13"/>
  <c r="Z204" i="13"/>
  <c r="Z659" i="13"/>
  <c r="Z790" i="13"/>
  <c r="Z622" i="13"/>
  <c r="Z757" i="13"/>
  <c r="Z941" i="13"/>
  <c r="Z49" i="13"/>
  <c r="Z535" i="13"/>
  <c r="Z459" i="13"/>
  <c r="Z383" i="13"/>
  <c r="Z106" i="13"/>
  <c r="Z327" i="13"/>
  <c r="Z261" i="13"/>
  <c r="Z739" i="13"/>
  <c r="Z226" i="13"/>
  <c r="Z915" i="13"/>
  <c r="Z78" i="13"/>
  <c r="Z65" i="13"/>
  <c r="Z265" i="13"/>
  <c r="Z847" i="13"/>
  <c r="Z418" i="13"/>
  <c r="Z315" i="13"/>
  <c r="Z378" i="13"/>
  <c r="Z963" i="13"/>
  <c r="Z17" i="13"/>
  <c r="Z989" i="13"/>
  <c r="Z841" i="13"/>
  <c r="Z169" i="13"/>
  <c r="Z849" i="13"/>
  <c r="Z136" i="13"/>
  <c r="Z621" i="13"/>
  <c r="Z668" i="13"/>
  <c r="Z970" i="13"/>
  <c r="Z124" i="13"/>
  <c r="Z188" i="16"/>
  <c r="Z375" i="16"/>
  <c r="Z931" i="16"/>
  <c r="Z475" i="16"/>
  <c r="Z718" i="16"/>
  <c r="Z487" i="16"/>
  <c r="Z210" i="16"/>
  <c r="Z670" i="16"/>
  <c r="Z181" i="16"/>
  <c r="Z119" i="16"/>
  <c r="Z123" i="16"/>
  <c r="Z880" i="16"/>
  <c r="Z391" i="16"/>
  <c r="Z972" i="16"/>
  <c r="Z839" i="16"/>
  <c r="Z1000" i="16"/>
  <c r="Z242" i="16"/>
  <c r="Z669" i="16"/>
  <c r="Z560" i="16"/>
  <c r="Z846" i="16"/>
  <c r="Z543" i="16"/>
  <c r="Z803" i="16"/>
  <c r="Z451" i="16"/>
  <c r="Z928" i="16"/>
  <c r="Z281" i="16"/>
  <c r="Z557" i="16"/>
  <c r="Z405" i="16"/>
  <c r="Z409" i="16"/>
  <c r="Z253" i="16"/>
  <c r="Z748" i="16"/>
  <c r="Z399" i="16"/>
  <c r="Z620" i="16"/>
  <c r="Z689" i="16"/>
  <c r="Z469" i="16"/>
  <c r="Z549" i="16"/>
  <c r="Z103" i="16"/>
  <c r="Z626" i="16"/>
  <c r="Z968" i="16"/>
  <c r="Z985" i="16"/>
  <c r="Z865" i="16"/>
  <c r="Z40" i="16"/>
  <c r="Z885" i="16"/>
  <c r="Z379" i="16"/>
  <c r="Z168" i="16"/>
  <c r="Z734" i="16"/>
  <c r="Z249" i="16"/>
  <c r="Z80" i="16"/>
  <c r="Z698" i="16"/>
  <c r="Z715" i="16"/>
  <c r="Z77" i="16"/>
  <c r="Z944" i="16"/>
  <c r="Z248" i="16"/>
  <c r="Z733" i="16"/>
  <c r="Z194" i="16"/>
  <c r="Z20" i="16"/>
  <c r="Z61" i="16"/>
  <c r="Z44" i="16"/>
  <c r="Z106" i="16"/>
  <c r="Z219" i="16"/>
  <c r="Z185" i="16"/>
  <c r="Z612" i="16"/>
  <c r="Z301" i="16"/>
  <c r="Z583" i="16"/>
  <c r="Z522" i="16"/>
  <c r="Z137" i="16"/>
  <c r="Z195" i="16"/>
  <c r="Z764" i="16"/>
  <c r="Z840" i="16"/>
  <c r="Z506" i="16"/>
  <c r="Z484" i="16"/>
  <c r="Z24" i="16"/>
  <c r="Z442" i="16"/>
  <c r="Z795" i="16"/>
  <c r="Z460" i="16"/>
  <c r="Z447" i="16"/>
  <c r="Z805" i="16"/>
  <c r="Z476" i="16"/>
  <c r="Z653" i="16"/>
  <c r="Z294" i="16"/>
  <c r="Z888" i="16"/>
  <c r="Z637" i="16"/>
  <c r="Z121" i="16"/>
  <c r="Z105" i="16"/>
  <c r="Z212" i="16"/>
  <c r="Z283" i="16"/>
  <c r="Z788" i="16"/>
  <c r="Z124" i="16"/>
  <c r="Z893" i="16"/>
  <c r="Z548" i="16"/>
  <c r="Z975" i="16"/>
  <c r="Z488" i="16"/>
  <c r="Z932" i="16"/>
  <c r="Z335" i="16"/>
  <c r="Z464" i="16"/>
  <c r="Z591" i="16"/>
  <c r="Z627" i="16"/>
  <c r="Z198" i="16"/>
  <c r="Z711" i="16"/>
  <c r="Z232" i="16"/>
  <c r="Z490" i="16"/>
  <c r="Z684" i="16"/>
  <c r="Z623" i="16"/>
  <c r="Z453" i="16"/>
  <c r="Z348" i="16"/>
  <c r="Z907" i="16"/>
  <c r="Z129" i="16"/>
  <c r="Z926" i="16"/>
  <c r="Z903" i="16"/>
  <c r="Z311" i="16"/>
  <c r="Z900" i="16"/>
  <c r="Z638" i="16"/>
  <c r="Z269" i="16"/>
  <c r="Z825" i="16"/>
  <c r="Z553" i="16"/>
  <c r="Z245" i="16"/>
  <c r="Z714" i="16"/>
  <c r="Z983" i="16"/>
  <c r="Z187" i="16"/>
  <c r="Z644" i="16"/>
  <c r="Z64" i="16"/>
  <c r="Z857" i="16"/>
  <c r="Z473" i="16"/>
  <c r="Z37" i="16"/>
  <c r="Z390" i="16"/>
  <c r="Z257" i="16"/>
  <c r="Z290" i="16"/>
  <c r="Z611" i="16"/>
  <c r="Z799" i="16"/>
  <c r="Z413" i="16"/>
  <c r="Z356" i="16"/>
  <c r="Z790" i="16"/>
  <c r="Z964" i="16"/>
  <c r="Z681" i="16"/>
  <c r="Z395" i="16"/>
  <c r="Z723" i="16"/>
  <c r="Z606" i="16"/>
  <c r="Z950" i="16"/>
  <c r="Z353" i="16"/>
  <c r="Z244" i="16"/>
  <c r="Z417" i="16"/>
  <c r="Z277" i="16"/>
  <c r="Z163" i="16"/>
  <c r="Z511" i="16"/>
  <c r="Z505" i="16"/>
  <c r="Z841" i="16"/>
  <c r="Z339" i="16"/>
  <c r="Z280" i="16"/>
  <c r="Z664" i="16"/>
  <c r="Z84" i="16"/>
  <c r="Z515" i="16"/>
  <c r="Z68" i="16"/>
  <c r="Z323" i="16"/>
  <c r="Z393" i="16"/>
  <c r="Z147" i="16"/>
  <c r="Z809" i="16"/>
  <c r="Z340" i="16"/>
  <c r="Z834" i="16"/>
  <c r="Z127" i="16"/>
  <c r="Z577" i="16"/>
  <c r="Z789" i="16"/>
  <c r="Z872" i="16"/>
  <c r="Z701" i="16"/>
  <c r="Z318" i="16"/>
  <c r="Z761" i="16"/>
  <c r="Z59" i="16"/>
  <c r="Z970" i="16"/>
  <c r="Z588" i="16"/>
  <c r="Z607" i="16"/>
  <c r="Z955" i="16"/>
  <c r="Z720" i="16"/>
  <c r="Z214" i="16"/>
  <c r="Z890" i="16"/>
  <c r="Z99" i="16"/>
  <c r="Z755" i="16"/>
  <c r="Z762" i="16"/>
  <c r="Z164" i="16"/>
  <c r="Z415" i="16"/>
  <c r="Z140" i="16"/>
  <c r="Z55" i="16"/>
  <c r="Z889" i="16"/>
  <c r="Z974" i="16"/>
  <c r="Z414" i="16"/>
  <c r="Z659" i="16"/>
  <c r="Z243" i="16"/>
  <c r="Z771" i="16"/>
  <c r="Z675" i="16"/>
  <c r="Z448" i="16"/>
  <c r="Z851" i="16"/>
  <c r="Z287" i="16"/>
  <c r="Z798" i="16"/>
  <c r="Z869" i="16"/>
  <c r="Z814" i="16"/>
  <c r="Z544" i="16"/>
  <c r="Z933" i="16"/>
  <c r="Z284" i="16"/>
  <c r="Z296" i="16"/>
  <c r="Z887" i="16"/>
  <c r="Z394" i="16"/>
  <c r="Z65" i="16"/>
  <c r="Z879" i="16"/>
  <c r="Z63" i="16"/>
  <c r="Z991" i="16"/>
  <c r="Z512" i="16"/>
  <c r="Z34" i="16"/>
  <c r="Z432" i="16"/>
  <c r="Z930" i="16"/>
  <c r="Z616" i="16"/>
  <c r="Z21" i="16"/>
  <c r="Z445" i="16"/>
  <c r="Z325" i="16"/>
  <c r="Z796" i="16"/>
  <c r="Z529" i="16"/>
  <c r="Z760" i="16"/>
  <c r="Z122" i="16"/>
  <c r="Z800" i="16"/>
  <c r="Z977" i="16"/>
  <c r="Z31" i="16"/>
  <c r="Z207" i="16"/>
  <c r="Z874" i="16"/>
  <c r="Z165" i="16"/>
  <c r="Z635" i="16"/>
  <c r="Z835" i="16"/>
  <c r="Z26" i="16"/>
  <c r="Z729" i="16"/>
  <c r="Z871" i="16"/>
  <c r="Z19" i="16"/>
  <c r="Z463" i="16"/>
  <c r="Z981" i="16"/>
  <c r="Z298" i="16"/>
  <c r="Z552" i="16"/>
  <c r="Z102" i="16"/>
  <c r="Z441" i="16"/>
  <c r="Z382" i="16"/>
  <c r="Z496" i="16"/>
  <c r="Z254" i="16"/>
  <c r="Z526" i="16"/>
  <c r="Z360" i="16"/>
  <c r="Z226" i="16"/>
  <c r="Z233" i="16"/>
  <c r="Z54" i="16"/>
  <c r="Z45" i="16"/>
  <c r="Z665" i="16"/>
  <c r="Z199" i="16"/>
  <c r="Z639" i="16"/>
  <c r="Z196" i="16"/>
  <c r="Z479" i="16"/>
  <c r="Z812" i="16"/>
  <c r="Z654" i="16"/>
  <c r="Z131" i="16"/>
  <c r="Z572" i="16"/>
  <c r="Z57" i="16"/>
  <c r="Z389" i="16"/>
  <c r="Z222" i="16"/>
  <c r="Z285" i="16"/>
  <c r="Z894" i="16"/>
  <c r="Z895" i="16"/>
  <c r="Z295" i="16"/>
  <c r="Z877" i="16"/>
  <c r="Z126" i="16"/>
  <c r="Z397" i="16"/>
  <c r="Z996" i="16"/>
  <c r="Z710" i="16"/>
  <c r="Z209" i="16"/>
  <c r="Z272" i="16"/>
  <c r="Z343" i="16"/>
  <c r="Z260" i="16"/>
  <c r="Z674" i="16"/>
  <c r="Z1010" i="16"/>
  <c r="Z223" i="16"/>
  <c r="Z937" i="16"/>
  <c r="Z374" i="16"/>
  <c r="Z98" i="16"/>
  <c r="Z289" i="16"/>
  <c r="Z176" i="16"/>
  <c r="Z461" i="16"/>
  <c r="Z989" i="16"/>
  <c r="Z504" i="16"/>
  <c r="Z898" i="16"/>
  <c r="Z925" i="16"/>
  <c r="Z112" i="16"/>
  <c r="Z909" i="16"/>
  <c r="Z901" i="16"/>
  <c r="Z39" i="16"/>
  <c r="Z114" i="16"/>
  <c r="Z384" i="16"/>
  <c r="Z482" i="16"/>
  <c r="Z341" i="16"/>
  <c r="Z545" i="16"/>
  <c r="Z759" i="16"/>
  <c r="Z652" i="16"/>
  <c r="Z562" i="16"/>
  <c r="Z856" i="16"/>
  <c r="Z770" i="16"/>
  <c r="Z603" i="16"/>
  <c r="Z350" i="16"/>
  <c r="Z744" i="16"/>
  <c r="Z342" i="16"/>
  <c r="Z170" i="16"/>
  <c r="Z847" i="16"/>
  <c r="Z25" i="16"/>
  <c r="Z943" i="16"/>
  <c r="Z202" i="16"/>
  <c r="Z58" i="16"/>
  <c r="Z987" i="16"/>
  <c r="Z988" i="16"/>
  <c r="Z352" i="16"/>
  <c r="Z595" i="16"/>
  <c r="Z73" i="16"/>
  <c r="Z1003" i="16"/>
  <c r="Z347" i="16"/>
  <c r="Z586" i="16"/>
  <c r="Z134" i="16"/>
  <c r="Z828" i="16"/>
  <c r="Z592" i="16"/>
  <c r="Z12" i="16"/>
  <c r="Z282" i="16"/>
  <c r="Z304" i="16"/>
  <c r="Z896" i="16"/>
  <c r="Z713" i="16"/>
  <c r="Z237" i="16"/>
  <c r="Z914" i="16"/>
  <c r="Z551" i="16"/>
  <c r="Z452" i="16"/>
  <c r="Z539" i="16"/>
  <c r="Z455" i="16"/>
  <c r="Z288" i="16"/>
  <c r="Z580" i="16"/>
  <c r="Z60" i="16"/>
  <c r="Z49" i="16"/>
  <c r="Z466" i="16"/>
  <c r="Z494" i="16"/>
  <c r="Z666" i="16"/>
  <c r="Z312" i="16"/>
  <c r="Z218" i="16"/>
  <c r="Z732" i="16"/>
  <c r="Z313" i="16"/>
  <c r="Z151" i="16"/>
  <c r="Z833" i="16"/>
  <c r="Z517" i="16"/>
  <c r="Z822" i="16"/>
  <c r="Z486" i="16"/>
  <c r="Z191" i="16"/>
  <c r="Z200" i="16"/>
  <c r="Z467" i="16"/>
  <c r="Z604" i="16"/>
  <c r="Z115" i="16"/>
  <c r="Z868" i="16"/>
  <c r="Z712" i="16"/>
  <c r="Z27" i="16"/>
  <c r="Z91" i="16"/>
  <c r="Z234" i="16"/>
  <c r="Z697" i="16"/>
  <c r="Z489" i="16"/>
  <c r="Z721" i="16"/>
  <c r="Z663" i="16"/>
  <c r="Z753" i="16"/>
  <c r="Z866" i="16"/>
  <c r="Z594" i="16"/>
  <c r="Z267" i="16"/>
  <c r="Z810" i="16"/>
  <c r="Z754" i="16"/>
  <c r="Z169" i="16"/>
  <c r="Z217" i="16"/>
  <c r="Z420" i="16"/>
  <c r="Z211" i="16"/>
  <c r="Z190" i="16"/>
  <c r="Z192" i="16"/>
  <c r="Z752" i="16"/>
  <c r="Z385" i="16"/>
  <c r="Z564" i="16"/>
  <c r="Z50" i="16"/>
  <c r="Z806" i="16"/>
  <c r="Z262" i="16"/>
  <c r="Z965" i="16"/>
  <c r="Z558" i="16"/>
  <c r="Z704" i="16"/>
  <c r="Z683" i="16"/>
  <c r="Z982" i="16"/>
  <c r="Z867" i="16"/>
  <c r="Z38" i="16"/>
  <c r="Z500" i="16"/>
  <c r="Z338" i="16"/>
  <c r="Z373" i="16"/>
  <c r="Z346" i="16"/>
  <c r="Z76" i="16"/>
  <c r="Z820" i="16"/>
  <c r="Z418" i="16"/>
  <c r="Z172" i="16"/>
  <c r="Z645" i="16"/>
  <c r="Z477" i="16"/>
  <c r="Z994" i="16"/>
  <c r="Z220" i="16"/>
  <c r="Z380" i="16"/>
  <c r="Z587" i="16"/>
  <c r="Z361" i="16"/>
  <c r="Z250" i="16"/>
  <c r="Z682" i="16"/>
  <c r="Z238" i="16"/>
  <c r="Z205" i="16"/>
  <c r="Z286" i="16"/>
  <c r="Z534" i="16"/>
  <c r="Z737" i="16"/>
  <c r="Z746" i="16"/>
  <c r="Z96" i="16"/>
  <c r="Z969" i="16"/>
  <c r="Z636" i="16"/>
  <c r="Z818" i="16"/>
  <c r="Z717" i="16"/>
  <c r="Z372" i="16"/>
  <c r="Z268" i="16"/>
  <c r="Z433" i="16"/>
  <c r="Z542" i="16"/>
  <c r="Z216" i="16"/>
  <c r="Z328" i="16"/>
  <c r="Z478" i="16"/>
  <c r="Z322" i="16"/>
  <c r="Z599" i="16"/>
  <c r="Z774" i="16"/>
  <c r="Z951" i="16"/>
  <c r="Z724" i="16"/>
  <c r="Z942" i="16"/>
  <c r="Z146" i="16"/>
  <c r="Z470" i="16"/>
  <c r="Z35" i="16"/>
  <c r="Z936" i="16"/>
  <c r="Z221" i="16"/>
  <c r="Z236" i="16"/>
  <c r="Z538" i="16"/>
  <c r="Z862" i="16"/>
  <c r="Z910" i="16"/>
  <c r="Z886" i="16"/>
  <c r="Z449" i="16"/>
  <c r="Z136" i="16"/>
  <c r="Z458" i="16"/>
  <c r="Z426" i="16"/>
  <c r="Z540" i="16"/>
  <c r="Z741" i="16"/>
  <c r="Z498" i="16"/>
  <c r="Z407" i="16"/>
  <c r="Z14" i="16"/>
  <c r="Z400" i="16"/>
  <c r="Z550" i="16"/>
  <c r="Z398" i="16"/>
  <c r="Z924" i="16"/>
  <c r="Z337" i="16"/>
  <c r="Z299" i="16"/>
  <c r="Z75" i="16"/>
  <c r="Z730" i="16"/>
  <c r="Z402" i="16"/>
  <c r="Z41" i="16"/>
  <c r="Z934" i="16"/>
  <c r="Z423" i="16"/>
  <c r="Z293" i="16"/>
  <c r="Z404" i="16"/>
  <c r="Z826" i="16"/>
  <c r="Z995" i="16"/>
  <c r="Z849" i="16"/>
  <c r="Z87" i="16"/>
  <c r="Z630" i="16"/>
  <c r="Z264" i="16"/>
  <c r="Z858" i="16"/>
  <c r="Z18" i="16"/>
  <c r="Z786" i="16"/>
  <c r="Z51" i="16"/>
  <c r="Z694" i="16"/>
  <c r="Z359" i="16"/>
  <c r="Z47" i="16"/>
  <c r="Z401" i="16"/>
  <c r="Z916" i="16"/>
  <c r="Z81" i="16"/>
  <c r="Z940" i="16"/>
  <c r="Z582" i="16"/>
  <c r="Z941" i="16"/>
  <c r="Z367" i="16"/>
  <c r="Z1001" i="16"/>
  <c r="Z861" i="16"/>
  <c r="Z688" i="16"/>
  <c r="Z619" i="16"/>
  <c r="Z929" i="16"/>
  <c r="Z261" i="16"/>
  <c r="Z410" i="16"/>
  <c r="Z632" i="16"/>
  <c r="Z850" i="16"/>
  <c r="Z351" i="16"/>
  <c r="Z513" i="16"/>
  <c r="Z430" i="16"/>
  <c r="Z559" i="16"/>
  <c r="Z11" i="16"/>
  <c r="Z258" i="16"/>
  <c r="Z899" i="16"/>
  <c r="Z86" i="16"/>
  <c r="Z845" i="16"/>
  <c r="Z107" i="16"/>
  <c r="Z497" i="16"/>
  <c r="Z736" i="16"/>
  <c r="Z70" i="16"/>
  <c r="Z749" i="16"/>
  <c r="Z952" i="16"/>
  <c r="Z17" i="16"/>
  <c r="Z953" i="16"/>
  <c r="Z28" i="16"/>
  <c r="Z193" i="16"/>
  <c r="Z640" i="16"/>
  <c r="Z141" i="16"/>
  <c r="Z997" i="16"/>
  <c r="Z658" i="16"/>
  <c r="Z204" i="16"/>
  <c r="Z838" i="16"/>
  <c r="Z905" i="16"/>
  <c r="Z316" i="16"/>
  <c r="Z979" i="16"/>
  <c r="Z547" i="16"/>
  <c r="Z514" i="16"/>
  <c r="Z368" i="16"/>
  <c r="Z556" i="16"/>
  <c r="Z980" i="16"/>
  <c r="Z923" i="16"/>
  <c r="Z365" i="16"/>
  <c r="Z524" i="16"/>
  <c r="Z82" i="16"/>
  <c r="Z566" i="16"/>
  <c r="Z371" i="16"/>
  <c r="Z446" i="16"/>
  <c r="Z161" i="16"/>
  <c r="Z519" i="16"/>
  <c r="Z578" i="16"/>
  <c r="Z173" i="16"/>
  <c r="Z967" i="16"/>
  <c r="Z483" i="16"/>
  <c r="Z271" i="16"/>
  <c r="Z29" i="16"/>
  <c r="Z457" i="16"/>
  <c r="Z279" i="16"/>
  <c r="Z503" i="16"/>
  <c r="Z957" i="16"/>
  <c r="Z537" i="16"/>
  <c r="Z1005" i="16"/>
  <c r="Z206" i="16"/>
  <c r="Z615" i="16"/>
  <c r="Z256" i="16"/>
  <c r="Z870" i="16"/>
  <c r="Z278" i="16"/>
  <c r="Z984" i="16"/>
  <c r="Z687" i="16"/>
  <c r="Z52" i="16"/>
  <c r="Z510" i="16"/>
  <c r="Z32" i="16"/>
  <c r="Z608" i="16"/>
  <c r="Z89" i="16"/>
  <c r="Z411" i="16"/>
  <c r="Z66" i="16"/>
  <c r="Z502" i="16"/>
  <c r="Z321" i="16"/>
  <c r="Z150" i="16"/>
  <c r="Z377" i="16"/>
  <c r="Z784" i="16"/>
  <c r="Z42" i="16"/>
  <c r="Z651" i="16"/>
  <c r="Z546" i="16"/>
  <c r="Z804" i="16"/>
  <c r="Z1008" i="16"/>
  <c r="Z716" i="16"/>
  <c r="Z419" i="16"/>
  <c r="Z255" i="16"/>
  <c r="Z927" i="16"/>
  <c r="Z330" i="16"/>
  <c r="Z156" i="16"/>
  <c r="Z775" i="16"/>
  <c r="Z601" i="16"/>
  <c r="Z765" i="16"/>
  <c r="Z174" i="16"/>
  <c r="Z978" i="16"/>
  <c r="Z333" i="16"/>
  <c r="Z646" i="16"/>
  <c r="Z22" i="16"/>
  <c r="Z104" i="16"/>
  <c r="Z904" i="16"/>
  <c r="Z525" i="16"/>
  <c r="Z655" i="16"/>
  <c r="Z747" i="16"/>
  <c r="Z811" i="16"/>
  <c r="Z90" i="16"/>
  <c r="Z97" i="16"/>
  <c r="Z610" i="16"/>
  <c r="Z999" i="16"/>
  <c r="Z95" i="16"/>
  <c r="Z948" i="16"/>
  <c r="Z56" i="16"/>
  <c r="Z229" i="16"/>
  <c r="Z516" i="16"/>
  <c r="Z875" i="16"/>
  <c r="Z819" i="16"/>
  <c r="Z816" i="16"/>
  <c r="Z590" i="16"/>
  <c r="Z990" i="16"/>
  <c r="Z246" i="16"/>
  <c r="Z922" i="16"/>
  <c r="Z992" i="16"/>
  <c r="Z939" i="16"/>
  <c r="Z621" i="16"/>
  <c r="Z481" i="16"/>
  <c r="Z827" i="16"/>
  <c r="Z958" i="16"/>
  <c r="Z1006" i="16"/>
  <c r="Z563" i="16"/>
  <c r="Z72" i="16"/>
  <c r="Z596" i="16"/>
  <c r="Z305" i="16"/>
  <c r="Z159" i="16"/>
  <c r="Z499" i="16"/>
  <c r="Z184" i="16"/>
  <c r="Z757" i="16"/>
  <c r="Z431" i="16"/>
  <c r="Z642" i="16"/>
  <c r="Z527" i="16"/>
  <c r="Z177" i="16"/>
  <c r="Z345" i="16"/>
  <c r="Z830" i="16"/>
  <c r="Z439" i="16"/>
  <c r="Z132" i="16"/>
  <c r="Z946" i="16"/>
  <c r="Z462" i="16"/>
  <c r="Z779" i="16"/>
  <c r="Z908" i="16"/>
  <c r="Z252" i="16"/>
  <c r="Z555" i="16"/>
  <c r="Z369" i="16"/>
  <c r="Z554" i="16"/>
  <c r="Z742" i="16"/>
  <c r="Z428" i="16"/>
  <c r="Z85" i="16"/>
  <c r="Z961" i="16"/>
  <c r="Z354" i="16"/>
  <c r="Z474" i="16"/>
  <c r="Z650" i="16"/>
  <c r="Z444" i="16"/>
  <c r="Z848" i="16"/>
  <c r="Z878" i="16"/>
  <c r="Z228" i="16"/>
  <c r="Z1004" i="16"/>
  <c r="Z366" i="16"/>
  <c r="Z139" i="16"/>
  <c r="Z203" i="16"/>
  <c r="Z263" i="16"/>
  <c r="Z454" i="16"/>
  <c r="Z855" i="16"/>
  <c r="Z541" i="16"/>
  <c r="Z327" i="16"/>
  <c r="Z614" i="16"/>
  <c r="Z837" i="16"/>
  <c r="Z883" i="16"/>
  <c r="Z959" i="16"/>
  <c r="Z912" i="16"/>
  <c r="Z167" i="16"/>
  <c r="Z78" i="16"/>
  <c r="Z738" i="16"/>
  <c r="Z309" i="16"/>
  <c r="Z307" i="16"/>
  <c r="Z153" i="16"/>
  <c r="Z69" i="16"/>
  <c r="Z215" i="16"/>
  <c r="Z750" i="16"/>
  <c r="Z142" i="16"/>
  <c r="Z276" i="16"/>
  <c r="Z860" i="16"/>
  <c r="Z881" i="16"/>
  <c r="Z265" i="16"/>
  <c r="Z518" i="16"/>
  <c r="Z111" i="16"/>
  <c r="Z695" i="16"/>
  <c r="Z315" i="16"/>
  <c r="Z235" i="16"/>
  <c r="Z661" i="16"/>
  <c r="Z864" i="16"/>
  <c r="Z1007" i="16"/>
  <c r="Z303" i="16"/>
  <c r="Z300" i="16"/>
  <c r="Z317" i="16"/>
  <c r="Z308" i="16"/>
  <c r="Z376" i="16"/>
  <c r="Z530" i="16"/>
  <c r="Z569" i="16"/>
  <c r="Z581" i="16"/>
  <c r="Z331" i="16"/>
  <c r="Z657" i="16"/>
  <c r="Z808" i="16"/>
  <c r="Z573" i="16"/>
  <c r="Z227" i="16"/>
  <c r="Z175" i="16"/>
  <c r="Z83" i="16"/>
  <c r="Z647" i="16"/>
  <c r="Z149" i="16"/>
  <c r="Z906" i="16"/>
  <c r="Z561" i="16"/>
  <c r="Z92" i="16"/>
  <c r="Z157" i="16"/>
  <c r="Z241" i="16"/>
  <c r="Z852" i="16"/>
  <c r="Z751" i="16"/>
  <c r="Z495" i="16"/>
  <c r="Z813" i="16"/>
  <c r="Z491" i="16"/>
  <c r="Z162" i="16"/>
  <c r="Z186" i="16"/>
  <c r="Z133" i="16"/>
  <c r="Z357" i="16"/>
  <c r="Z618" i="16"/>
  <c r="Z225" i="16"/>
  <c r="Z23" i="16"/>
  <c r="Z471" i="16"/>
  <c r="Z53" i="16"/>
  <c r="Z468" i="16"/>
  <c r="Z919" i="16"/>
  <c r="Z396" i="16"/>
  <c r="Z966" i="16"/>
  <c r="Z166" i="16"/>
  <c r="Z273" i="16"/>
  <c r="Z531" i="16"/>
  <c r="Z62" i="16"/>
  <c r="Z678" i="16"/>
  <c r="Z824" i="16"/>
  <c r="Z585" i="16"/>
  <c r="Z403" i="16"/>
  <c r="Z434" i="16"/>
  <c r="Z705" i="16"/>
  <c r="Z843" i="16"/>
  <c r="Z920" i="16"/>
  <c r="Z480" i="16"/>
  <c r="Z918" i="16"/>
  <c r="Z459" i="16"/>
  <c r="Z362" i="16"/>
  <c r="Z154" i="16"/>
  <c r="Z571" i="16"/>
  <c r="Z94" i="16"/>
  <c r="Z435" i="16"/>
  <c r="Z668" i="16"/>
  <c r="Z802" i="16"/>
  <c r="Z973" i="16"/>
  <c r="Z677" i="16"/>
  <c r="Z876" i="16"/>
  <c r="Z306" i="16"/>
  <c r="Z326" i="16"/>
  <c r="Z817" i="16"/>
  <c r="Z135" i="16"/>
  <c r="Z832" i="16"/>
  <c r="Z363" i="16"/>
  <c r="Z740" i="16"/>
  <c r="Z324" i="16"/>
  <c r="Z472" i="16"/>
  <c r="Z183" i="16"/>
  <c r="Z443" i="16"/>
  <c r="Z535" i="16"/>
  <c r="Z532" i="16"/>
  <c r="Z536" i="16"/>
  <c r="Z597" i="16"/>
  <c r="Z275" i="16"/>
  <c r="Z422" i="16"/>
  <c r="Z15" i="16"/>
  <c r="Z408" i="16"/>
  <c r="Z392" i="16"/>
  <c r="Z508" i="16"/>
  <c r="Z438" i="16"/>
  <c r="Z938" i="16"/>
  <c r="Z33" i="16"/>
  <c r="Z700" i="16"/>
  <c r="Z993" i="16"/>
  <c r="Z224" i="16"/>
  <c r="Z735" i="16"/>
  <c r="Z230" i="16"/>
  <c r="Z128" i="16"/>
  <c r="Z319" i="16"/>
  <c r="Z945" i="16"/>
  <c r="Z998" i="16"/>
  <c r="Z844" i="16"/>
  <c r="Z600" i="16"/>
  <c r="Z108" i="16"/>
  <c r="Z125" i="16"/>
  <c r="Z667" i="16"/>
  <c r="Z745" i="16"/>
  <c r="Z649" i="16"/>
  <c r="Z956" i="16"/>
  <c r="Z332" i="16"/>
  <c r="Z692" i="16"/>
  <c r="Z897" i="16"/>
  <c r="Z291" i="16"/>
  <c r="Z320" i="16"/>
  <c r="Z709" i="16"/>
  <c r="Z36" i="16"/>
  <c r="Z854" i="16"/>
  <c r="Z634" i="16"/>
  <c r="Z158" i="16"/>
  <c r="Z465" i="16"/>
  <c r="Z622" i="16"/>
  <c r="Z427" i="16"/>
  <c r="Z863" i="16"/>
  <c r="Z731" i="16"/>
  <c r="Z624" i="16"/>
  <c r="Z570" i="16"/>
  <c r="Z707" i="16"/>
  <c r="Z794" i="16"/>
  <c r="Z240" i="16"/>
  <c r="Z520" i="16"/>
  <c r="Z631" i="16"/>
  <c r="Z358" i="16"/>
  <c r="Z823" i="16"/>
  <c r="Z954" i="16"/>
  <c r="Z915" i="16"/>
  <c r="Z691" i="16"/>
  <c r="Z386" i="16"/>
  <c r="Z1009" i="16"/>
  <c r="Z266" i="16"/>
  <c r="Z71" i="16"/>
  <c r="Z617" i="16"/>
  <c r="Z349" i="16"/>
  <c r="Z383" i="16"/>
  <c r="Z671" i="16"/>
  <c r="Z523" i="16"/>
  <c r="Z574" i="16"/>
  <c r="Z726" i="16"/>
  <c r="Z424" i="16"/>
  <c r="Z598" i="16"/>
  <c r="Z381" i="16"/>
  <c r="Z763" i="16"/>
  <c r="Z213" i="16"/>
  <c r="Z613" i="16"/>
  <c r="Z706" i="16"/>
  <c r="Z568" i="16"/>
  <c r="Z117" i="16"/>
  <c r="Z575" i="16"/>
  <c r="Z143" i="16"/>
  <c r="Z696" i="16"/>
  <c r="Z971" i="16"/>
  <c r="Z493" i="16"/>
  <c r="Z602" i="16"/>
  <c r="Z633" i="16"/>
  <c r="Z641" i="16"/>
  <c r="Z364" i="16"/>
  <c r="Z787" i="16"/>
  <c r="Z769" i="16"/>
  <c r="Z507" i="16"/>
  <c r="Z892" i="16"/>
  <c r="Z120" i="16"/>
  <c r="Z625" i="16"/>
  <c r="Z509" i="16"/>
  <c r="Z778" i="16"/>
  <c r="Z197" i="16"/>
  <c r="Z584" i="16"/>
  <c r="Z913" i="16"/>
  <c r="Z101" i="16"/>
  <c r="Z793" i="16"/>
  <c r="Z768" i="16"/>
  <c r="Z450" i="16"/>
  <c r="Z629" i="16"/>
  <c r="Z251" i="16"/>
  <c r="Z138" i="16"/>
  <c r="Z378" i="16"/>
  <c r="Z46" i="16"/>
  <c r="Z609" i="16"/>
  <c r="Z48" i="16"/>
  <c r="Z673" i="16"/>
  <c r="Z947" i="16"/>
  <c r="Z231" i="16"/>
  <c r="Z179" i="16"/>
  <c r="Z297" i="16"/>
  <c r="Z388" i="16"/>
  <c r="Z155" i="16"/>
  <c r="Z528" i="16"/>
  <c r="Z727" i="16"/>
  <c r="Z680" i="16"/>
  <c r="Z302" i="16"/>
  <c r="Z766" i="16"/>
  <c r="Z676" i="16"/>
  <c r="Z935" i="16"/>
  <c r="Z437" i="16"/>
  <c r="Z821" i="16"/>
  <c r="Z859" i="16"/>
  <c r="Z109" i="16"/>
  <c r="Z791" i="16"/>
  <c r="Z208" i="16"/>
  <c r="Z708" i="16"/>
  <c r="Z960" i="16"/>
  <c r="Z329" i="16"/>
  <c r="Z88" i="16"/>
  <c r="Z853" i="16"/>
  <c r="Z756" i="16"/>
  <c r="Z30" i="16"/>
  <c r="Z144" i="16"/>
  <c r="Z67" i="16"/>
  <c r="Z976" i="16"/>
  <c r="Z13" i="16"/>
  <c r="Z576" i="16"/>
  <c r="Z406" i="16"/>
  <c r="Z807" i="16"/>
  <c r="Z792" i="16"/>
  <c r="Z801" i="16"/>
  <c r="Z456" i="16"/>
  <c r="Z579" i="16"/>
  <c r="Z292" i="16"/>
  <c r="Z662" i="16"/>
  <c r="Z182" i="16"/>
  <c r="Z370" i="16"/>
  <c r="Z949" i="16"/>
  <c r="Z648" i="16"/>
  <c r="Z921" i="16"/>
  <c r="Z425" i="16"/>
  <c r="Z728" i="16"/>
  <c r="Z533" i="16"/>
  <c r="Z911" i="16"/>
  <c r="Z113" i="16"/>
  <c r="Z412" i="16"/>
  <c r="Z118" i="16"/>
  <c r="Z902" i="16"/>
  <c r="Z429" i="16"/>
  <c r="Z421" i="16"/>
  <c r="Z201" i="16"/>
  <c r="Z781" i="16"/>
  <c r="Z74" i="16"/>
  <c r="Z783" i="16"/>
  <c r="Z387" i="16"/>
  <c r="Z842" i="16"/>
  <c r="Z725" i="16"/>
  <c r="Z436" i="16"/>
  <c r="Z100" i="16"/>
  <c r="Z782" i="16"/>
  <c r="Z171" i="16"/>
  <c r="Z79" i="16"/>
  <c r="Z110" i="16"/>
  <c r="Z440" i="16"/>
  <c r="Z501" i="16"/>
  <c r="Z686" i="16"/>
  <c r="Z492" i="16"/>
  <c r="Z310" i="16"/>
  <c r="Z719" i="16"/>
  <c r="Z772" i="16"/>
  <c r="Z628" i="16"/>
  <c r="Z739" i="16"/>
  <c r="Z693" i="16"/>
  <c r="Z699" i="16"/>
  <c r="Z831" i="16"/>
  <c r="Z485" i="16"/>
  <c r="Z416" i="16"/>
  <c r="Z685" i="16"/>
  <c r="Z355" i="16"/>
  <c r="Z565" i="16"/>
  <c r="Z722" i="16"/>
  <c r="Z917" i="16"/>
  <c r="Z777" i="16"/>
  <c r="Z1002" i="16"/>
  <c r="Z239" i="16"/>
  <c r="Z963" i="16"/>
  <c r="Z656" i="16"/>
  <c r="Z270" i="16"/>
  <c r="Z643" i="16"/>
  <c r="Z829" i="16"/>
  <c r="Z567" i="16"/>
  <c r="Z160" i="16"/>
  <c r="Z259" i="16"/>
  <c r="Z672" i="16"/>
  <c r="Z815" i="16"/>
  <c r="Z43" i="16"/>
  <c r="Z776" i="16"/>
  <c r="Z773" i="16"/>
  <c r="Z891" i="16"/>
  <c r="Z189" i="16"/>
  <c r="Z589" i="16"/>
  <c r="Z780" i="16"/>
  <c r="Z314" i="16"/>
  <c r="Z334" i="16"/>
  <c r="Z145" i="16"/>
  <c r="Z703" i="16"/>
  <c r="Z521" i="16"/>
  <c r="Z247" i="16"/>
  <c r="Z690" i="16"/>
  <c r="Z152" i="16"/>
  <c r="Z679" i="16"/>
  <c r="Z962" i="16"/>
  <c r="Z605" i="16"/>
  <c r="Z785" i="16"/>
  <c r="Z148" i="16"/>
  <c r="Z873" i="16"/>
  <c r="Z660" i="16"/>
  <c r="Z767" i="16"/>
  <c r="Z836" i="16"/>
  <c r="Z743" i="16"/>
  <c r="Z593" i="16"/>
  <c r="Z130" i="16"/>
  <c r="Z986" i="16"/>
  <c r="Z797" i="16"/>
  <c r="Z180" i="16"/>
  <c r="Z116" i="16"/>
  <c r="Z758" i="16"/>
  <c r="Z882" i="16"/>
  <c r="Z336" i="16"/>
  <c r="Z93" i="16"/>
  <c r="Z16" i="16"/>
  <c r="Z178" i="16"/>
  <c r="Z274" i="16"/>
  <c r="Z884" i="16"/>
  <c r="Z702" i="16"/>
  <c r="Z344" i="16"/>
  <c r="A53" i="18" l="1"/>
  <c r="H52" i="18"/>
  <c r="C27" i="18"/>
  <c r="F27" i="18"/>
  <c r="C745" i="17"/>
  <c r="AA743" i="16"/>
  <c r="D745" i="17" s="1"/>
  <c r="AA43" i="16"/>
  <c r="D45" i="17" s="1"/>
  <c r="C45" i="17"/>
  <c r="C442" i="17"/>
  <c r="AA440" i="16"/>
  <c r="D442" i="17" s="1"/>
  <c r="C458" i="17"/>
  <c r="AA456" i="16"/>
  <c r="D458" i="17" s="1"/>
  <c r="C299" i="17"/>
  <c r="AA297" i="16"/>
  <c r="D299" i="17" s="1"/>
  <c r="AA971" i="16"/>
  <c r="D973" i="17" s="1"/>
  <c r="C973" i="17"/>
  <c r="AA794" i="16"/>
  <c r="D796" i="17" s="1"/>
  <c r="C796" i="17"/>
  <c r="C737" i="17"/>
  <c r="AA735" i="16"/>
  <c r="D737" i="17" s="1"/>
  <c r="C670" i="17"/>
  <c r="AA668" i="16"/>
  <c r="D670" i="17" s="1"/>
  <c r="C188" i="17"/>
  <c r="AA186" i="16"/>
  <c r="D188" i="17" s="1"/>
  <c r="C237" i="17"/>
  <c r="AA235" i="16"/>
  <c r="D237" i="17" s="1"/>
  <c r="AA1004" i="16"/>
  <c r="D1006" i="17" s="1"/>
  <c r="C1006" i="17"/>
  <c r="C179" i="17"/>
  <c r="AA177" i="16"/>
  <c r="D179" i="17" s="1"/>
  <c r="AA610" i="16"/>
  <c r="D612" i="17" s="1"/>
  <c r="C612" i="17"/>
  <c r="C504" i="17"/>
  <c r="AA502" i="16"/>
  <c r="D504" i="17" s="1"/>
  <c r="C84" i="17"/>
  <c r="AA82" i="16"/>
  <c r="D84" i="17" s="1"/>
  <c r="C13" i="17"/>
  <c r="Z1022" i="16"/>
  <c r="Z1025" i="16"/>
  <c r="Z1017" i="16"/>
  <c r="Z1030" i="16"/>
  <c r="Z1026" i="16"/>
  <c r="Z1014" i="16"/>
  <c r="Z1021" i="16"/>
  <c r="Z1032" i="16"/>
  <c r="AA11" i="16"/>
  <c r="Z1015" i="16"/>
  <c r="Z1019" i="16"/>
  <c r="Z1029" i="16"/>
  <c r="Z1023" i="16"/>
  <c r="Z1031" i="16"/>
  <c r="Z1020" i="16"/>
  <c r="Z1016" i="16"/>
  <c r="Z1024" i="16"/>
  <c r="Z1012" i="16"/>
  <c r="Z1027" i="16"/>
  <c r="Z1018" i="16"/>
  <c r="Z1028" i="16"/>
  <c r="C997" i="17"/>
  <c r="AA995" i="16"/>
  <c r="D997" i="17" s="1"/>
  <c r="C37" i="17"/>
  <c r="AA35" i="16"/>
  <c r="D37" i="17" s="1"/>
  <c r="C222" i="17"/>
  <c r="AA220" i="16"/>
  <c r="D222" i="17" s="1"/>
  <c r="C812" i="17"/>
  <c r="AA810" i="16"/>
  <c r="D812" i="17" s="1"/>
  <c r="C62" i="17"/>
  <c r="AA60" i="16"/>
  <c r="D62" i="17" s="1"/>
  <c r="C746" i="17"/>
  <c r="AA744" i="16"/>
  <c r="D746" i="17" s="1"/>
  <c r="C100" i="17"/>
  <c r="AA98" i="16"/>
  <c r="D100" i="17" s="1"/>
  <c r="AA54" i="16"/>
  <c r="D56" i="17" s="1"/>
  <c r="C56" i="17"/>
  <c r="C23" i="17"/>
  <c r="AA21" i="16"/>
  <c r="D23" i="17" s="1"/>
  <c r="C166" i="17"/>
  <c r="AA164" i="16"/>
  <c r="D166" i="17" s="1"/>
  <c r="C791" i="17"/>
  <c r="AA789" i="16"/>
  <c r="D791" i="17" s="1"/>
  <c r="C801" i="17"/>
  <c r="AA799" i="16"/>
  <c r="D801" i="17" s="1"/>
  <c r="C895" i="17"/>
  <c r="AA893" i="16"/>
  <c r="D895" i="17" s="1"/>
  <c r="AA61" i="16"/>
  <c r="D63" i="17" s="1"/>
  <c r="C63" i="17"/>
  <c r="C930" i="17"/>
  <c r="AA928" i="16"/>
  <c r="D930" i="17" s="1"/>
  <c r="C991" i="15"/>
  <c r="AA989" i="13"/>
  <c r="D991" i="15" s="1"/>
  <c r="AA787" i="13"/>
  <c r="D789" i="15" s="1"/>
  <c r="C789" i="15"/>
  <c r="C410" i="15"/>
  <c r="AA408" i="13"/>
  <c r="D410" i="15" s="1"/>
  <c r="C52" i="15"/>
  <c r="AA50" i="13"/>
  <c r="D52" i="15" s="1"/>
  <c r="AA92" i="13"/>
  <c r="D94" i="15" s="1"/>
  <c r="C94" i="15"/>
  <c r="AA613" i="13"/>
  <c r="D615" i="15" s="1"/>
  <c r="C615" i="15"/>
  <c r="AA679" i="13"/>
  <c r="D681" i="15" s="1"/>
  <c r="C681" i="15"/>
  <c r="AA660" i="13"/>
  <c r="D662" i="15" s="1"/>
  <c r="C662" i="15"/>
  <c r="C597" i="15"/>
  <c r="AA595" i="13"/>
  <c r="D597" i="15" s="1"/>
  <c r="AA623" i="13"/>
  <c r="D625" i="15" s="1"/>
  <c r="C625" i="15"/>
  <c r="AA363" i="13"/>
  <c r="D365" i="15" s="1"/>
  <c r="C365" i="15"/>
  <c r="AA585" i="13"/>
  <c r="D587" i="15" s="1"/>
  <c r="C587" i="15"/>
  <c r="AA84" i="13"/>
  <c r="D86" i="15" s="1"/>
  <c r="C86" i="15"/>
  <c r="C262" i="15"/>
  <c r="AA260" i="13"/>
  <c r="D262" i="15" s="1"/>
  <c r="C675" i="15"/>
  <c r="AA673" i="13"/>
  <c r="D675" i="15" s="1"/>
  <c r="AA814" i="13"/>
  <c r="D816" i="15" s="1"/>
  <c r="C816" i="15"/>
  <c r="AA782" i="13"/>
  <c r="D784" i="15" s="1"/>
  <c r="C784" i="15"/>
  <c r="C558" i="15"/>
  <c r="AA556" i="13"/>
  <c r="D558" i="15" s="1"/>
  <c r="AA317" i="13"/>
  <c r="D319" i="15" s="1"/>
  <c r="C319" i="15"/>
  <c r="AA472" i="13"/>
  <c r="D474" i="15" s="1"/>
  <c r="C474" i="15"/>
  <c r="C370" i="15"/>
  <c r="AA368" i="13"/>
  <c r="D370" i="15" s="1"/>
  <c r="C998" i="15"/>
  <c r="AA996" i="13"/>
  <c r="D998" i="15" s="1"/>
  <c r="C538" i="15"/>
  <c r="AA536" i="13"/>
  <c r="D538" i="15" s="1"/>
  <c r="C833" i="15"/>
  <c r="AA831" i="13"/>
  <c r="D833" i="15" s="1"/>
  <c r="C430" i="15"/>
  <c r="AA428" i="13"/>
  <c r="D430" i="15" s="1"/>
  <c r="AA466" i="13"/>
  <c r="D468" i="15" s="1"/>
  <c r="C468" i="15"/>
  <c r="AA783" i="13"/>
  <c r="D785" i="15" s="1"/>
  <c r="C785" i="15"/>
  <c r="C808" i="15"/>
  <c r="AA806" i="13"/>
  <c r="D808" i="15" s="1"/>
  <c r="AA345" i="13"/>
  <c r="D347" i="15" s="1"/>
  <c r="C347" i="15"/>
  <c r="C824" i="15"/>
  <c r="AA822" i="13"/>
  <c r="D824" i="15" s="1"/>
  <c r="AA22" i="13"/>
  <c r="D24" i="15" s="1"/>
  <c r="C24" i="15"/>
  <c r="AA576" i="13"/>
  <c r="D578" i="15" s="1"/>
  <c r="C578" i="15"/>
  <c r="C681" i="17"/>
  <c r="AA679" i="16"/>
  <c r="D681" i="17" s="1"/>
  <c r="C357" i="17"/>
  <c r="AA355" i="16"/>
  <c r="D357" i="17" s="1"/>
  <c r="C120" i="17"/>
  <c r="AA118" i="16"/>
  <c r="D120" i="17" s="1"/>
  <c r="AA208" i="16"/>
  <c r="D210" i="17" s="1"/>
  <c r="C210" i="17"/>
  <c r="AA584" i="16"/>
  <c r="D586" i="17" s="1"/>
  <c r="C586" i="17"/>
  <c r="C385" i="17"/>
  <c r="AA383" i="16"/>
  <c r="D385" i="17" s="1"/>
  <c r="C709" i="17"/>
  <c r="AA707" i="16"/>
  <c r="D709" i="17" s="1"/>
  <c r="C226" i="17"/>
  <c r="AA224" i="16"/>
  <c r="D226" i="17" s="1"/>
  <c r="C437" i="17"/>
  <c r="AA435" i="16"/>
  <c r="D437" i="17" s="1"/>
  <c r="C164" i="17"/>
  <c r="AA162" i="16"/>
  <c r="D164" i="17" s="1"/>
  <c r="C317" i="17"/>
  <c r="AA315" i="16"/>
  <c r="D317" i="17" s="1"/>
  <c r="AA228" i="16"/>
  <c r="D230" i="17" s="1"/>
  <c r="C230" i="17"/>
  <c r="C598" i="17"/>
  <c r="AA596" i="16"/>
  <c r="D598" i="17" s="1"/>
  <c r="C24" i="17"/>
  <c r="AA22" i="16"/>
  <c r="D24" i="17" s="1"/>
  <c r="C986" i="17"/>
  <c r="AA984" i="16"/>
  <c r="D986" i="17" s="1"/>
  <c r="C981" i="17"/>
  <c r="AA979" i="16"/>
  <c r="D981" i="17" s="1"/>
  <c r="C931" i="17"/>
  <c r="AA929" i="16"/>
  <c r="D931" i="17" s="1"/>
  <c r="C77" i="17"/>
  <c r="AA75" i="16"/>
  <c r="D77" i="17" s="1"/>
  <c r="C480" i="17"/>
  <c r="AA478" i="16"/>
  <c r="D480" i="17" s="1"/>
  <c r="AA373" i="16"/>
  <c r="D375" i="17" s="1"/>
  <c r="C375" i="17"/>
  <c r="AA267" i="16"/>
  <c r="D269" i="17" s="1"/>
  <c r="C269" i="17"/>
  <c r="C582" i="17"/>
  <c r="AA580" i="16"/>
  <c r="D582" i="17" s="1"/>
  <c r="C352" i="17"/>
  <c r="AA350" i="16"/>
  <c r="D352" i="17" s="1"/>
  <c r="C211" i="17"/>
  <c r="AA209" i="16"/>
  <c r="D211" i="17" s="1"/>
  <c r="C104" i="17"/>
  <c r="AA102" i="16"/>
  <c r="D104" i="17" s="1"/>
  <c r="C67" i="17"/>
  <c r="AA65" i="16"/>
  <c r="D67" i="17" s="1"/>
  <c r="C764" i="17"/>
  <c r="AA762" i="16"/>
  <c r="D764" i="17" s="1"/>
  <c r="C513" i="17"/>
  <c r="AA511" i="16"/>
  <c r="D513" i="17" s="1"/>
  <c r="AA638" i="16"/>
  <c r="D640" i="17" s="1"/>
  <c r="C640" i="17"/>
  <c r="C296" i="17"/>
  <c r="AA294" i="16"/>
  <c r="D296" i="17" s="1"/>
  <c r="AA80" i="16"/>
  <c r="D82" i="17" s="1"/>
  <c r="C82" i="17"/>
  <c r="C841" i="17"/>
  <c r="AA839" i="16"/>
  <c r="D841" i="17" s="1"/>
  <c r="AA78" i="13"/>
  <c r="D80" i="15" s="1"/>
  <c r="C80" i="15"/>
  <c r="C396" i="15"/>
  <c r="AA394" i="13"/>
  <c r="D396" i="15" s="1"/>
  <c r="C155" i="15"/>
  <c r="AA153" i="13"/>
  <c r="D155" i="15" s="1"/>
  <c r="C353" i="15"/>
  <c r="AA351" i="13"/>
  <c r="D353" i="15" s="1"/>
  <c r="C481" i="15"/>
  <c r="AA479" i="13"/>
  <c r="D481" i="15" s="1"/>
  <c r="AA231" i="13"/>
  <c r="D233" i="15" s="1"/>
  <c r="C233" i="15"/>
  <c r="AA755" i="13"/>
  <c r="D757" i="15" s="1"/>
  <c r="C757" i="15"/>
  <c r="C521" i="15"/>
  <c r="AA519" i="13"/>
  <c r="D521" i="15" s="1"/>
  <c r="C493" i="15"/>
  <c r="AA491" i="13"/>
  <c r="D493" i="15" s="1"/>
  <c r="AA183" i="13"/>
  <c r="D185" i="15" s="1"/>
  <c r="C185" i="15"/>
  <c r="C638" i="15"/>
  <c r="AA636" i="13"/>
  <c r="D638" i="15" s="1"/>
  <c r="C292" i="15"/>
  <c r="AA290" i="13"/>
  <c r="D292" i="15" s="1"/>
  <c r="C979" i="15"/>
  <c r="AA977" i="13"/>
  <c r="D979" i="15" s="1"/>
  <c r="C379" i="15"/>
  <c r="AA377" i="13"/>
  <c r="D379" i="15" s="1"/>
  <c r="C500" i="15"/>
  <c r="AA498" i="13"/>
  <c r="D500" i="15" s="1"/>
  <c r="C116" i="15"/>
  <c r="AA114" i="13"/>
  <c r="D116" i="15" s="1"/>
  <c r="C744" i="15"/>
  <c r="AA742" i="13"/>
  <c r="D744" i="15" s="1"/>
  <c r="C873" i="15"/>
  <c r="AA871" i="13"/>
  <c r="D873" i="15" s="1"/>
  <c r="AA80" i="13"/>
  <c r="D82" i="15" s="1"/>
  <c r="C82" i="15"/>
  <c r="AA276" i="13"/>
  <c r="D278" i="15" s="1"/>
  <c r="C278" i="15"/>
  <c r="AA897" i="13"/>
  <c r="D899" i="15" s="1"/>
  <c r="C899" i="15"/>
  <c r="C956" i="15"/>
  <c r="AA954" i="13"/>
  <c r="D956" i="15" s="1"/>
  <c r="AA285" i="13"/>
  <c r="D287" i="15" s="1"/>
  <c r="C287" i="15"/>
  <c r="C45" i="15"/>
  <c r="AA43" i="13"/>
  <c r="D45" i="15" s="1"/>
  <c r="C298" i="15"/>
  <c r="AA296" i="13"/>
  <c r="D298" i="15" s="1"/>
  <c r="AA127" i="13"/>
  <c r="D129" i="15" s="1"/>
  <c r="C129" i="15"/>
  <c r="C398" i="15"/>
  <c r="AA396" i="13"/>
  <c r="D398" i="15" s="1"/>
  <c r="C208" i="15"/>
  <c r="AA206" i="13"/>
  <c r="D208" i="15" s="1"/>
  <c r="AA829" i="13"/>
  <c r="D831" i="15" s="1"/>
  <c r="C831" i="15"/>
  <c r="C854" i="15"/>
  <c r="AA852" i="13"/>
  <c r="D854" i="15" s="1"/>
  <c r="C836" i="15"/>
  <c r="AA834" i="13"/>
  <c r="D836" i="15" s="1"/>
  <c r="C342" i="15"/>
  <c r="AA340" i="13"/>
  <c r="D342" i="15" s="1"/>
  <c r="C346" i="17"/>
  <c r="AA344" i="16"/>
  <c r="D346" i="17" s="1"/>
  <c r="C336" i="17"/>
  <c r="AA334" i="16"/>
  <c r="D336" i="17" s="1"/>
  <c r="C741" i="17"/>
  <c r="AA739" i="16"/>
  <c r="D741" i="17" s="1"/>
  <c r="C923" i="17"/>
  <c r="AA921" i="16"/>
  <c r="D923" i="17" s="1"/>
  <c r="AA676" i="16"/>
  <c r="D678" i="17" s="1"/>
  <c r="C678" i="17"/>
  <c r="C509" i="17"/>
  <c r="AA507" i="16"/>
  <c r="D509" i="17" s="1"/>
  <c r="C693" i="17"/>
  <c r="AA691" i="16"/>
  <c r="D693" i="17" s="1"/>
  <c r="AA108" i="16"/>
  <c r="D110" i="17" s="1"/>
  <c r="C110" i="17"/>
  <c r="C537" i="17"/>
  <c r="AA535" i="16"/>
  <c r="D537" i="17" s="1"/>
  <c r="C680" i="17"/>
  <c r="AA678" i="16"/>
  <c r="D680" i="17" s="1"/>
  <c r="AA227" i="16"/>
  <c r="D229" i="17" s="1"/>
  <c r="C229" i="17"/>
  <c r="AA738" i="16"/>
  <c r="D740" i="17" s="1"/>
  <c r="C740" i="17"/>
  <c r="C910" i="17"/>
  <c r="AA908" i="16"/>
  <c r="D910" i="17" s="1"/>
  <c r="C821" i="17"/>
  <c r="AA819" i="16"/>
  <c r="D821" i="17" s="1"/>
  <c r="AA804" i="16"/>
  <c r="D806" i="17" s="1"/>
  <c r="C806" i="17"/>
  <c r="C969" i="17"/>
  <c r="AA967" i="16"/>
  <c r="D969" i="17" s="1"/>
  <c r="C72" i="17"/>
  <c r="AA70" i="16"/>
  <c r="D72" i="17" s="1"/>
  <c r="C53" i="17"/>
  <c r="AA51" i="16"/>
  <c r="D53" i="17" s="1"/>
  <c r="C451" i="17"/>
  <c r="AA449" i="16"/>
  <c r="D451" i="17" s="1"/>
  <c r="C288" i="17"/>
  <c r="AA286" i="16"/>
  <c r="D288" i="17" s="1"/>
  <c r="C706" i="17"/>
  <c r="AA704" i="16"/>
  <c r="D706" i="17" s="1"/>
  <c r="C469" i="17"/>
  <c r="AA467" i="16"/>
  <c r="D469" i="17" s="1"/>
  <c r="C136" i="17"/>
  <c r="AA134" i="16"/>
  <c r="D136" i="17" s="1"/>
  <c r="AA112" i="16"/>
  <c r="D114" i="17" s="1"/>
  <c r="C114" i="17"/>
  <c r="C656" i="17"/>
  <c r="AA654" i="16"/>
  <c r="D656" i="17" s="1"/>
  <c r="C979" i="17"/>
  <c r="AA977" i="16"/>
  <c r="D979" i="17" s="1"/>
  <c r="AA243" i="16"/>
  <c r="D245" i="17" s="1"/>
  <c r="C245" i="17"/>
  <c r="C325" i="17"/>
  <c r="AA323" i="16"/>
  <c r="D325" i="17" s="1"/>
  <c r="AA64" i="16"/>
  <c r="D66" i="17" s="1"/>
  <c r="C66" i="17"/>
  <c r="C629" i="17"/>
  <c r="AA627" i="16"/>
  <c r="D629" i="17" s="1"/>
  <c r="C524" i="17"/>
  <c r="AA522" i="16"/>
  <c r="D524" i="17" s="1"/>
  <c r="C622" i="17"/>
  <c r="AA620" i="16"/>
  <c r="D622" i="17" s="1"/>
  <c r="AA124" i="13"/>
  <c r="D126" i="15" s="1"/>
  <c r="C126" i="15"/>
  <c r="C661" i="15"/>
  <c r="AA659" i="13"/>
  <c r="D661" i="15" s="1"/>
  <c r="AA115" i="13"/>
  <c r="D117" i="15" s="1"/>
  <c r="C117" i="15"/>
  <c r="AA410" i="13"/>
  <c r="D412" i="15" s="1"/>
  <c r="C412" i="15"/>
  <c r="AA292" i="13"/>
  <c r="D294" i="15" s="1"/>
  <c r="C294" i="15"/>
  <c r="AA855" i="13"/>
  <c r="D857" i="15" s="1"/>
  <c r="C857" i="15"/>
  <c r="AA609" i="13"/>
  <c r="D611" i="15" s="1"/>
  <c r="C611" i="15"/>
  <c r="C476" i="15"/>
  <c r="AA474" i="13"/>
  <c r="D476" i="15" s="1"/>
  <c r="C829" i="15"/>
  <c r="AA827" i="13"/>
  <c r="D829" i="15" s="1"/>
  <c r="AA978" i="13"/>
  <c r="D980" i="15" s="1"/>
  <c r="C980" i="15"/>
  <c r="C378" i="15"/>
  <c r="AA376" i="13"/>
  <c r="D378" i="15" s="1"/>
  <c r="C540" i="15"/>
  <c r="AA538" i="13"/>
  <c r="D540" i="15" s="1"/>
  <c r="C894" i="15"/>
  <c r="AA892" i="13"/>
  <c r="D894" i="15" s="1"/>
  <c r="AA280" i="13"/>
  <c r="D282" i="15" s="1"/>
  <c r="C282" i="15"/>
  <c r="AA487" i="13"/>
  <c r="D489" i="15" s="1"/>
  <c r="C489" i="15"/>
  <c r="C967" i="15"/>
  <c r="AA965" i="13"/>
  <c r="D967" i="15" s="1"/>
  <c r="C369" i="15"/>
  <c r="AA367" i="13"/>
  <c r="D369" i="15" s="1"/>
  <c r="C875" i="15"/>
  <c r="AA873" i="13"/>
  <c r="D875" i="15" s="1"/>
  <c r="AA48" i="13"/>
  <c r="D50" i="15" s="1"/>
  <c r="C50" i="15"/>
  <c r="C1011" i="15"/>
  <c r="AA1009" i="13"/>
  <c r="D1011" i="15" s="1"/>
  <c r="C517" i="15"/>
  <c r="AA515" i="13"/>
  <c r="D517" i="15" s="1"/>
  <c r="C389" i="15"/>
  <c r="AA387" i="13"/>
  <c r="D389" i="15" s="1"/>
  <c r="C616" i="15"/>
  <c r="AA614" i="13"/>
  <c r="D616" i="15" s="1"/>
  <c r="AA364" i="13"/>
  <c r="D366" i="15" s="1"/>
  <c r="C366" i="15"/>
  <c r="C533" i="15"/>
  <c r="AA531" i="13"/>
  <c r="D533" i="15" s="1"/>
  <c r="C602" i="15"/>
  <c r="AA600" i="13"/>
  <c r="D602" i="15" s="1"/>
  <c r="C256" i="15"/>
  <c r="AA254" i="13"/>
  <c r="D256" i="15" s="1"/>
  <c r="C621" i="15"/>
  <c r="AA619" i="13"/>
  <c r="D621" i="15" s="1"/>
  <c r="C144" i="15"/>
  <c r="AA142" i="13"/>
  <c r="D144" i="15" s="1"/>
  <c r="AA221" i="13"/>
  <c r="D223" i="15" s="1"/>
  <c r="C223" i="15"/>
  <c r="AA690" i="13"/>
  <c r="D692" i="15" s="1"/>
  <c r="C692" i="15"/>
  <c r="AA373" i="13"/>
  <c r="D375" i="15" s="1"/>
  <c r="C375" i="15"/>
  <c r="AA702" i="16"/>
  <c r="D704" i="17" s="1"/>
  <c r="C704" i="17"/>
  <c r="C316" i="17"/>
  <c r="AA314" i="16"/>
  <c r="D316" i="17" s="1"/>
  <c r="C630" i="17"/>
  <c r="AA628" i="16"/>
  <c r="D630" i="17" s="1"/>
  <c r="C650" i="17"/>
  <c r="AA648" i="16"/>
  <c r="D650" i="17" s="1"/>
  <c r="C768" i="17"/>
  <c r="AA766" i="16"/>
  <c r="D768" i="17" s="1"/>
  <c r="C771" i="17"/>
  <c r="AA769" i="16"/>
  <c r="D771" i="17" s="1"/>
  <c r="C917" i="17"/>
  <c r="AA915" i="16"/>
  <c r="D917" i="17" s="1"/>
  <c r="C602" i="17"/>
  <c r="AA600" i="16"/>
  <c r="D602" i="17" s="1"/>
  <c r="C819" i="17"/>
  <c r="AA817" i="16"/>
  <c r="D819" i="17" s="1"/>
  <c r="C55" i="17"/>
  <c r="AA53" i="16"/>
  <c r="D55" i="17" s="1"/>
  <c r="AA308" i="16"/>
  <c r="D310" i="17" s="1"/>
  <c r="C310" i="17"/>
  <c r="C543" i="17"/>
  <c r="AA541" i="16"/>
  <c r="D543" i="17" s="1"/>
  <c r="C529" i="17"/>
  <c r="AA527" i="16"/>
  <c r="D529" i="17" s="1"/>
  <c r="C99" i="17"/>
  <c r="AA97" i="16"/>
  <c r="D99" i="17" s="1"/>
  <c r="C548" i="17"/>
  <c r="AA546" i="16"/>
  <c r="D548" i="17" s="1"/>
  <c r="AA173" i="16"/>
  <c r="D175" i="17" s="1"/>
  <c r="C175" i="17"/>
  <c r="C738" i="17"/>
  <c r="AA736" i="16"/>
  <c r="D738" i="17" s="1"/>
  <c r="C828" i="17"/>
  <c r="AA826" i="16"/>
  <c r="D828" i="17" s="1"/>
  <c r="AA470" i="16"/>
  <c r="D472" i="17" s="1"/>
  <c r="C472" i="17"/>
  <c r="C996" i="17"/>
  <c r="AA994" i="16"/>
  <c r="D996" i="17" s="1"/>
  <c r="AA234" i="16"/>
  <c r="D236" i="17" s="1"/>
  <c r="C236" i="17"/>
  <c r="C715" i="17"/>
  <c r="AA713" i="16"/>
  <c r="D715" i="17" s="1"/>
  <c r="C343" i="17"/>
  <c r="AA341" i="16"/>
  <c r="D343" i="17" s="1"/>
  <c r="C896" i="17"/>
  <c r="AA894" i="16"/>
  <c r="D896" i="17" s="1"/>
  <c r="C28" i="17"/>
  <c r="AA26" i="16"/>
  <c r="D28" i="17" s="1"/>
  <c r="C871" i="17"/>
  <c r="AA869" i="16"/>
  <c r="D871" i="17" s="1"/>
  <c r="AA577" i="16"/>
  <c r="D579" i="17" s="1"/>
  <c r="C579" i="17"/>
  <c r="C613" i="17"/>
  <c r="AA611" i="16"/>
  <c r="D613" i="17" s="1"/>
  <c r="C593" i="17"/>
  <c r="AA591" i="16"/>
  <c r="D593" i="17" s="1"/>
  <c r="C585" i="17"/>
  <c r="AA583" i="16"/>
  <c r="D585" i="17" s="1"/>
  <c r="C401" i="17"/>
  <c r="AA399" i="16"/>
  <c r="D401" i="17" s="1"/>
  <c r="AA970" i="13"/>
  <c r="D972" i="15" s="1"/>
  <c r="C972" i="15"/>
  <c r="AA204" i="13"/>
  <c r="D206" i="15" s="1"/>
  <c r="C206" i="15"/>
  <c r="AA496" i="13"/>
  <c r="D498" i="15" s="1"/>
  <c r="C498" i="15"/>
  <c r="AA201" i="13"/>
  <c r="D203" i="15" s="1"/>
  <c r="C203" i="15"/>
  <c r="C516" i="15"/>
  <c r="AA514" i="13"/>
  <c r="D516" i="15" s="1"/>
  <c r="C337" i="15"/>
  <c r="AA335" i="13"/>
  <c r="D337" i="15" s="1"/>
  <c r="AA458" i="13"/>
  <c r="D460" i="15" s="1"/>
  <c r="C460" i="15"/>
  <c r="AA596" i="13"/>
  <c r="D598" i="15" s="1"/>
  <c r="C598" i="15"/>
  <c r="AA425" i="13"/>
  <c r="D427" i="15" s="1"/>
  <c r="C427" i="15"/>
  <c r="AA794" i="13"/>
  <c r="D796" i="15" s="1"/>
  <c r="C796" i="15"/>
  <c r="C610" i="15"/>
  <c r="AA608" i="13"/>
  <c r="D610" i="15" s="1"/>
  <c r="C534" i="15"/>
  <c r="AA532" i="13"/>
  <c r="D534" i="15" s="1"/>
  <c r="C728" i="15"/>
  <c r="AA726" i="13"/>
  <c r="D728" i="15" s="1"/>
  <c r="AA949" i="13"/>
  <c r="D951" i="15" s="1"/>
  <c r="C951" i="15"/>
  <c r="AA890" i="13"/>
  <c r="D892" i="15" s="1"/>
  <c r="C892" i="15"/>
  <c r="AA916" i="13"/>
  <c r="D918" i="15" s="1"/>
  <c r="C918" i="15"/>
  <c r="AA993" i="13"/>
  <c r="D995" i="15" s="1"/>
  <c r="C995" i="15"/>
  <c r="C257" i="15"/>
  <c r="AA255" i="13"/>
  <c r="D257" i="15" s="1"/>
  <c r="AA801" i="13"/>
  <c r="D803" i="15" s="1"/>
  <c r="C803" i="15"/>
  <c r="AA749" i="13"/>
  <c r="D751" i="15" s="1"/>
  <c r="C751" i="15"/>
  <c r="AA872" i="13"/>
  <c r="D874" i="15" s="1"/>
  <c r="C874" i="15"/>
  <c r="C130" i="15"/>
  <c r="AA128" i="13"/>
  <c r="D130" i="15" s="1"/>
  <c r="AA775" i="13"/>
  <c r="D777" i="15" s="1"/>
  <c r="C777" i="15"/>
  <c r="C334" i="15"/>
  <c r="AA332" i="13"/>
  <c r="D334" i="15" s="1"/>
  <c r="C449" i="15"/>
  <c r="AA447" i="13"/>
  <c r="D449" i="15" s="1"/>
  <c r="AA331" i="13"/>
  <c r="D333" i="15" s="1"/>
  <c r="C333" i="15"/>
  <c r="C28" i="15"/>
  <c r="AA26" i="13"/>
  <c r="D28" i="15" s="1"/>
  <c r="C53" i="15"/>
  <c r="AA51" i="13"/>
  <c r="D53" i="15" s="1"/>
  <c r="AA81" i="13"/>
  <c r="D83" i="15" s="1"/>
  <c r="C83" i="15"/>
  <c r="C701" i="15"/>
  <c r="AA699" i="13"/>
  <c r="D701" i="15" s="1"/>
  <c r="C845" i="15"/>
  <c r="AA843" i="13"/>
  <c r="D845" i="15" s="1"/>
  <c r="C626" i="15"/>
  <c r="AA624" i="13"/>
  <c r="D626" i="15" s="1"/>
  <c r="C964" i="17"/>
  <c r="AA962" i="16"/>
  <c r="D964" i="17" s="1"/>
  <c r="AA565" i="16"/>
  <c r="D567" i="17" s="1"/>
  <c r="C567" i="17"/>
  <c r="AA902" i="16"/>
  <c r="D904" i="17" s="1"/>
  <c r="C904" i="17"/>
  <c r="C710" i="17"/>
  <c r="AA708" i="16"/>
  <c r="D710" i="17" s="1"/>
  <c r="AA913" i="16"/>
  <c r="D915" i="17" s="1"/>
  <c r="C915" i="17"/>
  <c r="C673" i="17"/>
  <c r="AA671" i="16"/>
  <c r="D673" i="17" s="1"/>
  <c r="AA897" i="16"/>
  <c r="D899" i="17" s="1"/>
  <c r="C899" i="17"/>
  <c r="C137" i="17"/>
  <c r="AA135" i="16"/>
  <c r="D137" i="17" s="1"/>
  <c r="C470" i="17"/>
  <c r="AA468" i="16"/>
  <c r="D470" i="17" s="1"/>
  <c r="C378" i="17"/>
  <c r="AA376" i="16"/>
  <c r="D378" i="17" s="1"/>
  <c r="C329" i="17"/>
  <c r="AA327" i="16"/>
  <c r="D329" i="17" s="1"/>
  <c r="AA305" i="16"/>
  <c r="D307" i="17" s="1"/>
  <c r="C307" i="17"/>
  <c r="AA104" i="16"/>
  <c r="D106" i="17" s="1"/>
  <c r="C106" i="17"/>
  <c r="C689" i="17"/>
  <c r="AA687" i="16"/>
  <c r="D689" i="17" s="1"/>
  <c r="C549" i="17"/>
  <c r="AA547" i="16"/>
  <c r="D549" i="17" s="1"/>
  <c r="C263" i="17"/>
  <c r="AA261" i="16"/>
  <c r="D263" i="17" s="1"/>
  <c r="AA730" i="16"/>
  <c r="D732" i="17" s="1"/>
  <c r="C732" i="17"/>
  <c r="C324" i="17"/>
  <c r="AA322" i="16"/>
  <c r="D324" i="17" s="1"/>
  <c r="AA346" i="16"/>
  <c r="D348" i="17" s="1"/>
  <c r="C348" i="17"/>
  <c r="AA697" i="16"/>
  <c r="D699" i="17" s="1"/>
  <c r="C699" i="17"/>
  <c r="AA237" i="16"/>
  <c r="D239" i="17" s="1"/>
  <c r="C239" i="17"/>
  <c r="C547" i="17"/>
  <c r="AA545" i="16"/>
  <c r="D547" i="17" s="1"/>
  <c r="AA895" i="16"/>
  <c r="D897" i="17" s="1"/>
  <c r="C897" i="17"/>
  <c r="C731" i="17"/>
  <c r="AA729" i="16"/>
  <c r="D731" i="17" s="1"/>
  <c r="C816" i="17"/>
  <c r="AA814" i="16"/>
  <c r="D816" i="17" s="1"/>
  <c r="C507" i="17"/>
  <c r="AA505" i="16"/>
  <c r="D507" i="17" s="1"/>
  <c r="AA269" i="16"/>
  <c r="D271" i="17" s="1"/>
  <c r="C271" i="17"/>
  <c r="C890" i="17"/>
  <c r="AA888" i="16"/>
  <c r="D890" i="17" s="1"/>
  <c r="C700" i="17"/>
  <c r="AA698" i="16"/>
  <c r="D700" i="17" s="1"/>
  <c r="C1002" i="17"/>
  <c r="AA1000" i="16"/>
  <c r="D1002" i="17" s="1"/>
  <c r="C67" i="15"/>
  <c r="AA65" i="13"/>
  <c r="D67" i="15" s="1"/>
  <c r="C660" i="15"/>
  <c r="AA658" i="13"/>
  <c r="D660" i="15" s="1"/>
  <c r="AA386" i="13"/>
  <c r="D388" i="15" s="1"/>
  <c r="C388" i="15"/>
  <c r="AA399" i="13"/>
  <c r="D401" i="15" s="1"/>
  <c r="C401" i="15"/>
  <c r="C303" i="15"/>
  <c r="AA301" i="13"/>
  <c r="D303" i="15" s="1"/>
  <c r="AA876" i="13"/>
  <c r="D878" i="15" s="1"/>
  <c r="C878" i="15"/>
  <c r="AA462" i="13"/>
  <c r="D464" i="15" s="1"/>
  <c r="C464" i="15"/>
  <c r="AA717" i="13"/>
  <c r="D719" i="15" s="1"/>
  <c r="C719" i="15"/>
  <c r="C742" i="15"/>
  <c r="AA740" i="13"/>
  <c r="D742" i="15" s="1"/>
  <c r="AA858" i="13"/>
  <c r="D860" i="15" s="1"/>
  <c r="C860" i="15"/>
  <c r="C414" i="15"/>
  <c r="AA412" i="13"/>
  <c r="D414" i="15" s="1"/>
  <c r="C330" i="15"/>
  <c r="AA328" i="13"/>
  <c r="D330" i="15" s="1"/>
  <c r="C871" i="15"/>
  <c r="AA869" i="13"/>
  <c r="D871" i="15" s="1"/>
  <c r="AA267" i="13"/>
  <c r="D269" i="15" s="1"/>
  <c r="C269" i="15"/>
  <c r="C586" i="15"/>
  <c r="AA584" i="13"/>
  <c r="D586" i="15" s="1"/>
  <c r="AA461" i="13"/>
  <c r="D463" i="15" s="1"/>
  <c r="C463" i="15"/>
  <c r="C960" i="15"/>
  <c r="AA958" i="13"/>
  <c r="D960" i="15" s="1"/>
  <c r="C937" i="15"/>
  <c r="AA935" i="13"/>
  <c r="D937" i="15" s="1"/>
  <c r="C199" i="15"/>
  <c r="AA197" i="13"/>
  <c r="D199" i="15" s="1"/>
  <c r="C582" i="15"/>
  <c r="AA580" i="13"/>
  <c r="D582" i="15" s="1"/>
  <c r="AA369" i="13"/>
  <c r="D371" i="15" s="1"/>
  <c r="C371" i="15"/>
  <c r="AA219" i="13"/>
  <c r="D221" i="15" s="1"/>
  <c r="C221" i="15"/>
  <c r="AA571" i="13"/>
  <c r="D573" i="15" s="1"/>
  <c r="C573" i="15"/>
  <c r="C712" i="15"/>
  <c r="AA710" i="13"/>
  <c r="D712" i="15" s="1"/>
  <c r="C387" i="15"/>
  <c r="AA385" i="13"/>
  <c r="D387" i="15" s="1"/>
  <c r="C514" i="15"/>
  <c r="AA512" i="13"/>
  <c r="D514" i="15" s="1"/>
  <c r="C957" i="15"/>
  <c r="AA955" i="13"/>
  <c r="D957" i="15" s="1"/>
  <c r="C132" i="15"/>
  <c r="AA130" i="13"/>
  <c r="D132" i="15" s="1"/>
  <c r="C192" i="15"/>
  <c r="AA190" i="13"/>
  <c r="D192" i="15" s="1"/>
  <c r="AA511" i="13"/>
  <c r="D513" i="15" s="1"/>
  <c r="C513" i="15"/>
  <c r="C760" i="17"/>
  <c r="AA758" i="16"/>
  <c r="D760" i="17" s="1"/>
  <c r="C817" i="17"/>
  <c r="AA815" i="16"/>
  <c r="D817" i="17" s="1"/>
  <c r="AA110" i="16"/>
  <c r="D112" i="17" s="1"/>
  <c r="C112" i="17"/>
  <c r="C803" i="17"/>
  <c r="AA801" i="16"/>
  <c r="D803" i="17" s="1"/>
  <c r="C181" i="17"/>
  <c r="AA179" i="16"/>
  <c r="D181" i="17" s="1"/>
  <c r="C698" i="17"/>
  <c r="AA696" i="16"/>
  <c r="D698" i="17" s="1"/>
  <c r="AA158" i="16"/>
  <c r="D160" i="17" s="1"/>
  <c r="C160" i="17"/>
  <c r="C410" i="17"/>
  <c r="AA408" i="16"/>
  <c r="D410" i="17" s="1"/>
  <c r="C922" i="17"/>
  <c r="AA920" i="16"/>
  <c r="D922" i="17" s="1"/>
  <c r="C94" i="17"/>
  <c r="AA92" i="16"/>
  <c r="D94" i="17" s="1"/>
  <c r="AA142" i="16"/>
  <c r="D144" i="17" s="1"/>
  <c r="C144" i="17"/>
  <c r="AA85" i="16"/>
  <c r="D87" i="17" s="1"/>
  <c r="C87" i="17"/>
  <c r="C941" i="17"/>
  <c r="AA939" i="16"/>
  <c r="D941" i="17" s="1"/>
  <c r="C158" i="17"/>
  <c r="AA156" i="16"/>
  <c r="D158" i="17" s="1"/>
  <c r="C959" i="17"/>
  <c r="AA957" i="16"/>
  <c r="D959" i="17" s="1"/>
  <c r="C642" i="17"/>
  <c r="AA640" i="16"/>
  <c r="D642" i="17" s="1"/>
  <c r="C942" i="17"/>
  <c r="AA940" i="16"/>
  <c r="D942" i="17" s="1"/>
  <c r="C409" i="17"/>
  <c r="AA407" i="16"/>
  <c r="D409" i="17" s="1"/>
  <c r="C820" i="17"/>
  <c r="AA818" i="16"/>
  <c r="D820" i="17" s="1"/>
  <c r="AA558" i="16"/>
  <c r="D560" i="17" s="1"/>
  <c r="C560" i="17"/>
  <c r="AA200" i="16"/>
  <c r="D202" i="17" s="1"/>
  <c r="C202" i="17"/>
  <c r="C588" i="17"/>
  <c r="AA586" i="16"/>
  <c r="D588" i="17" s="1"/>
  <c r="C927" i="17"/>
  <c r="AA925" i="16"/>
  <c r="D927" i="17" s="1"/>
  <c r="C235" i="17"/>
  <c r="AA233" i="16"/>
  <c r="D235" i="17" s="1"/>
  <c r="C618" i="17"/>
  <c r="AA616" i="16"/>
  <c r="D618" i="17" s="1"/>
  <c r="C590" i="17"/>
  <c r="AA588" i="16"/>
  <c r="D590" i="17" s="1"/>
  <c r="AA723" i="16"/>
  <c r="D725" i="17" s="1"/>
  <c r="C725" i="17"/>
  <c r="C455" i="17"/>
  <c r="AA453" i="16"/>
  <c r="D455" i="17" s="1"/>
  <c r="C26" i="17"/>
  <c r="AA24" i="16"/>
  <c r="D26" i="17" s="1"/>
  <c r="C987" i="17"/>
  <c r="AA985" i="16"/>
  <c r="D987" i="17" s="1"/>
  <c r="C212" i="17"/>
  <c r="AA210" i="16"/>
  <c r="D212" i="17" s="1"/>
  <c r="AA459" i="13"/>
  <c r="D461" i="15" s="1"/>
  <c r="C461" i="15"/>
  <c r="C139" i="15"/>
  <c r="AA137" i="13"/>
  <c r="D139" i="15" s="1"/>
  <c r="AA777" i="13"/>
  <c r="D779" i="15" s="1"/>
  <c r="C779" i="15"/>
  <c r="C218" i="15"/>
  <c r="AA216" i="13"/>
  <c r="D218" i="15" s="1"/>
  <c r="AA398" i="13"/>
  <c r="D400" i="15" s="1"/>
  <c r="C400" i="15"/>
  <c r="AA302" i="13"/>
  <c r="D304" i="15" s="1"/>
  <c r="C304" i="15"/>
  <c r="C553" i="15"/>
  <c r="AA551" i="13"/>
  <c r="D553" i="15" s="1"/>
  <c r="AA616" i="13"/>
  <c r="D618" i="15" s="1"/>
  <c r="C618" i="15"/>
  <c r="C92" i="15"/>
  <c r="AA90" i="13"/>
  <c r="D92" i="15" s="1"/>
  <c r="AA521" i="13"/>
  <c r="D523" i="15" s="1"/>
  <c r="C523" i="15"/>
  <c r="AA421" i="13"/>
  <c r="D423" i="15" s="1"/>
  <c r="C423" i="15"/>
  <c r="AA475" i="13"/>
  <c r="D477" i="15" s="1"/>
  <c r="C477" i="15"/>
  <c r="AA483" i="13"/>
  <c r="D485" i="15" s="1"/>
  <c r="C485" i="15"/>
  <c r="C270" i="15"/>
  <c r="AA268" i="13"/>
  <c r="D270" i="15" s="1"/>
  <c r="C277" i="15"/>
  <c r="AA275" i="13"/>
  <c r="D277" i="15" s="1"/>
  <c r="C404" i="15"/>
  <c r="AA402" i="13"/>
  <c r="D404" i="15" s="1"/>
  <c r="C570" i="15"/>
  <c r="AA568" i="13"/>
  <c r="D570" i="15" s="1"/>
  <c r="C885" i="15"/>
  <c r="AA883" i="13"/>
  <c r="D885" i="15" s="1"/>
  <c r="C1006" i="15"/>
  <c r="AA1004" i="13"/>
  <c r="D1006" i="15" s="1"/>
  <c r="AA728" i="13"/>
  <c r="D730" i="15" s="1"/>
  <c r="C730" i="15"/>
  <c r="C886" i="15"/>
  <c r="AA884" i="13"/>
  <c r="D886" i="15" s="1"/>
  <c r="C718" i="15"/>
  <c r="AA716" i="13"/>
  <c r="D718" i="15" s="1"/>
  <c r="C291" i="15"/>
  <c r="AA289" i="13"/>
  <c r="D291" i="15" s="1"/>
  <c r="AA159" i="13"/>
  <c r="D161" i="15" s="1"/>
  <c r="C161" i="15"/>
  <c r="C946" i="15"/>
  <c r="AA944" i="13"/>
  <c r="D946" i="15" s="1"/>
  <c r="C592" i="15"/>
  <c r="AA590" i="13"/>
  <c r="D592" i="15" s="1"/>
  <c r="C657" i="15"/>
  <c r="AA655" i="13"/>
  <c r="D657" i="15" s="1"/>
  <c r="AA734" i="13"/>
  <c r="D736" i="15" s="1"/>
  <c r="C736" i="15"/>
  <c r="C976" i="15"/>
  <c r="AA974" i="13"/>
  <c r="D976" i="15" s="1"/>
  <c r="AA314" i="13"/>
  <c r="D316" i="15" s="1"/>
  <c r="C316" i="15"/>
  <c r="C884" i="17"/>
  <c r="AA882" i="16"/>
  <c r="D884" i="17" s="1"/>
  <c r="C272" i="17"/>
  <c r="AA270" i="16"/>
  <c r="D272" i="17" s="1"/>
  <c r="AA842" i="16"/>
  <c r="D844" i="17" s="1"/>
  <c r="C844" i="17"/>
  <c r="C69" i="17"/>
  <c r="AA67" i="16"/>
  <c r="D69" i="17" s="1"/>
  <c r="C380" i="17"/>
  <c r="AA378" i="16"/>
  <c r="D380" i="17" s="1"/>
  <c r="C215" i="17"/>
  <c r="AA213" i="16"/>
  <c r="D215" i="17" s="1"/>
  <c r="AA465" i="16"/>
  <c r="D467" i="17" s="1"/>
  <c r="C467" i="17"/>
  <c r="AA392" i="16"/>
  <c r="D394" i="17" s="1"/>
  <c r="C394" i="17"/>
  <c r="C482" i="17"/>
  <c r="AA480" i="16"/>
  <c r="D482" i="17" s="1"/>
  <c r="C159" i="17"/>
  <c r="AA157" i="16"/>
  <c r="D159" i="17" s="1"/>
  <c r="C278" i="17"/>
  <c r="AA276" i="16"/>
  <c r="D278" i="17" s="1"/>
  <c r="C963" i="17"/>
  <c r="AA961" i="16"/>
  <c r="D963" i="17" s="1"/>
  <c r="AA621" i="16"/>
  <c r="D623" i="17" s="1"/>
  <c r="C623" i="17"/>
  <c r="C777" i="17"/>
  <c r="AA775" i="16"/>
  <c r="D777" i="17" s="1"/>
  <c r="C539" i="17"/>
  <c r="AA537" i="16"/>
  <c r="D539" i="17" s="1"/>
  <c r="C143" i="17"/>
  <c r="AA141" i="16"/>
  <c r="D143" i="17" s="1"/>
  <c r="C584" i="17"/>
  <c r="AA582" i="16"/>
  <c r="D584" i="17" s="1"/>
  <c r="C16" i="17"/>
  <c r="AA14" i="16"/>
  <c r="D16" i="17" s="1"/>
  <c r="C719" i="17"/>
  <c r="AA717" i="16"/>
  <c r="D719" i="17" s="1"/>
  <c r="C754" i="17"/>
  <c r="AA752" i="16"/>
  <c r="D754" i="17" s="1"/>
  <c r="C315" i="17"/>
  <c r="AA313" i="16"/>
  <c r="D315" i="17" s="1"/>
  <c r="AA987" i="16"/>
  <c r="D989" i="17" s="1"/>
  <c r="C989" i="17"/>
  <c r="C274" i="17"/>
  <c r="AA272" i="16"/>
  <c r="D274" i="17" s="1"/>
  <c r="C443" i="17"/>
  <c r="AA441" i="16"/>
  <c r="D443" i="17" s="1"/>
  <c r="C881" i="17"/>
  <c r="AA879" i="16"/>
  <c r="D881" i="17" s="1"/>
  <c r="C609" i="17"/>
  <c r="AA607" i="16"/>
  <c r="D609" i="17" s="1"/>
  <c r="AA606" i="16"/>
  <c r="D608" i="17" s="1"/>
  <c r="C608" i="17"/>
  <c r="C350" i="17"/>
  <c r="AA348" i="16"/>
  <c r="D350" i="17" s="1"/>
  <c r="AA442" i="16"/>
  <c r="D444" i="17" s="1"/>
  <c r="C444" i="17"/>
  <c r="C867" i="17"/>
  <c r="AA865" i="16"/>
  <c r="D867" i="17" s="1"/>
  <c r="AA670" i="16"/>
  <c r="D672" i="17" s="1"/>
  <c r="C672" i="17"/>
  <c r="AA383" i="13"/>
  <c r="D385" i="15" s="1"/>
  <c r="C385" i="15"/>
  <c r="C872" i="15"/>
  <c r="AA870" i="13"/>
  <c r="D872" i="15" s="1"/>
  <c r="C95" i="15"/>
  <c r="AA93" i="13"/>
  <c r="D95" i="15" s="1"/>
  <c r="C326" i="15"/>
  <c r="AA324" i="13"/>
  <c r="D326" i="15" s="1"/>
  <c r="C961" i="15"/>
  <c r="AA959" i="13"/>
  <c r="D961" i="15" s="1"/>
  <c r="C162" i="15"/>
  <c r="AA160" i="13"/>
  <c r="D162" i="15" s="1"/>
  <c r="AA919" i="13"/>
  <c r="D921" i="15" s="1"/>
  <c r="C921" i="15"/>
  <c r="AA460" i="13"/>
  <c r="D462" i="15" s="1"/>
  <c r="C462" i="15"/>
  <c r="AA173" i="13"/>
  <c r="D175" i="15" s="1"/>
  <c r="C175" i="15"/>
  <c r="C989" i="15"/>
  <c r="AA987" i="13"/>
  <c r="D989" i="15" s="1"/>
  <c r="C494" i="15"/>
  <c r="AA492" i="13"/>
  <c r="D494" i="15" s="1"/>
  <c r="AA14" i="13"/>
  <c r="D16" i="15" s="1"/>
  <c r="C16" i="15"/>
  <c r="AA59" i="13"/>
  <c r="D61" i="15" s="1"/>
  <c r="C61" i="15"/>
  <c r="C726" i="15"/>
  <c r="AA724" i="13"/>
  <c r="D726" i="15" s="1"/>
  <c r="C635" i="15"/>
  <c r="AA633" i="13"/>
  <c r="D635" i="15" s="1"/>
  <c r="AA604" i="13"/>
  <c r="D606" i="15" s="1"/>
  <c r="C606" i="15"/>
  <c r="C445" i="15"/>
  <c r="AA443" i="13"/>
  <c r="D445" i="15" s="1"/>
  <c r="C418" i="15"/>
  <c r="AA416" i="13"/>
  <c r="D418" i="15" s="1"/>
  <c r="C469" i="15"/>
  <c r="AA467" i="13"/>
  <c r="D469" i="15" s="1"/>
  <c r="C949" i="15"/>
  <c r="AA947" i="13"/>
  <c r="D949" i="15" s="1"/>
  <c r="AA826" i="13"/>
  <c r="D828" i="15" s="1"/>
  <c r="C828" i="15"/>
  <c r="C683" i="15"/>
  <c r="AA681" i="13"/>
  <c r="D683" i="15" s="1"/>
  <c r="C883" i="15"/>
  <c r="AA881" i="13"/>
  <c r="D883" i="15" s="1"/>
  <c r="AA789" i="13"/>
  <c r="D791" i="15" s="1"/>
  <c r="C791" i="15"/>
  <c r="AA713" i="13"/>
  <c r="D715" i="15" s="1"/>
  <c r="C715" i="15"/>
  <c r="C248" i="15"/>
  <c r="AA246" i="13"/>
  <c r="D248" i="15" s="1"/>
  <c r="AA842" i="13"/>
  <c r="D844" i="15" s="1"/>
  <c r="C844" i="15"/>
  <c r="AA184" i="13"/>
  <c r="D186" i="15" s="1"/>
  <c r="C186" i="15"/>
  <c r="AA133" i="13"/>
  <c r="D135" i="15" s="1"/>
  <c r="C135" i="15"/>
  <c r="AA176" i="13"/>
  <c r="D178" i="15" s="1"/>
  <c r="C178" i="15"/>
  <c r="C314" i="15"/>
  <c r="AA312" i="13"/>
  <c r="D314" i="15" s="1"/>
  <c r="C838" i="17"/>
  <c r="AA836" i="16"/>
  <c r="D838" i="17" s="1"/>
  <c r="AA656" i="16"/>
  <c r="D658" i="17" s="1"/>
  <c r="C658" i="17"/>
  <c r="C389" i="17"/>
  <c r="AA387" i="16"/>
  <c r="D389" i="17" s="1"/>
  <c r="C146" i="17"/>
  <c r="AA144" i="16"/>
  <c r="D146" i="17" s="1"/>
  <c r="C140" i="17"/>
  <c r="AA138" i="16"/>
  <c r="D140" i="17" s="1"/>
  <c r="C765" i="17"/>
  <c r="AA763" i="16"/>
  <c r="D765" i="17" s="1"/>
  <c r="AA692" i="16"/>
  <c r="D694" i="17" s="1"/>
  <c r="C694" i="17"/>
  <c r="C445" i="17"/>
  <c r="AA443" i="16"/>
  <c r="D445" i="17" s="1"/>
  <c r="C64" i="17"/>
  <c r="AA62" i="16"/>
  <c r="D64" i="17" s="1"/>
  <c r="C575" i="17"/>
  <c r="AA573" i="16"/>
  <c r="D575" i="17" s="1"/>
  <c r="AA78" i="16"/>
  <c r="D80" i="17" s="1"/>
  <c r="C80" i="17"/>
  <c r="C781" i="17"/>
  <c r="AA779" i="16"/>
  <c r="D781" i="17" s="1"/>
  <c r="C877" i="17"/>
  <c r="AA875" i="16"/>
  <c r="D877" i="17" s="1"/>
  <c r="AA66" i="16"/>
  <c r="D68" i="17" s="1"/>
  <c r="C68" i="17"/>
  <c r="AA524" i="16"/>
  <c r="D526" i="17" s="1"/>
  <c r="C526" i="17"/>
  <c r="C561" i="17"/>
  <c r="AA559" i="16"/>
  <c r="D561" i="17" s="1"/>
  <c r="C788" i="17"/>
  <c r="AA786" i="16"/>
  <c r="D788" i="17" s="1"/>
  <c r="C888" i="17"/>
  <c r="AA886" i="16"/>
  <c r="D888" i="17" s="1"/>
  <c r="C207" i="17"/>
  <c r="AA205" i="16"/>
  <c r="D207" i="17" s="1"/>
  <c r="AA192" i="16"/>
  <c r="D194" i="17" s="1"/>
  <c r="C194" i="17"/>
  <c r="AA732" i="16"/>
  <c r="D734" i="17" s="1"/>
  <c r="C734" i="17"/>
  <c r="C60" i="17"/>
  <c r="AA58" i="16"/>
  <c r="D60" i="17" s="1"/>
  <c r="C376" i="17"/>
  <c r="AA374" i="16"/>
  <c r="D376" i="17" s="1"/>
  <c r="C814" i="17"/>
  <c r="AA812" i="16"/>
  <c r="D814" i="17" s="1"/>
  <c r="C802" i="17"/>
  <c r="AA800" i="16"/>
  <c r="D802" i="17" s="1"/>
  <c r="AA659" i="16"/>
  <c r="D661" i="17" s="1"/>
  <c r="C661" i="17"/>
  <c r="C70" i="17"/>
  <c r="AA68" i="16"/>
  <c r="D70" i="17" s="1"/>
  <c r="C646" i="17"/>
  <c r="AA644" i="16"/>
  <c r="D646" i="17" s="1"/>
  <c r="C126" i="17"/>
  <c r="AA124" i="16"/>
  <c r="D126" i="17" s="1"/>
  <c r="C22" i="17"/>
  <c r="AA20" i="16"/>
  <c r="D22" i="17" s="1"/>
  <c r="C453" i="17"/>
  <c r="AA451" i="16"/>
  <c r="D453" i="17" s="1"/>
  <c r="C19" i="15"/>
  <c r="AA17" i="13"/>
  <c r="D19" i="15" s="1"/>
  <c r="AA555" i="13"/>
  <c r="D557" i="15" s="1"/>
  <c r="C557" i="15"/>
  <c r="C595" i="15"/>
  <c r="AA593" i="13"/>
  <c r="D595" i="15" s="1"/>
  <c r="C895" i="15"/>
  <c r="AA893" i="13"/>
  <c r="D895" i="15" s="1"/>
  <c r="C507" i="15"/>
  <c r="AA505" i="13"/>
  <c r="D507" i="15" s="1"/>
  <c r="C431" i="15"/>
  <c r="AA429" i="13"/>
  <c r="D431" i="15" s="1"/>
  <c r="AA637" i="13"/>
  <c r="D639" i="15" s="1"/>
  <c r="C639" i="15"/>
  <c r="C320" i="15"/>
  <c r="AA318" i="13"/>
  <c r="D320" i="15" s="1"/>
  <c r="AA903" i="13"/>
  <c r="D905" i="15" s="1"/>
  <c r="C905" i="15"/>
  <c r="C492" i="15"/>
  <c r="AA490" i="13"/>
  <c r="D492" i="15" s="1"/>
  <c r="C983" i="15"/>
  <c r="AA981" i="13"/>
  <c r="D983" i="15" s="1"/>
  <c r="C653" i="15"/>
  <c r="AA651" i="13"/>
  <c r="D653" i="15" s="1"/>
  <c r="C527" i="15"/>
  <c r="AA525" i="13"/>
  <c r="D527" i="15" s="1"/>
  <c r="C97" i="15"/>
  <c r="AA95" i="13"/>
  <c r="D97" i="15" s="1"/>
  <c r="C437" i="15"/>
  <c r="AA435" i="13"/>
  <c r="D437" i="15" s="1"/>
  <c r="AA615" i="13"/>
  <c r="D617" i="15" s="1"/>
  <c r="C617" i="15"/>
  <c r="C826" i="15"/>
  <c r="AA824" i="13"/>
  <c r="D826" i="15" s="1"/>
  <c r="C868" i="15"/>
  <c r="AA866" i="13"/>
  <c r="D868" i="15" s="1"/>
  <c r="AA1003" i="13"/>
  <c r="D1005" i="15" s="1"/>
  <c r="C1005" i="15"/>
  <c r="C321" i="15"/>
  <c r="AA319" i="13"/>
  <c r="D321" i="15" s="1"/>
  <c r="C14" i="15"/>
  <c r="AA12" i="13"/>
  <c r="D14" i="15" s="1"/>
  <c r="AA839" i="13"/>
  <c r="D841" i="15" s="1"/>
  <c r="C841" i="15"/>
  <c r="C225" i="15"/>
  <c r="AA223" i="13"/>
  <c r="D225" i="15" s="1"/>
  <c r="AA885" i="13"/>
  <c r="D887" i="15" s="1"/>
  <c r="C887" i="15"/>
  <c r="AA28" i="13"/>
  <c r="D30" i="15" s="1"/>
  <c r="C30" i="15"/>
  <c r="AA54" i="13"/>
  <c r="D56" i="15" s="1"/>
  <c r="C56" i="15"/>
  <c r="AA230" i="13"/>
  <c r="D232" i="15" s="1"/>
  <c r="C232" i="15"/>
  <c r="C340" i="15"/>
  <c r="AA338" i="13"/>
  <c r="D340" i="15" s="1"/>
  <c r="C174" i="15"/>
  <c r="AA172" i="13"/>
  <c r="D174" i="15" s="1"/>
  <c r="C436" i="15"/>
  <c r="AA434" i="13"/>
  <c r="D436" i="15" s="1"/>
  <c r="C765" i="15"/>
  <c r="AA763" i="13"/>
  <c r="D765" i="15" s="1"/>
  <c r="C118" i="17"/>
  <c r="AA116" i="16"/>
  <c r="D118" i="17" s="1"/>
  <c r="C674" i="17"/>
  <c r="AA672" i="16"/>
  <c r="D674" i="17" s="1"/>
  <c r="AA79" i="16"/>
  <c r="D81" i="17" s="1"/>
  <c r="C81" i="17"/>
  <c r="C794" i="17"/>
  <c r="AA792" i="16"/>
  <c r="D794" i="17" s="1"/>
  <c r="AA231" i="16"/>
  <c r="D233" i="17" s="1"/>
  <c r="C233" i="17"/>
  <c r="C351" i="17"/>
  <c r="AA349" i="16"/>
  <c r="D351" i="17" s="1"/>
  <c r="C334" i="17"/>
  <c r="AA332" i="16"/>
  <c r="D334" i="17" s="1"/>
  <c r="C328" i="17"/>
  <c r="AA326" i="16"/>
  <c r="D328" i="17" s="1"/>
  <c r="AA471" i="16"/>
  <c r="D473" i="17" s="1"/>
  <c r="C473" i="17"/>
  <c r="C319" i="17"/>
  <c r="AA317" i="16"/>
  <c r="D319" i="17" s="1"/>
  <c r="C857" i="17"/>
  <c r="AA855" i="16"/>
  <c r="D857" i="17" s="1"/>
  <c r="AA72" i="16"/>
  <c r="D74" i="17" s="1"/>
  <c r="C74" i="17"/>
  <c r="C332" i="17"/>
  <c r="AA330" i="16"/>
  <c r="D332" i="17" s="1"/>
  <c r="C580" i="17"/>
  <c r="AA578" i="16"/>
  <c r="D580" i="17" s="1"/>
  <c r="AA430" i="16"/>
  <c r="D432" i="17" s="1"/>
  <c r="C432" i="17"/>
  <c r="C406" i="17"/>
  <c r="AA404" i="16"/>
  <c r="D406" i="17" s="1"/>
  <c r="C148" i="17"/>
  <c r="AA146" i="16"/>
  <c r="D148" i="17" s="1"/>
  <c r="C479" i="17"/>
  <c r="AA477" i="16"/>
  <c r="D479" i="17" s="1"/>
  <c r="C193" i="17"/>
  <c r="AA191" i="16"/>
  <c r="D193" i="17" s="1"/>
  <c r="C349" i="17"/>
  <c r="AA347" i="16"/>
  <c r="D349" i="17" s="1"/>
  <c r="C939" i="17"/>
  <c r="AA937" i="16"/>
  <c r="D939" i="17" s="1"/>
  <c r="C837" i="17"/>
  <c r="AA835" i="16"/>
  <c r="D837" i="17" s="1"/>
  <c r="C800" i="17"/>
  <c r="AA798" i="16"/>
  <c r="D800" i="17" s="1"/>
  <c r="C129" i="17"/>
  <c r="AA127" i="16"/>
  <c r="D129" i="17" s="1"/>
  <c r="C292" i="17"/>
  <c r="AA290" i="16"/>
  <c r="D292" i="17" s="1"/>
  <c r="AA187" i="16"/>
  <c r="D189" i="17" s="1"/>
  <c r="C189" i="17"/>
  <c r="C902" i="17"/>
  <c r="AA900" i="16"/>
  <c r="D902" i="17" s="1"/>
  <c r="C625" i="17"/>
  <c r="AA623" i="16"/>
  <c r="D625" i="17" s="1"/>
  <c r="C466" i="17"/>
  <c r="AA464" i="16"/>
  <c r="D466" i="17" s="1"/>
  <c r="C790" i="17"/>
  <c r="AA788" i="16"/>
  <c r="D790" i="17" s="1"/>
  <c r="C655" i="17"/>
  <c r="AA653" i="16"/>
  <c r="D655" i="17" s="1"/>
  <c r="C486" i="17"/>
  <c r="AA484" i="16"/>
  <c r="D486" i="17" s="1"/>
  <c r="AA301" i="16"/>
  <c r="D303" i="17" s="1"/>
  <c r="C303" i="17"/>
  <c r="AA194" i="16"/>
  <c r="D196" i="17" s="1"/>
  <c r="C196" i="17"/>
  <c r="C251" i="17"/>
  <c r="AA249" i="16"/>
  <c r="D251" i="17" s="1"/>
  <c r="AA968" i="16"/>
  <c r="D970" i="17" s="1"/>
  <c r="C970" i="17"/>
  <c r="C489" i="17"/>
  <c r="AA487" i="16"/>
  <c r="D489" i="17" s="1"/>
  <c r="C670" i="15"/>
  <c r="AA668" i="13"/>
  <c r="D670" i="15" s="1"/>
  <c r="AA963" i="13"/>
  <c r="D965" i="15" s="1"/>
  <c r="C965" i="15"/>
  <c r="C917" i="15"/>
  <c r="AA915" i="13"/>
  <c r="D917" i="15" s="1"/>
  <c r="C537" i="15"/>
  <c r="AA535" i="13"/>
  <c r="D537" i="15" s="1"/>
  <c r="AA482" i="13"/>
  <c r="D484" i="15" s="1"/>
  <c r="C484" i="15"/>
  <c r="C20" i="15"/>
  <c r="AA18" i="13"/>
  <c r="D20" i="15" s="1"/>
  <c r="C890" i="15"/>
  <c r="AA888" i="13"/>
  <c r="D890" i="15" s="1"/>
  <c r="C289" i="15"/>
  <c r="AA287" i="13"/>
  <c r="D289" i="15" s="1"/>
  <c r="AA937" i="13"/>
  <c r="D939" i="15" s="1"/>
  <c r="C939" i="15"/>
  <c r="C608" i="15"/>
  <c r="AA606" i="13"/>
  <c r="D608" i="15" s="1"/>
  <c r="AA731" i="13"/>
  <c r="D733" i="15" s="1"/>
  <c r="C733" i="15"/>
  <c r="C695" i="15"/>
  <c r="AA693" i="13"/>
  <c r="D695" i="15" s="1"/>
  <c r="C941" i="15"/>
  <c r="AA939" i="13"/>
  <c r="D941" i="15" s="1"/>
  <c r="C40" i="15"/>
  <c r="AA38" i="13"/>
  <c r="D40" i="15" s="1"/>
  <c r="C655" i="15"/>
  <c r="AA653" i="13"/>
  <c r="D655" i="15" s="1"/>
  <c r="AA802" i="13"/>
  <c r="D804" i="15" s="1"/>
  <c r="C804" i="15"/>
  <c r="C519" i="15"/>
  <c r="AA517" i="13"/>
  <c r="D519" i="15" s="1"/>
  <c r="C815" i="15"/>
  <c r="AA813" i="13"/>
  <c r="D815" i="15" s="1"/>
  <c r="AA291" i="13"/>
  <c r="D293" i="15" s="1"/>
  <c r="C293" i="15"/>
  <c r="C318" i="15"/>
  <c r="AA316" i="13"/>
  <c r="D318" i="15" s="1"/>
  <c r="C827" i="15"/>
  <c r="AA825" i="13"/>
  <c r="D827" i="15" s="1"/>
  <c r="C952" i="15"/>
  <c r="AA950" i="13"/>
  <c r="D952" i="15" s="1"/>
  <c r="AA785" i="13"/>
  <c r="D787" i="15" s="1"/>
  <c r="C787" i="15"/>
  <c r="AA182" i="13"/>
  <c r="D184" i="15" s="1"/>
  <c r="C184" i="15"/>
  <c r="AA682" i="13"/>
  <c r="D684" i="15" s="1"/>
  <c r="C684" i="15"/>
  <c r="C381" i="15"/>
  <c r="AA379" i="13"/>
  <c r="D381" i="15" s="1"/>
  <c r="AA868" i="13"/>
  <c r="D870" i="15" s="1"/>
  <c r="C870" i="15"/>
  <c r="AA860" i="13"/>
  <c r="D862" i="15" s="1"/>
  <c r="C862" i="15"/>
  <c r="C525" i="15"/>
  <c r="AA523" i="13"/>
  <c r="D525" i="15" s="1"/>
  <c r="C526" i="15"/>
  <c r="AA524" i="13"/>
  <c r="D526" i="15" s="1"/>
  <c r="AA907" i="13"/>
  <c r="D909" i="15" s="1"/>
  <c r="C909" i="15"/>
  <c r="C106" i="15"/>
  <c r="AA104" i="13"/>
  <c r="D106" i="15" s="1"/>
  <c r="AA758" i="13"/>
  <c r="D760" i="15" s="1"/>
  <c r="C760" i="15"/>
  <c r="AA998" i="13"/>
  <c r="D1000" i="15" s="1"/>
  <c r="C1000" i="15"/>
  <c r="AA208" i="13"/>
  <c r="D210" i="15" s="1"/>
  <c r="C210" i="15"/>
  <c r="C453" i="15"/>
  <c r="AA451" i="13"/>
  <c r="D453" i="15" s="1"/>
  <c r="C478" i="15"/>
  <c r="AA476" i="13"/>
  <c r="D478" i="15" s="1"/>
  <c r="C140" i="15"/>
  <c r="AA138" i="13"/>
  <c r="D140" i="15" s="1"/>
  <c r="C577" i="15"/>
  <c r="AA575" i="13"/>
  <c r="D577" i="15" s="1"/>
  <c r="C81" i="15"/>
  <c r="AA79" i="13"/>
  <c r="D81" i="15" s="1"/>
  <c r="AA343" i="13"/>
  <c r="D345" i="15" s="1"/>
  <c r="C345" i="15"/>
  <c r="AA792" i="13"/>
  <c r="D794" i="15" s="1"/>
  <c r="C794" i="15"/>
  <c r="AA817" i="13"/>
  <c r="D819" i="15" s="1"/>
  <c r="C819" i="15"/>
  <c r="AA371" i="13"/>
  <c r="D373" i="15" s="1"/>
  <c r="C373" i="15"/>
  <c r="AA914" i="13"/>
  <c r="D916" i="15" s="1"/>
  <c r="C916" i="15"/>
  <c r="C163" i="15"/>
  <c r="AA161" i="13"/>
  <c r="D163" i="15" s="1"/>
  <c r="AA760" i="13"/>
  <c r="D762" i="15" s="1"/>
  <c r="C762" i="15"/>
  <c r="C672" i="15"/>
  <c r="AA670" i="13"/>
  <c r="D672" i="15" s="1"/>
  <c r="C452" i="15"/>
  <c r="AA450" i="13"/>
  <c r="D452" i="15" s="1"/>
  <c r="C769" i="15"/>
  <c r="AA767" i="13"/>
  <c r="D769" i="15" s="1"/>
  <c r="AA766" i="13"/>
  <c r="D768" i="15" s="1"/>
  <c r="C768" i="15"/>
  <c r="C1002" i="15"/>
  <c r="AA1000" i="13"/>
  <c r="D1002" i="15" s="1"/>
  <c r="C272" i="15"/>
  <c r="AA270" i="13"/>
  <c r="D272" i="15" s="1"/>
  <c r="AA339" i="13"/>
  <c r="D341" i="15" s="1"/>
  <c r="C341" i="15"/>
  <c r="C627" i="15"/>
  <c r="AA625" i="13"/>
  <c r="D627" i="15" s="1"/>
  <c r="AA207" i="13"/>
  <c r="D209" i="15" s="1"/>
  <c r="C209" i="15"/>
  <c r="C800" i="15"/>
  <c r="AA798" i="13"/>
  <c r="D800" i="15" s="1"/>
  <c r="AA497" i="13"/>
  <c r="D499" i="15" s="1"/>
  <c r="C499" i="15"/>
  <c r="AA995" i="13"/>
  <c r="D997" i="15" s="1"/>
  <c r="C997" i="15"/>
  <c r="C879" i="15"/>
  <c r="AA877" i="13"/>
  <c r="D879" i="15" s="1"/>
  <c r="AA972" i="13"/>
  <c r="D974" i="15" s="1"/>
  <c r="C974" i="15"/>
  <c r="C73" i="15"/>
  <c r="AA71" i="13"/>
  <c r="D73" i="15" s="1"/>
  <c r="C975" i="15"/>
  <c r="AA973" i="13"/>
  <c r="D975" i="15" s="1"/>
  <c r="C788" i="15"/>
  <c r="AA786" i="13"/>
  <c r="D788" i="15" s="1"/>
  <c r="C280" i="15"/>
  <c r="AA278" i="13"/>
  <c r="D280" i="15" s="1"/>
  <c r="C904" i="15"/>
  <c r="AA902" i="13"/>
  <c r="D904" i="15" s="1"/>
  <c r="C645" i="15"/>
  <c r="AA643" i="13"/>
  <c r="D645" i="15" s="1"/>
  <c r="AA927" i="13"/>
  <c r="D929" i="15" s="1"/>
  <c r="C929" i="15"/>
  <c r="C367" i="15"/>
  <c r="AA365" i="13"/>
  <c r="D367" i="15" s="1"/>
  <c r="AA249" i="13"/>
  <c r="D251" i="15" s="1"/>
  <c r="C251" i="15"/>
  <c r="AA346" i="13"/>
  <c r="D348" i="15" s="1"/>
  <c r="C348" i="15"/>
  <c r="AA413" i="13"/>
  <c r="D415" i="15" s="1"/>
  <c r="C415" i="15"/>
  <c r="AA756" i="13"/>
  <c r="D758" i="15" s="1"/>
  <c r="C758" i="15"/>
  <c r="C249" i="15"/>
  <c r="AA247" i="13"/>
  <c r="D249" i="15" s="1"/>
  <c r="C41" i="15"/>
  <c r="AA39" i="13"/>
  <c r="D41" i="15" s="1"/>
  <c r="C290" i="15"/>
  <c r="AA288" i="13"/>
  <c r="D290" i="15" s="1"/>
  <c r="AA98" i="13"/>
  <c r="D100" i="15" s="1"/>
  <c r="C100" i="15"/>
  <c r="C200" i="15"/>
  <c r="AA198" i="13"/>
  <c r="D200" i="15" s="1"/>
  <c r="C305" i="15"/>
  <c r="AA303" i="13"/>
  <c r="D305" i="15" s="1"/>
  <c r="C466" i="15"/>
  <c r="AA464" i="13"/>
  <c r="D466" i="15" s="1"/>
  <c r="AA851" i="13"/>
  <c r="D853" i="15" s="1"/>
  <c r="C853" i="15"/>
  <c r="C483" i="15"/>
  <c r="AA481" i="13"/>
  <c r="D483" i="15" s="1"/>
  <c r="C569" i="15"/>
  <c r="AA567" i="13"/>
  <c r="D569" i="15" s="1"/>
  <c r="AA52" i="13"/>
  <c r="D54" i="15" s="1"/>
  <c r="C54" i="15"/>
  <c r="C447" i="15"/>
  <c r="AA445" i="13"/>
  <c r="D447" i="15" s="1"/>
  <c r="AA178" i="13"/>
  <c r="D180" i="15" s="1"/>
  <c r="C180" i="15"/>
  <c r="C915" i="15"/>
  <c r="AA913" i="13"/>
  <c r="D915" i="15" s="1"/>
  <c r="AA400" i="13"/>
  <c r="D402" i="15" s="1"/>
  <c r="C402" i="15"/>
  <c r="AA233" i="13"/>
  <c r="D235" i="15" s="1"/>
  <c r="C235" i="15"/>
  <c r="AA909" i="13"/>
  <c r="D911" i="15" s="1"/>
  <c r="C911" i="15"/>
  <c r="AA603" i="13"/>
  <c r="D605" i="15" s="1"/>
  <c r="C605" i="15"/>
  <c r="AA687" i="13"/>
  <c r="D689" i="15" s="1"/>
  <c r="C689" i="15"/>
  <c r="AA561" i="13"/>
  <c r="D563" i="15" s="1"/>
  <c r="C563" i="15"/>
  <c r="AA634" i="13"/>
  <c r="D636" i="15" s="1"/>
  <c r="C636" i="15"/>
  <c r="AA906" i="13"/>
  <c r="D908" i="15" s="1"/>
  <c r="C908" i="15"/>
  <c r="AA122" i="13"/>
  <c r="D124" i="15" s="1"/>
  <c r="C124" i="15"/>
  <c r="C87" i="15"/>
  <c r="AA85" i="13"/>
  <c r="D87" i="15" s="1"/>
  <c r="AA45" i="13"/>
  <c r="D47" i="15" s="1"/>
  <c r="C47" i="15"/>
  <c r="C89" i="15"/>
  <c r="AA87" i="13"/>
  <c r="D89" i="15" s="1"/>
  <c r="C70" i="15"/>
  <c r="AA68" i="13"/>
  <c r="D70" i="15" s="1"/>
  <c r="AA702" i="13"/>
  <c r="D704" i="15" s="1"/>
  <c r="C704" i="15"/>
  <c r="AA30" i="13"/>
  <c r="D32" i="15" s="1"/>
  <c r="C32" i="15"/>
  <c r="C46" i="15"/>
  <c r="AA44" i="13"/>
  <c r="D46" i="15" s="1"/>
  <c r="C72" i="15"/>
  <c r="AA70" i="13"/>
  <c r="D72" i="15" s="1"/>
  <c r="AA741" i="13"/>
  <c r="D743" i="15" s="1"/>
  <c r="C743" i="15"/>
  <c r="C562" i="15"/>
  <c r="AA560" i="13"/>
  <c r="D562" i="15" s="1"/>
  <c r="AA661" i="13"/>
  <c r="D663" i="15" s="1"/>
  <c r="C663" i="15"/>
  <c r="C840" i="15"/>
  <c r="AA838" i="13"/>
  <c r="D840" i="15" s="1"/>
  <c r="AA779" i="13"/>
  <c r="D781" i="15" s="1"/>
  <c r="C781" i="15"/>
  <c r="C869" i="15"/>
  <c r="AA867" i="13"/>
  <c r="D869" i="15" s="1"/>
  <c r="C503" i="15"/>
  <c r="AA501" i="13"/>
  <c r="D503" i="15" s="1"/>
  <c r="AA185" i="13"/>
  <c r="D187" i="15" s="1"/>
  <c r="C187" i="15"/>
  <c r="AA342" i="13"/>
  <c r="D344" i="15" s="1"/>
  <c r="C344" i="15"/>
  <c r="AA620" i="13"/>
  <c r="D622" i="15" s="1"/>
  <c r="C622" i="15"/>
  <c r="C246" i="15"/>
  <c r="AA244" i="13"/>
  <c r="D246" i="15" s="1"/>
  <c r="C646" i="15"/>
  <c r="AA644" i="13"/>
  <c r="D646" i="15" s="1"/>
  <c r="C687" i="15"/>
  <c r="AA685" i="13"/>
  <c r="D687" i="15" s="1"/>
  <c r="C755" i="15"/>
  <c r="AA753" i="13"/>
  <c r="D755" i="15" s="1"/>
  <c r="AA854" i="13"/>
  <c r="D856" i="15" s="1"/>
  <c r="C856" i="15"/>
  <c r="C78" i="15"/>
  <c r="AA76" i="13"/>
  <c r="D78" i="15" s="1"/>
  <c r="C664" i="15"/>
  <c r="AA662" i="13"/>
  <c r="D664" i="15" s="1"/>
  <c r="C216" i="15"/>
  <c r="AA214" i="13"/>
  <c r="D216" i="15" s="1"/>
  <c r="C231" i="15"/>
  <c r="AA229" i="13"/>
  <c r="D231" i="15" s="1"/>
  <c r="AA103" i="13"/>
  <c r="D105" i="15" s="1"/>
  <c r="C105" i="15"/>
  <c r="C703" i="15"/>
  <c r="AA701" i="13"/>
  <c r="D703" i="15" s="1"/>
  <c r="C276" i="17"/>
  <c r="AA274" i="16"/>
  <c r="D276" i="17" s="1"/>
  <c r="AA180" i="16"/>
  <c r="D182" i="17" s="1"/>
  <c r="C182" i="17"/>
  <c r="C662" i="17"/>
  <c r="AA660" i="16"/>
  <c r="D662" i="17" s="1"/>
  <c r="C692" i="17"/>
  <c r="AA690" i="16"/>
  <c r="D692" i="17" s="1"/>
  <c r="C591" i="17"/>
  <c r="AA589" i="16"/>
  <c r="D591" i="17" s="1"/>
  <c r="C261" i="17"/>
  <c r="AA259" i="16"/>
  <c r="D261" i="17" s="1"/>
  <c r="C241" i="17"/>
  <c r="AA239" i="16"/>
  <c r="D241" i="17" s="1"/>
  <c r="C418" i="17"/>
  <c r="AA416" i="16"/>
  <c r="D418" i="17" s="1"/>
  <c r="C721" i="17"/>
  <c r="AA719" i="16"/>
  <c r="D721" i="17" s="1"/>
  <c r="AA171" i="16"/>
  <c r="D173" i="17" s="1"/>
  <c r="C173" i="17"/>
  <c r="C76" i="17"/>
  <c r="AA74" i="16"/>
  <c r="D76" i="17" s="1"/>
  <c r="C115" i="17"/>
  <c r="AA113" i="16"/>
  <c r="D115" i="17" s="1"/>
  <c r="AA370" i="16"/>
  <c r="D372" i="17" s="1"/>
  <c r="C372" i="17"/>
  <c r="C809" i="17"/>
  <c r="AA807" i="16"/>
  <c r="D809" i="17" s="1"/>
  <c r="C758" i="17"/>
  <c r="AA756" i="16"/>
  <c r="D758" i="17" s="1"/>
  <c r="AA109" i="16"/>
  <c r="D111" i="17" s="1"/>
  <c r="C111" i="17"/>
  <c r="C682" i="17"/>
  <c r="AA680" i="16"/>
  <c r="D682" i="17" s="1"/>
  <c r="C949" i="17"/>
  <c r="AA947" i="16"/>
  <c r="D949" i="17" s="1"/>
  <c r="C631" i="17"/>
  <c r="AA629" i="16"/>
  <c r="D631" i="17" s="1"/>
  <c r="AA778" i="16"/>
  <c r="D780" i="17" s="1"/>
  <c r="C780" i="17"/>
  <c r="C366" i="17"/>
  <c r="AA364" i="16"/>
  <c r="D366" i="17" s="1"/>
  <c r="C577" i="17"/>
  <c r="AA575" i="16"/>
  <c r="D577" i="17" s="1"/>
  <c r="C600" i="17"/>
  <c r="AA598" i="16"/>
  <c r="D600" i="17" s="1"/>
  <c r="C619" i="17"/>
  <c r="AA617" i="16"/>
  <c r="D619" i="17" s="1"/>
  <c r="AA823" i="16"/>
  <c r="D825" i="17" s="1"/>
  <c r="C825" i="17"/>
  <c r="AA624" i="16"/>
  <c r="D626" i="17" s="1"/>
  <c r="C626" i="17"/>
  <c r="C856" i="17"/>
  <c r="AA854" i="16"/>
  <c r="D856" i="17" s="1"/>
  <c r="C958" i="17"/>
  <c r="AA956" i="16"/>
  <c r="D958" i="17" s="1"/>
  <c r="AA998" i="16"/>
  <c r="D1000" i="17" s="1"/>
  <c r="C1000" i="17"/>
  <c r="AA700" i="16"/>
  <c r="D702" i="17" s="1"/>
  <c r="C702" i="17"/>
  <c r="C424" i="17"/>
  <c r="AA422" i="16"/>
  <c r="D424" i="17" s="1"/>
  <c r="C474" i="17"/>
  <c r="AA472" i="16"/>
  <c r="D474" i="17" s="1"/>
  <c r="C308" i="17"/>
  <c r="AA306" i="16"/>
  <c r="D308" i="17" s="1"/>
  <c r="C573" i="17"/>
  <c r="AA571" i="16"/>
  <c r="D573" i="17" s="1"/>
  <c r="C707" i="17"/>
  <c r="AA705" i="16"/>
  <c r="D707" i="17" s="1"/>
  <c r="C275" i="17"/>
  <c r="AA273" i="16"/>
  <c r="D275" i="17" s="1"/>
  <c r="AA23" i="16"/>
  <c r="D25" i="17" s="1"/>
  <c r="C25" i="17"/>
  <c r="C815" i="17"/>
  <c r="AA813" i="16"/>
  <c r="D815" i="17" s="1"/>
  <c r="AA906" i="16"/>
  <c r="D908" i="17" s="1"/>
  <c r="C908" i="17"/>
  <c r="C659" i="17"/>
  <c r="AA657" i="16"/>
  <c r="D659" i="17" s="1"/>
  <c r="AA300" i="16"/>
  <c r="D302" i="17" s="1"/>
  <c r="C302" i="17"/>
  <c r="AA111" i="16"/>
  <c r="D113" i="17" s="1"/>
  <c r="C113" i="17"/>
  <c r="C217" i="17"/>
  <c r="AA215" i="16"/>
  <c r="D217" i="17" s="1"/>
  <c r="C914" i="17"/>
  <c r="AA912" i="16"/>
  <c r="D914" i="17" s="1"/>
  <c r="C456" i="17"/>
  <c r="AA454" i="16"/>
  <c r="D456" i="17" s="1"/>
  <c r="AA848" i="16"/>
  <c r="D850" i="17" s="1"/>
  <c r="C850" i="17"/>
  <c r="C744" i="17"/>
  <c r="AA742" i="16"/>
  <c r="D744" i="17" s="1"/>
  <c r="C948" i="17"/>
  <c r="AA946" i="16"/>
  <c r="D948" i="17" s="1"/>
  <c r="AA431" i="16"/>
  <c r="D433" i="17" s="1"/>
  <c r="C433" i="17"/>
  <c r="AA563" i="16"/>
  <c r="D565" i="17" s="1"/>
  <c r="C565" i="17"/>
  <c r="C924" i="17"/>
  <c r="AA922" i="16"/>
  <c r="D924" i="17" s="1"/>
  <c r="C231" i="17"/>
  <c r="AA229" i="16"/>
  <c r="D231" i="17" s="1"/>
  <c r="C813" i="17"/>
  <c r="AA811" i="16"/>
  <c r="D813" i="17" s="1"/>
  <c r="AA333" i="16"/>
  <c r="D335" i="17" s="1"/>
  <c r="C335" i="17"/>
  <c r="C929" i="17"/>
  <c r="AA927" i="16"/>
  <c r="D929" i="17" s="1"/>
  <c r="AA42" i="16"/>
  <c r="D44" i="17" s="1"/>
  <c r="C44" i="17"/>
  <c r="AA89" i="16"/>
  <c r="D91" i="17" s="1"/>
  <c r="C91" i="17"/>
  <c r="C872" i="17"/>
  <c r="AA870" i="16"/>
  <c r="D872" i="17" s="1"/>
  <c r="C281" i="17"/>
  <c r="AA279" i="16"/>
  <c r="D281" i="17" s="1"/>
  <c r="C521" i="17"/>
  <c r="AA519" i="16"/>
  <c r="D521" i="17" s="1"/>
  <c r="C925" i="17"/>
  <c r="AA923" i="16"/>
  <c r="D925" i="17" s="1"/>
  <c r="C907" i="17"/>
  <c r="AA905" i="16"/>
  <c r="D907" i="17" s="1"/>
  <c r="C30" i="17"/>
  <c r="AA28" i="16"/>
  <c r="D30" i="17" s="1"/>
  <c r="AA107" i="16"/>
  <c r="D109" i="17" s="1"/>
  <c r="C109" i="17"/>
  <c r="C515" i="17"/>
  <c r="AA513" i="16"/>
  <c r="D515" i="17" s="1"/>
  <c r="C690" i="17"/>
  <c r="AA688" i="16"/>
  <c r="D690" i="17" s="1"/>
  <c r="AA916" i="16"/>
  <c r="D918" i="17" s="1"/>
  <c r="C918" i="17"/>
  <c r="C860" i="17"/>
  <c r="AA858" i="16"/>
  <c r="D860" i="17" s="1"/>
  <c r="C295" i="17"/>
  <c r="AA293" i="16"/>
  <c r="D295" i="17" s="1"/>
  <c r="C339" i="17"/>
  <c r="AA337" i="16"/>
  <c r="D339" i="17" s="1"/>
  <c r="C743" i="17"/>
  <c r="AA741" i="16"/>
  <c r="D743" i="17" s="1"/>
  <c r="C864" i="17"/>
  <c r="AA862" i="16"/>
  <c r="D864" i="17" s="1"/>
  <c r="C944" i="17"/>
  <c r="AA942" i="16"/>
  <c r="D944" i="17" s="1"/>
  <c r="C218" i="17"/>
  <c r="AA216" i="16"/>
  <c r="D218" i="17" s="1"/>
  <c r="C971" i="17"/>
  <c r="AA969" i="16"/>
  <c r="D971" i="17" s="1"/>
  <c r="C684" i="17"/>
  <c r="AA682" i="16"/>
  <c r="D684" i="17" s="1"/>
  <c r="AA645" i="16"/>
  <c r="D647" i="17" s="1"/>
  <c r="C647" i="17"/>
  <c r="AA500" i="16"/>
  <c r="D502" i="17" s="1"/>
  <c r="C502" i="17"/>
  <c r="C264" i="17"/>
  <c r="AA262" i="16"/>
  <c r="D264" i="17" s="1"/>
  <c r="C213" i="17"/>
  <c r="AA211" i="16"/>
  <c r="D213" i="17" s="1"/>
  <c r="C868" i="17"/>
  <c r="AA866" i="16"/>
  <c r="D868" i="17" s="1"/>
  <c r="C29" i="17"/>
  <c r="AA27" i="16"/>
  <c r="D29" i="17" s="1"/>
  <c r="C488" i="17"/>
  <c r="AA486" i="16"/>
  <c r="D488" i="17" s="1"/>
  <c r="C314" i="17"/>
  <c r="AA312" i="16"/>
  <c r="D314" i="17" s="1"/>
  <c r="C457" i="17"/>
  <c r="AA455" i="16"/>
  <c r="D457" i="17" s="1"/>
  <c r="C306" i="17"/>
  <c r="AA304" i="16"/>
  <c r="D306" i="17" s="1"/>
  <c r="C1005" i="17"/>
  <c r="AA1003" i="16"/>
  <c r="D1005" i="17" s="1"/>
  <c r="C945" i="17"/>
  <c r="AA943" i="16"/>
  <c r="D945" i="17" s="1"/>
  <c r="C772" i="17"/>
  <c r="AA770" i="16"/>
  <c r="D772" i="17" s="1"/>
  <c r="AA384" i="16"/>
  <c r="D386" i="17" s="1"/>
  <c r="C386" i="17"/>
  <c r="C506" i="17"/>
  <c r="AA504" i="16"/>
  <c r="D506" i="17" s="1"/>
  <c r="C225" i="17"/>
  <c r="AA223" i="16"/>
  <c r="D225" i="17" s="1"/>
  <c r="C998" i="17"/>
  <c r="AA996" i="16"/>
  <c r="D998" i="17" s="1"/>
  <c r="C224" i="17"/>
  <c r="AA222" i="16"/>
  <c r="D224" i="17" s="1"/>
  <c r="C198" i="17"/>
  <c r="AA196" i="16"/>
  <c r="D198" i="17" s="1"/>
  <c r="C362" i="17"/>
  <c r="AA360" i="16"/>
  <c r="D362" i="17" s="1"/>
  <c r="C300" i="17"/>
  <c r="AA298" i="16"/>
  <c r="D300" i="17" s="1"/>
  <c r="C637" i="17"/>
  <c r="AA635" i="16"/>
  <c r="D637" i="17" s="1"/>
  <c r="C762" i="17"/>
  <c r="AA760" i="16"/>
  <c r="D762" i="17" s="1"/>
  <c r="C434" i="17"/>
  <c r="AA432" i="16"/>
  <c r="D434" i="17" s="1"/>
  <c r="AA887" i="16"/>
  <c r="D889" i="17" s="1"/>
  <c r="C889" i="17"/>
  <c r="C289" i="17"/>
  <c r="AA287" i="16"/>
  <c r="D289" i="17" s="1"/>
  <c r="C976" i="17"/>
  <c r="AA974" i="16"/>
  <c r="D976" i="17" s="1"/>
  <c r="AA99" i="16"/>
  <c r="D101" i="17" s="1"/>
  <c r="C101" i="17"/>
  <c r="C61" i="17"/>
  <c r="AA59" i="16"/>
  <c r="D61" i="17" s="1"/>
  <c r="C836" i="17"/>
  <c r="AA834" i="16"/>
  <c r="D836" i="17" s="1"/>
  <c r="C86" i="17"/>
  <c r="AA84" i="16"/>
  <c r="D86" i="17" s="1"/>
  <c r="C279" i="17"/>
  <c r="AA277" i="16"/>
  <c r="D279" i="17" s="1"/>
  <c r="AA681" i="16"/>
  <c r="D683" i="17" s="1"/>
  <c r="C683" i="17"/>
  <c r="C259" i="17"/>
  <c r="AA257" i="16"/>
  <c r="D259" i="17" s="1"/>
  <c r="C985" i="17"/>
  <c r="AA983" i="16"/>
  <c r="D985" i="17" s="1"/>
  <c r="AA311" i="16"/>
  <c r="D313" i="17" s="1"/>
  <c r="C313" i="17"/>
  <c r="AA684" i="16"/>
  <c r="D686" i="17" s="1"/>
  <c r="C686" i="17"/>
  <c r="AA335" i="16"/>
  <c r="D337" i="17" s="1"/>
  <c r="C337" i="17"/>
  <c r="AA283" i="16"/>
  <c r="D285" i="17" s="1"/>
  <c r="C285" i="17"/>
  <c r="AA476" i="16"/>
  <c r="D478" i="17" s="1"/>
  <c r="C478" i="17"/>
  <c r="AA506" i="16"/>
  <c r="D508" i="17" s="1"/>
  <c r="C508" i="17"/>
  <c r="C614" i="17"/>
  <c r="AA612" i="16"/>
  <c r="D614" i="17" s="1"/>
  <c r="C735" i="17"/>
  <c r="AA733" i="16"/>
  <c r="D735" i="17" s="1"/>
  <c r="AA734" i="16"/>
  <c r="D736" i="17" s="1"/>
  <c r="C736" i="17"/>
  <c r="C628" i="17"/>
  <c r="AA626" i="16"/>
  <c r="D628" i="17" s="1"/>
  <c r="C255" i="17"/>
  <c r="AA253" i="16"/>
  <c r="D255" i="17" s="1"/>
  <c r="C545" i="17"/>
  <c r="AA543" i="16"/>
  <c r="D545" i="17" s="1"/>
  <c r="C393" i="17"/>
  <c r="AA391" i="16"/>
  <c r="D393" i="17" s="1"/>
  <c r="AA718" i="16"/>
  <c r="D720" i="17" s="1"/>
  <c r="C720" i="17"/>
  <c r="AA621" i="13"/>
  <c r="D623" i="15" s="1"/>
  <c r="C623" i="15"/>
  <c r="C380" i="15"/>
  <c r="AA378" i="13"/>
  <c r="D380" i="15" s="1"/>
  <c r="C228" i="15"/>
  <c r="AA226" i="13"/>
  <c r="D228" i="15" s="1"/>
  <c r="C51" i="15"/>
  <c r="AA49" i="13"/>
  <c r="D51" i="15" s="1"/>
  <c r="C529" i="15"/>
  <c r="AA527" i="13"/>
  <c r="D529" i="15" s="1"/>
  <c r="C752" i="15"/>
  <c r="AA750" i="13"/>
  <c r="D752" i="15" s="1"/>
  <c r="C39" i="15"/>
  <c r="AA37" i="13"/>
  <c r="D39" i="15" s="1"/>
  <c r="AA689" i="13"/>
  <c r="D691" i="15" s="1"/>
  <c r="C691" i="15"/>
  <c r="AA361" i="13"/>
  <c r="D363" i="15" s="1"/>
  <c r="C363" i="15"/>
  <c r="C793" i="15"/>
  <c r="AA791" i="13"/>
  <c r="D793" i="15" s="1"/>
  <c r="AA908" i="13"/>
  <c r="D910" i="15" s="1"/>
  <c r="C910" i="15"/>
  <c r="C693" i="15"/>
  <c r="AA691" i="13"/>
  <c r="D693" i="15" s="1"/>
  <c r="C945" i="15"/>
  <c r="AA943" i="13"/>
  <c r="D945" i="15" s="1"/>
  <c r="C628" i="15"/>
  <c r="AA626" i="13"/>
  <c r="D628" i="15" s="1"/>
  <c r="AA569" i="13"/>
  <c r="D571" i="15" s="1"/>
  <c r="C571" i="15"/>
  <c r="AA441" i="13"/>
  <c r="D443" i="15" s="1"/>
  <c r="C443" i="15"/>
  <c r="C774" i="15"/>
  <c r="AA772" i="13"/>
  <c r="D774" i="15" s="1"/>
  <c r="C716" i="15"/>
  <c r="AA714" i="13"/>
  <c r="D716" i="15" s="1"/>
  <c r="AA846" i="13"/>
  <c r="D848" i="15" s="1"/>
  <c r="C848" i="15"/>
  <c r="AA845" i="13"/>
  <c r="D847" i="15" s="1"/>
  <c r="C847" i="15"/>
  <c r="AA804" i="13"/>
  <c r="D806" i="15" s="1"/>
  <c r="C806" i="15"/>
  <c r="AA390" i="13"/>
  <c r="D392" i="15" s="1"/>
  <c r="C392" i="15"/>
  <c r="AA529" i="13"/>
  <c r="D531" i="15" s="1"/>
  <c r="C531" i="15"/>
  <c r="AA700" i="13"/>
  <c r="D702" i="15" s="1"/>
  <c r="C702" i="15"/>
  <c r="AA96" i="13"/>
  <c r="D98" i="15" s="1"/>
  <c r="C98" i="15"/>
  <c r="AA33" i="13"/>
  <c r="D35" i="15" s="1"/>
  <c r="C35" i="15"/>
  <c r="AA419" i="13"/>
  <c r="D421" i="15" s="1"/>
  <c r="C421" i="15"/>
  <c r="AA676" i="13"/>
  <c r="D678" i="15" s="1"/>
  <c r="C678" i="15"/>
  <c r="C607" i="15"/>
  <c r="AA605" i="13"/>
  <c r="D607" i="15" s="1"/>
  <c r="C238" i="15"/>
  <c r="AA236" i="13"/>
  <c r="D238" i="15" s="1"/>
  <c r="C307" i="15"/>
  <c r="AA305" i="13"/>
  <c r="D307" i="15" s="1"/>
  <c r="AA141" i="13"/>
  <c r="D143" i="15" s="1"/>
  <c r="C143" i="15"/>
  <c r="AA564" i="13"/>
  <c r="D566" i="15" s="1"/>
  <c r="C566" i="15"/>
  <c r="AA859" i="13"/>
  <c r="D861" i="15" s="1"/>
  <c r="C861" i="15"/>
  <c r="C596" i="15"/>
  <c r="AA594" i="13"/>
  <c r="D596" i="15" s="1"/>
  <c r="C600" i="15"/>
  <c r="AA598" i="13"/>
  <c r="D600" i="15" s="1"/>
  <c r="AA304" i="13"/>
  <c r="D306" i="15" s="1"/>
  <c r="C306" i="15"/>
  <c r="C296" i="15"/>
  <c r="AA294" i="13"/>
  <c r="D296" i="15" s="1"/>
  <c r="AA118" i="13"/>
  <c r="D120" i="15" s="1"/>
  <c r="C120" i="15"/>
  <c r="C658" i="15"/>
  <c r="AA656" i="13"/>
  <c r="D658" i="15" s="1"/>
  <c r="AA431" i="13"/>
  <c r="D433" i="15" s="1"/>
  <c r="C433" i="15"/>
  <c r="C559" i="15"/>
  <c r="AA557" i="13"/>
  <c r="D559" i="15" s="1"/>
  <c r="C912" i="15"/>
  <c r="AA910" i="13"/>
  <c r="D912" i="15" s="1"/>
  <c r="C71" i="15"/>
  <c r="AA69" i="13"/>
  <c r="D71" i="15" s="1"/>
  <c r="AA189" i="13"/>
  <c r="D191" i="15" s="1"/>
  <c r="C191" i="15"/>
  <c r="AA217" i="13"/>
  <c r="D219" i="15" s="1"/>
  <c r="C219" i="15"/>
  <c r="C193" i="15"/>
  <c r="AA191" i="13"/>
  <c r="D193" i="15" s="1"/>
  <c r="AA262" i="13"/>
  <c r="D264" i="15" s="1"/>
  <c r="C264" i="15"/>
  <c r="AA933" i="13"/>
  <c r="D935" i="15" s="1"/>
  <c r="C935" i="15"/>
  <c r="AA754" i="13"/>
  <c r="D756" i="15" s="1"/>
  <c r="C756" i="15"/>
  <c r="C807" i="15"/>
  <c r="AA805" i="13"/>
  <c r="D807" i="15" s="1"/>
  <c r="C732" i="15"/>
  <c r="AA730" i="13"/>
  <c r="D732" i="15" s="1"/>
  <c r="AA945" i="13"/>
  <c r="D947" i="15" s="1"/>
  <c r="C947" i="15"/>
  <c r="AA135" i="13"/>
  <c r="D137" i="15" s="1"/>
  <c r="C137" i="15"/>
  <c r="C799" i="15"/>
  <c r="AA797" i="13"/>
  <c r="D799" i="15" s="1"/>
  <c r="AA88" i="13"/>
  <c r="D90" i="15" s="1"/>
  <c r="C90" i="15"/>
  <c r="C408" i="15"/>
  <c r="AA406" i="13"/>
  <c r="D408" i="15" s="1"/>
  <c r="C424" i="15"/>
  <c r="AA422" i="13"/>
  <c r="D424" i="15" s="1"/>
  <c r="C561" i="15"/>
  <c r="AA559" i="13"/>
  <c r="D561" i="15" s="1"/>
  <c r="C114" i="15"/>
  <c r="AA112" i="13"/>
  <c r="D114" i="15" s="1"/>
  <c r="C417" i="15"/>
  <c r="AA415" i="13"/>
  <c r="D417" i="15" s="1"/>
  <c r="C900" i="15"/>
  <c r="AA898" i="13"/>
  <c r="D900" i="15" s="1"/>
  <c r="AA109" i="13"/>
  <c r="D111" i="15" s="1"/>
  <c r="C111" i="15"/>
  <c r="C189" i="15"/>
  <c r="AA187" i="13"/>
  <c r="D189" i="15" s="1"/>
  <c r="AA780" i="13"/>
  <c r="D782" i="15" s="1"/>
  <c r="C782" i="15"/>
  <c r="AA735" i="13"/>
  <c r="D737" i="15" s="1"/>
  <c r="C737" i="15"/>
  <c r="AA273" i="13"/>
  <c r="D275" i="15" s="1"/>
  <c r="C275" i="15"/>
  <c r="C690" i="15"/>
  <c r="AA688" i="13"/>
  <c r="D690" i="15" s="1"/>
  <c r="AA803" i="13"/>
  <c r="D805" i="15" s="1"/>
  <c r="C805" i="15"/>
  <c r="AA121" i="13"/>
  <c r="D123" i="15" s="1"/>
  <c r="C123" i="15"/>
  <c r="C285" i="15"/>
  <c r="AA283" i="13"/>
  <c r="D285" i="15" s="1"/>
  <c r="AA110" i="13"/>
  <c r="D112" i="15" s="1"/>
  <c r="C112" i="15"/>
  <c r="C978" i="15"/>
  <c r="AA976" i="13"/>
  <c r="D978" i="15" s="1"/>
  <c r="AA352" i="13"/>
  <c r="D354" i="15" s="1"/>
  <c r="C354" i="15"/>
  <c r="AA299" i="13"/>
  <c r="D301" i="15" s="1"/>
  <c r="C301" i="15"/>
  <c r="AA391" i="13"/>
  <c r="D393" i="15" s="1"/>
  <c r="C393" i="15"/>
  <c r="C315" i="15"/>
  <c r="AA313" i="13"/>
  <c r="D315" i="15" s="1"/>
  <c r="C310" i="15"/>
  <c r="AA308" i="13"/>
  <c r="D310" i="15" s="1"/>
  <c r="AA698" i="13"/>
  <c r="D700" i="15" s="1"/>
  <c r="C700" i="15"/>
  <c r="C673" i="15"/>
  <c r="AA671" i="13"/>
  <c r="D673" i="15" s="1"/>
  <c r="C403" i="15"/>
  <c r="AA401" i="13"/>
  <c r="D403" i="15" s="1"/>
  <c r="AA672" i="13"/>
  <c r="D674" i="15" s="1"/>
  <c r="C674" i="15"/>
  <c r="AA282" i="13"/>
  <c r="D284" i="15" s="1"/>
  <c r="C284" i="15"/>
  <c r="C68" i="15"/>
  <c r="AA66" i="13"/>
  <c r="D68" i="15" s="1"/>
  <c r="AA546" i="13"/>
  <c r="D548" i="15" s="1"/>
  <c r="C548" i="15"/>
  <c r="C532" i="15"/>
  <c r="AA530" i="13"/>
  <c r="D532" i="15" s="1"/>
  <c r="C405" i="15"/>
  <c r="AA403" i="13"/>
  <c r="D405" i="15" s="1"/>
  <c r="C786" i="15"/>
  <c r="AA784" i="13"/>
  <c r="D786" i="15" s="1"/>
  <c r="C454" i="15"/>
  <c r="AA452" i="13"/>
  <c r="D454" i="15" s="1"/>
  <c r="C234" i="15"/>
  <c r="AA232" i="13"/>
  <c r="D234" i="15" s="1"/>
  <c r="C158" i="15"/>
  <c r="AA156" i="13"/>
  <c r="D158" i="15" s="1"/>
  <c r="C29" i="15"/>
  <c r="AA27" i="13"/>
  <c r="D29" i="15" s="1"/>
  <c r="C926" i="15"/>
  <c r="AA924" i="13"/>
  <c r="D926" i="15" s="1"/>
  <c r="C988" i="15"/>
  <c r="AA986" i="13"/>
  <c r="D988" i="15" s="1"/>
  <c r="AA193" i="13"/>
  <c r="D195" i="15" s="1"/>
  <c r="C195" i="15"/>
  <c r="AA468" i="13"/>
  <c r="D470" i="15" s="1"/>
  <c r="C470" i="15"/>
  <c r="C679" i="15"/>
  <c r="AA677" i="13"/>
  <c r="D679" i="15" s="1"/>
  <c r="AA436" i="13"/>
  <c r="D438" i="15" s="1"/>
  <c r="C438" i="15"/>
  <c r="AA234" i="13"/>
  <c r="D236" i="15" s="1"/>
  <c r="C236" i="15"/>
  <c r="C18" i="15"/>
  <c r="AA16" i="13"/>
  <c r="D18" i="15" s="1"/>
  <c r="AA788" i="13"/>
  <c r="D790" i="15" s="1"/>
  <c r="C790" i="15"/>
  <c r="AA861" i="13"/>
  <c r="D863" i="15" s="1"/>
  <c r="C863" i="15"/>
  <c r="C515" i="15"/>
  <c r="AA513" i="13"/>
  <c r="D515" i="15" s="1"/>
  <c r="C889" i="15"/>
  <c r="AA887" i="13"/>
  <c r="D889" i="15" s="1"/>
  <c r="AA856" i="13"/>
  <c r="D858" i="15" s="1"/>
  <c r="C858" i="15"/>
  <c r="C613" i="15"/>
  <c r="AA611" i="13"/>
  <c r="D613" i="15" s="1"/>
  <c r="AA744" i="13"/>
  <c r="D746" i="15" s="1"/>
  <c r="C746" i="15"/>
  <c r="C240" i="15"/>
  <c r="AA238" i="13"/>
  <c r="D240" i="15" s="1"/>
  <c r="C439" i="15"/>
  <c r="AA437" i="13"/>
  <c r="D439" i="15" s="1"/>
  <c r="AA929" i="13"/>
  <c r="D931" i="15" s="1"/>
  <c r="C931" i="15"/>
  <c r="AA211" i="13"/>
  <c r="D213" i="15" s="1"/>
  <c r="C213" i="15"/>
  <c r="C665" i="15"/>
  <c r="AA663" i="13"/>
  <c r="D665" i="15" s="1"/>
  <c r="AA729" i="13"/>
  <c r="D731" i="15" s="1"/>
  <c r="C731" i="15"/>
  <c r="C407" i="15"/>
  <c r="AA405" i="13"/>
  <c r="D407" i="15" s="1"/>
  <c r="AA75" i="13"/>
  <c r="D77" i="15" s="1"/>
  <c r="C77" i="15"/>
  <c r="AA602" i="13"/>
  <c r="D604" i="15" s="1"/>
  <c r="C604" i="15"/>
  <c r="C377" i="15"/>
  <c r="AA375" i="13"/>
  <c r="D377" i="15" s="1"/>
  <c r="C222" i="15"/>
  <c r="AA220" i="13"/>
  <c r="D222" i="15" s="1"/>
  <c r="C328" i="15"/>
  <c r="AA326" i="13"/>
  <c r="D328" i="15" s="1"/>
  <c r="AA1006" i="13"/>
  <c r="D1008" i="15" s="1"/>
  <c r="C1008" i="15"/>
  <c r="C944" i="15"/>
  <c r="AA942" i="13"/>
  <c r="D944" i="15" s="1"/>
  <c r="C173" i="15"/>
  <c r="AA171" i="13"/>
  <c r="D173" i="15" s="1"/>
  <c r="C413" i="15"/>
  <c r="AA411" i="13"/>
  <c r="D413" i="15" s="1"/>
  <c r="C544" i="15"/>
  <c r="AA542" i="13"/>
  <c r="D544" i="15" s="1"/>
  <c r="AA751" i="13"/>
  <c r="D753" i="15" s="1"/>
  <c r="C753" i="15"/>
  <c r="AA152" i="16"/>
  <c r="D154" i="17" s="1"/>
  <c r="C154" i="17"/>
  <c r="C687" i="17"/>
  <c r="AA685" i="16"/>
  <c r="D687" i="17" s="1"/>
  <c r="AA412" i="16"/>
  <c r="D414" i="17" s="1"/>
  <c r="C414" i="17"/>
  <c r="AA791" i="16"/>
  <c r="D793" i="17" s="1"/>
  <c r="C793" i="17"/>
  <c r="C253" i="17"/>
  <c r="AA251" i="16"/>
  <c r="D253" i="17" s="1"/>
  <c r="C145" i="17"/>
  <c r="AA143" i="16"/>
  <c r="D145" i="17" s="1"/>
  <c r="C572" i="17"/>
  <c r="AA570" i="16"/>
  <c r="D572" i="17" s="1"/>
  <c r="C995" i="17"/>
  <c r="AA993" i="16"/>
  <c r="D995" i="17" s="1"/>
  <c r="C96" i="17"/>
  <c r="AA94" i="16"/>
  <c r="D96" i="17" s="1"/>
  <c r="C493" i="17"/>
  <c r="AA491" i="16"/>
  <c r="D493" i="17" s="1"/>
  <c r="AA695" i="16"/>
  <c r="D697" i="17" s="1"/>
  <c r="C697" i="17"/>
  <c r="C880" i="17"/>
  <c r="AA878" i="16"/>
  <c r="D880" i="17" s="1"/>
  <c r="AA642" i="16"/>
  <c r="D644" i="17" s="1"/>
  <c r="C644" i="17"/>
  <c r="AA90" i="16"/>
  <c r="D92" i="17" s="1"/>
  <c r="C92" i="17"/>
  <c r="AA411" i="16"/>
  <c r="D413" i="17" s="1"/>
  <c r="C413" i="17"/>
  <c r="AA365" i="16"/>
  <c r="D367" i="17" s="1"/>
  <c r="C367" i="17"/>
  <c r="C195" i="17"/>
  <c r="AA193" i="16"/>
  <c r="D195" i="17" s="1"/>
  <c r="C83" i="17"/>
  <c r="AA81" i="16"/>
  <c r="D83" i="17" s="1"/>
  <c r="C500" i="17"/>
  <c r="AA498" i="16"/>
  <c r="D500" i="17" s="1"/>
  <c r="AA636" i="16"/>
  <c r="D638" i="17" s="1"/>
  <c r="C638" i="17"/>
  <c r="C967" i="17"/>
  <c r="AA965" i="16"/>
  <c r="D967" i="17" s="1"/>
  <c r="C93" i="17"/>
  <c r="AA91" i="16"/>
  <c r="D93" i="17" s="1"/>
  <c r="C898" i="17"/>
  <c r="AA896" i="16"/>
  <c r="D898" i="17" s="1"/>
  <c r="AA603" i="16"/>
  <c r="D605" i="17" s="1"/>
  <c r="C605" i="17"/>
  <c r="C712" i="17"/>
  <c r="AA710" i="16"/>
  <c r="D712" i="17" s="1"/>
  <c r="C228" i="17"/>
  <c r="AA226" i="16"/>
  <c r="D228" i="17" s="1"/>
  <c r="C124" i="17"/>
  <c r="AA122" i="16"/>
  <c r="D124" i="17" s="1"/>
  <c r="C416" i="17"/>
  <c r="AA414" i="16"/>
  <c r="D416" i="17" s="1"/>
  <c r="AA515" i="16"/>
  <c r="D517" i="17" s="1"/>
  <c r="C517" i="17"/>
  <c r="AA972" i="16"/>
  <c r="D974" i="17" s="1"/>
  <c r="C974" i="17"/>
  <c r="AA178" i="16"/>
  <c r="D180" i="17" s="1"/>
  <c r="C180" i="17"/>
  <c r="AA247" i="16"/>
  <c r="D249" i="17" s="1"/>
  <c r="C249" i="17"/>
  <c r="C1004" i="17"/>
  <c r="AA1002" i="16"/>
  <c r="D1004" i="17" s="1"/>
  <c r="AA782" i="16"/>
  <c r="D784" i="17" s="1"/>
  <c r="C784" i="17"/>
  <c r="C184" i="17"/>
  <c r="AA182" i="16"/>
  <c r="D184" i="17" s="1"/>
  <c r="C855" i="17"/>
  <c r="AA853" i="16"/>
  <c r="D855" i="17" s="1"/>
  <c r="AA727" i="16"/>
  <c r="D729" i="17" s="1"/>
  <c r="C729" i="17"/>
  <c r="AA509" i="16"/>
  <c r="D511" i="17" s="1"/>
  <c r="C511" i="17"/>
  <c r="C426" i="17"/>
  <c r="AA424" i="16"/>
  <c r="D426" i="17" s="1"/>
  <c r="AA731" i="16"/>
  <c r="D733" i="17" s="1"/>
  <c r="C733" i="17"/>
  <c r="C947" i="17"/>
  <c r="AA945" i="16"/>
  <c r="D947" i="17" s="1"/>
  <c r="AA324" i="16"/>
  <c r="D326" i="17" s="1"/>
  <c r="C326" i="17"/>
  <c r="C436" i="17"/>
  <c r="AA434" i="16"/>
  <c r="D436" i="17" s="1"/>
  <c r="C497" i="17"/>
  <c r="AA495" i="16"/>
  <c r="D497" i="17" s="1"/>
  <c r="C305" i="17"/>
  <c r="AA303" i="16"/>
  <c r="D305" i="17" s="1"/>
  <c r="C961" i="17"/>
  <c r="AA959" i="16"/>
  <c r="D961" i="17" s="1"/>
  <c r="C556" i="17"/>
  <c r="AA554" i="16"/>
  <c r="D556" i="17" s="1"/>
  <c r="AA1006" i="16"/>
  <c r="D1008" i="17" s="1"/>
  <c r="C1008" i="17"/>
  <c r="C749" i="17"/>
  <c r="AA747" i="16"/>
  <c r="D749" i="17" s="1"/>
  <c r="C257" i="17"/>
  <c r="AA255" i="16"/>
  <c r="D257" i="17" s="1"/>
  <c r="C610" i="17"/>
  <c r="AA608" i="16"/>
  <c r="D610" i="17" s="1"/>
  <c r="C163" i="17"/>
  <c r="AA161" i="16"/>
  <c r="D163" i="17" s="1"/>
  <c r="AA953" i="16"/>
  <c r="D955" i="17" s="1"/>
  <c r="C955" i="17"/>
  <c r="C863" i="17"/>
  <c r="AA861" i="16"/>
  <c r="D863" i="17" s="1"/>
  <c r="AA423" i="16"/>
  <c r="D425" i="17" s="1"/>
  <c r="C425" i="17"/>
  <c r="C540" i="17"/>
  <c r="AA538" i="16"/>
  <c r="D540" i="17" s="1"/>
  <c r="C98" i="17"/>
  <c r="AA96" i="16"/>
  <c r="D98" i="17" s="1"/>
  <c r="AA38" i="16"/>
  <c r="D40" i="17" s="1"/>
  <c r="C40" i="17"/>
  <c r="C755" i="17"/>
  <c r="AA753" i="16"/>
  <c r="D755" i="17" s="1"/>
  <c r="C668" i="17"/>
  <c r="AA666" i="16"/>
  <c r="D668" i="17" s="1"/>
  <c r="C75" i="17"/>
  <c r="AA73" i="16"/>
  <c r="D75" i="17" s="1"/>
  <c r="C116" i="17"/>
  <c r="AA114" i="16"/>
  <c r="D116" i="17" s="1"/>
  <c r="AA397" i="16"/>
  <c r="D399" i="17" s="1"/>
  <c r="C399" i="17"/>
  <c r="C528" i="17"/>
  <c r="AA526" i="16"/>
  <c r="D528" i="17" s="1"/>
  <c r="AA529" i="16"/>
  <c r="D531" i="17" s="1"/>
  <c r="C531" i="17"/>
  <c r="C853" i="17"/>
  <c r="AA851" i="16"/>
  <c r="D853" i="17" s="1"/>
  <c r="C763" i="17"/>
  <c r="AA761" i="16"/>
  <c r="D763" i="17" s="1"/>
  <c r="C419" i="17"/>
  <c r="AA417" i="16"/>
  <c r="D419" i="17" s="1"/>
  <c r="C392" i="17"/>
  <c r="AA390" i="16"/>
  <c r="D392" i="17" s="1"/>
  <c r="C492" i="17"/>
  <c r="AA490" i="16"/>
  <c r="D492" i="17" s="1"/>
  <c r="C807" i="17"/>
  <c r="AA805" i="16"/>
  <c r="D807" i="17" s="1"/>
  <c r="C250" i="17"/>
  <c r="AA248" i="16"/>
  <c r="D250" i="17" s="1"/>
  <c r="C411" i="17"/>
  <c r="AA409" i="16"/>
  <c r="D411" i="17" s="1"/>
  <c r="AA475" i="16"/>
  <c r="D477" i="17" s="1"/>
  <c r="C477" i="17"/>
  <c r="AA739" i="13"/>
  <c r="D741" i="15" s="1"/>
  <c r="C741" i="15"/>
  <c r="AA618" i="13"/>
  <c r="D620" i="15" s="1"/>
  <c r="C620" i="15"/>
  <c r="C26" i="15"/>
  <c r="AA24" i="13"/>
  <c r="D26" i="15" s="1"/>
  <c r="C395" i="15"/>
  <c r="AA393" i="13"/>
  <c r="D395" i="15" s="1"/>
  <c r="AA389" i="13"/>
  <c r="D391" i="15" s="1"/>
  <c r="C391" i="15"/>
  <c r="AA372" i="13"/>
  <c r="D374" i="15" s="1"/>
  <c r="C374" i="15"/>
  <c r="C349" i="15"/>
  <c r="AA347" i="13"/>
  <c r="D349" i="15" s="1"/>
  <c r="AA553" i="13"/>
  <c r="D555" i="15" s="1"/>
  <c r="C555" i="15"/>
  <c r="AA533" i="13"/>
  <c r="D535" i="15" s="1"/>
  <c r="C535" i="15"/>
  <c r="AA770" i="13"/>
  <c r="D772" i="15" s="1"/>
  <c r="C772" i="15"/>
  <c r="C260" i="15"/>
  <c r="AA258" i="13"/>
  <c r="D260" i="15" s="1"/>
  <c r="AA192" i="13"/>
  <c r="D194" i="15" s="1"/>
  <c r="C194" i="15"/>
  <c r="C713" i="15"/>
  <c r="AA711" i="13"/>
  <c r="D713" i="15" s="1"/>
  <c r="C549" i="15"/>
  <c r="AA547" i="13"/>
  <c r="D549" i="15" s="1"/>
  <c r="AA388" i="13"/>
  <c r="D390" i="15" s="1"/>
  <c r="C390" i="15"/>
  <c r="C754" i="15"/>
  <c r="AA752" i="13"/>
  <c r="D754" i="15" s="1"/>
  <c r="AA918" i="13"/>
  <c r="D920" i="15" s="1"/>
  <c r="C920" i="15"/>
  <c r="C893" i="15"/>
  <c r="AA891" i="13"/>
  <c r="D893" i="15" s="1"/>
  <c r="AA181" i="13"/>
  <c r="D183" i="15" s="1"/>
  <c r="C183" i="15"/>
  <c r="AA174" i="13"/>
  <c r="D176" i="15" s="1"/>
  <c r="C176" i="15"/>
  <c r="AA179" i="13"/>
  <c r="D181" i="15" s="1"/>
  <c r="C181" i="15"/>
  <c r="C419" i="15"/>
  <c r="AA417" i="13"/>
  <c r="D419" i="15" s="1"/>
  <c r="C966" i="15"/>
  <c r="AA964" i="13"/>
  <c r="D966" i="15" s="1"/>
  <c r="C302" i="15"/>
  <c r="AA300" i="13"/>
  <c r="D302" i="15" s="1"/>
  <c r="C259" i="15"/>
  <c r="AA257" i="13"/>
  <c r="D259" i="15" s="1"/>
  <c r="C877" i="15"/>
  <c r="AA875" i="13"/>
  <c r="D877" i="15" s="1"/>
  <c r="AA222" i="13"/>
  <c r="D224" i="15" s="1"/>
  <c r="C224" i="15"/>
  <c r="C501" i="15"/>
  <c r="AA499" i="13"/>
  <c r="D501" i="15" s="1"/>
  <c r="C455" i="15"/>
  <c r="AA453" i="13"/>
  <c r="D455" i="15" s="1"/>
  <c r="C357" i="15"/>
  <c r="AA355" i="13"/>
  <c r="D357" i="15" s="1"/>
  <c r="C31" i="15"/>
  <c r="AA29" i="13"/>
  <c r="D31" i="15" s="1"/>
  <c r="C502" i="15"/>
  <c r="AA500" i="13"/>
  <c r="D502" i="15" s="1"/>
  <c r="C629" i="15"/>
  <c r="AA627" i="13"/>
  <c r="D629" i="15" s="1"/>
  <c r="C335" i="15"/>
  <c r="AA333" i="13"/>
  <c r="D335" i="15" s="1"/>
  <c r="C297" i="15"/>
  <c r="AA295" i="13"/>
  <c r="D297" i="15" s="1"/>
  <c r="C167" i="15"/>
  <c r="AA165" i="13"/>
  <c r="D167" i="15" s="1"/>
  <c r="C288" i="15"/>
  <c r="AA286" i="13"/>
  <c r="D288" i="15" s="1"/>
  <c r="AA309" i="13"/>
  <c r="D311" i="15" s="1"/>
  <c r="C311" i="15"/>
  <c r="C190" i="15"/>
  <c r="AA188" i="13"/>
  <c r="D190" i="15" s="1"/>
  <c r="AA925" i="13"/>
  <c r="D927" i="15" s="1"/>
  <c r="C927" i="15"/>
  <c r="AA675" i="13"/>
  <c r="D677" i="15" s="1"/>
  <c r="C677" i="15"/>
  <c r="AA424" i="13"/>
  <c r="D426" i="15" s="1"/>
  <c r="C426" i="15"/>
  <c r="C376" i="15"/>
  <c r="AA374" i="13"/>
  <c r="D376" i="15" s="1"/>
  <c r="AA16" i="16"/>
  <c r="D18" i="17" s="1"/>
  <c r="C18" i="17"/>
  <c r="C988" i="17"/>
  <c r="AA986" i="16"/>
  <c r="D988" i="17" s="1"/>
  <c r="C150" i="17"/>
  <c r="AA148" i="16"/>
  <c r="D150" i="17" s="1"/>
  <c r="C523" i="17"/>
  <c r="AA521" i="16"/>
  <c r="D523" i="17" s="1"/>
  <c r="C893" i="17"/>
  <c r="AA891" i="16"/>
  <c r="D893" i="17" s="1"/>
  <c r="C569" i="17"/>
  <c r="AA567" i="16"/>
  <c r="D569" i="17" s="1"/>
  <c r="C779" i="17"/>
  <c r="AA777" i="16"/>
  <c r="D779" i="17" s="1"/>
  <c r="C833" i="17"/>
  <c r="AA831" i="16"/>
  <c r="D833" i="17" s="1"/>
  <c r="C494" i="17"/>
  <c r="AA492" i="16"/>
  <c r="D494" i="17" s="1"/>
  <c r="C102" i="17"/>
  <c r="AA100" i="16"/>
  <c r="D102" i="17" s="1"/>
  <c r="AA201" i="16"/>
  <c r="D203" i="17" s="1"/>
  <c r="C203" i="17"/>
  <c r="C535" i="17"/>
  <c r="AA533" i="16"/>
  <c r="D535" i="17" s="1"/>
  <c r="C664" i="17"/>
  <c r="AA662" i="16"/>
  <c r="D664" i="17" s="1"/>
  <c r="C578" i="17"/>
  <c r="AA576" i="16"/>
  <c r="D578" i="17" s="1"/>
  <c r="C90" i="17"/>
  <c r="AA88" i="16"/>
  <c r="D90" i="17" s="1"/>
  <c r="AA821" i="16"/>
  <c r="D823" i="17" s="1"/>
  <c r="C823" i="17"/>
  <c r="C530" i="17"/>
  <c r="AA528" i="16"/>
  <c r="D530" i="17" s="1"/>
  <c r="AA48" i="16"/>
  <c r="D50" i="17" s="1"/>
  <c r="C50" i="17"/>
  <c r="C770" i="17"/>
  <c r="AA768" i="16"/>
  <c r="D770" i="17" s="1"/>
  <c r="C627" i="17"/>
  <c r="AA625" i="16"/>
  <c r="D627" i="17" s="1"/>
  <c r="C635" i="17"/>
  <c r="AA633" i="16"/>
  <c r="D635" i="17" s="1"/>
  <c r="AA568" i="16"/>
  <c r="D570" i="17" s="1"/>
  <c r="C570" i="17"/>
  <c r="AA726" i="16"/>
  <c r="D728" i="17" s="1"/>
  <c r="C728" i="17"/>
  <c r="C268" i="17"/>
  <c r="AA266" i="16"/>
  <c r="D268" i="17" s="1"/>
  <c r="C633" i="17"/>
  <c r="AA631" i="16"/>
  <c r="D633" i="17" s="1"/>
  <c r="C865" i="17"/>
  <c r="AA863" i="16"/>
  <c r="D865" i="17" s="1"/>
  <c r="AA709" i="16"/>
  <c r="D711" i="17" s="1"/>
  <c r="C711" i="17"/>
  <c r="C747" i="17"/>
  <c r="AA745" i="16"/>
  <c r="D747" i="17" s="1"/>
  <c r="C321" i="17"/>
  <c r="AA319" i="16"/>
  <c r="D321" i="17" s="1"/>
  <c r="C940" i="17"/>
  <c r="AA938" i="16"/>
  <c r="D940" i="17" s="1"/>
  <c r="C599" i="17"/>
  <c r="AA597" i="16"/>
  <c r="D599" i="17" s="1"/>
  <c r="C742" i="17"/>
  <c r="AA740" i="16"/>
  <c r="D742" i="17" s="1"/>
  <c r="C679" i="17"/>
  <c r="AA677" i="16"/>
  <c r="D679" i="17" s="1"/>
  <c r="C364" i="17"/>
  <c r="AA362" i="16"/>
  <c r="D364" i="17" s="1"/>
  <c r="C405" i="17"/>
  <c r="AA403" i="16"/>
  <c r="D405" i="17" s="1"/>
  <c r="C968" i="17"/>
  <c r="AA966" i="16"/>
  <c r="D968" i="17" s="1"/>
  <c r="AA618" i="16"/>
  <c r="D620" i="17" s="1"/>
  <c r="C620" i="17"/>
  <c r="AA751" i="16"/>
  <c r="D753" i="17" s="1"/>
  <c r="C753" i="17"/>
  <c r="C649" i="17"/>
  <c r="AA647" i="16"/>
  <c r="D649" i="17" s="1"/>
  <c r="C583" i="17"/>
  <c r="AA581" i="16"/>
  <c r="D583" i="17" s="1"/>
  <c r="C1009" i="17"/>
  <c r="AA1007" i="16"/>
  <c r="D1009" i="17" s="1"/>
  <c r="C267" i="17"/>
  <c r="AA265" i="16"/>
  <c r="D267" i="17" s="1"/>
  <c r="C155" i="17"/>
  <c r="AA153" i="16"/>
  <c r="D155" i="17" s="1"/>
  <c r="C885" i="17"/>
  <c r="AA883" i="16"/>
  <c r="D885" i="17" s="1"/>
  <c r="C205" i="17"/>
  <c r="AA203" i="16"/>
  <c r="D205" i="17" s="1"/>
  <c r="C652" i="17"/>
  <c r="AA650" i="16"/>
  <c r="D652" i="17" s="1"/>
  <c r="AA369" i="16"/>
  <c r="D371" i="17" s="1"/>
  <c r="C371" i="17"/>
  <c r="C441" i="17"/>
  <c r="AA439" i="16"/>
  <c r="D441" i="17" s="1"/>
  <c r="C186" i="17"/>
  <c r="AA184" i="16"/>
  <c r="D186" i="17" s="1"/>
  <c r="C960" i="17"/>
  <c r="AA958" i="16"/>
  <c r="D960" i="17" s="1"/>
  <c r="C992" i="17"/>
  <c r="AA990" i="16"/>
  <c r="D992" i="17" s="1"/>
  <c r="C950" i="17"/>
  <c r="AA948" i="16"/>
  <c r="D950" i="17" s="1"/>
  <c r="C657" i="17"/>
  <c r="AA655" i="16"/>
  <c r="D657" i="17" s="1"/>
  <c r="C176" i="17"/>
  <c r="AA174" i="16"/>
  <c r="D176" i="17" s="1"/>
  <c r="C421" i="17"/>
  <c r="AA419" i="16"/>
  <c r="D421" i="17" s="1"/>
  <c r="C379" i="17"/>
  <c r="AA377" i="16"/>
  <c r="D379" i="17" s="1"/>
  <c r="AA32" i="16"/>
  <c r="D34" i="17" s="1"/>
  <c r="C34" i="17"/>
  <c r="C617" i="17"/>
  <c r="AA615" i="16"/>
  <c r="D617" i="17" s="1"/>
  <c r="C31" i="17"/>
  <c r="AA29" i="16"/>
  <c r="D31" i="17" s="1"/>
  <c r="C448" i="17"/>
  <c r="AA446" i="16"/>
  <c r="D448" i="17" s="1"/>
  <c r="C558" i="17"/>
  <c r="AA556" i="16"/>
  <c r="D558" i="17" s="1"/>
  <c r="C206" i="17"/>
  <c r="AA204" i="16"/>
  <c r="D206" i="17" s="1"/>
  <c r="C19" i="17"/>
  <c r="AA17" i="16"/>
  <c r="D19" i="17" s="1"/>
  <c r="AA86" i="16"/>
  <c r="D88" i="17" s="1"/>
  <c r="C88" i="17"/>
  <c r="C852" i="17"/>
  <c r="AA850" i="16"/>
  <c r="D852" i="17" s="1"/>
  <c r="AA1001" i="16"/>
  <c r="D1003" i="17" s="1"/>
  <c r="C1003" i="17"/>
  <c r="C49" i="17"/>
  <c r="AA47" i="16"/>
  <c r="D49" i="17" s="1"/>
  <c r="C632" i="17"/>
  <c r="AA630" i="16"/>
  <c r="D632" i="17" s="1"/>
  <c r="C936" i="17"/>
  <c r="AA934" i="16"/>
  <c r="D936" i="17" s="1"/>
  <c r="C400" i="17"/>
  <c r="AA398" i="16"/>
  <c r="D400" i="17" s="1"/>
  <c r="C428" i="17"/>
  <c r="AA426" i="16"/>
  <c r="D428" i="17" s="1"/>
  <c r="C238" i="17"/>
  <c r="AA236" i="16"/>
  <c r="D238" i="17" s="1"/>
  <c r="AA951" i="16"/>
  <c r="D953" i="17" s="1"/>
  <c r="C953" i="17"/>
  <c r="AA433" i="16"/>
  <c r="D435" i="17" s="1"/>
  <c r="C435" i="17"/>
  <c r="C748" i="17"/>
  <c r="AA746" i="16"/>
  <c r="D748" i="17" s="1"/>
  <c r="C363" i="17"/>
  <c r="AA361" i="16"/>
  <c r="D363" i="17" s="1"/>
  <c r="C420" i="17"/>
  <c r="AA418" i="16"/>
  <c r="D420" i="17" s="1"/>
  <c r="AA867" i="16"/>
  <c r="D869" i="17" s="1"/>
  <c r="C869" i="17"/>
  <c r="AA50" i="16"/>
  <c r="D52" i="17" s="1"/>
  <c r="C52" i="17"/>
  <c r="C219" i="17"/>
  <c r="AA217" i="16"/>
  <c r="D219" i="17" s="1"/>
  <c r="C665" i="17"/>
  <c r="AA663" i="16"/>
  <c r="D665" i="17" s="1"/>
  <c r="AA868" i="16"/>
  <c r="D870" i="17" s="1"/>
  <c r="C870" i="17"/>
  <c r="C519" i="17"/>
  <c r="AA517" i="16"/>
  <c r="D519" i="17" s="1"/>
  <c r="AA494" i="16"/>
  <c r="D496" i="17" s="1"/>
  <c r="C496" i="17"/>
  <c r="C454" i="17"/>
  <c r="AA452" i="16"/>
  <c r="D454" i="17" s="1"/>
  <c r="C14" i="17"/>
  <c r="AA12" i="16"/>
  <c r="D14" i="17" s="1"/>
  <c r="C597" i="17"/>
  <c r="AA595" i="16"/>
  <c r="D597" i="17" s="1"/>
  <c r="AA847" i="16"/>
  <c r="D849" i="17" s="1"/>
  <c r="C849" i="17"/>
  <c r="AA562" i="16"/>
  <c r="D564" i="17" s="1"/>
  <c r="C564" i="17"/>
  <c r="AA39" i="16"/>
  <c r="D41" i="17" s="1"/>
  <c r="C41" i="17"/>
  <c r="C463" i="17"/>
  <c r="AA461" i="16"/>
  <c r="D463" i="17" s="1"/>
  <c r="C676" i="17"/>
  <c r="AA674" i="16"/>
  <c r="D676" i="17" s="1"/>
  <c r="C128" i="17"/>
  <c r="AA126" i="16"/>
  <c r="D128" i="17" s="1"/>
  <c r="C59" i="17"/>
  <c r="AA57" i="16"/>
  <c r="D59" i="17" s="1"/>
  <c r="C201" i="17"/>
  <c r="AA199" i="16"/>
  <c r="D201" i="17" s="1"/>
  <c r="C256" i="17"/>
  <c r="AA254" i="16"/>
  <c r="D256" i="17" s="1"/>
  <c r="C465" i="17"/>
  <c r="AA463" i="16"/>
  <c r="D465" i="17" s="1"/>
  <c r="C876" i="17"/>
  <c r="AA874" i="16"/>
  <c r="D876" i="17" s="1"/>
  <c r="C798" i="17"/>
  <c r="AA796" i="16"/>
  <c r="D798" i="17" s="1"/>
  <c r="AA512" i="16"/>
  <c r="D514" i="17" s="1"/>
  <c r="C514" i="17"/>
  <c r="AA284" i="16"/>
  <c r="D286" i="17" s="1"/>
  <c r="C286" i="17"/>
  <c r="C450" i="17"/>
  <c r="AA448" i="16"/>
  <c r="D450" i="17" s="1"/>
  <c r="C57" i="17"/>
  <c r="AA55" i="16"/>
  <c r="D57" i="17" s="1"/>
  <c r="AA214" i="16"/>
  <c r="D216" i="17" s="1"/>
  <c r="C216" i="17"/>
  <c r="C320" i="17"/>
  <c r="AA318" i="16"/>
  <c r="D320" i="17" s="1"/>
  <c r="C811" i="17"/>
  <c r="AA809" i="16"/>
  <c r="D811" i="17" s="1"/>
  <c r="C282" i="17"/>
  <c r="AA280" i="16"/>
  <c r="D282" i="17" s="1"/>
  <c r="C246" i="17"/>
  <c r="AA244" i="16"/>
  <c r="D246" i="17" s="1"/>
  <c r="C792" i="17"/>
  <c r="AA790" i="16"/>
  <c r="D792" i="17" s="1"/>
  <c r="C39" i="17"/>
  <c r="AA37" i="16"/>
  <c r="D39" i="17" s="1"/>
  <c r="AA245" i="16"/>
  <c r="D247" i="17" s="1"/>
  <c r="C247" i="17"/>
  <c r="C928" i="17"/>
  <c r="AA926" i="16"/>
  <c r="D928" i="17" s="1"/>
  <c r="C234" i="17"/>
  <c r="AA232" i="16"/>
  <c r="D234" i="17" s="1"/>
  <c r="C490" i="17"/>
  <c r="AA488" i="16"/>
  <c r="D490" i="17" s="1"/>
  <c r="C107" i="17"/>
  <c r="AA105" i="16"/>
  <c r="D107" i="17" s="1"/>
  <c r="AA447" i="16"/>
  <c r="D449" i="17" s="1"/>
  <c r="C449" i="17"/>
  <c r="C766" i="17"/>
  <c r="AA764" i="16"/>
  <c r="D766" i="17" s="1"/>
  <c r="C221" i="17"/>
  <c r="AA219" i="16"/>
  <c r="D221" i="17" s="1"/>
  <c r="AA944" i="16"/>
  <c r="D946" i="17" s="1"/>
  <c r="C946" i="17"/>
  <c r="AA379" i="16"/>
  <c r="D381" i="17" s="1"/>
  <c r="C381" i="17"/>
  <c r="C551" i="17"/>
  <c r="AA549" i="16"/>
  <c r="D551" i="17" s="1"/>
  <c r="C407" i="17"/>
  <c r="AA405" i="16"/>
  <c r="D407" i="17" s="1"/>
  <c r="C562" i="17"/>
  <c r="AA560" i="16"/>
  <c r="D562" i="17" s="1"/>
  <c r="C125" i="17"/>
  <c r="AA123" i="16"/>
  <c r="D125" i="17" s="1"/>
  <c r="C933" i="17"/>
  <c r="AA931" i="16"/>
  <c r="D933" i="17" s="1"/>
  <c r="AA849" i="13"/>
  <c r="D851" i="15" s="1"/>
  <c r="C851" i="15"/>
  <c r="C420" i="15"/>
  <c r="AA418" i="13"/>
  <c r="D420" i="15" s="1"/>
  <c r="C263" i="15"/>
  <c r="AA261" i="13"/>
  <c r="D263" i="15" s="1"/>
  <c r="C759" i="15"/>
  <c r="AA757" i="13"/>
  <c r="D759" i="15" s="1"/>
  <c r="AA200" i="13"/>
  <c r="D202" i="15" s="1"/>
  <c r="C202" i="15"/>
  <c r="C977" i="15"/>
  <c r="AA975" i="13"/>
  <c r="D977" i="15" s="1"/>
  <c r="C268" i="15"/>
  <c r="AA266" i="13"/>
  <c r="D268" i="15" s="1"/>
  <c r="C888" i="15"/>
  <c r="AA886" i="13"/>
  <c r="D888" i="15" s="1"/>
  <c r="C383" i="15"/>
  <c r="AA381" i="13"/>
  <c r="D383" i="15" s="1"/>
  <c r="C215" i="15"/>
  <c r="AA213" i="13"/>
  <c r="D215" i="15" s="1"/>
  <c r="C107" i="15"/>
  <c r="AA105" i="13"/>
  <c r="D107" i="15" s="1"/>
  <c r="AA380" i="13"/>
  <c r="D382" i="15" s="1"/>
  <c r="C382" i="15"/>
  <c r="AA298" i="13"/>
  <c r="D300" i="15" s="1"/>
  <c r="C300" i="15"/>
  <c r="AA683" i="13"/>
  <c r="D685" i="15" s="1"/>
  <c r="C685" i="15"/>
  <c r="C243" i="15"/>
  <c r="AA241" i="13"/>
  <c r="D243" i="15" s="1"/>
  <c r="C727" i="15"/>
  <c r="AA725" i="13"/>
  <c r="D727" i="15" s="1"/>
  <c r="C601" i="15"/>
  <c r="AA599" i="13"/>
  <c r="D601" i="15" s="1"/>
  <c r="AA281" i="13"/>
  <c r="D283" i="15" s="1"/>
  <c r="C283" i="15"/>
  <c r="C299" i="15"/>
  <c r="AA297" i="13"/>
  <c r="D299" i="15" s="1"/>
  <c r="AA928" i="13"/>
  <c r="D930" i="15" s="1"/>
  <c r="C930" i="15"/>
  <c r="C924" i="15"/>
  <c r="AA922" i="13"/>
  <c r="D924" i="15" s="1"/>
  <c r="C110" i="15"/>
  <c r="AA108" i="13"/>
  <c r="D110" i="15" s="1"/>
  <c r="AA612" i="13"/>
  <c r="D614" i="15" s="1"/>
  <c r="C614" i="15"/>
  <c r="AA473" i="13"/>
  <c r="D475" i="15" s="1"/>
  <c r="C475" i="15"/>
  <c r="AA581" i="13"/>
  <c r="D583" i="15" s="1"/>
  <c r="C583" i="15"/>
  <c r="C509" i="15"/>
  <c r="AA507" i="13"/>
  <c r="D509" i="15" s="1"/>
  <c r="C707" i="15"/>
  <c r="AA705" i="13"/>
  <c r="D707" i="15" s="1"/>
  <c r="AA144" i="13"/>
  <c r="D146" i="15" s="1"/>
  <c r="C146" i="15"/>
  <c r="C458" i="15"/>
  <c r="AA456" i="13"/>
  <c r="D458" i="15" s="1"/>
  <c r="AA563" i="13"/>
  <c r="D565" i="15" s="1"/>
  <c r="C565" i="15"/>
  <c r="AA697" i="13"/>
  <c r="D699" i="15" s="1"/>
  <c r="C699" i="15"/>
  <c r="C855" i="15"/>
  <c r="AA853" i="13"/>
  <c r="D855" i="15" s="1"/>
  <c r="AA423" i="13"/>
  <c r="D425" i="15" s="1"/>
  <c r="C425" i="15"/>
  <c r="C647" i="15"/>
  <c r="AA645" i="13"/>
  <c r="D647" i="15" s="1"/>
  <c r="C115" i="15"/>
  <c r="AA113" i="13"/>
  <c r="D115" i="15" s="1"/>
  <c r="AA465" i="13"/>
  <c r="D467" i="15" s="1"/>
  <c r="C467" i="15"/>
  <c r="C612" i="15"/>
  <c r="AA610" i="13"/>
  <c r="D612" i="15" s="1"/>
  <c r="C722" i="15"/>
  <c r="AA720" i="13"/>
  <c r="D722" i="15" s="1"/>
  <c r="AA642" i="13"/>
  <c r="D644" i="15" s="1"/>
  <c r="C644" i="15"/>
  <c r="AA577" i="13"/>
  <c r="D579" i="15" s="1"/>
  <c r="C579" i="15"/>
  <c r="C448" i="15"/>
  <c r="AA446" i="13"/>
  <c r="D448" i="15" s="1"/>
  <c r="AA384" i="13"/>
  <c r="D386" i="15" s="1"/>
  <c r="C386" i="15"/>
  <c r="C237" i="15"/>
  <c r="AA235" i="13"/>
  <c r="D237" i="15" s="1"/>
  <c r="C1001" i="15"/>
  <c r="AA999" i="13"/>
  <c r="D1001" i="15" s="1"/>
  <c r="C362" i="15"/>
  <c r="AA360" i="13"/>
  <c r="D362" i="15" s="1"/>
  <c r="C227" i="15"/>
  <c r="AA225" i="13"/>
  <c r="D227" i="15" s="1"/>
  <c r="AA904" i="13"/>
  <c r="D906" i="15" s="1"/>
  <c r="C906" i="15"/>
  <c r="C409" i="15"/>
  <c r="AA407" i="13"/>
  <c r="D409" i="15" s="1"/>
  <c r="C990" i="15"/>
  <c r="AA988" i="13"/>
  <c r="D990" i="15" s="1"/>
  <c r="C49" i="15"/>
  <c r="AA47" i="13"/>
  <c r="D49" i="15" s="1"/>
  <c r="C738" i="15"/>
  <c r="AA736" i="13"/>
  <c r="D738" i="15" s="1"/>
  <c r="C864" i="15"/>
  <c r="AA862" i="13"/>
  <c r="D864" i="15" s="1"/>
  <c r="C897" i="15"/>
  <c r="AA895" i="13"/>
  <c r="D897" i="15" s="1"/>
  <c r="C798" i="15"/>
  <c r="AA796" i="13"/>
  <c r="D798" i="15" s="1"/>
  <c r="C818" i="15"/>
  <c r="AA816" i="13"/>
  <c r="D818" i="15" s="1"/>
  <c r="C142" i="15"/>
  <c r="AA140" i="13"/>
  <c r="D142" i="15" s="1"/>
  <c r="C104" i="15"/>
  <c r="AA102" i="13"/>
  <c r="D104" i="15" s="1"/>
  <c r="C714" i="15"/>
  <c r="AA712" i="13"/>
  <c r="D714" i="15" s="1"/>
  <c r="C723" i="15"/>
  <c r="AA721" i="13"/>
  <c r="D723" i="15" s="1"/>
  <c r="C360" i="15"/>
  <c r="AA358" i="13"/>
  <c r="D360" i="15" s="1"/>
  <c r="Z1024" i="13"/>
  <c r="AA11" i="13"/>
  <c r="Z1014" i="13"/>
  <c r="Z1025" i="13"/>
  <c r="Z1012" i="13"/>
  <c r="Z1015" i="13"/>
  <c r="Z1021" i="13"/>
  <c r="Z1020" i="13"/>
  <c r="Z1019" i="13"/>
  <c r="Z1026" i="13"/>
  <c r="Z1022" i="13"/>
  <c r="C13" i="15"/>
  <c r="Z1016" i="13"/>
  <c r="Z1036" i="13" s="1"/>
  <c r="Z1032" i="13"/>
  <c r="Z1030" i="13"/>
  <c r="Z1023" i="13"/>
  <c r="Z1017" i="13"/>
  <c r="Z1018" i="13"/>
  <c r="Z1028" i="13"/>
  <c r="Z1027" i="13"/>
  <c r="Z1029" i="13"/>
  <c r="Z1049" i="13" s="1"/>
  <c r="Z1031" i="13"/>
  <c r="C688" i="15"/>
  <c r="AA686" i="13"/>
  <c r="D688" i="15" s="1"/>
  <c r="C817" i="15"/>
  <c r="AA815" i="13"/>
  <c r="D817" i="15" s="1"/>
  <c r="AA510" i="13"/>
  <c r="D512" i="15" s="1"/>
  <c r="C512" i="15"/>
  <c r="C261" i="15"/>
  <c r="AA259" i="13"/>
  <c r="D261" i="15" s="1"/>
  <c r="C63" i="15"/>
  <c r="AA61" i="13"/>
  <c r="D63" i="15" s="1"/>
  <c r="AA366" i="13"/>
  <c r="D368" i="15" s="1"/>
  <c r="C368" i="15"/>
  <c r="C898" i="15"/>
  <c r="AA896" i="13"/>
  <c r="D898" i="15" s="1"/>
  <c r="AA565" i="13"/>
  <c r="D567" i="15" s="1"/>
  <c r="C567" i="15"/>
  <c r="C451" i="15"/>
  <c r="AA449" i="13"/>
  <c r="D451" i="15" s="1"/>
  <c r="AA912" i="13"/>
  <c r="D914" i="15" s="1"/>
  <c r="C914" i="15"/>
  <c r="C429" i="15"/>
  <c r="AA427" i="13"/>
  <c r="D429" i="15" s="1"/>
  <c r="C705" i="15"/>
  <c r="AA703" i="13"/>
  <c r="D705" i="15" s="1"/>
  <c r="C274" i="15"/>
  <c r="AA272" i="13"/>
  <c r="D274" i="15" s="1"/>
  <c r="AA837" i="13"/>
  <c r="D839" i="15" s="1"/>
  <c r="C839" i="15"/>
  <c r="AA905" i="13"/>
  <c r="D907" i="15" s="1"/>
  <c r="C907" i="15"/>
  <c r="C245" i="15"/>
  <c r="AA243" i="13"/>
  <c r="D245" i="15" s="1"/>
  <c r="AA650" i="13"/>
  <c r="D652" i="15" s="1"/>
  <c r="C652" i="15"/>
  <c r="C250" i="15"/>
  <c r="AA248" i="13"/>
  <c r="D250" i="15" s="1"/>
  <c r="AA356" i="13"/>
  <c r="D358" i="15" s="1"/>
  <c r="C358" i="15"/>
  <c r="C574" i="15"/>
  <c r="AA572" i="13"/>
  <c r="D574" i="15" s="1"/>
  <c r="C212" i="15"/>
  <c r="AA210" i="13"/>
  <c r="D212" i="15" s="1"/>
  <c r="C575" i="15"/>
  <c r="AA573" i="13"/>
  <c r="D575" i="15" s="1"/>
  <c r="C22" i="15"/>
  <c r="AA20" i="13"/>
  <c r="D22" i="15" s="1"/>
  <c r="AA607" i="13"/>
  <c r="D609" i="15" s="1"/>
  <c r="C609" i="15"/>
  <c r="AA350" i="13"/>
  <c r="D352" i="15" s="1"/>
  <c r="C352" i="15"/>
  <c r="C822" i="15"/>
  <c r="AA820" i="13"/>
  <c r="D822" i="15" s="1"/>
  <c r="AA329" i="13"/>
  <c r="D331" i="15" s="1"/>
  <c r="C331" i="15"/>
  <c r="C576" i="15"/>
  <c r="AA574" i="13"/>
  <c r="D576" i="15" s="1"/>
  <c r="AA543" i="13"/>
  <c r="D545" i="15" s="1"/>
  <c r="C545" i="15"/>
  <c r="C384" i="15"/>
  <c r="AA382" i="13"/>
  <c r="D384" i="15" s="1"/>
  <c r="C444" i="15"/>
  <c r="AA442" i="13"/>
  <c r="D444" i="15" s="1"/>
  <c r="C902" i="15"/>
  <c r="AA900" i="13"/>
  <c r="D902" i="15" s="1"/>
  <c r="C666" i="15"/>
  <c r="AA664" i="13"/>
  <c r="D666" i="15" s="1"/>
  <c r="C127" i="15"/>
  <c r="AA125" i="13"/>
  <c r="D127" i="15" s="1"/>
  <c r="AA126" i="13"/>
  <c r="D128" i="15" s="1"/>
  <c r="C128" i="15"/>
  <c r="C564" i="15"/>
  <c r="AA562" i="13"/>
  <c r="D564" i="15" s="1"/>
  <c r="C749" i="15"/>
  <c r="AA747" i="13"/>
  <c r="D749" i="15" s="1"/>
  <c r="C75" i="15"/>
  <c r="AA73" i="13"/>
  <c r="D75" i="15" s="1"/>
  <c r="AA727" i="13"/>
  <c r="D729" i="15" s="1"/>
  <c r="C729" i="15"/>
  <c r="C150" i="15"/>
  <c r="AA148" i="13"/>
  <c r="D150" i="15" s="1"/>
  <c r="AA544" i="13"/>
  <c r="D546" i="15" s="1"/>
  <c r="C546" i="15"/>
  <c r="C643" i="15"/>
  <c r="AA641" i="13"/>
  <c r="D643" i="15" s="1"/>
  <c r="AA35" i="13"/>
  <c r="D37" i="15" s="1"/>
  <c r="C37" i="15"/>
  <c r="AA646" i="13"/>
  <c r="D648" i="15" s="1"/>
  <c r="C648" i="15"/>
  <c r="C641" i="15"/>
  <c r="AA639" i="13"/>
  <c r="D641" i="15" s="1"/>
  <c r="AA488" i="13"/>
  <c r="D490" i="15" s="1"/>
  <c r="C490" i="15"/>
  <c r="C821" i="15"/>
  <c r="AA819" i="13"/>
  <c r="D821" i="15" s="1"/>
  <c r="AA330" i="13"/>
  <c r="D332" i="15" s="1"/>
  <c r="C332" i="15"/>
  <c r="AA310" i="13"/>
  <c r="D312" i="15" s="1"/>
  <c r="C312" i="15"/>
  <c r="AA520" i="13"/>
  <c r="D522" i="15" s="1"/>
  <c r="C522" i="15"/>
  <c r="C773" i="15"/>
  <c r="AA771" i="13"/>
  <c r="D773" i="15" s="1"/>
  <c r="C830" i="15"/>
  <c r="AA828" i="13"/>
  <c r="D830" i="15" s="1"/>
  <c r="C44" i="15"/>
  <c r="AA42" i="13"/>
  <c r="D44" i="15" s="1"/>
  <c r="AA306" i="13"/>
  <c r="D308" i="15" s="1"/>
  <c r="C308" i="15"/>
  <c r="C992" i="15"/>
  <c r="AA990" i="13"/>
  <c r="D992" i="15" s="1"/>
  <c r="C986" i="15"/>
  <c r="AA984" i="13"/>
  <c r="D986" i="15" s="1"/>
  <c r="AA145" i="13"/>
  <c r="D147" i="15" s="1"/>
  <c r="C147" i="15"/>
  <c r="C442" i="15"/>
  <c r="AA440" i="13"/>
  <c r="D442" i="15" s="1"/>
  <c r="AA967" i="13"/>
  <c r="D969" i="15" s="1"/>
  <c r="C969" i="15"/>
  <c r="C17" i="15"/>
  <c r="AA15" i="13"/>
  <c r="D17" i="15" s="1"/>
  <c r="C942" i="15"/>
  <c r="AA940" i="13"/>
  <c r="D942" i="15" s="1"/>
  <c r="C766" i="15"/>
  <c r="AA764" i="13"/>
  <c r="D766" i="15" s="1"/>
  <c r="AA810" i="13"/>
  <c r="D812" i="15" s="1"/>
  <c r="C812" i="15"/>
  <c r="C85" i="15"/>
  <c r="AA83" i="13"/>
  <c r="D85" i="15" s="1"/>
  <c r="AA767" i="16"/>
  <c r="D769" i="17" s="1"/>
  <c r="C769" i="17"/>
  <c r="C965" i="17"/>
  <c r="AA963" i="16"/>
  <c r="D965" i="17" s="1"/>
  <c r="C785" i="17"/>
  <c r="AA783" i="16"/>
  <c r="D785" i="17" s="1"/>
  <c r="C32" i="17"/>
  <c r="AA30" i="16"/>
  <c r="D32" i="17" s="1"/>
  <c r="AA197" i="16"/>
  <c r="D199" i="17" s="1"/>
  <c r="C199" i="17"/>
  <c r="C383" i="17"/>
  <c r="AA381" i="16"/>
  <c r="D383" i="17" s="1"/>
  <c r="C636" i="17"/>
  <c r="AA634" i="16"/>
  <c r="D636" i="17" s="1"/>
  <c r="C17" i="17"/>
  <c r="AA15" i="16"/>
  <c r="D17" i="17" s="1"/>
  <c r="C845" i="17"/>
  <c r="AA843" i="16"/>
  <c r="D845" i="17" s="1"/>
  <c r="AA561" i="16"/>
  <c r="D563" i="17" s="1"/>
  <c r="C563" i="17"/>
  <c r="AA167" i="16"/>
  <c r="D169" i="17" s="1"/>
  <c r="C169" i="17"/>
  <c r="C464" i="17"/>
  <c r="AA462" i="16"/>
  <c r="D464" i="17" s="1"/>
  <c r="C518" i="17"/>
  <c r="AA516" i="16"/>
  <c r="D518" i="17" s="1"/>
  <c r="C653" i="17"/>
  <c r="AA651" i="16"/>
  <c r="D653" i="17" s="1"/>
  <c r="AA503" i="16"/>
  <c r="D505" i="17" s="1"/>
  <c r="C505" i="17"/>
  <c r="C499" i="17"/>
  <c r="AA497" i="16"/>
  <c r="D499" i="17" s="1"/>
  <c r="C20" i="17"/>
  <c r="AA18" i="16"/>
  <c r="D20" i="17" s="1"/>
  <c r="C912" i="17"/>
  <c r="AA910" i="16"/>
  <c r="D912" i="17" s="1"/>
  <c r="C240" i="17"/>
  <c r="AA238" i="16"/>
  <c r="D240" i="17" s="1"/>
  <c r="C192" i="17"/>
  <c r="AA190" i="16"/>
  <c r="D192" i="17" s="1"/>
  <c r="C220" i="17"/>
  <c r="AA218" i="16"/>
  <c r="D220" i="17" s="1"/>
  <c r="AA202" i="16"/>
  <c r="D204" i="17" s="1"/>
  <c r="C204" i="17"/>
  <c r="C900" i="17"/>
  <c r="AA898" i="16"/>
  <c r="D900" i="17" s="1"/>
  <c r="C481" i="17"/>
  <c r="AA479" i="16"/>
  <c r="D481" i="17" s="1"/>
  <c r="AA930" i="16"/>
  <c r="D932" i="17" s="1"/>
  <c r="C932" i="17"/>
  <c r="AA755" i="16"/>
  <c r="D757" i="17" s="1"/>
  <c r="C757" i="17"/>
  <c r="C165" i="17"/>
  <c r="AA163" i="16"/>
  <c r="D165" i="17" s="1"/>
  <c r="AA803" i="16"/>
  <c r="D805" i="17" s="1"/>
  <c r="C805" i="17"/>
  <c r="C799" i="17"/>
  <c r="AA797" i="16"/>
  <c r="D799" i="17" s="1"/>
  <c r="C191" i="17"/>
  <c r="AA189" i="16"/>
  <c r="D191" i="17" s="1"/>
  <c r="C487" i="17"/>
  <c r="AA485" i="16"/>
  <c r="D487" i="17" s="1"/>
  <c r="C783" i="17"/>
  <c r="AA781" i="16"/>
  <c r="D783" i="17" s="1"/>
  <c r="AA406" i="16"/>
  <c r="D408" i="17" s="1"/>
  <c r="C408" i="17"/>
  <c r="C675" i="17"/>
  <c r="AA673" i="16"/>
  <c r="D675" i="17" s="1"/>
  <c r="AA641" i="16"/>
  <c r="D643" i="17" s="1"/>
  <c r="C643" i="17"/>
  <c r="C73" i="17"/>
  <c r="AA71" i="16"/>
  <c r="D73" i="17" s="1"/>
  <c r="C38" i="17"/>
  <c r="AA36" i="16"/>
  <c r="D38" i="17" s="1"/>
  <c r="C277" i="17"/>
  <c r="AA275" i="16"/>
  <c r="D277" i="17" s="1"/>
  <c r="C156" i="17"/>
  <c r="AA154" i="16"/>
  <c r="D156" i="17" s="1"/>
  <c r="C227" i="17"/>
  <c r="AA225" i="16"/>
  <c r="D227" i="17" s="1"/>
  <c r="AA331" i="16"/>
  <c r="D333" i="17" s="1"/>
  <c r="C333" i="17"/>
  <c r="C71" i="17"/>
  <c r="AA69" i="16"/>
  <c r="D71" i="17" s="1"/>
  <c r="AA263" i="16"/>
  <c r="D265" i="17" s="1"/>
  <c r="C265" i="17"/>
  <c r="AA132" i="16"/>
  <c r="D134" i="17" s="1"/>
  <c r="C134" i="17"/>
  <c r="C248" i="17"/>
  <c r="AA246" i="16"/>
  <c r="D248" i="17" s="1"/>
  <c r="C980" i="17"/>
  <c r="AA978" i="16"/>
  <c r="D980" i="17" s="1"/>
  <c r="C258" i="17"/>
  <c r="AA256" i="16"/>
  <c r="D258" i="17" s="1"/>
  <c r="C982" i="17"/>
  <c r="AA980" i="16"/>
  <c r="D982" i="17" s="1"/>
  <c r="C847" i="17"/>
  <c r="AA845" i="16"/>
  <c r="D847" i="17" s="1"/>
  <c r="AA401" i="16"/>
  <c r="D403" i="17" s="1"/>
  <c r="C403" i="17"/>
  <c r="AA924" i="16"/>
  <c r="D926" i="17" s="1"/>
  <c r="C926" i="17"/>
  <c r="AA724" i="16"/>
  <c r="D726" i="17" s="1"/>
  <c r="C726" i="17"/>
  <c r="C252" i="17"/>
  <c r="AA250" i="16"/>
  <c r="D252" i="17" s="1"/>
  <c r="C808" i="17"/>
  <c r="AA806" i="16"/>
  <c r="D808" i="17" s="1"/>
  <c r="AA822" i="16"/>
  <c r="D824" i="17" s="1"/>
  <c r="C824" i="17"/>
  <c r="C284" i="17"/>
  <c r="AA282" i="16"/>
  <c r="D284" i="17" s="1"/>
  <c r="C858" i="17"/>
  <c r="AA856" i="16"/>
  <c r="D858" i="17" s="1"/>
  <c r="C1012" i="17"/>
  <c r="AA1010" i="16"/>
  <c r="D1012" i="17" s="1"/>
  <c r="C641" i="17"/>
  <c r="AA639" i="16"/>
  <c r="D641" i="17" s="1"/>
  <c r="C167" i="17"/>
  <c r="AA165" i="16"/>
  <c r="D167" i="17" s="1"/>
  <c r="C298" i="17"/>
  <c r="AA296" i="16"/>
  <c r="D298" i="17" s="1"/>
  <c r="AA890" i="16"/>
  <c r="D892" i="17" s="1"/>
  <c r="C892" i="17"/>
  <c r="AA664" i="16"/>
  <c r="D666" i="17" s="1"/>
  <c r="C666" i="17"/>
  <c r="C716" i="17"/>
  <c r="AA714" i="16"/>
  <c r="D716" i="17" s="1"/>
  <c r="C934" i="17"/>
  <c r="AA932" i="16"/>
  <c r="D934" i="17" s="1"/>
  <c r="C842" i="17"/>
  <c r="AA840" i="16"/>
  <c r="D842" i="17" s="1"/>
  <c r="AA168" i="16"/>
  <c r="D170" i="17" s="1"/>
  <c r="C170" i="17"/>
  <c r="C848" i="17"/>
  <c r="AA846" i="16"/>
  <c r="D848" i="17" s="1"/>
  <c r="AA136" i="13"/>
  <c r="D138" i="15" s="1"/>
  <c r="C138" i="15"/>
  <c r="AA941" i="13"/>
  <c r="D943" i="15" s="1"/>
  <c r="C943" i="15"/>
  <c r="AA809" i="13"/>
  <c r="D811" i="15" s="1"/>
  <c r="C811" i="15"/>
  <c r="AA177" i="13"/>
  <c r="D179" i="15" s="1"/>
  <c r="C179" i="15"/>
  <c r="C838" i="15"/>
  <c r="AA836" i="13"/>
  <c r="D838" i="15" s="1"/>
  <c r="C62" i="15"/>
  <c r="AA60" i="13"/>
  <c r="D62" i="15" s="1"/>
  <c r="C958" i="15"/>
  <c r="AA956" i="13"/>
  <c r="D958" i="15" s="1"/>
  <c r="C896" i="15"/>
  <c r="AA894" i="13"/>
  <c r="D896" i="15" s="1"/>
  <c r="C591" i="15"/>
  <c r="AA589" i="13"/>
  <c r="D591" i="15" s="1"/>
  <c r="C479" i="15"/>
  <c r="AA477" i="13"/>
  <c r="D479" i="15" s="1"/>
  <c r="C950" i="15"/>
  <c r="AA948" i="13"/>
  <c r="D950" i="15" s="1"/>
  <c r="C669" i="15"/>
  <c r="AA667" i="13"/>
  <c r="D669" i="15" s="1"/>
  <c r="C64" i="15"/>
  <c r="AA62" i="13"/>
  <c r="D64" i="15" s="1"/>
  <c r="AA969" i="13"/>
  <c r="D971" i="15" s="1"/>
  <c r="C971" i="15"/>
  <c r="AA250" i="13"/>
  <c r="D252" i="15" s="1"/>
  <c r="C252" i="15"/>
  <c r="C399" i="15"/>
  <c r="AA397" i="13"/>
  <c r="D399" i="15" s="1"/>
  <c r="AA666" i="13"/>
  <c r="D668" i="15" s="1"/>
  <c r="C668" i="15"/>
  <c r="AA968" i="13"/>
  <c r="D970" i="15" s="1"/>
  <c r="C970" i="15"/>
  <c r="C649" i="15"/>
  <c r="AA647" i="13"/>
  <c r="D649" i="15" s="1"/>
  <c r="AA129" i="13"/>
  <c r="D131" i="15" s="1"/>
  <c r="C131" i="15"/>
  <c r="C473" i="15"/>
  <c r="AA471" i="13"/>
  <c r="D473" i="15" s="1"/>
  <c r="C568" i="15"/>
  <c r="AA566" i="13"/>
  <c r="D568" i="15" s="1"/>
  <c r="C440" i="15"/>
  <c r="AA438" i="13"/>
  <c r="D440" i="15" s="1"/>
  <c r="AA583" i="13"/>
  <c r="D585" i="15" s="1"/>
  <c r="C585" i="15"/>
  <c r="C55" i="15"/>
  <c r="AA53" i="13"/>
  <c r="D55" i="15" s="1"/>
  <c r="AA426" i="13"/>
  <c r="D428" i="15" s="1"/>
  <c r="C428" i="15"/>
  <c r="C244" i="15"/>
  <c r="AA242" i="13"/>
  <c r="D244" i="15" s="1"/>
  <c r="AA72" i="13"/>
  <c r="D74" i="15" s="1"/>
  <c r="C74" i="15"/>
  <c r="C1009" i="15"/>
  <c r="AA1007" i="13"/>
  <c r="D1009" i="15" s="1"/>
  <c r="C859" i="15"/>
  <c r="AA857" i="13"/>
  <c r="D859" i="15" s="1"/>
  <c r="AA657" i="13"/>
  <c r="D659" i="15" s="1"/>
  <c r="C659" i="15"/>
  <c r="AA695" i="13"/>
  <c r="D697" i="15" s="1"/>
  <c r="C697" i="15"/>
  <c r="C913" i="15"/>
  <c r="AA911" i="13"/>
  <c r="D913" i="15" s="1"/>
  <c r="C324" i="15"/>
  <c r="AA322" i="13"/>
  <c r="D324" i="15" s="1"/>
  <c r="C170" i="15"/>
  <c r="AA168" i="13"/>
  <c r="D170" i="15" s="1"/>
  <c r="AA256" i="13"/>
  <c r="D258" i="15" s="1"/>
  <c r="C258" i="15"/>
  <c r="C113" i="15"/>
  <c r="AA111" i="13"/>
  <c r="D113" i="15" s="1"/>
  <c r="C823" i="15"/>
  <c r="AA821" i="13"/>
  <c r="D823" i="15" s="1"/>
  <c r="AA554" i="13"/>
  <c r="D556" i="15" s="1"/>
  <c r="C556" i="15"/>
  <c r="AA601" i="13"/>
  <c r="D603" i="15" s="1"/>
  <c r="C603" i="15"/>
  <c r="AA795" i="13"/>
  <c r="D797" i="15" s="1"/>
  <c r="C797" i="15"/>
  <c r="AA93" i="16"/>
  <c r="D95" i="17" s="1"/>
  <c r="C95" i="17"/>
  <c r="C132" i="17"/>
  <c r="AA130" i="16"/>
  <c r="D132" i="17" s="1"/>
  <c r="AA785" i="16"/>
  <c r="D787" i="17" s="1"/>
  <c r="C787" i="17"/>
  <c r="C705" i="17"/>
  <c r="AA703" i="16"/>
  <c r="D705" i="17" s="1"/>
  <c r="C775" i="17"/>
  <c r="AA773" i="16"/>
  <c r="D775" i="17" s="1"/>
  <c r="AA829" i="16"/>
  <c r="D831" i="17" s="1"/>
  <c r="C831" i="17"/>
  <c r="C919" i="17"/>
  <c r="AA917" i="16"/>
  <c r="D919" i="17" s="1"/>
  <c r="C701" i="17"/>
  <c r="AA699" i="16"/>
  <c r="D701" i="17" s="1"/>
  <c r="C688" i="17"/>
  <c r="AA686" i="16"/>
  <c r="D688" i="17" s="1"/>
  <c r="C438" i="17"/>
  <c r="AA436" i="16"/>
  <c r="D438" i="17" s="1"/>
  <c r="AA421" i="16"/>
  <c r="D423" i="17" s="1"/>
  <c r="C423" i="17"/>
  <c r="C730" i="17"/>
  <c r="AA728" i="16"/>
  <c r="D730" i="17" s="1"/>
  <c r="C294" i="17"/>
  <c r="AA292" i="16"/>
  <c r="D294" i="17" s="1"/>
  <c r="C15" i="17"/>
  <c r="AA13" i="16"/>
  <c r="D15" i="17" s="1"/>
  <c r="C331" i="17"/>
  <c r="AA329" i="16"/>
  <c r="D331" i="17" s="1"/>
  <c r="AA437" i="16"/>
  <c r="D439" i="17" s="1"/>
  <c r="C439" i="17"/>
  <c r="AA155" i="16"/>
  <c r="D157" i="17" s="1"/>
  <c r="C157" i="17"/>
  <c r="C611" i="17"/>
  <c r="AA609" i="16"/>
  <c r="D611" i="17" s="1"/>
  <c r="C795" i="17"/>
  <c r="AA793" i="16"/>
  <c r="D795" i="17" s="1"/>
  <c r="C122" i="17"/>
  <c r="AA120" i="16"/>
  <c r="D122" i="17" s="1"/>
  <c r="AA602" i="16"/>
  <c r="D604" i="17" s="1"/>
  <c r="C604" i="17"/>
  <c r="C708" i="17"/>
  <c r="AA706" i="16"/>
  <c r="D708" i="17" s="1"/>
  <c r="C576" i="17"/>
  <c r="AA574" i="16"/>
  <c r="D576" i="17" s="1"/>
  <c r="AA1009" i="16"/>
  <c r="D1011" i="17" s="1"/>
  <c r="C1011" i="17"/>
  <c r="AA520" i="16"/>
  <c r="D522" i="17" s="1"/>
  <c r="C522" i="17"/>
  <c r="C429" i="17"/>
  <c r="AA427" i="16"/>
  <c r="D429" i="17" s="1"/>
  <c r="AA320" i="16"/>
  <c r="D322" i="17" s="1"/>
  <c r="C322" i="17"/>
  <c r="C669" i="17"/>
  <c r="AA667" i="16"/>
  <c r="D669" i="17" s="1"/>
  <c r="C130" i="17"/>
  <c r="AA128" i="16"/>
  <c r="D130" i="17" s="1"/>
  <c r="AA438" i="16"/>
  <c r="D440" i="17" s="1"/>
  <c r="C440" i="17"/>
  <c r="AA536" i="16"/>
  <c r="D538" i="17" s="1"/>
  <c r="C538" i="17"/>
  <c r="AA363" i="16"/>
  <c r="D365" i="17" s="1"/>
  <c r="C365" i="17"/>
  <c r="C975" i="17"/>
  <c r="AA973" i="16"/>
  <c r="D975" i="17" s="1"/>
  <c r="C461" i="17"/>
  <c r="AA459" i="16"/>
  <c r="D461" i="17" s="1"/>
  <c r="C587" i="17"/>
  <c r="AA585" i="16"/>
  <c r="D587" i="17" s="1"/>
  <c r="AA396" i="16"/>
  <c r="D398" i="17" s="1"/>
  <c r="C398" i="17"/>
  <c r="AA357" i="16"/>
  <c r="D359" i="17" s="1"/>
  <c r="C359" i="17"/>
  <c r="C854" i="17"/>
  <c r="AA852" i="16"/>
  <c r="D854" i="17" s="1"/>
  <c r="C85" i="17"/>
  <c r="AA83" i="16"/>
  <c r="D85" i="17" s="1"/>
  <c r="C571" i="17"/>
  <c r="AA569" i="16"/>
  <c r="D571" i="17" s="1"/>
  <c r="AA864" i="16"/>
  <c r="D866" i="17" s="1"/>
  <c r="C866" i="17"/>
  <c r="C883" i="17"/>
  <c r="AA881" i="16"/>
  <c r="D883" i="17" s="1"/>
  <c r="C309" i="17"/>
  <c r="AA307" i="16"/>
  <c r="D309" i="17" s="1"/>
  <c r="C839" i="17"/>
  <c r="AA837" i="16"/>
  <c r="D839" i="17" s="1"/>
  <c r="AA139" i="16"/>
  <c r="D141" i="17" s="1"/>
  <c r="C141" i="17"/>
  <c r="AA474" i="16"/>
  <c r="D476" i="17" s="1"/>
  <c r="C476" i="17"/>
  <c r="AA555" i="16"/>
  <c r="D557" i="17" s="1"/>
  <c r="C557" i="17"/>
  <c r="C832" i="17"/>
  <c r="AA830" i="16"/>
  <c r="D832" i="17" s="1"/>
  <c r="C501" i="17"/>
  <c r="AA499" i="16"/>
  <c r="D501" i="17" s="1"/>
  <c r="AA827" i="16"/>
  <c r="D829" i="17" s="1"/>
  <c r="C829" i="17"/>
  <c r="C592" i="17"/>
  <c r="AA590" i="16"/>
  <c r="D592" i="17" s="1"/>
  <c r="C97" i="17"/>
  <c r="AA95" i="16"/>
  <c r="D97" i="17" s="1"/>
  <c r="C527" i="17"/>
  <c r="AA525" i="16"/>
  <c r="D527" i="17" s="1"/>
  <c r="C767" i="17"/>
  <c r="AA765" i="16"/>
  <c r="D767" i="17" s="1"/>
  <c r="C718" i="17"/>
  <c r="AA716" i="16"/>
  <c r="D718" i="17" s="1"/>
  <c r="C152" i="17"/>
  <c r="AA150" i="16"/>
  <c r="D152" i="17" s="1"/>
  <c r="AA510" i="16"/>
  <c r="D512" i="17" s="1"/>
  <c r="C512" i="17"/>
  <c r="C208" i="17"/>
  <c r="AA206" i="16"/>
  <c r="D208" i="17" s="1"/>
  <c r="C273" i="17"/>
  <c r="AA271" i="16"/>
  <c r="D273" i="17" s="1"/>
  <c r="C373" i="17"/>
  <c r="AA371" i="16"/>
  <c r="D373" i="17" s="1"/>
  <c r="C370" i="17"/>
  <c r="AA368" i="16"/>
  <c r="D370" i="17" s="1"/>
  <c r="C660" i="17"/>
  <c r="AA658" i="16"/>
  <c r="D660" i="17" s="1"/>
  <c r="AA952" i="16"/>
  <c r="D954" i="17" s="1"/>
  <c r="C954" i="17"/>
  <c r="C901" i="17"/>
  <c r="AA899" i="16"/>
  <c r="D901" i="17" s="1"/>
  <c r="C634" i="17"/>
  <c r="AA632" i="16"/>
  <c r="D634" i="17" s="1"/>
  <c r="C369" i="17"/>
  <c r="AA367" i="16"/>
  <c r="D369" i="17" s="1"/>
  <c r="C361" i="17"/>
  <c r="AA359" i="16"/>
  <c r="D361" i="17" s="1"/>
  <c r="C89" i="17"/>
  <c r="AA87" i="16"/>
  <c r="D89" i="17" s="1"/>
  <c r="AA41" i="16"/>
  <c r="D43" i="17" s="1"/>
  <c r="C43" i="17"/>
  <c r="C552" i="17"/>
  <c r="AA550" i="16"/>
  <c r="D552" i="17" s="1"/>
  <c r="C460" i="17"/>
  <c r="AA458" i="16"/>
  <c r="D460" i="17" s="1"/>
  <c r="C223" i="17"/>
  <c r="AA221" i="16"/>
  <c r="D223" i="17" s="1"/>
  <c r="AA774" i="16"/>
  <c r="D776" i="17" s="1"/>
  <c r="C776" i="17"/>
  <c r="C270" i="17"/>
  <c r="AA268" i="16"/>
  <c r="D270" i="17" s="1"/>
  <c r="AA737" i="16"/>
  <c r="D739" i="17" s="1"/>
  <c r="C739" i="17"/>
  <c r="C589" i="17"/>
  <c r="AA587" i="16"/>
  <c r="D589" i="17" s="1"/>
  <c r="C822" i="17"/>
  <c r="AA820" i="16"/>
  <c r="D822" i="17" s="1"/>
  <c r="AA982" i="16"/>
  <c r="D984" i="17" s="1"/>
  <c r="C984" i="17"/>
  <c r="AA564" i="16"/>
  <c r="D566" i="17" s="1"/>
  <c r="C566" i="17"/>
  <c r="AA169" i="16"/>
  <c r="D171" i="17" s="1"/>
  <c r="C171" i="17"/>
  <c r="AA721" i="16"/>
  <c r="D723" i="17" s="1"/>
  <c r="C723" i="17"/>
  <c r="C117" i="17"/>
  <c r="AA115" i="16"/>
  <c r="D117" i="17" s="1"/>
  <c r="C835" i="17"/>
  <c r="AA833" i="16"/>
  <c r="D835" i="17" s="1"/>
  <c r="C468" i="17"/>
  <c r="AA466" i="16"/>
  <c r="D468" i="17" s="1"/>
  <c r="C553" i="17"/>
  <c r="AA551" i="16"/>
  <c r="D553" i="17" s="1"/>
  <c r="AA592" i="16"/>
  <c r="D594" i="17" s="1"/>
  <c r="C594" i="17"/>
  <c r="C354" i="17"/>
  <c r="AA352" i="16"/>
  <c r="D354" i="17" s="1"/>
  <c r="C172" i="17"/>
  <c r="AA170" i="16"/>
  <c r="D172" i="17" s="1"/>
  <c r="C654" i="17"/>
  <c r="AA652" i="16"/>
  <c r="D654" i="17" s="1"/>
  <c r="C903" i="17"/>
  <c r="AA901" i="16"/>
  <c r="D903" i="17" s="1"/>
  <c r="AA176" i="16"/>
  <c r="D178" i="17" s="1"/>
  <c r="C178" i="17"/>
  <c r="AA260" i="16"/>
  <c r="D262" i="17" s="1"/>
  <c r="C262" i="17"/>
  <c r="C879" i="17"/>
  <c r="AA877" i="16"/>
  <c r="D879" i="17" s="1"/>
  <c r="AA572" i="16"/>
  <c r="D574" i="17" s="1"/>
  <c r="C574" i="17"/>
  <c r="AA665" i="16"/>
  <c r="D667" i="17" s="1"/>
  <c r="C667" i="17"/>
  <c r="AA496" i="16"/>
  <c r="D498" i="17" s="1"/>
  <c r="C498" i="17"/>
  <c r="C21" i="17"/>
  <c r="AA19" i="16"/>
  <c r="D21" i="17" s="1"/>
  <c r="AA207" i="16"/>
  <c r="D209" i="17" s="1"/>
  <c r="C209" i="17"/>
  <c r="C327" i="17"/>
  <c r="AA325" i="16"/>
  <c r="D327" i="17" s="1"/>
  <c r="AA991" i="16"/>
  <c r="D993" i="17" s="1"/>
  <c r="C993" i="17"/>
  <c r="AA933" i="16"/>
  <c r="D935" i="17" s="1"/>
  <c r="C935" i="17"/>
  <c r="C677" i="17"/>
  <c r="AA675" i="16"/>
  <c r="D677" i="17" s="1"/>
  <c r="C142" i="17"/>
  <c r="AA140" i="16"/>
  <c r="D142" i="17" s="1"/>
  <c r="C722" i="17"/>
  <c r="AA720" i="16"/>
  <c r="D722" i="17" s="1"/>
  <c r="C703" i="17"/>
  <c r="AA701" i="16"/>
  <c r="D703" i="17" s="1"/>
  <c r="C149" i="17"/>
  <c r="AA147" i="16"/>
  <c r="D149" i="17" s="1"/>
  <c r="C341" i="17"/>
  <c r="AA339" i="16"/>
  <c r="D341" i="17" s="1"/>
  <c r="C355" i="17"/>
  <c r="AA353" i="16"/>
  <c r="D355" i="17" s="1"/>
  <c r="C358" i="17"/>
  <c r="AA356" i="16"/>
  <c r="D358" i="17" s="1"/>
  <c r="C475" i="17"/>
  <c r="AA473" i="16"/>
  <c r="D475" i="17" s="1"/>
  <c r="AA553" i="16"/>
  <c r="D555" i="17" s="1"/>
  <c r="C555" i="17"/>
  <c r="AA129" i="16"/>
  <c r="D131" i="17" s="1"/>
  <c r="C131" i="17"/>
  <c r="C713" i="17"/>
  <c r="AA711" i="16"/>
  <c r="D713" i="17" s="1"/>
  <c r="C977" i="17"/>
  <c r="AA975" i="16"/>
  <c r="D977" i="17" s="1"/>
  <c r="C123" i="17"/>
  <c r="AA121" i="16"/>
  <c r="D123" i="17" s="1"/>
  <c r="AA460" i="16"/>
  <c r="D462" i="17" s="1"/>
  <c r="C462" i="17"/>
  <c r="AA195" i="16"/>
  <c r="D197" i="17" s="1"/>
  <c r="C197" i="17"/>
  <c r="C108" i="17"/>
  <c r="AA106" i="16"/>
  <c r="D108" i="17" s="1"/>
  <c r="AA77" i="16"/>
  <c r="D79" i="17" s="1"/>
  <c r="C79" i="17"/>
  <c r="AA885" i="16"/>
  <c r="D887" i="17" s="1"/>
  <c r="C887" i="17"/>
  <c r="AA469" i="16"/>
  <c r="D471" i="17" s="1"/>
  <c r="C471" i="17"/>
  <c r="AA557" i="16"/>
  <c r="D559" i="17" s="1"/>
  <c r="C559" i="17"/>
  <c r="AA669" i="16"/>
  <c r="D671" i="17" s="1"/>
  <c r="C671" i="17"/>
  <c r="AA119" i="16"/>
  <c r="D121" i="17" s="1"/>
  <c r="C121" i="17"/>
  <c r="AA375" i="16"/>
  <c r="D377" i="17" s="1"/>
  <c r="C377" i="17"/>
  <c r="AA169" i="13"/>
  <c r="D171" i="15" s="1"/>
  <c r="C171" i="15"/>
  <c r="AA847" i="13"/>
  <c r="D849" i="15" s="1"/>
  <c r="C849" i="15"/>
  <c r="AA327" i="13"/>
  <c r="D329" i="15" s="1"/>
  <c r="C329" i="15"/>
  <c r="AA622" i="13"/>
  <c r="D624" i="15" s="1"/>
  <c r="C624" i="15"/>
  <c r="C372" i="15"/>
  <c r="AA370" i="13"/>
  <c r="D372" i="15" s="1"/>
  <c r="C196" i="15"/>
  <c r="AA194" i="13"/>
  <c r="D196" i="15" s="1"/>
  <c r="C633" i="15"/>
  <c r="AA631" i="13"/>
  <c r="D633" i="15" s="1"/>
  <c r="AA832" i="13"/>
  <c r="D834" i="15" s="1"/>
  <c r="C834" i="15"/>
  <c r="C488" i="15"/>
  <c r="AA486" i="13"/>
  <c r="D488" i="15" s="1"/>
  <c r="AA485" i="13"/>
  <c r="D487" i="15" s="1"/>
  <c r="C487" i="15"/>
  <c r="C846" i="15"/>
  <c r="AA844" i="13"/>
  <c r="D846" i="15" s="1"/>
  <c r="C122" i="15"/>
  <c r="AA120" i="13"/>
  <c r="D122" i="15" s="1"/>
  <c r="C962" i="15"/>
  <c r="AA960" i="13"/>
  <c r="D962" i="15" s="1"/>
  <c r="AA638" i="13"/>
  <c r="D640" i="15" s="1"/>
  <c r="C640" i="15"/>
  <c r="C486" i="15"/>
  <c r="AA484" i="13"/>
  <c r="D486" i="15" s="1"/>
  <c r="C820" i="15"/>
  <c r="AA818" i="13"/>
  <c r="D820" i="15" s="1"/>
  <c r="AA209" i="13"/>
  <c r="D211" i="15" s="1"/>
  <c r="C211" i="15"/>
  <c r="C109" i="15"/>
  <c r="AA107" i="13"/>
  <c r="D109" i="15" s="1"/>
  <c r="C599" i="15"/>
  <c r="AA597" i="13"/>
  <c r="D599" i="15" s="1"/>
  <c r="C207" i="15"/>
  <c r="AA205" i="13"/>
  <c r="D207" i="15" s="1"/>
  <c r="AA349" i="13"/>
  <c r="D351" i="15" s="1"/>
  <c r="C351" i="15"/>
  <c r="C987" i="15"/>
  <c r="AA985" i="13"/>
  <c r="D987" i="15" s="1"/>
  <c r="C136" i="15"/>
  <c r="AA134" i="13"/>
  <c r="D136" i="15" s="1"/>
  <c r="AA1005" i="13"/>
  <c r="D1007" i="15" s="1"/>
  <c r="C1007" i="15"/>
  <c r="AA164" i="13"/>
  <c r="D166" i="15" s="1"/>
  <c r="C166" i="15"/>
  <c r="C524" i="15"/>
  <c r="AA522" i="13"/>
  <c r="D524" i="15" s="1"/>
  <c r="C279" i="15"/>
  <c r="AA277" i="13"/>
  <c r="D279" i="15" s="1"/>
  <c r="AA279" i="13"/>
  <c r="D281" i="15" s="1"/>
  <c r="C281" i="15"/>
  <c r="C23" i="15"/>
  <c r="AA21" i="13"/>
  <c r="D23" i="15" s="1"/>
  <c r="AA228" i="13"/>
  <c r="D230" i="15" s="1"/>
  <c r="C230" i="15"/>
  <c r="C739" i="15"/>
  <c r="AA737" i="13"/>
  <c r="D739" i="15" s="1"/>
  <c r="C764" i="15"/>
  <c r="AA762" i="13"/>
  <c r="D764" i="15" s="1"/>
  <c r="AA715" i="13"/>
  <c r="D717" i="15" s="1"/>
  <c r="C717" i="15"/>
  <c r="C536" i="15"/>
  <c r="AA534" i="13"/>
  <c r="D536" i="15" s="1"/>
  <c r="C740" i="15"/>
  <c r="AA738" i="13"/>
  <c r="D740" i="15" s="1"/>
  <c r="AA591" i="13"/>
  <c r="D593" i="15" s="1"/>
  <c r="C593" i="15"/>
  <c r="AA25" i="13"/>
  <c r="D27" i="15" s="1"/>
  <c r="C27" i="15"/>
  <c r="C339" i="15"/>
  <c r="AA337" i="13"/>
  <c r="D339" i="15" s="1"/>
  <c r="AA617" i="13"/>
  <c r="D619" i="15" s="1"/>
  <c r="C619" i="15"/>
  <c r="AA629" i="13"/>
  <c r="D631" i="15" s="1"/>
  <c r="C631" i="15"/>
  <c r="AA506" i="13"/>
  <c r="D508" i="15" s="1"/>
  <c r="C508" i="15"/>
  <c r="AA463" i="13"/>
  <c r="D465" i="15" s="1"/>
  <c r="C465" i="15"/>
  <c r="C510" i="15"/>
  <c r="AA508" i="13"/>
  <c r="D510" i="15" s="1"/>
  <c r="C901" i="15"/>
  <c r="AA899" i="13"/>
  <c r="D901" i="15" s="1"/>
  <c r="AA132" i="13"/>
  <c r="D134" i="15" s="1"/>
  <c r="C134" i="15"/>
  <c r="C1003" i="15"/>
  <c r="AA1001" i="13"/>
  <c r="D1003" i="15" s="1"/>
  <c r="C153" i="15"/>
  <c r="AA151" i="13"/>
  <c r="D153" i="15" s="1"/>
  <c r="AA94" i="13"/>
  <c r="D96" i="15" s="1"/>
  <c r="C96" i="15"/>
  <c r="AA665" i="13"/>
  <c r="D667" i="15" s="1"/>
  <c r="C667" i="15"/>
  <c r="C984" i="15"/>
  <c r="AA982" i="13"/>
  <c r="D984" i="15" s="1"/>
  <c r="C650" i="15"/>
  <c r="AA648" i="13"/>
  <c r="D650" i="15" s="1"/>
  <c r="AA722" i="13"/>
  <c r="D724" i="15" s="1"/>
  <c r="C724" i="15"/>
  <c r="C964" i="15"/>
  <c r="AA962" i="13"/>
  <c r="D964" i="15" s="1"/>
  <c r="C706" i="15"/>
  <c r="AA704" i="13"/>
  <c r="D706" i="15" s="1"/>
  <c r="AA823" i="13"/>
  <c r="D825" i="15" s="1"/>
  <c r="C825" i="15"/>
  <c r="C1010" i="15"/>
  <c r="AA1008" i="13"/>
  <c r="D1010" i="15" s="1"/>
  <c r="C940" i="15"/>
  <c r="AA938" i="13"/>
  <c r="D940" i="15" s="1"/>
  <c r="AA155" i="13"/>
  <c r="D157" i="15" s="1"/>
  <c r="C157" i="15"/>
  <c r="AA253" i="13"/>
  <c r="D255" i="15" s="1"/>
  <c r="C255" i="15"/>
  <c r="C928" i="15"/>
  <c r="AA926" i="13"/>
  <c r="D928" i="15" s="1"/>
  <c r="AA196" i="13"/>
  <c r="D198" i="15" s="1"/>
  <c r="C198" i="15"/>
  <c r="C925" i="15"/>
  <c r="AA923" i="13"/>
  <c r="D925" i="15" s="1"/>
  <c r="C242" i="15"/>
  <c r="AA240" i="13"/>
  <c r="D242" i="15" s="1"/>
  <c r="C164" i="15"/>
  <c r="AA162" i="13"/>
  <c r="D164" i="15" s="1"/>
  <c r="C656" i="15"/>
  <c r="AA654" i="13"/>
  <c r="D656" i="15" s="1"/>
  <c r="AA67" i="13"/>
  <c r="D69" i="15" s="1"/>
  <c r="C69" i="15"/>
  <c r="AA139" i="13"/>
  <c r="D141" i="15" s="1"/>
  <c r="C141" i="15"/>
  <c r="AA269" i="13"/>
  <c r="D271" i="15" s="1"/>
  <c r="C271" i="15"/>
  <c r="AA979" i="13"/>
  <c r="D981" i="15" s="1"/>
  <c r="C981" i="15"/>
  <c r="C959" i="15"/>
  <c r="AA957" i="13"/>
  <c r="D959" i="15" s="1"/>
  <c r="C254" i="15"/>
  <c r="AA252" i="13"/>
  <c r="D254" i="15" s="1"/>
  <c r="AA64" i="13"/>
  <c r="D66" i="15" s="1"/>
  <c r="C66" i="15"/>
  <c r="C145" i="15"/>
  <c r="AA143" i="13"/>
  <c r="D145" i="15" s="1"/>
  <c r="AA307" i="13"/>
  <c r="D309" i="15" s="1"/>
  <c r="C309" i="15"/>
  <c r="AA773" i="13"/>
  <c r="D775" i="15" s="1"/>
  <c r="C775" i="15"/>
  <c r="AA323" i="13"/>
  <c r="D325" i="15" s="1"/>
  <c r="C325" i="15"/>
  <c r="C767" i="15"/>
  <c r="AA765" i="13"/>
  <c r="D767" i="15" s="1"/>
  <c r="C355" i="15"/>
  <c r="AA353" i="13"/>
  <c r="D355" i="15" s="1"/>
  <c r="AA470" i="13"/>
  <c r="D472" i="15" s="1"/>
  <c r="C472" i="15"/>
  <c r="C21" i="15"/>
  <c r="AA19" i="13"/>
  <c r="D21" i="15" s="1"/>
  <c r="C149" i="15"/>
  <c r="AA147" i="13"/>
  <c r="D149" i="15" s="1"/>
  <c r="C835" i="15"/>
  <c r="AA833" i="13"/>
  <c r="D835" i="15" s="1"/>
  <c r="C93" i="15"/>
  <c r="AA91" i="13"/>
  <c r="D93" i="15" s="1"/>
  <c r="AA414" i="13"/>
  <c r="D416" i="15" s="1"/>
  <c r="C416" i="15"/>
  <c r="C434" i="15"/>
  <c r="AA432" i="13"/>
  <c r="D434" i="15" s="1"/>
  <c r="C295" i="15"/>
  <c r="AA293" i="13"/>
  <c r="D295" i="15" s="1"/>
  <c r="C506" i="15"/>
  <c r="AA504" i="13"/>
  <c r="D506" i="15" s="1"/>
  <c r="C810" i="15"/>
  <c r="AA808" i="13"/>
  <c r="D810" i="15" s="1"/>
  <c r="AA850" i="13"/>
  <c r="D852" i="15" s="1"/>
  <c r="C852" i="15"/>
  <c r="AA157" i="13"/>
  <c r="D159" i="15" s="1"/>
  <c r="C159" i="15"/>
  <c r="AA931" i="13"/>
  <c r="D933" i="15" s="1"/>
  <c r="C933" i="15"/>
  <c r="AA991" i="13"/>
  <c r="D993" i="15" s="1"/>
  <c r="C993" i="15"/>
  <c r="C584" i="15"/>
  <c r="AA582" i="13"/>
  <c r="D584" i="15" s="1"/>
  <c r="AA119" i="13"/>
  <c r="D121" i="15" s="1"/>
  <c r="C121" i="15"/>
  <c r="AA768" i="13"/>
  <c r="D770" i="15" s="1"/>
  <c r="C770" i="15"/>
  <c r="C511" i="15"/>
  <c r="AA509" i="13"/>
  <c r="D511" i="15" s="1"/>
  <c r="C346" i="15"/>
  <c r="AA344" i="13"/>
  <c r="D346" i="15" s="1"/>
  <c r="C994" i="15"/>
  <c r="AA992" i="13"/>
  <c r="D994" i="15" s="1"/>
  <c r="AA917" i="13"/>
  <c r="D919" i="15" s="1"/>
  <c r="C919" i="15"/>
  <c r="AA539" i="13"/>
  <c r="D541" i="15" s="1"/>
  <c r="C541" i="15"/>
  <c r="AA199" i="13"/>
  <c r="D201" i="15" s="1"/>
  <c r="C201" i="15"/>
  <c r="AA31" i="13"/>
  <c r="D33" i="15" s="1"/>
  <c r="C33" i="15"/>
  <c r="C15" i="15"/>
  <c r="AA13" i="13"/>
  <c r="D15" i="15" s="1"/>
  <c r="AA550" i="13"/>
  <c r="D552" i="15" s="1"/>
  <c r="C552" i="15"/>
  <c r="AA469" i="13"/>
  <c r="D471" i="15" s="1"/>
  <c r="C471" i="15"/>
  <c r="C932" i="15"/>
  <c r="AA930" i="13"/>
  <c r="D932" i="15" s="1"/>
  <c r="AA215" i="13"/>
  <c r="D217" i="15" s="1"/>
  <c r="C217" i="15"/>
  <c r="AA540" i="13"/>
  <c r="D542" i="15" s="1"/>
  <c r="C542" i="15"/>
  <c r="AA696" i="13"/>
  <c r="D698" i="15" s="1"/>
  <c r="C698" i="15"/>
  <c r="AA541" i="13"/>
  <c r="D543" i="15" s="1"/>
  <c r="C543" i="15"/>
  <c r="AA430" i="13"/>
  <c r="D432" i="15" s="1"/>
  <c r="C432" i="15"/>
  <c r="C356" i="15"/>
  <c r="AA354" i="13"/>
  <c r="D356" i="15" s="1"/>
  <c r="AA264" i="13"/>
  <c r="D266" i="15" s="1"/>
  <c r="C266" i="15"/>
  <c r="AA325" i="13"/>
  <c r="D327" i="15" s="1"/>
  <c r="C327" i="15"/>
  <c r="AA878" i="13"/>
  <c r="D880" i="15" s="1"/>
  <c r="C880" i="15"/>
  <c r="C456" i="15"/>
  <c r="AA454" i="13"/>
  <c r="D456" i="15" s="1"/>
  <c r="AA123" i="13"/>
  <c r="D125" i="15" s="1"/>
  <c r="C125" i="15"/>
  <c r="C273" i="15"/>
  <c r="AA271" i="13"/>
  <c r="D273" i="15" s="1"/>
  <c r="C530" i="15"/>
  <c r="AA528" i="13"/>
  <c r="D530" i="15" s="1"/>
  <c r="C151" i="15"/>
  <c r="AA149" i="13"/>
  <c r="D151" i="15" s="1"/>
  <c r="C963" i="15"/>
  <c r="AA961" i="13"/>
  <c r="D963" i="15" s="1"/>
  <c r="C457" i="15"/>
  <c r="AA455" i="13"/>
  <c r="D457" i="15" s="1"/>
  <c r="C220" i="15"/>
  <c r="AA218" i="13"/>
  <c r="D220" i="15" s="1"/>
  <c r="AA100" i="13"/>
  <c r="D102" i="15" s="1"/>
  <c r="C102" i="15"/>
  <c r="C867" i="15"/>
  <c r="AA865" i="13"/>
  <c r="D867" i="15" s="1"/>
  <c r="AA884" i="16"/>
  <c r="D886" i="17" s="1"/>
  <c r="C886" i="17"/>
  <c r="C782" i="17"/>
  <c r="AA780" i="16"/>
  <c r="D782" i="17" s="1"/>
  <c r="C774" i="17"/>
  <c r="AA772" i="16"/>
  <c r="D774" i="17" s="1"/>
  <c r="C951" i="17"/>
  <c r="AA949" i="16"/>
  <c r="D951" i="17" s="1"/>
  <c r="C304" i="17"/>
  <c r="AA302" i="16"/>
  <c r="D304" i="17" s="1"/>
  <c r="C789" i="17"/>
  <c r="AA787" i="16"/>
  <c r="D789" i="17" s="1"/>
  <c r="AA954" i="16"/>
  <c r="D956" i="17" s="1"/>
  <c r="C956" i="17"/>
  <c r="C846" i="17"/>
  <c r="AA844" i="16"/>
  <c r="D846" i="17" s="1"/>
  <c r="C185" i="17"/>
  <c r="AA183" i="16"/>
  <c r="D185" i="17" s="1"/>
  <c r="AA531" i="16"/>
  <c r="D533" i="17" s="1"/>
  <c r="C533" i="17"/>
  <c r="AA808" i="16"/>
  <c r="D810" i="17" s="1"/>
  <c r="C810" i="17"/>
  <c r="C752" i="17"/>
  <c r="AA750" i="16"/>
  <c r="D752" i="17" s="1"/>
  <c r="C430" i="17"/>
  <c r="AA428" i="16"/>
  <c r="D430" i="17" s="1"/>
  <c r="AA992" i="16"/>
  <c r="D994" i="17" s="1"/>
  <c r="C994" i="17"/>
  <c r="C648" i="17"/>
  <c r="AA646" i="16"/>
  <c r="D648" i="17" s="1"/>
  <c r="C280" i="17"/>
  <c r="AA278" i="16"/>
  <c r="D280" i="17" s="1"/>
  <c r="C318" i="17"/>
  <c r="AA316" i="16"/>
  <c r="D318" i="17" s="1"/>
  <c r="C621" i="17"/>
  <c r="AA619" i="16"/>
  <c r="D621" i="17" s="1"/>
  <c r="C301" i="17"/>
  <c r="AA299" i="16"/>
  <c r="D301" i="17" s="1"/>
  <c r="AA328" i="16"/>
  <c r="D330" i="17" s="1"/>
  <c r="C330" i="17"/>
  <c r="C340" i="17"/>
  <c r="AA338" i="16"/>
  <c r="D340" i="17" s="1"/>
  <c r="C596" i="17"/>
  <c r="AA594" i="16"/>
  <c r="D596" i="17" s="1"/>
  <c r="C290" i="17"/>
  <c r="AA288" i="16"/>
  <c r="D290" i="17" s="1"/>
  <c r="C484" i="17"/>
  <c r="AA482" i="16"/>
  <c r="D484" i="17" s="1"/>
  <c r="AA285" i="16"/>
  <c r="D287" i="17" s="1"/>
  <c r="C287" i="17"/>
  <c r="C554" i="17"/>
  <c r="AA552" i="16"/>
  <c r="D554" i="17" s="1"/>
  <c r="C396" i="17"/>
  <c r="AA394" i="16"/>
  <c r="D396" i="17" s="1"/>
  <c r="AA970" i="16"/>
  <c r="D972" i="17" s="1"/>
  <c r="C972" i="17"/>
  <c r="AA395" i="16"/>
  <c r="D397" i="17" s="1"/>
  <c r="C397" i="17"/>
  <c r="AA748" i="16"/>
  <c r="D750" i="17" s="1"/>
  <c r="C750" i="17"/>
  <c r="C875" i="17"/>
  <c r="AA873" i="16"/>
  <c r="D875" i="17" s="1"/>
  <c r="AA160" i="16"/>
  <c r="D162" i="17" s="1"/>
  <c r="C162" i="17"/>
  <c r="C312" i="17"/>
  <c r="AA310" i="16"/>
  <c r="D312" i="17" s="1"/>
  <c r="C913" i="17"/>
  <c r="AA911" i="16"/>
  <c r="D913" i="17" s="1"/>
  <c r="AA859" i="16"/>
  <c r="D861" i="17" s="1"/>
  <c r="C861" i="17"/>
  <c r="C452" i="17"/>
  <c r="AA450" i="16"/>
  <c r="D452" i="17" s="1"/>
  <c r="C119" i="17"/>
  <c r="AA117" i="16"/>
  <c r="D119" i="17" s="1"/>
  <c r="C360" i="17"/>
  <c r="AA358" i="16"/>
  <c r="D360" i="17" s="1"/>
  <c r="C651" i="17"/>
  <c r="AA649" i="16"/>
  <c r="D651" i="17" s="1"/>
  <c r="AA33" i="16"/>
  <c r="D35" i="17" s="1"/>
  <c r="C35" i="17"/>
  <c r="C878" i="17"/>
  <c r="AA876" i="16"/>
  <c r="D878" i="17" s="1"/>
  <c r="C168" i="17"/>
  <c r="AA166" i="16"/>
  <c r="D168" i="17" s="1"/>
  <c r="C151" i="17"/>
  <c r="AA149" i="16"/>
  <c r="D151" i="17" s="1"/>
  <c r="C520" i="17"/>
  <c r="AA518" i="16"/>
  <c r="D520" i="17" s="1"/>
  <c r="AA444" i="16"/>
  <c r="D446" i="17" s="1"/>
  <c r="C446" i="17"/>
  <c r="AA757" i="16"/>
  <c r="D759" i="17" s="1"/>
  <c r="C759" i="17"/>
  <c r="AA56" i="16"/>
  <c r="D58" i="17" s="1"/>
  <c r="C58" i="17"/>
  <c r="C786" i="17"/>
  <c r="AA784" i="16"/>
  <c r="D786" i="17" s="1"/>
  <c r="C459" i="17"/>
  <c r="AA457" i="16"/>
  <c r="D459" i="17" s="1"/>
  <c r="C840" i="17"/>
  <c r="AA838" i="16"/>
  <c r="D840" i="17" s="1"/>
  <c r="C353" i="17"/>
  <c r="AA351" i="16"/>
  <c r="D353" i="17" s="1"/>
  <c r="C266" i="17"/>
  <c r="AA264" i="16"/>
  <c r="D266" i="17" s="1"/>
  <c r="C542" i="17"/>
  <c r="AA540" i="16"/>
  <c r="D542" i="17" s="1"/>
  <c r="C544" i="17"/>
  <c r="AA542" i="16"/>
  <c r="D544" i="17" s="1"/>
  <c r="C174" i="17"/>
  <c r="AA172" i="16"/>
  <c r="D174" i="17" s="1"/>
  <c r="C422" i="17"/>
  <c r="AA420" i="16"/>
  <c r="D422" i="17" s="1"/>
  <c r="AA712" i="16"/>
  <c r="D714" i="17" s="1"/>
  <c r="C714" i="17"/>
  <c r="C541" i="17"/>
  <c r="AA539" i="16"/>
  <c r="D541" i="17" s="1"/>
  <c r="C27" i="17"/>
  <c r="AA25" i="16"/>
  <c r="D27" i="17" s="1"/>
  <c r="AA989" i="16"/>
  <c r="D991" i="17" s="1"/>
  <c r="C991" i="17"/>
  <c r="C391" i="17"/>
  <c r="AA389" i="16"/>
  <c r="D391" i="17" s="1"/>
  <c r="AA981" i="16"/>
  <c r="D983" i="17" s="1"/>
  <c r="C983" i="17"/>
  <c r="AA34" i="16"/>
  <c r="D36" i="17" s="1"/>
  <c r="C36" i="17"/>
  <c r="C891" i="17"/>
  <c r="AA889" i="16"/>
  <c r="D891" i="17" s="1"/>
  <c r="C342" i="17"/>
  <c r="AA340" i="16"/>
  <c r="D342" i="17" s="1"/>
  <c r="C966" i="17"/>
  <c r="AA964" i="16"/>
  <c r="D966" i="17" s="1"/>
  <c r="C905" i="17"/>
  <c r="AA903" i="16"/>
  <c r="D905" i="17" s="1"/>
  <c r="C214" i="17"/>
  <c r="AA212" i="16"/>
  <c r="D214" i="17" s="1"/>
  <c r="C187" i="17"/>
  <c r="AA185" i="16"/>
  <c r="D187" i="17" s="1"/>
  <c r="C105" i="17"/>
  <c r="AA103" i="16"/>
  <c r="D105" i="17" s="1"/>
  <c r="C882" i="17"/>
  <c r="AA880" i="16"/>
  <c r="D882" i="17" s="1"/>
  <c r="C317" i="15"/>
  <c r="AA315" i="13"/>
  <c r="D317" i="15" s="1"/>
  <c r="AA116" i="13"/>
  <c r="D118" i="15" s="1"/>
  <c r="C118" i="15"/>
  <c r="C156" i="15"/>
  <c r="AA154" i="13"/>
  <c r="D156" i="15" s="1"/>
  <c r="C809" i="15"/>
  <c r="AA807" i="13"/>
  <c r="D809" i="15" s="1"/>
  <c r="C676" i="15"/>
  <c r="AA674" i="13"/>
  <c r="D676" i="15" s="1"/>
  <c r="C651" i="15"/>
  <c r="AA649" i="13"/>
  <c r="D651" i="15" s="1"/>
  <c r="C188" i="15"/>
  <c r="AA186" i="13"/>
  <c r="D188" i="15" s="1"/>
  <c r="C446" i="15"/>
  <c r="AA444" i="13"/>
  <c r="D446" i="15" s="1"/>
  <c r="C955" i="15"/>
  <c r="AA953" i="13"/>
  <c r="D955" i="15" s="1"/>
  <c r="C837" i="15"/>
  <c r="AA835" i="13"/>
  <c r="D837" i="15" s="1"/>
  <c r="AA966" i="13"/>
  <c r="D968" i="15" s="1"/>
  <c r="C968" i="15"/>
  <c r="AA395" i="13"/>
  <c r="D397" i="15" s="1"/>
  <c r="C397" i="15"/>
  <c r="AA840" i="13"/>
  <c r="D842" i="15" s="1"/>
  <c r="C842" i="15"/>
  <c r="C671" i="15"/>
  <c r="AA669" i="13"/>
  <c r="D671" i="15" s="1"/>
  <c r="C197" i="15"/>
  <c r="AA195" i="13"/>
  <c r="D197" i="15" s="1"/>
  <c r="C903" i="15"/>
  <c r="AA901" i="13"/>
  <c r="D903" i="15" s="1"/>
  <c r="C832" i="15"/>
  <c r="AA830" i="13"/>
  <c r="D832" i="15" s="1"/>
  <c r="C750" i="15"/>
  <c r="AA748" i="13"/>
  <c r="D750" i="15" s="1"/>
  <c r="C973" i="15"/>
  <c r="AA971" i="13"/>
  <c r="D973" i="15" s="1"/>
  <c r="AA920" i="13"/>
  <c r="D922" i="15" s="1"/>
  <c r="C922" i="15"/>
  <c r="C551" i="15"/>
  <c r="AA549" i="13"/>
  <c r="D551" i="15" s="1"/>
  <c r="C204" i="15"/>
  <c r="AA202" i="13"/>
  <c r="D204" i="15" s="1"/>
  <c r="C709" i="15"/>
  <c r="AA707" i="13"/>
  <c r="D709" i="15" s="1"/>
  <c r="AA578" i="13"/>
  <c r="D580" i="15" s="1"/>
  <c r="C580" i="15"/>
  <c r="AA180" i="13"/>
  <c r="D182" i="15" s="1"/>
  <c r="C182" i="15"/>
  <c r="C891" i="15"/>
  <c r="AA889" i="13"/>
  <c r="D891" i="15" s="1"/>
  <c r="C550" i="15"/>
  <c r="AA548" i="13"/>
  <c r="D550" i="15" s="1"/>
  <c r="C160" i="15"/>
  <c r="AA158" i="13"/>
  <c r="D160" i="15" s="1"/>
  <c r="C338" i="15"/>
  <c r="AA336" i="13"/>
  <c r="D338" i="15" s="1"/>
  <c r="C923" i="15"/>
  <c r="AA921" i="13"/>
  <c r="D923" i="15" s="1"/>
  <c r="C459" i="15"/>
  <c r="AA457" i="13"/>
  <c r="D459" i="15" s="1"/>
  <c r="C101" i="15"/>
  <c r="AA99" i="13"/>
  <c r="D101" i="15" s="1"/>
  <c r="C539" i="15"/>
  <c r="AA537" i="13"/>
  <c r="D539" i="15" s="1"/>
  <c r="C361" i="15"/>
  <c r="AA359" i="13"/>
  <c r="D361" i="15" s="1"/>
  <c r="C725" i="15"/>
  <c r="AA723" i="13"/>
  <c r="D725" i="15" s="1"/>
  <c r="C169" i="15"/>
  <c r="AA167" i="13"/>
  <c r="D169" i="15" s="1"/>
  <c r="C686" i="15"/>
  <c r="AA684" i="13"/>
  <c r="D686" i="15" s="1"/>
  <c r="C43" i="15"/>
  <c r="AA41" i="13"/>
  <c r="D43" i="15" s="1"/>
  <c r="C154" i="15"/>
  <c r="AA152" i="13"/>
  <c r="D154" i="15" s="1"/>
  <c r="AA57" i="13"/>
  <c r="D59" i="15" s="1"/>
  <c r="C59" i="15"/>
  <c r="AA357" i="13"/>
  <c r="D359" i="15" s="1"/>
  <c r="C359" i="15"/>
  <c r="C338" i="17"/>
  <c r="AA336" i="16"/>
  <c r="D338" i="17" s="1"/>
  <c r="C595" i="17"/>
  <c r="AA593" i="16"/>
  <c r="D595" i="17" s="1"/>
  <c r="C607" i="17"/>
  <c r="AA605" i="16"/>
  <c r="D607" i="17" s="1"/>
  <c r="C147" i="17"/>
  <c r="AA145" i="16"/>
  <c r="D147" i="17" s="1"/>
  <c r="C778" i="17"/>
  <c r="AA776" i="16"/>
  <c r="D778" i="17" s="1"/>
  <c r="AA643" i="16"/>
  <c r="D645" i="17" s="1"/>
  <c r="C645" i="17"/>
  <c r="AA722" i="16"/>
  <c r="D724" i="17" s="1"/>
  <c r="C724" i="17"/>
  <c r="C695" i="17"/>
  <c r="AA693" i="16"/>
  <c r="D695" i="17" s="1"/>
  <c r="C503" i="17"/>
  <c r="AA501" i="16"/>
  <c r="D503" i="17" s="1"/>
  <c r="AA725" i="16"/>
  <c r="D727" i="17" s="1"/>
  <c r="C727" i="17"/>
  <c r="C431" i="17"/>
  <c r="AA429" i="16"/>
  <c r="D431" i="17" s="1"/>
  <c r="AA425" i="16"/>
  <c r="D427" i="17" s="1"/>
  <c r="C427" i="17"/>
  <c r="C581" i="17"/>
  <c r="AA579" i="16"/>
  <c r="D581" i="17" s="1"/>
  <c r="AA976" i="16"/>
  <c r="D978" i="17" s="1"/>
  <c r="C978" i="17"/>
  <c r="C962" i="17"/>
  <c r="AA960" i="16"/>
  <c r="D962" i="17" s="1"/>
  <c r="C937" i="17"/>
  <c r="AA935" i="16"/>
  <c r="D937" i="17" s="1"/>
  <c r="C390" i="17"/>
  <c r="AA388" i="16"/>
  <c r="D390" i="17" s="1"/>
  <c r="AA46" i="16"/>
  <c r="D48" i="17" s="1"/>
  <c r="C48" i="17"/>
  <c r="C103" i="17"/>
  <c r="AA101" i="16"/>
  <c r="D103" i="17" s="1"/>
  <c r="AA892" i="16"/>
  <c r="D894" i="17" s="1"/>
  <c r="C894" i="17"/>
  <c r="C495" i="17"/>
  <c r="AA493" i="16"/>
  <c r="D495" i="17" s="1"/>
  <c r="AA613" i="16"/>
  <c r="D615" i="17" s="1"/>
  <c r="C615" i="17"/>
  <c r="C525" i="17"/>
  <c r="AA523" i="16"/>
  <c r="D525" i="17" s="1"/>
  <c r="AA386" i="16"/>
  <c r="D388" i="17" s="1"/>
  <c r="C388" i="17"/>
  <c r="C242" i="17"/>
  <c r="AA240" i="16"/>
  <c r="D242" i="17" s="1"/>
  <c r="C624" i="17"/>
  <c r="AA622" i="16"/>
  <c r="D624" i="17" s="1"/>
  <c r="C293" i="17"/>
  <c r="AA291" i="16"/>
  <c r="D293" i="17" s="1"/>
  <c r="C127" i="17"/>
  <c r="AA125" i="16"/>
  <c r="D127" i="17" s="1"/>
  <c r="C232" i="17"/>
  <c r="AA230" i="16"/>
  <c r="D232" i="17" s="1"/>
  <c r="C510" i="17"/>
  <c r="AA508" i="16"/>
  <c r="D510" i="17" s="1"/>
  <c r="C534" i="17"/>
  <c r="AA532" i="16"/>
  <c r="D534" i="17" s="1"/>
  <c r="AA832" i="16"/>
  <c r="D834" i="17" s="1"/>
  <c r="C834" i="17"/>
  <c r="C804" i="17"/>
  <c r="AA802" i="16"/>
  <c r="D804" i="17" s="1"/>
  <c r="C920" i="17"/>
  <c r="AA918" i="16"/>
  <c r="D920" i="17" s="1"/>
  <c r="C826" i="17"/>
  <c r="AA824" i="16"/>
  <c r="D826" i="17" s="1"/>
  <c r="C921" i="17"/>
  <c r="AA919" i="16"/>
  <c r="D921" i="17" s="1"/>
  <c r="C135" i="17"/>
  <c r="AA133" i="16"/>
  <c r="D135" i="17" s="1"/>
  <c r="C243" i="17"/>
  <c r="AA241" i="16"/>
  <c r="D243" i="17" s="1"/>
  <c r="C177" i="17"/>
  <c r="AA175" i="16"/>
  <c r="D177" i="17" s="1"/>
  <c r="C532" i="17"/>
  <c r="AA530" i="16"/>
  <c r="D532" i="17" s="1"/>
  <c r="C663" i="17"/>
  <c r="AA661" i="16"/>
  <c r="D663" i="17" s="1"/>
  <c r="C862" i="17"/>
  <c r="AA860" i="16"/>
  <c r="D862" i="17" s="1"/>
  <c r="C311" i="17"/>
  <c r="AA309" i="16"/>
  <c r="D311" i="17" s="1"/>
  <c r="C616" i="17"/>
  <c r="AA614" i="16"/>
  <c r="D616" i="17" s="1"/>
  <c r="C368" i="17"/>
  <c r="AA366" i="16"/>
  <c r="D368" i="17" s="1"/>
  <c r="AA354" i="16"/>
  <c r="D356" i="17" s="1"/>
  <c r="C356" i="17"/>
  <c r="AA252" i="16"/>
  <c r="D254" i="17" s="1"/>
  <c r="C254" i="17"/>
  <c r="C347" i="17"/>
  <c r="AA345" i="16"/>
  <c r="D347" i="17" s="1"/>
  <c r="C161" i="17"/>
  <c r="AA159" i="16"/>
  <c r="D161" i="17" s="1"/>
  <c r="C483" i="17"/>
  <c r="AA481" i="16"/>
  <c r="D483" i="17" s="1"/>
  <c r="AA816" i="16"/>
  <c r="D818" i="17" s="1"/>
  <c r="C818" i="17"/>
  <c r="C1001" i="17"/>
  <c r="AA999" i="16"/>
  <c r="D1001" i="17" s="1"/>
  <c r="AA904" i="16"/>
  <c r="D906" i="17" s="1"/>
  <c r="C906" i="17"/>
  <c r="C603" i="17"/>
  <c r="AA601" i="16"/>
  <c r="D603" i="17" s="1"/>
  <c r="AA1008" i="16"/>
  <c r="D1010" i="17" s="1"/>
  <c r="C1010" i="17"/>
  <c r="C323" i="17"/>
  <c r="AA321" i="16"/>
  <c r="D323" i="17" s="1"/>
  <c r="C54" i="17"/>
  <c r="AA52" i="16"/>
  <c r="D54" i="17" s="1"/>
  <c r="AA1005" i="16"/>
  <c r="D1007" i="17" s="1"/>
  <c r="C1007" i="17"/>
  <c r="C485" i="17"/>
  <c r="AA483" i="16"/>
  <c r="D485" i="17" s="1"/>
  <c r="C568" i="17"/>
  <c r="AA566" i="16"/>
  <c r="D568" i="17" s="1"/>
  <c r="C516" i="17"/>
  <c r="AA514" i="16"/>
  <c r="D516" i="17" s="1"/>
  <c r="C999" i="17"/>
  <c r="AA997" i="16"/>
  <c r="D999" i="17" s="1"/>
  <c r="C751" i="17"/>
  <c r="AA749" i="16"/>
  <c r="D751" i="17" s="1"/>
  <c r="C260" i="17"/>
  <c r="AA258" i="16"/>
  <c r="D260" i="17" s="1"/>
  <c r="AA410" i="16"/>
  <c r="D412" i="17" s="1"/>
  <c r="C412" i="17"/>
  <c r="C943" i="17"/>
  <c r="AA941" i="16"/>
  <c r="D943" i="17" s="1"/>
  <c r="C696" i="17"/>
  <c r="AA694" i="16"/>
  <c r="D696" i="17" s="1"/>
  <c r="AA849" i="16"/>
  <c r="D851" i="17" s="1"/>
  <c r="C851" i="17"/>
  <c r="C404" i="17"/>
  <c r="AA402" i="16"/>
  <c r="D404" i="17" s="1"/>
  <c r="C402" i="17"/>
  <c r="AA400" i="16"/>
  <c r="D402" i="17" s="1"/>
  <c r="C138" i="17"/>
  <c r="AA136" i="16"/>
  <c r="D138" i="17" s="1"/>
  <c r="AA936" i="16"/>
  <c r="D938" i="17" s="1"/>
  <c r="C938" i="17"/>
  <c r="C601" i="17"/>
  <c r="AA599" i="16"/>
  <c r="D601" i="17" s="1"/>
  <c r="AA372" i="16"/>
  <c r="D374" i="17" s="1"/>
  <c r="C374" i="17"/>
  <c r="C536" i="17"/>
  <c r="AA534" i="16"/>
  <c r="D536" i="17" s="1"/>
  <c r="C382" i="17"/>
  <c r="AA380" i="16"/>
  <c r="D382" i="17" s="1"/>
  <c r="C78" i="17"/>
  <c r="AA76" i="16"/>
  <c r="D78" i="17" s="1"/>
  <c r="C685" i="17"/>
  <c r="AA683" i="16"/>
  <c r="D685" i="17" s="1"/>
  <c r="C387" i="17"/>
  <c r="AA385" i="16"/>
  <c r="D387" i="17" s="1"/>
  <c r="C756" i="17"/>
  <c r="AA754" i="16"/>
  <c r="D756" i="17" s="1"/>
  <c r="AA489" i="16"/>
  <c r="D491" i="17" s="1"/>
  <c r="C491" i="17"/>
  <c r="AA604" i="16"/>
  <c r="D606" i="17" s="1"/>
  <c r="C606" i="17"/>
  <c r="C153" i="17"/>
  <c r="AA151" i="16"/>
  <c r="D153" i="17" s="1"/>
  <c r="C51" i="17"/>
  <c r="AA49" i="16"/>
  <c r="D51" i="17" s="1"/>
  <c r="C916" i="17"/>
  <c r="AA914" i="16"/>
  <c r="D916" i="17" s="1"/>
  <c r="AA828" i="16"/>
  <c r="D830" i="17" s="1"/>
  <c r="C830" i="17"/>
  <c r="AA988" i="16"/>
  <c r="D990" i="17" s="1"/>
  <c r="C990" i="17"/>
  <c r="C344" i="17"/>
  <c r="AA342" i="16"/>
  <c r="D344" i="17" s="1"/>
  <c r="C761" i="17"/>
  <c r="AA759" i="16"/>
  <c r="D761" i="17" s="1"/>
  <c r="C911" i="17"/>
  <c r="AA909" i="16"/>
  <c r="D911" i="17" s="1"/>
  <c r="C291" i="17"/>
  <c r="AA289" i="16"/>
  <c r="D291" i="17" s="1"/>
  <c r="C345" i="17"/>
  <c r="AA343" i="16"/>
  <c r="D345" i="17" s="1"/>
  <c r="C297" i="17"/>
  <c r="AA295" i="16"/>
  <c r="D297" i="17" s="1"/>
  <c r="C133" i="17"/>
  <c r="AA131" i="16"/>
  <c r="D133" i="17" s="1"/>
  <c r="AA45" i="16"/>
  <c r="D47" i="17" s="1"/>
  <c r="C47" i="17"/>
  <c r="C384" i="17"/>
  <c r="AA382" i="16"/>
  <c r="D384" i="17" s="1"/>
  <c r="C873" i="17"/>
  <c r="AA871" i="16"/>
  <c r="D873" i="17" s="1"/>
  <c r="C33" i="17"/>
  <c r="AA31" i="16"/>
  <c r="D33" i="17" s="1"/>
  <c r="C447" i="17"/>
  <c r="AA445" i="16"/>
  <c r="D447" i="17" s="1"/>
  <c r="C65" i="17"/>
  <c r="AA63" i="16"/>
  <c r="D65" i="17" s="1"/>
  <c r="C546" i="17"/>
  <c r="AA544" i="16"/>
  <c r="D546" i="17" s="1"/>
  <c r="AA771" i="16"/>
  <c r="D773" i="17" s="1"/>
  <c r="C773" i="17"/>
  <c r="C417" i="17"/>
  <c r="AA415" i="16"/>
  <c r="D417" i="17" s="1"/>
  <c r="C957" i="17"/>
  <c r="AA955" i="16"/>
  <c r="D957" i="17" s="1"/>
  <c r="C874" i="17"/>
  <c r="AA872" i="16"/>
  <c r="D874" i="17" s="1"/>
  <c r="C395" i="17"/>
  <c r="AA393" i="16"/>
  <c r="D395" i="17" s="1"/>
  <c r="C843" i="17"/>
  <c r="AA841" i="16"/>
  <c r="D843" i="17" s="1"/>
  <c r="C952" i="17"/>
  <c r="AA950" i="16"/>
  <c r="D952" i="17" s="1"/>
  <c r="C415" i="17"/>
  <c r="AA413" i="16"/>
  <c r="D415" i="17" s="1"/>
  <c r="C859" i="17"/>
  <c r="AA857" i="16"/>
  <c r="D859" i="17" s="1"/>
  <c r="AA825" i="16"/>
  <c r="D827" i="17" s="1"/>
  <c r="C827" i="17"/>
  <c r="AA907" i="16"/>
  <c r="D909" i="17" s="1"/>
  <c r="C909" i="17"/>
  <c r="AA198" i="16"/>
  <c r="D200" i="17" s="1"/>
  <c r="C200" i="17"/>
  <c r="AA548" i="16"/>
  <c r="D550" i="17" s="1"/>
  <c r="C550" i="17"/>
  <c r="AA637" i="16"/>
  <c r="D639" i="17" s="1"/>
  <c r="C639" i="17"/>
  <c r="AA795" i="16"/>
  <c r="D797" i="17" s="1"/>
  <c r="C797" i="17"/>
  <c r="C139" i="17"/>
  <c r="AA137" i="16"/>
  <c r="D139" i="17" s="1"/>
  <c r="C46" i="17"/>
  <c r="AA44" i="16"/>
  <c r="D46" i="17" s="1"/>
  <c r="C717" i="17"/>
  <c r="AA715" i="16"/>
  <c r="D717" i="17" s="1"/>
  <c r="C42" i="17"/>
  <c r="AA40" i="16"/>
  <c r="D42" i="17" s="1"/>
  <c r="C691" i="17"/>
  <c r="AA689" i="16"/>
  <c r="D691" i="17" s="1"/>
  <c r="C283" i="17"/>
  <c r="AA281" i="16"/>
  <c r="D283" i="17" s="1"/>
  <c r="C244" i="17"/>
  <c r="AA242" i="16"/>
  <c r="D244" i="17" s="1"/>
  <c r="AA181" i="16"/>
  <c r="D183" i="17" s="1"/>
  <c r="C183" i="17"/>
  <c r="C190" i="17"/>
  <c r="AA188" i="16"/>
  <c r="D190" i="17" s="1"/>
  <c r="AA841" i="13"/>
  <c r="D843" i="15" s="1"/>
  <c r="C843" i="15"/>
  <c r="C267" i="15"/>
  <c r="AA265" i="13"/>
  <c r="D267" i="15" s="1"/>
  <c r="AA106" i="13"/>
  <c r="D108" i="15" s="1"/>
  <c r="C108" i="15"/>
  <c r="AA790" i="13"/>
  <c r="D792" i="15" s="1"/>
  <c r="C792" i="15"/>
  <c r="AA652" i="13"/>
  <c r="D654" i="15" s="1"/>
  <c r="C654" i="15"/>
  <c r="AA980" i="13"/>
  <c r="D982" i="15" s="1"/>
  <c r="C982" i="15"/>
  <c r="AA880" i="13"/>
  <c r="D882" i="15" s="1"/>
  <c r="C882" i="15"/>
  <c r="C783" i="15"/>
  <c r="AA781" i="13"/>
  <c r="D783" i="15" s="1"/>
  <c r="C38" i="15"/>
  <c r="AA36" i="13"/>
  <c r="D38" i="15" s="1"/>
  <c r="AA348" i="13"/>
  <c r="D350" i="15" s="1"/>
  <c r="C350" i="15"/>
  <c r="C747" i="15"/>
  <c r="AA745" i="13"/>
  <c r="D747" i="15" s="1"/>
  <c r="C518" i="15"/>
  <c r="AA516" i="13"/>
  <c r="D518" i="15" s="1"/>
  <c r="C547" i="15"/>
  <c r="AA545" i="13"/>
  <c r="D547" i="15" s="1"/>
  <c r="C953" i="15"/>
  <c r="AA951" i="13"/>
  <c r="D953" i="15" s="1"/>
  <c r="C491" i="15"/>
  <c r="AA489" i="13"/>
  <c r="D491" i="15" s="1"/>
  <c r="AA320" i="13"/>
  <c r="D322" i="15" s="1"/>
  <c r="C322" i="15"/>
  <c r="AA640" i="13"/>
  <c r="D642" i="15" s="1"/>
  <c r="C642" i="15"/>
  <c r="AA761" i="13"/>
  <c r="D763" i="15" s="1"/>
  <c r="C763" i="15"/>
  <c r="AA212" i="13"/>
  <c r="D214" i="15" s="1"/>
  <c r="C214" i="15"/>
  <c r="C435" i="15"/>
  <c r="AA433" i="13"/>
  <c r="D435" i="15" s="1"/>
  <c r="C954" i="15"/>
  <c r="AA952" i="13"/>
  <c r="D954" i="15" s="1"/>
  <c r="AA392" i="13"/>
  <c r="D394" i="15" s="1"/>
  <c r="C394" i="15"/>
  <c r="AA997" i="13"/>
  <c r="D999" i="15" s="1"/>
  <c r="C999" i="15"/>
  <c r="C780" i="15"/>
  <c r="AA778" i="13"/>
  <c r="D780" i="15" s="1"/>
  <c r="AA74" i="13"/>
  <c r="D76" i="15" s="1"/>
  <c r="C76" i="15"/>
  <c r="AA879" i="13"/>
  <c r="D881" i="15" s="1"/>
  <c r="C881" i="15"/>
  <c r="AA166" i="13"/>
  <c r="D168" i="15" s="1"/>
  <c r="C168" i="15"/>
  <c r="C177" i="15"/>
  <c r="AA175" i="13"/>
  <c r="D177" i="15" s="1"/>
  <c r="C480" i="15"/>
  <c r="AA478" i="13"/>
  <c r="D480" i="15" s="1"/>
  <c r="C343" i="15"/>
  <c r="AA341" i="13"/>
  <c r="D343" i="15" s="1"/>
  <c r="C520" i="15"/>
  <c r="AA518" i="13"/>
  <c r="D520" i="15" s="1"/>
  <c r="AA170" i="13"/>
  <c r="D172" i="15" s="1"/>
  <c r="C172" i="15"/>
  <c r="C581" i="15"/>
  <c r="AA579" i="13"/>
  <c r="D581" i="15" s="1"/>
  <c r="C594" i="15"/>
  <c r="AA592" i="13"/>
  <c r="D594" i="15" s="1"/>
  <c r="C1004" i="15"/>
  <c r="AA1002" i="13"/>
  <c r="D1004" i="15" s="1"/>
  <c r="C152" i="15"/>
  <c r="AA150" i="13"/>
  <c r="D152" i="15" s="1"/>
  <c r="AA224" i="13"/>
  <c r="D226" i="15" s="1"/>
  <c r="C226" i="15"/>
  <c r="C239" i="15"/>
  <c r="AA237" i="13"/>
  <c r="D239" i="15" s="1"/>
  <c r="AA733" i="13"/>
  <c r="D735" i="15" s="1"/>
  <c r="C735" i="15"/>
  <c r="C450" i="15"/>
  <c r="AA448" i="13"/>
  <c r="D450" i="15" s="1"/>
  <c r="AA495" i="13"/>
  <c r="D497" i="15" s="1"/>
  <c r="C497" i="15"/>
  <c r="C528" i="15"/>
  <c r="AA526" i="13"/>
  <c r="D528" i="15" s="1"/>
  <c r="C1012" i="15"/>
  <c r="AA1010" i="13"/>
  <c r="D1012" i="15" s="1"/>
  <c r="AA635" i="13"/>
  <c r="D637" i="15" s="1"/>
  <c r="C637" i="15"/>
  <c r="C680" i="15"/>
  <c r="AA678" i="13"/>
  <c r="D680" i="15" s="1"/>
  <c r="AA503" i="13"/>
  <c r="D505" i="15" s="1"/>
  <c r="C505" i="15"/>
  <c r="C495" i="15"/>
  <c r="AA493" i="13"/>
  <c r="D495" i="15" s="1"/>
  <c r="AA101" i="13"/>
  <c r="D103" i="15" s="1"/>
  <c r="C103" i="15"/>
  <c r="AA420" i="13"/>
  <c r="D422" i="15" s="1"/>
  <c r="C422" i="15"/>
  <c r="AA34" i="13"/>
  <c r="D36" i="15" s="1"/>
  <c r="C36" i="15"/>
  <c r="AA628" i="13"/>
  <c r="D630" i="15" s="1"/>
  <c r="C630" i="15"/>
  <c r="AA694" i="13"/>
  <c r="D696" i="15" s="1"/>
  <c r="C696" i="15"/>
  <c r="AA58" i="13"/>
  <c r="D60" i="15" s="1"/>
  <c r="C60" i="15"/>
  <c r="AA146" i="13"/>
  <c r="D148" i="15" s="1"/>
  <c r="C148" i="15"/>
  <c r="AA77" i="13"/>
  <c r="D79" i="15" s="1"/>
  <c r="C79" i="15"/>
  <c r="AA800" i="13"/>
  <c r="D802" i="15" s="1"/>
  <c r="C802" i="15"/>
  <c r="C247" i="15"/>
  <c r="AA245" i="13"/>
  <c r="D247" i="15" s="1"/>
  <c r="AA746" i="13"/>
  <c r="D748" i="15" s="1"/>
  <c r="C748" i="15"/>
  <c r="C721" i="15"/>
  <c r="AA719" i="13"/>
  <c r="D721" i="15" s="1"/>
  <c r="C589" i="15"/>
  <c r="AA587" i="13"/>
  <c r="D589" i="15" s="1"/>
  <c r="C57" i="15"/>
  <c r="AA55" i="13"/>
  <c r="D57" i="15" s="1"/>
  <c r="AA82" i="13"/>
  <c r="D84" i="15" s="1"/>
  <c r="C84" i="15"/>
  <c r="AA570" i="13"/>
  <c r="D572" i="15" s="1"/>
  <c r="C572" i="15"/>
  <c r="C554" i="15"/>
  <c r="AA552" i="13"/>
  <c r="D554" i="15" s="1"/>
  <c r="AA732" i="13"/>
  <c r="D734" i="15" s="1"/>
  <c r="C734" i="15"/>
  <c r="C25" i="15"/>
  <c r="AA23" i="13"/>
  <c r="D25" i="15" s="1"/>
  <c r="AA86" i="13"/>
  <c r="D88" i="15" s="1"/>
  <c r="C88" i="15"/>
  <c r="C560" i="15"/>
  <c r="AA558" i="13"/>
  <c r="D560" i="15" s="1"/>
  <c r="C795" i="15"/>
  <c r="AA793" i="13"/>
  <c r="D795" i="15" s="1"/>
  <c r="C876" i="15"/>
  <c r="AA874" i="13"/>
  <c r="D876" i="15" s="1"/>
  <c r="AA502" i="13"/>
  <c r="D504" i="15" s="1"/>
  <c r="C504" i="15"/>
  <c r="AA692" i="13"/>
  <c r="D694" i="15" s="1"/>
  <c r="C694" i="15"/>
  <c r="C778" i="15"/>
  <c r="AA776" i="13"/>
  <c r="D778" i="15" s="1"/>
  <c r="C482" i="15"/>
  <c r="AA480" i="13"/>
  <c r="D482" i="15" s="1"/>
  <c r="C682" i="15"/>
  <c r="AA680" i="13"/>
  <c r="D682" i="15" s="1"/>
  <c r="AA439" i="13"/>
  <c r="D441" i="15" s="1"/>
  <c r="C441" i="15"/>
  <c r="C313" i="15"/>
  <c r="AA311" i="13"/>
  <c r="D313" i="15" s="1"/>
  <c r="AA89" i="13"/>
  <c r="D91" i="15" s="1"/>
  <c r="C91" i="15"/>
  <c r="AA983" i="13"/>
  <c r="D985" i="15" s="1"/>
  <c r="C985" i="15"/>
  <c r="C48" i="15"/>
  <c r="AA46" i="13"/>
  <c r="D48" i="15" s="1"/>
  <c r="AA263" i="13"/>
  <c r="D265" i="15" s="1"/>
  <c r="C265" i="15"/>
  <c r="AA586" i="13"/>
  <c r="D588" i="15" s="1"/>
  <c r="C588" i="15"/>
  <c r="C42" i="15"/>
  <c r="AA40" i="13"/>
  <c r="D42" i="15" s="1"/>
  <c r="AA708" i="13"/>
  <c r="D710" i="15" s="1"/>
  <c r="C710" i="15"/>
  <c r="C720" i="15"/>
  <c r="AA718" i="13"/>
  <c r="D720" i="15" s="1"/>
  <c r="AA251" i="13"/>
  <c r="D253" i="15" s="1"/>
  <c r="C253" i="15"/>
  <c r="C632" i="15"/>
  <c r="AA630" i="13"/>
  <c r="D632" i="15" s="1"/>
  <c r="C411" i="15"/>
  <c r="AA409" i="13"/>
  <c r="D411" i="15" s="1"/>
  <c r="C165" i="15"/>
  <c r="AA163" i="13"/>
  <c r="D165" i="15" s="1"/>
  <c r="C996" i="15"/>
  <c r="AA994" i="13"/>
  <c r="D996" i="15" s="1"/>
  <c r="C286" i="15"/>
  <c r="AA284" i="13"/>
  <c r="D286" i="15" s="1"/>
  <c r="C241" i="15"/>
  <c r="AA239" i="13"/>
  <c r="D241" i="15" s="1"/>
  <c r="C884" i="15"/>
  <c r="AA882" i="13"/>
  <c r="D884" i="15" s="1"/>
  <c r="C813" i="15"/>
  <c r="AA811" i="13"/>
  <c r="D813" i="15" s="1"/>
  <c r="C406" i="15"/>
  <c r="AA404" i="13"/>
  <c r="D406" i="15" s="1"/>
  <c r="AA864" i="13"/>
  <c r="D866" i="15" s="1"/>
  <c r="C866" i="15"/>
  <c r="C590" i="15"/>
  <c r="AA588" i="13"/>
  <c r="D590" i="15" s="1"/>
  <c r="C58" i="15"/>
  <c r="AA56" i="13"/>
  <c r="D58" i="15" s="1"/>
  <c r="C634" i="15"/>
  <c r="AA632" i="13"/>
  <c r="D634" i="15" s="1"/>
  <c r="AA863" i="13"/>
  <c r="D865" i="15" s="1"/>
  <c r="C865" i="15"/>
  <c r="C936" i="15"/>
  <c r="AA934" i="13"/>
  <c r="D936" i="15" s="1"/>
  <c r="AA131" i="13"/>
  <c r="D133" i="15" s="1"/>
  <c r="C133" i="15"/>
  <c r="C119" i="15"/>
  <c r="AA117" i="13"/>
  <c r="D119" i="15" s="1"/>
  <c r="AA759" i="13"/>
  <c r="D761" i="15" s="1"/>
  <c r="C761" i="15"/>
  <c r="C496" i="15"/>
  <c r="AA494" i="13"/>
  <c r="D496" i="15" s="1"/>
  <c r="C99" i="15"/>
  <c r="AA97" i="13"/>
  <c r="D99" i="15" s="1"/>
  <c r="C708" i="15"/>
  <c r="AA706" i="13"/>
  <c r="D708" i="15" s="1"/>
  <c r="C850" i="15"/>
  <c r="AA848" i="13"/>
  <c r="D850" i="15" s="1"/>
  <c r="C229" i="15"/>
  <c r="AA227" i="13"/>
  <c r="D229" i="15" s="1"/>
  <c r="C745" i="15"/>
  <c r="AA743" i="13"/>
  <c r="D745" i="15" s="1"/>
  <c r="C276" i="15"/>
  <c r="AA274" i="13"/>
  <c r="D276" i="15" s="1"/>
  <c r="AA709" i="13"/>
  <c r="D711" i="15" s="1"/>
  <c r="C711" i="15"/>
  <c r="C771" i="15"/>
  <c r="AA769" i="13"/>
  <c r="D771" i="15" s="1"/>
  <c r="AA203" i="13"/>
  <c r="D205" i="15" s="1"/>
  <c r="C205" i="15"/>
  <c r="AA774" i="13"/>
  <c r="D776" i="15" s="1"/>
  <c r="C776" i="15"/>
  <c r="C336" i="15"/>
  <c r="AA334" i="13"/>
  <c r="D336" i="15" s="1"/>
  <c r="AA799" i="13"/>
  <c r="D801" i="15" s="1"/>
  <c r="C801" i="15"/>
  <c r="C948" i="15"/>
  <c r="AA946" i="13"/>
  <c r="D948" i="15" s="1"/>
  <c r="C364" i="15"/>
  <c r="AA362" i="13"/>
  <c r="D364" i="15" s="1"/>
  <c r="C34" i="15"/>
  <c r="AA32" i="13"/>
  <c r="D34" i="15" s="1"/>
  <c r="C323" i="15"/>
  <c r="AA321" i="13"/>
  <c r="D323" i="15" s="1"/>
  <c r="AA812" i="13"/>
  <c r="D814" i="15" s="1"/>
  <c r="C814" i="15"/>
  <c r="C938" i="15"/>
  <c r="AA936" i="13"/>
  <c r="D938" i="15" s="1"/>
  <c r="AA63" i="13"/>
  <c r="D65" i="15" s="1"/>
  <c r="C65" i="15"/>
  <c r="AA932" i="13"/>
  <c r="D934" i="15" s="1"/>
  <c r="C934" i="15"/>
  <c r="A54" i="18" l="1"/>
  <c r="H53" i="18"/>
  <c r="G27" i="18"/>
  <c r="I27" i="18" s="1"/>
  <c r="Z1043" i="13"/>
  <c r="Z1040" i="13"/>
  <c r="Z1050" i="13"/>
  <c r="Z1041" i="13"/>
  <c r="Z1051" i="16"/>
  <c r="Z1034" i="16"/>
  <c r="Z1040" i="16"/>
  <c r="Z1041" i="16"/>
  <c r="Z1051" i="13"/>
  <c r="Z1035" i="13"/>
  <c r="Z1047" i="13"/>
  <c r="Z1045" i="13"/>
  <c r="Z1042" i="13"/>
  <c r="Z1034" i="13"/>
  <c r="Z1038" i="13"/>
  <c r="Z1037" i="13"/>
  <c r="Z1039" i="13"/>
  <c r="Z1044" i="13"/>
  <c r="Z1046" i="16"/>
  <c r="Z1038" i="16"/>
  <c r="Z1049" i="16"/>
  <c r="Z1043" i="16"/>
  <c r="Z1047" i="16"/>
  <c r="Z1039" i="16"/>
  <c r="Z1037" i="16"/>
  <c r="Z1044" i="16"/>
  <c r="Z1036" i="16"/>
  <c r="Z1052" i="13"/>
  <c r="Z1054" i="13"/>
  <c r="C7" i="15"/>
  <c r="G927" i="15" s="1"/>
  <c r="Z1048" i="16"/>
  <c r="Z1053" i="16"/>
  <c r="Z1048" i="13"/>
  <c r="Z1053" i="13"/>
  <c r="Z1050" i="16"/>
  <c r="Z1035" i="16"/>
  <c r="Z1045" i="16"/>
  <c r="Z1046" i="13"/>
  <c r="AA1020" i="13"/>
  <c r="AA1025" i="13"/>
  <c r="AA1026" i="13"/>
  <c r="AA1018" i="13"/>
  <c r="AA1015" i="13"/>
  <c r="AA1028" i="13"/>
  <c r="AA1012" i="13"/>
  <c r="AA1019" i="13"/>
  <c r="AA1023" i="13"/>
  <c r="AA1029" i="13"/>
  <c r="AA1032" i="13"/>
  <c r="AA1014" i="13"/>
  <c r="AA1017" i="13"/>
  <c r="AA1031" i="13"/>
  <c r="AA1022" i="13"/>
  <c r="AA1042" i="13" s="1"/>
  <c r="AA1030" i="13"/>
  <c r="AA1027" i="13"/>
  <c r="AA1016" i="13"/>
  <c r="AA1024" i="13"/>
  <c r="D13" i="15"/>
  <c r="AA1021" i="13"/>
  <c r="AA1030" i="16"/>
  <c r="AA1021" i="16"/>
  <c r="AA1020" i="16"/>
  <c r="AA1025" i="16"/>
  <c r="AA1016" i="16"/>
  <c r="AA1028" i="16"/>
  <c r="AA1014" i="16"/>
  <c r="AA1024" i="16"/>
  <c r="D13" i="17"/>
  <c r="AA1023" i="16"/>
  <c r="AA1012" i="16"/>
  <c r="AA1017" i="16"/>
  <c r="AA1031" i="16"/>
  <c r="AA1019" i="16"/>
  <c r="AA1015" i="16"/>
  <c r="AA1018" i="16"/>
  <c r="AA1022" i="16"/>
  <c r="AA1029" i="16"/>
  <c r="AA1026" i="16"/>
  <c r="AA1046" i="16" s="1"/>
  <c r="AA1027" i="16"/>
  <c r="AA1032" i="16"/>
  <c r="Z1042" i="16"/>
  <c r="Z1054" i="16"/>
  <c r="Z1052" i="16"/>
  <c r="C7" i="17"/>
  <c r="A55" i="18" l="1"/>
  <c r="H54" i="18"/>
  <c r="J27" i="18"/>
  <c r="N27" i="18"/>
  <c r="R27" i="18"/>
  <c r="V27" i="18"/>
  <c r="K27" i="18"/>
  <c r="O27" i="18"/>
  <c r="S27" i="18"/>
  <c r="W27" i="18"/>
  <c r="L27" i="18"/>
  <c r="P27" i="18"/>
  <c r="T27" i="18"/>
  <c r="X27" i="18"/>
  <c r="M27" i="18"/>
  <c r="Q27" i="18"/>
  <c r="U27" i="18"/>
  <c r="B28" i="18"/>
  <c r="G836" i="15"/>
  <c r="G990" i="15"/>
  <c r="G180" i="15"/>
  <c r="G326" i="15"/>
  <c r="G608" i="15"/>
  <c r="G660" i="15"/>
  <c r="G769" i="15"/>
  <c r="G847" i="15"/>
  <c r="G889" i="15"/>
  <c r="G677" i="15"/>
  <c r="G755" i="15"/>
  <c r="G288" i="15"/>
  <c r="G841" i="15"/>
  <c r="G114" i="15"/>
  <c r="G470" i="15"/>
  <c r="G287" i="15"/>
  <c r="G918" i="15"/>
  <c r="G400" i="15"/>
  <c r="G466" i="15"/>
  <c r="G962" i="15"/>
  <c r="G560" i="15"/>
  <c r="G538" i="15"/>
  <c r="G256" i="15"/>
  <c r="G92" i="15"/>
  <c r="G492" i="15"/>
  <c r="G952" i="15"/>
  <c r="G249" i="15"/>
  <c r="G693" i="15"/>
  <c r="G673" i="15"/>
  <c r="G544" i="15"/>
  <c r="G924" i="15"/>
  <c r="G319" i="15"/>
  <c r="G489" i="15"/>
  <c r="G860" i="15"/>
  <c r="G16" i="15"/>
  <c r="G1000" i="15"/>
  <c r="G47" i="15"/>
  <c r="G143" i="15"/>
  <c r="G741" i="15"/>
  <c r="G300" i="15"/>
  <c r="G52" i="15"/>
  <c r="G407" i="15"/>
  <c r="G551" i="15"/>
  <c r="G63" i="15"/>
  <c r="G102" i="15"/>
  <c r="G298" i="15"/>
  <c r="G773" i="15"/>
  <c r="G196" i="15"/>
  <c r="G365" i="15"/>
  <c r="G611" i="15"/>
  <c r="G878" i="15"/>
  <c r="G462" i="15"/>
  <c r="G965" i="15"/>
  <c r="G636" i="15"/>
  <c r="G678" i="15"/>
  <c r="G1008" i="15"/>
  <c r="G202" i="15"/>
  <c r="G785" i="15"/>
  <c r="G50" i="15"/>
  <c r="G269" i="15"/>
  <c r="G606" i="15"/>
  <c r="G794" i="15"/>
  <c r="G32" i="15"/>
  <c r="G264" i="15"/>
  <c r="G391" i="15"/>
  <c r="G583" i="15"/>
  <c r="G839" i="15"/>
  <c r="G476" i="15"/>
  <c r="G222" i="15"/>
  <c r="G714" i="15"/>
  <c r="G486" i="15"/>
  <c r="G410" i="15"/>
  <c r="G378" i="15"/>
  <c r="G937" i="15"/>
  <c r="G949" i="15"/>
  <c r="G40" i="15"/>
  <c r="G73" i="15"/>
  <c r="G216" i="15"/>
  <c r="G189" i="15"/>
  <c r="G240" i="15"/>
  <c r="G383" i="15"/>
  <c r="G897" i="15"/>
  <c r="G155" i="15"/>
  <c r="G534" i="15"/>
  <c r="G570" i="15"/>
  <c r="G97" i="15"/>
  <c r="G381" i="15"/>
  <c r="G200" i="15"/>
  <c r="G600" i="15"/>
  <c r="G68" i="15"/>
  <c r="G713" i="15"/>
  <c r="G458" i="15"/>
  <c r="G638" i="15"/>
  <c r="G334" i="15"/>
  <c r="G886" i="15"/>
  <c r="G868" i="15"/>
  <c r="G526" i="15"/>
  <c r="G483" i="15"/>
  <c r="G658" i="15"/>
  <c r="G786" i="15"/>
  <c r="G259" i="15"/>
  <c r="G612" i="15"/>
  <c r="G24" i="15"/>
  <c r="G692" i="15"/>
  <c r="G221" i="15"/>
  <c r="G791" i="15"/>
  <c r="G341" i="15"/>
  <c r="G622" i="15"/>
  <c r="G90" i="15"/>
  <c r="G535" i="15"/>
  <c r="G425" i="15"/>
  <c r="G490" i="15"/>
  <c r="G655" i="15"/>
  <c r="G643" i="15"/>
  <c r="G951" i="15"/>
  <c r="G624" i="15"/>
  <c r="G774" i="15"/>
  <c r="G442" i="15"/>
  <c r="G402" i="15"/>
  <c r="G681" i="15"/>
  <c r="G117" i="15"/>
  <c r="G751" i="15"/>
  <c r="G485" i="15"/>
  <c r="G56" i="15"/>
  <c r="G911" i="15"/>
  <c r="G702" i="15"/>
  <c r="G604" i="15"/>
  <c r="G851" i="15"/>
  <c r="G894" i="15"/>
  <c r="G649" i="15"/>
  <c r="G984" i="15"/>
  <c r="G675" i="15"/>
  <c r="G616" i="15"/>
  <c r="G514" i="15"/>
  <c r="G431" i="15"/>
  <c r="G815" i="15"/>
  <c r="G904" i="15"/>
  <c r="G51" i="15"/>
  <c r="G690" i="15"/>
  <c r="G665" i="15"/>
  <c r="G601" i="15"/>
  <c r="G104" i="15"/>
  <c r="G500" i="15"/>
  <c r="G53" i="15"/>
  <c r="G946" i="15"/>
  <c r="G436" i="15"/>
  <c r="G140" i="15"/>
  <c r="G562" i="15"/>
  <c r="G71" i="15"/>
  <c r="G29" i="15"/>
  <c r="G455" i="15"/>
  <c r="G448" i="15"/>
  <c r="G757" i="15"/>
  <c r="G203" i="15"/>
  <c r="G513" i="15"/>
  <c r="G186" i="15"/>
  <c r="G499" i="15"/>
  <c r="G691" i="15"/>
  <c r="G112" i="15"/>
  <c r="G920" i="15"/>
  <c r="G398" i="15"/>
  <c r="G626" i="15"/>
  <c r="G976" i="15"/>
  <c r="G20" i="15"/>
  <c r="G163" i="15"/>
  <c r="G869" i="15"/>
  <c r="G732" i="15"/>
  <c r="G18" i="15"/>
  <c r="G629" i="15"/>
  <c r="G362" i="15"/>
  <c r="G82" i="15"/>
  <c r="G598" i="15"/>
  <c r="G461" i="15"/>
  <c r="G557" i="15"/>
  <c r="G251" i="15"/>
  <c r="G443" i="15"/>
  <c r="G393" i="15"/>
  <c r="G181" i="15"/>
  <c r="G834" i="15"/>
  <c r="G745" i="15"/>
  <c r="G245" i="15"/>
  <c r="G674" i="15"/>
  <c r="G66" i="15"/>
  <c r="G540" i="15"/>
  <c r="G132" i="15"/>
  <c r="G1010" i="15"/>
  <c r="G549" i="15"/>
  <c r="G932" i="15"/>
  <c r="G385" i="15"/>
  <c r="G467" i="15"/>
  <c r="G325" i="15"/>
  <c r="G885" i="15"/>
  <c r="G695" i="15"/>
  <c r="G169" i="15"/>
  <c r="G227" i="15"/>
  <c r="G450" i="15"/>
  <c r="G790" i="15"/>
  <c r="G881" i="15"/>
  <c r="G945" i="15"/>
  <c r="G840" i="15"/>
  <c r="G1004" i="15"/>
  <c r="G28" i="15"/>
  <c r="G960" i="15"/>
  <c r="G922" i="15"/>
  <c r="G890" i="15"/>
  <c r="G553" i="15"/>
  <c r="G62" i="15"/>
  <c r="G832" i="15"/>
  <c r="G564" i="15"/>
  <c r="G80" i="15"/>
  <c r="G412" i="15"/>
  <c r="G659" i="15"/>
  <c r="G522" i="15"/>
  <c r="G397" i="15"/>
  <c r="G342" i="15"/>
  <c r="G231" i="15"/>
  <c r="G533" i="15"/>
  <c r="G988" i="15"/>
  <c r="G901" i="15"/>
  <c r="G992" i="15"/>
  <c r="G893" i="15"/>
  <c r="G1003" i="15"/>
  <c r="G306" i="15"/>
  <c r="G211" i="15"/>
  <c r="G57" i="15"/>
  <c r="G579" i="15"/>
  <c r="G1007" i="15"/>
  <c r="G505" i="15"/>
  <c r="G139" i="15"/>
  <c r="G377" i="15"/>
  <c r="G321" i="15"/>
  <c r="G268" i="15"/>
  <c r="G267" i="15"/>
  <c r="G964" i="15"/>
  <c r="G837" i="15"/>
  <c r="G423" i="15"/>
  <c r="G487" i="15"/>
  <c r="G212" i="15"/>
  <c r="G432" i="15"/>
  <c r="G271" i="15"/>
  <c r="G148" i="15"/>
  <c r="G270" i="15"/>
  <c r="G944" i="15"/>
  <c r="G289" i="15"/>
  <c r="G243" i="15"/>
  <c r="G953" i="15"/>
  <c r="G955" i="15"/>
  <c r="G518" i="15"/>
  <c r="G373" i="15"/>
  <c r="G602" i="15"/>
  <c r="G694" i="15"/>
  <c r="G631" i="15"/>
  <c r="G982" i="15"/>
  <c r="G292" i="15"/>
  <c r="G595" i="15"/>
  <c r="G978" i="15"/>
  <c r="G330" i="15"/>
  <c r="G879" i="15"/>
  <c r="G31" i="15"/>
  <c r="G823" i="15"/>
  <c r="G996" i="15"/>
  <c r="G170" i="15"/>
  <c r="G721" i="15"/>
  <c r="G925" i="15"/>
  <c r="G48" i="15"/>
  <c r="G887" i="15"/>
  <c r="G947" i="15"/>
  <c r="G95" i="15"/>
  <c r="G845" i="15"/>
  <c r="G188" i="15"/>
  <c r="G972" i="15"/>
  <c r="G474" i="15"/>
  <c r="G387" i="15"/>
  <c r="G880" i="15"/>
  <c r="AA1040" i="16"/>
  <c r="G627" i="15"/>
  <c r="G291" i="15"/>
  <c r="G628" i="15"/>
  <c r="G237" i="15"/>
  <c r="G164" i="15"/>
  <c r="G495" i="15"/>
  <c r="G767" i="15"/>
  <c r="G877" i="15"/>
  <c r="G986" i="15"/>
  <c r="G671" i="15"/>
  <c r="G784" i="15"/>
  <c r="G137" i="15"/>
  <c r="G332" i="15"/>
  <c r="G995" i="15"/>
  <c r="G83" i="15"/>
  <c r="G409" i="15"/>
  <c r="G968" i="15"/>
  <c r="G971" i="15"/>
  <c r="G541" i="15"/>
  <c r="G253" i="15"/>
  <c r="G449" i="15"/>
  <c r="G569" i="15"/>
  <c r="G370" i="15"/>
  <c r="G726" i="15"/>
  <c r="G296" i="15"/>
  <c r="G817" i="15"/>
  <c r="G151" i="15"/>
  <c r="G938" i="15"/>
  <c r="G584" i="15"/>
  <c r="G509" i="15"/>
  <c r="G17" i="15"/>
  <c r="G204" i="15"/>
  <c r="G347" i="15"/>
  <c r="G123" i="15"/>
  <c r="G131" i="15"/>
  <c r="G811" i="15"/>
  <c r="G232" i="15"/>
  <c r="G864" i="15"/>
  <c r="G308" i="15"/>
  <c r="G281" i="15"/>
  <c r="G416" i="15"/>
  <c r="G580" i="15"/>
  <c r="G91" i="15"/>
  <c r="G833" i="15"/>
  <c r="G967" i="15"/>
  <c r="G592" i="15"/>
  <c r="G41" i="15"/>
  <c r="G607" i="15"/>
  <c r="G991" i="15"/>
  <c r="G337" i="15"/>
  <c r="G657" i="15"/>
  <c r="G318" i="15"/>
  <c r="G716" i="15"/>
  <c r="G260" i="15"/>
  <c r="G738" i="15"/>
  <c r="G859" i="15"/>
  <c r="G511" i="15"/>
  <c r="G343" i="15"/>
  <c r="G632" i="15"/>
  <c r="G440" i="15"/>
  <c r="G149" i="15"/>
  <c r="G686" i="15"/>
  <c r="G357" i="15"/>
  <c r="G85" i="15"/>
  <c r="G835" i="15"/>
  <c r="G43" i="15"/>
  <c r="G241" i="15"/>
  <c r="G206" i="15"/>
  <c r="G209" i="15"/>
  <c r="G587" i="15"/>
  <c r="G620" i="15"/>
  <c r="G640" i="15"/>
  <c r="G272" i="15"/>
  <c r="G293" i="15"/>
  <c r="G198" i="15"/>
  <c r="G942" i="15"/>
  <c r="G870" i="15"/>
  <c r="G136" i="15"/>
  <c r="G314" i="15"/>
  <c r="G789" i="15"/>
  <c r="G154" i="15"/>
  <c r="G654" i="15"/>
  <c r="G943" i="15"/>
  <c r="G593" i="15"/>
  <c r="G993" i="15"/>
  <c r="G59" i="15"/>
  <c r="G588" i="15"/>
  <c r="G521" i="15"/>
  <c r="G1011" i="15"/>
  <c r="G445" i="15"/>
  <c r="G305" i="15"/>
  <c r="G408" i="15"/>
  <c r="G597" i="15"/>
  <c r="G130" i="15"/>
  <c r="G872" i="15"/>
  <c r="G81" i="15"/>
  <c r="G238" i="15"/>
  <c r="G966" i="15"/>
  <c r="G818" i="15"/>
  <c r="G324" i="15"/>
  <c r="G356" i="15"/>
  <c r="G239" i="15"/>
  <c r="G406" i="15"/>
  <c r="G244" i="15"/>
  <c r="G434" i="15"/>
  <c r="G491" i="15"/>
  <c r="G977" i="15"/>
  <c r="G261" i="15"/>
  <c r="G399" i="15"/>
  <c r="G295" i="15"/>
  <c r="G783" i="15"/>
  <c r="G850" i="15"/>
  <c r="G796" i="15"/>
  <c r="G54" i="15"/>
  <c r="G375" i="15"/>
  <c r="G283" i="15"/>
  <c r="G465" i="15"/>
  <c r="G367" i="15"/>
  <c r="G348" i="15"/>
  <c r="G852" i="15"/>
  <c r="G838" i="15"/>
  <c r="G363" i="15"/>
  <c r="G279" i="15"/>
  <c r="G800" i="15"/>
  <c r="G857" i="15"/>
  <c r="G652" i="15"/>
  <c r="G709" i="15"/>
  <c r="G121" i="15"/>
  <c r="G687" i="15"/>
  <c r="G856" i="15"/>
  <c r="G630" i="15"/>
  <c r="G55" i="15"/>
  <c r="G433" i="15"/>
  <c r="G506" i="15"/>
  <c r="G280" i="15"/>
  <c r="G223" i="15"/>
  <c r="G312" i="15"/>
  <c r="G725" i="15"/>
  <c r="G368" i="15"/>
  <c r="G970" i="15"/>
  <c r="G96" i="15"/>
  <c r="G552" i="15"/>
  <c r="G763" i="15"/>
  <c r="G133" i="15"/>
  <c r="G116" i="15"/>
  <c r="G414" i="15"/>
  <c r="G437" i="15"/>
  <c r="G915" i="15"/>
  <c r="G926" i="15"/>
  <c r="G979" i="15"/>
  <c r="G582" i="15"/>
  <c r="G248" i="15"/>
  <c r="G788" i="15"/>
  <c r="G900" i="15"/>
  <c r="G190" i="15"/>
  <c r="G575" i="15"/>
  <c r="G820" i="15"/>
  <c r="G160" i="15"/>
  <c r="G813" i="15"/>
  <c r="G444" i="15"/>
  <c r="G372" i="15"/>
  <c r="G867" i="15"/>
  <c r="G682" i="15"/>
  <c r="G647" i="15"/>
  <c r="G574" i="15"/>
  <c r="G524" i="15"/>
  <c r="G273" i="15"/>
  <c r="G435" i="15"/>
  <c r="G401" i="15"/>
  <c r="G187" i="15"/>
  <c r="G61" i="15"/>
  <c r="G609" i="15"/>
  <c r="G802" i="15"/>
  <c r="G395" i="15"/>
  <c r="G548" i="15"/>
  <c r="G79" i="15"/>
  <c r="G662" i="15"/>
  <c r="G322" i="15"/>
  <c r="G614" i="15"/>
  <c r="G703" i="15"/>
  <c r="G939" i="15"/>
  <c r="G147" i="15"/>
  <c r="G480" i="15"/>
  <c r="G914" i="15"/>
  <c r="G428" i="15"/>
  <c r="G724" i="15"/>
  <c r="G542" i="15"/>
  <c r="G394" i="15"/>
  <c r="G814" i="15"/>
  <c r="G45" i="15"/>
  <c r="G199" i="15"/>
  <c r="G917" i="15"/>
  <c r="G46" i="15"/>
  <c r="G679" i="15"/>
  <c r="G744" i="15"/>
  <c r="G712" i="15"/>
  <c r="G895" i="15"/>
  <c r="G290" i="15"/>
  <c r="G234" i="15"/>
  <c r="G263" i="15"/>
  <c r="G75" i="15"/>
  <c r="G764" i="15"/>
  <c r="G101" i="15"/>
  <c r="G58" i="15"/>
  <c r="G821" i="15"/>
  <c r="G488" i="15"/>
  <c r="G676" i="15"/>
  <c r="G286" i="15"/>
  <c r="G722" i="15"/>
  <c r="G576" i="15"/>
  <c r="G339" i="15"/>
  <c r="G651" i="15"/>
  <c r="G177" i="15"/>
  <c r="G86" i="15"/>
  <c r="G779" i="15"/>
  <c r="G756" i="15"/>
  <c r="G908" i="15"/>
  <c r="G648" i="15"/>
  <c r="G710" i="15"/>
  <c r="G142" i="15"/>
  <c r="G969" i="15"/>
  <c r="G572" i="15"/>
  <c r="G816" i="15"/>
  <c r="G103" i="15"/>
  <c r="G906" i="15"/>
  <c r="G405" i="15"/>
  <c r="G974" i="15"/>
  <c r="G329" i="15"/>
  <c r="G48" i="17"/>
  <c r="G360" i="17"/>
  <c r="G122" i="17"/>
  <c r="G336" i="17"/>
  <c r="G954" i="17"/>
  <c r="G319" i="17"/>
  <c r="G596" i="17"/>
  <c r="G730" i="17"/>
  <c r="G68" i="17"/>
  <c r="G837" i="17"/>
  <c r="G787" i="17"/>
  <c r="G190" i="17"/>
  <c r="G459" i="17"/>
  <c r="G155" i="17"/>
  <c r="G532" i="17"/>
  <c r="G214" i="17"/>
  <c r="G369" i="17"/>
  <c r="G447" i="17"/>
  <c r="G448" i="17"/>
  <c r="G118" i="17"/>
  <c r="G507" i="17"/>
  <c r="G760" i="17"/>
  <c r="G622" i="17"/>
  <c r="G911" i="17"/>
  <c r="G313" i="17"/>
  <c r="G483" i="17"/>
  <c r="G351" i="17"/>
  <c r="G638" i="17"/>
  <c r="G766" i="17"/>
  <c r="G23" i="17"/>
  <c r="G565" i="17"/>
  <c r="G691" i="17"/>
  <c r="G318" i="17"/>
  <c r="G982" i="17"/>
  <c r="G779" i="17"/>
  <c r="G921" i="17"/>
  <c r="G452" i="17"/>
  <c r="G208" i="17"/>
  <c r="G641" i="17"/>
  <c r="G65" i="17"/>
  <c r="G696" i="17"/>
  <c r="G21" i="17"/>
  <c r="G950" i="17"/>
  <c r="G75" i="17"/>
  <c r="G547" i="17"/>
  <c r="G250" i="17"/>
  <c r="G836" i="17"/>
  <c r="G69" i="17"/>
  <c r="G325" i="17"/>
  <c r="G841" i="17"/>
  <c r="G77" i="17"/>
  <c r="G458" i="17"/>
  <c r="G494" i="17"/>
  <c r="G16" i="17"/>
  <c r="G134" i="17"/>
  <c r="G161" i="17"/>
  <c r="G123" i="17"/>
  <c r="G17" i="17"/>
  <c r="G708" i="17"/>
  <c r="G900" i="17"/>
  <c r="G534" i="17"/>
  <c r="G905" i="17"/>
  <c r="G370" i="17"/>
  <c r="G842" i="17"/>
  <c r="G506" i="17"/>
  <c r="G698" i="17"/>
  <c r="G855" i="17"/>
  <c r="G218" i="17"/>
  <c r="G352" i="17"/>
  <c r="G524" i="17"/>
  <c r="G455" i="17"/>
  <c r="G838" i="17"/>
  <c r="G334" i="17"/>
  <c r="G721" i="17"/>
  <c r="G59" i="17"/>
  <c r="G261" i="17"/>
  <c r="G600" i="17"/>
  <c r="G575" i="17"/>
  <c r="G339" i="17"/>
  <c r="G529" i="17"/>
  <c r="G70" i="17"/>
  <c r="G281" i="17"/>
  <c r="G627" i="17"/>
  <c r="G597" i="17"/>
  <c r="G955" i="17"/>
  <c r="G687" i="17"/>
  <c r="G582" i="17"/>
  <c r="G746" i="17"/>
  <c r="G890" i="17"/>
  <c r="G295" i="17"/>
  <c r="G556" i="17"/>
  <c r="G940" i="17"/>
  <c r="G229" i="17"/>
  <c r="G810" i="17"/>
  <c r="G513" i="17"/>
  <c r="G181" i="17"/>
  <c r="G289" i="17"/>
  <c r="G681" i="17"/>
  <c r="G738" i="17"/>
  <c r="G198" i="17"/>
  <c r="G676" i="17"/>
  <c r="G562" i="17"/>
  <c r="G503" i="17"/>
  <c r="G852" i="17"/>
  <c r="G112" i="17"/>
  <c r="G403" i="17"/>
  <c r="G776" i="17"/>
  <c r="G930" i="17"/>
  <c r="G1012" i="17"/>
  <c r="G882" i="17"/>
  <c r="G992" i="17"/>
  <c r="G309" i="17"/>
  <c r="G764" i="17"/>
  <c r="G140" i="17"/>
  <c r="G857" i="17"/>
  <c r="G308" i="17"/>
  <c r="G500" i="17"/>
  <c r="G221" i="17"/>
  <c r="G166" i="17"/>
  <c r="G343" i="17"/>
  <c r="G944" i="17"/>
  <c r="G610" i="17"/>
  <c r="G176" i="17"/>
  <c r="G58" i="17"/>
  <c r="G256" i="17"/>
  <c r="G293" i="17"/>
  <c r="G32" i="17"/>
  <c r="G430" i="17"/>
  <c r="G581" i="17"/>
  <c r="G159" i="17"/>
  <c r="G893" i="17"/>
  <c r="G162" i="17"/>
  <c r="G299" i="17"/>
  <c r="G401" i="17"/>
  <c r="G300" i="17"/>
  <c r="G617" i="17"/>
  <c r="G734" i="17"/>
  <c r="G433" i="17"/>
  <c r="G425" i="17"/>
  <c r="G1003" i="17"/>
  <c r="AA1044" i="13"/>
  <c r="AA1046" i="13"/>
  <c r="G359" i="17"/>
  <c r="G613" i="17"/>
  <c r="G328" i="17"/>
  <c r="G419" i="17"/>
  <c r="G584" i="17"/>
  <c r="G489" i="17"/>
  <c r="G712" i="17"/>
  <c r="G130" i="17"/>
  <c r="G751" i="17"/>
  <c r="G227" i="17"/>
  <c r="G542" i="17"/>
  <c r="G368" i="17"/>
  <c r="G792" i="17"/>
  <c r="G851" i="17"/>
  <c r="G700" i="17"/>
  <c r="G310" i="17"/>
  <c r="G935" i="17"/>
  <c r="G47" i="17"/>
  <c r="G765" i="17"/>
  <c r="G815" i="17"/>
  <c r="G376" i="17"/>
  <c r="G929" i="17"/>
  <c r="G165" i="17"/>
  <c r="G519" i="17"/>
  <c r="G835" i="17"/>
  <c r="G62" i="17"/>
  <c r="G393" i="17"/>
  <c r="G731" i="17"/>
  <c r="G64" i="17"/>
  <c r="G251" i="17"/>
  <c r="G515" i="17"/>
  <c r="G436" i="17"/>
  <c r="G865" i="17"/>
  <c r="G407" i="17"/>
  <c r="G670" i="17"/>
  <c r="G276" i="17"/>
  <c r="G61" i="17"/>
  <c r="G206" i="17"/>
  <c r="G307" i="17"/>
  <c r="G686" i="17"/>
  <c r="AA1036" i="13"/>
  <c r="AA1049" i="13"/>
  <c r="AA1045" i="13"/>
  <c r="G866" i="17"/>
  <c r="G634" i="17"/>
  <c r="G843" i="17"/>
  <c r="G429" i="17"/>
  <c r="G42" i="17"/>
  <c r="G761" i="17"/>
  <c r="G66" i="17"/>
  <c r="G80" i="17"/>
  <c r="G200" i="17"/>
  <c r="G243" i="17"/>
  <c r="G101" i="17"/>
  <c r="G194" i="17"/>
  <c r="G87" i="17"/>
  <c r="G753" i="17"/>
  <c r="G179" i="17"/>
  <c r="G136" i="17"/>
  <c r="G803" i="17"/>
  <c r="G591" i="17"/>
  <c r="G14" i="17"/>
  <c r="G508" i="17"/>
  <c r="AA1047" i="13"/>
  <c r="AA1043" i="13"/>
  <c r="AA1040" i="13"/>
  <c r="G204" i="17"/>
  <c r="G43" i="17"/>
  <c r="G791" i="17"/>
  <c r="G964" i="17"/>
  <c r="G812" i="17"/>
  <c r="G537" i="17"/>
  <c r="G631" i="17"/>
  <c r="G875" i="17"/>
  <c r="G384" i="17"/>
  <c r="G677" i="17"/>
  <c r="G150" i="17"/>
  <c r="G919" i="17"/>
  <c r="G704" i="17"/>
  <c r="G526" i="17"/>
  <c r="G88" i="17"/>
  <c r="G36" i="15"/>
  <c r="G205" i="15"/>
  <c r="G808" i="15"/>
  <c r="G208" i="15"/>
  <c r="G621" i="15"/>
  <c r="G586" i="15"/>
  <c r="G718" i="15"/>
  <c r="G983" i="15"/>
  <c r="G577" i="15"/>
  <c r="G89" i="15"/>
  <c r="G417" i="15"/>
  <c r="G430" i="15"/>
  <c r="G829" i="15"/>
  <c r="G257" i="15"/>
  <c r="G989" i="15"/>
  <c r="G653" i="15"/>
  <c r="G106" i="15"/>
  <c r="G72" i="15"/>
  <c r="G424" i="15"/>
  <c r="G173" i="15"/>
  <c r="G376" i="15"/>
  <c r="G107" i="15"/>
  <c r="G250" i="15"/>
  <c r="G928" i="15"/>
  <c r="G594" i="15"/>
  <c r="G948" i="15"/>
  <c r="G276" i="15"/>
  <c r="G23" i="15"/>
  <c r="G963" i="15"/>
  <c r="G338" i="15"/>
  <c r="G42" i="15"/>
  <c r="G335" i="15"/>
  <c r="G420" i="15"/>
  <c r="G798" i="15"/>
  <c r="G902" i="15"/>
  <c r="G706" i="15"/>
  <c r="G457" i="15"/>
  <c r="G750" i="15"/>
  <c r="G152" i="15"/>
  <c r="G336" i="15"/>
  <c r="G831" i="15"/>
  <c r="G333" i="15"/>
  <c r="G617" i="15"/>
  <c r="G124" i="15"/>
  <c r="G863" i="15"/>
  <c r="G997" i="15"/>
  <c r="G311" i="15"/>
  <c r="G157" i="15"/>
  <c r="G866" i="15"/>
  <c r="G664" i="15"/>
  <c r="G427" i="15"/>
  <c r="G566" i="15"/>
  <c r="G556" i="15"/>
  <c r="G359" i="15"/>
  <c r="G591" i="15"/>
  <c r="G278" i="15"/>
  <c r="G806" i="15"/>
  <c r="G510" i="15"/>
  <c r="G192" i="15"/>
  <c r="G307" i="15"/>
  <c r="G360" i="15"/>
  <c r="G282" i="15"/>
  <c r="G100" i="15"/>
  <c r="G550" i="15"/>
  <c r="G138" i="15"/>
  <c r="G843" i="15"/>
  <c r="G247" i="15"/>
  <c r="G748" i="15"/>
  <c r="G516" i="15"/>
  <c r="G957" i="15"/>
  <c r="G225" i="15"/>
  <c r="G975" i="15"/>
  <c r="G503" i="15"/>
  <c r="G403" i="15"/>
  <c r="G481" i="15"/>
  <c r="G369" i="15"/>
  <c r="G277" i="15"/>
  <c r="G418" i="15"/>
  <c r="G340" i="15"/>
  <c r="G672" i="15"/>
  <c r="G646" i="15"/>
  <c r="G380" i="15"/>
  <c r="G310" i="15"/>
  <c r="G299" i="15"/>
  <c r="G822" i="15"/>
  <c r="G479" i="15"/>
  <c r="G21" i="15"/>
  <c r="G809" i="15"/>
  <c r="G25" i="15"/>
  <c r="G898" i="15"/>
  <c r="G940" i="15"/>
  <c r="G708" i="15"/>
  <c r="G215" i="15"/>
  <c r="G150" i="15"/>
  <c r="G109" i="15"/>
  <c r="G959" i="15"/>
  <c r="G891" i="15"/>
  <c r="G589" i="15"/>
  <c r="G126" i="15"/>
  <c r="G719" i="15"/>
  <c r="G804" i="15"/>
  <c r="G392" i="15"/>
  <c r="G390" i="15"/>
  <c r="G565" i="15"/>
  <c r="G603" i="15"/>
  <c r="G33" i="15"/>
  <c r="G19" i="15"/>
  <c r="G228" i="15"/>
  <c r="G874" i="15"/>
  <c r="G907" i="15"/>
  <c r="G166" i="15"/>
  <c r="G214" i="15"/>
  <c r="G159" i="15"/>
  <c r="G846" i="15"/>
  <c r="G388" i="15"/>
  <c r="G641" i="15"/>
  <c r="G15" i="15"/>
  <c r="G379" i="15"/>
  <c r="G515" i="15"/>
  <c r="G460" i="15"/>
  <c r="G255" i="15"/>
  <c r="G734" i="15"/>
  <c r="G345" i="15"/>
  <c r="G350" i="15"/>
  <c r="G84" i="15"/>
  <c r="G353" i="15"/>
  <c r="G728" i="15"/>
  <c r="G961" i="15"/>
  <c r="G765" i="15"/>
  <c r="G645" i="15"/>
  <c r="G246" i="15"/>
  <c r="G529" i="15"/>
  <c r="G454" i="15"/>
  <c r="G493" i="15"/>
  <c r="G517" i="15"/>
  <c r="G1006" i="15"/>
  <c r="G683" i="15"/>
  <c r="G1002" i="15"/>
  <c r="G78" i="15"/>
  <c r="G752" i="15"/>
  <c r="G532" i="15"/>
  <c r="G349" i="15"/>
  <c r="G115" i="15"/>
  <c r="G127" i="15"/>
  <c r="G568" i="15"/>
  <c r="G122" i="15"/>
  <c r="G810" i="15"/>
  <c r="G446" i="15"/>
  <c r="G876" i="15"/>
  <c r="G747" i="15"/>
  <c r="G22" i="15"/>
  <c r="G950" i="15"/>
  <c r="G145" i="15"/>
  <c r="G364" i="15"/>
  <c r="G110" i="15"/>
  <c r="G830" i="15"/>
  <c r="G669" i="15"/>
  <c r="G987" i="15"/>
  <c r="G355" i="15"/>
  <c r="G361" i="15"/>
  <c r="G554" i="15"/>
  <c r="G94" i="15"/>
  <c r="G294" i="15"/>
  <c r="G463" i="15"/>
  <c r="G184" i="15"/>
  <c r="G35" i="15"/>
  <c r="G183" i="15"/>
  <c r="G98" i="15"/>
  <c r="G386" i="15"/>
  <c r="G543" i="15"/>
  <c r="G824" i="15"/>
  <c r="G807" i="15"/>
  <c r="G888" i="15"/>
  <c r="G175" i="15"/>
  <c r="G358" i="15"/>
  <c r="G134" i="15"/>
  <c r="G999" i="15"/>
  <c r="G792" i="15"/>
  <c r="G599" i="15"/>
  <c r="G426" i="15"/>
  <c r="G389" i="15"/>
  <c r="G501" i="15"/>
  <c r="G581" i="15"/>
  <c r="G892" i="15"/>
  <c r="G111" i="15"/>
  <c r="G795" i="15"/>
  <c r="G933" i="15"/>
  <c r="G156" i="15"/>
  <c r="G275" i="15"/>
  <c r="G327" i="15"/>
  <c r="G670" i="15"/>
  <c r="G561" i="15"/>
  <c r="G727" i="15"/>
  <c r="G828" i="15"/>
  <c r="G331" i="15"/>
  <c r="G667" i="15"/>
  <c r="G168" i="15"/>
  <c r="G441" i="15"/>
  <c r="G93" i="15"/>
  <c r="G639" i="15"/>
  <c r="G685" i="15"/>
  <c r="G610" i="15"/>
  <c r="G478" i="15"/>
  <c r="G167" i="15"/>
  <c r="G680" i="15"/>
  <c r="G371" i="15"/>
  <c r="G194" i="15"/>
  <c r="G590" i="15"/>
  <c r="G217" i="15"/>
  <c r="G197" i="15"/>
  <c r="AA1049" i="16"/>
  <c r="AA1043" i="16"/>
  <c r="AA1054" i="13"/>
  <c r="AA1052" i="13"/>
  <c r="AA1050" i="16"/>
  <c r="G806" i="17"/>
  <c r="G560" i="17"/>
  <c r="G825" i="17"/>
  <c r="G91" i="17"/>
  <c r="G180" i="17"/>
  <c r="G399" i="17"/>
  <c r="G435" i="17"/>
  <c r="G141" i="17"/>
  <c r="G922" i="17"/>
  <c r="G910" i="17"/>
  <c r="G94" i="17"/>
  <c r="G315" i="17"/>
  <c r="G762" i="17"/>
  <c r="G392" i="17"/>
  <c r="G774" i="17"/>
  <c r="G90" i="17"/>
  <c r="G154" i="17"/>
  <c r="G329" i="17"/>
  <c r="G530" i="17"/>
  <c r="G658" i="17"/>
  <c r="G845" i="17"/>
  <c r="AA1041" i="16"/>
  <c r="AA1042" i="16"/>
  <c r="D7" i="17"/>
  <c r="H13" i="17" s="1"/>
  <c r="G757" i="17"/>
  <c r="G188" i="17"/>
  <c r="G923" i="17"/>
  <c r="G650" i="17"/>
  <c r="G963" i="17"/>
  <c r="G406" i="17"/>
  <c r="G809" i="17"/>
  <c r="G259" i="17"/>
  <c r="G453" i="17"/>
  <c r="G856" i="17"/>
  <c r="G30" i="17"/>
  <c r="G1004" i="17"/>
  <c r="G747" i="17"/>
  <c r="G675" i="17"/>
  <c r="G975" i="17"/>
  <c r="G703" i="17"/>
  <c r="G651" i="17"/>
  <c r="G826" i="17"/>
  <c r="G536" i="17"/>
  <c r="G957" i="17"/>
  <c r="G487" i="17"/>
  <c r="G461" i="17"/>
  <c r="G552" i="17"/>
  <c r="G149" i="17"/>
  <c r="G951" i="17"/>
  <c r="G520" i="17"/>
  <c r="G147" i="17"/>
  <c r="G616" i="17"/>
  <c r="G421" i="17"/>
  <c r="G463" i="17"/>
  <c r="G499" i="17"/>
  <c r="G331" i="17"/>
  <c r="G592" i="17"/>
  <c r="G354" i="17"/>
  <c r="G340" i="17"/>
  <c r="G390" i="17"/>
  <c r="G54" i="17"/>
  <c r="G297" i="17"/>
  <c r="G640" i="17"/>
  <c r="G233" i="17"/>
  <c r="G726" i="17"/>
  <c r="G895" i="17"/>
  <c r="G680" i="17"/>
  <c r="G609" i="17"/>
  <c r="G692" i="17"/>
  <c r="G493" i="17"/>
  <c r="G643" i="17"/>
  <c r="G35" i="17"/>
  <c r="G97" i="17"/>
  <c r="G915" i="17"/>
  <c r="G335" i="17"/>
  <c r="G249" i="17"/>
  <c r="G669" i="17"/>
  <c r="G215" i="17"/>
  <c r="G479" i="17"/>
  <c r="G418" i="17"/>
  <c r="G961" i="17"/>
  <c r="G943" i="17"/>
  <c r="G144" i="17"/>
  <c r="G92" i="17"/>
  <c r="G33" i="17"/>
  <c r="G932" i="17"/>
  <c r="G374" i="17"/>
  <c r="G13" i="17"/>
  <c r="G120" i="17"/>
  <c r="G741" i="17"/>
  <c r="G630" i="17"/>
  <c r="G710" i="17"/>
  <c r="G410" i="17"/>
  <c r="G278" i="17"/>
  <c r="G877" i="17"/>
  <c r="G456" i="17"/>
  <c r="G898" i="17"/>
  <c r="G988" i="17"/>
  <c r="G364" i="17"/>
  <c r="G876" i="17"/>
  <c r="AA1038" i="16"/>
  <c r="AA1044" i="16"/>
  <c r="G472" i="17"/>
  <c r="G699" i="17"/>
  <c r="G608" i="17"/>
  <c r="G1000" i="17"/>
  <c r="G720" i="17"/>
  <c r="G414" i="17"/>
  <c r="G869" i="17"/>
  <c r="AA1050" i="13"/>
  <c r="AA1039" i="13"/>
  <c r="G892" i="17"/>
  <c r="G157" i="17"/>
  <c r="G723" i="17"/>
  <c r="G724" i="17"/>
  <c r="G226" i="17"/>
  <c r="G602" i="17"/>
  <c r="G470" i="17"/>
  <c r="G941" i="17"/>
  <c r="G143" i="17"/>
  <c r="G888" i="17"/>
  <c r="G349" i="17"/>
  <c r="G949" i="17"/>
  <c r="G29" i="17"/>
  <c r="G614" i="17"/>
  <c r="G995" i="17"/>
  <c r="G497" i="17"/>
  <c r="G442" i="17"/>
  <c r="G437" i="17"/>
  <c r="G72" i="17"/>
  <c r="G28" i="17"/>
  <c r="G158" i="17"/>
  <c r="G881" i="17"/>
  <c r="G332" i="17"/>
  <c r="G424" i="17"/>
  <c r="G86" i="17"/>
  <c r="G411" i="17"/>
  <c r="G742" i="17"/>
  <c r="G632" i="17"/>
  <c r="G965" i="17"/>
  <c r="G277" i="17"/>
  <c r="G358" i="17"/>
  <c r="G151" i="17"/>
  <c r="G607" i="17"/>
  <c r="G311" i="17"/>
  <c r="G387" i="17"/>
  <c r="G1001" i="17"/>
  <c r="G132" i="17"/>
  <c r="G854" i="17"/>
  <c r="G270" i="17"/>
  <c r="G475" i="17"/>
  <c r="G752" i="17"/>
  <c r="G786" i="17"/>
  <c r="G695" i="17"/>
  <c r="G347" i="17"/>
  <c r="G770" i="17"/>
  <c r="G31" i="17"/>
  <c r="G201" i="17"/>
  <c r="G192" i="17"/>
  <c r="G284" i="17"/>
  <c r="G795" i="17"/>
  <c r="G718" i="17"/>
  <c r="G391" i="17"/>
  <c r="G242" i="17"/>
  <c r="G516" i="17"/>
  <c r="G873" i="17"/>
  <c r="G56" i="17"/>
  <c r="G678" i="17"/>
  <c r="G623" i="17"/>
  <c r="G423" i="17"/>
  <c r="G739" i="17"/>
  <c r="G53" i="17"/>
  <c r="G115" i="17"/>
  <c r="G83" i="17"/>
  <c r="G633" i="17"/>
  <c r="G886" i="17"/>
  <c r="G20" i="17"/>
  <c r="G901" i="17"/>
  <c r="G544" i="17"/>
  <c r="G777" i="17"/>
  <c r="G257" i="17"/>
  <c r="G234" i="17"/>
  <c r="G685" i="17"/>
  <c r="G624" i="17"/>
  <c r="G859" i="17"/>
  <c r="G606" i="17"/>
  <c r="G44" i="17"/>
  <c r="AA1035" i="16"/>
  <c r="G604" i="17"/>
  <c r="G197" i="17"/>
  <c r="G543" i="17"/>
  <c r="G942" i="17"/>
  <c r="G754" i="17"/>
  <c r="G60" i="17"/>
  <c r="G129" i="17"/>
  <c r="G577" i="17"/>
  <c r="G306" i="17"/>
  <c r="G255" i="17"/>
  <c r="G880" i="17"/>
  <c r="G163" i="17"/>
  <c r="G598" i="17"/>
  <c r="G706" i="17"/>
  <c r="G673" i="17"/>
  <c r="G409" i="17"/>
  <c r="G389" i="17"/>
  <c r="G148" i="17"/>
  <c r="G707" i="17"/>
  <c r="G971" i="17"/>
  <c r="G985" i="17"/>
  <c r="G253" i="17"/>
  <c r="G947" i="17"/>
  <c r="G968" i="17"/>
  <c r="G238" i="17"/>
  <c r="G246" i="17"/>
  <c r="G383" i="17"/>
  <c r="G71" i="17"/>
  <c r="G775" i="17"/>
  <c r="G822" i="17"/>
  <c r="G431" i="17"/>
  <c r="G153" i="17"/>
  <c r="G717" i="17"/>
  <c r="G45" i="17"/>
  <c r="G785" i="17"/>
  <c r="G156" i="17"/>
  <c r="G883" i="17"/>
  <c r="G977" i="17"/>
  <c r="G280" i="17"/>
  <c r="G266" i="17"/>
  <c r="G323" i="17"/>
  <c r="G19" i="17"/>
  <c r="G798" i="17"/>
  <c r="G481" i="17"/>
  <c r="G167" i="17"/>
  <c r="G576" i="17"/>
  <c r="G273" i="17"/>
  <c r="G327" i="17"/>
  <c r="G342" i="17"/>
  <c r="G232" i="17"/>
  <c r="G546" i="17"/>
  <c r="G285" i="17"/>
  <c r="G531" i="17"/>
  <c r="G538" i="17"/>
  <c r="G397" i="17"/>
  <c r="G561" i="17"/>
  <c r="G948" i="17"/>
  <c r="G116" i="17"/>
  <c r="G558" i="17"/>
  <c r="G850" i="17"/>
  <c r="G209" i="17"/>
  <c r="G934" i="17"/>
  <c r="G554" i="17"/>
  <c r="G248" i="17"/>
  <c r="G589" i="17"/>
  <c r="G514" i="17"/>
  <c r="G469" i="17"/>
  <c r="G196" i="17"/>
  <c r="G966" i="17"/>
  <c r="G439" i="17"/>
  <c r="G262" i="17"/>
  <c r="G727" i="17"/>
  <c r="G160" i="17"/>
  <c r="G317" i="17"/>
  <c r="G642" i="17"/>
  <c r="G719" i="17"/>
  <c r="G800" i="17"/>
  <c r="G366" i="17"/>
  <c r="G813" i="17"/>
  <c r="G457" i="17"/>
  <c r="G102" i="17"/>
  <c r="G267" i="17"/>
  <c r="G811" i="17"/>
  <c r="AA1039" i="16"/>
  <c r="AA1053" i="16"/>
  <c r="AA1048" i="16"/>
  <c r="G245" i="17"/>
  <c r="G579" i="17"/>
  <c r="G844" i="17"/>
  <c r="G25" i="17"/>
  <c r="G889" i="17"/>
  <c r="G697" i="17"/>
  <c r="G570" i="17"/>
  <c r="AA1051" i="13"/>
  <c r="AA1053" i="13"/>
  <c r="AA1048" i="13"/>
  <c r="G522" i="17"/>
  <c r="G512" i="17"/>
  <c r="G471" i="17"/>
  <c r="G36" i="17"/>
  <c r="G254" i="17"/>
  <c r="G827" i="17"/>
  <c r="G981" i="17"/>
  <c r="G969" i="17"/>
  <c r="G443" i="17"/>
  <c r="G625" i="17"/>
  <c r="G872" i="17"/>
  <c r="G540" i="17"/>
  <c r="G237" i="17"/>
  <c r="G931" i="17"/>
  <c r="G656" i="17"/>
  <c r="G378" i="17"/>
  <c r="G588" i="17"/>
  <c r="G939" i="17"/>
  <c r="G662" i="17"/>
  <c r="G217" i="17"/>
  <c r="G264" i="17"/>
  <c r="G96" i="17"/>
  <c r="G749" i="17"/>
  <c r="G523" i="17"/>
  <c r="G583" i="17"/>
  <c r="G363" i="17"/>
  <c r="G928" i="17"/>
  <c r="G980" i="17"/>
  <c r="G688" i="17"/>
  <c r="G553" i="17"/>
  <c r="G648" i="17"/>
  <c r="G353" i="17"/>
  <c r="G962" i="17"/>
  <c r="G244" i="17"/>
  <c r="G382" i="17"/>
  <c r="G636" i="17"/>
  <c r="G258" i="17"/>
  <c r="G438" i="17"/>
  <c r="G117" i="17"/>
  <c r="G108" i="17"/>
  <c r="G422" i="17"/>
  <c r="G937" i="17"/>
  <c r="G260" i="17"/>
  <c r="G599" i="17"/>
  <c r="G49" i="17"/>
  <c r="G57" i="17"/>
  <c r="G716" i="17"/>
  <c r="G361" i="17"/>
  <c r="G142" i="17"/>
  <c r="G312" i="17"/>
  <c r="G804" i="17"/>
  <c r="G404" i="17"/>
  <c r="G874" i="17"/>
  <c r="G586" i="17"/>
  <c r="G918" i="17"/>
  <c r="G316" i="17"/>
  <c r="G814" i="17"/>
  <c r="G492" i="17"/>
  <c r="G936" i="17"/>
  <c r="G733" i="17"/>
  <c r="G170" i="17"/>
  <c r="G440" i="17"/>
  <c r="G834" i="17"/>
  <c r="G913" i="17"/>
  <c r="G203" i="17"/>
  <c r="G252" i="17"/>
  <c r="G216" i="17"/>
  <c r="G146" i="17"/>
  <c r="G864" i="17"/>
  <c r="G477" i="17"/>
  <c r="G1011" i="17"/>
  <c r="G498" i="17"/>
  <c r="G572" i="17"/>
  <c r="G511" i="17"/>
  <c r="G862" i="17"/>
  <c r="G541" i="17"/>
  <c r="G1007" i="17"/>
  <c r="G533" i="17"/>
  <c r="G974" i="17"/>
  <c r="G780" i="17"/>
  <c r="G46" i="17"/>
  <c r="G510" i="17"/>
  <c r="G830" i="17"/>
  <c r="G615" i="17"/>
  <c r="G620" i="17"/>
  <c r="G395" i="17"/>
  <c r="G550" i="17"/>
  <c r="G109" i="17"/>
  <c r="G133" i="17"/>
  <c r="G595" i="17"/>
  <c r="G356" i="17"/>
  <c r="G978" i="17"/>
  <c r="G983" i="17"/>
  <c r="G750" i="17"/>
  <c r="G462" i="17"/>
  <c r="G408" i="17"/>
  <c r="G769" i="17"/>
  <c r="G34" i="17"/>
  <c r="G478" i="17"/>
  <c r="G664" i="17"/>
  <c r="G521" i="17"/>
  <c r="G790" i="17"/>
  <c r="G646" i="17"/>
  <c r="G867" i="17"/>
  <c r="G629" i="17"/>
  <c r="G296" i="17"/>
  <c r="G381" i="17"/>
  <c r="G849" i="17"/>
  <c r="G722" i="17"/>
  <c r="G832" i="17"/>
  <c r="G799" i="17"/>
  <c r="G946" i="17"/>
  <c r="G711" i="17"/>
  <c r="G661" i="17"/>
  <c r="G732" i="17"/>
  <c r="G839" i="17"/>
  <c r="G938" i="17"/>
  <c r="G829" i="17"/>
  <c r="G666" i="17"/>
  <c r="G367" i="17"/>
  <c r="G933" i="17"/>
  <c r="G736" i="17"/>
  <c r="G271" i="17"/>
  <c r="G645" i="17"/>
  <c r="G121" i="17"/>
  <c r="G40" i="17"/>
  <c r="G111" i="17"/>
  <c r="G189" i="17"/>
  <c r="G93" i="17"/>
  <c r="G231" i="17"/>
  <c r="G871" i="17"/>
  <c r="G821" i="17"/>
  <c r="G164" i="17"/>
  <c r="G89" i="17"/>
  <c r="G705" i="17"/>
  <c r="G38" i="17"/>
  <c r="G906" i="17"/>
  <c r="G173" i="17"/>
  <c r="G202" i="17"/>
  <c r="G621" i="17"/>
  <c r="G858" i="17"/>
  <c r="G491" i="17"/>
  <c r="G388" i="17"/>
  <c r="G972" i="17"/>
  <c r="G574" i="17"/>
  <c r="G824" i="17"/>
  <c r="G247" i="17"/>
  <c r="G793" i="17"/>
  <c r="G113" i="17"/>
  <c r="G74" i="17"/>
  <c r="G175" i="17"/>
  <c r="G320" i="17"/>
  <c r="G657" i="17"/>
  <c r="G863" i="17"/>
  <c r="G279" i="17"/>
  <c r="G659" i="17"/>
  <c r="G580" i="17"/>
  <c r="G445" i="17"/>
  <c r="G272" i="17"/>
  <c r="G997" i="17"/>
  <c r="G667" i="17"/>
  <c r="G322" i="17"/>
  <c r="G337" i="17"/>
  <c r="G375" i="17"/>
  <c r="G348" i="17"/>
  <c r="G402" i="17"/>
  <c r="G773" i="17"/>
  <c r="G994" i="17"/>
  <c r="G887" i="17"/>
  <c r="G171" i="17"/>
  <c r="G1006" i="17"/>
  <c r="G920" i="17"/>
  <c r="G953" i="17"/>
  <c r="G18" i="17"/>
  <c r="G326" i="17"/>
  <c r="G186" i="17"/>
  <c r="G914" i="17"/>
  <c r="G828" i="17"/>
  <c r="G509" i="17"/>
  <c r="G357" i="17"/>
  <c r="G823" i="17"/>
  <c r="G789" i="17"/>
  <c r="G373" i="17"/>
  <c r="G220" i="17"/>
  <c r="G970" i="17"/>
  <c r="G782" i="17"/>
  <c r="G701" i="17"/>
  <c r="G847" i="17"/>
  <c r="G287" i="17"/>
  <c r="G894" i="17"/>
  <c r="G991" i="17"/>
  <c r="G330" i="17"/>
  <c r="G926" i="17"/>
  <c r="G505" i="17"/>
  <c r="G702" i="17"/>
  <c r="G239" i="17"/>
  <c r="G465" i="17"/>
  <c r="G205" i="17"/>
  <c r="G434" i="17"/>
  <c r="G474" i="17"/>
  <c r="G674" i="17"/>
  <c r="G671" i="17"/>
  <c r="G178" i="17"/>
  <c r="G605" i="17"/>
  <c r="G182" i="17"/>
  <c r="G740" i="17"/>
  <c r="G230" i="17"/>
  <c r="G644" i="17"/>
  <c r="G908" i="17"/>
  <c r="G473" i="17"/>
  <c r="G989" i="17"/>
  <c r="G999" i="17"/>
  <c r="G131" i="17"/>
  <c r="G333" i="17"/>
  <c r="G199" i="17"/>
  <c r="G784" i="17"/>
  <c r="G897" i="17"/>
  <c r="G145" i="17"/>
  <c r="G275" i="17"/>
  <c r="G820" i="17"/>
  <c r="G549" i="17"/>
  <c r="G55" i="17"/>
  <c r="G496" i="17"/>
  <c r="G152" i="17"/>
  <c r="G518" i="17"/>
  <c r="G386" i="17"/>
  <c r="G468" i="17"/>
  <c r="G737" i="17"/>
  <c r="G412" i="17"/>
  <c r="G183" i="17"/>
  <c r="G559" i="17"/>
  <c r="G594" i="17"/>
  <c r="G476" i="17"/>
  <c r="G169" i="17"/>
  <c r="G52" i="17"/>
  <c r="G106" i="17"/>
  <c r="G128" i="17"/>
  <c r="G1009" i="17"/>
  <c r="G225" i="17"/>
  <c r="G619" i="17"/>
  <c r="G585" i="17"/>
  <c r="G79" i="17"/>
  <c r="G904" i="17"/>
  <c r="G603" i="17"/>
  <c r="G398" i="17"/>
  <c r="G283" i="17"/>
  <c r="G725" i="17"/>
  <c r="G105" i="17"/>
  <c r="G551" i="17"/>
  <c r="G321" i="17"/>
  <c r="G853" i="17"/>
  <c r="G362" i="17"/>
  <c r="G958" i="17"/>
  <c r="G959" i="17"/>
  <c r="G84" i="17"/>
  <c r="G449" i="17"/>
  <c r="G355" i="17"/>
  <c r="G571" i="17"/>
  <c r="G371" i="17"/>
  <c r="G223" i="17"/>
  <c r="G427" i="17"/>
  <c r="G984" i="17"/>
  <c r="G831" i="17"/>
  <c r="G265" i="17"/>
  <c r="G454" i="17"/>
  <c r="G679" i="17"/>
  <c r="G228" i="17"/>
  <c r="G314" i="17"/>
  <c r="G715" i="17"/>
  <c r="G979" i="17"/>
  <c r="G67" i="17"/>
  <c r="G714" i="17"/>
  <c r="G566" i="17"/>
  <c r="G557" i="17"/>
  <c r="G805" i="17"/>
  <c r="G502" i="17"/>
  <c r="G729" i="17"/>
  <c r="G303" i="17"/>
  <c r="G444" i="17"/>
  <c r="G236" i="17"/>
  <c r="G269" i="17"/>
  <c r="G139" i="17"/>
  <c r="G916" i="17"/>
  <c r="G495" i="17"/>
  <c r="G187" i="17"/>
  <c r="G119" i="17"/>
  <c r="G304" i="17"/>
  <c r="G464" i="17"/>
  <c r="G127" i="17"/>
  <c r="G846" i="17"/>
  <c r="G660" i="17"/>
  <c r="G952" i="17"/>
  <c r="G568" i="17"/>
  <c r="G417" i="17"/>
  <c r="G138" i="17"/>
  <c r="G177" i="17"/>
  <c r="G174" i="17"/>
  <c r="G290" i="17"/>
  <c r="G713" i="17"/>
  <c r="G501" i="17"/>
  <c r="G191" i="17"/>
  <c r="G379" i="17"/>
  <c r="G268" i="17"/>
  <c r="G305" i="17"/>
  <c r="G976" i="17"/>
  <c r="G743" i="17"/>
  <c r="G241" i="17"/>
  <c r="G380" i="17"/>
  <c r="G817" i="17"/>
  <c r="G1002" i="17"/>
  <c r="G593" i="17"/>
  <c r="G801" i="17"/>
  <c r="G709" i="17"/>
  <c r="G693" i="17"/>
  <c r="G917" i="17"/>
  <c r="G137" i="17"/>
  <c r="G539" i="17"/>
  <c r="G788" i="17"/>
  <c r="G193" i="17"/>
  <c r="G682" i="17"/>
  <c r="G868" i="17"/>
  <c r="G124" i="17"/>
  <c r="G755" i="17"/>
  <c r="G569" i="17"/>
  <c r="G400" i="17"/>
  <c r="G450" i="17"/>
  <c r="AA1054" i="16"/>
  <c r="AA1052" i="16"/>
  <c r="AA1051" i="16"/>
  <c r="AA1036" i="16"/>
  <c r="G63" i="17"/>
  <c r="G82" i="17"/>
  <c r="G467" i="17"/>
  <c r="G302" i="17"/>
  <c r="G413" i="17"/>
  <c r="G41" i="17"/>
  <c r="AA1041" i="13"/>
  <c r="AA1037" i="13"/>
  <c r="AA1035" i="13"/>
  <c r="G563" i="17"/>
  <c r="G377" i="17"/>
  <c r="G861" i="17"/>
  <c r="G818" i="17"/>
  <c r="G639" i="17"/>
  <c r="G222" i="17"/>
  <c r="G288" i="17"/>
  <c r="G996" i="17"/>
  <c r="G618" i="17"/>
  <c r="G350" i="17"/>
  <c r="G22" i="17"/>
  <c r="G486" i="17"/>
  <c r="G907" i="17"/>
  <c r="G224" i="17"/>
  <c r="G668" i="17"/>
  <c r="G504" i="17"/>
  <c r="G768" i="17"/>
  <c r="G689" i="17"/>
  <c r="G590" i="17"/>
  <c r="G884" i="17"/>
  <c r="G292" i="17"/>
  <c r="G76" i="17"/>
  <c r="G744" i="17"/>
  <c r="G488" i="17"/>
  <c r="G735" i="17"/>
  <c r="G195" i="17"/>
  <c r="G833" i="17"/>
  <c r="G885" i="17"/>
  <c r="G219" i="17"/>
  <c r="G653" i="17"/>
  <c r="G294" i="17"/>
  <c r="G527" i="17"/>
  <c r="G654" i="17"/>
  <c r="G301" i="17"/>
  <c r="G27" i="17"/>
  <c r="G103" i="17"/>
  <c r="G291" i="17"/>
  <c r="G756" i="17"/>
  <c r="G15" i="17"/>
  <c r="G484" i="17"/>
  <c r="G51" i="17"/>
  <c r="G973" i="17"/>
  <c r="G405" i="17"/>
  <c r="G428" i="17"/>
  <c r="G282" i="17"/>
  <c r="G783" i="17"/>
  <c r="G848" i="17"/>
  <c r="G587" i="17"/>
  <c r="G460" i="17"/>
  <c r="G341" i="17"/>
  <c r="G878" i="17"/>
  <c r="G338" i="17"/>
  <c r="G135" i="17"/>
  <c r="G601" i="17"/>
  <c r="G415" i="17"/>
  <c r="G796" i="17"/>
  <c r="G567" i="17"/>
  <c r="G517" i="17"/>
  <c r="G626" i="17"/>
  <c r="G446" i="17"/>
  <c r="G385" i="17"/>
  <c r="G771" i="17"/>
  <c r="G927" i="17"/>
  <c r="G860" i="17"/>
  <c r="G420" i="17"/>
  <c r="G114" i="17"/>
  <c r="G1008" i="17"/>
  <c r="G909" i="17"/>
  <c r="G168" i="17"/>
  <c r="G110" i="17"/>
  <c r="G394" i="17"/>
  <c r="G728" i="17"/>
  <c r="G298" i="17"/>
  <c r="G172" i="17"/>
  <c r="G781" i="17"/>
  <c r="G213" i="17"/>
  <c r="G286" i="17"/>
  <c r="G993" i="17"/>
  <c r="AA1034" i="16"/>
  <c r="G672" i="17"/>
  <c r="G81" i="17"/>
  <c r="G50" i="17"/>
  <c r="G870" i="17"/>
  <c r="G986" i="17"/>
  <c r="G548" i="17"/>
  <c r="G263" i="17"/>
  <c r="G274" i="17"/>
  <c r="G802" i="17"/>
  <c r="G902" i="17"/>
  <c r="G772" i="17"/>
  <c r="G628" i="17"/>
  <c r="G184" i="17"/>
  <c r="G763" i="17"/>
  <c r="G578" i="17"/>
  <c r="G652" i="17"/>
  <c r="G39" i="17"/>
  <c r="G745" i="17"/>
  <c r="G37" i="17"/>
  <c r="G480" i="17"/>
  <c r="G451" i="17"/>
  <c r="G235" i="17"/>
  <c r="G126" i="17"/>
  <c r="G655" i="17"/>
  <c r="G925" i="17"/>
  <c r="G998" i="17"/>
  <c r="G426" i="17"/>
  <c r="G807" i="17"/>
  <c r="G960" i="17"/>
  <c r="G490" i="17"/>
  <c r="AA1047" i="16"/>
  <c r="AA1037" i="16"/>
  <c r="AA1045" i="16"/>
  <c r="G432" i="17"/>
  <c r="G372" i="17"/>
  <c r="G647" i="17"/>
  <c r="G683" i="17"/>
  <c r="D7" i="15"/>
  <c r="H13" i="15" s="1"/>
  <c r="AA1034" i="13"/>
  <c r="AA1038" i="13"/>
  <c r="G95" i="17"/>
  <c r="G956" i="17"/>
  <c r="G1010" i="17"/>
  <c r="G990" i="17"/>
  <c r="G100" i="17"/>
  <c r="G211" i="17"/>
  <c r="G896" i="17"/>
  <c r="G816" i="17"/>
  <c r="G26" i="17"/>
  <c r="G794" i="17"/>
  <c r="G573" i="17"/>
  <c r="G690" i="17"/>
  <c r="G637" i="17"/>
  <c r="G416" i="17"/>
  <c r="G528" i="17"/>
  <c r="G104" i="17"/>
  <c r="G346" i="17"/>
  <c r="G819" i="17"/>
  <c r="G324" i="17"/>
  <c r="G987" i="17"/>
  <c r="G482" i="17"/>
  <c r="G207" i="17"/>
  <c r="G466" i="17"/>
  <c r="G758" i="17"/>
  <c r="G924" i="17"/>
  <c r="G1005" i="17"/>
  <c r="G545" i="17"/>
  <c r="G967" i="17"/>
  <c r="G98" i="17"/>
  <c r="G535" i="17"/>
  <c r="G441" i="17"/>
  <c r="G125" i="17"/>
  <c r="G912" i="17"/>
  <c r="G808" i="17"/>
  <c r="G879" i="17"/>
  <c r="G396" i="17"/>
  <c r="G525" i="17"/>
  <c r="G485" i="17"/>
  <c r="G344" i="17"/>
  <c r="G240" i="17"/>
  <c r="G611" i="17"/>
  <c r="G767" i="17"/>
  <c r="G903" i="17"/>
  <c r="G891" i="17"/>
  <c r="G345" i="17"/>
  <c r="G612" i="17"/>
  <c r="G649" i="17"/>
  <c r="G748" i="17"/>
  <c r="G107" i="17"/>
  <c r="G73" i="17"/>
  <c r="G85" i="17"/>
  <c r="G185" i="17"/>
  <c r="G778" i="17"/>
  <c r="G663" i="17"/>
  <c r="G78" i="17"/>
  <c r="G694" i="17"/>
  <c r="G210" i="17"/>
  <c r="G555" i="17"/>
  <c r="G24" i="17"/>
  <c r="G99" i="17"/>
  <c r="G212" i="17"/>
  <c r="G684" i="17"/>
  <c r="G665" i="17"/>
  <c r="G797" i="17"/>
  <c r="G840" i="17"/>
  <c r="G945" i="17"/>
  <c r="G635" i="17"/>
  <c r="G899" i="17"/>
  <c r="G365" i="17"/>
  <c r="G759" i="17"/>
  <c r="G564" i="17"/>
  <c r="G315" i="15"/>
  <c r="G439" i="15"/>
  <c r="G144" i="15"/>
  <c r="G701" i="15"/>
  <c r="G162" i="15"/>
  <c r="G320" i="15"/>
  <c r="G537" i="15"/>
  <c r="G453" i="15"/>
  <c r="G70" i="15"/>
  <c r="G793" i="15"/>
  <c r="G559" i="15"/>
  <c r="G613" i="15"/>
  <c r="G26" i="15"/>
  <c r="G297" i="15"/>
  <c r="G707" i="15"/>
  <c r="G723" i="15"/>
  <c r="G384" i="15"/>
  <c r="G766" i="15"/>
  <c r="G207" i="15"/>
  <c r="G456" i="15"/>
  <c r="G903" i="15"/>
  <c r="G528" i="15"/>
  <c r="G482" i="15"/>
  <c r="G99" i="15"/>
  <c r="G1012" i="15"/>
  <c r="G119" i="15"/>
  <c r="G429" i="15"/>
  <c r="G958" i="15"/>
  <c r="G656" i="15"/>
  <c r="G346" i="15"/>
  <c r="G317" i="15"/>
  <c r="G539" i="15"/>
  <c r="G520" i="15"/>
  <c r="G634" i="15"/>
  <c r="G419" i="15"/>
  <c r="G49" i="15"/>
  <c r="G705" i="15"/>
  <c r="G896" i="15"/>
  <c r="G536" i="15"/>
  <c r="G994" i="15"/>
  <c r="G923" i="15"/>
  <c r="G780" i="15"/>
  <c r="G411" i="15"/>
  <c r="G34" i="15"/>
  <c r="G899" i="15"/>
  <c r="G178" i="15"/>
  <c r="G862" i="15"/>
  <c r="G689" i="15"/>
  <c r="G105" i="15"/>
  <c r="G861" i="15"/>
  <c r="G737" i="15"/>
  <c r="G438" i="15"/>
  <c r="G224" i="15"/>
  <c r="G715" i="15"/>
  <c r="G663" i="15"/>
  <c r="G191" i="15"/>
  <c r="G13" i="15"/>
  <c r="G585" i="15"/>
  <c r="G69" i="15"/>
  <c r="G761" i="15"/>
  <c r="G494" i="15"/>
  <c r="G826" i="15"/>
  <c r="G519" i="15"/>
  <c r="G447" i="15"/>
  <c r="G754" i="15"/>
  <c r="G210" i="15"/>
  <c r="G128" i="15"/>
  <c r="G201" i="15"/>
  <c r="G842" i="15"/>
  <c r="G88" i="15"/>
  <c r="G65" i="15"/>
  <c r="G666" i="15"/>
  <c r="G913" i="15"/>
  <c r="G739" i="15"/>
  <c r="G578" i="15"/>
  <c r="G605" i="15"/>
  <c r="G64" i="15"/>
  <c r="G153" i="15"/>
  <c r="G530" i="15"/>
  <c r="G699" i="15"/>
  <c r="G956" i="15"/>
  <c r="G507" i="15"/>
  <c r="G193" i="15"/>
  <c r="G328" i="15"/>
  <c r="G313" i="15"/>
  <c r="G625" i="15"/>
  <c r="G921" i="15"/>
  <c r="G684" i="15"/>
  <c r="G571" i="15"/>
  <c r="G700" i="15"/>
  <c r="G176" i="15"/>
  <c r="G771" i="15"/>
  <c r="G352" i="15"/>
  <c r="G797" i="15"/>
  <c r="G704" i="15"/>
  <c r="G746" i="15"/>
  <c r="G304" i="15"/>
  <c r="G236" i="15"/>
  <c r="G421" i="15"/>
  <c r="G563" i="15"/>
  <c r="G496" i="15"/>
  <c r="G141" i="15"/>
  <c r="G848" i="15"/>
  <c r="G235" i="15"/>
  <c r="G30" i="15"/>
  <c r="G844" i="15"/>
  <c r="G736" i="15"/>
  <c r="G803" i="15"/>
  <c r="G468" i="15"/>
  <c r="G884" i="15"/>
  <c r="G934" i="15"/>
  <c r="G76" i="15"/>
  <c r="G919" i="15"/>
  <c r="G284" i="15"/>
  <c r="G910" i="15"/>
  <c r="G853" i="15"/>
  <c r="G980" i="15"/>
  <c r="G185" i="15"/>
  <c r="G720" i="15"/>
  <c r="G60" i="15"/>
  <c r="G555" i="15"/>
  <c r="G301" i="15"/>
  <c r="G758" i="15"/>
  <c r="G484" i="15"/>
  <c r="G905" i="15"/>
  <c r="G618" i="15"/>
  <c r="G498" i="15"/>
  <c r="G233" i="15"/>
  <c r="G615" i="15"/>
  <c r="G778" i="15"/>
  <c r="G801" i="15"/>
  <c r="G265" i="15"/>
  <c r="G422" i="15"/>
  <c r="G642" i="15"/>
  <c r="G825" i="15"/>
  <c r="G973" i="15"/>
  <c r="G77" i="15"/>
  <c r="G781" i="15"/>
  <c r="G760" i="15"/>
  <c r="G161" i="15"/>
  <c r="G777" i="15"/>
  <c r="G129" i="15"/>
  <c r="G936" i="15"/>
  <c r="G38" i="15"/>
  <c r="G413" i="15"/>
  <c r="G452" i="15"/>
  <c r="G67" i="15"/>
  <c r="G740" i="15"/>
  <c r="G1009" i="15"/>
  <c r="G254" i="15"/>
  <c r="G749" i="15"/>
  <c r="G688" i="15"/>
  <c r="G637" i="15"/>
  <c r="G230" i="15"/>
  <c r="G125" i="15"/>
  <c r="G351" i="15"/>
  <c r="G812" i="15"/>
  <c r="G935" i="15"/>
  <c r="G909" i="15"/>
  <c r="G74" i="15"/>
  <c r="G309" i="15"/>
  <c r="G396" i="15"/>
  <c r="G661" i="15"/>
  <c r="G303" i="15"/>
  <c r="G404" i="15"/>
  <c r="G469" i="15"/>
  <c r="G158" i="15"/>
  <c r="G302" i="15"/>
  <c r="G855" i="15"/>
  <c r="G366" i="15"/>
  <c r="G523" i="15"/>
  <c r="G1005" i="15"/>
  <c r="G762" i="15"/>
  <c r="G623" i="15"/>
  <c r="G858" i="15"/>
  <c r="G374" i="15"/>
  <c r="G512" i="15"/>
  <c r="G729" i="15"/>
  <c r="G252" i="15"/>
  <c r="G717" i="15"/>
  <c r="G981" i="15"/>
  <c r="G471" i="15"/>
  <c r="G504" i="15"/>
  <c r="G573" i="15"/>
  <c r="G772" i="15"/>
  <c r="G473" i="15"/>
  <c r="G220" i="15"/>
  <c r="G558" i="15"/>
  <c r="G854" i="15"/>
  <c r="G527" i="15"/>
  <c r="G941" i="15"/>
  <c r="G799" i="15"/>
  <c r="G759" i="15"/>
  <c r="G165" i="15"/>
  <c r="G531" i="15"/>
  <c r="G545" i="15"/>
  <c r="G775" i="15"/>
  <c r="G226" i="15"/>
  <c r="G743" i="15"/>
  <c r="G213" i="15"/>
  <c r="G382" i="15"/>
  <c r="G929" i="15"/>
  <c r="G354" i="15"/>
  <c r="G787" i="15"/>
  <c r="G782" i="15"/>
  <c r="G697" i="15"/>
  <c r="G118" i="15"/>
  <c r="G262" i="15"/>
  <c r="G871" i="15"/>
  <c r="G596" i="15"/>
  <c r="G502" i="15"/>
  <c r="G768" i="15"/>
  <c r="G37" i="15"/>
  <c r="G171" i="15"/>
  <c r="G27" i="15"/>
  <c r="G698" i="15"/>
  <c r="G182" i="15"/>
  <c r="G108" i="15"/>
  <c r="G735" i="15"/>
  <c r="G985" i="15"/>
  <c r="G776" i="15"/>
  <c r="G172" i="15"/>
  <c r="G451" i="15"/>
  <c r="G650" i="15"/>
  <c r="G731" i="15"/>
  <c r="G865" i="15"/>
  <c r="G113" i="15"/>
  <c r="G242" i="15"/>
  <c r="G644" i="15"/>
  <c r="G218" i="15"/>
  <c r="G635" i="15"/>
  <c r="G14" i="15"/>
  <c r="G827" i="15"/>
  <c r="G285" i="15"/>
  <c r="G459" i="15"/>
  <c r="G229" i="15"/>
  <c r="G477" i="15"/>
  <c r="G916" i="15"/>
  <c r="G195" i="15"/>
  <c r="G930" i="15"/>
  <c r="G770" i="15"/>
  <c r="G547" i="15"/>
  <c r="G472" i="15"/>
  <c r="G497" i="15"/>
  <c r="G344" i="15"/>
  <c r="G415" i="15"/>
  <c r="G219" i="15"/>
  <c r="G931" i="15"/>
  <c r="G316" i="15"/>
  <c r="G819" i="15"/>
  <c r="G805" i="15"/>
  <c r="G567" i="15"/>
  <c r="G179" i="15"/>
  <c r="G258" i="15"/>
  <c r="G849" i="15"/>
  <c r="G998" i="15"/>
  <c r="G873" i="15"/>
  <c r="G875" i="15"/>
  <c r="G912" i="15"/>
  <c r="G1001" i="15"/>
  <c r="G464" i="15"/>
  <c r="G508" i="15"/>
  <c r="G266" i="15"/>
  <c r="G882" i="15"/>
  <c r="G696" i="15"/>
  <c r="G274" i="15"/>
  <c r="G44" i="15"/>
  <c r="G135" i="15"/>
  <c r="G733" i="15"/>
  <c r="G753" i="15"/>
  <c r="G711" i="15"/>
  <c r="G633" i="15"/>
  <c r="G742" i="15"/>
  <c r="G883" i="15"/>
  <c r="G174" i="15"/>
  <c r="G525" i="15"/>
  <c r="G87" i="15"/>
  <c r="G39" i="15"/>
  <c r="G954" i="15"/>
  <c r="G323" i="15"/>
  <c r="G730" i="15"/>
  <c r="G120" i="15"/>
  <c r="G146" i="15"/>
  <c r="G546" i="15"/>
  <c r="G668" i="15"/>
  <c r="G619" i="15"/>
  <c r="G475" i="15"/>
  <c r="A56" i="18" l="1"/>
  <c r="H55" i="18"/>
  <c r="C28" i="18"/>
  <c r="F28" i="18"/>
  <c r="G4" i="17"/>
  <c r="G4" i="15"/>
  <c r="G7" i="15"/>
  <c r="G7" i="17"/>
  <c r="H337" i="17"/>
  <c r="H551" i="17"/>
  <c r="H657" i="17"/>
  <c r="H314" i="17"/>
  <c r="H619" i="17"/>
  <c r="H146" i="17"/>
  <c r="H215" i="17"/>
  <c r="H283" i="17"/>
  <c r="H911" i="17"/>
  <c r="H624" i="17"/>
  <c r="H168" i="17"/>
  <c r="H234" i="17"/>
  <c r="H205" i="17"/>
  <c r="H684" i="17"/>
  <c r="H46" i="17"/>
  <c r="H603" i="17"/>
  <c r="H105" i="17"/>
  <c r="H360" i="17"/>
  <c r="H789" i="17"/>
  <c r="H320" i="17"/>
  <c r="H93" i="17"/>
  <c r="H864" i="17"/>
  <c r="H115" i="17"/>
  <c r="H978" i="17"/>
  <c r="H465" i="17"/>
  <c r="H321" i="17"/>
  <c r="H493" i="17"/>
  <c r="H692" i="17"/>
  <c r="H859" i="17"/>
  <c r="H685" i="17"/>
  <c r="H468" i="17"/>
  <c r="H97" i="17"/>
  <c r="H122" i="17"/>
  <c r="H934" i="17"/>
  <c r="H374" i="17"/>
  <c r="H766" i="17"/>
  <c r="H257" i="17"/>
  <c r="H231" i="17"/>
  <c r="H319" i="17"/>
  <c r="H48" i="17"/>
  <c r="H564" i="17"/>
  <c r="H40" i="17"/>
  <c r="H736" i="17"/>
  <c r="H725" i="17"/>
  <c r="H379" i="17"/>
  <c r="H268" i="17"/>
  <c r="H750" i="17"/>
  <c r="H668" i="17"/>
  <c r="H637" i="17"/>
  <c r="H325" i="17"/>
  <c r="H226" i="17"/>
  <c r="H791" i="17"/>
  <c r="H533" i="17"/>
  <c r="H887" i="17"/>
  <c r="H932" i="17"/>
  <c r="H761" i="17"/>
  <c r="H495" i="17"/>
  <c r="H391" i="17"/>
  <c r="H957" i="17"/>
  <c r="H532" i="17"/>
  <c r="H695" i="17"/>
  <c r="H422" i="17"/>
  <c r="H484" i="17"/>
  <c r="H977" i="17"/>
  <c r="H117" i="17"/>
  <c r="H611" i="17"/>
  <c r="H487" i="17"/>
  <c r="H597" i="17"/>
  <c r="H339" i="17"/>
  <c r="H700" i="17"/>
  <c r="H896" i="17"/>
  <c r="H635" i="17"/>
  <c r="H687" i="17"/>
  <c r="H790" i="17"/>
  <c r="H979" i="17"/>
  <c r="H895" i="17"/>
  <c r="H606" i="17"/>
  <c r="H395" i="17"/>
  <c r="H999" i="17"/>
  <c r="H966" i="17"/>
  <c r="H621" i="17"/>
  <c r="H172" i="17"/>
  <c r="H832" i="17"/>
  <c r="H730" i="17"/>
  <c r="H847" i="17"/>
  <c r="H518" i="17"/>
  <c r="H356" i="17"/>
  <c r="H420" i="17"/>
  <c r="H494" i="17"/>
  <c r="H362" i="17"/>
  <c r="H445" i="17"/>
  <c r="H585" i="17"/>
  <c r="H469" i="17"/>
  <c r="H164" i="17"/>
  <c r="H645" i="17"/>
  <c r="H34" i="17"/>
  <c r="H256" i="17"/>
  <c r="H448" i="17"/>
  <c r="H627" i="17"/>
  <c r="H994" i="17"/>
  <c r="H519" i="17"/>
  <c r="H614" i="17"/>
  <c r="H613" i="17"/>
  <c r="H993" i="17"/>
  <c r="H439" i="17"/>
  <c r="H338" i="17"/>
  <c r="H312" i="17"/>
  <c r="H384" i="17"/>
  <c r="H568" i="17"/>
  <c r="H891" i="17"/>
  <c r="H208" i="17"/>
  <c r="H708" i="17"/>
  <c r="H240" i="17"/>
  <c r="H779" i="17"/>
  <c r="H443" i="17"/>
  <c r="H297" i="17"/>
  <c r="H242" i="17"/>
  <c r="H340" i="17"/>
  <c r="H273" i="17"/>
  <c r="H227" i="17"/>
  <c r="H17" i="17"/>
  <c r="H90" i="17"/>
  <c r="H855" i="17"/>
  <c r="H809" i="17"/>
  <c r="H22" i="17"/>
  <c r="H288" i="17"/>
  <c r="H749" i="17"/>
  <c r="H195" i="17"/>
  <c r="H86" i="17"/>
  <c r="H971" i="17"/>
  <c r="H217" i="17"/>
  <c r="H76" i="17"/>
  <c r="H332" i="17"/>
  <c r="H664" i="17"/>
  <c r="H279" i="17"/>
  <c r="H837" i="17"/>
  <c r="H609" i="17"/>
  <c r="H821" i="17"/>
  <c r="H62" i="17"/>
  <c r="H483" i="17"/>
  <c r="H595" i="17"/>
  <c r="H541" i="17"/>
  <c r="H839" i="17"/>
  <c r="H701" i="17"/>
  <c r="H248" i="17"/>
  <c r="H845" i="17"/>
  <c r="H945" i="17"/>
  <c r="H418" i="17"/>
  <c r="H479" i="17"/>
  <c r="H715" i="17"/>
  <c r="H53" i="17"/>
  <c r="H357" i="17"/>
  <c r="H550" i="17"/>
  <c r="H92" i="17"/>
  <c r="H313" i="17"/>
  <c r="H897" i="17"/>
  <c r="H676" i="17"/>
  <c r="H950" i="17"/>
  <c r="H121" i="17"/>
  <c r="H428" i="17"/>
  <c r="H836" i="17"/>
  <c r="H181" i="17"/>
  <c r="H543" i="17"/>
  <c r="H513" i="17"/>
  <c r="H930" i="17"/>
  <c r="H262" i="17"/>
  <c r="H601" i="17"/>
  <c r="H345" i="17"/>
  <c r="H323" i="17"/>
  <c r="H903" i="17"/>
  <c r="H767" i="17"/>
  <c r="H15" i="17"/>
  <c r="H798" i="17"/>
  <c r="H69" i="17"/>
  <c r="H650" i="17"/>
  <c r="H326" i="17"/>
  <c r="H1006" i="17"/>
  <c r="H916" i="17"/>
  <c r="H390" i="17"/>
  <c r="H430" i="17"/>
  <c r="H718" i="17"/>
  <c r="H576" i="17"/>
  <c r="H848" i="17"/>
  <c r="H73" i="17"/>
  <c r="H32" i="17"/>
  <c r="H107" i="17"/>
  <c r="H150" i="17"/>
  <c r="H289" i="17"/>
  <c r="H888" i="17"/>
  <c r="H305" i="17"/>
  <c r="H976" i="17"/>
  <c r="H743" i="17"/>
  <c r="H241" i="17"/>
  <c r="H893" i="17"/>
  <c r="H434" i="17"/>
  <c r="H580" i="17"/>
  <c r="H329" i="17"/>
  <c r="H509" i="17"/>
  <c r="H737" i="17"/>
  <c r="H33" i="17"/>
  <c r="H862" i="17"/>
  <c r="H544" i="17"/>
  <c r="H782" i="17"/>
  <c r="H589" i="17"/>
  <c r="H571" i="17"/>
  <c r="H705" i="17"/>
  <c r="H615" i="17"/>
  <c r="H84" i="17"/>
  <c r="H852" i="17"/>
  <c r="H213" i="17"/>
  <c r="H674" i="17"/>
  <c r="H99" i="17"/>
  <c r="H680" i="17"/>
  <c r="H773" i="17"/>
  <c r="H620" i="17"/>
  <c r="H477" i="17"/>
  <c r="H101" i="17"/>
  <c r="H125" i="17"/>
  <c r="H441" i="17"/>
  <c r="H535" i="17"/>
  <c r="H462" i="17"/>
  <c r="H421" i="17"/>
  <c r="H129" i="17"/>
  <c r="H981" i="17"/>
  <c r="H100" i="17"/>
  <c r="H333" i="17"/>
  <c r="H318" i="17"/>
  <c r="H344" i="17"/>
  <c r="H1001" i="17"/>
  <c r="H937" i="17"/>
  <c r="H266" i="17"/>
  <c r="H280" i="17"/>
  <c r="H438" i="17"/>
  <c r="H258" i="17"/>
  <c r="H949" i="17"/>
  <c r="H784" i="17"/>
  <c r="H78" i="17"/>
  <c r="H503" i="17"/>
  <c r="H342" i="17"/>
  <c r="H304" i="17"/>
  <c r="H354" i="17"/>
  <c r="H592" i="17"/>
  <c r="H795" i="17"/>
  <c r="H716" i="17"/>
  <c r="H783" i="17"/>
  <c r="H225" i="17"/>
  <c r="H351" i="17"/>
  <c r="H777" i="17"/>
  <c r="H133" i="17"/>
  <c r="H243" i="17"/>
  <c r="H840" i="17"/>
  <c r="H355" i="17"/>
  <c r="H223" i="17"/>
  <c r="H38" i="17"/>
  <c r="H727" i="17"/>
  <c r="H933" i="17"/>
  <c r="H186" i="17"/>
  <c r="H228" i="17"/>
  <c r="H860" i="17"/>
  <c r="H549" i="17"/>
  <c r="H771" i="17"/>
  <c r="H336" i="17"/>
  <c r="H830" i="17"/>
  <c r="H989" i="17"/>
  <c r="H899" i="17"/>
  <c r="H219" i="17"/>
  <c r="H885" i="17"/>
  <c r="H983" i="17"/>
  <c r="H199" i="17"/>
  <c r="H250" i="17"/>
  <c r="H218" i="17"/>
  <c r="H328" i="17"/>
  <c r="H350" i="17"/>
  <c r="H222" i="17"/>
  <c r="H408" i="17"/>
  <c r="H54" i="17"/>
  <c r="H185" i="17"/>
  <c r="H42" i="17"/>
  <c r="H51" i="17"/>
  <c r="H347" i="17"/>
  <c r="H786" i="17"/>
  <c r="H752" i="17"/>
  <c r="H108" i="17"/>
  <c r="H883" i="17"/>
  <c r="H636" i="17"/>
  <c r="H49" i="17"/>
  <c r="H419" i="17"/>
  <c r="H259" i="17"/>
  <c r="H261" i="17"/>
  <c r="H60" i="17"/>
  <c r="H26" i="17"/>
  <c r="H964" i="17"/>
  <c r="H780" i="17"/>
  <c r="H271" i="17"/>
  <c r="H404" i="17"/>
  <c r="H778" i="17"/>
  <c r="H123" i="17"/>
  <c r="H331" i="17"/>
  <c r="H167" i="17"/>
  <c r="H463" i="17"/>
  <c r="H625" i="17"/>
  <c r="H922" i="17"/>
  <c r="H602" i="17"/>
  <c r="H392" i="17"/>
  <c r="H253" i="17"/>
  <c r="H198" i="17"/>
  <c r="H30" i="17"/>
  <c r="H424" i="17"/>
  <c r="H118" i="17"/>
  <c r="H453" i="17"/>
  <c r="H590" i="17"/>
  <c r="H547" i="17"/>
  <c r="H706" i="17"/>
  <c r="H812" i="17"/>
  <c r="H906" i="17"/>
  <c r="H667" i="17"/>
  <c r="H954" i="17"/>
  <c r="H538" i="17"/>
  <c r="H134" i="17"/>
  <c r="H247" i="17"/>
  <c r="H52" i="17"/>
  <c r="H371" i="17"/>
  <c r="H203" i="17"/>
  <c r="H938" i="17"/>
  <c r="H35" i="17"/>
  <c r="H574" i="17"/>
  <c r="H440" i="17"/>
  <c r="H265" i="17"/>
  <c r="H169" i="17"/>
  <c r="H724" i="17"/>
  <c r="H723" i="17"/>
  <c r="H157" i="17"/>
  <c r="H892" i="17"/>
  <c r="H381" i="17"/>
  <c r="H849" i="17"/>
  <c r="H644" i="17"/>
  <c r="H908" i="17"/>
  <c r="H473" i="17"/>
  <c r="H694" i="17"/>
  <c r="H66" i="17"/>
  <c r="H640" i="17"/>
  <c r="H1008" i="17"/>
  <c r="H367" i="17"/>
  <c r="H212" i="17"/>
  <c r="H296" i="17"/>
  <c r="H920" i="17"/>
  <c r="H722" i="17"/>
  <c r="H792" i="17"/>
  <c r="H521" i="17"/>
  <c r="H867" i="17"/>
  <c r="H194" i="17"/>
  <c r="H160" i="17"/>
  <c r="H546" i="17"/>
  <c r="H928" i="17"/>
  <c r="H583" i="17"/>
  <c r="H498" i="17"/>
  <c r="H649" i="17"/>
  <c r="H143" i="17"/>
  <c r="H969" i="17"/>
  <c r="H835" i="17"/>
  <c r="H616" i="17"/>
  <c r="H846" i="17"/>
  <c r="H475" i="17"/>
  <c r="H854" i="17"/>
  <c r="H785" i="17"/>
  <c r="H540" i="17"/>
  <c r="H224" i="17"/>
  <c r="H942" i="17"/>
  <c r="H516" i="17"/>
  <c r="H459" i="17"/>
  <c r="H309" i="17"/>
  <c r="H481" i="17"/>
  <c r="H573" i="17"/>
  <c r="H406" i="17"/>
  <c r="H963" i="17"/>
  <c r="H1004" i="17"/>
  <c r="H488" i="17"/>
  <c r="H856" i="17"/>
  <c r="H489" i="17"/>
  <c r="H409" i="17"/>
  <c r="H673" i="17"/>
  <c r="H656" i="17"/>
  <c r="H598" i="17"/>
  <c r="H237" i="17"/>
  <c r="H200" i="17"/>
  <c r="H446" i="17"/>
  <c r="H555" i="17"/>
  <c r="H739" i="17"/>
  <c r="H787" i="17"/>
  <c r="H834" i="17"/>
  <c r="H972" i="17"/>
  <c r="H824" i="17"/>
  <c r="H47" i="17"/>
  <c r="H36" i="17"/>
  <c r="H512" i="17"/>
  <c r="H604" i="17"/>
  <c r="H496" i="17"/>
  <c r="H182" i="17"/>
  <c r="H970" i="17"/>
  <c r="H658" i="17"/>
  <c r="H114" i="17"/>
  <c r="H717" i="17"/>
  <c r="H525" i="17"/>
  <c r="H882" i="17"/>
  <c r="H651" i="17"/>
  <c r="H21" i="17"/>
  <c r="H634" i="17"/>
  <c r="H975" i="17"/>
  <c r="H980" i="17"/>
  <c r="H653" i="17"/>
  <c r="H59" i="17"/>
  <c r="H206" i="17"/>
  <c r="H940" i="17"/>
  <c r="H610" i="17"/>
  <c r="H500" i="17"/>
  <c r="H456" i="17"/>
  <c r="H877" i="17"/>
  <c r="H278" i="17"/>
  <c r="H410" i="17"/>
  <c r="H710" i="17"/>
  <c r="H630" i="17"/>
  <c r="H741" i="17"/>
  <c r="H120" i="17"/>
  <c r="H870" i="17"/>
  <c r="H50" i="17"/>
  <c r="H414" i="17"/>
  <c r="H720" i="17"/>
  <c r="H1000" i="17"/>
  <c r="H608" i="17"/>
  <c r="H699" i="17"/>
  <c r="H472" i="17"/>
  <c r="H869" i="17"/>
  <c r="H91" i="17"/>
  <c r="H825" i="17"/>
  <c r="H560" i="17"/>
  <c r="H806" i="17"/>
  <c r="H490" i="17"/>
  <c r="H960" i="17"/>
  <c r="H807" i="17"/>
  <c r="H426" i="17"/>
  <c r="H572" i="17"/>
  <c r="H300" i="17"/>
  <c r="H515" i="17"/>
  <c r="H308" i="17"/>
  <c r="H276" i="17"/>
  <c r="H251" i="17"/>
  <c r="H838" i="17"/>
  <c r="H455" i="17"/>
  <c r="H731" i="17"/>
  <c r="H343" i="17"/>
  <c r="H136" i="17"/>
  <c r="H352" i="17"/>
  <c r="H746" i="17"/>
  <c r="H659" i="17"/>
  <c r="H189" i="17"/>
  <c r="H361" i="17"/>
  <c r="H841" i="17"/>
  <c r="H506" i="17"/>
  <c r="H744" i="17"/>
  <c r="H380" i="17"/>
  <c r="H987" i="17"/>
  <c r="H768" i="17"/>
  <c r="H104" i="17"/>
  <c r="H79" i="17"/>
  <c r="H423" i="17"/>
  <c r="H861" i="17"/>
  <c r="H517" i="17"/>
  <c r="H688" i="17"/>
  <c r="H808" i="17"/>
  <c r="H745" i="17"/>
  <c r="H41" i="17"/>
  <c r="H413" i="17"/>
  <c r="H889" i="17"/>
  <c r="H25" i="17"/>
  <c r="H844" i="17"/>
  <c r="H579" i="17"/>
  <c r="H245" i="17"/>
  <c r="H961" i="17"/>
  <c r="H474" i="17"/>
  <c r="H781" i="17"/>
  <c r="H316" i="17"/>
  <c r="H943" i="17"/>
  <c r="H152" i="17"/>
  <c r="H20" i="17"/>
  <c r="H1007" i="17"/>
  <c r="H530" i="17"/>
  <c r="H561" i="17"/>
  <c r="H629" i="17"/>
  <c r="H458" i="17"/>
  <c r="H974" i="17"/>
  <c r="H201" i="17"/>
  <c r="H995" i="17"/>
  <c r="H577" i="17"/>
  <c r="H1011" i="17"/>
  <c r="H581" i="17"/>
  <c r="H260" i="17"/>
  <c r="H660" i="17"/>
  <c r="H900" i="17"/>
  <c r="H770" i="17"/>
  <c r="H478" i="17"/>
  <c r="H874" i="17"/>
  <c r="H754" i="17"/>
  <c r="H211" i="17"/>
  <c r="H947" i="17"/>
  <c r="H1005" i="17"/>
  <c r="H665" i="17"/>
  <c r="H927" i="17"/>
  <c r="H582" i="17"/>
  <c r="H510" i="17"/>
  <c r="H913" i="17"/>
  <c r="H669" i="17"/>
  <c r="H298" i="17"/>
  <c r="H914" i="17"/>
  <c r="H16" i="17"/>
  <c r="H18" i="17"/>
  <c r="H246" i="17"/>
  <c r="H968" i="17"/>
  <c r="H691" i="17"/>
  <c r="H187" i="17"/>
  <c r="H921" i="17"/>
  <c r="H951" i="17"/>
  <c r="H149" i="17"/>
  <c r="H461" i="17"/>
  <c r="H29" i="17"/>
  <c r="H941" i="17"/>
  <c r="H161" i="17"/>
  <c r="H341" i="17"/>
  <c r="H85" i="17"/>
  <c r="H192" i="17"/>
  <c r="H57" i="17"/>
  <c r="H528" i="17"/>
  <c r="H794" i="17"/>
  <c r="H618" i="17"/>
  <c r="H545" i="17"/>
  <c r="H264" i="17"/>
  <c r="H600" i="17"/>
  <c r="H466" i="17"/>
  <c r="H389" i="17"/>
  <c r="H881" i="17"/>
  <c r="H158" i="17"/>
  <c r="H593" i="17"/>
  <c r="H72" i="17"/>
  <c r="H437" i="17"/>
  <c r="H886" i="17"/>
  <c r="H894" i="17"/>
  <c r="H991" i="17"/>
  <c r="H559" i="17"/>
  <c r="H594" i="17"/>
  <c r="H829" i="17"/>
  <c r="H926" i="17"/>
  <c r="H505" i="17"/>
  <c r="H1010" i="17"/>
  <c r="H377" i="17"/>
  <c r="H403" i="17"/>
  <c r="H449" i="17"/>
  <c r="H955" i="17"/>
  <c r="H526" i="17"/>
  <c r="H269" i="17"/>
  <c r="H605" i="17"/>
  <c r="H702" i="17"/>
  <c r="H239" i="17"/>
  <c r="H375" i="17"/>
  <c r="H153" i="17"/>
  <c r="H103" i="17"/>
  <c r="H905" i="17"/>
  <c r="H774" i="17"/>
  <c r="H879" i="17"/>
  <c r="H370" i="17"/>
  <c r="H130" i="17"/>
  <c r="H71" i="17"/>
  <c r="H407" i="17"/>
  <c r="H617" i="17"/>
  <c r="H865" i="17"/>
  <c r="H556" i="17"/>
  <c r="H61" i="17"/>
  <c r="H944" i="17"/>
  <c r="H721" i="17"/>
  <c r="H857" i="17"/>
  <c r="H64" i="17"/>
  <c r="H803" i="17"/>
  <c r="H401" i="17"/>
  <c r="H524" i="17"/>
  <c r="H179" i="17"/>
  <c r="H753" i="17"/>
  <c r="H686" i="17"/>
  <c r="H433" i="17"/>
  <c r="H87" i="17"/>
  <c r="H299" i="17"/>
  <c r="H302" i="17"/>
  <c r="H467" i="17"/>
  <c r="H82" i="17"/>
  <c r="H63" i="17"/>
  <c r="H863" i="17"/>
  <c r="H55" i="17"/>
  <c r="H402" i="17"/>
  <c r="H373" i="17"/>
  <c r="H220" i="17"/>
  <c r="H633" i="17"/>
  <c r="H145" i="17"/>
  <c r="H646" i="17"/>
  <c r="H997" i="17"/>
  <c r="H953" i="17"/>
  <c r="H511" i="17"/>
  <c r="H632" i="17"/>
  <c r="H282" i="17"/>
  <c r="H815" i="17"/>
  <c r="H365" i="17"/>
  <c r="H769" i="17"/>
  <c r="H232" i="17"/>
  <c r="H452" i="17"/>
  <c r="H369" i="17"/>
  <c r="H165" i="17"/>
  <c r="H405" i="17"/>
  <c r="H904" i="17"/>
  <c r="H982" i="17"/>
  <c r="H907" i="17"/>
  <c r="H996" i="17"/>
  <c r="H689" i="17"/>
  <c r="H557" i="17"/>
  <c r="H188" i="17"/>
  <c r="H666" i="17"/>
  <c r="H935" i="17"/>
  <c r="H173" i="17"/>
  <c r="H74" i="17"/>
  <c r="H394" i="17"/>
  <c r="H936" i="17"/>
  <c r="H959" i="17"/>
  <c r="H24" i="17"/>
  <c r="H554" i="17"/>
  <c r="H858" i="17"/>
  <c r="H128" i="17"/>
  <c r="H275" i="17"/>
  <c r="H159" i="17"/>
  <c r="H67" i="17"/>
  <c r="H742" i="17"/>
  <c r="H171" i="17"/>
  <c r="H415" i="17"/>
  <c r="H542" i="17"/>
  <c r="H952" i="17"/>
  <c r="H677" i="17"/>
  <c r="H872" i="17"/>
  <c r="H486" i="17"/>
  <c r="H760" i="17"/>
  <c r="H923" i="17"/>
  <c r="H44" i="17"/>
  <c r="H144" i="17"/>
  <c r="H663" i="17"/>
  <c r="H119" i="17"/>
  <c r="H142" i="17"/>
  <c r="H587" i="17"/>
  <c r="H499" i="17"/>
  <c r="H748" i="17"/>
  <c r="H163" i="17"/>
  <c r="H622" i="17"/>
  <c r="H833" i="17"/>
  <c r="H411" i="17"/>
  <c r="H712" i="17"/>
  <c r="H735" i="17"/>
  <c r="H631" i="17"/>
  <c r="H292" i="17"/>
  <c r="H315" i="17"/>
  <c r="H94" i="17"/>
  <c r="H28" i="17"/>
  <c r="H910" i="17"/>
  <c r="H442" i="17"/>
  <c r="H322" i="17"/>
  <c r="H805" i="17"/>
  <c r="H330" i="17"/>
  <c r="H476" i="17"/>
  <c r="H728" i="17"/>
  <c r="H990" i="17"/>
  <c r="H818" i="17"/>
  <c r="H471" i="17"/>
  <c r="H141" i="17"/>
  <c r="H563" i="17"/>
  <c r="H285" i="17"/>
  <c r="H80" i="17"/>
  <c r="H704" i="17"/>
  <c r="H638" i="17"/>
  <c r="H386" i="17"/>
  <c r="H626" i="17"/>
  <c r="H661" i="17"/>
  <c r="H202" i="17"/>
  <c r="H732" i="17"/>
  <c r="H175" i="17"/>
  <c r="H387" i="17"/>
  <c r="H962" i="17"/>
  <c r="H875" i="17"/>
  <c r="H654" i="17"/>
  <c r="H277" i="17"/>
  <c r="H383" i="17"/>
  <c r="H221" i="17"/>
  <c r="H14" i="17"/>
  <c r="H176" i="17"/>
  <c r="H436" i="17"/>
  <c r="H295" i="17"/>
  <c r="H591" i="17"/>
  <c r="H334" i="17"/>
  <c r="H140" i="17"/>
  <c r="H890" i="17"/>
  <c r="H764" i="17"/>
  <c r="H166" i="17"/>
  <c r="H435" i="17"/>
  <c r="H399" i="17"/>
  <c r="H180" i="17"/>
  <c r="H508" i="17"/>
  <c r="H734" i="17"/>
  <c r="H307" i="17"/>
  <c r="H310" i="17"/>
  <c r="H229" i="17"/>
  <c r="H558" i="17"/>
  <c r="H385" i="17"/>
  <c r="H596" i="17"/>
  <c r="H252" i="17"/>
  <c r="H454" i="17"/>
  <c r="H853" i="17"/>
  <c r="H958" i="17"/>
  <c r="H272" i="17"/>
  <c r="H77" i="17"/>
  <c r="H109" i="17"/>
  <c r="H747" i="17"/>
  <c r="H131" i="17"/>
  <c r="H873" i="17"/>
  <c r="H878" i="17"/>
  <c r="H65" i="17"/>
  <c r="H127" i="17"/>
  <c r="H214" i="17"/>
  <c r="H429" i="17"/>
  <c r="H641" i="17"/>
  <c r="H562" i="17"/>
  <c r="H416" i="17"/>
  <c r="H349" i="17"/>
  <c r="H112" i="17"/>
  <c r="H804" i="17"/>
  <c r="H327" i="17"/>
  <c r="H464" i="17"/>
  <c r="H19" i="17"/>
  <c r="H880" i="17"/>
  <c r="H523" i="17"/>
  <c r="H967" i="17"/>
  <c r="H281" i="17"/>
  <c r="H758" i="17"/>
  <c r="H939" i="17"/>
  <c r="H70" i="17"/>
  <c r="H584" i="17"/>
  <c r="H698" i="17"/>
  <c r="H1002" i="17"/>
  <c r="H738" i="17"/>
  <c r="H537" i="17"/>
  <c r="H681" i="17"/>
  <c r="H801" i="17"/>
  <c r="H412" i="17"/>
  <c r="H397" i="17"/>
  <c r="H711" i="17"/>
  <c r="H427" i="17"/>
  <c r="H984" i="17"/>
  <c r="H831" i="17"/>
  <c r="H183" i="17"/>
  <c r="H851" i="17"/>
  <c r="H254" i="17"/>
  <c r="H58" i="17"/>
  <c r="H810" i="17"/>
  <c r="H197" i="17"/>
  <c r="H866" i="17"/>
  <c r="H444" i="17"/>
  <c r="H796" i="17"/>
  <c r="H335" i="17"/>
  <c r="H106" i="17"/>
  <c r="H740" i="17"/>
  <c r="H230" i="17"/>
  <c r="H843" i="17"/>
  <c r="H536" i="17"/>
  <c r="H311" i="17"/>
  <c r="H431" i="17"/>
  <c r="H27" i="17"/>
  <c r="H396" i="17"/>
  <c r="H553" i="17"/>
  <c r="H527" i="17"/>
  <c r="H842" i="17"/>
  <c r="H675" i="17"/>
  <c r="H965" i="17"/>
  <c r="H757" i="17"/>
  <c r="H531" i="17"/>
  <c r="H56" i="17"/>
  <c r="H113" i="17"/>
  <c r="H973" i="17"/>
  <c r="H751" i="17"/>
  <c r="H534" i="17"/>
  <c r="H648" i="17"/>
  <c r="H703" i="17"/>
  <c r="H492" i="17"/>
  <c r="H871" i="17"/>
  <c r="H89" i="17"/>
  <c r="H799" i="17"/>
  <c r="H1009" i="17"/>
  <c r="H83" i="17"/>
  <c r="H820" i="17"/>
  <c r="H111" i="17"/>
  <c r="H196" i="17"/>
  <c r="H363" i="17"/>
  <c r="H398" i="17"/>
  <c r="H497" i="17"/>
  <c r="H690" i="17"/>
  <c r="H368" i="17"/>
  <c r="H756" i="17"/>
  <c r="H147" i="17"/>
  <c r="H520" i="17"/>
  <c r="H270" i="17"/>
  <c r="H132" i="17"/>
  <c r="H156" i="17"/>
  <c r="H31" i="17"/>
  <c r="H575" i="17"/>
  <c r="H348" i="17"/>
  <c r="H190" i="17"/>
  <c r="H284" i="17"/>
  <c r="H155" i="17"/>
  <c r="H255" i="17"/>
  <c r="H765" i="17"/>
  <c r="H816" i="17"/>
  <c r="H75" i="17"/>
  <c r="H96" i="17"/>
  <c r="H985" i="17"/>
  <c r="H929" i="17"/>
  <c r="H662" i="17"/>
  <c r="H148" i="17"/>
  <c r="H376" i="17"/>
  <c r="H817" i="17"/>
  <c r="H507" i="17"/>
  <c r="H529" i="17"/>
  <c r="H287" i="17"/>
  <c r="H178" i="17"/>
  <c r="H643" i="17"/>
  <c r="H797" i="17"/>
  <c r="H639" i="17"/>
  <c r="H956" i="17"/>
  <c r="H776" i="17"/>
  <c r="H359" i="17"/>
  <c r="H95" i="17"/>
  <c r="H216" i="17"/>
  <c r="H729" i="17"/>
  <c r="H154" i="17"/>
  <c r="H918" i="17"/>
  <c r="H567" i="17"/>
  <c r="H565" i="17"/>
  <c r="H110" i="17"/>
  <c r="H612" i="17"/>
  <c r="H417" i="17"/>
  <c r="H138" i="17"/>
  <c r="H177" i="17"/>
  <c r="H174" i="17"/>
  <c r="H290" i="17"/>
  <c r="H713" i="17"/>
  <c r="H501" i="17"/>
  <c r="H191" i="17"/>
  <c r="H39" i="17"/>
  <c r="H652" i="17"/>
  <c r="H578" i="17"/>
  <c r="H763" i="17"/>
  <c r="H184" i="17"/>
  <c r="H998" i="17"/>
  <c r="H925" i="17"/>
  <c r="H655" i="17"/>
  <c r="H126" i="17"/>
  <c r="H235" i="17"/>
  <c r="H451" i="17"/>
  <c r="H480" i="17"/>
  <c r="H37" i="17"/>
  <c r="H670" i="17"/>
  <c r="H1003" i="17"/>
  <c r="H425" i="17"/>
  <c r="H683" i="17"/>
  <c r="H647" i="17"/>
  <c r="H372" i="17"/>
  <c r="H432" i="17"/>
  <c r="H116" i="17"/>
  <c r="H948" i="17"/>
  <c r="H814" i="17"/>
  <c r="H828" i="17"/>
  <c r="H901" i="17"/>
  <c r="H679" i="17"/>
  <c r="H23" i="17"/>
  <c r="H286" i="17"/>
  <c r="H238" i="17"/>
  <c r="H759" i="17"/>
  <c r="H135" i="17"/>
  <c r="H992" i="17"/>
  <c r="H139" i="17"/>
  <c r="H460" i="17"/>
  <c r="H919" i="17"/>
  <c r="H599" i="17"/>
  <c r="H98" i="17"/>
  <c r="H924" i="17"/>
  <c r="H207" i="17"/>
  <c r="H819" i="17"/>
  <c r="H346" i="17"/>
  <c r="H714" i="17"/>
  <c r="H671" i="17"/>
  <c r="H170" i="17"/>
  <c r="H827" i="17"/>
  <c r="H43" i="17"/>
  <c r="H514" i="17"/>
  <c r="H733" i="17"/>
  <c r="H793" i="17"/>
  <c r="H850" i="17"/>
  <c r="H915" i="17"/>
  <c r="H447" i="17"/>
  <c r="H826" i="17"/>
  <c r="H607" i="17"/>
  <c r="H301" i="17"/>
  <c r="H358" i="17"/>
  <c r="H822" i="17"/>
  <c r="H294" i="17"/>
  <c r="H450" i="17"/>
  <c r="H400" i="17"/>
  <c r="H569" i="17"/>
  <c r="H755" i="17"/>
  <c r="H124" i="17"/>
  <c r="H457" i="17"/>
  <c r="H813" i="17"/>
  <c r="H366" i="17"/>
  <c r="H800" i="17"/>
  <c r="H719" i="17"/>
  <c r="H642" i="17"/>
  <c r="H317" i="17"/>
  <c r="H393" i="17"/>
  <c r="H382" i="17"/>
  <c r="H552" i="17"/>
  <c r="H306" i="17"/>
  <c r="H470" i="17"/>
  <c r="H762" i="17"/>
  <c r="H482" i="17"/>
  <c r="H324" i="17"/>
  <c r="H726" i="17"/>
  <c r="H388" i="17"/>
  <c r="H88" i="17"/>
  <c r="H233" i="17"/>
  <c r="H236" i="17"/>
  <c r="H586" i="17"/>
  <c r="H502" i="17"/>
  <c r="H68" i="17"/>
  <c r="H210" i="17"/>
  <c r="H696" i="17"/>
  <c r="H353" i="17"/>
  <c r="H1012" i="17"/>
  <c r="H811" i="17"/>
  <c r="H267" i="17"/>
  <c r="H102" i="17"/>
  <c r="H628" i="17"/>
  <c r="H772" i="17"/>
  <c r="H902" i="17"/>
  <c r="H802" i="17"/>
  <c r="H274" i="17"/>
  <c r="H263" i="17"/>
  <c r="H548" i="17"/>
  <c r="H986" i="17"/>
  <c r="H378" i="17"/>
  <c r="H45" i="17"/>
  <c r="H539" i="17"/>
  <c r="H693" i="17"/>
  <c r="H868" i="17"/>
  <c r="H917" i="17"/>
  <c r="H884" i="17"/>
  <c r="H707" i="17"/>
  <c r="H522" i="17"/>
  <c r="H876" i="17"/>
  <c r="H788" i="17"/>
  <c r="H81" i="17"/>
  <c r="H570" i="17"/>
  <c r="H931" i="17"/>
  <c r="H946" i="17"/>
  <c r="H823" i="17"/>
  <c r="H291" i="17"/>
  <c r="H364" i="17"/>
  <c r="H162" i="17"/>
  <c r="H209" i="17"/>
  <c r="H485" i="17"/>
  <c r="H912" i="17"/>
  <c r="H988" i="17"/>
  <c r="H672" i="17"/>
  <c r="H491" i="17"/>
  <c r="H293" i="17"/>
  <c r="H151" i="17"/>
  <c r="H775" i="17"/>
  <c r="H898" i="17"/>
  <c r="H697" i="17"/>
  <c r="H566" i="17"/>
  <c r="H909" i="17"/>
  <c r="H204" i="17"/>
  <c r="H623" i="17"/>
  <c r="H678" i="17"/>
  <c r="H244" i="17"/>
  <c r="H682" i="17"/>
  <c r="H137" i="17"/>
  <c r="H588" i="17"/>
  <c r="H504" i="17"/>
  <c r="H303" i="17"/>
  <c r="H249" i="17"/>
  <c r="H193" i="17"/>
  <c r="H709" i="17"/>
  <c r="H447" i="15"/>
  <c r="H360" i="15"/>
  <c r="H502" i="15"/>
  <c r="H525" i="15"/>
  <c r="H174" i="15"/>
  <c r="H192" i="15"/>
  <c r="H28" i="15"/>
  <c r="H602" i="15"/>
  <c r="H956" i="15"/>
  <c r="H824" i="15"/>
  <c r="H654" i="15"/>
  <c r="H884" i="15"/>
  <c r="H57" i="15"/>
  <c r="H480" i="15"/>
  <c r="H725" i="15"/>
  <c r="H156" i="15"/>
  <c r="H15" i="15"/>
  <c r="H740" i="15"/>
  <c r="H864" i="15"/>
  <c r="H302" i="15"/>
  <c r="H158" i="15"/>
  <c r="H827" i="15"/>
  <c r="H960" i="15"/>
  <c r="H875" i="15"/>
  <c r="H873" i="15"/>
  <c r="H165" i="15"/>
  <c r="H247" i="15"/>
  <c r="H459" i="15"/>
  <c r="H242" i="15"/>
  <c r="H1001" i="15"/>
  <c r="H754" i="15"/>
  <c r="H941" i="15"/>
  <c r="H826" i="15"/>
  <c r="H469" i="15"/>
  <c r="H404" i="15"/>
  <c r="H871" i="15"/>
  <c r="H610" i="15"/>
  <c r="H558" i="15"/>
  <c r="H323" i="15"/>
  <c r="H720" i="15"/>
  <c r="H954" i="15"/>
  <c r="H855" i="15"/>
  <c r="H228" i="15"/>
  <c r="H494" i="15"/>
  <c r="H303" i="15"/>
  <c r="H661" i="15"/>
  <c r="H709" i="15"/>
  <c r="H220" i="15"/>
  <c r="H506" i="15"/>
  <c r="H136" i="15"/>
  <c r="H1009" i="15"/>
  <c r="H666" i="15"/>
  <c r="H688" i="15"/>
  <c r="H226" i="15"/>
  <c r="H142" i="15"/>
  <c r="H167" i="15"/>
  <c r="H193" i="15"/>
  <c r="H314" i="15"/>
  <c r="H387" i="15"/>
  <c r="H389" i="15"/>
  <c r="H262" i="15"/>
  <c r="H579" i="15"/>
  <c r="H111" i="15"/>
  <c r="H344" i="15"/>
  <c r="H498" i="15"/>
  <c r="H723" i="15"/>
  <c r="H707" i="15"/>
  <c r="H770" i="15"/>
  <c r="H34" i="15"/>
  <c r="H152" i="15"/>
  <c r="H403" i="15"/>
  <c r="H231" i="15"/>
  <c r="H655" i="15"/>
  <c r="H592" i="15"/>
  <c r="H668" i="15"/>
  <c r="H273" i="15"/>
  <c r="H708" i="15"/>
  <c r="H682" i="15"/>
  <c r="H1012" i="15"/>
  <c r="H747" i="15"/>
  <c r="H832" i="15"/>
  <c r="H434" i="15"/>
  <c r="H964" i="15"/>
  <c r="H244" i="15"/>
  <c r="H444" i="15"/>
  <c r="H714" i="15"/>
  <c r="H335" i="15"/>
  <c r="H46" i="15"/>
  <c r="H595" i="15"/>
  <c r="H718" i="15"/>
  <c r="H292" i="15"/>
  <c r="H664" i="15"/>
  <c r="H95" i="15"/>
  <c r="H229" i="15"/>
  <c r="H680" i="15"/>
  <c r="H93" i="15"/>
  <c r="H63" i="15"/>
  <c r="H76" i="15"/>
  <c r="H771" i="15"/>
  <c r="H515" i="15"/>
  <c r="H272" i="15"/>
  <c r="H742" i="15"/>
  <c r="H930" i="15"/>
  <c r="H176" i="15"/>
  <c r="H700" i="15"/>
  <c r="H477" i="15"/>
  <c r="H237" i="15"/>
  <c r="H268" i="15"/>
  <c r="H141" i="15"/>
  <c r="H357" i="15"/>
  <c r="H521" i="15"/>
  <c r="H52" i="15"/>
  <c r="H255" i="15"/>
  <c r="H835" i="15"/>
  <c r="H364" i="15"/>
  <c r="H42" i="15"/>
  <c r="H495" i="15"/>
  <c r="H338" i="15"/>
  <c r="H767" i="15"/>
  <c r="H372" i="15"/>
  <c r="H440" i="15"/>
  <c r="H821" i="15"/>
  <c r="H429" i="15"/>
  <c r="H774" i="15"/>
  <c r="H975" i="15"/>
  <c r="H927" i="15"/>
  <c r="H746" i="15"/>
  <c r="H781" i="15"/>
  <c r="H916" i="15"/>
  <c r="H371" i="15"/>
  <c r="H803" i="15"/>
  <c r="H450" i="15"/>
  <c r="H837" i="15"/>
  <c r="H295" i="15"/>
  <c r="H339" i="15"/>
  <c r="H150" i="15"/>
  <c r="H977" i="15"/>
  <c r="H449" i="15"/>
  <c r="H190" i="15"/>
  <c r="H349" i="15"/>
  <c r="H310" i="15"/>
  <c r="H628" i="15"/>
  <c r="H72" i="15"/>
  <c r="H81" i="15"/>
  <c r="H289" i="15"/>
  <c r="H653" i="15"/>
  <c r="H727" i="15"/>
  <c r="H328" i="15"/>
  <c r="H496" i="15"/>
  <c r="H739" i="15"/>
  <c r="H64" i="15"/>
  <c r="H749" i="15"/>
  <c r="H307" i="15"/>
  <c r="H883" i="15"/>
  <c r="H67" i="15"/>
  <c r="H382" i="15"/>
  <c r="H555" i="15"/>
  <c r="H235" i="15"/>
  <c r="H263" i="15"/>
  <c r="H49" i="15"/>
  <c r="H419" i="15"/>
  <c r="H503" i="15"/>
  <c r="H445" i="15"/>
  <c r="H312" i="15"/>
  <c r="H361" i="15"/>
  <c r="H959" i="15"/>
  <c r="H145" i="15"/>
  <c r="H649" i="15"/>
  <c r="H898" i="15"/>
  <c r="H893" i="15"/>
  <c r="H377" i="15"/>
  <c r="H529" i="15"/>
  <c r="H765" i="15"/>
  <c r="H467" i="15"/>
  <c r="H236" i="15"/>
  <c r="H704" i="15"/>
  <c r="H760" i="15"/>
  <c r="H844" i="15"/>
  <c r="H161" i="15"/>
  <c r="H460" i="15"/>
  <c r="H980" i="15"/>
  <c r="H185" i="15"/>
  <c r="H177" i="15"/>
  <c r="H355" i="15"/>
  <c r="H536" i="15"/>
  <c r="H564" i="15"/>
  <c r="H261" i="15"/>
  <c r="H885" i="15"/>
  <c r="H516" i="15"/>
  <c r="H297" i="15"/>
  <c r="H26" i="15"/>
  <c r="H613" i="15"/>
  <c r="H559" i="15"/>
  <c r="H793" i="15"/>
  <c r="H70" i="15"/>
  <c r="H453" i="15"/>
  <c r="H537" i="15"/>
  <c r="H320" i="15"/>
  <c r="H936" i="15"/>
  <c r="H154" i="15"/>
  <c r="H279" i="15"/>
  <c r="H591" i="15"/>
  <c r="H934" i="15"/>
  <c r="H843" i="15"/>
  <c r="H888" i="15"/>
  <c r="H501" i="15"/>
  <c r="H405" i="15"/>
  <c r="H703" i="15"/>
  <c r="H478" i="15"/>
  <c r="H635" i="15"/>
  <c r="H218" i="15"/>
  <c r="H998" i="15"/>
  <c r="H968" i="15"/>
  <c r="H853" i="15"/>
  <c r="H921" i="15"/>
  <c r="H115" i="15"/>
  <c r="H825" i="15"/>
  <c r="H241" i="15"/>
  <c r="H722" i="15"/>
  <c r="H679" i="15"/>
  <c r="H89" i="15"/>
  <c r="H961" i="15"/>
  <c r="H621" i="15"/>
  <c r="H880" i="15"/>
  <c r="H619" i="15"/>
  <c r="H797" i="15"/>
  <c r="H546" i="15"/>
  <c r="H780" i="15"/>
  <c r="H891" i="15"/>
  <c r="H925" i="15"/>
  <c r="H276" i="15"/>
  <c r="H1004" i="15"/>
  <c r="H551" i="15"/>
  <c r="H421" i="15"/>
  <c r="H563" i="15"/>
  <c r="H684" i="15"/>
  <c r="H30" i="15"/>
  <c r="H625" i="15"/>
  <c r="H336" i="15"/>
  <c r="H435" i="15"/>
  <c r="H524" i="15"/>
  <c r="H85" i="15"/>
  <c r="H902" i="15"/>
  <c r="H759" i="15"/>
  <c r="H854" i="15"/>
  <c r="H801" i="15"/>
  <c r="H590" i="15"/>
  <c r="H581" i="15"/>
  <c r="H550" i="15"/>
  <c r="H530" i="15"/>
  <c r="H254" i="15"/>
  <c r="H599" i="15"/>
  <c r="H838" i="15"/>
  <c r="H942" i="15"/>
  <c r="H734" i="15"/>
  <c r="H687" i="15"/>
  <c r="H14" i="15"/>
  <c r="H758" i="15"/>
  <c r="H484" i="15"/>
  <c r="H223" i="15"/>
  <c r="H48" i="15"/>
  <c r="H509" i="15"/>
  <c r="H408" i="15"/>
  <c r="H414" i="15"/>
  <c r="H540" i="15"/>
  <c r="H217" i="15"/>
  <c r="H518" i="15"/>
  <c r="H750" i="15"/>
  <c r="H984" i="15"/>
  <c r="H119" i="15"/>
  <c r="H520" i="15"/>
  <c r="H656" i="15"/>
  <c r="H23" i="15"/>
  <c r="H950" i="15"/>
  <c r="H227" i="15"/>
  <c r="H926" i="15"/>
  <c r="H967" i="15"/>
  <c r="H475" i="15"/>
  <c r="H284" i="15"/>
  <c r="H848" i="15"/>
  <c r="H618" i="15"/>
  <c r="H615" i="15"/>
  <c r="H783" i="15"/>
  <c r="H457" i="15"/>
  <c r="H987" i="15"/>
  <c r="H17" i="15"/>
  <c r="H576" i="15"/>
  <c r="H877" i="15"/>
  <c r="H944" i="15"/>
  <c r="H45" i="15"/>
  <c r="H808" i="15"/>
  <c r="H380" i="15"/>
  <c r="H879" i="15"/>
  <c r="H657" i="15"/>
  <c r="H712" i="15"/>
  <c r="H130" i="15"/>
  <c r="H517" i="15"/>
  <c r="H370" i="15"/>
  <c r="H802" i="15"/>
  <c r="H69" i="15"/>
  <c r="H849" i="15"/>
  <c r="H603" i="15"/>
  <c r="H648" i="15"/>
  <c r="H283" i="15"/>
  <c r="H717" i="15"/>
  <c r="H171" i="15"/>
  <c r="H556" i="15"/>
  <c r="H37" i="15"/>
  <c r="H350" i="15"/>
  <c r="H416" i="15"/>
  <c r="H724" i="15"/>
  <c r="H428" i="15"/>
  <c r="H354" i="15"/>
  <c r="H929" i="15"/>
  <c r="H779" i="15"/>
  <c r="H831" i="15"/>
  <c r="H347" i="15"/>
  <c r="H374" i="15"/>
  <c r="H191" i="15"/>
  <c r="H280" i="15"/>
  <c r="H547" i="15"/>
  <c r="H285" i="15"/>
  <c r="H519" i="15"/>
  <c r="H379" i="15"/>
  <c r="H213" i="15"/>
  <c r="H432" i="15"/>
  <c r="H138" i="15"/>
  <c r="H41" i="15"/>
  <c r="H545" i="15"/>
  <c r="H651" i="15"/>
  <c r="H955" i="15"/>
  <c r="H958" i="15"/>
  <c r="H647" i="15"/>
  <c r="H194" i="15"/>
  <c r="H301" i="15"/>
  <c r="H100" i="15"/>
  <c r="H905" i="15"/>
  <c r="H1011" i="15"/>
  <c r="H407" i="15"/>
  <c r="H424" i="15"/>
  <c r="H752" i="15"/>
  <c r="H840" i="15"/>
  <c r="H1002" i="15"/>
  <c r="H321" i="15"/>
  <c r="H872" i="15"/>
  <c r="H291" i="15"/>
  <c r="H330" i="15"/>
  <c r="H144" i="15"/>
  <c r="H744" i="15"/>
  <c r="H597" i="15"/>
  <c r="H865" i="15"/>
  <c r="H121" i="15"/>
  <c r="H157" i="15"/>
  <c r="H179" i="15"/>
  <c r="H426" i="15"/>
  <c r="H125" i="15"/>
  <c r="H508" i="15"/>
  <c r="H214" i="15"/>
  <c r="H588" i="15"/>
  <c r="H505" i="15"/>
  <c r="H982" i="15"/>
  <c r="H325" i="15"/>
  <c r="H631" i="15"/>
  <c r="H624" i="15"/>
  <c r="H490" i="15"/>
  <c r="H914" i="15"/>
  <c r="H183" i="15"/>
  <c r="H931" i="15"/>
  <c r="H123" i="15"/>
  <c r="H861" i="15"/>
  <c r="H862" i="15"/>
  <c r="H887" i="15"/>
  <c r="H951" i="15"/>
  <c r="H294" i="15"/>
  <c r="H433" i="15"/>
  <c r="H363" i="15"/>
  <c r="H908" i="15"/>
  <c r="H909" i="15"/>
  <c r="H385" i="15"/>
  <c r="H316" i="15"/>
  <c r="H366" i="15"/>
  <c r="H996" i="15"/>
  <c r="H101" i="15"/>
  <c r="H479" i="15"/>
  <c r="H665" i="15"/>
  <c r="H673" i="15"/>
  <c r="H562" i="15"/>
  <c r="H249" i="15"/>
  <c r="H608" i="15"/>
  <c r="H97" i="15"/>
  <c r="H92" i="15"/>
  <c r="H155" i="15"/>
  <c r="H410" i="15"/>
  <c r="H470" i="15"/>
  <c r="H143" i="15"/>
  <c r="H911" i="15"/>
  <c r="H499" i="15"/>
  <c r="H186" i="15"/>
  <c r="H221" i="15"/>
  <c r="H751" i="15"/>
  <c r="H50" i="15"/>
  <c r="H82" i="15"/>
  <c r="H319" i="15"/>
  <c r="H678" i="15"/>
  <c r="H180" i="15"/>
  <c r="H341" i="15"/>
  <c r="H56" i="15"/>
  <c r="H791" i="15"/>
  <c r="H918" i="15"/>
  <c r="H489" i="15"/>
  <c r="H897" i="15"/>
  <c r="H924" i="15"/>
  <c r="H455" i="15"/>
  <c r="H18" i="15"/>
  <c r="H690" i="15"/>
  <c r="H600" i="15"/>
  <c r="H51" i="15"/>
  <c r="H73" i="15"/>
  <c r="H526" i="15"/>
  <c r="H976" i="15"/>
  <c r="H514" i="15"/>
  <c r="H334" i="15"/>
  <c r="H616" i="15"/>
  <c r="H538" i="15"/>
  <c r="H962" i="15"/>
  <c r="H204" i="15"/>
  <c r="H454" i="15"/>
  <c r="H646" i="15"/>
  <c r="H340" i="15"/>
  <c r="H989" i="15"/>
  <c r="H582" i="15"/>
  <c r="H694" i="15"/>
  <c r="H230" i="15"/>
  <c r="H659" i="15"/>
  <c r="H358" i="15"/>
  <c r="H698" i="15"/>
  <c r="H102" i="15"/>
  <c r="H96" i="15"/>
  <c r="H308" i="15"/>
  <c r="H224" i="15"/>
  <c r="H219" i="15"/>
  <c r="H423" i="15"/>
  <c r="H753" i="15"/>
  <c r="H304" i="15"/>
  <c r="H388" i="15"/>
  <c r="H375" i="15"/>
  <c r="H58" i="15"/>
  <c r="H122" i="15"/>
  <c r="H391" i="15"/>
  <c r="H112" i="15"/>
  <c r="H691" i="15"/>
  <c r="H47" i="15"/>
  <c r="H1000" i="15"/>
  <c r="H965" i="15"/>
  <c r="H461" i="15"/>
  <c r="H513" i="15"/>
  <c r="H785" i="15"/>
  <c r="H642" i="15"/>
  <c r="H188" i="15"/>
  <c r="H473" i="15"/>
  <c r="H451" i="15"/>
  <c r="H413" i="15"/>
  <c r="H571" i="15"/>
  <c r="H743" i="15"/>
  <c r="H730" i="15"/>
  <c r="H107" i="15"/>
  <c r="H728" i="15"/>
  <c r="H472" i="15"/>
  <c r="H554" i="15"/>
  <c r="H632" i="15"/>
  <c r="H491" i="15"/>
  <c r="H539" i="15"/>
  <c r="H149" i="15"/>
  <c r="H488" i="15"/>
  <c r="H77" i="15"/>
  <c r="H129" i="15"/>
  <c r="H671" i="15"/>
  <c r="H196" i="15"/>
  <c r="H549" i="15"/>
  <c r="H315" i="15"/>
  <c r="H917" i="15"/>
  <c r="H222" i="15"/>
  <c r="H900" i="15"/>
  <c r="H716" i="15"/>
  <c r="H561" i="15"/>
  <c r="H800" i="15"/>
  <c r="H38" i="15"/>
  <c r="H650" i="15"/>
  <c r="H44" i="15"/>
  <c r="H265" i="15"/>
  <c r="H395" i="15"/>
  <c r="H845" i="15"/>
  <c r="H396" i="15"/>
  <c r="H422" i="15"/>
  <c r="H282" i="15"/>
  <c r="H818" i="15"/>
  <c r="H589" i="15"/>
  <c r="H607" i="15"/>
  <c r="H627" i="15"/>
  <c r="H352" i="15"/>
  <c r="H721" i="15"/>
  <c r="H676" i="15"/>
  <c r="H940" i="15"/>
  <c r="H110" i="15"/>
  <c r="H890" i="15"/>
  <c r="H275" i="15"/>
  <c r="H706" i="15"/>
  <c r="H399" i="15"/>
  <c r="H574" i="15"/>
  <c r="H476" i="15"/>
  <c r="H260" i="15"/>
  <c r="H672" i="15"/>
  <c r="H1006" i="15"/>
  <c r="H533" i="15"/>
  <c r="H979" i="15"/>
  <c r="H866" i="15"/>
  <c r="H159" i="15"/>
  <c r="H258" i="15"/>
  <c r="H609" i="15"/>
  <c r="H311" i="15"/>
  <c r="H630" i="15"/>
  <c r="H182" i="15"/>
  <c r="H266" i="15"/>
  <c r="H27" i="15"/>
  <c r="H729" i="15"/>
  <c r="H512" i="15"/>
  <c r="H985" i="15"/>
  <c r="H205" i="15"/>
  <c r="H91" i="15"/>
  <c r="H580" i="15"/>
  <c r="H542" i="15"/>
  <c r="H66" i="15"/>
  <c r="H593" i="15"/>
  <c r="H970" i="15"/>
  <c r="H368" i="15"/>
  <c r="H699" i="15"/>
  <c r="H390" i="15"/>
  <c r="H863" i="15"/>
  <c r="H737" i="15"/>
  <c r="H124" i="15"/>
  <c r="H184" i="15"/>
  <c r="H796" i="15"/>
  <c r="H126" i="15"/>
  <c r="H784" i="15"/>
  <c r="H731" i="15"/>
  <c r="H306" i="15"/>
  <c r="H605" i="15"/>
  <c r="H997" i="15"/>
  <c r="H870" i="15"/>
  <c r="H135" i="15"/>
  <c r="H573" i="15"/>
  <c r="H874" i="15"/>
  <c r="H278" i="15"/>
  <c r="H474" i="15"/>
  <c r="H948" i="15"/>
  <c r="H160" i="15"/>
  <c r="H511" i="15"/>
  <c r="H164" i="15"/>
  <c r="H764" i="15"/>
  <c r="H823" i="15"/>
  <c r="H62" i="15"/>
  <c r="H643" i="15"/>
  <c r="H458" i="15"/>
  <c r="H288" i="15"/>
  <c r="H240" i="15"/>
  <c r="H71" i="15"/>
  <c r="H693" i="15"/>
  <c r="H140" i="15"/>
  <c r="H20" i="15"/>
  <c r="H492" i="15"/>
  <c r="H660" i="15"/>
  <c r="H626" i="15"/>
  <c r="H836" i="15"/>
  <c r="H920" i="15"/>
  <c r="H604" i="15"/>
  <c r="H847" i="15"/>
  <c r="H606" i="15"/>
  <c r="H485" i="15"/>
  <c r="H860" i="15"/>
  <c r="H598" i="15"/>
  <c r="H611" i="15"/>
  <c r="H757" i="15"/>
  <c r="H681" i="15"/>
  <c r="H425" i="15"/>
  <c r="H851" i="15"/>
  <c r="H677" i="15"/>
  <c r="H535" i="15"/>
  <c r="H393" i="15"/>
  <c r="H32" i="15"/>
  <c r="H251" i="15"/>
  <c r="H462" i="15"/>
  <c r="H400" i="15"/>
  <c r="H692" i="15"/>
  <c r="H24" i="15"/>
  <c r="H795" i="15"/>
  <c r="H633" i="15"/>
  <c r="H55" i="15"/>
  <c r="H274" i="15"/>
  <c r="H367" i="15"/>
  <c r="H531" i="15"/>
  <c r="H736" i="15"/>
  <c r="H892" i="15"/>
  <c r="H243" i="15"/>
  <c r="H994" i="15"/>
  <c r="H286" i="15"/>
  <c r="H686" i="15"/>
  <c r="H170" i="15"/>
  <c r="H417" i="15"/>
  <c r="H305" i="15"/>
  <c r="H966" i="15"/>
  <c r="H173" i="15"/>
  <c r="H788" i="15"/>
  <c r="H359" i="15"/>
  <c r="H667" i="15"/>
  <c r="H148" i="15"/>
  <c r="H187" i="15"/>
  <c r="H947" i="15"/>
  <c r="H972" i="15"/>
  <c r="H594" i="15"/>
  <c r="H575" i="15"/>
  <c r="H807" i="15"/>
  <c r="H452" i="15"/>
  <c r="H153" i="15"/>
  <c r="H799" i="15"/>
  <c r="H670" i="15"/>
  <c r="H195" i="15"/>
  <c r="H345" i="15"/>
  <c r="H857" i="15"/>
  <c r="H738" i="15"/>
  <c r="H577" i="15"/>
  <c r="H270" i="15"/>
  <c r="H208" i="15"/>
  <c r="H329" i="15"/>
  <c r="H317" i="15"/>
  <c r="H867" i="15"/>
  <c r="H992" i="15"/>
  <c r="H215" i="15"/>
  <c r="H974" i="15"/>
  <c r="H560" i="15"/>
  <c r="H1003" i="15"/>
  <c r="H669" i="15"/>
  <c r="H245" i="15"/>
  <c r="H246" i="15"/>
  <c r="H225" i="15"/>
  <c r="H957" i="15"/>
  <c r="H988" i="15"/>
  <c r="H895" i="15"/>
  <c r="H248" i="15"/>
  <c r="H277" i="15"/>
  <c r="H701" i="15"/>
  <c r="H369" i="15"/>
  <c r="H493" i="15"/>
  <c r="H991" i="15"/>
  <c r="H696" i="15"/>
  <c r="H322" i="15"/>
  <c r="H118" i="15"/>
  <c r="H640" i="15"/>
  <c r="H697" i="15"/>
  <c r="H685" i="15"/>
  <c r="H735" i="15"/>
  <c r="H471" i="15"/>
  <c r="H981" i="15"/>
  <c r="H252" i="15"/>
  <c r="H128" i="15"/>
  <c r="H504" i="15"/>
  <c r="H882" i="15"/>
  <c r="H922" i="15"/>
  <c r="H552" i="15"/>
  <c r="H271" i="15"/>
  <c r="H971" i="15"/>
  <c r="H614" i="15"/>
  <c r="H438" i="15"/>
  <c r="H35" i="15"/>
  <c r="H689" i="15"/>
  <c r="H209" i="15"/>
  <c r="H617" i="15"/>
  <c r="H463" i="15"/>
  <c r="H899" i="15"/>
  <c r="H86" i="15"/>
  <c r="H858" i="15"/>
  <c r="H805" i="15"/>
  <c r="H566" i="15"/>
  <c r="H623" i="15"/>
  <c r="H856" i="15"/>
  <c r="H787" i="15"/>
  <c r="H232" i="15"/>
  <c r="H715" i="15"/>
  <c r="H995" i="15"/>
  <c r="H816" i="15"/>
  <c r="H928" i="15"/>
  <c r="H324" i="15"/>
  <c r="H75" i="15"/>
  <c r="H104" i="15"/>
  <c r="H629" i="15"/>
  <c r="H889" i="15"/>
  <c r="H658" i="15"/>
  <c r="H904" i="15"/>
  <c r="H431" i="15"/>
  <c r="H326" i="15"/>
  <c r="H53" i="15"/>
  <c r="H256" i="15"/>
  <c r="H398" i="15"/>
  <c r="H300" i="15"/>
  <c r="H181" i="15"/>
  <c r="H1008" i="15"/>
  <c r="H90" i="15"/>
  <c r="H702" i="15"/>
  <c r="H622" i="15"/>
  <c r="H841" i="15"/>
  <c r="H269" i="15"/>
  <c r="H365" i="15"/>
  <c r="H596" i="15"/>
  <c r="H510" i="15"/>
  <c r="H641" i="15"/>
  <c r="H60" i="15"/>
  <c r="H912" i="15"/>
  <c r="H146" i="15"/>
  <c r="H775" i="15"/>
  <c r="H139" i="15"/>
  <c r="H652" i="15"/>
  <c r="H938" i="15"/>
  <c r="H963" i="15"/>
  <c r="H773" i="15"/>
  <c r="H199" i="15"/>
  <c r="H468" i="15"/>
  <c r="H896" i="15"/>
  <c r="H705" i="15"/>
  <c r="H945" i="15"/>
  <c r="H983" i="15"/>
  <c r="H586" i="15"/>
  <c r="H342" i="15"/>
  <c r="H234" i="15"/>
  <c r="H296" i="15"/>
  <c r="H106" i="15"/>
  <c r="H683" i="15"/>
  <c r="H894" i="15"/>
  <c r="H481" i="15"/>
  <c r="H65" i="15"/>
  <c r="H710" i="15"/>
  <c r="H103" i="15"/>
  <c r="H487" i="15"/>
  <c r="H74" i="15"/>
  <c r="H999" i="15"/>
  <c r="H201" i="15"/>
  <c r="H198" i="15"/>
  <c r="H166" i="15"/>
  <c r="H572" i="15"/>
  <c r="H133" i="15"/>
  <c r="H397" i="15"/>
  <c r="H541" i="15"/>
  <c r="H281" i="15"/>
  <c r="H392" i="15"/>
  <c r="H105" i="15"/>
  <c r="H402" i="15"/>
  <c r="H804" i="15"/>
  <c r="H206" i="15"/>
  <c r="H790" i="15"/>
  <c r="H782" i="15"/>
  <c r="H768" i="15"/>
  <c r="H293" i="15"/>
  <c r="H828" i="15"/>
  <c r="H587" i="15"/>
  <c r="H745" i="15"/>
  <c r="H953" i="15"/>
  <c r="H151" i="15"/>
  <c r="H810" i="15"/>
  <c r="H1010" i="15"/>
  <c r="H859" i="15"/>
  <c r="H127" i="15"/>
  <c r="H817" i="15"/>
  <c r="H763" i="15"/>
  <c r="H674" i="15"/>
  <c r="H348" i="15"/>
  <c r="H175" i="15"/>
  <c r="H578" i="15"/>
  <c r="H25" i="15"/>
  <c r="H267" i="15"/>
  <c r="H446" i="15"/>
  <c r="H901" i="15"/>
  <c r="H19" i="15"/>
  <c r="H313" i="15"/>
  <c r="H973" i="15"/>
  <c r="H486" i="15"/>
  <c r="H113" i="15"/>
  <c r="H212" i="15"/>
  <c r="H39" i="15"/>
  <c r="H87" i="15"/>
  <c r="H527" i="15"/>
  <c r="H120" i="15"/>
  <c r="H147" i="15"/>
  <c r="H833" i="15"/>
  <c r="H919" i="15"/>
  <c r="H850" i="15"/>
  <c r="H634" i="15"/>
  <c r="H346" i="15"/>
  <c r="H910" i="15"/>
  <c r="H939" i="15"/>
  <c r="H789" i="15"/>
  <c r="H43" i="15"/>
  <c r="H109" i="15"/>
  <c r="H986" i="15"/>
  <c r="H439" i="15"/>
  <c r="H569" i="15"/>
  <c r="H116" i="15"/>
  <c r="H376" i="15"/>
  <c r="H532" i="15"/>
  <c r="H238" i="15"/>
  <c r="H466" i="15"/>
  <c r="H418" i="15"/>
  <c r="H553" i="15"/>
  <c r="H257" i="15"/>
  <c r="H829" i="15"/>
  <c r="H637" i="15"/>
  <c r="H327" i="15"/>
  <c r="H465" i="15"/>
  <c r="H585" i="15"/>
  <c r="H332" i="15"/>
  <c r="H567" i="15"/>
  <c r="H386" i="15"/>
  <c r="H842" i="15"/>
  <c r="H351" i="15"/>
  <c r="H811" i="15"/>
  <c r="H812" i="15"/>
  <c r="H331" i="15"/>
  <c r="H79" i="15"/>
  <c r="H84" i="15"/>
  <c r="H881" i="15"/>
  <c r="H1007" i="15"/>
  <c r="H137" i="15"/>
  <c r="H54" i="15"/>
  <c r="H178" i="15"/>
  <c r="H719" i="15"/>
  <c r="H94" i="15"/>
  <c r="H98" i="15"/>
  <c r="H762" i="15"/>
  <c r="H1005" i="15"/>
  <c r="H427" i="15"/>
  <c r="H662" i="15"/>
  <c r="H99" i="15"/>
  <c r="H482" i="15"/>
  <c r="H528" i="15"/>
  <c r="H903" i="15"/>
  <c r="H456" i="15"/>
  <c r="H207" i="15"/>
  <c r="H766" i="15"/>
  <c r="H384" i="15"/>
  <c r="H990" i="15"/>
  <c r="H601" i="15"/>
  <c r="H259" i="15"/>
  <c r="H189" i="15"/>
  <c r="H216" i="15"/>
  <c r="H381" i="15"/>
  <c r="H436" i="15"/>
  <c r="H946" i="15"/>
  <c r="H202" i="15"/>
  <c r="H264" i="15"/>
  <c r="H443" i="15"/>
  <c r="H794" i="15"/>
  <c r="H16" i="15"/>
  <c r="H878" i="15"/>
  <c r="H203" i="15"/>
  <c r="H117" i="15"/>
  <c r="H497" i="15"/>
  <c r="H778" i="15"/>
  <c r="H846" i="15"/>
  <c r="H913" i="15"/>
  <c r="H409" i="15"/>
  <c r="H507" i="15"/>
  <c r="H777" i="15"/>
  <c r="H233" i="15"/>
  <c r="H299" i="15"/>
  <c r="H420" i="15"/>
  <c r="H437" i="15"/>
  <c r="H933" i="15"/>
  <c r="H411" i="15"/>
  <c r="H932" i="15"/>
  <c r="H406" i="15"/>
  <c r="H584" i="15"/>
  <c r="H978" i="15"/>
  <c r="H915" i="15"/>
  <c r="H923" i="15"/>
  <c r="H798" i="15"/>
  <c r="H645" i="15"/>
  <c r="H353" i="15"/>
  <c r="H31" i="15"/>
  <c r="H78" i="15"/>
  <c r="H290" i="15"/>
  <c r="H726" i="15"/>
  <c r="H132" i="15"/>
  <c r="H430" i="15"/>
  <c r="H441" i="15"/>
  <c r="H543" i="15"/>
  <c r="H309" i="15"/>
  <c r="H131" i="15"/>
  <c r="H852" i="15"/>
  <c r="H969" i="15"/>
  <c r="H748" i="15"/>
  <c r="H993" i="15"/>
  <c r="H906" i="15"/>
  <c r="H756" i="15"/>
  <c r="H373" i="15"/>
  <c r="H401" i="15"/>
  <c r="H333" i="15"/>
  <c r="H806" i="15"/>
  <c r="H663" i="15"/>
  <c r="H819" i="15"/>
  <c r="H733" i="15"/>
  <c r="H61" i="15"/>
  <c r="H523" i="15"/>
  <c r="H464" i="15"/>
  <c r="H412" i="15"/>
  <c r="H876" i="15"/>
  <c r="H239" i="15"/>
  <c r="H21" i="15"/>
  <c r="H568" i="15"/>
  <c r="H442" i="15"/>
  <c r="H448" i="15"/>
  <c r="H383" i="15"/>
  <c r="H786" i="15"/>
  <c r="H483" i="15"/>
  <c r="H769" i="15"/>
  <c r="H815" i="15"/>
  <c r="H949" i="15"/>
  <c r="H570" i="15"/>
  <c r="H534" i="15"/>
  <c r="H378" i="15"/>
  <c r="H638" i="15"/>
  <c r="H197" i="15"/>
  <c r="H22" i="15"/>
  <c r="H830" i="15"/>
  <c r="H318" i="15"/>
  <c r="H711" i="15"/>
  <c r="H792" i="15"/>
  <c r="H108" i="15"/>
  <c r="H211" i="15"/>
  <c r="H776" i="15"/>
  <c r="H394" i="15"/>
  <c r="H59" i="15"/>
  <c r="H943" i="15"/>
  <c r="H620" i="15"/>
  <c r="H356" i="15"/>
  <c r="H820" i="15"/>
  <c r="H822" i="15"/>
  <c r="H362" i="15"/>
  <c r="H544" i="15"/>
  <c r="H29" i="15"/>
  <c r="H114" i="15"/>
  <c r="H755" i="15"/>
  <c r="H952" i="15"/>
  <c r="H886" i="15"/>
  <c r="H937" i="15"/>
  <c r="H500" i="15"/>
  <c r="H675" i="15"/>
  <c r="H162" i="15"/>
  <c r="H134" i="15"/>
  <c r="H907" i="15"/>
  <c r="H168" i="15"/>
  <c r="H639" i="15"/>
  <c r="H557" i="15"/>
  <c r="H287" i="15"/>
  <c r="H772" i="15"/>
  <c r="H644" i="15"/>
  <c r="H415" i="15"/>
  <c r="H80" i="15"/>
  <c r="H169" i="15"/>
  <c r="H253" i="15"/>
  <c r="H548" i="15"/>
  <c r="H250" i="15"/>
  <c r="H713" i="15"/>
  <c r="H40" i="15"/>
  <c r="H741" i="15"/>
  <c r="H36" i="15"/>
  <c r="H834" i="15"/>
  <c r="H522" i="15"/>
  <c r="H343" i="15"/>
  <c r="H809" i="15"/>
  <c r="H869" i="15"/>
  <c r="H565" i="15"/>
  <c r="H761" i="15"/>
  <c r="H172" i="15"/>
  <c r="H88" i="15"/>
  <c r="H935" i="15"/>
  <c r="H210" i="15"/>
  <c r="H732" i="15"/>
  <c r="H163" i="15"/>
  <c r="H868" i="15"/>
  <c r="H583" i="15"/>
  <c r="H636" i="15"/>
  <c r="H695" i="15"/>
  <c r="H298" i="15"/>
  <c r="H33" i="15"/>
  <c r="H68" i="15"/>
  <c r="H200" i="15"/>
  <c r="H337" i="15"/>
  <c r="H814" i="15"/>
  <c r="H839" i="15"/>
  <c r="H83" i="15"/>
  <c r="H813" i="15"/>
  <c r="H612" i="15"/>
  <c r="A57" i="18" l="1"/>
  <c r="H56" i="18"/>
  <c r="G28" i="18"/>
  <c r="I28" i="18" s="1"/>
  <c r="H4" i="15"/>
  <c r="H4" i="17"/>
  <c r="G10" i="17"/>
  <c r="G10" i="15"/>
  <c r="H7" i="15"/>
  <c r="H7" i="17"/>
  <c r="A58" i="18" l="1"/>
  <c r="H57" i="18"/>
  <c r="K28" i="18"/>
  <c r="O28" i="18"/>
  <c r="S28" i="18"/>
  <c r="W28" i="18"/>
  <c r="L28" i="18"/>
  <c r="P28" i="18"/>
  <c r="T28" i="18"/>
  <c r="X28" i="18"/>
  <c r="M28" i="18"/>
  <c r="Q28" i="18"/>
  <c r="U28" i="18"/>
  <c r="N28" i="18"/>
  <c r="R28" i="18"/>
  <c r="V28" i="18"/>
  <c r="J28" i="18"/>
  <c r="B29" i="18"/>
  <c r="C29" i="18" s="1"/>
  <c r="H10" i="17"/>
  <c r="H10" i="15"/>
  <c r="A59" i="18" l="1"/>
  <c r="H58" i="18"/>
  <c r="F29" i="18"/>
  <c r="G29" i="18" s="1"/>
  <c r="I29" i="18" s="1"/>
  <c r="A60" i="18" l="1"/>
  <c r="H59" i="18"/>
  <c r="L29" i="18"/>
  <c r="P29" i="18"/>
  <c r="T29" i="18"/>
  <c r="X29" i="18"/>
  <c r="M29" i="18"/>
  <c r="Q29" i="18"/>
  <c r="U29" i="18"/>
  <c r="J29" i="18"/>
  <c r="N29" i="18"/>
  <c r="R29" i="18"/>
  <c r="V29" i="18"/>
  <c r="O29" i="18"/>
  <c r="S29" i="18"/>
  <c r="W29" i="18"/>
  <c r="K29" i="18"/>
  <c r="B30" i="18"/>
  <c r="A61" i="18" l="1"/>
  <c r="H60" i="18"/>
  <c r="F30" i="18"/>
  <c r="C30" i="18"/>
  <c r="A62" i="18" l="1"/>
  <c r="H61" i="18"/>
  <c r="G30" i="18"/>
  <c r="I30" i="18" s="1"/>
  <c r="A63" i="18" l="1"/>
  <c r="H62" i="18"/>
  <c r="M30" i="18"/>
  <c r="Q30" i="18"/>
  <c r="U30" i="18"/>
  <c r="J30" i="18"/>
  <c r="N30" i="18"/>
  <c r="R30" i="18"/>
  <c r="V30" i="18"/>
  <c r="K30" i="18"/>
  <c r="O30" i="18"/>
  <c r="S30" i="18"/>
  <c r="W30" i="18"/>
  <c r="P30" i="18"/>
  <c r="T30" i="18"/>
  <c r="X30" i="18"/>
  <c r="L30" i="18"/>
  <c r="B31" i="18"/>
  <c r="A64" i="18" l="1"/>
  <c r="H63" i="18"/>
  <c r="C31" i="18"/>
  <c r="F31" i="18"/>
  <c r="A65" i="18" l="1"/>
  <c r="H64" i="18"/>
  <c r="G31" i="18"/>
  <c r="I31" i="18" s="1"/>
  <c r="A66" i="18" l="1"/>
  <c r="H65" i="18"/>
  <c r="J31" i="18"/>
  <c r="N31" i="18"/>
  <c r="R31" i="18"/>
  <c r="V31" i="18"/>
  <c r="K31" i="18"/>
  <c r="O31" i="18"/>
  <c r="S31" i="18"/>
  <c r="W31" i="18"/>
  <c r="L31" i="18"/>
  <c r="P31" i="18"/>
  <c r="T31" i="18"/>
  <c r="X31" i="18"/>
  <c r="Q31" i="18"/>
  <c r="U31" i="18"/>
  <c r="M31" i="18"/>
  <c r="B32" i="18"/>
  <c r="A67" i="18" l="1"/>
  <c r="H66" i="18"/>
  <c r="F32" i="18"/>
  <c r="C32" i="18"/>
  <c r="A68" i="18" l="1"/>
  <c r="H67" i="18"/>
  <c r="G32" i="18"/>
  <c r="I32" i="18" s="1"/>
  <c r="A69" i="18" l="1"/>
  <c r="H68" i="18"/>
  <c r="K32" i="18"/>
  <c r="O32" i="18"/>
  <c r="S32" i="18"/>
  <c r="W32" i="18"/>
  <c r="L32" i="18"/>
  <c r="P32" i="18"/>
  <c r="T32" i="18"/>
  <c r="X32" i="18"/>
  <c r="M32" i="18"/>
  <c r="Q32" i="18"/>
  <c r="U32" i="18"/>
  <c r="R32" i="18"/>
  <c r="V32" i="18"/>
  <c r="J32" i="18"/>
  <c r="N32" i="18"/>
  <c r="B33" i="18"/>
  <c r="A70" i="18" l="1"/>
  <c r="H69" i="18"/>
  <c r="C33" i="18"/>
  <c r="F33" i="18"/>
  <c r="A71" i="18" l="1"/>
  <c r="H70" i="18"/>
  <c r="G33" i="18"/>
  <c r="I33" i="18" s="1"/>
  <c r="A72" i="18" l="1"/>
  <c r="H71" i="18"/>
  <c r="L33" i="18"/>
  <c r="P33" i="18"/>
  <c r="M33" i="18"/>
  <c r="Q33" i="18"/>
  <c r="J33" i="18"/>
  <c r="N33" i="18"/>
  <c r="R33" i="18"/>
  <c r="S33" i="18"/>
  <c r="W33" i="18"/>
  <c r="T33" i="18"/>
  <c r="X33" i="18"/>
  <c r="K33" i="18"/>
  <c r="U33" i="18"/>
  <c r="O33" i="18"/>
  <c r="V33" i="18"/>
  <c r="B34" i="18"/>
  <c r="C34" i="18" s="1"/>
  <c r="A73" i="18" l="1"/>
  <c r="H72" i="18"/>
  <c r="F34" i="18"/>
  <c r="G34" i="18" s="1"/>
  <c r="I34" i="18" s="1"/>
  <c r="A74" i="18" l="1"/>
  <c r="H73" i="18"/>
  <c r="L34" i="18"/>
  <c r="P34" i="18"/>
  <c r="T34" i="18"/>
  <c r="X34" i="18"/>
  <c r="M34" i="18"/>
  <c r="Q34" i="18"/>
  <c r="U34" i="18"/>
  <c r="J34" i="18"/>
  <c r="N34" i="18"/>
  <c r="R34" i="18"/>
  <c r="V34" i="18"/>
  <c r="S34" i="18"/>
  <c r="W34" i="18"/>
  <c r="K34" i="18"/>
  <c r="O34" i="18"/>
  <c r="B35" i="18"/>
  <c r="F35" i="18" s="1"/>
  <c r="A75" i="18" l="1"/>
  <c r="H74" i="18"/>
  <c r="C35" i="18"/>
  <c r="G35" i="18" s="1"/>
  <c r="I35" i="18" s="1"/>
  <c r="A76" i="18" l="1"/>
  <c r="H75" i="18"/>
  <c r="M35" i="18"/>
  <c r="Q35" i="18"/>
  <c r="U35" i="18"/>
  <c r="J35" i="18"/>
  <c r="N35" i="18"/>
  <c r="R35" i="18"/>
  <c r="V35" i="18"/>
  <c r="K35" i="18"/>
  <c r="O35" i="18"/>
  <c r="S35" i="18"/>
  <c r="W35" i="18"/>
  <c r="T35" i="18"/>
  <c r="X35" i="18"/>
  <c r="L35" i="18"/>
  <c r="P35" i="18"/>
  <c r="B36" i="18"/>
  <c r="A77" i="18" l="1"/>
  <c r="H76" i="18"/>
  <c r="C36" i="18"/>
  <c r="F36" i="18"/>
  <c r="A78" i="18" l="1"/>
  <c r="H77" i="18"/>
  <c r="G36" i="18"/>
  <c r="I36" i="18" s="1"/>
  <c r="A79" i="18" l="1"/>
  <c r="H78" i="18"/>
  <c r="B37" i="18"/>
  <c r="F37" i="18" s="1"/>
  <c r="J36" i="18"/>
  <c r="N36" i="18"/>
  <c r="R36" i="18"/>
  <c r="V36" i="18"/>
  <c r="K36" i="18"/>
  <c r="O36" i="18"/>
  <c r="S36" i="18"/>
  <c r="W36" i="18"/>
  <c r="L36" i="18"/>
  <c r="P36" i="18"/>
  <c r="T36" i="18"/>
  <c r="X36" i="18"/>
  <c r="U36" i="18"/>
  <c r="M36" i="18"/>
  <c r="Q36" i="18"/>
  <c r="C37" i="18"/>
  <c r="A80" i="18" l="1"/>
  <c r="H79" i="18"/>
  <c r="G37" i="18"/>
  <c r="I37" i="18" s="1"/>
  <c r="A81" i="18" l="1"/>
  <c r="H80" i="18"/>
  <c r="B38" i="18"/>
  <c r="F38" i="18" s="1"/>
  <c r="K37" i="18"/>
  <c r="O37" i="18"/>
  <c r="S37" i="18"/>
  <c r="W37" i="18"/>
  <c r="L37" i="18"/>
  <c r="P37" i="18"/>
  <c r="T37" i="18"/>
  <c r="X37" i="18"/>
  <c r="M37" i="18"/>
  <c r="Q37" i="18"/>
  <c r="U37" i="18"/>
  <c r="V37" i="18"/>
  <c r="J37" i="18"/>
  <c r="N37" i="18"/>
  <c r="R37" i="18"/>
  <c r="C38" i="18"/>
  <c r="A82" i="18" l="1"/>
  <c r="H81" i="18"/>
  <c r="G38" i="18"/>
  <c r="I38" i="18" s="1"/>
  <c r="A83" i="18" l="1"/>
  <c r="H82" i="18"/>
  <c r="B39" i="18"/>
  <c r="F39" i="18" s="1"/>
  <c r="L38" i="18"/>
  <c r="P38" i="18"/>
  <c r="T38" i="18"/>
  <c r="X38" i="18"/>
  <c r="M38" i="18"/>
  <c r="Q38" i="18"/>
  <c r="U38" i="18"/>
  <c r="J38" i="18"/>
  <c r="N38" i="18"/>
  <c r="R38" i="18"/>
  <c r="V38" i="18"/>
  <c r="W38" i="18"/>
  <c r="K38" i="18"/>
  <c r="O38" i="18"/>
  <c r="S38" i="18"/>
  <c r="C39" i="18"/>
  <c r="A84" i="18" l="1"/>
  <c r="H83" i="18"/>
  <c r="G39" i="18"/>
  <c r="I39" i="18" s="1"/>
  <c r="A85" i="18" l="1"/>
  <c r="H84" i="18"/>
  <c r="M39" i="18"/>
  <c r="Q39" i="18"/>
  <c r="U39" i="18"/>
  <c r="J39" i="18"/>
  <c r="N39" i="18"/>
  <c r="R39" i="18"/>
  <c r="V39" i="18"/>
  <c r="K39" i="18"/>
  <c r="O39" i="18"/>
  <c r="S39" i="18"/>
  <c r="W39" i="18"/>
  <c r="X39" i="18"/>
  <c r="L39" i="18"/>
  <c r="P39" i="18"/>
  <c r="T39" i="18"/>
  <c r="B40" i="18"/>
  <c r="A86" i="18" l="1"/>
  <c r="H85" i="18"/>
  <c r="F40" i="18"/>
  <c r="C40" i="18"/>
  <c r="A87" i="18" l="1"/>
  <c r="H86" i="18"/>
  <c r="G40" i="18"/>
  <c r="I40" i="18" s="1"/>
  <c r="A88" i="18" l="1"/>
  <c r="H87" i="18"/>
  <c r="J40" i="18"/>
  <c r="N40" i="18"/>
  <c r="R40" i="18"/>
  <c r="V40" i="18"/>
  <c r="K40" i="18"/>
  <c r="O40" i="18"/>
  <c r="S40" i="18"/>
  <c r="W40" i="18"/>
  <c r="L40" i="18"/>
  <c r="P40" i="18"/>
  <c r="T40" i="18"/>
  <c r="X40" i="18"/>
  <c r="M40" i="18"/>
  <c r="Q40" i="18"/>
  <c r="U40" i="18"/>
  <c r="B41" i="18"/>
  <c r="A89" i="18" l="1"/>
  <c r="H88" i="18"/>
  <c r="C41" i="18"/>
  <c r="F41" i="18"/>
  <c r="A90" i="18" l="1"/>
  <c r="H89" i="18"/>
  <c r="G41" i="18"/>
  <c r="I41" i="18" s="1"/>
  <c r="A91" i="18" l="1"/>
  <c r="H90" i="18"/>
  <c r="K41" i="18"/>
  <c r="O41" i="18"/>
  <c r="S41" i="18"/>
  <c r="W41" i="18"/>
  <c r="L41" i="18"/>
  <c r="P41" i="18"/>
  <c r="T41" i="18"/>
  <c r="X41" i="18"/>
  <c r="M41" i="18"/>
  <c r="Q41" i="18"/>
  <c r="U41" i="18"/>
  <c r="J41" i="18"/>
  <c r="N41" i="18"/>
  <c r="R41" i="18"/>
  <c r="V41" i="18"/>
  <c r="B42" i="18"/>
  <c r="C42" i="18" s="1"/>
  <c r="A92" i="18" l="1"/>
  <c r="H91" i="18"/>
  <c r="F42" i="18"/>
  <c r="G42" i="18" s="1"/>
  <c r="I42" i="18" s="1"/>
  <c r="A93" i="18" l="1"/>
  <c r="H92" i="18"/>
  <c r="L42" i="18"/>
  <c r="P42" i="18"/>
  <c r="T42" i="18"/>
  <c r="X42" i="18"/>
  <c r="M42" i="18"/>
  <c r="Q42" i="18"/>
  <c r="U42" i="18"/>
  <c r="J42" i="18"/>
  <c r="N42" i="18"/>
  <c r="R42" i="18"/>
  <c r="V42" i="18"/>
  <c r="K42" i="18"/>
  <c r="O42" i="18"/>
  <c r="S42" i="18"/>
  <c r="W42" i="18"/>
  <c r="B43" i="18"/>
  <c r="A94" i="18" l="1"/>
  <c r="H93" i="18"/>
  <c r="C43" i="18"/>
  <c r="F43" i="18"/>
  <c r="A95" i="18" l="1"/>
  <c r="H94" i="18"/>
  <c r="G43" i="18"/>
  <c r="I43" i="18" s="1"/>
  <c r="A96" i="18" l="1"/>
  <c r="H95" i="18"/>
  <c r="M43" i="18"/>
  <c r="Q43" i="18"/>
  <c r="U43" i="18"/>
  <c r="J43" i="18"/>
  <c r="N43" i="18"/>
  <c r="R43" i="18"/>
  <c r="V43" i="18"/>
  <c r="K43" i="18"/>
  <c r="O43" i="18"/>
  <c r="S43" i="18"/>
  <c r="W43" i="18"/>
  <c r="L43" i="18"/>
  <c r="P43" i="18"/>
  <c r="T43" i="18"/>
  <c r="X43" i="18"/>
  <c r="B44" i="18"/>
  <c r="A97" i="18" l="1"/>
  <c r="H96" i="18"/>
  <c r="C44" i="18"/>
  <c r="F44" i="18"/>
  <c r="A98" i="18" l="1"/>
  <c r="H97" i="18"/>
  <c r="G44" i="18"/>
  <c r="I44" i="18" s="1"/>
  <c r="B45" i="18" s="1"/>
  <c r="A99" i="18" l="1"/>
  <c r="H98" i="18"/>
  <c r="J44" i="18"/>
  <c r="N44" i="18"/>
  <c r="R44" i="18"/>
  <c r="V44" i="18"/>
  <c r="K44" i="18"/>
  <c r="O44" i="18"/>
  <c r="S44" i="18"/>
  <c r="W44" i="18"/>
  <c r="L44" i="18"/>
  <c r="P44" i="18"/>
  <c r="T44" i="18"/>
  <c r="X44" i="18"/>
  <c r="M44" i="18"/>
  <c r="Q44" i="18"/>
  <c r="U44" i="18"/>
  <c r="C45" i="18"/>
  <c r="F45" i="18"/>
  <c r="A100" i="18" l="1"/>
  <c r="H99" i="18"/>
  <c r="G45" i="18"/>
  <c r="I45" i="18" s="1"/>
  <c r="A101" i="18" l="1"/>
  <c r="H100" i="18"/>
  <c r="K45" i="18"/>
  <c r="O45" i="18"/>
  <c r="S45" i="18"/>
  <c r="W45" i="18"/>
  <c r="L45" i="18"/>
  <c r="P45" i="18"/>
  <c r="T45" i="18"/>
  <c r="X45" i="18"/>
  <c r="M45" i="18"/>
  <c r="Q45" i="18"/>
  <c r="U45" i="18"/>
  <c r="N45" i="18"/>
  <c r="R45" i="18"/>
  <c r="V45" i="18"/>
  <c r="J45" i="18"/>
  <c r="B46" i="18"/>
  <c r="A102" i="18" l="1"/>
  <c r="H101" i="18"/>
  <c r="C46" i="18"/>
  <c r="F46" i="18"/>
  <c r="A103" i="18" l="1"/>
  <c r="H102" i="18"/>
  <c r="G46" i="18"/>
  <c r="I46" i="18" s="1"/>
  <c r="A104" i="18" l="1"/>
  <c r="H103" i="18"/>
  <c r="L46" i="18"/>
  <c r="P46" i="18"/>
  <c r="T46" i="18"/>
  <c r="X46" i="18"/>
  <c r="M46" i="18"/>
  <c r="Q46" i="18"/>
  <c r="U46" i="18"/>
  <c r="J46" i="18"/>
  <c r="N46" i="18"/>
  <c r="R46" i="18"/>
  <c r="V46" i="18"/>
  <c r="O46" i="18"/>
  <c r="S46" i="18"/>
  <c r="W46" i="18"/>
  <c r="K46" i="18"/>
  <c r="B47" i="18"/>
  <c r="A105" i="18" l="1"/>
  <c r="H104" i="18"/>
  <c r="C47" i="18"/>
  <c r="F47" i="18"/>
  <c r="A106" i="18" l="1"/>
  <c r="H105" i="18"/>
  <c r="G47" i="18"/>
  <c r="I47" i="18" s="1"/>
  <c r="A107" i="18" l="1"/>
  <c r="H106" i="18"/>
  <c r="M47" i="18"/>
  <c r="Q47" i="18"/>
  <c r="U47" i="18"/>
  <c r="J47" i="18"/>
  <c r="N47" i="18"/>
  <c r="R47" i="18"/>
  <c r="V47" i="18"/>
  <c r="K47" i="18"/>
  <c r="O47" i="18"/>
  <c r="S47" i="18"/>
  <c r="W47" i="18"/>
  <c r="P47" i="18"/>
  <c r="T47" i="18"/>
  <c r="X47" i="18"/>
  <c r="L47" i="18"/>
  <c r="B48" i="18"/>
  <c r="A108" i="18" l="1"/>
  <c r="H107" i="18"/>
  <c r="C48" i="18"/>
  <c r="F48" i="18"/>
  <c r="A109" i="18" l="1"/>
  <c r="H108" i="18"/>
  <c r="G48" i="18"/>
  <c r="I48" i="18" s="1"/>
  <c r="A110" i="18" l="1"/>
  <c r="H109" i="18"/>
  <c r="J48" i="18"/>
  <c r="N48" i="18"/>
  <c r="R48" i="18"/>
  <c r="V48" i="18"/>
  <c r="K48" i="18"/>
  <c r="O48" i="18"/>
  <c r="S48" i="18"/>
  <c r="W48" i="18"/>
  <c r="L48" i="18"/>
  <c r="P48" i="18"/>
  <c r="T48" i="18"/>
  <c r="X48" i="18"/>
  <c r="Q48" i="18"/>
  <c r="U48" i="18"/>
  <c r="M48" i="18"/>
  <c r="B49" i="18"/>
  <c r="A111" i="18" l="1"/>
  <c r="H110" i="18"/>
  <c r="C49" i="18"/>
  <c r="F49" i="18"/>
  <c r="A112" i="18" l="1"/>
  <c r="H111" i="18"/>
  <c r="G49" i="18"/>
  <c r="I49" i="18" s="1"/>
  <c r="A113" i="18" l="1"/>
  <c r="H112" i="18"/>
  <c r="K49" i="18"/>
  <c r="O49" i="18"/>
  <c r="S49" i="18"/>
  <c r="W49" i="18"/>
  <c r="L49" i="18"/>
  <c r="P49" i="18"/>
  <c r="T49" i="18"/>
  <c r="X49" i="18"/>
  <c r="M49" i="18"/>
  <c r="Q49" i="18"/>
  <c r="U49" i="18"/>
  <c r="R49" i="18"/>
  <c r="V49" i="18"/>
  <c r="J49" i="18"/>
  <c r="N49" i="18"/>
  <c r="B50" i="18"/>
  <c r="A114" i="18" l="1"/>
  <c r="H113" i="18"/>
  <c r="C50" i="18"/>
  <c r="F50" i="18"/>
  <c r="A115" i="18" l="1"/>
  <c r="H114" i="18"/>
  <c r="G50" i="18"/>
  <c r="I50" i="18" s="1"/>
  <c r="A116" i="18" l="1"/>
  <c r="H115" i="18"/>
  <c r="L50" i="18"/>
  <c r="P50" i="18"/>
  <c r="M50" i="18"/>
  <c r="Q50" i="18"/>
  <c r="J50" i="18"/>
  <c r="N50" i="18"/>
  <c r="R50" i="18"/>
  <c r="S50" i="18"/>
  <c r="W50" i="18"/>
  <c r="T50" i="18"/>
  <c r="X50" i="18"/>
  <c r="K50" i="18"/>
  <c r="U50" i="18"/>
  <c r="O50" i="18"/>
  <c r="V50" i="18"/>
  <c r="B51" i="18"/>
  <c r="A117" i="18" l="1"/>
  <c r="H116" i="18"/>
  <c r="C51" i="18"/>
  <c r="F51" i="18"/>
  <c r="A118" i="18" l="1"/>
  <c r="H117" i="18"/>
  <c r="G51" i="18"/>
  <c r="I51" i="18" s="1"/>
  <c r="A119" i="18" l="1"/>
  <c r="H118" i="18"/>
  <c r="L51" i="18"/>
  <c r="P51" i="18"/>
  <c r="T51" i="18"/>
  <c r="X51" i="18"/>
  <c r="M51" i="18"/>
  <c r="Q51" i="18"/>
  <c r="U51" i="18"/>
  <c r="J51" i="18"/>
  <c r="N51" i="18"/>
  <c r="R51" i="18"/>
  <c r="V51" i="18"/>
  <c r="S51" i="18"/>
  <c r="W51" i="18"/>
  <c r="K51" i="18"/>
  <c r="O51" i="18"/>
  <c r="B52" i="18"/>
  <c r="C52" i="18" s="1"/>
  <c r="A120" i="18" l="1"/>
  <c r="H119" i="18"/>
  <c r="F52" i="18"/>
  <c r="G52" i="18" s="1"/>
  <c r="I52" i="18" s="1"/>
  <c r="A121" i="18" l="1"/>
  <c r="H120" i="18"/>
  <c r="M52" i="18"/>
  <c r="Q52" i="18"/>
  <c r="U52" i="18"/>
  <c r="J52" i="18"/>
  <c r="N52" i="18"/>
  <c r="R52" i="18"/>
  <c r="V52" i="18"/>
  <c r="K52" i="18"/>
  <c r="O52" i="18"/>
  <c r="S52" i="18"/>
  <c r="W52" i="18"/>
  <c r="T52" i="18"/>
  <c r="X52" i="18"/>
  <c r="L52" i="18"/>
  <c r="P52" i="18"/>
  <c r="B53" i="18"/>
  <c r="C53" i="18" s="1"/>
  <c r="A122" i="18" l="1"/>
  <c r="H121" i="18"/>
  <c r="F53" i="18"/>
  <c r="G53" i="18" s="1"/>
  <c r="I53" i="18" s="1"/>
  <c r="A123" i="18" l="1"/>
  <c r="H122" i="18"/>
  <c r="J53" i="18"/>
  <c r="N53" i="18"/>
  <c r="R53" i="18"/>
  <c r="V53" i="18"/>
  <c r="K53" i="18"/>
  <c r="O53" i="18"/>
  <c r="S53" i="18"/>
  <c r="W53" i="18"/>
  <c r="L53" i="18"/>
  <c r="P53" i="18"/>
  <c r="T53" i="18"/>
  <c r="X53" i="18"/>
  <c r="U53" i="18"/>
  <c r="M53" i="18"/>
  <c r="Q53" i="18"/>
  <c r="B54" i="18"/>
  <c r="A124" i="18" l="1"/>
  <c r="H123" i="18"/>
  <c r="C54" i="18"/>
  <c r="F54" i="18"/>
  <c r="A125" i="18" l="1"/>
  <c r="H124" i="18"/>
  <c r="G54" i="18"/>
  <c r="I54" i="18" s="1"/>
  <c r="A126" i="18" l="1"/>
  <c r="H125" i="18"/>
  <c r="K54" i="18"/>
  <c r="O54" i="18"/>
  <c r="S54" i="18"/>
  <c r="W54" i="18"/>
  <c r="L54" i="18"/>
  <c r="P54" i="18"/>
  <c r="T54" i="18"/>
  <c r="X54" i="18"/>
  <c r="M54" i="18"/>
  <c r="Q54" i="18"/>
  <c r="U54" i="18"/>
  <c r="V54" i="18"/>
  <c r="J54" i="18"/>
  <c r="N54" i="18"/>
  <c r="R54" i="18"/>
  <c r="B55" i="18"/>
  <c r="C55" i="18" s="1"/>
  <c r="A127" i="18" l="1"/>
  <c r="H126" i="18"/>
  <c r="F55" i="18"/>
  <c r="G55" i="18" s="1"/>
  <c r="I55" i="18" s="1"/>
  <c r="A128" i="18" l="1"/>
  <c r="H127" i="18"/>
  <c r="L55" i="18"/>
  <c r="P55" i="18"/>
  <c r="T55" i="18"/>
  <c r="X55" i="18"/>
  <c r="M55" i="18"/>
  <c r="Q55" i="18"/>
  <c r="U55" i="18"/>
  <c r="J55" i="18"/>
  <c r="N55" i="18"/>
  <c r="R55" i="18"/>
  <c r="V55" i="18"/>
  <c r="W55" i="18"/>
  <c r="K55" i="18"/>
  <c r="O55" i="18"/>
  <c r="S55" i="18"/>
  <c r="B56" i="18"/>
  <c r="A129" i="18" l="1"/>
  <c r="H128" i="18"/>
  <c r="C56" i="18"/>
  <c r="F56" i="18"/>
  <c r="A130" i="18" l="1"/>
  <c r="H129" i="18"/>
  <c r="G56" i="18"/>
  <c r="I56" i="18" s="1"/>
  <c r="A131" i="18" l="1"/>
  <c r="H130" i="18"/>
  <c r="M56" i="18"/>
  <c r="Q56" i="18"/>
  <c r="U56" i="18"/>
  <c r="J56" i="18"/>
  <c r="N56" i="18"/>
  <c r="R56" i="18"/>
  <c r="V56" i="18"/>
  <c r="K56" i="18"/>
  <c r="O56" i="18"/>
  <c r="S56" i="18"/>
  <c r="W56" i="18"/>
  <c r="X56" i="18"/>
  <c r="L56" i="18"/>
  <c r="P56" i="18"/>
  <c r="T56" i="18"/>
  <c r="B57" i="18"/>
  <c r="F57" i="18" s="1"/>
  <c r="A132" i="18" l="1"/>
  <c r="H131" i="18"/>
  <c r="C57" i="18"/>
  <c r="G57" i="18" s="1"/>
  <c r="I57" i="18" s="1"/>
  <c r="A133" i="18" l="1"/>
  <c r="H132" i="18"/>
  <c r="J57" i="18"/>
  <c r="N57" i="18"/>
  <c r="R57" i="18"/>
  <c r="V57" i="18"/>
  <c r="K57" i="18"/>
  <c r="O57" i="18"/>
  <c r="S57" i="18"/>
  <c r="W57" i="18"/>
  <c r="L57" i="18"/>
  <c r="P57" i="18"/>
  <c r="T57" i="18"/>
  <c r="X57" i="18"/>
  <c r="M57" i="18"/>
  <c r="Q57" i="18"/>
  <c r="U57" i="18"/>
  <c r="B58" i="18"/>
  <c r="C58" i="18" s="1"/>
  <c r="A134" i="18" l="1"/>
  <c r="H133" i="18"/>
  <c r="F58" i="18"/>
  <c r="G58" i="18" s="1"/>
  <c r="I58" i="18" s="1"/>
  <c r="A135" i="18" l="1"/>
  <c r="H134" i="18"/>
  <c r="K58" i="18"/>
  <c r="O58" i="18"/>
  <c r="S58" i="18"/>
  <c r="W58" i="18"/>
  <c r="L58" i="18"/>
  <c r="P58" i="18"/>
  <c r="T58" i="18"/>
  <c r="X58" i="18"/>
  <c r="M58" i="18"/>
  <c r="Q58" i="18"/>
  <c r="U58" i="18"/>
  <c r="J58" i="18"/>
  <c r="N58" i="18"/>
  <c r="R58" i="18"/>
  <c r="V58" i="18"/>
  <c r="B59" i="18"/>
  <c r="A136" i="18" l="1"/>
  <c r="H135" i="18"/>
  <c r="C59" i="18"/>
  <c r="F59" i="18"/>
  <c r="A137" i="18" l="1"/>
  <c r="H136" i="18"/>
  <c r="G59" i="18"/>
  <c r="I59" i="18" s="1"/>
  <c r="A138" i="18" l="1"/>
  <c r="H137" i="18"/>
  <c r="L59" i="18"/>
  <c r="P59" i="18"/>
  <c r="M59" i="18"/>
  <c r="Q59" i="18"/>
  <c r="J59" i="18"/>
  <c r="N59" i="18"/>
  <c r="R59" i="18"/>
  <c r="V59" i="18"/>
  <c r="K59" i="18"/>
  <c r="U59" i="18"/>
  <c r="O59" i="18"/>
  <c r="W59" i="18"/>
  <c r="S59" i="18"/>
  <c r="X59" i="18"/>
  <c r="T59" i="18"/>
  <c r="B60" i="18"/>
  <c r="A139" i="18" l="1"/>
  <c r="H138" i="18"/>
  <c r="C60" i="18"/>
  <c r="F60" i="18"/>
  <c r="A140" i="18" l="1"/>
  <c r="H139" i="18"/>
  <c r="G60" i="18"/>
  <c r="I60" i="18" s="1"/>
  <c r="B61" i="18" s="1"/>
  <c r="A141" i="18" l="1"/>
  <c r="H140" i="18"/>
  <c r="K60" i="18"/>
  <c r="O60" i="18"/>
  <c r="S60" i="18"/>
  <c r="W60" i="18"/>
  <c r="L60" i="18"/>
  <c r="Q60" i="18"/>
  <c r="V60" i="18"/>
  <c r="M60" i="18"/>
  <c r="R60" i="18"/>
  <c r="X60" i="18"/>
  <c r="N60" i="18"/>
  <c r="T60" i="18"/>
  <c r="U60" i="18"/>
  <c r="J60" i="18"/>
  <c r="P60" i="18"/>
  <c r="C61" i="18"/>
  <c r="F61" i="18"/>
  <c r="A142" i="18" l="1"/>
  <c r="H141" i="18"/>
  <c r="G61" i="18"/>
  <c r="I61" i="18" s="1"/>
  <c r="A143" i="18" l="1"/>
  <c r="H142" i="18"/>
  <c r="L61" i="18"/>
  <c r="P61" i="18"/>
  <c r="T61" i="18"/>
  <c r="X61" i="18"/>
  <c r="M61" i="18"/>
  <c r="R61" i="18"/>
  <c r="W61" i="18"/>
  <c r="N61" i="18"/>
  <c r="S61" i="18"/>
  <c r="J61" i="18"/>
  <c r="O61" i="18"/>
  <c r="U61" i="18"/>
  <c r="K61" i="18"/>
  <c r="Q61" i="18"/>
  <c r="V61" i="18"/>
  <c r="B62" i="18"/>
  <c r="F62" i="18" s="1"/>
  <c r="A144" i="18" l="1"/>
  <c r="H143" i="18"/>
  <c r="C62" i="18"/>
  <c r="G62" i="18" s="1"/>
  <c r="I62" i="18" s="1"/>
  <c r="A145" i="18" l="1"/>
  <c r="H144" i="18"/>
  <c r="B63" i="18"/>
  <c r="F63" i="18" s="1"/>
  <c r="M62" i="18"/>
  <c r="Q62" i="18"/>
  <c r="U62" i="18"/>
  <c r="N62" i="18"/>
  <c r="S62" i="18"/>
  <c r="X62" i="18"/>
  <c r="J62" i="18"/>
  <c r="O62" i="18"/>
  <c r="T62" i="18"/>
  <c r="K62" i="18"/>
  <c r="P62" i="18"/>
  <c r="V62" i="18"/>
  <c r="L62" i="18"/>
  <c r="R62" i="18"/>
  <c r="W62" i="18"/>
  <c r="C63" i="18"/>
  <c r="A146" i="18" l="1"/>
  <c r="H145" i="18"/>
  <c r="G63" i="18"/>
  <c r="I63" i="18" s="1"/>
  <c r="A147" i="18" l="1"/>
  <c r="H146" i="18"/>
  <c r="J63" i="18"/>
  <c r="N63" i="18"/>
  <c r="R63" i="18"/>
  <c r="V63" i="18"/>
  <c r="O63" i="18"/>
  <c r="T63" i="18"/>
  <c r="K63" i="18"/>
  <c r="P63" i="18"/>
  <c r="U63" i="18"/>
  <c r="L63" i="18"/>
  <c r="Q63" i="18"/>
  <c r="W63" i="18"/>
  <c r="S63" i="18"/>
  <c r="X63" i="18"/>
  <c r="M63" i="18"/>
  <c r="B64" i="18"/>
  <c r="A148" i="18" l="1"/>
  <c r="H147" i="18"/>
  <c r="F64" i="18"/>
  <c r="C64" i="18"/>
  <c r="A149" i="18" l="1"/>
  <c r="H148" i="18"/>
  <c r="G64" i="18"/>
  <c r="I64" i="18" s="1"/>
  <c r="A150" i="18" l="1"/>
  <c r="H149" i="18"/>
  <c r="K64" i="18"/>
  <c r="O64" i="18"/>
  <c r="S64" i="18"/>
  <c r="W64" i="18"/>
  <c r="J64" i="18"/>
  <c r="P64" i="18"/>
  <c r="U64" i="18"/>
  <c r="L64" i="18"/>
  <c r="Q64" i="18"/>
  <c r="V64" i="18"/>
  <c r="M64" i="18"/>
  <c r="R64" i="18"/>
  <c r="X64" i="18"/>
  <c r="N64" i="18"/>
  <c r="T64" i="18"/>
  <c r="B65" i="18"/>
  <c r="A151" i="18" l="1"/>
  <c r="H150" i="18"/>
  <c r="C65" i="18"/>
  <c r="F65" i="18"/>
  <c r="A152" i="18" l="1"/>
  <c r="H151" i="18"/>
  <c r="G65" i="18"/>
  <c r="I65" i="18" s="1"/>
  <c r="A153" i="18" l="1"/>
  <c r="H152" i="18"/>
  <c r="L65" i="18"/>
  <c r="P65" i="18"/>
  <c r="T65" i="18"/>
  <c r="X65" i="18"/>
  <c r="K65" i="18"/>
  <c r="Q65" i="18"/>
  <c r="V65" i="18"/>
  <c r="M65" i="18"/>
  <c r="R65" i="18"/>
  <c r="W65" i="18"/>
  <c r="N65" i="18"/>
  <c r="S65" i="18"/>
  <c r="J65" i="18"/>
  <c r="O65" i="18"/>
  <c r="U65" i="18"/>
  <c r="B66" i="18"/>
  <c r="A154" i="18" l="1"/>
  <c r="H153" i="18"/>
  <c r="C66" i="18"/>
  <c r="F66" i="18"/>
  <c r="A155" i="18" l="1"/>
  <c r="H154" i="18"/>
  <c r="G66" i="18"/>
  <c r="I66" i="18" s="1"/>
  <c r="A156" i="18" l="1"/>
  <c r="H155" i="18"/>
  <c r="M66" i="18"/>
  <c r="Q66" i="18"/>
  <c r="U66" i="18"/>
  <c r="L66" i="18"/>
  <c r="R66" i="18"/>
  <c r="W66" i="18"/>
  <c r="N66" i="18"/>
  <c r="S66" i="18"/>
  <c r="X66" i="18"/>
  <c r="J66" i="18"/>
  <c r="O66" i="18"/>
  <c r="T66" i="18"/>
  <c r="P66" i="18"/>
  <c r="V66" i="18"/>
  <c r="K66" i="18"/>
  <c r="B67" i="18"/>
  <c r="C67" i="18" s="1"/>
  <c r="A157" i="18" l="1"/>
  <c r="H156" i="18"/>
  <c r="F67" i="18"/>
  <c r="G67" i="18" s="1"/>
  <c r="I67" i="18" s="1"/>
  <c r="A158" i="18" l="1"/>
  <c r="H157" i="18"/>
  <c r="J67" i="18"/>
  <c r="N67" i="18"/>
  <c r="R67" i="18"/>
  <c r="M67" i="18"/>
  <c r="S67" i="18"/>
  <c r="W67" i="18"/>
  <c r="O67" i="18"/>
  <c r="T67" i="18"/>
  <c r="X67" i="18"/>
  <c r="K67" i="18"/>
  <c r="P67" i="18"/>
  <c r="U67" i="18"/>
  <c r="V67" i="18"/>
  <c r="L67" i="18"/>
  <c r="Q67" i="18"/>
  <c r="B68" i="18"/>
  <c r="A159" i="18" l="1"/>
  <c r="H158" i="18"/>
  <c r="C68" i="18"/>
  <c r="F68" i="18"/>
  <c r="A160" i="18" l="1"/>
  <c r="H159" i="18"/>
  <c r="G68" i="18"/>
  <c r="I68" i="18" s="1"/>
  <c r="A161" i="18" l="1"/>
  <c r="H160" i="18"/>
  <c r="L68" i="18"/>
  <c r="P68" i="18"/>
  <c r="T68" i="18"/>
  <c r="X68" i="18"/>
  <c r="M68" i="18"/>
  <c r="Q68" i="18"/>
  <c r="U68" i="18"/>
  <c r="J68" i="18"/>
  <c r="N68" i="18"/>
  <c r="R68" i="18"/>
  <c r="V68" i="18"/>
  <c r="W68" i="18"/>
  <c r="K68" i="18"/>
  <c r="O68" i="18"/>
  <c r="S68" i="18"/>
  <c r="B69" i="18"/>
  <c r="A162" i="18" l="1"/>
  <c r="H161" i="18"/>
  <c r="C69" i="18"/>
  <c r="F69" i="18"/>
  <c r="A163" i="18" l="1"/>
  <c r="H162" i="18"/>
  <c r="G69" i="18"/>
  <c r="I69" i="18" s="1"/>
  <c r="A164" i="18" l="1"/>
  <c r="H163" i="18"/>
  <c r="B70" i="18"/>
  <c r="F70" i="18" s="1"/>
  <c r="M69" i="18"/>
  <c r="Q69" i="18"/>
  <c r="U69" i="18"/>
  <c r="J69" i="18"/>
  <c r="N69" i="18"/>
  <c r="R69" i="18"/>
  <c r="V69" i="18"/>
  <c r="K69" i="18"/>
  <c r="O69" i="18"/>
  <c r="S69" i="18"/>
  <c r="W69" i="18"/>
  <c r="X69" i="18"/>
  <c r="L69" i="18"/>
  <c r="P69" i="18"/>
  <c r="T69" i="18"/>
  <c r="C70" i="18"/>
  <c r="A165" i="18" l="1"/>
  <c r="H164" i="18"/>
  <c r="G70" i="18"/>
  <c r="I70" i="18" s="1"/>
  <c r="A166" i="18" l="1"/>
  <c r="H165" i="18"/>
  <c r="J70" i="18"/>
  <c r="N70" i="18"/>
  <c r="R70" i="18"/>
  <c r="V70" i="18"/>
  <c r="K70" i="18"/>
  <c r="O70" i="18"/>
  <c r="S70" i="18"/>
  <c r="W70" i="18"/>
  <c r="L70" i="18"/>
  <c r="P70" i="18"/>
  <c r="T70" i="18"/>
  <c r="X70" i="18"/>
  <c r="M70" i="18"/>
  <c r="Q70" i="18"/>
  <c r="U70" i="18"/>
  <c r="B71" i="18"/>
  <c r="A167" i="18" l="1"/>
  <c r="H166" i="18"/>
  <c r="C71" i="18"/>
  <c r="F71" i="18"/>
  <c r="A168" i="18" l="1"/>
  <c r="H167" i="18"/>
  <c r="G71" i="18"/>
  <c r="I71" i="18" s="1"/>
  <c r="A169" i="18" l="1"/>
  <c r="H168" i="18"/>
  <c r="K71" i="18"/>
  <c r="O71" i="18"/>
  <c r="S71" i="18"/>
  <c r="W71" i="18"/>
  <c r="L71" i="18"/>
  <c r="P71" i="18"/>
  <c r="T71" i="18"/>
  <c r="X71" i="18"/>
  <c r="M71" i="18"/>
  <c r="Q71" i="18"/>
  <c r="U71" i="18"/>
  <c r="J71" i="18"/>
  <c r="N71" i="18"/>
  <c r="R71" i="18"/>
  <c r="V71" i="18"/>
  <c r="B72" i="18"/>
  <c r="C72" i="18" s="1"/>
  <c r="A170" i="18" l="1"/>
  <c r="H169" i="18"/>
  <c r="F72" i="18"/>
  <c r="G72" i="18" s="1"/>
  <c r="I72" i="18" s="1"/>
  <c r="A171" i="18" l="1"/>
  <c r="H170" i="18"/>
  <c r="L72" i="18"/>
  <c r="P72" i="18"/>
  <c r="T72" i="18"/>
  <c r="X72" i="18"/>
  <c r="M72" i="18"/>
  <c r="Q72" i="18"/>
  <c r="U72" i="18"/>
  <c r="J72" i="18"/>
  <c r="N72" i="18"/>
  <c r="R72" i="18"/>
  <c r="V72" i="18"/>
  <c r="K72" i="18"/>
  <c r="O72" i="18"/>
  <c r="S72" i="18"/>
  <c r="W72" i="18"/>
  <c r="B73" i="18"/>
  <c r="A172" i="18" l="1"/>
  <c r="H171" i="18"/>
  <c r="C73" i="18"/>
  <c r="F73" i="18"/>
  <c r="A173" i="18" l="1"/>
  <c r="H172" i="18"/>
  <c r="G73" i="18"/>
  <c r="I73" i="18" s="1"/>
  <c r="A174" i="18" l="1"/>
  <c r="H173" i="18"/>
  <c r="B74" i="18"/>
  <c r="F74" i="18" s="1"/>
  <c r="M73" i="18"/>
  <c r="Q73" i="18"/>
  <c r="U73" i="18"/>
  <c r="J73" i="18"/>
  <c r="N73" i="18"/>
  <c r="R73" i="18"/>
  <c r="V73" i="18"/>
  <c r="K73" i="18"/>
  <c r="O73" i="18"/>
  <c r="S73" i="18"/>
  <c r="W73" i="18"/>
  <c r="L73" i="18"/>
  <c r="P73" i="18"/>
  <c r="T73" i="18"/>
  <c r="X73" i="18"/>
  <c r="C74" i="18"/>
  <c r="A175" i="18" l="1"/>
  <c r="H174" i="18"/>
  <c r="G74" i="18"/>
  <c r="I74" i="18" s="1"/>
  <c r="A176" i="18" l="1"/>
  <c r="H175" i="18"/>
  <c r="J74" i="18"/>
  <c r="N74" i="18"/>
  <c r="R74" i="18"/>
  <c r="V74" i="18"/>
  <c r="K74" i="18"/>
  <c r="O74" i="18"/>
  <c r="S74" i="18"/>
  <c r="W74" i="18"/>
  <c r="L74" i="18"/>
  <c r="P74" i="18"/>
  <c r="T74" i="18"/>
  <c r="X74" i="18"/>
  <c r="M74" i="18"/>
  <c r="Q74" i="18"/>
  <c r="U74" i="18"/>
  <c r="B75" i="18"/>
  <c r="A177" i="18" l="1"/>
  <c r="H176" i="18"/>
  <c r="C75" i="18"/>
  <c r="F75" i="18"/>
  <c r="A178" i="18" l="1"/>
  <c r="H177" i="18"/>
  <c r="G75" i="18"/>
  <c r="I75" i="18" s="1"/>
  <c r="A179" i="18" l="1"/>
  <c r="H178" i="18"/>
  <c r="K75" i="18"/>
  <c r="O75" i="18"/>
  <c r="S75" i="18"/>
  <c r="W75" i="18"/>
  <c r="L75" i="18"/>
  <c r="P75" i="18"/>
  <c r="T75" i="18"/>
  <c r="X75" i="18"/>
  <c r="M75" i="18"/>
  <c r="Q75" i="18"/>
  <c r="U75" i="18"/>
  <c r="N75" i="18"/>
  <c r="R75" i="18"/>
  <c r="V75" i="18"/>
  <c r="J75" i="18"/>
  <c r="B76" i="18"/>
  <c r="A180" i="18" l="1"/>
  <c r="H179" i="18"/>
  <c r="C76" i="18"/>
  <c r="F76" i="18"/>
  <c r="A181" i="18" l="1"/>
  <c r="H180" i="18"/>
  <c r="G76" i="18"/>
  <c r="I76" i="18" s="1"/>
  <c r="B77" i="18" s="1"/>
  <c r="A182" i="18" l="1"/>
  <c r="H181" i="18"/>
  <c r="L76" i="18"/>
  <c r="P76" i="18"/>
  <c r="T76" i="18"/>
  <c r="X76" i="18"/>
  <c r="M76" i="18"/>
  <c r="Q76" i="18"/>
  <c r="U76" i="18"/>
  <c r="J76" i="18"/>
  <c r="N76" i="18"/>
  <c r="R76" i="18"/>
  <c r="V76" i="18"/>
  <c r="O76" i="18"/>
  <c r="S76" i="18"/>
  <c r="W76" i="18"/>
  <c r="K76" i="18"/>
  <c r="C77" i="18"/>
  <c r="F77" i="18"/>
  <c r="A183" i="18" l="1"/>
  <c r="H182" i="18"/>
  <c r="G77" i="18"/>
  <c r="I77" i="18" s="1"/>
  <c r="A184" i="18" l="1"/>
  <c r="H183" i="18"/>
  <c r="M77" i="18"/>
  <c r="Q77" i="18"/>
  <c r="U77" i="18"/>
  <c r="J77" i="18"/>
  <c r="N77" i="18"/>
  <c r="R77" i="18"/>
  <c r="V77" i="18"/>
  <c r="K77" i="18"/>
  <c r="O77" i="18"/>
  <c r="S77" i="18"/>
  <c r="W77" i="18"/>
  <c r="P77" i="18"/>
  <c r="T77" i="18"/>
  <c r="X77" i="18"/>
  <c r="L77" i="18"/>
  <c r="B78" i="18"/>
  <c r="A185" i="18" l="1"/>
  <c r="H184" i="18"/>
  <c r="C78" i="18"/>
  <c r="F78" i="18"/>
  <c r="A186" i="18" l="1"/>
  <c r="H185" i="18"/>
  <c r="G78" i="18"/>
  <c r="I78" i="18" s="1"/>
  <c r="A187" i="18" l="1"/>
  <c r="H186" i="18"/>
  <c r="J78" i="18"/>
  <c r="N78" i="18"/>
  <c r="R78" i="18"/>
  <c r="V78" i="18"/>
  <c r="K78" i="18"/>
  <c r="O78" i="18"/>
  <c r="S78" i="18"/>
  <c r="W78" i="18"/>
  <c r="L78" i="18"/>
  <c r="P78" i="18"/>
  <c r="T78" i="18"/>
  <c r="X78" i="18"/>
  <c r="Q78" i="18"/>
  <c r="U78" i="18"/>
  <c r="M78" i="18"/>
  <c r="B79" i="18"/>
  <c r="A188" i="18" l="1"/>
  <c r="H187" i="18"/>
  <c r="C79" i="18"/>
  <c r="F79" i="18"/>
  <c r="A189" i="18" l="1"/>
  <c r="H188" i="18"/>
  <c r="G79" i="18"/>
  <c r="I79" i="18" s="1"/>
  <c r="A190" i="18" l="1"/>
  <c r="H189" i="18"/>
  <c r="K79" i="18"/>
  <c r="O79" i="18"/>
  <c r="S79" i="18"/>
  <c r="W79" i="18"/>
  <c r="L79" i="18"/>
  <c r="P79" i="18"/>
  <c r="T79" i="18"/>
  <c r="X79" i="18"/>
  <c r="M79" i="18"/>
  <c r="Q79" i="18"/>
  <c r="U79" i="18"/>
  <c r="R79" i="18"/>
  <c r="V79" i="18"/>
  <c r="J79" i="18"/>
  <c r="N79" i="18"/>
  <c r="B80" i="18"/>
  <c r="A191" i="18" l="1"/>
  <c r="H190" i="18"/>
  <c r="F80" i="18"/>
  <c r="C80" i="18"/>
  <c r="A192" i="18" l="1"/>
  <c r="H191" i="18"/>
  <c r="G80" i="18"/>
  <c r="I80" i="18" s="1"/>
  <c r="A193" i="18" l="1"/>
  <c r="H192" i="18"/>
  <c r="L80" i="18"/>
  <c r="P80" i="18"/>
  <c r="T80" i="18"/>
  <c r="X80" i="18"/>
  <c r="M80" i="18"/>
  <c r="Q80" i="18"/>
  <c r="U80" i="18"/>
  <c r="J80" i="18"/>
  <c r="N80" i="18"/>
  <c r="R80" i="18"/>
  <c r="V80" i="18"/>
  <c r="S80" i="18"/>
  <c r="W80" i="18"/>
  <c r="K80" i="18"/>
  <c r="O80" i="18"/>
  <c r="B81" i="18"/>
  <c r="A194" i="18" l="1"/>
  <c r="H193" i="18"/>
  <c r="C81" i="18"/>
  <c r="F81" i="18"/>
  <c r="A195" i="18" l="1"/>
  <c r="H194" i="18"/>
  <c r="G81" i="18"/>
  <c r="I81" i="18" s="1"/>
  <c r="A196" i="18" l="1"/>
  <c r="H195" i="18"/>
  <c r="M81" i="18"/>
  <c r="Q81" i="18"/>
  <c r="U81" i="18"/>
  <c r="J81" i="18"/>
  <c r="N81" i="18"/>
  <c r="R81" i="18"/>
  <c r="V81" i="18"/>
  <c r="K81" i="18"/>
  <c r="O81" i="18"/>
  <c r="S81" i="18"/>
  <c r="W81" i="18"/>
  <c r="T81" i="18"/>
  <c r="X81" i="18"/>
  <c r="L81" i="18"/>
  <c r="P81" i="18"/>
  <c r="B82" i="18"/>
  <c r="A197" i="18" l="1"/>
  <c r="H196" i="18"/>
  <c r="C82" i="18"/>
  <c r="F82" i="18"/>
  <c r="A198" i="18" l="1"/>
  <c r="H197" i="18"/>
  <c r="G82" i="18"/>
  <c r="I82" i="18" s="1"/>
  <c r="A199" i="18" l="1"/>
  <c r="H198" i="18"/>
  <c r="J82" i="18"/>
  <c r="N82" i="18"/>
  <c r="R82" i="18"/>
  <c r="V82" i="18"/>
  <c r="K82" i="18"/>
  <c r="O82" i="18"/>
  <c r="S82" i="18"/>
  <c r="W82" i="18"/>
  <c r="L82" i="18"/>
  <c r="P82" i="18"/>
  <c r="T82" i="18"/>
  <c r="X82" i="18"/>
  <c r="U82" i="18"/>
  <c r="M82" i="18"/>
  <c r="Q82" i="18"/>
  <c r="B83" i="18"/>
  <c r="A200" i="18" l="1"/>
  <c r="H199" i="18"/>
  <c r="C83" i="18"/>
  <c r="F83" i="18"/>
  <c r="A201" i="18" l="1"/>
  <c r="H200" i="18"/>
  <c r="G83" i="18"/>
  <c r="I83" i="18" s="1"/>
  <c r="A202" i="18" l="1"/>
  <c r="H201" i="18"/>
  <c r="K83" i="18"/>
  <c r="O83" i="18"/>
  <c r="S83" i="18"/>
  <c r="W83" i="18"/>
  <c r="L83" i="18"/>
  <c r="P83" i="18"/>
  <c r="T83" i="18"/>
  <c r="X83" i="18"/>
  <c r="M83" i="18"/>
  <c r="Q83" i="18"/>
  <c r="U83" i="18"/>
  <c r="V83" i="18"/>
  <c r="J83" i="18"/>
  <c r="N83" i="18"/>
  <c r="R83" i="18"/>
  <c r="B84" i="18"/>
  <c r="F84" i="18" s="1"/>
  <c r="A203" i="18" l="1"/>
  <c r="H202" i="18"/>
  <c r="C84" i="18"/>
  <c r="G84" i="18" s="1"/>
  <c r="I84" i="18" s="1"/>
  <c r="A204" i="18" l="1"/>
  <c r="H203" i="18"/>
  <c r="L84" i="18"/>
  <c r="P84" i="18"/>
  <c r="T84" i="18"/>
  <c r="X84" i="18"/>
  <c r="M84" i="18"/>
  <c r="Q84" i="18"/>
  <c r="U84" i="18"/>
  <c r="J84" i="18"/>
  <c r="N84" i="18"/>
  <c r="R84" i="18"/>
  <c r="V84" i="18"/>
  <c r="W84" i="18"/>
  <c r="K84" i="18"/>
  <c r="O84" i="18"/>
  <c r="S84" i="18"/>
  <c r="B85" i="18"/>
  <c r="C85" i="18" s="1"/>
  <c r="A205" i="18" l="1"/>
  <c r="H204" i="18"/>
  <c r="F85" i="18"/>
  <c r="G85" i="18" s="1"/>
  <c r="I85" i="18" s="1"/>
  <c r="A206" i="18" l="1"/>
  <c r="H205" i="18"/>
  <c r="M85" i="18"/>
  <c r="Q85" i="18"/>
  <c r="U85" i="18"/>
  <c r="J85" i="18"/>
  <c r="N85" i="18"/>
  <c r="R85" i="18"/>
  <c r="V85" i="18"/>
  <c r="K85" i="18"/>
  <c r="O85" i="18"/>
  <c r="S85" i="18"/>
  <c r="W85" i="18"/>
  <c r="X85" i="18"/>
  <c r="L85" i="18"/>
  <c r="P85" i="18"/>
  <c r="T85" i="18"/>
  <c r="B86" i="18"/>
  <c r="C86" i="18" s="1"/>
  <c r="A207" i="18" l="1"/>
  <c r="H206" i="18"/>
  <c r="F86" i="18"/>
  <c r="G86" i="18" s="1"/>
  <c r="I86" i="18" s="1"/>
  <c r="A208" i="18" l="1"/>
  <c r="H207" i="18"/>
  <c r="B87" i="18"/>
  <c r="F87" i="18" s="1"/>
  <c r="J86" i="18"/>
  <c r="N86" i="18"/>
  <c r="R86" i="18"/>
  <c r="V86" i="18"/>
  <c r="K86" i="18"/>
  <c r="O86" i="18"/>
  <c r="S86" i="18"/>
  <c r="W86" i="18"/>
  <c r="L86" i="18"/>
  <c r="P86" i="18"/>
  <c r="T86" i="18"/>
  <c r="X86" i="18"/>
  <c r="M86" i="18"/>
  <c r="Q86" i="18"/>
  <c r="U86" i="18"/>
  <c r="C87" i="18"/>
  <c r="A209" i="18" l="1"/>
  <c r="H208" i="18"/>
  <c r="G87" i="18"/>
  <c r="I87" i="18" s="1"/>
  <c r="A210" i="18" l="1"/>
  <c r="H209" i="18"/>
  <c r="K87" i="18"/>
  <c r="O87" i="18"/>
  <c r="S87" i="18"/>
  <c r="W87" i="18"/>
  <c r="L87" i="18"/>
  <c r="P87" i="18"/>
  <c r="T87" i="18"/>
  <c r="X87" i="18"/>
  <c r="M87" i="18"/>
  <c r="Q87" i="18"/>
  <c r="U87" i="18"/>
  <c r="J87" i="18"/>
  <c r="N87" i="18"/>
  <c r="R87" i="18"/>
  <c r="V87" i="18"/>
  <c r="B88" i="18"/>
  <c r="A211" i="18" l="1"/>
  <c r="H210" i="18"/>
  <c r="C88" i="18"/>
  <c r="F88" i="18"/>
  <c r="A212" i="18" l="1"/>
  <c r="H211" i="18"/>
  <c r="G88" i="18"/>
  <c r="I88" i="18" s="1"/>
  <c r="A213" i="18" l="1"/>
  <c r="H212" i="18"/>
  <c r="L88" i="18"/>
  <c r="P88" i="18"/>
  <c r="T88" i="18"/>
  <c r="X88" i="18"/>
  <c r="M88" i="18"/>
  <c r="Q88" i="18"/>
  <c r="U88" i="18"/>
  <c r="J88" i="18"/>
  <c r="N88" i="18"/>
  <c r="R88" i="18"/>
  <c r="V88" i="18"/>
  <c r="K88" i="18"/>
  <c r="O88" i="18"/>
  <c r="S88" i="18"/>
  <c r="W88" i="18"/>
  <c r="B89" i="18"/>
  <c r="A214" i="18" l="1"/>
  <c r="H213" i="18"/>
  <c r="C89" i="18"/>
  <c r="F89" i="18"/>
  <c r="A215" i="18" l="1"/>
  <c r="H214" i="18"/>
  <c r="G89" i="18"/>
  <c r="I89" i="18" s="1"/>
  <c r="A216" i="18" l="1"/>
  <c r="H215" i="18"/>
  <c r="M89" i="18"/>
  <c r="Q89" i="18"/>
  <c r="U89" i="18"/>
  <c r="J89" i="18"/>
  <c r="N89" i="18"/>
  <c r="R89" i="18"/>
  <c r="V89" i="18"/>
  <c r="K89" i="18"/>
  <c r="O89" i="18"/>
  <c r="S89" i="18"/>
  <c r="W89" i="18"/>
  <c r="L89" i="18"/>
  <c r="P89" i="18"/>
  <c r="T89" i="18"/>
  <c r="X89" i="18"/>
  <c r="B90" i="18"/>
  <c r="A217" i="18" l="1"/>
  <c r="H216" i="18"/>
  <c r="C90" i="18"/>
  <c r="F90" i="18"/>
  <c r="A218" i="18" l="1"/>
  <c r="H217" i="18"/>
  <c r="G90" i="18"/>
  <c r="I90" i="18" s="1"/>
  <c r="A219" i="18" l="1"/>
  <c r="H218" i="18"/>
  <c r="J90" i="18"/>
  <c r="N90" i="18"/>
  <c r="R90" i="18"/>
  <c r="V90" i="18"/>
  <c r="K90" i="18"/>
  <c r="O90" i="18"/>
  <c r="S90" i="18"/>
  <c r="W90" i="18"/>
  <c r="L90" i="18"/>
  <c r="P90" i="18"/>
  <c r="T90" i="18"/>
  <c r="X90" i="18"/>
  <c r="M90" i="18"/>
  <c r="Q90" i="18"/>
  <c r="U90" i="18"/>
  <c r="B91" i="18"/>
  <c r="A220" i="18" l="1"/>
  <c r="H219" i="18"/>
  <c r="C91" i="18"/>
  <c r="F91" i="18"/>
  <c r="A221" i="18" l="1"/>
  <c r="H220" i="18"/>
  <c r="G91" i="18"/>
  <c r="I91" i="18" s="1"/>
  <c r="A222" i="18" l="1"/>
  <c r="H221" i="18"/>
  <c r="K91" i="18"/>
  <c r="O91" i="18"/>
  <c r="S91" i="18"/>
  <c r="W91" i="18"/>
  <c r="L91" i="18"/>
  <c r="P91" i="18"/>
  <c r="T91" i="18"/>
  <c r="X91" i="18"/>
  <c r="M91" i="18"/>
  <c r="Q91" i="18"/>
  <c r="U91" i="18"/>
  <c r="N91" i="18"/>
  <c r="R91" i="18"/>
  <c r="V91" i="18"/>
  <c r="J91" i="18"/>
  <c r="B92" i="18"/>
  <c r="A223" i="18" l="1"/>
  <c r="H222" i="18"/>
  <c r="C92" i="18"/>
  <c r="F92" i="18"/>
  <c r="A224" i="18" l="1"/>
  <c r="H223" i="18"/>
  <c r="G92" i="18"/>
  <c r="I92" i="18" s="1"/>
  <c r="B93" i="18" s="1"/>
  <c r="A225" i="18" l="1"/>
  <c r="H224" i="18"/>
  <c r="L92" i="18"/>
  <c r="P92" i="18"/>
  <c r="T92" i="18"/>
  <c r="X92" i="18"/>
  <c r="M92" i="18"/>
  <c r="Q92" i="18"/>
  <c r="U92" i="18"/>
  <c r="J92" i="18"/>
  <c r="N92" i="18"/>
  <c r="R92" i="18"/>
  <c r="V92" i="18"/>
  <c r="O92" i="18"/>
  <c r="S92" i="18"/>
  <c r="W92" i="18"/>
  <c r="K92" i="18"/>
  <c r="C93" i="18"/>
  <c r="F93" i="18"/>
  <c r="A226" i="18" l="1"/>
  <c r="H225" i="18"/>
  <c r="G93" i="18"/>
  <c r="I93" i="18" s="1"/>
  <c r="B94" i="18" s="1"/>
  <c r="A227" i="18" l="1"/>
  <c r="H226" i="18"/>
  <c r="M93" i="18"/>
  <c r="Q93" i="18"/>
  <c r="U93" i="18"/>
  <c r="J93" i="18"/>
  <c r="N93" i="18"/>
  <c r="R93" i="18"/>
  <c r="V93" i="18"/>
  <c r="K93" i="18"/>
  <c r="O93" i="18"/>
  <c r="S93" i="18"/>
  <c r="W93" i="18"/>
  <c r="P93" i="18"/>
  <c r="T93" i="18"/>
  <c r="X93" i="18"/>
  <c r="L93" i="18"/>
  <c r="C94" i="18"/>
  <c r="F94" i="18"/>
  <c r="A228" i="18" l="1"/>
  <c r="H227" i="18"/>
  <c r="G94" i="18"/>
  <c r="I94" i="18" s="1"/>
  <c r="A229" i="18" l="1"/>
  <c r="H228" i="18"/>
  <c r="B95" i="18"/>
  <c r="F95" i="18" s="1"/>
  <c r="J94" i="18"/>
  <c r="N94" i="18"/>
  <c r="R94" i="18"/>
  <c r="V94" i="18"/>
  <c r="K94" i="18"/>
  <c r="O94" i="18"/>
  <c r="S94" i="18"/>
  <c r="W94" i="18"/>
  <c r="L94" i="18"/>
  <c r="P94" i="18"/>
  <c r="T94" i="18"/>
  <c r="X94" i="18"/>
  <c r="Q94" i="18"/>
  <c r="U94" i="18"/>
  <c r="M94" i="18"/>
  <c r="C95" i="18"/>
  <c r="A230" i="18" l="1"/>
  <c r="H229" i="18"/>
  <c r="G95" i="18"/>
  <c r="I95" i="18" s="1"/>
  <c r="A231" i="18" l="1"/>
  <c r="H230" i="18"/>
  <c r="K95" i="18"/>
  <c r="O95" i="18"/>
  <c r="S95" i="18"/>
  <c r="W95" i="18"/>
  <c r="L95" i="18"/>
  <c r="P95" i="18"/>
  <c r="T95" i="18"/>
  <c r="X95" i="18"/>
  <c r="M95" i="18"/>
  <c r="Q95" i="18"/>
  <c r="U95" i="18"/>
  <c r="R95" i="18"/>
  <c r="V95" i="18"/>
  <c r="J95" i="18"/>
  <c r="N95" i="18"/>
  <c r="B96" i="18"/>
  <c r="A232" i="18" l="1"/>
  <c r="H231" i="18"/>
  <c r="C96" i="18"/>
  <c r="F96" i="18"/>
  <c r="A233" i="18" l="1"/>
  <c r="H232" i="18"/>
  <c r="G96" i="18"/>
  <c r="I96" i="18" s="1"/>
  <c r="A234" i="18" l="1"/>
  <c r="H233" i="18"/>
  <c r="L96" i="18"/>
  <c r="P96" i="18"/>
  <c r="T96" i="18"/>
  <c r="X96" i="18"/>
  <c r="M96" i="18"/>
  <c r="Q96" i="18"/>
  <c r="U96" i="18"/>
  <c r="J96" i="18"/>
  <c r="N96" i="18"/>
  <c r="R96" i="18"/>
  <c r="V96" i="18"/>
  <c r="S96" i="18"/>
  <c r="W96" i="18"/>
  <c r="K96" i="18"/>
  <c r="O96" i="18"/>
  <c r="B97" i="18"/>
  <c r="A235" i="18" l="1"/>
  <c r="H234" i="18"/>
  <c r="C97" i="18"/>
  <c r="F97" i="18"/>
  <c r="A236" i="18" l="1"/>
  <c r="H235" i="18"/>
  <c r="G97" i="18"/>
  <c r="I97" i="18" s="1"/>
  <c r="A237" i="18" l="1"/>
  <c r="H236" i="18"/>
  <c r="M97" i="18"/>
  <c r="Q97" i="18"/>
  <c r="U97" i="18"/>
  <c r="J97" i="18"/>
  <c r="N97" i="18"/>
  <c r="R97" i="18"/>
  <c r="V97" i="18"/>
  <c r="K97" i="18"/>
  <c r="O97" i="18"/>
  <c r="S97" i="18"/>
  <c r="W97" i="18"/>
  <c r="T97" i="18"/>
  <c r="X97" i="18"/>
  <c r="L97" i="18"/>
  <c r="P97" i="18"/>
  <c r="B98" i="18"/>
  <c r="A238" i="18" l="1"/>
  <c r="H237" i="18"/>
  <c r="C98" i="18"/>
  <c r="F98" i="18"/>
  <c r="A239" i="18" l="1"/>
  <c r="H238" i="18"/>
  <c r="G98" i="18"/>
  <c r="I98" i="18" s="1"/>
  <c r="A240" i="18" l="1"/>
  <c r="H239" i="18"/>
  <c r="J98" i="18"/>
  <c r="N98" i="18"/>
  <c r="R98" i="18"/>
  <c r="V98" i="18"/>
  <c r="K98" i="18"/>
  <c r="O98" i="18"/>
  <c r="S98" i="18"/>
  <c r="W98" i="18"/>
  <c r="L98" i="18"/>
  <c r="P98" i="18"/>
  <c r="T98" i="18"/>
  <c r="X98" i="18"/>
  <c r="U98" i="18"/>
  <c r="M98" i="18"/>
  <c r="Q98" i="18"/>
  <c r="B99" i="18"/>
  <c r="A241" i="18" l="1"/>
  <c r="H240" i="18"/>
  <c r="C99" i="18"/>
  <c r="F99" i="18"/>
  <c r="A242" i="18" l="1"/>
  <c r="H241" i="18"/>
  <c r="G99" i="18"/>
  <c r="I99" i="18" s="1"/>
  <c r="A243" i="18" l="1"/>
  <c r="H242" i="18"/>
  <c r="K99" i="18"/>
  <c r="O99" i="18"/>
  <c r="S99" i="18"/>
  <c r="W99" i="18"/>
  <c r="L99" i="18"/>
  <c r="P99" i="18"/>
  <c r="T99" i="18"/>
  <c r="X99" i="18"/>
  <c r="M99" i="18"/>
  <c r="Q99" i="18"/>
  <c r="U99" i="18"/>
  <c r="V99" i="18"/>
  <c r="J99" i="18"/>
  <c r="N99" i="18"/>
  <c r="R99" i="18"/>
  <c r="B100" i="18"/>
  <c r="A244" i="18" l="1"/>
  <c r="H243" i="18"/>
  <c r="C100" i="18"/>
  <c r="F100" i="18"/>
  <c r="A245" i="18" l="1"/>
  <c r="H244" i="18"/>
  <c r="G100" i="18"/>
  <c r="I100" i="18" s="1"/>
  <c r="A246" i="18" l="1"/>
  <c r="H245" i="18"/>
  <c r="B101" i="18"/>
  <c r="F101" i="18" s="1"/>
  <c r="L100" i="18"/>
  <c r="P100" i="18"/>
  <c r="T100" i="18"/>
  <c r="X100" i="18"/>
  <c r="M100" i="18"/>
  <c r="Q100" i="18"/>
  <c r="U100" i="18"/>
  <c r="J100" i="18"/>
  <c r="N100" i="18"/>
  <c r="R100" i="18"/>
  <c r="V100" i="18"/>
  <c r="W100" i="18"/>
  <c r="K100" i="18"/>
  <c r="O100" i="18"/>
  <c r="S100" i="18"/>
  <c r="C101" i="18"/>
  <c r="A247" i="18" l="1"/>
  <c r="H246" i="18"/>
  <c r="G101" i="18"/>
  <c r="I101" i="18" s="1"/>
  <c r="A248" i="18" l="1"/>
  <c r="H247" i="18"/>
  <c r="M101" i="18"/>
  <c r="Q101" i="18"/>
  <c r="U101" i="18"/>
  <c r="J101" i="18"/>
  <c r="N101" i="18"/>
  <c r="R101" i="18"/>
  <c r="V101" i="18"/>
  <c r="K101" i="18"/>
  <c r="O101" i="18"/>
  <c r="S101" i="18"/>
  <c r="W101" i="18"/>
  <c r="X101" i="18"/>
  <c r="L101" i="18"/>
  <c r="P101" i="18"/>
  <c r="T101" i="18"/>
  <c r="B102" i="18"/>
  <c r="A249" i="18" l="1"/>
  <c r="H248" i="18"/>
  <c r="C102" i="18"/>
  <c r="F102" i="18"/>
  <c r="A250" i="18" l="1"/>
  <c r="H249" i="18"/>
  <c r="G102" i="18"/>
  <c r="I102" i="18" s="1"/>
  <c r="A251" i="18" l="1"/>
  <c r="H250" i="18"/>
  <c r="J102" i="18"/>
  <c r="N102" i="18"/>
  <c r="R102" i="18"/>
  <c r="V102" i="18"/>
  <c r="K102" i="18"/>
  <c r="O102" i="18"/>
  <c r="S102" i="18"/>
  <c r="W102" i="18"/>
  <c r="L102" i="18"/>
  <c r="P102" i="18"/>
  <c r="T102" i="18"/>
  <c r="X102" i="18"/>
  <c r="M102" i="18"/>
  <c r="Q102" i="18"/>
  <c r="U102" i="18"/>
  <c r="B103" i="18"/>
  <c r="F103" i="18" s="1"/>
  <c r="A252" i="18" l="1"/>
  <c r="H251" i="18"/>
  <c r="C103" i="18"/>
  <c r="G103" i="18" s="1"/>
  <c r="I103" i="18" s="1"/>
  <c r="A253" i="18" l="1"/>
  <c r="H252" i="18"/>
  <c r="K103" i="18"/>
  <c r="L103" i="18"/>
  <c r="M103" i="18"/>
  <c r="J103" i="18"/>
  <c r="Q103" i="18"/>
  <c r="U103" i="18"/>
  <c r="N103" i="18"/>
  <c r="R103" i="18"/>
  <c r="V103" i="18"/>
  <c r="O103" i="18"/>
  <c r="S103" i="18"/>
  <c r="W103" i="18"/>
  <c r="X103" i="18"/>
  <c r="P103" i="18"/>
  <c r="T103" i="18"/>
  <c r="B104" i="18"/>
  <c r="A254" i="18" l="1"/>
  <c r="H253" i="18"/>
  <c r="C104" i="18"/>
  <c r="F104" i="18"/>
  <c r="A255" i="18" l="1"/>
  <c r="H254" i="18"/>
  <c r="G104" i="18"/>
  <c r="I104" i="18" s="1"/>
  <c r="A256" i="18" l="1"/>
  <c r="H255" i="18"/>
  <c r="J104" i="18"/>
  <c r="N104" i="18"/>
  <c r="R104" i="18"/>
  <c r="V104" i="18"/>
  <c r="K104" i="18"/>
  <c r="O104" i="18"/>
  <c r="S104" i="18"/>
  <c r="W104" i="18"/>
  <c r="L104" i="18"/>
  <c r="P104" i="18"/>
  <c r="T104" i="18"/>
  <c r="X104" i="18"/>
  <c r="M104" i="18"/>
  <c r="Q104" i="18"/>
  <c r="U104" i="18"/>
  <c r="B105" i="18"/>
  <c r="A257" i="18" l="1"/>
  <c r="H256" i="18"/>
  <c r="C105" i="18"/>
  <c r="F105" i="18"/>
  <c r="A258" i="18" l="1"/>
  <c r="H257" i="18"/>
  <c r="G105" i="18"/>
  <c r="I105" i="18" s="1"/>
  <c r="A259" i="18" l="1"/>
  <c r="H258" i="18"/>
  <c r="K105" i="18"/>
  <c r="O105" i="18"/>
  <c r="S105" i="18"/>
  <c r="W105" i="18"/>
  <c r="L105" i="18"/>
  <c r="P105" i="18"/>
  <c r="T105" i="18"/>
  <c r="X105" i="18"/>
  <c r="M105" i="18"/>
  <c r="Q105" i="18"/>
  <c r="U105" i="18"/>
  <c r="J105" i="18"/>
  <c r="N105" i="18"/>
  <c r="R105" i="18"/>
  <c r="V105" i="18"/>
  <c r="B106" i="18"/>
  <c r="F106" i="18" s="1"/>
  <c r="A260" i="18" l="1"/>
  <c r="H259" i="18"/>
  <c r="C106" i="18"/>
  <c r="G106" i="18" s="1"/>
  <c r="I106" i="18" s="1"/>
  <c r="A261" i="18" l="1"/>
  <c r="H260" i="18"/>
  <c r="L106" i="18"/>
  <c r="P106" i="18"/>
  <c r="T106" i="18"/>
  <c r="X106" i="18"/>
  <c r="M106" i="18"/>
  <c r="Q106" i="18"/>
  <c r="U106" i="18"/>
  <c r="J106" i="18"/>
  <c r="N106" i="18"/>
  <c r="R106" i="18"/>
  <c r="V106" i="18"/>
  <c r="K106" i="18"/>
  <c r="O106" i="18"/>
  <c r="S106" i="18"/>
  <c r="W106" i="18"/>
  <c r="B107" i="18"/>
  <c r="A262" i="18" l="1"/>
  <c r="H261" i="18"/>
  <c r="C107" i="18"/>
  <c r="F107" i="18"/>
  <c r="A263" i="18" l="1"/>
  <c r="H262" i="18"/>
  <c r="G107" i="18"/>
  <c r="I107" i="18" s="1"/>
  <c r="A264" i="18" l="1"/>
  <c r="H263" i="18"/>
  <c r="M107" i="18"/>
  <c r="Q107" i="18"/>
  <c r="U107" i="18"/>
  <c r="J107" i="18"/>
  <c r="N107" i="18"/>
  <c r="R107" i="18"/>
  <c r="V107" i="18"/>
  <c r="K107" i="18"/>
  <c r="O107" i="18"/>
  <c r="S107" i="18"/>
  <c r="W107" i="18"/>
  <c r="L107" i="18"/>
  <c r="P107" i="18"/>
  <c r="T107" i="18"/>
  <c r="X107" i="18"/>
  <c r="B108" i="18"/>
  <c r="A265" i="18" l="1"/>
  <c r="H264" i="18"/>
  <c r="C108" i="18"/>
  <c r="F108" i="18"/>
  <c r="A266" i="18" l="1"/>
  <c r="H265" i="18"/>
  <c r="G108" i="18"/>
  <c r="I108" i="18" s="1"/>
  <c r="B109" i="18" s="1"/>
  <c r="A267" i="18" l="1"/>
  <c r="H266" i="18"/>
  <c r="J108" i="18"/>
  <c r="N108" i="18"/>
  <c r="R108" i="18"/>
  <c r="V108" i="18"/>
  <c r="K108" i="18"/>
  <c r="O108" i="18"/>
  <c r="S108" i="18"/>
  <c r="W108" i="18"/>
  <c r="L108" i="18"/>
  <c r="P108" i="18"/>
  <c r="T108" i="18"/>
  <c r="X108" i="18"/>
  <c r="M108" i="18"/>
  <c r="Q108" i="18"/>
  <c r="U108" i="18"/>
  <c r="F109" i="18"/>
  <c r="C109" i="18"/>
  <c r="A268" i="18" l="1"/>
  <c r="H267" i="18"/>
  <c r="G109" i="18"/>
  <c r="I109" i="18" s="1"/>
  <c r="A269" i="18" l="1"/>
  <c r="H268" i="18"/>
  <c r="K109" i="18"/>
  <c r="O109" i="18"/>
  <c r="S109" i="18"/>
  <c r="W109" i="18"/>
  <c r="L109" i="18"/>
  <c r="P109" i="18"/>
  <c r="T109" i="18"/>
  <c r="X109" i="18"/>
  <c r="M109" i="18"/>
  <c r="Q109" i="18"/>
  <c r="U109" i="18"/>
  <c r="N109" i="18"/>
  <c r="R109" i="18"/>
  <c r="V109" i="18"/>
  <c r="J109" i="18"/>
  <c r="B110" i="18"/>
  <c r="A270" i="18" l="1"/>
  <c r="H269" i="18"/>
  <c r="C110" i="18"/>
  <c r="F110" i="18"/>
  <c r="A271" i="18" l="1"/>
  <c r="H270" i="18"/>
  <c r="G110" i="18"/>
  <c r="I110" i="18" s="1"/>
  <c r="A272" i="18" l="1"/>
  <c r="H271" i="18"/>
  <c r="L110" i="18"/>
  <c r="P110" i="18"/>
  <c r="T110" i="18"/>
  <c r="X110" i="18"/>
  <c r="M110" i="18"/>
  <c r="Q110" i="18"/>
  <c r="U110" i="18"/>
  <c r="J110" i="18"/>
  <c r="N110" i="18"/>
  <c r="R110" i="18"/>
  <c r="V110" i="18"/>
  <c r="O110" i="18"/>
  <c r="S110" i="18"/>
  <c r="W110" i="18"/>
  <c r="K110" i="18"/>
  <c r="B111" i="18"/>
  <c r="A273" i="18" l="1"/>
  <c r="H272" i="18"/>
  <c r="C111" i="18"/>
  <c r="F111" i="18"/>
  <c r="A274" i="18" l="1"/>
  <c r="H273" i="18"/>
  <c r="G111" i="18"/>
  <c r="I111" i="18" s="1"/>
  <c r="A275" i="18" l="1"/>
  <c r="H274" i="18"/>
  <c r="M111" i="18"/>
  <c r="Q111" i="18"/>
  <c r="U111" i="18"/>
  <c r="J111" i="18"/>
  <c r="N111" i="18"/>
  <c r="R111" i="18"/>
  <c r="V111" i="18"/>
  <c r="K111" i="18"/>
  <c r="O111" i="18"/>
  <c r="S111" i="18"/>
  <c r="W111" i="18"/>
  <c r="P111" i="18"/>
  <c r="T111" i="18"/>
  <c r="X111" i="18"/>
  <c r="L111" i="18"/>
  <c r="B112" i="18"/>
  <c r="A276" i="18" l="1"/>
  <c r="H275" i="18"/>
  <c r="F112" i="18"/>
  <c r="C112" i="18"/>
  <c r="A277" i="18" l="1"/>
  <c r="H276" i="18"/>
  <c r="G112" i="18"/>
  <c r="I112" i="18" s="1"/>
  <c r="A278" i="18" l="1"/>
  <c r="H277" i="18"/>
  <c r="J112" i="18"/>
  <c r="N112" i="18"/>
  <c r="R112" i="18"/>
  <c r="V112" i="18"/>
  <c r="K112" i="18"/>
  <c r="O112" i="18"/>
  <c r="S112" i="18"/>
  <c r="W112" i="18"/>
  <c r="L112" i="18"/>
  <c r="P112" i="18"/>
  <c r="T112" i="18"/>
  <c r="X112" i="18"/>
  <c r="Q112" i="18"/>
  <c r="U112" i="18"/>
  <c r="M112" i="18"/>
  <c r="B113" i="18"/>
  <c r="A279" i="18" l="1"/>
  <c r="H278" i="18"/>
  <c r="C113" i="18"/>
  <c r="F113" i="18"/>
  <c r="A280" i="18" l="1"/>
  <c r="H279" i="18"/>
  <c r="G113" i="18"/>
  <c r="I113" i="18" s="1"/>
  <c r="A281" i="18" l="1"/>
  <c r="H280" i="18"/>
  <c r="K113" i="18"/>
  <c r="O113" i="18"/>
  <c r="S113" i="18"/>
  <c r="W113" i="18"/>
  <c r="L113" i="18"/>
  <c r="P113" i="18"/>
  <c r="T113" i="18"/>
  <c r="X113" i="18"/>
  <c r="M113" i="18"/>
  <c r="Q113" i="18"/>
  <c r="U113" i="18"/>
  <c r="R113" i="18"/>
  <c r="V113" i="18"/>
  <c r="J113" i="18"/>
  <c r="N113" i="18"/>
  <c r="B114" i="18"/>
  <c r="A282" i="18" l="1"/>
  <c r="H281" i="18"/>
  <c r="C114" i="18"/>
  <c r="F114" i="18"/>
  <c r="A283" i="18" l="1"/>
  <c r="H282" i="18"/>
  <c r="G114" i="18"/>
  <c r="I114" i="18" s="1"/>
  <c r="A284" i="18" l="1"/>
  <c r="H283" i="18"/>
  <c r="L114" i="18"/>
  <c r="P114" i="18"/>
  <c r="T114" i="18"/>
  <c r="X114" i="18"/>
  <c r="M114" i="18"/>
  <c r="Q114" i="18"/>
  <c r="U114" i="18"/>
  <c r="J114" i="18"/>
  <c r="N114" i="18"/>
  <c r="R114" i="18"/>
  <c r="V114" i="18"/>
  <c r="S114" i="18"/>
  <c r="W114" i="18"/>
  <c r="K114" i="18"/>
  <c r="O114" i="18"/>
  <c r="B115" i="18"/>
  <c r="A285" i="18" l="1"/>
  <c r="H284" i="18"/>
  <c r="C115" i="18"/>
  <c r="F115" i="18"/>
  <c r="A286" i="18" l="1"/>
  <c r="H285" i="18"/>
  <c r="G115" i="18"/>
  <c r="I115" i="18" s="1"/>
  <c r="A287" i="18" l="1"/>
  <c r="H286" i="18"/>
  <c r="B116" i="18"/>
  <c r="F116" i="18" s="1"/>
  <c r="M115" i="18"/>
  <c r="Q115" i="18"/>
  <c r="U115" i="18"/>
  <c r="J115" i="18"/>
  <c r="N115" i="18"/>
  <c r="R115" i="18"/>
  <c r="V115" i="18"/>
  <c r="K115" i="18"/>
  <c r="O115" i="18"/>
  <c r="S115" i="18"/>
  <c r="W115" i="18"/>
  <c r="T115" i="18"/>
  <c r="X115" i="18"/>
  <c r="L115" i="18"/>
  <c r="P115" i="18"/>
  <c r="C116" i="18"/>
  <c r="A288" i="18" l="1"/>
  <c r="H287" i="18"/>
  <c r="G116" i="18"/>
  <c r="I116" i="18" s="1"/>
  <c r="A289" i="18" l="1"/>
  <c r="H288" i="18"/>
  <c r="J116" i="18"/>
  <c r="N116" i="18"/>
  <c r="R116" i="18"/>
  <c r="V116" i="18"/>
  <c r="K116" i="18"/>
  <c r="O116" i="18"/>
  <c r="S116" i="18"/>
  <c r="W116" i="18"/>
  <c r="L116" i="18"/>
  <c r="P116" i="18"/>
  <c r="T116" i="18"/>
  <c r="X116" i="18"/>
  <c r="U116" i="18"/>
  <c r="M116" i="18"/>
  <c r="Q116" i="18"/>
  <c r="B117" i="18"/>
  <c r="F117" i="18" s="1"/>
  <c r="A290" i="18" l="1"/>
  <c r="H289" i="18"/>
  <c r="C117" i="18"/>
  <c r="G117" i="18" s="1"/>
  <c r="I117" i="18" s="1"/>
  <c r="A291" i="18" l="1"/>
  <c r="H290" i="18"/>
  <c r="K117" i="18"/>
  <c r="O117" i="18"/>
  <c r="S117" i="18"/>
  <c r="W117" i="18"/>
  <c r="L117" i="18"/>
  <c r="P117" i="18"/>
  <c r="T117" i="18"/>
  <c r="X117" i="18"/>
  <c r="M117" i="18"/>
  <c r="Q117" i="18"/>
  <c r="U117" i="18"/>
  <c r="V117" i="18"/>
  <c r="J117" i="18"/>
  <c r="N117" i="18"/>
  <c r="R117" i="18"/>
  <c r="B118" i="18"/>
  <c r="F118" i="18" s="1"/>
  <c r="A292" i="18" l="1"/>
  <c r="H291" i="18"/>
  <c r="C118" i="18"/>
  <c r="G118" i="18" s="1"/>
  <c r="I118" i="18" s="1"/>
  <c r="A293" i="18" l="1"/>
  <c r="H292" i="18"/>
  <c r="B119" i="18"/>
  <c r="F119" i="18" s="1"/>
  <c r="L118" i="18"/>
  <c r="P118" i="18"/>
  <c r="T118" i="18"/>
  <c r="X118" i="18"/>
  <c r="M118" i="18"/>
  <c r="Q118" i="18"/>
  <c r="U118" i="18"/>
  <c r="J118" i="18"/>
  <c r="N118" i="18"/>
  <c r="R118" i="18"/>
  <c r="V118" i="18"/>
  <c r="W118" i="18"/>
  <c r="K118" i="18"/>
  <c r="O118" i="18"/>
  <c r="S118" i="18"/>
  <c r="C119" i="18"/>
  <c r="A294" i="18" l="1"/>
  <c r="H293" i="18"/>
  <c r="G119" i="18"/>
  <c r="I119" i="18" s="1"/>
  <c r="A295" i="18" l="1"/>
  <c r="H294" i="18"/>
  <c r="M119" i="18"/>
  <c r="Q119" i="18"/>
  <c r="U119" i="18"/>
  <c r="J119" i="18"/>
  <c r="N119" i="18"/>
  <c r="R119" i="18"/>
  <c r="V119" i="18"/>
  <c r="K119" i="18"/>
  <c r="O119" i="18"/>
  <c r="S119" i="18"/>
  <c r="W119" i="18"/>
  <c r="X119" i="18"/>
  <c r="L119" i="18"/>
  <c r="P119" i="18"/>
  <c r="T119" i="18"/>
  <c r="B120" i="18"/>
  <c r="A296" i="18" l="1"/>
  <c r="H295" i="18"/>
  <c r="C120" i="18"/>
  <c r="F120" i="18"/>
  <c r="A297" i="18" l="1"/>
  <c r="H296" i="18"/>
  <c r="G120" i="18"/>
  <c r="I120" i="18" s="1"/>
  <c r="A298" i="18" l="1"/>
  <c r="H297" i="18"/>
  <c r="J120" i="18"/>
  <c r="N120" i="18"/>
  <c r="R120" i="18"/>
  <c r="V120" i="18"/>
  <c r="K120" i="18"/>
  <c r="O120" i="18"/>
  <c r="S120" i="18"/>
  <c r="W120" i="18"/>
  <c r="L120" i="18"/>
  <c r="P120" i="18"/>
  <c r="T120" i="18"/>
  <c r="X120" i="18"/>
  <c r="M120" i="18"/>
  <c r="Q120" i="18"/>
  <c r="U120" i="18"/>
  <c r="B121" i="18"/>
  <c r="A299" i="18" l="1"/>
  <c r="H298" i="18"/>
  <c r="C121" i="18"/>
  <c r="F121" i="18"/>
  <c r="A300" i="18" l="1"/>
  <c r="H299" i="18"/>
  <c r="G121" i="18"/>
  <c r="I121" i="18" s="1"/>
  <c r="A301" i="18" l="1"/>
  <c r="H300" i="18"/>
  <c r="K121" i="18"/>
  <c r="O121" i="18"/>
  <c r="S121" i="18"/>
  <c r="W121" i="18"/>
  <c r="L121" i="18"/>
  <c r="P121" i="18"/>
  <c r="T121" i="18"/>
  <c r="X121" i="18"/>
  <c r="M121" i="18"/>
  <c r="Q121" i="18"/>
  <c r="U121" i="18"/>
  <c r="J121" i="18"/>
  <c r="N121" i="18"/>
  <c r="R121" i="18"/>
  <c r="V121" i="18"/>
  <c r="B122" i="18"/>
  <c r="A302" i="18" l="1"/>
  <c r="H301" i="18"/>
  <c r="C122" i="18"/>
  <c r="F122" i="18"/>
  <c r="A303" i="18" l="1"/>
  <c r="H302" i="18"/>
  <c r="G122" i="18"/>
  <c r="I122" i="18" s="1"/>
  <c r="A304" i="18" l="1"/>
  <c r="H303" i="18"/>
  <c r="L122" i="18"/>
  <c r="P122" i="18"/>
  <c r="T122" i="18"/>
  <c r="X122" i="18"/>
  <c r="M122" i="18"/>
  <c r="Q122" i="18"/>
  <c r="U122" i="18"/>
  <c r="J122" i="18"/>
  <c r="N122" i="18"/>
  <c r="R122" i="18"/>
  <c r="V122" i="18"/>
  <c r="K122" i="18"/>
  <c r="O122" i="18"/>
  <c r="S122" i="18"/>
  <c r="W122" i="18"/>
  <c r="B123" i="18"/>
  <c r="A305" i="18" l="1"/>
  <c r="H304" i="18"/>
  <c r="C123" i="18"/>
  <c r="F123" i="18"/>
  <c r="A306" i="18" l="1"/>
  <c r="H305" i="18"/>
  <c r="G123" i="18"/>
  <c r="I123" i="18" s="1"/>
  <c r="A307" i="18" l="1"/>
  <c r="H306" i="18"/>
  <c r="M123" i="18"/>
  <c r="Q123" i="18"/>
  <c r="U123" i="18"/>
  <c r="J123" i="18"/>
  <c r="N123" i="18"/>
  <c r="R123" i="18"/>
  <c r="V123" i="18"/>
  <c r="K123" i="18"/>
  <c r="O123" i="18"/>
  <c r="S123" i="18"/>
  <c r="W123" i="18"/>
  <c r="L123" i="18"/>
  <c r="P123" i="18"/>
  <c r="T123" i="18"/>
  <c r="X123" i="18"/>
  <c r="B124" i="18"/>
  <c r="A308" i="18" l="1"/>
  <c r="H307" i="18"/>
  <c r="C124" i="18"/>
  <c r="F124" i="18"/>
  <c r="A309" i="18" l="1"/>
  <c r="H308" i="18"/>
  <c r="G124" i="18"/>
  <c r="I124" i="18" s="1"/>
  <c r="A310" i="18" l="1"/>
  <c r="H309" i="18"/>
  <c r="B125" i="18"/>
  <c r="F125" i="18" s="1"/>
  <c r="J124" i="18"/>
  <c r="N124" i="18"/>
  <c r="R124" i="18"/>
  <c r="V124" i="18"/>
  <c r="K124" i="18"/>
  <c r="O124" i="18"/>
  <c r="S124" i="18"/>
  <c r="W124" i="18"/>
  <c r="L124" i="18"/>
  <c r="P124" i="18"/>
  <c r="T124" i="18"/>
  <c r="X124" i="18"/>
  <c r="M124" i="18"/>
  <c r="Q124" i="18"/>
  <c r="U124" i="18"/>
  <c r="C125" i="18"/>
  <c r="A311" i="18" l="1"/>
  <c r="H310" i="18"/>
  <c r="G125" i="18"/>
  <c r="I125" i="18" s="1"/>
  <c r="A312" i="18" l="1"/>
  <c r="H311" i="18"/>
  <c r="K125" i="18"/>
  <c r="O125" i="18"/>
  <c r="S125" i="18"/>
  <c r="W125" i="18"/>
  <c r="L125" i="18"/>
  <c r="P125" i="18"/>
  <c r="T125" i="18"/>
  <c r="X125" i="18"/>
  <c r="M125" i="18"/>
  <c r="Q125" i="18"/>
  <c r="U125" i="18"/>
  <c r="N125" i="18"/>
  <c r="R125" i="18"/>
  <c r="V125" i="18"/>
  <c r="J125" i="18"/>
  <c r="B126" i="18"/>
  <c r="A313" i="18" l="1"/>
  <c r="H312" i="18"/>
  <c r="C126" i="18"/>
  <c r="F126" i="18"/>
  <c r="A314" i="18" l="1"/>
  <c r="H313" i="18"/>
  <c r="G126" i="18"/>
  <c r="I126" i="18" s="1"/>
  <c r="A315" i="18" l="1"/>
  <c r="H314" i="18"/>
  <c r="L126" i="18"/>
  <c r="P126" i="18"/>
  <c r="T126" i="18"/>
  <c r="X126" i="18"/>
  <c r="M126" i="18"/>
  <c r="Q126" i="18"/>
  <c r="U126" i="18"/>
  <c r="J126" i="18"/>
  <c r="N126" i="18"/>
  <c r="R126" i="18"/>
  <c r="V126" i="18"/>
  <c r="O126" i="18"/>
  <c r="S126" i="18"/>
  <c r="W126" i="18"/>
  <c r="K126" i="18"/>
  <c r="B127" i="18"/>
  <c r="A316" i="18" l="1"/>
  <c r="H315" i="18"/>
  <c r="C127" i="18"/>
  <c r="F127" i="18"/>
  <c r="A317" i="18" l="1"/>
  <c r="H316" i="18"/>
  <c r="G127" i="18"/>
  <c r="I127" i="18" s="1"/>
  <c r="A318" i="18" l="1"/>
  <c r="H317" i="18"/>
  <c r="M127" i="18"/>
  <c r="Q127" i="18"/>
  <c r="U127" i="18"/>
  <c r="J127" i="18"/>
  <c r="N127" i="18"/>
  <c r="R127" i="18"/>
  <c r="V127" i="18"/>
  <c r="K127" i="18"/>
  <c r="O127" i="18"/>
  <c r="S127" i="18"/>
  <c r="W127" i="18"/>
  <c r="P127" i="18"/>
  <c r="T127" i="18"/>
  <c r="X127" i="18"/>
  <c r="L127" i="18"/>
  <c r="B128" i="18"/>
  <c r="A319" i="18" l="1"/>
  <c r="H318" i="18"/>
  <c r="C128" i="18"/>
  <c r="F128" i="18"/>
  <c r="A320" i="18" l="1"/>
  <c r="H319" i="18"/>
  <c r="G128" i="18"/>
  <c r="I128" i="18" s="1"/>
  <c r="A321" i="18" l="1"/>
  <c r="H320" i="18"/>
  <c r="J128" i="18"/>
  <c r="N128" i="18"/>
  <c r="R128" i="18"/>
  <c r="V128" i="18"/>
  <c r="K128" i="18"/>
  <c r="O128" i="18"/>
  <c r="S128" i="18"/>
  <c r="W128" i="18"/>
  <c r="L128" i="18"/>
  <c r="P128" i="18"/>
  <c r="T128" i="18"/>
  <c r="X128" i="18"/>
  <c r="Q128" i="18"/>
  <c r="U128" i="18"/>
  <c r="M128" i="18"/>
  <c r="B129" i="18"/>
  <c r="A322" i="18" l="1"/>
  <c r="H321" i="18"/>
  <c r="C129" i="18"/>
  <c r="F129" i="18"/>
  <c r="A323" i="18" l="1"/>
  <c r="H322" i="18"/>
  <c r="G129" i="18"/>
  <c r="I129" i="18" s="1"/>
  <c r="A324" i="18" l="1"/>
  <c r="H323" i="18"/>
  <c r="K129" i="18"/>
  <c r="O129" i="18"/>
  <c r="S129" i="18"/>
  <c r="W129" i="18"/>
  <c r="L129" i="18"/>
  <c r="P129" i="18"/>
  <c r="T129" i="18"/>
  <c r="X129" i="18"/>
  <c r="M129" i="18"/>
  <c r="Q129" i="18"/>
  <c r="U129" i="18"/>
  <c r="R129" i="18"/>
  <c r="V129" i="18"/>
  <c r="J129" i="18"/>
  <c r="N129" i="18"/>
  <c r="B130" i="18"/>
  <c r="A325" i="18" l="1"/>
  <c r="H324" i="18"/>
  <c r="C130" i="18"/>
  <c r="F130" i="18"/>
  <c r="A326" i="18" l="1"/>
  <c r="H325" i="18"/>
  <c r="G130" i="18"/>
  <c r="I130" i="18" s="1"/>
  <c r="A327" i="18" l="1"/>
  <c r="H326" i="18"/>
  <c r="L130" i="18"/>
  <c r="P130" i="18"/>
  <c r="T130" i="18"/>
  <c r="X130" i="18"/>
  <c r="M130" i="18"/>
  <c r="Q130" i="18"/>
  <c r="U130" i="18"/>
  <c r="J130" i="18"/>
  <c r="N130" i="18"/>
  <c r="R130" i="18"/>
  <c r="V130" i="18"/>
  <c r="S130" i="18"/>
  <c r="W130" i="18"/>
  <c r="K130" i="18"/>
  <c r="O130" i="18"/>
  <c r="B131" i="18"/>
  <c r="A328" i="18" l="1"/>
  <c r="H327" i="18"/>
  <c r="C131" i="18"/>
  <c r="F131" i="18"/>
  <c r="A329" i="18" l="1"/>
  <c r="H328" i="18"/>
  <c r="G131" i="18"/>
  <c r="I131" i="18" s="1"/>
  <c r="A330" i="18" l="1"/>
  <c r="H329" i="18"/>
  <c r="M131" i="18"/>
  <c r="Q131" i="18"/>
  <c r="U131" i="18"/>
  <c r="J131" i="18"/>
  <c r="N131" i="18"/>
  <c r="R131" i="18"/>
  <c r="V131" i="18"/>
  <c r="K131" i="18"/>
  <c r="O131" i="18"/>
  <c r="S131" i="18"/>
  <c r="W131" i="18"/>
  <c r="T131" i="18"/>
  <c r="X131" i="18"/>
  <c r="L131" i="18"/>
  <c r="P131" i="18"/>
  <c r="B132" i="18"/>
  <c r="A331" i="18" l="1"/>
  <c r="H330" i="18"/>
  <c r="C132" i="18"/>
  <c r="F132" i="18"/>
  <c r="A332" i="18" l="1"/>
  <c r="H331" i="18"/>
  <c r="G132" i="18"/>
  <c r="I132" i="18" s="1"/>
  <c r="A333" i="18" l="1"/>
  <c r="H332" i="18"/>
  <c r="B133" i="18"/>
  <c r="F133" i="18" s="1"/>
  <c r="J132" i="18"/>
  <c r="N132" i="18"/>
  <c r="R132" i="18"/>
  <c r="V132" i="18"/>
  <c r="K132" i="18"/>
  <c r="O132" i="18"/>
  <c r="S132" i="18"/>
  <c r="W132" i="18"/>
  <c r="L132" i="18"/>
  <c r="P132" i="18"/>
  <c r="T132" i="18"/>
  <c r="X132" i="18"/>
  <c r="U132" i="18"/>
  <c r="M132" i="18"/>
  <c r="Q132" i="18"/>
  <c r="C133" i="18"/>
  <c r="A334" i="18" l="1"/>
  <c r="H333" i="18"/>
  <c r="G133" i="18"/>
  <c r="I133" i="18" s="1"/>
  <c r="A335" i="18" l="1"/>
  <c r="H334" i="18"/>
  <c r="K133" i="18"/>
  <c r="O133" i="18"/>
  <c r="S133" i="18"/>
  <c r="W133" i="18"/>
  <c r="L133" i="18"/>
  <c r="P133" i="18"/>
  <c r="T133" i="18"/>
  <c r="X133" i="18"/>
  <c r="M133" i="18"/>
  <c r="Q133" i="18"/>
  <c r="U133" i="18"/>
  <c r="V133" i="18"/>
  <c r="J133" i="18"/>
  <c r="N133" i="18"/>
  <c r="R133" i="18"/>
  <c r="B134" i="18"/>
  <c r="A336" i="18" l="1"/>
  <c r="H335" i="18"/>
  <c r="C134" i="18"/>
  <c r="F134" i="18"/>
  <c r="A337" i="18" l="1"/>
  <c r="H336" i="18"/>
  <c r="G134" i="18"/>
  <c r="I134" i="18" s="1"/>
  <c r="B135" i="18" s="1"/>
  <c r="A338" i="18" l="1"/>
  <c r="H337" i="18"/>
  <c r="L134" i="18"/>
  <c r="P134" i="18"/>
  <c r="T134" i="18"/>
  <c r="X134" i="18"/>
  <c r="M134" i="18"/>
  <c r="Q134" i="18"/>
  <c r="U134" i="18"/>
  <c r="J134" i="18"/>
  <c r="N134" i="18"/>
  <c r="R134" i="18"/>
  <c r="V134" i="18"/>
  <c r="W134" i="18"/>
  <c r="K134" i="18"/>
  <c r="O134" i="18"/>
  <c r="S134" i="18"/>
  <c r="C135" i="18"/>
  <c r="F135" i="18"/>
  <c r="A339" i="18" l="1"/>
  <c r="H338" i="18"/>
  <c r="G135" i="18"/>
  <c r="I135" i="18" s="1"/>
  <c r="A340" i="18" l="1"/>
  <c r="H339" i="18"/>
  <c r="M135" i="18"/>
  <c r="Q135" i="18"/>
  <c r="U135" i="18"/>
  <c r="J135" i="18"/>
  <c r="N135" i="18"/>
  <c r="R135" i="18"/>
  <c r="V135" i="18"/>
  <c r="K135" i="18"/>
  <c r="O135" i="18"/>
  <c r="S135" i="18"/>
  <c r="W135" i="18"/>
  <c r="X135" i="18"/>
  <c r="L135" i="18"/>
  <c r="P135" i="18"/>
  <c r="T135" i="18"/>
  <c r="B136" i="18"/>
  <c r="A341" i="18" l="1"/>
  <c r="H340" i="18"/>
  <c r="F136" i="18"/>
  <c r="C136" i="18"/>
  <c r="A342" i="18" l="1"/>
  <c r="H341" i="18"/>
  <c r="G136" i="18"/>
  <c r="I136" i="18" s="1"/>
  <c r="A343" i="18" l="1"/>
  <c r="H342" i="18"/>
  <c r="J136" i="18"/>
  <c r="N136" i="18"/>
  <c r="R136" i="18"/>
  <c r="V136" i="18"/>
  <c r="K136" i="18"/>
  <c r="O136" i="18"/>
  <c r="S136" i="18"/>
  <c r="W136" i="18"/>
  <c r="L136" i="18"/>
  <c r="P136" i="18"/>
  <c r="T136" i="18"/>
  <c r="X136" i="18"/>
  <c r="M136" i="18"/>
  <c r="Q136" i="18"/>
  <c r="U136" i="18"/>
  <c r="B137" i="18"/>
  <c r="A344" i="18" l="1"/>
  <c r="H343" i="18"/>
  <c r="C137" i="18"/>
  <c r="F137" i="18"/>
  <c r="A345" i="18" l="1"/>
  <c r="H344" i="18"/>
  <c r="G137" i="18"/>
  <c r="I137" i="18" s="1"/>
  <c r="A346" i="18" l="1"/>
  <c r="H345" i="18"/>
  <c r="K137" i="18"/>
  <c r="O137" i="18"/>
  <c r="S137" i="18"/>
  <c r="W137" i="18"/>
  <c r="L137" i="18"/>
  <c r="M137" i="18"/>
  <c r="Q137" i="18"/>
  <c r="U137" i="18"/>
  <c r="J137" i="18"/>
  <c r="T137" i="18"/>
  <c r="N137" i="18"/>
  <c r="V137" i="18"/>
  <c r="P137" i="18"/>
  <c r="X137" i="18"/>
  <c r="R137" i="18"/>
  <c r="B138" i="18"/>
  <c r="C138" i="18" s="1"/>
  <c r="A347" i="18" l="1"/>
  <c r="H346" i="18"/>
  <c r="F138" i="18"/>
  <c r="G138" i="18" s="1"/>
  <c r="I138" i="18" s="1"/>
  <c r="A348" i="18" l="1"/>
  <c r="H347" i="18"/>
  <c r="L138" i="18"/>
  <c r="P138" i="18"/>
  <c r="T138" i="18"/>
  <c r="X138" i="18"/>
  <c r="J138" i="18"/>
  <c r="N138" i="18"/>
  <c r="R138" i="18"/>
  <c r="V138" i="18"/>
  <c r="M138" i="18"/>
  <c r="U138" i="18"/>
  <c r="O138" i="18"/>
  <c r="W138" i="18"/>
  <c r="Q138" i="18"/>
  <c r="S138" i="18"/>
  <c r="K138" i="18"/>
  <c r="B139" i="18"/>
  <c r="A349" i="18" l="1"/>
  <c r="H348" i="18"/>
  <c r="C139" i="18"/>
  <c r="F139" i="18"/>
  <c r="A350" i="18" l="1"/>
  <c r="H349" i="18"/>
  <c r="G139" i="18"/>
  <c r="I139" i="18" s="1"/>
  <c r="A351" i="18" l="1"/>
  <c r="H350" i="18"/>
  <c r="M139" i="18"/>
  <c r="Q139" i="18"/>
  <c r="U139" i="18"/>
  <c r="K139" i="18"/>
  <c r="O139" i="18"/>
  <c r="S139" i="18"/>
  <c r="W139" i="18"/>
  <c r="N139" i="18"/>
  <c r="V139" i="18"/>
  <c r="P139" i="18"/>
  <c r="X139" i="18"/>
  <c r="J139" i="18"/>
  <c r="R139" i="18"/>
  <c r="L139" i="18"/>
  <c r="T139" i="18"/>
  <c r="B140" i="18"/>
  <c r="A352" i="18" l="1"/>
  <c r="H351" i="18"/>
  <c r="C140" i="18"/>
  <c r="F140" i="18"/>
  <c r="A353" i="18" l="1"/>
  <c r="H352" i="18"/>
  <c r="G140" i="18"/>
  <c r="I140" i="18" s="1"/>
  <c r="A354" i="18" l="1"/>
  <c r="H353" i="18"/>
  <c r="J140" i="18"/>
  <c r="N140" i="18"/>
  <c r="R140" i="18"/>
  <c r="V140" i="18"/>
  <c r="L140" i="18"/>
  <c r="P140" i="18"/>
  <c r="T140" i="18"/>
  <c r="X140" i="18"/>
  <c r="O140" i="18"/>
  <c r="W140" i="18"/>
  <c r="Q140" i="18"/>
  <c r="K140" i="18"/>
  <c r="S140" i="18"/>
  <c r="U140" i="18"/>
  <c r="M140" i="18"/>
  <c r="B141" i="18"/>
  <c r="A355" i="18" l="1"/>
  <c r="H354" i="18"/>
  <c r="F141" i="18"/>
  <c r="C141" i="18"/>
  <c r="A356" i="18" l="1"/>
  <c r="H355" i="18"/>
  <c r="G141" i="18"/>
  <c r="I141" i="18" s="1"/>
  <c r="A357" i="18" l="1"/>
  <c r="H356" i="18"/>
  <c r="K141" i="18"/>
  <c r="O141" i="18"/>
  <c r="S141" i="18"/>
  <c r="W141" i="18"/>
  <c r="M141" i="18"/>
  <c r="Q141" i="18"/>
  <c r="U141" i="18"/>
  <c r="P141" i="18"/>
  <c r="X141" i="18"/>
  <c r="J141" i="18"/>
  <c r="R141" i="18"/>
  <c r="L141" i="18"/>
  <c r="T141" i="18"/>
  <c r="N141" i="18"/>
  <c r="V141" i="18"/>
  <c r="B142" i="18"/>
  <c r="F142" i="18" s="1"/>
  <c r="A358" i="18" l="1"/>
  <c r="H357" i="18"/>
  <c r="C142" i="18"/>
  <c r="G142" i="18" s="1"/>
  <c r="I142" i="18" s="1"/>
  <c r="A359" i="18" l="1"/>
  <c r="H358" i="18"/>
  <c r="B143" i="18"/>
  <c r="F143" i="18" s="1"/>
  <c r="L142" i="18"/>
  <c r="P142" i="18"/>
  <c r="T142" i="18"/>
  <c r="X142" i="18"/>
  <c r="J142" i="18"/>
  <c r="N142" i="18"/>
  <c r="R142" i="18"/>
  <c r="V142" i="18"/>
  <c r="Q142" i="18"/>
  <c r="K142" i="18"/>
  <c r="S142" i="18"/>
  <c r="M142" i="18"/>
  <c r="U142" i="18"/>
  <c r="W142" i="18"/>
  <c r="O142" i="18"/>
  <c r="C143" i="18"/>
  <c r="A360" i="18" l="1"/>
  <c r="H359" i="18"/>
  <c r="G143" i="18"/>
  <c r="I143" i="18" s="1"/>
  <c r="A361" i="18" l="1"/>
  <c r="H360" i="18"/>
  <c r="M143" i="18"/>
  <c r="Q143" i="18"/>
  <c r="U143" i="18"/>
  <c r="K143" i="18"/>
  <c r="O143" i="18"/>
  <c r="S143" i="18"/>
  <c r="W143" i="18"/>
  <c r="J143" i="18"/>
  <c r="R143" i="18"/>
  <c r="L143" i="18"/>
  <c r="T143" i="18"/>
  <c r="N143" i="18"/>
  <c r="V143" i="18"/>
  <c r="P143" i="18"/>
  <c r="X143" i="18"/>
  <c r="B144" i="18"/>
  <c r="F144" i="18" s="1"/>
  <c r="A362" i="18" l="1"/>
  <c r="H361" i="18"/>
  <c r="C144" i="18"/>
  <c r="G144" i="18" s="1"/>
  <c r="I144" i="18" s="1"/>
  <c r="A363" i="18" l="1"/>
  <c r="H362" i="18"/>
  <c r="J144" i="18"/>
  <c r="N144" i="18"/>
  <c r="R144" i="18"/>
  <c r="V144" i="18"/>
  <c r="L144" i="18"/>
  <c r="P144" i="18"/>
  <c r="T144" i="18"/>
  <c r="X144" i="18"/>
  <c r="K144" i="18"/>
  <c r="S144" i="18"/>
  <c r="M144" i="18"/>
  <c r="U144" i="18"/>
  <c r="O144" i="18"/>
  <c r="W144" i="18"/>
  <c r="Q144" i="18"/>
  <c r="B145" i="18"/>
  <c r="F145" i="18" s="1"/>
  <c r="A364" i="18" l="1"/>
  <c r="H363" i="18"/>
  <c r="C145" i="18"/>
  <c r="G145" i="18" s="1"/>
  <c r="I145" i="18" s="1"/>
  <c r="A365" i="18" l="1"/>
  <c r="H364" i="18"/>
  <c r="K145" i="18"/>
  <c r="O145" i="18"/>
  <c r="S145" i="18"/>
  <c r="W145" i="18"/>
  <c r="M145" i="18"/>
  <c r="Q145" i="18"/>
  <c r="U145" i="18"/>
  <c r="L145" i="18"/>
  <c r="T145" i="18"/>
  <c r="N145" i="18"/>
  <c r="V145" i="18"/>
  <c r="P145" i="18"/>
  <c r="X145" i="18"/>
  <c r="J145" i="18"/>
  <c r="R145" i="18"/>
  <c r="B146" i="18"/>
  <c r="A366" i="18" l="1"/>
  <c r="H365" i="18"/>
  <c r="C146" i="18"/>
  <c r="F146" i="18"/>
  <c r="A367" i="18" l="1"/>
  <c r="H366" i="18"/>
  <c r="G146" i="18"/>
  <c r="I146" i="18" s="1"/>
  <c r="A368" i="18" l="1"/>
  <c r="H367" i="18"/>
  <c r="L146" i="18"/>
  <c r="P146" i="18"/>
  <c r="T146" i="18"/>
  <c r="X146" i="18"/>
  <c r="J146" i="18"/>
  <c r="N146" i="18"/>
  <c r="R146" i="18"/>
  <c r="V146" i="18"/>
  <c r="M146" i="18"/>
  <c r="U146" i="18"/>
  <c r="O146" i="18"/>
  <c r="W146" i="18"/>
  <c r="Q146" i="18"/>
  <c r="K146" i="18"/>
  <c r="S146" i="18"/>
  <c r="B147" i="18"/>
  <c r="A369" i="18" l="1"/>
  <c r="H368" i="18"/>
  <c r="C147" i="18"/>
  <c r="F147" i="18"/>
  <c r="A370" i="18" l="1"/>
  <c r="H369" i="18"/>
  <c r="G147" i="18"/>
  <c r="I147" i="18" s="1"/>
  <c r="A371" i="18" l="1"/>
  <c r="H370" i="18"/>
  <c r="B148" i="18"/>
  <c r="F148" i="18" s="1"/>
  <c r="M147" i="18"/>
  <c r="Q147" i="18"/>
  <c r="U147" i="18"/>
  <c r="K147" i="18"/>
  <c r="O147" i="18"/>
  <c r="S147" i="18"/>
  <c r="W147" i="18"/>
  <c r="N147" i="18"/>
  <c r="V147" i="18"/>
  <c r="P147" i="18"/>
  <c r="X147" i="18"/>
  <c r="J147" i="18"/>
  <c r="R147" i="18"/>
  <c r="L147" i="18"/>
  <c r="T147" i="18"/>
  <c r="C148" i="18"/>
  <c r="A372" i="18" l="1"/>
  <c r="H371" i="18"/>
  <c r="G148" i="18"/>
  <c r="I148" i="18" s="1"/>
  <c r="A373" i="18" l="1"/>
  <c r="H372" i="18"/>
  <c r="J148" i="18"/>
  <c r="N148" i="18"/>
  <c r="R148" i="18"/>
  <c r="V148" i="18"/>
  <c r="L148" i="18"/>
  <c r="P148" i="18"/>
  <c r="T148" i="18"/>
  <c r="X148" i="18"/>
  <c r="O148" i="18"/>
  <c r="W148" i="18"/>
  <c r="Q148" i="18"/>
  <c r="K148" i="18"/>
  <c r="S148" i="18"/>
  <c r="M148" i="18"/>
  <c r="U148" i="18"/>
  <c r="B149" i="18"/>
  <c r="F149" i="18" s="1"/>
  <c r="A374" i="18" l="1"/>
  <c r="H373" i="18"/>
  <c r="C149" i="18"/>
  <c r="G149" i="18" s="1"/>
  <c r="I149" i="18" s="1"/>
  <c r="A375" i="18" l="1"/>
  <c r="H374" i="18"/>
  <c r="K149" i="18"/>
  <c r="M149" i="18"/>
  <c r="Q149" i="18"/>
  <c r="U149" i="18"/>
  <c r="O149" i="18"/>
  <c r="T149" i="18"/>
  <c r="J149" i="18"/>
  <c r="P149" i="18"/>
  <c r="V149" i="18"/>
  <c r="L149" i="18"/>
  <c r="R149" i="18"/>
  <c r="W149" i="18"/>
  <c r="N149" i="18"/>
  <c r="S149" i="18"/>
  <c r="X149" i="18"/>
  <c r="B150" i="18"/>
  <c r="A376" i="18" l="1"/>
  <c r="H375" i="18"/>
  <c r="C150" i="18"/>
  <c r="F150" i="18"/>
  <c r="A377" i="18" l="1"/>
  <c r="H376" i="18"/>
  <c r="G150" i="18"/>
  <c r="I150" i="18" s="1"/>
  <c r="A378" i="18" l="1"/>
  <c r="H377" i="18"/>
  <c r="B151" i="18"/>
  <c r="F151" i="18" s="1"/>
  <c r="J150" i="18"/>
  <c r="N150" i="18"/>
  <c r="R150" i="18"/>
  <c r="V150" i="18"/>
  <c r="K150" i="18"/>
  <c r="P150" i="18"/>
  <c r="U150" i="18"/>
  <c r="L150" i="18"/>
  <c r="Q150" i="18"/>
  <c r="W150" i="18"/>
  <c r="M150" i="18"/>
  <c r="S150" i="18"/>
  <c r="X150" i="18"/>
  <c r="T150" i="18"/>
  <c r="O150" i="18"/>
  <c r="C151" i="18"/>
  <c r="A379" i="18" l="1"/>
  <c r="H378" i="18"/>
  <c r="G151" i="18"/>
  <c r="I151" i="18" s="1"/>
  <c r="A380" i="18" l="1"/>
  <c r="H379" i="18"/>
  <c r="K151" i="18"/>
  <c r="O151" i="18"/>
  <c r="S151" i="18"/>
  <c r="W151" i="18"/>
  <c r="L151" i="18"/>
  <c r="Q151" i="18"/>
  <c r="V151" i="18"/>
  <c r="M151" i="18"/>
  <c r="R151" i="18"/>
  <c r="X151" i="18"/>
  <c r="N151" i="18"/>
  <c r="T151" i="18"/>
  <c r="J151" i="18"/>
  <c r="P151" i="18"/>
  <c r="U151" i="18"/>
  <c r="B152" i="18"/>
  <c r="A381" i="18" l="1"/>
  <c r="H380" i="18"/>
  <c r="C152" i="18"/>
  <c r="F152" i="18"/>
  <c r="A382" i="18" l="1"/>
  <c r="H381" i="18"/>
  <c r="G152" i="18"/>
  <c r="I152" i="18" s="1"/>
  <c r="A383" i="18" l="1"/>
  <c r="H382" i="18"/>
  <c r="L152" i="18"/>
  <c r="P152" i="18"/>
  <c r="T152" i="18"/>
  <c r="X152" i="18"/>
  <c r="M152" i="18"/>
  <c r="R152" i="18"/>
  <c r="W152" i="18"/>
  <c r="N152" i="18"/>
  <c r="S152" i="18"/>
  <c r="J152" i="18"/>
  <c r="O152" i="18"/>
  <c r="U152" i="18"/>
  <c r="K152" i="18"/>
  <c r="Q152" i="18"/>
  <c r="V152" i="18"/>
  <c r="B153" i="18"/>
  <c r="A384" i="18" l="1"/>
  <c r="H383" i="18"/>
  <c r="C153" i="18"/>
  <c r="F153" i="18"/>
  <c r="A385" i="18" l="1"/>
  <c r="H384" i="18"/>
  <c r="G153" i="18"/>
  <c r="I153" i="18" s="1"/>
  <c r="A386" i="18" l="1"/>
  <c r="H385" i="18"/>
  <c r="M153" i="18"/>
  <c r="Q153" i="18"/>
  <c r="U153" i="18"/>
  <c r="N153" i="18"/>
  <c r="S153" i="18"/>
  <c r="X153" i="18"/>
  <c r="J153" i="18"/>
  <c r="O153" i="18"/>
  <c r="T153" i="18"/>
  <c r="K153" i="18"/>
  <c r="P153" i="18"/>
  <c r="V153" i="18"/>
  <c r="R153" i="18"/>
  <c r="W153" i="18"/>
  <c r="L153" i="18"/>
  <c r="B154" i="18"/>
  <c r="A387" i="18" l="1"/>
  <c r="H386" i="18"/>
  <c r="C154" i="18"/>
  <c r="F154" i="18"/>
  <c r="A388" i="18" l="1"/>
  <c r="H387" i="18"/>
  <c r="G154" i="18"/>
  <c r="I154" i="18" s="1"/>
  <c r="A389" i="18" l="1"/>
  <c r="H388" i="18"/>
  <c r="B155" i="18"/>
  <c r="F155" i="18" s="1"/>
  <c r="J154" i="18"/>
  <c r="N154" i="18"/>
  <c r="R154" i="18"/>
  <c r="V154" i="18"/>
  <c r="O154" i="18"/>
  <c r="T154" i="18"/>
  <c r="K154" i="18"/>
  <c r="P154" i="18"/>
  <c r="U154" i="18"/>
  <c r="L154" i="18"/>
  <c r="Q154" i="18"/>
  <c r="W154" i="18"/>
  <c r="X154" i="18"/>
  <c r="M154" i="18"/>
  <c r="S154" i="18"/>
  <c r="C155" i="18"/>
  <c r="A390" i="18" l="1"/>
  <c r="H389" i="18"/>
  <c r="G155" i="18"/>
  <c r="I155" i="18" s="1"/>
  <c r="A391" i="18" l="1"/>
  <c r="H390" i="18"/>
  <c r="B156" i="18"/>
  <c r="F156" i="18" s="1"/>
  <c r="K155" i="18"/>
  <c r="O155" i="18"/>
  <c r="S155" i="18"/>
  <c r="W155" i="18"/>
  <c r="J155" i="18"/>
  <c r="P155" i="18"/>
  <c r="U155" i="18"/>
  <c r="L155" i="18"/>
  <c r="Q155" i="18"/>
  <c r="V155" i="18"/>
  <c r="M155" i="18"/>
  <c r="R155" i="18"/>
  <c r="X155" i="18"/>
  <c r="N155" i="18"/>
  <c r="T155" i="18"/>
  <c r="C156" i="18"/>
  <c r="A392" i="18" l="1"/>
  <c r="H391" i="18"/>
  <c r="G156" i="18"/>
  <c r="I156" i="18" s="1"/>
  <c r="A393" i="18" l="1"/>
  <c r="H392" i="18"/>
  <c r="L156" i="18"/>
  <c r="P156" i="18"/>
  <c r="T156" i="18"/>
  <c r="X156" i="18"/>
  <c r="K156" i="18"/>
  <c r="Q156" i="18"/>
  <c r="V156" i="18"/>
  <c r="M156" i="18"/>
  <c r="R156" i="18"/>
  <c r="W156" i="18"/>
  <c r="N156" i="18"/>
  <c r="S156" i="18"/>
  <c r="O156" i="18"/>
  <c r="U156" i="18"/>
  <c r="J156" i="18"/>
  <c r="B157" i="18"/>
  <c r="A394" i="18" l="1"/>
  <c r="H393" i="18"/>
  <c r="C157" i="18"/>
  <c r="F157" i="18"/>
  <c r="A395" i="18" l="1"/>
  <c r="H394" i="18"/>
  <c r="G157" i="18"/>
  <c r="I157" i="18" s="1"/>
  <c r="A396" i="18" l="1"/>
  <c r="H395" i="18"/>
  <c r="B158" i="18"/>
  <c r="F158" i="18" s="1"/>
  <c r="M157" i="18"/>
  <c r="Q157" i="18"/>
  <c r="U157" i="18"/>
  <c r="L157" i="18"/>
  <c r="R157" i="18"/>
  <c r="W157" i="18"/>
  <c r="N157" i="18"/>
  <c r="S157" i="18"/>
  <c r="X157" i="18"/>
  <c r="J157" i="18"/>
  <c r="O157" i="18"/>
  <c r="T157" i="18"/>
  <c r="V157" i="18"/>
  <c r="K157" i="18"/>
  <c r="P157" i="18"/>
  <c r="C158" i="18"/>
  <c r="A397" i="18" l="1"/>
  <c r="H396" i="18"/>
  <c r="G158" i="18"/>
  <c r="I158" i="18" s="1"/>
  <c r="A398" i="18" l="1"/>
  <c r="H397" i="18"/>
  <c r="J158" i="18"/>
  <c r="N158" i="18"/>
  <c r="R158" i="18"/>
  <c r="V158" i="18"/>
  <c r="M158" i="18"/>
  <c r="S158" i="18"/>
  <c r="X158" i="18"/>
  <c r="O158" i="18"/>
  <c r="T158" i="18"/>
  <c r="K158" i="18"/>
  <c r="P158" i="18"/>
  <c r="U158" i="18"/>
  <c r="L158" i="18"/>
  <c r="Q158" i="18"/>
  <c r="W158" i="18"/>
  <c r="B159" i="18"/>
  <c r="A399" i="18" l="1"/>
  <c r="H398" i="18"/>
  <c r="C159" i="18"/>
  <c r="F159" i="18"/>
  <c r="A400" i="18" l="1"/>
  <c r="H399" i="18"/>
  <c r="G159" i="18"/>
  <c r="I159" i="18" s="1"/>
  <c r="A401" i="18" l="1"/>
  <c r="H400" i="18"/>
  <c r="K159" i="18"/>
  <c r="O159" i="18"/>
  <c r="S159" i="18"/>
  <c r="W159" i="18"/>
  <c r="N159" i="18"/>
  <c r="T159" i="18"/>
  <c r="J159" i="18"/>
  <c r="P159" i="18"/>
  <c r="U159" i="18"/>
  <c r="L159" i="18"/>
  <c r="Q159" i="18"/>
  <c r="V159" i="18"/>
  <c r="M159" i="18"/>
  <c r="R159" i="18"/>
  <c r="X159" i="18"/>
  <c r="B160" i="18"/>
  <c r="A402" i="18" l="1"/>
  <c r="H401" i="18"/>
  <c r="F160" i="18"/>
  <c r="C160" i="18"/>
  <c r="A403" i="18" l="1"/>
  <c r="H402" i="18"/>
  <c r="G160" i="18"/>
  <c r="I160" i="18" s="1"/>
  <c r="B161" i="18" s="1"/>
  <c r="A404" i="18" l="1"/>
  <c r="H403" i="18"/>
  <c r="L160" i="18"/>
  <c r="P160" i="18"/>
  <c r="T160" i="18"/>
  <c r="X160" i="18"/>
  <c r="J160" i="18"/>
  <c r="O160" i="18"/>
  <c r="U160" i="18"/>
  <c r="K160" i="18"/>
  <c r="Q160" i="18"/>
  <c r="V160" i="18"/>
  <c r="M160" i="18"/>
  <c r="R160" i="18"/>
  <c r="W160" i="18"/>
  <c r="S160" i="18"/>
  <c r="N160" i="18"/>
  <c r="C161" i="18"/>
  <c r="F161" i="18"/>
  <c r="A405" i="18" l="1"/>
  <c r="H404" i="18"/>
  <c r="G161" i="18"/>
  <c r="I161" i="18" s="1"/>
  <c r="A406" i="18" l="1"/>
  <c r="H405" i="18"/>
  <c r="M161" i="18"/>
  <c r="Q161" i="18"/>
  <c r="U161" i="18"/>
  <c r="K161" i="18"/>
  <c r="P161" i="18"/>
  <c r="V161" i="18"/>
  <c r="L161" i="18"/>
  <c r="R161" i="18"/>
  <c r="W161" i="18"/>
  <c r="N161" i="18"/>
  <c r="S161" i="18"/>
  <c r="X161" i="18"/>
  <c r="J161" i="18"/>
  <c r="O161" i="18"/>
  <c r="T161" i="18"/>
  <c r="B162" i="18"/>
  <c r="C162" i="18" s="1"/>
  <c r="A407" i="18" l="1"/>
  <c r="H406" i="18"/>
  <c r="F162" i="18"/>
  <c r="G162" i="18" s="1"/>
  <c r="I162" i="18" s="1"/>
  <c r="A408" i="18" l="1"/>
  <c r="H407" i="18"/>
  <c r="J162" i="18"/>
  <c r="N162" i="18"/>
  <c r="R162" i="18"/>
  <c r="V162" i="18"/>
  <c r="L162" i="18"/>
  <c r="Q162" i="18"/>
  <c r="W162" i="18"/>
  <c r="M162" i="18"/>
  <c r="S162" i="18"/>
  <c r="X162" i="18"/>
  <c r="O162" i="18"/>
  <c r="T162" i="18"/>
  <c r="K162" i="18"/>
  <c r="P162" i="18"/>
  <c r="U162" i="18"/>
  <c r="B163" i="18"/>
  <c r="A409" i="18" l="1"/>
  <c r="H408" i="18"/>
  <c r="C163" i="18"/>
  <c r="F163" i="18"/>
  <c r="A410" i="18" l="1"/>
  <c r="H409" i="18"/>
  <c r="G163" i="18"/>
  <c r="I163" i="18" s="1"/>
  <c r="A411" i="18" l="1"/>
  <c r="H410" i="18"/>
  <c r="K163" i="18"/>
  <c r="O163" i="18"/>
  <c r="S163" i="18"/>
  <c r="W163" i="18"/>
  <c r="M163" i="18"/>
  <c r="R163" i="18"/>
  <c r="X163" i="18"/>
  <c r="N163" i="18"/>
  <c r="T163" i="18"/>
  <c r="J163" i="18"/>
  <c r="P163" i="18"/>
  <c r="U163" i="18"/>
  <c r="Q163" i="18"/>
  <c r="V163" i="18"/>
  <c r="L163" i="18"/>
  <c r="B164" i="18"/>
  <c r="A412" i="18" l="1"/>
  <c r="H411" i="18"/>
  <c r="C164" i="18"/>
  <c r="F164" i="18"/>
  <c r="A413" i="18" l="1"/>
  <c r="H412" i="18"/>
  <c r="G164" i="18"/>
  <c r="I164" i="18" s="1"/>
  <c r="A414" i="18" l="1"/>
  <c r="H413" i="18"/>
  <c r="B165" i="18"/>
  <c r="F165" i="18" s="1"/>
  <c r="L164" i="18"/>
  <c r="N164" i="18"/>
  <c r="R164" i="18"/>
  <c r="V164" i="18"/>
  <c r="J164" i="18"/>
  <c r="O164" i="18"/>
  <c r="S164" i="18"/>
  <c r="W164" i="18"/>
  <c r="K164" i="18"/>
  <c r="P164" i="18"/>
  <c r="T164" i="18"/>
  <c r="X164" i="18"/>
  <c r="U164" i="18"/>
  <c r="M164" i="18"/>
  <c r="Q164" i="18"/>
  <c r="C165" i="18"/>
  <c r="A415" i="18" l="1"/>
  <c r="H414" i="18"/>
  <c r="G165" i="18"/>
  <c r="I165" i="18" s="1"/>
  <c r="A416" i="18" l="1"/>
  <c r="H415" i="18"/>
  <c r="K165" i="18"/>
  <c r="O165" i="18"/>
  <c r="S165" i="18"/>
  <c r="W165" i="18"/>
  <c r="L165" i="18"/>
  <c r="P165" i="18"/>
  <c r="T165" i="18"/>
  <c r="X165" i="18"/>
  <c r="M165" i="18"/>
  <c r="Q165" i="18"/>
  <c r="U165" i="18"/>
  <c r="V165" i="18"/>
  <c r="J165" i="18"/>
  <c r="N165" i="18"/>
  <c r="R165" i="18"/>
  <c r="B166" i="18"/>
  <c r="A417" i="18" l="1"/>
  <c r="H416" i="18"/>
  <c r="C166" i="18"/>
  <c r="F166" i="18"/>
  <c r="A418" i="18" l="1"/>
  <c r="H417" i="18"/>
  <c r="G166" i="18"/>
  <c r="I166" i="18" s="1"/>
  <c r="A419" i="18" l="1"/>
  <c r="H418" i="18"/>
  <c r="L166" i="18"/>
  <c r="P166" i="18"/>
  <c r="T166" i="18"/>
  <c r="X166" i="18"/>
  <c r="M166" i="18"/>
  <c r="Q166" i="18"/>
  <c r="U166" i="18"/>
  <c r="J166" i="18"/>
  <c r="N166" i="18"/>
  <c r="R166" i="18"/>
  <c r="V166" i="18"/>
  <c r="W166" i="18"/>
  <c r="K166" i="18"/>
  <c r="O166" i="18"/>
  <c r="S166" i="18"/>
  <c r="B167" i="18"/>
  <c r="F167" i="18" s="1"/>
  <c r="A420" i="18" l="1"/>
  <c r="H419" i="18"/>
  <c r="C167" i="18"/>
  <c r="G167" i="18" s="1"/>
  <c r="I167" i="18" s="1"/>
  <c r="A421" i="18" l="1"/>
  <c r="H420" i="18"/>
  <c r="M167" i="18"/>
  <c r="Q167" i="18"/>
  <c r="U167" i="18"/>
  <c r="J167" i="18"/>
  <c r="N167" i="18"/>
  <c r="R167" i="18"/>
  <c r="V167" i="18"/>
  <c r="K167" i="18"/>
  <c r="O167" i="18"/>
  <c r="S167" i="18"/>
  <c r="W167" i="18"/>
  <c r="X167" i="18"/>
  <c r="L167" i="18"/>
  <c r="P167" i="18"/>
  <c r="T167" i="18"/>
  <c r="B168" i="18"/>
  <c r="A422" i="18" l="1"/>
  <c r="H421" i="18"/>
  <c r="C168" i="18"/>
  <c r="F168" i="18"/>
  <c r="A423" i="18" l="1"/>
  <c r="H422" i="18"/>
  <c r="G168" i="18"/>
  <c r="I168" i="18" s="1"/>
  <c r="B169" i="18" s="1"/>
  <c r="A424" i="18" l="1"/>
  <c r="H423" i="18"/>
  <c r="J168" i="18"/>
  <c r="N168" i="18"/>
  <c r="R168" i="18"/>
  <c r="V168" i="18"/>
  <c r="K168" i="18"/>
  <c r="O168" i="18"/>
  <c r="S168" i="18"/>
  <c r="W168" i="18"/>
  <c r="L168" i="18"/>
  <c r="P168" i="18"/>
  <c r="T168" i="18"/>
  <c r="X168" i="18"/>
  <c r="M168" i="18"/>
  <c r="Q168" i="18"/>
  <c r="U168" i="18"/>
  <c r="C169" i="18"/>
  <c r="F169" i="18"/>
  <c r="A425" i="18" l="1"/>
  <c r="H424" i="18"/>
  <c r="G169" i="18"/>
  <c r="I169" i="18" s="1"/>
  <c r="B170" i="18" s="1"/>
  <c r="A426" i="18" l="1"/>
  <c r="H425" i="18"/>
  <c r="K169" i="18"/>
  <c r="O169" i="18"/>
  <c r="S169" i="18"/>
  <c r="W169" i="18"/>
  <c r="L169" i="18"/>
  <c r="P169" i="18"/>
  <c r="T169" i="18"/>
  <c r="X169" i="18"/>
  <c r="M169" i="18"/>
  <c r="Q169" i="18"/>
  <c r="U169" i="18"/>
  <c r="J169" i="18"/>
  <c r="N169" i="18"/>
  <c r="R169" i="18"/>
  <c r="V169" i="18"/>
  <c r="C170" i="18"/>
  <c r="F170" i="18"/>
  <c r="A427" i="18" l="1"/>
  <c r="H426" i="18"/>
  <c r="G170" i="18"/>
  <c r="I170" i="18" s="1"/>
  <c r="A428" i="18" l="1"/>
  <c r="H427" i="18"/>
  <c r="L170" i="18"/>
  <c r="P170" i="18"/>
  <c r="T170" i="18"/>
  <c r="X170" i="18"/>
  <c r="M170" i="18"/>
  <c r="Q170" i="18"/>
  <c r="U170" i="18"/>
  <c r="J170" i="18"/>
  <c r="N170" i="18"/>
  <c r="R170" i="18"/>
  <c r="V170" i="18"/>
  <c r="K170" i="18"/>
  <c r="O170" i="18"/>
  <c r="S170" i="18"/>
  <c r="W170" i="18"/>
  <c r="B171" i="18"/>
  <c r="A429" i="18" l="1"/>
  <c r="H428" i="18"/>
  <c r="C171" i="18"/>
  <c r="F171" i="18"/>
  <c r="A430" i="18" l="1"/>
  <c r="H429" i="18"/>
  <c r="G171" i="18"/>
  <c r="I171" i="18" s="1"/>
  <c r="A431" i="18" l="1"/>
  <c r="H430" i="18"/>
  <c r="M171" i="18"/>
  <c r="Q171" i="18"/>
  <c r="U171" i="18"/>
  <c r="J171" i="18"/>
  <c r="N171" i="18"/>
  <c r="R171" i="18"/>
  <c r="V171" i="18"/>
  <c r="K171" i="18"/>
  <c r="O171" i="18"/>
  <c r="S171" i="18"/>
  <c r="W171" i="18"/>
  <c r="L171" i="18"/>
  <c r="P171" i="18"/>
  <c r="T171" i="18"/>
  <c r="X171" i="18"/>
  <c r="B172" i="18"/>
  <c r="A432" i="18" l="1"/>
  <c r="H431" i="18"/>
  <c r="C172" i="18"/>
  <c r="F172" i="18"/>
  <c r="A433" i="18" l="1"/>
  <c r="H432" i="18"/>
  <c r="G172" i="18"/>
  <c r="I172" i="18" s="1"/>
  <c r="A434" i="18" l="1"/>
  <c r="H433" i="18"/>
  <c r="J172" i="18"/>
  <c r="N172" i="18"/>
  <c r="R172" i="18"/>
  <c r="V172" i="18"/>
  <c r="K172" i="18"/>
  <c r="O172" i="18"/>
  <c r="S172" i="18"/>
  <c r="W172" i="18"/>
  <c r="L172" i="18"/>
  <c r="P172" i="18"/>
  <c r="T172" i="18"/>
  <c r="X172" i="18"/>
  <c r="M172" i="18"/>
  <c r="Q172" i="18"/>
  <c r="U172" i="18"/>
  <c r="B173" i="18"/>
  <c r="A435" i="18" l="1"/>
  <c r="H434" i="18"/>
  <c r="C173" i="18"/>
  <c r="F173" i="18"/>
  <c r="A436" i="18" l="1"/>
  <c r="H435" i="18"/>
  <c r="G173" i="18"/>
  <c r="I173" i="18" s="1"/>
  <c r="B174" i="18" s="1"/>
  <c r="A437" i="18" l="1"/>
  <c r="H436" i="18"/>
  <c r="K173" i="18"/>
  <c r="O173" i="18"/>
  <c r="S173" i="18"/>
  <c r="W173" i="18"/>
  <c r="L173" i="18"/>
  <c r="P173" i="18"/>
  <c r="T173" i="18"/>
  <c r="X173" i="18"/>
  <c r="M173" i="18"/>
  <c r="Q173" i="18"/>
  <c r="U173" i="18"/>
  <c r="N173" i="18"/>
  <c r="R173" i="18"/>
  <c r="V173" i="18"/>
  <c r="J173" i="18"/>
  <c r="C174" i="18"/>
  <c r="F174" i="18"/>
  <c r="A438" i="18" l="1"/>
  <c r="H437" i="18"/>
  <c r="G174" i="18"/>
  <c r="I174" i="18" s="1"/>
  <c r="A439" i="18" l="1"/>
  <c r="H438" i="18"/>
  <c r="L174" i="18"/>
  <c r="P174" i="18"/>
  <c r="T174" i="18"/>
  <c r="X174" i="18"/>
  <c r="M174" i="18"/>
  <c r="Q174" i="18"/>
  <c r="U174" i="18"/>
  <c r="J174" i="18"/>
  <c r="N174" i="18"/>
  <c r="R174" i="18"/>
  <c r="V174" i="18"/>
  <c r="O174" i="18"/>
  <c r="S174" i="18"/>
  <c r="W174" i="18"/>
  <c r="K174" i="18"/>
  <c r="B175" i="18"/>
  <c r="A440" i="18" l="1"/>
  <c r="H439" i="18"/>
  <c r="C175" i="18"/>
  <c r="F175" i="18"/>
  <c r="A441" i="18" l="1"/>
  <c r="H440" i="18"/>
  <c r="G175" i="18"/>
  <c r="I175" i="18" s="1"/>
  <c r="A442" i="18" l="1"/>
  <c r="H441" i="18"/>
  <c r="M175" i="18"/>
  <c r="Q175" i="18"/>
  <c r="U175" i="18"/>
  <c r="J175" i="18"/>
  <c r="N175" i="18"/>
  <c r="R175" i="18"/>
  <c r="V175" i="18"/>
  <c r="K175" i="18"/>
  <c r="O175" i="18"/>
  <c r="S175" i="18"/>
  <c r="W175" i="18"/>
  <c r="P175" i="18"/>
  <c r="T175" i="18"/>
  <c r="X175" i="18"/>
  <c r="L175" i="18"/>
  <c r="B176" i="18"/>
  <c r="A443" i="18" l="1"/>
  <c r="H442" i="18"/>
  <c r="C176" i="18"/>
  <c r="F176" i="18"/>
  <c r="A444" i="18" l="1"/>
  <c r="H443" i="18"/>
  <c r="G176" i="18"/>
  <c r="I176" i="18" s="1"/>
  <c r="A445" i="18" l="1"/>
  <c r="H444" i="18"/>
  <c r="J176" i="18"/>
  <c r="N176" i="18"/>
  <c r="R176" i="18"/>
  <c r="V176" i="18"/>
  <c r="K176" i="18"/>
  <c r="O176" i="18"/>
  <c r="S176" i="18"/>
  <c r="W176" i="18"/>
  <c r="L176" i="18"/>
  <c r="P176" i="18"/>
  <c r="T176" i="18"/>
  <c r="X176" i="18"/>
  <c r="Q176" i="18"/>
  <c r="U176" i="18"/>
  <c r="M176" i="18"/>
  <c r="B177" i="18"/>
  <c r="A446" i="18" l="1"/>
  <c r="H445" i="18"/>
  <c r="C177" i="18"/>
  <c r="F177" i="18"/>
  <c r="A447" i="18" l="1"/>
  <c r="H446" i="18"/>
  <c r="G177" i="18"/>
  <c r="I177" i="18" s="1"/>
  <c r="A448" i="18" l="1"/>
  <c r="H447" i="18"/>
  <c r="K177" i="18"/>
  <c r="O177" i="18"/>
  <c r="S177" i="18"/>
  <c r="W177" i="18"/>
  <c r="L177" i="18"/>
  <c r="P177" i="18"/>
  <c r="T177" i="18"/>
  <c r="X177" i="18"/>
  <c r="M177" i="18"/>
  <c r="Q177" i="18"/>
  <c r="U177" i="18"/>
  <c r="R177" i="18"/>
  <c r="V177" i="18"/>
  <c r="J177" i="18"/>
  <c r="N177" i="18"/>
  <c r="B178" i="18"/>
  <c r="A449" i="18" l="1"/>
  <c r="H448" i="18"/>
  <c r="C178" i="18"/>
  <c r="F178" i="18"/>
  <c r="A450" i="18" l="1"/>
  <c r="H449" i="18"/>
  <c r="G178" i="18"/>
  <c r="I178" i="18" s="1"/>
  <c r="A451" i="18" l="1"/>
  <c r="H450" i="18"/>
  <c r="L178" i="18"/>
  <c r="P178" i="18"/>
  <c r="T178" i="18"/>
  <c r="X178" i="18"/>
  <c r="M178" i="18"/>
  <c r="Q178" i="18"/>
  <c r="U178" i="18"/>
  <c r="J178" i="18"/>
  <c r="N178" i="18"/>
  <c r="R178" i="18"/>
  <c r="V178" i="18"/>
  <c r="S178" i="18"/>
  <c r="W178" i="18"/>
  <c r="K178" i="18"/>
  <c r="O178" i="18"/>
  <c r="B179" i="18"/>
  <c r="A452" i="18" l="1"/>
  <c r="H451" i="18"/>
  <c r="C179" i="18"/>
  <c r="F179" i="18"/>
  <c r="A453" i="18" l="1"/>
  <c r="H452" i="18"/>
  <c r="G179" i="18"/>
  <c r="I179" i="18" s="1"/>
  <c r="A454" i="18" l="1"/>
  <c r="H453" i="18"/>
  <c r="M179" i="18"/>
  <c r="Q179" i="18"/>
  <c r="U179" i="18"/>
  <c r="J179" i="18"/>
  <c r="N179" i="18"/>
  <c r="R179" i="18"/>
  <c r="V179" i="18"/>
  <c r="K179" i="18"/>
  <c r="O179" i="18"/>
  <c r="S179" i="18"/>
  <c r="W179" i="18"/>
  <c r="T179" i="18"/>
  <c r="X179" i="18"/>
  <c r="L179" i="18"/>
  <c r="P179" i="18"/>
  <c r="B180" i="18"/>
  <c r="C180" i="18" s="1"/>
  <c r="A455" i="18" l="1"/>
  <c r="H454" i="18"/>
  <c r="F180" i="18"/>
  <c r="G180" i="18" s="1"/>
  <c r="I180" i="18" s="1"/>
  <c r="A456" i="18" l="1"/>
  <c r="H455" i="18"/>
  <c r="J180" i="18"/>
  <c r="N180" i="18"/>
  <c r="R180" i="18"/>
  <c r="V180" i="18"/>
  <c r="K180" i="18"/>
  <c r="O180" i="18"/>
  <c r="S180" i="18"/>
  <c r="W180" i="18"/>
  <c r="L180" i="18"/>
  <c r="P180" i="18"/>
  <c r="T180" i="18"/>
  <c r="X180" i="18"/>
  <c r="U180" i="18"/>
  <c r="M180" i="18"/>
  <c r="Q180" i="18"/>
  <c r="B181" i="18"/>
  <c r="C181" i="18" s="1"/>
  <c r="A457" i="18" l="1"/>
  <c r="H456" i="18"/>
  <c r="F181" i="18"/>
  <c r="G181" i="18" s="1"/>
  <c r="I181" i="18" s="1"/>
  <c r="A458" i="18" l="1"/>
  <c r="H457" i="18"/>
  <c r="K181" i="18"/>
  <c r="O181" i="18"/>
  <c r="S181" i="18"/>
  <c r="W181" i="18"/>
  <c r="L181" i="18"/>
  <c r="P181" i="18"/>
  <c r="T181" i="18"/>
  <c r="X181" i="18"/>
  <c r="M181" i="18"/>
  <c r="Q181" i="18"/>
  <c r="U181" i="18"/>
  <c r="V181" i="18"/>
  <c r="J181" i="18"/>
  <c r="N181" i="18"/>
  <c r="R181" i="18"/>
  <c r="B182" i="18"/>
  <c r="A459" i="18" l="1"/>
  <c r="H458" i="18"/>
  <c r="C182" i="18"/>
  <c r="F182" i="18"/>
  <c r="A460" i="18" l="1"/>
  <c r="H459" i="18"/>
  <c r="G182" i="18"/>
  <c r="I182" i="18" s="1"/>
  <c r="B183" i="18" s="1"/>
  <c r="A461" i="18" l="1"/>
  <c r="H460" i="18"/>
  <c r="L182" i="18"/>
  <c r="P182" i="18"/>
  <c r="T182" i="18"/>
  <c r="X182" i="18"/>
  <c r="M182" i="18"/>
  <c r="Q182" i="18"/>
  <c r="U182" i="18"/>
  <c r="J182" i="18"/>
  <c r="N182" i="18"/>
  <c r="R182" i="18"/>
  <c r="V182" i="18"/>
  <c r="W182" i="18"/>
  <c r="K182" i="18"/>
  <c r="O182" i="18"/>
  <c r="S182" i="18"/>
  <c r="C183" i="18"/>
  <c r="F183" i="18"/>
  <c r="A462" i="18" l="1"/>
  <c r="H461" i="18"/>
  <c r="G183" i="18"/>
  <c r="I183" i="18" s="1"/>
  <c r="A463" i="18" l="1"/>
  <c r="H462" i="18"/>
  <c r="M183" i="18"/>
  <c r="Q183" i="18"/>
  <c r="U183" i="18"/>
  <c r="J183" i="18"/>
  <c r="N183" i="18"/>
  <c r="R183" i="18"/>
  <c r="V183" i="18"/>
  <c r="K183" i="18"/>
  <c r="O183" i="18"/>
  <c r="S183" i="18"/>
  <c r="W183" i="18"/>
  <c r="X183" i="18"/>
  <c r="L183" i="18"/>
  <c r="P183" i="18"/>
  <c r="T183" i="18"/>
  <c r="B184" i="18"/>
  <c r="A464" i="18" l="1"/>
  <c r="H463" i="18"/>
  <c r="F184" i="18"/>
  <c r="C184" i="18"/>
  <c r="A465" i="18" l="1"/>
  <c r="H464" i="18"/>
  <c r="G184" i="18"/>
  <c r="I184" i="18" s="1"/>
  <c r="A466" i="18" l="1"/>
  <c r="H465" i="18"/>
  <c r="J184" i="18"/>
  <c r="N184" i="18"/>
  <c r="R184" i="18"/>
  <c r="V184" i="18"/>
  <c r="K184" i="18"/>
  <c r="O184" i="18"/>
  <c r="S184" i="18"/>
  <c r="W184" i="18"/>
  <c r="L184" i="18"/>
  <c r="P184" i="18"/>
  <c r="T184" i="18"/>
  <c r="X184" i="18"/>
  <c r="M184" i="18"/>
  <c r="Q184" i="18"/>
  <c r="U184" i="18"/>
  <c r="B185" i="18"/>
  <c r="A467" i="18" l="1"/>
  <c r="H466" i="18"/>
  <c r="C185" i="18"/>
  <c r="F185" i="18"/>
  <c r="A468" i="18" l="1"/>
  <c r="H467" i="18"/>
  <c r="G185" i="18"/>
  <c r="I185" i="18" s="1"/>
  <c r="A469" i="18" l="1"/>
  <c r="H468" i="18"/>
  <c r="B186" i="18"/>
  <c r="K185" i="18"/>
  <c r="O185" i="18"/>
  <c r="S185" i="18"/>
  <c r="W185" i="18"/>
  <c r="L185" i="18"/>
  <c r="P185" i="18"/>
  <c r="T185" i="18"/>
  <c r="X185" i="18"/>
  <c r="M185" i="18"/>
  <c r="Q185" i="18"/>
  <c r="U185" i="18"/>
  <c r="J185" i="18"/>
  <c r="N185" i="18"/>
  <c r="R185" i="18"/>
  <c r="V185" i="18"/>
  <c r="C186" i="18"/>
  <c r="F186" i="18"/>
  <c r="A470" i="18" l="1"/>
  <c r="H469" i="18"/>
  <c r="G186" i="18"/>
  <c r="I186" i="18" s="1"/>
  <c r="A471" i="18" l="1"/>
  <c r="H470" i="18"/>
  <c r="L186" i="18"/>
  <c r="P186" i="18"/>
  <c r="T186" i="18"/>
  <c r="X186" i="18"/>
  <c r="M186" i="18"/>
  <c r="Q186" i="18"/>
  <c r="U186" i="18"/>
  <c r="J186" i="18"/>
  <c r="N186" i="18"/>
  <c r="R186" i="18"/>
  <c r="V186" i="18"/>
  <c r="K186" i="18"/>
  <c r="O186" i="18"/>
  <c r="S186" i="18"/>
  <c r="W186" i="18"/>
  <c r="B187" i="18"/>
  <c r="A472" i="18" l="1"/>
  <c r="H471" i="18"/>
  <c r="C187" i="18"/>
  <c r="F187" i="18"/>
  <c r="A473" i="18" l="1"/>
  <c r="H472" i="18"/>
  <c r="G187" i="18"/>
  <c r="I187" i="18" s="1"/>
  <c r="A474" i="18" l="1"/>
  <c r="H473" i="18"/>
  <c r="M187" i="18"/>
  <c r="Q187" i="18"/>
  <c r="U187" i="18"/>
  <c r="J187" i="18"/>
  <c r="N187" i="18"/>
  <c r="R187" i="18"/>
  <c r="V187" i="18"/>
  <c r="K187" i="18"/>
  <c r="O187" i="18"/>
  <c r="S187" i="18"/>
  <c r="W187" i="18"/>
  <c r="L187" i="18"/>
  <c r="P187" i="18"/>
  <c r="T187" i="18"/>
  <c r="X187" i="18"/>
  <c r="B188" i="18"/>
  <c r="A475" i="18" l="1"/>
  <c r="H474" i="18"/>
  <c r="C188" i="18"/>
  <c r="F188" i="18"/>
  <c r="A476" i="18" l="1"/>
  <c r="H475" i="18"/>
  <c r="G188" i="18"/>
  <c r="I188" i="18" s="1"/>
  <c r="B189" i="18" s="1"/>
  <c r="A477" i="18" l="1"/>
  <c r="H476" i="18"/>
  <c r="J188" i="18"/>
  <c r="N188" i="18"/>
  <c r="R188" i="18"/>
  <c r="V188" i="18"/>
  <c r="K188" i="18"/>
  <c r="O188" i="18"/>
  <c r="S188" i="18"/>
  <c r="W188" i="18"/>
  <c r="L188" i="18"/>
  <c r="P188" i="18"/>
  <c r="T188" i="18"/>
  <c r="X188" i="18"/>
  <c r="M188" i="18"/>
  <c r="Q188" i="18"/>
  <c r="U188" i="18"/>
  <c r="C189" i="18"/>
  <c r="F189" i="18"/>
  <c r="A478" i="18" l="1"/>
  <c r="H477" i="18"/>
  <c r="G189" i="18"/>
  <c r="I189" i="18" s="1"/>
  <c r="A479" i="18" l="1"/>
  <c r="H478" i="18"/>
  <c r="K189" i="18"/>
  <c r="O189" i="18"/>
  <c r="S189" i="18"/>
  <c r="W189" i="18"/>
  <c r="L189" i="18"/>
  <c r="P189" i="18"/>
  <c r="T189" i="18"/>
  <c r="X189" i="18"/>
  <c r="M189" i="18"/>
  <c r="Q189" i="18"/>
  <c r="U189" i="18"/>
  <c r="N189" i="18"/>
  <c r="R189" i="18"/>
  <c r="V189" i="18"/>
  <c r="J189" i="18"/>
  <c r="B190" i="18"/>
  <c r="A480" i="18" l="1"/>
  <c r="H479" i="18"/>
  <c r="C190" i="18"/>
  <c r="F190" i="18"/>
  <c r="A481" i="18" l="1"/>
  <c r="H480" i="18"/>
  <c r="G190" i="18"/>
  <c r="I190" i="18" s="1"/>
  <c r="A482" i="18" l="1"/>
  <c r="H481" i="18"/>
  <c r="L190" i="18"/>
  <c r="P190" i="18"/>
  <c r="T190" i="18"/>
  <c r="X190" i="18"/>
  <c r="M190" i="18"/>
  <c r="Q190" i="18"/>
  <c r="U190" i="18"/>
  <c r="J190" i="18"/>
  <c r="N190" i="18"/>
  <c r="R190" i="18"/>
  <c r="V190" i="18"/>
  <c r="O190" i="18"/>
  <c r="S190" i="18"/>
  <c r="W190" i="18"/>
  <c r="K190" i="18"/>
  <c r="B191" i="18"/>
  <c r="A483" i="18" l="1"/>
  <c r="H482" i="18"/>
  <c r="C191" i="18"/>
  <c r="F191" i="18"/>
  <c r="A484" i="18" l="1"/>
  <c r="H483" i="18"/>
  <c r="G191" i="18"/>
  <c r="I191" i="18" s="1"/>
  <c r="A485" i="18" l="1"/>
  <c r="H484" i="18"/>
  <c r="B192" i="18"/>
  <c r="F192" i="18" s="1"/>
  <c r="M191" i="18"/>
  <c r="Q191" i="18"/>
  <c r="U191" i="18"/>
  <c r="J191" i="18"/>
  <c r="N191" i="18"/>
  <c r="R191" i="18"/>
  <c r="V191" i="18"/>
  <c r="K191" i="18"/>
  <c r="O191" i="18"/>
  <c r="S191" i="18"/>
  <c r="W191" i="18"/>
  <c r="P191" i="18"/>
  <c r="T191" i="18"/>
  <c r="X191" i="18"/>
  <c r="L191" i="18"/>
  <c r="C192" i="18"/>
  <c r="A486" i="18" l="1"/>
  <c r="H485" i="18"/>
  <c r="G192" i="18"/>
  <c r="I192" i="18" s="1"/>
  <c r="A487" i="18" l="1"/>
  <c r="H486" i="18"/>
  <c r="J192" i="18"/>
  <c r="N192" i="18"/>
  <c r="R192" i="18"/>
  <c r="V192" i="18"/>
  <c r="K192" i="18"/>
  <c r="O192" i="18"/>
  <c r="S192" i="18"/>
  <c r="W192" i="18"/>
  <c r="L192" i="18"/>
  <c r="P192" i="18"/>
  <c r="T192" i="18"/>
  <c r="X192" i="18"/>
  <c r="Q192" i="18"/>
  <c r="U192" i="18"/>
  <c r="M192" i="18"/>
  <c r="B193" i="18"/>
  <c r="A488" i="18" l="1"/>
  <c r="H487" i="18"/>
  <c r="C193" i="18"/>
  <c r="F193" i="18"/>
  <c r="A489" i="18" l="1"/>
  <c r="H488" i="18"/>
  <c r="G193" i="18"/>
  <c r="I193" i="18" s="1"/>
  <c r="A490" i="18" l="1"/>
  <c r="H489" i="18"/>
  <c r="K193" i="18"/>
  <c r="O193" i="18"/>
  <c r="S193" i="18"/>
  <c r="W193" i="18"/>
  <c r="L193" i="18"/>
  <c r="P193" i="18"/>
  <c r="T193" i="18"/>
  <c r="X193" i="18"/>
  <c r="M193" i="18"/>
  <c r="Q193" i="18"/>
  <c r="U193" i="18"/>
  <c r="R193" i="18"/>
  <c r="V193" i="18"/>
  <c r="J193" i="18"/>
  <c r="N193" i="18"/>
  <c r="B194" i="18"/>
  <c r="A491" i="18" l="1"/>
  <c r="H490" i="18"/>
  <c r="C194" i="18"/>
  <c r="F194" i="18"/>
  <c r="A492" i="18" l="1"/>
  <c r="H491" i="18"/>
  <c r="G194" i="18"/>
  <c r="I194" i="18" s="1"/>
  <c r="A493" i="18" l="1"/>
  <c r="H492" i="18"/>
  <c r="L194" i="18"/>
  <c r="P194" i="18"/>
  <c r="T194" i="18"/>
  <c r="X194" i="18"/>
  <c r="M194" i="18"/>
  <c r="Q194" i="18"/>
  <c r="U194" i="18"/>
  <c r="J194" i="18"/>
  <c r="N194" i="18"/>
  <c r="R194" i="18"/>
  <c r="V194" i="18"/>
  <c r="S194" i="18"/>
  <c r="W194" i="18"/>
  <c r="K194" i="18"/>
  <c r="O194" i="18"/>
  <c r="B195" i="18"/>
  <c r="A494" i="18" l="1"/>
  <c r="H493" i="18"/>
  <c r="C195" i="18"/>
  <c r="F195" i="18"/>
  <c r="A495" i="18" l="1"/>
  <c r="H494" i="18"/>
  <c r="G195" i="18"/>
  <c r="I195" i="18" s="1"/>
  <c r="A496" i="18" l="1"/>
  <c r="H495" i="18"/>
  <c r="M195" i="18"/>
  <c r="Q195" i="18"/>
  <c r="U195" i="18"/>
  <c r="J195" i="18"/>
  <c r="N195" i="18"/>
  <c r="R195" i="18"/>
  <c r="V195" i="18"/>
  <c r="K195" i="18"/>
  <c r="O195" i="18"/>
  <c r="S195" i="18"/>
  <c r="W195" i="18"/>
  <c r="T195" i="18"/>
  <c r="X195" i="18"/>
  <c r="L195" i="18"/>
  <c r="P195" i="18"/>
  <c r="B196" i="18"/>
  <c r="A497" i="18" l="1"/>
  <c r="H496" i="18"/>
  <c r="C196" i="18"/>
  <c r="F196" i="18"/>
  <c r="A498" i="18" l="1"/>
  <c r="H497" i="18"/>
  <c r="G196" i="18"/>
  <c r="I196" i="18" s="1"/>
  <c r="B197" i="18" s="1"/>
  <c r="A499" i="18" l="1"/>
  <c r="H498" i="18"/>
  <c r="J196" i="18"/>
  <c r="N196" i="18"/>
  <c r="R196" i="18"/>
  <c r="V196" i="18"/>
  <c r="K196" i="18"/>
  <c r="O196" i="18"/>
  <c r="S196" i="18"/>
  <c r="W196" i="18"/>
  <c r="L196" i="18"/>
  <c r="P196" i="18"/>
  <c r="T196" i="18"/>
  <c r="X196" i="18"/>
  <c r="U196" i="18"/>
  <c r="M196" i="18"/>
  <c r="Q196" i="18"/>
  <c r="C197" i="18"/>
  <c r="F197" i="18"/>
  <c r="A500" i="18" l="1"/>
  <c r="H499" i="18"/>
  <c r="G197" i="18"/>
  <c r="I197" i="18" s="1"/>
  <c r="A501" i="18" l="1"/>
  <c r="H500" i="18"/>
  <c r="B198" i="18"/>
  <c r="F198" i="18" s="1"/>
  <c r="K197" i="18"/>
  <c r="O197" i="18"/>
  <c r="S197" i="18"/>
  <c r="W197" i="18"/>
  <c r="L197" i="18"/>
  <c r="P197" i="18"/>
  <c r="T197" i="18"/>
  <c r="X197" i="18"/>
  <c r="M197" i="18"/>
  <c r="Q197" i="18"/>
  <c r="U197" i="18"/>
  <c r="V197" i="18"/>
  <c r="J197" i="18"/>
  <c r="N197" i="18"/>
  <c r="R197" i="18"/>
  <c r="A502" i="18" l="1"/>
  <c r="H501" i="18"/>
  <c r="C198" i="18"/>
  <c r="G198" i="18" s="1"/>
  <c r="I198" i="18" s="1"/>
  <c r="A503" i="18" l="1"/>
  <c r="H502" i="18"/>
  <c r="L198" i="18"/>
  <c r="P198" i="18"/>
  <c r="T198" i="18"/>
  <c r="X198" i="18"/>
  <c r="M198" i="18"/>
  <c r="Q198" i="18"/>
  <c r="U198" i="18"/>
  <c r="J198" i="18"/>
  <c r="N198" i="18"/>
  <c r="R198" i="18"/>
  <c r="V198" i="18"/>
  <c r="W198" i="18"/>
  <c r="K198" i="18"/>
  <c r="O198" i="18"/>
  <c r="S198" i="18"/>
  <c r="B199" i="18"/>
  <c r="F199" i="18" s="1"/>
  <c r="A504" i="18" l="1"/>
  <c r="H503" i="18"/>
  <c r="C199" i="18"/>
  <c r="G199" i="18" s="1"/>
  <c r="I199" i="18" s="1"/>
  <c r="A505" i="18" l="1"/>
  <c r="H504" i="18"/>
  <c r="M199" i="18"/>
  <c r="Q199" i="18"/>
  <c r="U199" i="18"/>
  <c r="J199" i="18"/>
  <c r="N199" i="18"/>
  <c r="R199" i="18"/>
  <c r="V199" i="18"/>
  <c r="K199" i="18"/>
  <c r="O199" i="18"/>
  <c r="S199" i="18"/>
  <c r="W199" i="18"/>
  <c r="X199" i="18"/>
  <c r="L199" i="18"/>
  <c r="P199" i="18"/>
  <c r="T199" i="18"/>
  <c r="B200" i="18"/>
  <c r="A506" i="18" l="1"/>
  <c r="H505" i="18"/>
  <c r="C200" i="18"/>
  <c r="F200" i="18"/>
  <c r="A507" i="18" l="1"/>
  <c r="H506" i="18"/>
  <c r="G200" i="18"/>
  <c r="I200" i="18" s="1"/>
  <c r="A508" i="18" l="1"/>
  <c r="H507" i="18"/>
  <c r="J200" i="18"/>
  <c r="N200" i="18"/>
  <c r="R200" i="18"/>
  <c r="V200" i="18"/>
  <c r="K200" i="18"/>
  <c r="O200" i="18"/>
  <c r="S200" i="18"/>
  <c r="W200" i="18"/>
  <c r="L200" i="18"/>
  <c r="P200" i="18"/>
  <c r="T200" i="18"/>
  <c r="X200" i="18"/>
  <c r="M200" i="18"/>
  <c r="Q200" i="18"/>
  <c r="U200" i="18"/>
  <c r="B201" i="18"/>
  <c r="A509" i="18" l="1"/>
  <c r="H508" i="18"/>
  <c r="C201" i="18"/>
  <c r="F201" i="18"/>
  <c r="A510" i="18" l="1"/>
  <c r="H509" i="18"/>
  <c r="G201" i="18"/>
  <c r="I201" i="18" s="1"/>
  <c r="B202" i="18" s="1"/>
  <c r="A511" i="18" l="1"/>
  <c r="H510" i="18"/>
  <c r="K201" i="18"/>
  <c r="O201" i="18"/>
  <c r="S201" i="18"/>
  <c r="W201" i="18"/>
  <c r="L201" i="18"/>
  <c r="P201" i="18"/>
  <c r="T201" i="18"/>
  <c r="X201" i="18"/>
  <c r="M201" i="18"/>
  <c r="Q201" i="18"/>
  <c r="U201" i="18"/>
  <c r="J201" i="18"/>
  <c r="N201" i="18"/>
  <c r="R201" i="18"/>
  <c r="V201" i="18"/>
  <c r="C202" i="18"/>
  <c r="F202" i="18"/>
  <c r="A512" i="18" l="1"/>
  <c r="H511" i="18"/>
  <c r="G202" i="18"/>
  <c r="I202" i="18" s="1"/>
  <c r="A513" i="18" l="1"/>
  <c r="H512" i="18"/>
  <c r="B203" i="18"/>
  <c r="L202" i="18"/>
  <c r="P202" i="18"/>
  <c r="T202" i="18"/>
  <c r="X202" i="18"/>
  <c r="M202" i="18"/>
  <c r="Q202" i="18"/>
  <c r="U202" i="18"/>
  <c r="J202" i="18"/>
  <c r="N202" i="18"/>
  <c r="R202" i="18"/>
  <c r="V202" i="18"/>
  <c r="K202" i="18"/>
  <c r="O202" i="18"/>
  <c r="S202" i="18"/>
  <c r="W202" i="18"/>
  <c r="F203" i="18"/>
  <c r="C203" i="18"/>
  <c r="A514" i="18" l="1"/>
  <c r="H513" i="18"/>
  <c r="G203" i="18"/>
  <c r="I203" i="18" s="1"/>
  <c r="A515" i="18" l="1"/>
  <c r="H514" i="18"/>
  <c r="M203" i="18"/>
  <c r="Q203" i="18"/>
  <c r="U203" i="18"/>
  <c r="J203" i="18"/>
  <c r="N203" i="18"/>
  <c r="R203" i="18"/>
  <c r="V203" i="18"/>
  <c r="K203" i="18"/>
  <c r="O203" i="18"/>
  <c r="S203" i="18"/>
  <c r="W203" i="18"/>
  <c r="L203" i="18"/>
  <c r="P203" i="18"/>
  <c r="T203" i="18"/>
  <c r="X203" i="18"/>
  <c r="B204" i="18"/>
  <c r="A516" i="18" l="1"/>
  <c r="H515" i="18"/>
  <c r="C204" i="18"/>
  <c r="F204" i="18"/>
  <c r="A517" i="18" l="1"/>
  <c r="H516" i="18"/>
  <c r="G204" i="18"/>
  <c r="I204" i="18" s="1"/>
  <c r="A518" i="18" l="1"/>
  <c r="H517" i="18"/>
  <c r="J204" i="18"/>
  <c r="N204" i="18"/>
  <c r="R204" i="18"/>
  <c r="V204" i="18"/>
  <c r="K204" i="18"/>
  <c r="O204" i="18"/>
  <c r="S204" i="18"/>
  <c r="W204" i="18"/>
  <c r="L204" i="18"/>
  <c r="P204" i="18"/>
  <c r="T204" i="18"/>
  <c r="X204" i="18"/>
  <c r="M204" i="18"/>
  <c r="Q204" i="18"/>
  <c r="U204" i="18"/>
  <c r="B205" i="18"/>
  <c r="A519" i="18" l="1"/>
  <c r="H518" i="18"/>
  <c r="C205" i="18"/>
  <c r="F205" i="18"/>
  <c r="A520" i="18" l="1"/>
  <c r="H519" i="18"/>
  <c r="G205" i="18"/>
  <c r="I205" i="18" s="1"/>
  <c r="A521" i="18" l="1"/>
  <c r="H520" i="18"/>
  <c r="K205" i="18"/>
  <c r="O205" i="18"/>
  <c r="S205" i="18"/>
  <c r="W205" i="18"/>
  <c r="L205" i="18"/>
  <c r="P205" i="18"/>
  <c r="T205" i="18"/>
  <c r="X205" i="18"/>
  <c r="M205" i="18"/>
  <c r="Q205" i="18"/>
  <c r="U205" i="18"/>
  <c r="N205" i="18"/>
  <c r="R205" i="18"/>
  <c r="V205" i="18"/>
  <c r="J205" i="18"/>
  <c r="B206" i="18"/>
  <c r="F206" i="18" s="1"/>
  <c r="A522" i="18" l="1"/>
  <c r="H521" i="18"/>
  <c r="C206" i="18"/>
  <c r="G206" i="18" s="1"/>
  <c r="I206" i="18" s="1"/>
  <c r="A523" i="18" l="1"/>
  <c r="H522" i="18"/>
  <c r="L206" i="18"/>
  <c r="P206" i="18"/>
  <c r="T206" i="18"/>
  <c r="X206" i="18"/>
  <c r="M206" i="18"/>
  <c r="Q206" i="18"/>
  <c r="U206" i="18"/>
  <c r="J206" i="18"/>
  <c r="N206" i="18"/>
  <c r="R206" i="18"/>
  <c r="V206" i="18"/>
  <c r="O206" i="18"/>
  <c r="S206" i="18"/>
  <c r="W206" i="18"/>
  <c r="K206" i="18"/>
  <c r="B207" i="18"/>
  <c r="A524" i="18" l="1"/>
  <c r="H523" i="18"/>
  <c r="C207" i="18"/>
  <c r="F207" i="18"/>
  <c r="A525" i="18" l="1"/>
  <c r="H524" i="18"/>
  <c r="G207" i="18"/>
  <c r="I207" i="18" s="1"/>
  <c r="A526" i="18" l="1"/>
  <c r="H525" i="18"/>
  <c r="M207" i="18"/>
  <c r="Q207" i="18"/>
  <c r="U207" i="18"/>
  <c r="J207" i="18"/>
  <c r="N207" i="18"/>
  <c r="R207" i="18"/>
  <c r="V207" i="18"/>
  <c r="K207" i="18"/>
  <c r="O207" i="18"/>
  <c r="S207" i="18"/>
  <c r="W207" i="18"/>
  <c r="P207" i="18"/>
  <c r="T207" i="18"/>
  <c r="X207" i="18"/>
  <c r="L207" i="18"/>
  <c r="B208" i="18"/>
  <c r="C208" i="18" s="1"/>
  <c r="A527" i="18" l="1"/>
  <c r="H526" i="18"/>
  <c r="F208" i="18"/>
  <c r="G208" i="18" s="1"/>
  <c r="I208" i="18" s="1"/>
  <c r="A528" i="18" l="1"/>
  <c r="H527" i="18"/>
  <c r="J208" i="18"/>
  <c r="N208" i="18"/>
  <c r="R208" i="18"/>
  <c r="V208" i="18"/>
  <c r="K208" i="18"/>
  <c r="O208" i="18"/>
  <c r="S208" i="18"/>
  <c r="W208" i="18"/>
  <c r="L208" i="18"/>
  <c r="P208" i="18"/>
  <c r="T208" i="18"/>
  <c r="X208" i="18"/>
  <c r="Q208" i="18"/>
  <c r="U208" i="18"/>
  <c r="M208" i="18"/>
  <c r="B209" i="18"/>
  <c r="A529" i="18" l="1"/>
  <c r="H528" i="18"/>
  <c r="C209" i="18"/>
  <c r="F209" i="18"/>
  <c r="A530" i="18" l="1"/>
  <c r="H529" i="18"/>
  <c r="G209" i="18"/>
  <c r="I209" i="18" s="1"/>
  <c r="A531" i="18" l="1"/>
  <c r="H530" i="18"/>
  <c r="K209" i="18"/>
  <c r="O209" i="18"/>
  <c r="S209" i="18"/>
  <c r="W209" i="18"/>
  <c r="L209" i="18"/>
  <c r="P209" i="18"/>
  <c r="T209" i="18"/>
  <c r="X209" i="18"/>
  <c r="M209" i="18"/>
  <c r="Q209" i="18"/>
  <c r="U209" i="18"/>
  <c r="R209" i="18"/>
  <c r="V209" i="18"/>
  <c r="J209" i="18"/>
  <c r="N209" i="18"/>
  <c r="B210" i="18"/>
  <c r="A532" i="18" l="1"/>
  <c r="H531" i="18"/>
  <c r="C210" i="18"/>
  <c r="F210" i="18"/>
  <c r="A533" i="18" l="1"/>
  <c r="H532" i="18"/>
  <c r="G210" i="18"/>
  <c r="I210" i="18" s="1"/>
  <c r="A534" i="18" l="1"/>
  <c r="H533" i="18"/>
  <c r="L210" i="18"/>
  <c r="P210" i="18"/>
  <c r="T210" i="18"/>
  <c r="X210" i="18"/>
  <c r="M210" i="18"/>
  <c r="Q210" i="18"/>
  <c r="U210" i="18"/>
  <c r="J210" i="18"/>
  <c r="N210" i="18"/>
  <c r="R210" i="18"/>
  <c r="V210" i="18"/>
  <c r="S210" i="18"/>
  <c r="W210" i="18"/>
  <c r="K210" i="18"/>
  <c r="O210" i="18"/>
  <c r="B211" i="18"/>
  <c r="A535" i="18" l="1"/>
  <c r="H534" i="18"/>
  <c r="F211" i="18"/>
  <c r="C211" i="18"/>
  <c r="A536" i="18" l="1"/>
  <c r="H535" i="18"/>
  <c r="G211" i="18"/>
  <c r="I211" i="18" s="1"/>
  <c r="A537" i="18" l="1"/>
  <c r="H536" i="18"/>
  <c r="M211" i="18"/>
  <c r="Q211" i="18"/>
  <c r="U211" i="18"/>
  <c r="J211" i="18"/>
  <c r="N211" i="18"/>
  <c r="R211" i="18"/>
  <c r="V211" i="18"/>
  <c r="K211" i="18"/>
  <c r="O211" i="18"/>
  <c r="S211" i="18"/>
  <c r="W211" i="18"/>
  <c r="T211" i="18"/>
  <c r="X211" i="18"/>
  <c r="L211" i="18"/>
  <c r="P211" i="18"/>
  <c r="B212" i="18"/>
  <c r="A538" i="18" l="1"/>
  <c r="H537" i="18"/>
  <c r="C212" i="18"/>
  <c r="F212" i="18"/>
  <c r="A539" i="18" l="1"/>
  <c r="H538" i="18"/>
  <c r="G212" i="18"/>
  <c r="I212" i="18" s="1"/>
  <c r="A540" i="18" l="1"/>
  <c r="H539" i="18"/>
  <c r="J212" i="18"/>
  <c r="N212" i="18"/>
  <c r="R212" i="18"/>
  <c r="V212" i="18"/>
  <c r="K212" i="18"/>
  <c r="O212" i="18"/>
  <c r="S212" i="18"/>
  <c r="W212" i="18"/>
  <c r="L212" i="18"/>
  <c r="P212" i="18"/>
  <c r="T212" i="18"/>
  <c r="X212" i="18"/>
  <c r="U212" i="18"/>
  <c r="M212" i="18"/>
  <c r="Q212" i="18"/>
  <c r="B213" i="18"/>
  <c r="A541" i="18" l="1"/>
  <c r="H540" i="18"/>
  <c r="C213" i="18"/>
  <c r="F213" i="18"/>
  <c r="A542" i="18" l="1"/>
  <c r="H541" i="18"/>
  <c r="G213" i="18"/>
  <c r="I213" i="18" s="1"/>
  <c r="A543" i="18" l="1"/>
  <c r="H542" i="18"/>
  <c r="K213" i="18"/>
  <c r="O213" i="18"/>
  <c r="S213" i="18"/>
  <c r="W213" i="18"/>
  <c r="L213" i="18"/>
  <c r="P213" i="18"/>
  <c r="T213" i="18"/>
  <c r="X213" i="18"/>
  <c r="M213" i="18"/>
  <c r="Q213" i="18"/>
  <c r="U213" i="18"/>
  <c r="V213" i="18"/>
  <c r="J213" i="18"/>
  <c r="N213" i="18"/>
  <c r="R213" i="18"/>
  <c r="B214" i="18"/>
  <c r="A544" i="18" l="1"/>
  <c r="H543" i="18"/>
  <c r="F214" i="18"/>
  <c r="C214" i="18"/>
  <c r="A545" i="18" l="1"/>
  <c r="H544" i="18"/>
  <c r="G214" i="18"/>
  <c r="I214" i="18" s="1"/>
  <c r="A546" i="18" l="1"/>
  <c r="H545" i="18"/>
  <c r="L214" i="18"/>
  <c r="P214" i="18"/>
  <c r="T214" i="18"/>
  <c r="X214" i="18"/>
  <c r="M214" i="18"/>
  <c r="Q214" i="18"/>
  <c r="U214" i="18"/>
  <c r="J214" i="18"/>
  <c r="N214" i="18"/>
  <c r="R214" i="18"/>
  <c r="V214" i="18"/>
  <c r="W214" i="18"/>
  <c r="K214" i="18"/>
  <c r="O214" i="18"/>
  <c r="S214" i="18"/>
  <c r="B215" i="18"/>
  <c r="A547" i="18" l="1"/>
  <c r="H546" i="18"/>
  <c r="C215" i="18"/>
  <c r="F215" i="18"/>
  <c r="A548" i="18" l="1"/>
  <c r="H547" i="18"/>
  <c r="G215" i="18"/>
  <c r="I215" i="18" s="1"/>
  <c r="A549" i="18" l="1"/>
  <c r="H548" i="18"/>
  <c r="M215" i="18"/>
  <c r="Q215" i="18"/>
  <c r="U215" i="18"/>
  <c r="J215" i="18"/>
  <c r="N215" i="18"/>
  <c r="R215" i="18"/>
  <c r="V215" i="18"/>
  <c r="K215" i="18"/>
  <c r="O215" i="18"/>
  <c r="S215" i="18"/>
  <c r="W215" i="18"/>
  <c r="X215" i="18"/>
  <c r="L215" i="18"/>
  <c r="P215" i="18"/>
  <c r="T215" i="18"/>
  <c r="B216" i="18"/>
  <c r="A550" i="18" l="1"/>
  <c r="H549" i="18"/>
  <c r="C216" i="18"/>
  <c r="F216" i="18"/>
  <c r="A551" i="18" l="1"/>
  <c r="H550" i="18"/>
  <c r="G216" i="18"/>
  <c r="I216" i="18" s="1"/>
  <c r="A552" i="18" l="1"/>
  <c r="H551" i="18"/>
  <c r="J216" i="18"/>
  <c r="N216" i="18"/>
  <c r="R216" i="18"/>
  <c r="V216" i="18"/>
  <c r="K216" i="18"/>
  <c r="O216" i="18"/>
  <c r="S216" i="18"/>
  <c r="W216" i="18"/>
  <c r="L216" i="18"/>
  <c r="P216" i="18"/>
  <c r="T216" i="18"/>
  <c r="X216" i="18"/>
  <c r="M216" i="18"/>
  <c r="Q216" i="18"/>
  <c r="U216" i="18"/>
  <c r="B217" i="18"/>
  <c r="A553" i="18" l="1"/>
  <c r="H552" i="18"/>
  <c r="C217" i="18"/>
  <c r="F217" i="18"/>
  <c r="A554" i="18" l="1"/>
  <c r="H553" i="18"/>
  <c r="G217" i="18"/>
  <c r="I217" i="18" s="1"/>
  <c r="A555" i="18" l="1"/>
  <c r="H554" i="18"/>
  <c r="K217" i="18"/>
  <c r="O217" i="18"/>
  <c r="S217" i="18"/>
  <c r="W217" i="18"/>
  <c r="L217" i="18"/>
  <c r="P217" i="18"/>
  <c r="T217" i="18"/>
  <c r="X217" i="18"/>
  <c r="M217" i="18"/>
  <c r="Q217" i="18"/>
  <c r="U217" i="18"/>
  <c r="J217" i="18"/>
  <c r="N217" i="18"/>
  <c r="R217" i="18"/>
  <c r="V217" i="18"/>
  <c r="B218" i="18"/>
  <c r="A556" i="18" l="1"/>
  <c r="H555" i="18"/>
  <c r="C218" i="18"/>
  <c r="F218" i="18"/>
  <c r="A557" i="18" l="1"/>
  <c r="H556" i="18"/>
  <c r="G218" i="18"/>
  <c r="I218" i="18" s="1"/>
  <c r="A558" i="18" l="1"/>
  <c r="H557" i="18"/>
  <c r="L218" i="18"/>
  <c r="P218" i="18"/>
  <c r="T218" i="18"/>
  <c r="X218" i="18"/>
  <c r="M218" i="18"/>
  <c r="Q218" i="18"/>
  <c r="U218" i="18"/>
  <c r="J218" i="18"/>
  <c r="N218" i="18"/>
  <c r="R218" i="18"/>
  <c r="V218" i="18"/>
  <c r="K218" i="18"/>
  <c r="O218" i="18"/>
  <c r="S218" i="18"/>
  <c r="W218" i="18"/>
  <c r="B219" i="18"/>
  <c r="A559" i="18" l="1"/>
  <c r="H558" i="18"/>
  <c r="C219" i="18"/>
  <c r="F219" i="18"/>
  <c r="A560" i="18" l="1"/>
  <c r="H559" i="18"/>
  <c r="G219" i="18"/>
  <c r="I219" i="18" s="1"/>
  <c r="B220" i="18" s="1"/>
  <c r="A561" i="18" l="1"/>
  <c r="H560" i="18"/>
  <c r="M219" i="18"/>
  <c r="Q219" i="18"/>
  <c r="U219" i="18"/>
  <c r="J219" i="18"/>
  <c r="N219" i="18"/>
  <c r="R219" i="18"/>
  <c r="V219" i="18"/>
  <c r="K219" i="18"/>
  <c r="O219" i="18"/>
  <c r="S219" i="18"/>
  <c r="W219" i="18"/>
  <c r="L219" i="18"/>
  <c r="P219" i="18"/>
  <c r="T219" i="18"/>
  <c r="X219" i="18"/>
  <c r="C220" i="18"/>
  <c r="F220" i="18"/>
  <c r="A562" i="18" l="1"/>
  <c r="H561" i="18"/>
  <c r="G220" i="18"/>
  <c r="I220" i="18" s="1"/>
  <c r="A563" i="18" l="1"/>
  <c r="H562" i="18"/>
  <c r="B221" i="18"/>
  <c r="F221" i="18" s="1"/>
  <c r="J220" i="18"/>
  <c r="N220" i="18"/>
  <c r="R220" i="18"/>
  <c r="V220" i="18"/>
  <c r="K220" i="18"/>
  <c r="O220" i="18"/>
  <c r="S220" i="18"/>
  <c r="W220" i="18"/>
  <c r="L220" i="18"/>
  <c r="P220" i="18"/>
  <c r="T220" i="18"/>
  <c r="X220" i="18"/>
  <c r="M220" i="18"/>
  <c r="Q220" i="18"/>
  <c r="U220" i="18"/>
  <c r="C221" i="18"/>
  <c r="A564" i="18" l="1"/>
  <c r="H563" i="18"/>
  <c r="G221" i="18"/>
  <c r="I221" i="18" s="1"/>
  <c r="A565" i="18" l="1"/>
  <c r="H564" i="18"/>
  <c r="B222" i="18"/>
  <c r="C222" i="18" s="1"/>
  <c r="K221" i="18"/>
  <c r="O221" i="18"/>
  <c r="S221" i="18"/>
  <c r="W221" i="18"/>
  <c r="L221" i="18"/>
  <c r="P221" i="18"/>
  <c r="T221" i="18"/>
  <c r="X221" i="18"/>
  <c r="M221" i="18"/>
  <c r="Q221" i="18"/>
  <c r="U221" i="18"/>
  <c r="N221" i="18"/>
  <c r="R221" i="18"/>
  <c r="V221" i="18"/>
  <c r="J221" i="18"/>
  <c r="F222" i="18"/>
  <c r="A566" i="18" l="1"/>
  <c r="H565" i="18"/>
  <c r="G222" i="18"/>
  <c r="I222" i="18" s="1"/>
  <c r="A567" i="18" l="1"/>
  <c r="H566" i="18"/>
  <c r="L222" i="18"/>
  <c r="P222" i="18"/>
  <c r="T222" i="18"/>
  <c r="X222" i="18"/>
  <c r="M222" i="18"/>
  <c r="Q222" i="18"/>
  <c r="U222" i="18"/>
  <c r="J222" i="18"/>
  <c r="N222" i="18"/>
  <c r="R222" i="18"/>
  <c r="V222" i="18"/>
  <c r="O222" i="18"/>
  <c r="S222" i="18"/>
  <c r="W222" i="18"/>
  <c r="K222" i="18"/>
  <c r="B223" i="18"/>
  <c r="A568" i="18" l="1"/>
  <c r="H567" i="18"/>
  <c r="C223" i="18"/>
  <c r="F223" i="18"/>
  <c r="A569" i="18" l="1"/>
  <c r="H568" i="18"/>
  <c r="G223" i="18"/>
  <c r="I223" i="18" s="1"/>
  <c r="A570" i="18" l="1"/>
  <c r="H569" i="18"/>
  <c r="M223" i="18"/>
  <c r="Q223" i="18"/>
  <c r="U223" i="18"/>
  <c r="J223" i="18"/>
  <c r="N223" i="18"/>
  <c r="R223" i="18"/>
  <c r="V223" i="18"/>
  <c r="K223" i="18"/>
  <c r="O223" i="18"/>
  <c r="S223" i="18"/>
  <c r="W223" i="18"/>
  <c r="P223" i="18"/>
  <c r="T223" i="18"/>
  <c r="X223" i="18"/>
  <c r="L223" i="18"/>
  <c r="B224" i="18"/>
  <c r="A571" i="18" l="1"/>
  <c r="H570" i="18"/>
  <c r="C224" i="18"/>
  <c r="F224" i="18"/>
  <c r="A572" i="18" l="1"/>
  <c r="H571" i="18"/>
  <c r="G224" i="18"/>
  <c r="I224" i="18" s="1"/>
  <c r="A573" i="18" l="1"/>
  <c r="H572" i="18"/>
  <c r="J224" i="18"/>
  <c r="N224" i="18"/>
  <c r="R224" i="18"/>
  <c r="V224" i="18"/>
  <c r="K224" i="18"/>
  <c r="O224" i="18"/>
  <c r="S224" i="18"/>
  <c r="W224" i="18"/>
  <c r="L224" i="18"/>
  <c r="P224" i="18"/>
  <c r="T224" i="18"/>
  <c r="X224" i="18"/>
  <c r="Q224" i="18"/>
  <c r="U224" i="18"/>
  <c r="M224" i="18"/>
  <c r="B225" i="18"/>
  <c r="C225" i="18" s="1"/>
  <c r="A574" i="18" l="1"/>
  <c r="H573" i="18"/>
  <c r="F225" i="18"/>
  <c r="G225" i="18" s="1"/>
  <c r="I225" i="18" s="1"/>
  <c r="A575" i="18" l="1"/>
  <c r="H574" i="18"/>
  <c r="K225" i="18"/>
  <c r="O225" i="18"/>
  <c r="S225" i="18"/>
  <c r="W225" i="18"/>
  <c r="L225" i="18"/>
  <c r="P225" i="18"/>
  <c r="T225" i="18"/>
  <c r="X225" i="18"/>
  <c r="M225" i="18"/>
  <c r="Q225" i="18"/>
  <c r="U225" i="18"/>
  <c r="R225" i="18"/>
  <c r="V225" i="18"/>
  <c r="J225" i="18"/>
  <c r="N225" i="18"/>
  <c r="B226" i="18"/>
  <c r="F226" i="18" s="1"/>
  <c r="A576" i="18" l="1"/>
  <c r="H575" i="18"/>
  <c r="C226" i="18"/>
  <c r="G226" i="18" s="1"/>
  <c r="I226" i="18" s="1"/>
  <c r="A577" i="18" l="1"/>
  <c r="H576" i="18"/>
  <c r="L226" i="18"/>
  <c r="P226" i="18"/>
  <c r="M226" i="18"/>
  <c r="Q226" i="18"/>
  <c r="J226" i="18"/>
  <c r="N226" i="18"/>
  <c r="R226" i="18"/>
  <c r="S226" i="18"/>
  <c r="W226" i="18"/>
  <c r="T226" i="18"/>
  <c r="X226" i="18"/>
  <c r="K226" i="18"/>
  <c r="U226" i="18"/>
  <c r="O226" i="18"/>
  <c r="V226" i="18"/>
  <c r="B227" i="18"/>
  <c r="A578" i="18" l="1"/>
  <c r="H577" i="18"/>
  <c r="F227" i="18"/>
  <c r="C227" i="18"/>
  <c r="A579" i="18" l="1"/>
  <c r="H578" i="18"/>
  <c r="G227" i="18"/>
  <c r="I227" i="18" s="1"/>
  <c r="A580" i="18" l="1"/>
  <c r="H579" i="18"/>
  <c r="L227" i="18"/>
  <c r="P227" i="18"/>
  <c r="T227" i="18"/>
  <c r="X227" i="18"/>
  <c r="M227" i="18"/>
  <c r="Q227" i="18"/>
  <c r="U227" i="18"/>
  <c r="J227" i="18"/>
  <c r="N227" i="18"/>
  <c r="R227" i="18"/>
  <c r="V227" i="18"/>
  <c r="S227" i="18"/>
  <c r="W227" i="18"/>
  <c r="K227" i="18"/>
  <c r="O227" i="18"/>
  <c r="B228" i="18"/>
  <c r="F228" i="18" s="1"/>
  <c r="A581" i="18" l="1"/>
  <c r="H580" i="18"/>
  <c r="C228" i="18"/>
  <c r="G228" i="18" s="1"/>
  <c r="I228" i="18" s="1"/>
  <c r="A582" i="18" l="1"/>
  <c r="H581" i="18"/>
  <c r="B229" i="18"/>
  <c r="F229" i="18" s="1"/>
  <c r="M228" i="18"/>
  <c r="Q228" i="18"/>
  <c r="U228" i="18"/>
  <c r="J228" i="18"/>
  <c r="N228" i="18"/>
  <c r="R228" i="18"/>
  <c r="V228" i="18"/>
  <c r="K228" i="18"/>
  <c r="O228" i="18"/>
  <c r="S228" i="18"/>
  <c r="W228" i="18"/>
  <c r="T228" i="18"/>
  <c r="X228" i="18"/>
  <c r="L228" i="18"/>
  <c r="P228" i="18"/>
  <c r="C229" i="18"/>
  <c r="A583" i="18" l="1"/>
  <c r="H582" i="18"/>
  <c r="G229" i="18"/>
  <c r="I229" i="18" s="1"/>
  <c r="A584" i="18" l="1"/>
  <c r="H583" i="18"/>
  <c r="J229" i="18"/>
  <c r="N229" i="18"/>
  <c r="R229" i="18"/>
  <c r="V229" i="18"/>
  <c r="K229" i="18"/>
  <c r="O229" i="18"/>
  <c r="S229" i="18"/>
  <c r="W229" i="18"/>
  <c r="L229" i="18"/>
  <c r="P229" i="18"/>
  <c r="T229" i="18"/>
  <c r="X229" i="18"/>
  <c r="U229" i="18"/>
  <c r="M229" i="18"/>
  <c r="Q229" i="18"/>
  <c r="B230" i="18"/>
  <c r="F230" i="18" s="1"/>
  <c r="A585" i="18" l="1"/>
  <c r="H584" i="18"/>
  <c r="C230" i="18"/>
  <c r="G230" i="18" s="1"/>
  <c r="I230" i="18" s="1"/>
  <c r="B231" i="18" s="1"/>
  <c r="A586" i="18" l="1"/>
  <c r="H585" i="18"/>
  <c r="K230" i="18"/>
  <c r="O230" i="18"/>
  <c r="S230" i="18"/>
  <c r="W230" i="18"/>
  <c r="L230" i="18"/>
  <c r="P230" i="18"/>
  <c r="T230" i="18"/>
  <c r="X230" i="18"/>
  <c r="M230" i="18"/>
  <c r="Q230" i="18"/>
  <c r="U230" i="18"/>
  <c r="V230" i="18"/>
  <c r="J230" i="18"/>
  <c r="N230" i="18"/>
  <c r="R230" i="18"/>
  <c r="C231" i="18"/>
  <c r="F231" i="18"/>
  <c r="A587" i="18" l="1"/>
  <c r="H586" i="18"/>
  <c r="G231" i="18"/>
  <c r="I231" i="18" s="1"/>
  <c r="A588" i="18" l="1"/>
  <c r="H587" i="18"/>
  <c r="L231" i="18"/>
  <c r="P231" i="18"/>
  <c r="T231" i="18"/>
  <c r="X231" i="18"/>
  <c r="M231" i="18"/>
  <c r="Q231" i="18"/>
  <c r="U231" i="18"/>
  <c r="J231" i="18"/>
  <c r="N231" i="18"/>
  <c r="R231" i="18"/>
  <c r="V231" i="18"/>
  <c r="W231" i="18"/>
  <c r="K231" i="18"/>
  <c r="O231" i="18"/>
  <c r="S231" i="18"/>
  <c r="B232" i="18"/>
  <c r="F232" i="18" s="1"/>
  <c r="A589" i="18" l="1"/>
  <c r="H588" i="18"/>
  <c r="C232" i="18"/>
  <c r="G232" i="18" s="1"/>
  <c r="I232" i="18" s="1"/>
  <c r="B233" i="18" s="1"/>
  <c r="A590" i="18" l="1"/>
  <c r="H589" i="18"/>
  <c r="M232" i="18"/>
  <c r="Q232" i="18"/>
  <c r="U232" i="18"/>
  <c r="J232" i="18"/>
  <c r="N232" i="18"/>
  <c r="R232" i="18"/>
  <c r="V232" i="18"/>
  <c r="K232" i="18"/>
  <c r="O232" i="18"/>
  <c r="S232" i="18"/>
  <c r="W232" i="18"/>
  <c r="X232" i="18"/>
  <c r="L232" i="18"/>
  <c r="P232" i="18"/>
  <c r="T232" i="18"/>
  <c r="C233" i="18"/>
  <c r="F233" i="18"/>
  <c r="A591" i="18" l="1"/>
  <c r="H590" i="18"/>
  <c r="G233" i="18"/>
  <c r="I233" i="18" s="1"/>
  <c r="B234" i="18" s="1"/>
  <c r="A592" i="18" l="1"/>
  <c r="H591" i="18"/>
  <c r="J233" i="18"/>
  <c r="N233" i="18"/>
  <c r="R233" i="18"/>
  <c r="V233" i="18"/>
  <c r="K233" i="18"/>
  <c r="O233" i="18"/>
  <c r="S233" i="18"/>
  <c r="W233" i="18"/>
  <c r="L233" i="18"/>
  <c r="P233" i="18"/>
  <c r="T233" i="18"/>
  <c r="X233" i="18"/>
  <c r="M233" i="18"/>
  <c r="Q233" i="18"/>
  <c r="U233" i="18"/>
  <c r="C234" i="18"/>
  <c r="F234" i="18"/>
  <c r="A593" i="18" l="1"/>
  <c r="H592" i="18"/>
  <c r="G234" i="18"/>
  <c r="I234" i="18" s="1"/>
  <c r="A594" i="18" l="1"/>
  <c r="H593" i="18"/>
  <c r="K234" i="18"/>
  <c r="O234" i="18"/>
  <c r="S234" i="18"/>
  <c r="W234" i="18"/>
  <c r="L234" i="18"/>
  <c r="P234" i="18"/>
  <c r="T234" i="18"/>
  <c r="X234" i="18"/>
  <c r="M234" i="18"/>
  <c r="Q234" i="18"/>
  <c r="U234" i="18"/>
  <c r="J234" i="18"/>
  <c r="N234" i="18"/>
  <c r="R234" i="18"/>
  <c r="V234" i="18"/>
  <c r="B235" i="18"/>
  <c r="A595" i="18" l="1"/>
  <c r="H594" i="18"/>
  <c r="F235" i="18"/>
  <c r="C235" i="18"/>
  <c r="A596" i="18" l="1"/>
  <c r="H595" i="18"/>
  <c r="G235" i="18"/>
  <c r="I235" i="18" s="1"/>
  <c r="A597" i="18" l="1"/>
  <c r="H596" i="18"/>
  <c r="L235" i="18"/>
  <c r="P235" i="18"/>
  <c r="T235" i="18"/>
  <c r="X235" i="18"/>
  <c r="M235" i="18"/>
  <c r="Q235" i="18"/>
  <c r="U235" i="18"/>
  <c r="J235" i="18"/>
  <c r="N235" i="18"/>
  <c r="R235" i="18"/>
  <c r="V235" i="18"/>
  <c r="K235" i="18"/>
  <c r="O235" i="18"/>
  <c r="S235" i="18"/>
  <c r="W235" i="18"/>
  <c r="B236" i="18"/>
  <c r="A598" i="18" l="1"/>
  <c r="H597" i="18"/>
  <c r="C236" i="18"/>
  <c r="F236" i="18"/>
  <c r="A599" i="18" l="1"/>
  <c r="H598" i="18"/>
  <c r="G236" i="18"/>
  <c r="I236" i="18" s="1"/>
  <c r="A600" i="18" l="1"/>
  <c r="H599" i="18"/>
  <c r="M236" i="18"/>
  <c r="Q236" i="18"/>
  <c r="U236" i="18"/>
  <c r="J236" i="18"/>
  <c r="N236" i="18"/>
  <c r="R236" i="18"/>
  <c r="V236" i="18"/>
  <c r="K236" i="18"/>
  <c r="O236" i="18"/>
  <c r="S236" i="18"/>
  <c r="W236" i="18"/>
  <c r="L236" i="18"/>
  <c r="P236" i="18"/>
  <c r="T236" i="18"/>
  <c r="X236" i="18"/>
  <c r="B237" i="18"/>
  <c r="A601" i="18" l="1"/>
  <c r="H600" i="18"/>
  <c r="C237" i="18"/>
  <c r="F237" i="18"/>
  <c r="A602" i="18" l="1"/>
  <c r="H601" i="18"/>
  <c r="G237" i="18"/>
  <c r="I237" i="18" s="1"/>
  <c r="A603" i="18" l="1"/>
  <c r="H602" i="18"/>
  <c r="J237" i="18"/>
  <c r="N237" i="18"/>
  <c r="R237" i="18"/>
  <c r="V237" i="18"/>
  <c r="K237" i="18"/>
  <c r="O237" i="18"/>
  <c r="S237" i="18"/>
  <c r="W237" i="18"/>
  <c r="L237" i="18"/>
  <c r="P237" i="18"/>
  <c r="T237" i="18"/>
  <c r="X237" i="18"/>
  <c r="M237" i="18"/>
  <c r="Q237" i="18"/>
  <c r="U237" i="18"/>
  <c r="B238" i="18"/>
  <c r="A604" i="18" l="1"/>
  <c r="H603" i="18"/>
  <c r="C238" i="18"/>
  <c r="F238" i="18"/>
  <c r="A605" i="18" l="1"/>
  <c r="H604" i="18"/>
  <c r="G238" i="18"/>
  <c r="I238" i="18" s="1"/>
  <c r="B239" i="18" s="1"/>
  <c r="A606" i="18" l="1"/>
  <c r="H605" i="18"/>
  <c r="K238" i="18"/>
  <c r="O238" i="18"/>
  <c r="S238" i="18"/>
  <c r="W238" i="18"/>
  <c r="L238" i="18"/>
  <c r="P238" i="18"/>
  <c r="T238" i="18"/>
  <c r="X238" i="18"/>
  <c r="M238" i="18"/>
  <c r="Q238" i="18"/>
  <c r="U238" i="18"/>
  <c r="N238" i="18"/>
  <c r="R238" i="18"/>
  <c r="V238" i="18"/>
  <c r="J238" i="18"/>
  <c r="C239" i="18"/>
  <c r="F239" i="18"/>
  <c r="A607" i="18" l="1"/>
  <c r="H606" i="18"/>
  <c r="G239" i="18"/>
  <c r="I239" i="18" s="1"/>
  <c r="A608" i="18" l="1"/>
  <c r="H607" i="18"/>
  <c r="L239" i="18"/>
  <c r="P239" i="18"/>
  <c r="T239" i="18"/>
  <c r="X239" i="18"/>
  <c r="M239" i="18"/>
  <c r="Q239" i="18"/>
  <c r="U239" i="18"/>
  <c r="J239" i="18"/>
  <c r="N239" i="18"/>
  <c r="R239" i="18"/>
  <c r="V239" i="18"/>
  <c r="O239" i="18"/>
  <c r="S239" i="18"/>
  <c r="W239" i="18"/>
  <c r="K239" i="18"/>
  <c r="B240" i="18"/>
  <c r="C240" i="18" s="1"/>
  <c r="A609" i="18" l="1"/>
  <c r="H608" i="18"/>
  <c r="F240" i="18"/>
  <c r="G240" i="18" s="1"/>
  <c r="I240" i="18" s="1"/>
  <c r="A610" i="18" l="1"/>
  <c r="H609" i="18"/>
  <c r="M240" i="18"/>
  <c r="Q240" i="18"/>
  <c r="U240" i="18"/>
  <c r="J240" i="18"/>
  <c r="N240" i="18"/>
  <c r="R240" i="18"/>
  <c r="V240" i="18"/>
  <c r="K240" i="18"/>
  <c r="O240" i="18"/>
  <c r="S240" i="18"/>
  <c r="W240" i="18"/>
  <c r="P240" i="18"/>
  <c r="T240" i="18"/>
  <c r="X240" i="18"/>
  <c r="L240" i="18"/>
  <c r="B241" i="18"/>
  <c r="A611" i="18" l="1"/>
  <c r="H610" i="18"/>
  <c r="C241" i="18"/>
  <c r="F241" i="18"/>
  <c r="A612" i="18" l="1"/>
  <c r="H611" i="18"/>
  <c r="G241" i="18"/>
  <c r="I241" i="18" s="1"/>
  <c r="A613" i="18" l="1"/>
  <c r="H612" i="18"/>
  <c r="J241" i="18"/>
  <c r="N241" i="18"/>
  <c r="R241" i="18"/>
  <c r="V241" i="18"/>
  <c r="K241" i="18"/>
  <c r="O241" i="18"/>
  <c r="S241" i="18"/>
  <c r="W241" i="18"/>
  <c r="L241" i="18"/>
  <c r="P241" i="18"/>
  <c r="T241" i="18"/>
  <c r="X241" i="18"/>
  <c r="Q241" i="18"/>
  <c r="U241" i="18"/>
  <c r="M241" i="18"/>
  <c r="B242" i="18"/>
  <c r="A614" i="18" l="1"/>
  <c r="H613" i="18"/>
  <c r="C242" i="18"/>
  <c r="F242" i="18"/>
  <c r="A615" i="18" l="1"/>
  <c r="H614" i="18"/>
  <c r="G242" i="18"/>
  <c r="I242" i="18" s="1"/>
  <c r="A616" i="18" l="1"/>
  <c r="H615" i="18"/>
  <c r="K242" i="18"/>
  <c r="O242" i="18"/>
  <c r="S242" i="18"/>
  <c r="W242" i="18"/>
  <c r="L242" i="18"/>
  <c r="P242" i="18"/>
  <c r="T242" i="18"/>
  <c r="X242" i="18"/>
  <c r="M242" i="18"/>
  <c r="Q242" i="18"/>
  <c r="U242" i="18"/>
  <c r="R242" i="18"/>
  <c r="V242" i="18"/>
  <c r="J242" i="18"/>
  <c r="N242" i="18"/>
  <c r="B243" i="18"/>
  <c r="A617" i="18" l="1"/>
  <c r="H616" i="18"/>
  <c r="F243" i="18"/>
  <c r="C243" i="18"/>
  <c r="A618" i="18" l="1"/>
  <c r="H617" i="18"/>
  <c r="G243" i="18"/>
  <c r="I243" i="18" s="1"/>
  <c r="A619" i="18" l="1"/>
  <c r="H618" i="18"/>
  <c r="L243" i="18"/>
  <c r="P243" i="18"/>
  <c r="T243" i="18"/>
  <c r="X243" i="18"/>
  <c r="M243" i="18"/>
  <c r="Q243" i="18"/>
  <c r="U243" i="18"/>
  <c r="J243" i="18"/>
  <c r="N243" i="18"/>
  <c r="R243" i="18"/>
  <c r="V243" i="18"/>
  <c r="S243" i="18"/>
  <c r="W243" i="18"/>
  <c r="K243" i="18"/>
  <c r="O243" i="18"/>
  <c r="B244" i="18"/>
  <c r="A620" i="18" l="1"/>
  <c r="H619" i="18"/>
  <c r="C244" i="18"/>
  <c r="F244" i="18"/>
  <c r="A621" i="18" l="1"/>
  <c r="H620" i="18"/>
  <c r="G244" i="18"/>
  <c r="I244" i="18" s="1"/>
  <c r="A622" i="18" l="1"/>
  <c r="H621" i="18"/>
  <c r="M244" i="18"/>
  <c r="Q244" i="18"/>
  <c r="U244" i="18"/>
  <c r="J244" i="18"/>
  <c r="N244" i="18"/>
  <c r="R244" i="18"/>
  <c r="V244" i="18"/>
  <c r="K244" i="18"/>
  <c r="O244" i="18"/>
  <c r="S244" i="18"/>
  <c r="W244" i="18"/>
  <c r="T244" i="18"/>
  <c r="X244" i="18"/>
  <c r="L244" i="18"/>
  <c r="P244" i="18"/>
  <c r="B245" i="18"/>
  <c r="A623" i="18" l="1"/>
  <c r="H622" i="18"/>
  <c r="C245" i="18"/>
  <c r="F245" i="18"/>
  <c r="A624" i="18" l="1"/>
  <c r="H623" i="18"/>
  <c r="G245" i="18"/>
  <c r="I245" i="18" s="1"/>
  <c r="A625" i="18" l="1"/>
  <c r="H624" i="18"/>
  <c r="B246" i="18"/>
  <c r="F246" i="18" s="1"/>
  <c r="J245" i="18"/>
  <c r="N245" i="18"/>
  <c r="R245" i="18"/>
  <c r="V245" i="18"/>
  <c r="K245" i="18"/>
  <c r="O245" i="18"/>
  <c r="S245" i="18"/>
  <c r="W245" i="18"/>
  <c r="L245" i="18"/>
  <c r="P245" i="18"/>
  <c r="T245" i="18"/>
  <c r="X245" i="18"/>
  <c r="U245" i="18"/>
  <c r="M245" i="18"/>
  <c r="Q245" i="18"/>
  <c r="C246" i="18"/>
  <c r="A626" i="18" l="1"/>
  <c r="H625" i="18"/>
  <c r="G246" i="18"/>
  <c r="I246" i="18" s="1"/>
  <c r="A627" i="18" l="1"/>
  <c r="H626" i="18"/>
  <c r="B247" i="18"/>
  <c r="F247" i="18" s="1"/>
  <c r="K246" i="18"/>
  <c r="O246" i="18"/>
  <c r="S246" i="18"/>
  <c r="W246" i="18"/>
  <c r="L246" i="18"/>
  <c r="P246" i="18"/>
  <c r="T246" i="18"/>
  <c r="X246" i="18"/>
  <c r="M246" i="18"/>
  <c r="Q246" i="18"/>
  <c r="U246" i="18"/>
  <c r="V246" i="18"/>
  <c r="J246" i="18"/>
  <c r="N246" i="18"/>
  <c r="R246" i="18"/>
  <c r="C247" i="18"/>
  <c r="A628" i="18" l="1"/>
  <c r="H627" i="18"/>
  <c r="G247" i="18"/>
  <c r="I247" i="18" s="1"/>
  <c r="A629" i="18" l="1"/>
  <c r="H628" i="18"/>
  <c r="L247" i="18"/>
  <c r="P247" i="18"/>
  <c r="T247" i="18"/>
  <c r="X247" i="18"/>
  <c r="M247" i="18"/>
  <c r="Q247" i="18"/>
  <c r="U247" i="18"/>
  <c r="J247" i="18"/>
  <c r="N247" i="18"/>
  <c r="R247" i="18"/>
  <c r="V247" i="18"/>
  <c r="W247" i="18"/>
  <c r="K247" i="18"/>
  <c r="O247" i="18"/>
  <c r="S247" i="18"/>
  <c r="B248" i="18"/>
  <c r="A630" i="18" l="1"/>
  <c r="H629" i="18"/>
  <c r="C248" i="18"/>
  <c r="F248" i="18"/>
  <c r="A631" i="18" l="1"/>
  <c r="H630" i="18"/>
  <c r="G248" i="18"/>
  <c r="I248" i="18" s="1"/>
  <c r="A632" i="18" l="1"/>
  <c r="H631" i="18"/>
  <c r="M248" i="18"/>
  <c r="Q248" i="18"/>
  <c r="U248" i="18"/>
  <c r="J248" i="18"/>
  <c r="N248" i="18"/>
  <c r="R248" i="18"/>
  <c r="V248" i="18"/>
  <c r="K248" i="18"/>
  <c r="O248" i="18"/>
  <c r="S248" i="18"/>
  <c r="W248" i="18"/>
  <c r="X248" i="18"/>
  <c r="L248" i="18"/>
  <c r="P248" i="18"/>
  <c r="T248" i="18"/>
  <c r="B249" i="18"/>
  <c r="A633" i="18" l="1"/>
  <c r="H632" i="18"/>
  <c r="C249" i="18"/>
  <c r="F249" i="18"/>
  <c r="A634" i="18" l="1"/>
  <c r="H633" i="18"/>
  <c r="G249" i="18"/>
  <c r="I249" i="18" s="1"/>
  <c r="A635" i="18" l="1"/>
  <c r="H634" i="18"/>
  <c r="J249" i="18"/>
  <c r="N249" i="18"/>
  <c r="R249" i="18"/>
  <c r="V249" i="18"/>
  <c r="K249" i="18"/>
  <c r="O249" i="18"/>
  <c r="S249" i="18"/>
  <c r="W249" i="18"/>
  <c r="L249" i="18"/>
  <c r="P249" i="18"/>
  <c r="T249" i="18"/>
  <c r="X249" i="18"/>
  <c r="M249" i="18"/>
  <c r="Q249" i="18"/>
  <c r="U249" i="18"/>
  <c r="B250" i="18"/>
  <c r="A636" i="18" l="1"/>
  <c r="H635" i="18"/>
  <c r="C250" i="18"/>
  <c r="F250" i="18"/>
  <c r="A637" i="18" l="1"/>
  <c r="H636" i="18"/>
  <c r="G250" i="18"/>
  <c r="I250" i="18" s="1"/>
  <c r="A638" i="18" l="1"/>
  <c r="H637" i="18"/>
  <c r="K250" i="18"/>
  <c r="O250" i="18"/>
  <c r="S250" i="18"/>
  <c r="W250" i="18"/>
  <c r="L250" i="18"/>
  <c r="P250" i="18"/>
  <c r="T250" i="18"/>
  <c r="X250" i="18"/>
  <c r="M250" i="18"/>
  <c r="Q250" i="18"/>
  <c r="U250" i="18"/>
  <c r="J250" i="18"/>
  <c r="N250" i="18"/>
  <c r="R250" i="18"/>
  <c r="V250" i="18"/>
  <c r="B251" i="18"/>
  <c r="A639" i="18" l="1"/>
  <c r="H638" i="18"/>
  <c r="F251" i="18"/>
  <c r="C251" i="18"/>
  <c r="A640" i="18" l="1"/>
  <c r="H639" i="18"/>
  <c r="G251" i="18"/>
  <c r="I251" i="18" s="1"/>
  <c r="A641" i="18" l="1"/>
  <c r="H640" i="18"/>
  <c r="L251" i="18"/>
  <c r="P251" i="18"/>
  <c r="T251" i="18"/>
  <c r="X251" i="18"/>
  <c r="M251" i="18"/>
  <c r="Q251" i="18"/>
  <c r="U251" i="18"/>
  <c r="J251" i="18"/>
  <c r="N251" i="18"/>
  <c r="R251" i="18"/>
  <c r="V251" i="18"/>
  <c r="K251" i="18"/>
  <c r="O251" i="18"/>
  <c r="S251" i="18"/>
  <c r="W251" i="18"/>
  <c r="B252" i="18"/>
  <c r="A642" i="18" l="1"/>
  <c r="H641" i="18"/>
  <c r="C252" i="18"/>
  <c r="F252" i="18"/>
  <c r="A643" i="18" l="1"/>
  <c r="H642" i="18"/>
  <c r="G252" i="18"/>
  <c r="I252" i="18" s="1"/>
  <c r="A644" i="18" l="1"/>
  <c r="H643" i="18"/>
  <c r="M252" i="18"/>
  <c r="Q252" i="18"/>
  <c r="U252" i="18"/>
  <c r="J252" i="18"/>
  <c r="N252" i="18"/>
  <c r="R252" i="18"/>
  <c r="V252" i="18"/>
  <c r="K252" i="18"/>
  <c r="O252" i="18"/>
  <c r="S252" i="18"/>
  <c r="W252" i="18"/>
  <c r="L252" i="18"/>
  <c r="P252" i="18"/>
  <c r="T252" i="18"/>
  <c r="X252" i="18"/>
  <c r="B253" i="18"/>
  <c r="A645" i="18" l="1"/>
  <c r="H644" i="18"/>
  <c r="C253" i="18"/>
  <c r="F253" i="18"/>
  <c r="A646" i="18" l="1"/>
  <c r="H645" i="18"/>
  <c r="G253" i="18"/>
  <c r="I253" i="18" s="1"/>
  <c r="A647" i="18" l="1"/>
  <c r="H646" i="18"/>
  <c r="J253" i="18"/>
  <c r="N253" i="18"/>
  <c r="R253" i="18"/>
  <c r="V253" i="18"/>
  <c r="K253" i="18"/>
  <c r="O253" i="18"/>
  <c r="S253" i="18"/>
  <c r="W253" i="18"/>
  <c r="L253" i="18"/>
  <c r="P253" i="18"/>
  <c r="T253" i="18"/>
  <c r="X253" i="18"/>
  <c r="M253" i="18"/>
  <c r="Q253" i="18"/>
  <c r="U253" i="18"/>
  <c r="B254" i="18"/>
  <c r="A648" i="18" l="1"/>
  <c r="H647" i="18"/>
  <c r="F254" i="18"/>
  <c r="C254" i="18"/>
  <c r="A649" i="18" l="1"/>
  <c r="H648" i="18"/>
  <c r="G254" i="18"/>
  <c r="I254" i="18" s="1"/>
  <c r="A650" i="18" l="1"/>
  <c r="H649" i="18"/>
  <c r="K254" i="18"/>
  <c r="O254" i="18"/>
  <c r="S254" i="18"/>
  <c r="W254" i="18"/>
  <c r="L254" i="18"/>
  <c r="P254" i="18"/>
  <c r="T254" i="18"/>
  <c r="X254" i="18"/>
  <c r="M254" i="18"/>
  <c r="Q254" i="18"/>
  <c r="U254" i="18"/>
  <c r="N254" i="18"/>
  <c r="R254" i="18"/>
  <c r="V254" i="18"/>
  <c r="J254" i="18"/>
  <c r="B255" i="18"/>
  <c r="A651" i="18" l="1"/>
  <c r="H650" i="18"/>
  <c r="C255" i="18"/>
  <c r="F255" i="18"/>
  <c r="A652" i="18" l="1"/>
  <c r="H651" i="18"/>
  <c r="G255" i="18"/>
  <c r="I255" i="18" s="1"/>
  <c r="A653" i="18" l="1"/>
  <c r="H652" i="18"/>
  <c r="L255" i="18"/>
  <c r="P255" i="18"/>
  <c r="T255" i="18"/>
  <c r="X255" i="18"/>
  <c r="M255" i="18"/>
  <c r="Q255" i="18"/>
  <c r="U255" i="18"/>
  <c r="J255" i="18"/>
  <c r="N255" i="18"/>
  <c r="R255" i="18"/>
  <c r="V255" i="18"/>
  <c r="O255" i="18"/>
  <c r="S255" i="18"/>
  <c r="W255" i="18"/>
  <c r="K255" i="18"/>
  <c r="B256" i="18"/>
  <c r="A654" i="18" l="1"/>
  <c r="H653" i="18"/>
  <c r="C256" i="18"/>
  <c r="F256" i="18"/>
  <c r="A655" i="18" l="1"/>
  <c r="H654" i="18"/>
  <c r="G256" i="18"/>
  <c r="I256" i="18" s="1"/>
  <c r="A656" i="18" l="1"/>
  <c r="H655" i="18"/>
  <c r="M256" i="18"/>
  <c r="Q256" i="18"/>
  <c r="U256" i="18"/>
  <c r="J256" i="18"/>
  <c r="N256" i="18"/>
  <c r="R256" i="18"/>
  <c r="V256" i="18"/>
  <c r="K256" i="18"/>
  <c r="O256" i="18"/>
  <c r="S256" i="18"/>
  <c r="W256" i="18"/>
  <c r="P256" i="18"/>
  <c r="T256" i="18"/>
  <c r="X256" i="18"/>
  <c r="L256" i="18"/>
  <c r="B257" i="18"/>
  <c r="F257" i="18" s="1"/>
  <c r="A657" i="18" l="1"/>
  <c r="H656" i="18"/>
  <c r="C257" i="18"/>
  <c r="G257" i="18" s="1"/>
  <c r="I257" i="18" s="1"/>
  <c r="A658" i="18" l="1"/>
  <c r="H657" i="18"/>
  <c r="J257" i="18"/>
  <c r="N257" i="18"/>
  <c r="R257" i="18"/>
  <c r="V257" i="18"/>
  <c r="K257" i="18"/>
  <c r="O257" i="18"/>
  <c r="S257" i="18"/>
  <c r="W257" i="18"/>
  <c r="L257" i="18"/>
  <c r="P257" i="18"/>
  <c r="T257" i="18"/>
  <c r="X257" i="18"/>
  <c r="Q257" i="18"/>
  <c r="U257" i="18"/>
  <c r="M257" i="18"/>
  <c r="B258" i="18"/>
  <c r="F258" i="18" s="1"/>
  <c r="A659" i="18" l="1"/>
  <c r="H658" i="18"/>
  <c r="C258" i="18"/>
  <c r="G258" i="18" s="1"/>
  <c r="I258" i="18" s="1"/>
  <c r="A660" i="18" l="1"/>
  <c r="H659" i="18"/>
  <c r="K258" i="18"/>
  <c r="O258" i="18"/>
  <c r="S258" i="18"/>
  <c r="W258" i="18"/>
  <c r="L258" i="18"/>
  <c r="P258" i="18"/>
  <c r="T258" i="18"/>
  <c r="X258" i="18"/>
  <c r="M258" i="18"/>
  <c r="Q258" i="18"/>
  <c r="U258" i="18"/>
  <c r="R258" i="18"/>
  <c r="V258" i="18"/>
  <c r="J258" i="18"/>
  <c r="N258" i="18"/>
  <c r="B259" i="18"/>
  <c r="A661" i="18" l="1"/>
  <c r="H660" i="18"/>
  <c r="F259" i="18"/>
  <c r="C259" i="18"/>
  <c r="A662" i="18" l="1"/>
  <c r="H661" i="18"/>
  <c r="G259" i="18"/>
  <c r="I259" i="18" s="1"/>
  <c r="A663" i="18" l="1"/>
  <c r="H662" i="18"/>
  <c r="L259" i="18"/>
  <c r="P259" i="18"/>
  <c r="T259" i="18"/>
  <c r="X259" i="18"/>
  <c r="M259" i="18"/>
  <c r="Q259" i="18"/>
  <c r="U259" i="18"/>
  <c r="J259" i="18"/>
  <c r="N259" i="18"/>
  <c r="R259" i="18"/>
  <c r="V259" i="18"/>
  <c r="S259" i="18"/>
  <c r="W259" i="18"/>
  <c r="K259" i="18"/>
  <c r="O259" i="18"/>
  <c r="B260" i="18"/>
  <c r="C260" i="18" s="1"/>
  <c r="A664" i="18" l="1"/>
  <c r="H663" i="18"/>
  <c r="F260" i="18"/>
  <c r="G260" i="18" s="1"/>
  <c r="I260" i="18" s="1"/>
  <c r="A665" i="18" l="1"/>
  <c r="H664" i="18"/>
  <c r="M260" i="18"/>
  <c r="Q260" i="18"/>
  <c r="U260" i="18"/>
  <c r="J260" i="18"/>
  <c r="N260" i="18"/>
  <c r="R260" i="18"/>
  <c r="V260" i="18"/>
  <c r="K260" i="18"/>
  <c r="O260" i="18"/>
  <c r="S260" i="18"/>
  <c r="W260" i="18"/>
  <c r="T260" i="18"/>
  <c r="X260" i="18"/>
  <c r="L260" i="18"/>
  <c r="P260" i="18"/>
  <c r="B261" i="18"/>
  <c r="F261" i="18" s="1"/>
  <c r="A666" i="18" l="1"/>
  <c r="H665" i="18"/>
  <c r="C261" i="18"/>
  <c r="G261" i="18" s="1"/>
  <c r="I261" i="18" s="1"/>
  <c r="A667" i="18" l="1"/>
  <c r="H666" i="18"/>
  <c r="J261" i="18"/>
  <c r="N261" i="18"/>
  <c r="R261" i="18"/>
  <c r="V261" i="18"/>
  <c r="K261" i="18"/>
  <c r="O261" i="18"/>
  <c r="S261" i="18"/>
  <c r="W261" i="18"/>
  <c r="L261" i="18"/>
  <c r="P261" i="18"/>
  <c r="T261" i="18"/>
  <c r="X261" i="18"/>
  <c r="U261" i="18"/>
  <c r="M261" i="18"/>
  <c r="Q261" i="18"/>
  <c r="B262" i="18"/>
  <c r="C262" i="18" s="1"/>
  <c r="A668" i="18" l="1"/>
  <c r="H667" i="18"/>
  <c r="F262" i="18"/>
  <c r="G262" i="18" s="1"/>
  <c r="I262" i="18" s="1"/>
  <c r="A669" i="18" l="1"/>
  <c r="H668" i="18"/>
  <c r="K262" i="18"/>
  <c r="O262" i="18"/>
  <c r="S262" i="18"/>
  <c r="W262" i="18"/>
  <c r="L262" i="18"/>
  <c r="P262" i="18"/>
  <c r="T262" i="18"/>
  <c r="X262" i="18"/>
  <c r="M262" i="18"/>
  <c r="Q262" i="18"/>
  <c r="U262" i="18"/>
  <c r="V262" i="18"/>
  <c r="J262" i="18"/>
  <c r="N262" i="18"/>
  <c r="R262" i="18"/>
  <c r="B263" i="18"/>
  <c r="A670" i="18" l="1"/>
  <c r="H669" i="18"/>
  <c r="C263" i="18"/>
  <c r="F263" i="18"/>
  <c r="A671" i="18" l="1"/>
  <c r="H670" i="18"/>
  <c r="G263" i="18"/>
  <c r="I263" i="18" s="1"/>
  <c r="A672" i="18" l="1"/>
  <c r="H671" i="18"/>
  <c r="L263" i="18"/>
  <c r="P263" i="18"/>
  <c r="T263" i="18"/>
  <c r="X263" i="18"/>
  <c r="M263" i="18"/>
  <c r="Q263" i="18"/>
  <c r="U263" i="18"/>
  <c r="J263" i="18"/>
  <c r="N263" i="18"/>
  <c r="R263" i="18"/>
  <c r="V263" i="18"/>
  <c r="W263" i="18"/>
  <c r="K263" i="18"/>
  <c r="O263" i="18"/>
  <c r="S263" i="18"/>
  <c r="B264" i="18"/>
  <c r="A673" i="18" l="1"/>
  <c r="H672" i="18"/>
  <c r="C264" i="18"/>
  <c r="F264" i="18"/>
  <c r="A674" i="18" l="1"/>
  <c r="H673" i="18"/>
  <c r="G264" i="18"/>
  <c r="I264" i="18" s="1"/>
  <c r="A675" i="18" l="1"/>
  <c r="H674" i="18"/>
  <c r="M264" i="18"/>
  <c r="Q264" i="18"/>
  <c r="U264" i="18"/>
  <c r="J264" i="18"/>
  <c r="N264" i="18"/>
  <c r="R264" i="18"/>
  <c r="V264" i="18"/>
  <c r="K264" i="18"/>
  <c r="O264" i="18"/>
  <c r="S264" i="18"/>
  <c r="W264" i="18"/>
  <c r="X264" i="18"/>
  <c r="L264" i="18"/>
  <c r="P264" i="18"/>
  <c r="T264" i="18"/>
  <c r="B265" i="18"/>
  <c r="A676" i="18" l="1"/>
  <c r="H675" i="18"/>
  <c r="C265" i="18"/>
  <c r="F265" i="18"/>
  <c r="A677" i="18" l="1"/>
  <c r="H676" i="18"/>
  <c r="G265" i="18"/>
  <c r="I265" i="18" s="1"/>
  <c r="A678" i="18" l="1"/>
  <c r="H677" i="18"/>
  <c r="J265" i="18"/>
  <c r="N265" i="18"/>
  <c r="R265" i="18"/>
  <c r="V265" i="18"/>
  <c r="K265" i="18"/>
  <c r="O265" i="18"/>
  <c r="S265" i="18"/>
  <c r="W265" i="18"/>
  <c r="L265" i="18"/>
  <c r="P265" i="18"/>
  <c r="T265" i="18"/>
  <c r="X265" i="18"/>
  <c r="M265" i="18"/>
  <c r="Q265" i="18"/>
  <c r="U265" i="18"/>
  <c r="B266" i="18"/>
  <c r="F266" i="18" s="1"/>
  <c r="A679" i="18" l="1"/>
  <c r="H678" i="18"/>
  <c r="C266" i="18"/>
  <c r="G266" i="18" s="1"/>
  <c r="I266" i="18" s="1"/>
  <c r="A680" i="18" l="1"/>
  <c r="H679" i="18"/>
  <c r="K266" i="18"/>
  <c r="O266" i="18"/>
  <c r="S266" i="18"/>
  <c r="W266" i="18"/>
  <c r="L266" i="18"/>
  <c r="P266" i="18"/>
  <c r="T266" i="18"/>
  <c r="X266" i="18"/>
  <c r="M266" i="18"/>
  <c r="Q266" i="18"/>
  <c r="U266" i="18"/>
  <c r="J266" i="18"/>
  <c r="N266" i="18"/>
  <c r="R266" i="18"/>
  <c r="V266" i="18"/>
  <c r="B267" i="18"/>
  <c r="C267" i="18" s="1"/>
  <c r="A681" i="18" l="1"/>
  <c r="H680" i="18"/>
  <c r="F267" i="18"/>
  <c r="G267" i="18" s="1"/>
  <c r="I267" i="18" s="1"/>
  <c r="A682" i="18" l="1"/>
  <c r="H681" i="18"/>
  <c r="L267" i="18"/>
  <c r="P267" i="18"/>
  <c r="T267" i="18"/>
  <c r="X267" i="18"/>
  <c r="M267" i="18"/>
  <c r="Q267" i="18"/>
  <c r="U267" i="18"/>
  <c r="J267" i="18"/>
  <c r="N267" i="18"/>
  <c r="R267" i="18"/>
  <c r="V267" i="18"/>
  <c r="K267" i="18"/>
  <c r="O267" i="18"/>
  <c r="S267" i="18"/>
  <c r="W267" i="18"/>
  <c r="B268" i="18"/>
  <c r="A683" i="18" l="1"/>
  <c r="H682" i="18"/>
  <c r="C268" i="18"/>
  <c r="F268" i="18"/>
  <c r="A684" i="18" l="1"/>
  <c r="H683" i="18"/>
  <c r="G268" i="18"/>
  <c r="I268" i="18" s="1"/>
  <c r="A685" i="18" l="1"/>
  <c r="H684" i="18"/>
  <c r="B269" i="18"/>
  <c r="F269" i="18" s="1"/>
  <c r="M268" i="18"/>
  <c r="Q268" i="18"/>
  <c r="U268" i="18"/>
  <c r="J268" i="18"/>
  <c r="N268" i="18"/>
  <c r="R268" i="18"/>
  <c r="V268" i="18"/>
  <c r="K268" i="18"/>
  <c r="O268" i="18"/>
  <c r="S268" i="18"/>
  <c r="W268" i="18"/>
  <c r="L268" i="18"/>
  <c r="P268" i="18"/>
  <c r="T268" i="18"/>
  <c r="X268" i="18"/>
  <c r="C269" i="18"/>
  <c r="A686" i="18" l="1"/>
  <c r="H685" i="18"/>
  <c r="G269" i="18"/>
  <c r="I269" i="18" s="1"/>
  <c r="A687" i="18" l="1"/>
  <c r="H686" i="18"/>
  <c r="B270" i="18"/>
  <c r="F270" i="18" s="1"/>
  <c r="J269" i="18"/>
  <c r="N269" i="18"/>
  <c r="R269" i="18"/>
  <c r="V269" i="18"/>
  <c r="K269" i="18"/>
  <c r="O269" i="18"/>
  <c r="S269" i="18"/>
  <c r="W269" i="18"/>
  <c r="L269" i="18"/>
  <c r="P269" i="18"/>
  <c r="T269" i="18"/>
  <c r="X269" i="18"/>
  <c r="M269" i="18"/>
  <c r="Q269" i="18"/>
  <c r="U269" i="18"/>
  <c r="C270" i="18"/>
  <c r="A688" i="18" l="1"/>
  <c r="H687" i="18"/>
  <c r="G270" i="18"/>
  <c r="I270" i="18" s="1"/>
  <c r="A689" i="18" l="1"/>
  <c r="H688" i="18"/>
  <c r="K270" i="18"/>
  <c r="O270" i="18"/>
  <c r="S270" i="18"/>
  <c r="W270" i="18"/>
  <c r="L270" i="18"/>
  <c r="P270" i="18"/>
  <c r="T270" i="18"/>
  <c r="X270" i="18"/>
  <c r="M270" i="18"/>
  <c r="Q270" i="18"/>
  <c r="U270" i="18"/>
  <c r="N270" i="18"/>
  <c r="R270" i="18"/>
  <c r="V270" i="18"/>
  <c r="J270" i="18"/>
  <c r="B271" i="18"/>
  <c r="A690" i="18" l="1"/>
  <c r="H689" i="18"/>
  <c r="C271" i="18"/>
  <c r="F271" i="18"/>
  <c r="A691" i="18" l="1"/>
  <c r="H690" i="18"/>
  <c r="G271" i="18"/>
  <c r="I271" i="18" s="1"/>
  <c r="A692" i="18" l="1"/>
  <c r="H691" i="18"/>
  <c r="B272" i="18"/>
  <c r="F272" i="18" s="1"/>
  <c r="L271" i="18"/>
  <c r="P271" i="18"/>
  <c r="T271" i="18"/>
  <c r="X271" i="18"/>
  <c r="M271" i="18"/>
  <c r="Q271" i="18"/>
  <c r="U271" i="18"/>
  <c r="J271" i="18"/>
  <c r="N271" i="18"/>
  <c r="R271" i="18"/>
  <c r="V271" i="18"/>
  <c r="O271" i="18"/>
  <c r="S271" i="18"/>
  <c r="W271" i="18"/>
  <c r="K271" i="18"/>
  <c r="C272" i="18"/>
  <c r="A693" i="18" l="1"/>
  <c r="H692" i="18"/>
  <c r="G272" i="18"/>
  <c r="I272" i="18" s="1"/>
  <c r="A694" i="18" l="1"/>
  <c r="H693" i="18"/>
  <c r="M272" i="18"/>
  <c r="Q272" i="18"/>
  <c r="U272" i="18"/>
  <c r="J272" i="18"/>
  <c r="N272" i="18"/>
  <c r="R272" i="18"/>
  <c r="V272" i="18"/>
  <c r="K272" i="18"/>
  <c r="O272" i="18"/>
  <c r="S272" i="18"/>
  <c r="W272" i="18"/>
  <c r="P272" i="18"/>
  <c r="T272" i="18"/>
  <c r="X272" i="18"/>
  <c r="L272" i="18"/>
  <c r="B273" i="18"/>
  <c r="F273" i="18" s="1"/>
  <c r="A695" i="18" l="1"/>
  <c r="H694" i="18"/>
  <c r="C273" i="18"/>
  <c r="G273" i="18" s="1"/>
  <c r="I273" i="18" s="1"/>
  <c r="A696" i="18" l="1"/>
  <c r="H695" i="18"/>
  <c r="J273" i="18"/>
  <c r="N273" i="18"/>
  <c r="R273" i="18"/>
  <c r="V273" i="18"/>
  <c r="K273" i="18"/>
  <c r="O273" i="18"/>
  <c r="S273" i="18"/>
  <c r="W273" i="18"/>
  <c r="L273" i="18"/>
  <c r="P273" i="18"/>
  <c r="T273" i="18"/>
  <c r="X273" i="18"/>
  <c r="Q273" i="18"/>
  <c r="U273" i="18"/>
  <c r="M273" i="18"/>
  <c r="B274" i="18"/>
  <c r="A697" i="18" l="1"/>
  <c r="H696" i="18"/>
  <c r="C274" i="18"/>
  <c r="F274" i="18"/>
  <c r="A698" i="18" l="1"/>
  <c r="H697" i="18"/>
  <c r="G274" i="18"/>
  <c r="I274" i="18" s="1"/>
  <c r="A699" i="18" l="1"/>
  <c r="H698" i="18"/>
  <c r="K274" i="18"/>
  <c r="O274" i="18"/>
  <c r="S274" i="18"/>
  <c r="W274" i="18"/>
  <c r="M274" i="18"/>
  <c r="Q274" i="18"/>
  <c r="U274" i="18"/>
  <c r="N274" i="18"/>
  <c r="V274" i="18"/>
  <c r="P274" i="18"/>
  <c r="X274" i="18"/>
  <c r="J274" i="18"/>
  <c r="R274" i="18"/>
  <c r="L274" i="18"/>
  <c r="T274" i="18"/>
  <c r="B275" i="18"/>
  <c r="A700" i="18" l="1"/>
  <c r="H699" i="18"/>
  <c r="F275" i="18"/>
  <c r="C275" i="18"/>
  <c r="A701" i="18" l="1"/>
  <c r="H700" i="18"/>
  <c r="G275" i="18"/>
  <c r="I275" i="18" s="1"/>
  <c r="A702" i="18" l="1"/>
  <c r="H701" i="18"/>
  <c r="L275" i="18"/>
  <c r="P275" i="18"/>
  <c r="T275" i="18"/>
  <c r="X275" i="18"/>
  <c r="J275" i="18"/>
  <c r="N275" i="18"/>
  <c r="R275" i="18"/>
  <c r="V275" i="18"/>
  <c r="O275" i="18"/>
  <c r="W275" i="18"/>
  <c r="Q275" i="18"/>
  <c r="K275" i="18"/>
  <c r="S275" i="18"/>
  <c r="U275" i="18"/>
  <c r="M275" i="18"/>
  <c r="B276" i="18"/>
  <c r="A703" i="18" l="1"/>
  <c r="H702" i="18"/>
  <c r="C276" i="18"/>
  <c r="F276" i="18"/>
  <c r="A704" i="18" l="1"/>
  <c r="H703" i="18"/>
  <c r="G276" i="18"/>
  <c r="I276" i="18" s="1"/>
  <c r="A705" i="18" l="1"/>
  <c r="H704" i="18"/>
  <c r="M276" i="18"/>
  <c r="Q276" i="18"/>
  <c r="U276" i="18"/>
  <c r="K276" i="18"/>
  <c r="O276" i="18"/>
  <c r="S276" i="18"/>
  <c r="W276" i="18"/>
  <c r="P276" i="18"/>
  <c r="X276" i="18"/>
  <c r="J276" i="18"/>
  <c r="R276" i="18"/>
  <c r="L276" i="18"/>
  <c r="T276" i="18"/>
  <c r="N276" i="18"/>
  <c r="V276" i="18"/>
  <c r="B277" i="18"/>
  <c r="A706" i="18" l="1"/>
  <c r="H705" i="18"/>
  <c r="C277" i="18"/>
  <c r="F277" i="18"/>
  <c r="A707" i="18" l="1"/>
  <c r="H706" i="18"/>
  <c r="G277" i="18"/>
  <c r="I277" i="18" s="1"/>
  <c r="B278" i="18" s="1"/>
  <c r="A708" i="18" l="1"/>
  <c r="H707" i="18"/>
  <c r="J277" i="18"/>
  <c r="N277" i="18"/>
  <c r="R277" i="18"/>
  <c r="V277" i="18"/>
  <c r="L277" i="18"/>
  <c r="P277" i="18"/>
  <c r="T277" i="18"/>
  <c r="X277" i="18"/>
  <c r="Q277" i="18"/>
  <c r="K277" i="18"/>
  <c r="S277" i="18"/>
  <c r="M277" i="18"/>
  <c r="U277" i="18"/>
  <c r="W277" i="18"/>
  <c r="O277" i="18"/>
  <c r="F278" i="18"/>
  <c r="C278" i="18"/>
  <c r="A709" i="18" l="1"/>
  <c r="H708" i="18"/>
  <c r="G278" i="18"/>
  <c r="I278" i="18" s="1"/>
  <c r="A710" i="18" l="1"/>
  <c r="H709" i="18"/>
  <c r="K278" i="18"/>
  <c r="O278" i="18"/>
  <c r="S278" i="18"/>
  <c r="W278" i="18"/>
  <c r="M278" i="18"/>
  <c r="Q278" i="18"/>
  <c r="U278" i="18"/>
  <c r="J278" i="18"/>
  <c r="R278" i="18"/>
  <c r="L278" i="18"/>
  <c r="T278" i="18"/>
  <c r="N278" i="18"/>
  <c r="V278" i="18"/>
  <c r="P278" i="18"/>
  <c r="X278" i="18"/>
  <c r="B279" i="18"/>
  <c r="A711" i="18" l="1"/>
  <c r="H710" i="18"/>
  <c r="C279" i="18"/>
  <c r="F279" i="18"/>
  <c r="A712" i="18" l="1"/>
  <c r="H711" i="18"/>
  <c r="G279" i="18"/>
  <c r="I279" i="18" s="1"/>
  <c r="A713" i="18" l="1"/>
  <c r="H712" i="18"/>
  <c r="L279" i="18"/>
  <c r="P279" i="18"/>
  <c r="T279" i="18"/>
  <c r="X279" i="18"/>
  <c r="J279" i="18"/>
  <c r="N279" i="18"/>
  <c r="R279" i="18"/>
  <c r="V279" i="18"/>
  <c r="K279" i="18"/>
  <c r="S279" i="18"/>
  <c r="M279" i="18"/>
  <c r="U279" i="18"/>
  <c r="O279" i="18"/>
  <c r="W279" i="18"/>
  <c r="Q279" i="18"/>
  <c r="B280" i="18"/>
  <c r="A714" i="18" l="1"/>
  <c r="H713" i="18"/>
  <c r="C280" i="18"/>
  <c r="F280" i="18"/>
  <c r="A715" i="18" l="1"/>
  <c r="H714" i="18"/>
  <c r="G280" i="18"/>
  <c r="I280" i="18" s="1"/>
  <c r="A716" i="18" l="1"/>
  <c r="H715" i="18"/>
  <c r="M280" i="18"/>
  <c r="Q280" i="18"/>
  <c r="U280" i="18"/>
  <c r="K280" i="18"/>
  <c r="O280" i="18"/>
  <c r="S280" i="18"/>
  <c r="W280" i="18"/>
  <c r="L280" i="18"/>
  <c r="T280" i="18"/>
  <c r="N280" i="18"/>
  <c r="V280" i="18"/>
  <c r="P280" i="18"/>
  <c r="X280" i="18"/>
  <c r="J280" i="18"/>
  <c r="R280" i="18"/>
  <c r="B281" i="18"/>
  <c r="A717" i="18" l="1"/>
  <c r="H716" i="18"/>
  <c r="C281" i="18"/>
  <c r="F281" i="18"/>
  <c r="A718" i="18" l="1"/>
  <c r="H717" i="18"/>
  <c r="G281" i="18"/>
  <c r="I281" i="18" s="1"/>
  <c r="A719" i="18" l="1"/>
  <c r="H718" i="18"/>
  <c r="J281" i="18"/>
  <c r="N281" i="18"/>
  <c r="R281" i="18"/>
  <c r="V281" i="18"/>
  <c r="L281" i="18"/>
  <c r="P281" i="18"/>
  <c r="T281" i="18"/>
  <c r="X281" i="18"/>
  <c r="M281" i="18"/>
  <c r="U281" i="18"/>
  <c r="O281" i="18"/>
  <c r="W281" i="18"/>
  <c r="Q281" i="18"/>
  <c r="K281" i="18"/>
  <c r="S281" i="18"/>
  <c r="B282" i="18"/>
  <c r="A720" i="18" l="1"/>
  <c r="H719" i="18"/>
  <c r="C282" i="18"/>
  <c r="F282" i="18"/>
  <c r="A721" i="18" l="1"/>
  <c r="H720" i="18"/>
  <c r="G282" i="18"/>
  <c r="I282" i="18" s="1"/>
  <c r="A722" i="18" l="1"/>
  <c r="H721" i="18"/>
  <c r="K282" i="18"/>
  <c r="O282" i="18"/>
  <c r="S282" i="18"/>
  <c r="W282" i="18"/>
  <c r="M282" i="18"/>
  <c r="Q282" i="18"/>
  <c r="U282" i="18"/>
  <c r="N282" i="18"/>
  <c r="V282" i="18"/>
  <c r="P282" i="18"/>
  <c r="X282" i="18"/>
  <c r="J282" i="18"/>
  <c r="R282" i="18"/>
  <c r="L282" i="18"/>
  <c r="T282" i="18"/>
  <c r="B283" i="18"/>
  <c r="A723" i="18" l="1"/>
  <c r="H722" i="18"/>
  <c r="F283" i="18"/>
  <c r="C283" i="18"/>
  <c r="A724" i="18" l="1"/>
  <c r="H723" i="18"/>
  <c r="G283" i="18"/>
  <c r="I283" i="18" s="1"/>
  <c r="A725" i="18" l="1"/>
  <c r="H724" i="18"/>
  <c r="L283" i="18"/>
  <c r="P283" i="18"/>
  <c r="T283" i="18"/>
  <c r="X283" i="18"/>
  <c r="J283" i="18"/>
  <c r="N283" i="18"/>
  <c r="R283" i="18"/>
  <c r="V283" i="18"/>
  <c r="O283" i="18"/>
  <c r="W283" i="18"/>
  <c r="Q283" i="18"/>
  <c r="K283" i="18"/>
  <c r="S283" i="18"/>
  <c r="M283" i="18"/>
  <c r="U283" i="18"/>
  <c r="B284" i="18"/>
  <c r="A726" i="18" l="1"/>
  <c r="H725" i="18"/>
  <c r="C284" i="18"/>
  <c r="F284" i="18"/>
  <c r="A727" i="18" l="1"/>
  <c r="H726" i="18"/>
  <c r="G284" i="18"/>
  <c r="I284" i="18" s="1"/>
  <c r="A728" i="18" l="1"/>
  <c r="H727" i="18"/>
  <c r="M284" i="18"/>
  <c r="K284" i="18"/>
  <c r="O284" i="18"/>
  <c r="S284" i="18"/>
  <c r="W284" i="18"/>
  <c r="P284" i="18"/>
  <c r="U284" i="18"/>
  <c r="J284" i="18"/>
  <c r="Q284" i="18"/>
  <c r="V284" i="18"/>
  <c r="L284" i="18"/>
  <c r="R284" i="18"/>
  <c r="X284" i="18"/>
  <c r="N284" i="18"/>
  <c r="T284" i="18"/>
  <c r="B285" i="18"/>
  <c r="A729" i="18" l="1"/>
  <c r="H728" i="18"/>
  <c r="C285" i="18"/>
  <c r="F285" i="18"/>
  <c r="A730" i="18" l="1"/>
  <c r="H729" i="18"/>
  <c r="G285" i="18"/>
  <c r="I285" i="18" s="1"/>
  <c r="A731" i="18" l="1"/>
  <c r="H730" i="18"/>
  <c r="L285" i="18"/>
  <c r="P285" i="18"/>
  <c r="T285" i="18"/>
  <c r="X285" i="18"/>
  <c r="K285" i="18"/>
  <c r="Q285" i="18"/>
  <c r="V285" i="18"/>
  <c r="M285" i="18"/>
  <c r="R285" i="18"/>
  <c r="W285" i="18"/>
  <c r="N285" i="18"/>
  <c r="S285" i="18"/>
  <c r="U285" i="18"/>
  <c r="J285" i="18"/>
  <c r="O285" i="18"/>
  <c r="B286" i="18"/>
  <c r="A732" i="18" l="1"/>
  <c r="H731" i="18"/>
  <c r="F286" i="18"/>
  <c r="C286" i="18"/>
  <c r="A733" i="18" l="1"/>
  <c r="H732" i="18"/>
  <c r="G286" i="18"/>
  <c r="I286" i="18" s="1"/>
  <c r="A734" i="18" l="1"/>
  <c r="H733" i="18"/>
  <c r="M286" i="18"/>
  <c r="Q286" i="18"/>
  <c r="U286" i="18"/>
  <c r="L286" i="18"/>
  <c r="R286" i="18"/>
  <c r="W286" i="18"/>
  <c r="N286" i="18"/>
  <c r="S286" i="18"/>
  <c r="X286" i="18"/>
  <c r="J286" i="18"/>
  <c r="O286" i="18"/>
  <c r="T286" i="18"/>
  <c r="K286" i="18"/>
  <c r="P286" i="18"/>
  <c r="V286" i="18"/>
  <c r="B287" i="18"/>
  <c r="A735" i="18" l="1"/>
  <c r="H734" i="18"/>
  <c r="C287" i="18"/>
  <c r="F287" i="18"/>
  <c r="A736" i="18" l="1"/>
  <c r="H735" i="18"/>
  <c r="G287" i="18"/>
  <c r="I287" i="18" s="1"/>
  <c r="A737" i="18" l="1"/>
  <c r="H736" i="18"/>
  <c r="J287" i="18"/>
  <c r="N287" i="18"/>
  <c r="R287" i="18"/>
  <c r="V287" i="18"/>
  <c r="M287" i="18"/>
  <c r="S287" i="18"/>
  <c r="X287" i="18"/>
  <c r="O287" i="18"/>
  <c r="T287" i="18"/>
  <c r="K287" i="18"/>
  <c r="P287" i="18"/>
  <c r="U287" i="18"/>
  <c r="L287" i="18"/>
  <c r="Q287" i="18"/>
  <c r="W287" i="18"/>
  <c r="B288" i="18"/>
  <c r="A738" i="18" l="1"/>
  <c r="H737" i="18"/>
  <c r="C288" i="18"/>
  <c r="F288" i="18"/>
  <c r="A739" i="18" l="1"/>
  <c r="H738" i="18"/>
  <c r="G288" i="18"/>
  <c r="I288" i="18" s="1"/>
  <c r="A740" i="18" l="1"/>
  <c r="H739" i="18"/>
  <c r="K288" i="18"/>
  <c r="O288" i="18"/>
  <c r="S288" i="18"/>
  <c r="W288" i="18"/>
  <c r="N288" i="18"/>
  <c r="T288" i="18"/>
  <c r="J288" i="18"/>
  <c r="P288" i="18"/>
  <c r="U288" i="18"/>
  <c r="L288" i="18"/>
  <c r="Q288" i="18"/>
  <c r="V288" i="18"/>
  <c r="R288" i="18"/>
  <c r="X288" i="18"/>
  <c r="M288" i="18"/>
  <c r="B289" i="18"/>
  <c r="C289" i="18" s="1"/>
  <c r="A741" i="18" l="1"/>
  <c r="H740" i="18"/>
  <c r="F289" i="18"/>
  <c r="G289" i="18" s="1"/>
  <c r="I289" i="18" s="1"/>
  <c r="A742" i="18" l="1"/>
  <c r="H741" i="18"/>
  <c r="L289" i="18"/>
  <c r="P289" i="18"/>
  <c r="T289" i="18"/>
  <c r="X289" i="18"/>
  <c r="J289" i="18"/>
  <c r="O289" i="18"/>
  <c r="U289" i="18"/>
  <c r="K289" i="18"/>
  <c r="Q289" i="18"/>
  <c r="V289" i="18"/>
  <c r="M289" i="18"/>
  <c r="R289" i="18"/>
  <c r="W289" i="18"/>
  <c r="N289" i="18"/>
  <c r="S289" i="18"/>
  <c r="B290" i="18"/>
  <c r="A743" i="18" l="1"/>
  <c r="H742" i="18"/>
  <c r="C290" i="18"/>
  <c r="F290" i="18"/>
  <c r="A744" i="18" l="1"/>
  <c r="H743" i="18"/>
  <c r="G290" i="18"/>
  <c r="I290" i="18" s="1"/>
  <c r="A745" i="18" l="1"/>
  <c r="H744" i="18"/>
  <c r="B291" i="18"/>
  <c r="C291" i="18" s="1"/>
  <c r="M290" i="18"/>
  <c r="Q290" i="18"/>
  <c r="U290" i="18"/>
  <c r="K290" i="18"/>
  <c r="P290" i="18"/>
  <c r="V290" i="18"/>
  <c r="L290" i="18"/>
  <c r="R290" i="18"/>
  <c r="W290" i="18"/>
  <c r="N290" i="18"/>
  <c r="S290" i="18"/>
  <c r="X290" i="18"/>
  <c r="J290" i="18"/>
  <c r="O290" i="18"/>
  <c r="T290" i="18"/>
  <c r="F291" i="18"/>
  <c r="A746" i="18" l="1"/>
  <c r="H745" i="18"/>
  <c r="G291" i="18"/>
  <c r="I291" i="18" s="1"/>
  <c r="A747" i="18" l="1"/>
  <c r="H746" i="18"/>
  <c r="J291" i="18"/>
  <c r="N291" i="18"/>
  <c r="R291" i="18"/>
  <c r="V291" i="18"/>
  <c r="L291" i="18"/>
  <c r="Q291" i="18"/>
  <c r="W291" i="18"/>
  <c r="M291" i="18"/>
  <c r="S291" i="18"/>
  <c r="X291" i="18"/>
  <c r="O291" i="18"/>
  <c r="T291" i="18"/>
  <c r="P291" i="18"/>
  <c r="U291" i="18"/>
  <c r="K291" i="18"/>
  <c r="B292" i="18"/>
  <c r="A748" i="18" l="1"/>
  <c r="H747" i="18"/>
  <c r="C292" i="18"/>
  <c r="F292" i="18"/>
  <c r="A749" i="18" l="1"/>
  <c r="H748" i="18"/>
  <c r="G292" i="18"/>
  <c r="I292" i="18" s="1"/>
  <c r="A750" i="18" l="1"/>
  <c r="H749" i="18"/>
  <c r="K292" i="18"/>
  <c r="O292" i="18"/>
  <c r="S292" i="18"/>
  <c r="W292" i="18"/>
  <c r="M292" i="18"/>
  <c r="R292" i="18"/>
  <c r="X292" i="18"/>
  <c r="N292" i="18"/>
  <c r="T292" i="18"/>
  <c r="J292" i="18"/>
  <c r="P292" i="18"/>
  <c r="U292" i="18"/>
  <c r="V292" i="18"/>
  <c r="L292" i="18"/>
  <c r="Q292" i="18"/>
  <c r="B293" i="18"/>
  <c r="A751" i="18" l="1"/>
  <c r="H750" i="18"/>
  <c r="C293" i="18"/>
  <c r="F293" i="18"/>
  <c r="A752" i="18" l="1"/>
  <c r="H751" i="18"/>
  <c r="G293" i="18"/>
  <c r="I293" i="18" s="1"/>
  <c r="A753" i="18" l="1"/>
  <c r="H752" i="18"/>
  <c r="L293" i="18"/>
  <c r="P293" i="18"/>
  <c r="T293" i="18"/>
  <c r="X293" i="18"/>
  <c r="N293" i="18"/>
  <c r="S293" i="18"/>
  <c r="J293" i="18"/>
  <c r="O293" i="18"/>
  <c r="U293" i="18"/>
  <c r="K293" i="18"/>
  <c r="Q293" i="18"/>
  <c r="V293" i="18"/>
  <c r="M293" i="18"/>
  <c r="R293" i="18"/>
  <c r="W293" i="18"/>
  <c r="B294" i="18"/>
  <c r="A754" i="18" l="1"/>
  <c r="H753" i="18"/>
  <c r="F294" i="18"/>
  <c r="C294" i="18"/>
  <c r="A755" i="18" l="1"/>
  <c r="H754" i="18"/>
  <c r="G294" i="18"/>
  <c r="I294" i="18" s="1"/>
  <c r="A756" i="18" l="1"/>
  <c r="H755" i="18"/>
  <c r="M294" i="18"/>
  <c r="Q294" i="18"/>
  <c r="U294" i="18"/>
  <c r="J294" i="18"/>
  <c r="O294" i="18"/>
  <c r="T294" i="18"/>
  <c r="K294" i="18"/>
  <c r="P294" i="18"/>
  <c r="V294" i="18"/>
  <c r="L294" i="18"/>
  <c r="R294" i="18"/>
  <c r="W294" i="18"/>
  <c r="N294" i="18"/>
  <c r="S294" i="18"/>
  <c r="X294" i="18"/>
  <c r="B295" i="18"/>
  <c r="A757" i="18" l="1"/>
  <c r="H756" i="18"/>
  <c r="C295" i="18"/>
  <c r="F295" i="18"/>
  <c r="A758" i="18" l="1"/>
  <c r="H757" i="18"/>
  <c r="G295" i="18"/>
  <c r="I295" i="18" s="1"/>
  <c r="A759" i="18" l="1"/>
  <c r="H758" i="18"/>
  <c r="J295" i="18"/>
  <c r="N295" i="18"/>
  <c r="R295" i="18"/>
  <c r="V295" i="18"/>
  <c r="K295" i="18"/>
  <c r="O295" i="18"/>
  <c r="S295" i="18"/>
  <c r="W295" i="18"/>
  <c r="L295" i="18"/>
  <c r="P295" i="18"/>
  <c r="T295" i="18"/>
  <c r="X295" i="18"/>
  <c r="Q295" i="18"/>
  <c r="U295" i="18"/>
  <c r="M295" i="18"/>
  <c r="B296" i="18"/>
  <c r="A760" i="18" l="1"/>
  <c r="H759" i="18"/>
  <c r="C296" i="18"/>
  <c r="F296" i="18"/>
  <c r="A761" i="18" l="1"/>
  <c r="H760" i="18"/>
  <c r="G296" i="18"/>
  <c r="I296" i="18" s="1"/>
  <c r="A762" i="18" l="1"/>
  <c r="H761" i="18"/>
  <c r="K296" i="18"/>
  <c r="O296" i="18"/>
  <c r="S296" i="18"/>
  <c r="W296" i="18"/>
  <c r="L296" i="18"/>
  <c r="P296" i="18"/>
  <c r="T296" i="18"/>
  <c r="X296" i="18"/>
  <c r="M296" i="18"/>
  <c r="Q296" i="18"/>
  <c r="U296" i="18"/>
  <c r="R296" i="18"/>
  <c r="V296" i="18"/>
  <c r="J296" i="18"/>
  <c r="N296" i="18"/>
  <c r="B297" i="18"/>
  <c r="A763" i="18" l="1"/>
  <c r="H762" i="18"/>
  <c r="C297" i="18"/>
  <c r="F297" i="18"/>
  <c r="A764" i="18" l="1"/>
  <c r="H763" i="18"/>
  <c r="G297" i="18"/>
  <c r="I297" i="18" s="1"/>
  <c r="A765" i="18" l="1"/>
  <c r="H764" i="18"/>
  <c r="L297" i="18"/>
  <c r="P297" i="18"/>
  <c r="T297" i="18"/>
  <c r="X297" i="18"/>
  <c r="M297" i="18"/>
  <c r="Q297" i="18"/>
  <c r="U297" i="18"/>
  <c r="J297" i="18"/>
  <c r="N297" i="18"/>
  <c r="R297" i="18"/>
  <c r="V297" i="18"/>
  <c r="S297" i="18"/>
  <c r="W297" i="18"/>
  <c r="K297" i="18"/>
  <c r="O297" i="18"/>
  <c r="B298" i="18"/>
  <c r="A766" i="18" l="1"/>
  <c r="H765" i="18"/>
  <c r="C298" i="18"/>
  <c r="F298" i="18"/>
  <c r="A767" i="18" l="1"/>
  <c r="H766" i="18"/>
  <c r="G298" i="18"/>
  <c r="I298" i="18" s="1"/>
  <c r="A768" i="18" l="1"/>
  <c r="H767" i="18"/>
  <c r="M298" i="18"/>
  <c r="Q298" i="18"/>
  <c r="U298" i="18"/>
  <c r="J298" i="18"/>
  <c r="N298" i="18"/>
  <c r="R298" i="18"/>
  <c r="V298" i="18"/>
  <c r="K298" i="18"/>
  <c r="O298" i="18"/>
  <c r="S298" i="18"/>
  <c r="W298" i="18"/>
  <c r="T298" i="18"/>
  <c r="X298" i="18"/>
  <c r="L298" i="18"/>
  <c r="P298" i="18"/>
  <c r="B299" i="18"/>
  <c r="A769" i="18" l="1"/>
  <c r="H768" i="18"/>
  <c r="C299" i="18"/>
  <c r="F299" i="18"/>
  <c r="A770" i="18" l="1"/>
  <c r="H769" i="18"/>
  <c r="G299" i="18"/>
  <c r="I299" i="18" s="1"/>
  <c r="A771" i="18" l="1"/>
  <c r="H770" i="18"/>
  <c r="J299" i="18"/>
  <c r="N299" i="18"/>
  <c r="R299" i="18"/>
  <c r="V299" i="18"/>
  <c r="K299" i="18"/>
  <c r="O299" i="18"/>
  <c r="S299" i="18"/>
  <c r="W299" i="18"/>
  <c r="L299" i="18"/>
  <c r="P299" i="18"/>
  <c r="T299" i="18"/>
  <c r="X299" i="18"/>
  <c r="U299" i="18"/>
  <c r="M299" i="18"/>
  <c r="Q299" i="18"/>
  <c r="B300" i="18"/>
  <c r="A772" i="18" l="1"/>
  <c r="H771" i="18"/>
  <c r="C300" i="18"/>
  <c r="F300" i="18"/>
  <c r="A773" i="18" l="1"/>
  <c r="H772" i="18"/>
  <c r="G300" i="18"/>
  <c r="I300" i="18" s="1"/>
  <c r="B301" i="18" s="1"/>
  <c r="A774" i="18" l="1"/>
  <c r="H773" i="18"/>
  <c r="K300" i="18"/>
  <c r="O300" i="18"/>
  <c r="S300" i="18"/>
  <c r="W300" i="18"/>
  <c r="L300" i="18"/>
  <c r="P300" i="18"/>
  <c r="T300" i="18"/>
  <c r="X300" i="18"/>
  <c r="M300" i="18"/>
  <c r="Q300" i="18"/>
  <c r="U300" i="18"/>
  <c r="V300" i="18"/>
  <c r="J300" i="18"/>
  <c r="N300" i="18"/>
  <c r="R300" i="18"/>
  <c r="C301" i="18"/>
  <c r="F301" i="18"/>
  <c r="A775" i="18" l="1"/>
  <c r="H774" i="18"/>
  <c r="G301" i="18"/>
  <c r="I301" i="18" s="1"/>
  <c r="A776" i="18" l="1"/>
  <c r="H775" i="18"/>
  <c r="L301" i="18"/>
  <c r="P301" i="18"/>
  <c r="T301" i="18"/>
  <c r="X301" i="18"/>
  <c r="M301" i="18"/>
  <c r="Q301" i="18"/>
  <c r="U301" i="18"/>
  <c r="J301" i="18"/>
  <c r="N301" i="18"/>
  <c r="R301" i="18"/>
  <c r="V301" i="18"/>
  <c r="W301" i="18"/>
  <c r="K301" i="18"/>
  <c r="O301" i="18"/>
  <c r="S301" i="18"/>
  <c r="B302" i="18"/>
  <c r="A777" i="18" l="1"/>
  <c r="H776" i="18"/>
  <c r="C302" i="18"/>
  <c r="F302" i="18"/>
  <c r="A778" i="18" l="1"/>
  <c r="H777" i="18"/>
  <c r="G302" i="18"/>
  <c r="I302" i="18" s="1"/>
  <c r="B303" i="18" s="1"/>
  <c r="A779" i="18" l="1"/>
  <c r="H778" i="18"/>
  <c r="M302" i="18"/>
  <c r="Q302" i="18"/>
  <c r="U302" i="18"/>
  <c r="J302" i="18"/>
  <c r="N302" i="18"/>
  <c r="R302" i="18"/>
  <c r="V302" i="18"/>
  <c r="K302" i="18"/>
  <c r="O302" i="18"/>
  <c r="S302" i="18"/>
  <c r="W302" i="18"/>
  <c r="X302" i="18"/>
  <c r="L302" i="18"/>
  <c r="P302" i="18"/>
  <c r="T302" i="18"/>
  <c r="C303" i="18"/>
  <c r="F303" i="18"/>
  <c r="A780" i="18" l="1"/>
  <c r="H779" i="18"/>
  <c r="G303" i="18"/>
  <c r="I303" i="18" s="1"/>
  <c r="A781" i="18" l="1"/>
  <c r="H780" i="18"/>
  <c r="J303" i="18"/>
  <c r="N303" i="18"/>
  <c r="R303" i="18"/>
  <c r="V303" i="18"/>
  <c r="K303" i="18"/>
  <c r="O303" i="18"/>
  <c r="S303" i="18"/>
  <c r="W303" i="18"/>
  <c r="L303" i="18"/>
  <c r="P303" i="18"/>
  <c r="T303" i="18"/>
  <c r="X303" i="18"/>
  <c r="M303" i="18"/>
  <c r="Q303" i="18"/>
  <c r="U303" i="18"/>
  <c r="B304" i="18"/>
  <c r="A782" i="18" l="1"/>
  <c r="H781" i="18"/>
  <c r="C304" i="18"/>
  <c r="F304" i="18"/>
  <c r="A783" i="18" l="1"/>
  <c r="H782" i="18"/>
  <c r="G304" i="18"/>
  <c r="I304" i="18" s="1"/>
  <c r="A784" i="18" l="1"/>
  <c r="H783" i="18"/>
  <c r="B305" i="18"/>
  <c r="F305" i="18" s="1"/>
  <c r="K304" i="18"/>
  <c r="O304" i="18"/>
  <c r="S304" i="18"/>
  <c r="W304" i="18"/>
  <c r="L304" i="18"/>
  <c r="P304" i="18"/>
  <c r="T304" i="18"/>
  <c r="X304" i="18"/>
  <c r="M304" i="18"/>
  <c r="Q304" i="18"/>
  <c r="U304" i="18"/>
  <c r="J304" i="18"/>
  <c r="N304" i="18"/>
  <c r="R304" i="18"/>
  <c r="V304" i="18"/>
  <c r="C305" i="18"/>
  <c r="A785" i="18" l="1"/>
  <c r="H784" i="18"/>
  <c r="G305" i="18"/>
  <c r="I305" i="18" s="1"/>
  <c r="A786" i="18" l="1"/>
  <c r="H785" i="18"/>
  <c r="L305" i="18"/>
  <c r="P305" i="18"/>
  <c r="T305" i="18"/>
  <c r="X305" i="18"/>
  <c r="M305" i="18"/>
  <c r="Q305" i="18"/>
  <c r="U305" i="18"/>
  <c r="J305" i="18"/>
  <c r="N305" i="18"/>
  <c r="R305" i="18"/>
  <c r="V305" i="18"/>
  <c r="K305" i="18"/>
  <c r="O305" i="18"/>
  <c r="S305" i="18"/>
  <c r="W305" i="18"/>
  <c r="B306" i="18"/>
  <c r="A787" i="18" l="1"/>
  <c r="H786" i="18"/>
  <c r="C306" i="18"/>
  <c r="F306" i="18"/>
  <c r="A788" i="18" l="1"/>
  <c r="H787" i="18"/>
  <c r="G306" i="18"/>
  <c r="I306" i="18" s="1"/>
  <c r="A789" i="18" l="1"/>
  <c r="H788" i="18"/>
  <c r="M306" i="18"/>
  <c r="Q306" i="18"/>
  <c r="U306" i="18"/>
  <c r="J306" i="18"/>
  <c r="N306" i="18"/>
  <c r="R306" i="18"/>
  <c r="V306" i="18"/>
  <c r="K306" i="18"/>
  <c r="O306" i="18"/>
  <c r="S306" i="18"/>
  <c r="W306" i="18"/>
  <c r="L306" i="18"/>
  <c r="P306" i="18"/>
  <c r="T306" i="18"/>
  <c r="X306" i="18"/>
  <c r="B307" i="18"/>
  <c r="A790" i="18" l="1"/>
  <c r="H789" i="18"/>
  <c r="F307" i="18"/>
  <c r="C307" i="18"/>
  <c r="A791" i="18" l="1"/>
  <c r="H790" i="18"/>
  <c r="G307" i="18"/>
  <c r="I307" i="18" s="1"/>
  <c r="A792" i="18" l="1"/>
  <c r="H791" i="18"/>
  <c r="J307" i="18"/>
  <c r="N307" i="18"/>
  <c r="R307" i="18"/>
  <c r="V307" i="18"/>
  <c r="K307" i="18"/>
  <c r="O307" i="18"/>
  <c r="S307" i="18"/>
  <c r="W307" i="18"/>
  <c r="L307" i="18"/>
  <c r="P307" i="18"/>
  <c r="T307" i="18"/>
  <c r="X307" i="18"/>
  <c r="M307" i="18"/>
  <c r="Q307" i="18"/>
  <c r="U307" i="18"/>
  <c r="B308" i="18"/>
  <c r="A793" i="18" l="1"/>
  <c r="H792" i="18"/>
  <c r="C308" i="18"/>
  <c r="F308" i="18"/>
  <c r="A794" i="18" l="1"/>
  <c r="H793" i="18"/>
  <c r="G308" i="18"/>
  <c r="I308" i="18" s="1"/>
  <c r="A795" i="18" l="1"/>
  <c r="H794" i="18"/>
  <c r="K308" i="18"/>
  <c r="O308" i="18"/>
  <c r="S308" i="18"/>
  <c r="W308" i="18"/>
  <c r="L308" i="18"/>
  <c r="P308" i="18"/>
  <c r="T308" i="18"/>
  <c r="X308" i="18"/>
  <c r="M308" i="18"/>
  <c r="Q308" i="18"/>
  <c r="U308" i="18"/>
  <c r="N308" i="18"/>
  <c r="R308" i="18"/>
  <c r="V308" i="18"/>
  <c r="J308" i="18"/>
  <c r="B309" i="18"/>
  <c r="A796" i="18" l="1"/>
  <c r="H795" i="18"/>
  <c r="C309" i="18"/>
  <c r="F309" i="18"/>
  <c r="A797" i="18" l="1"/>
  <c r="H796" i="18"/>
  <c r="G309" i="18"/>
  <c r="I309" i="18" s="1"/>
  <c r="A798" i="18" l="1"/>
  <c r="H797" i="18"/>
  <c r="L309" i="18"/>
  <c r="P309" i="18"/>
  <c r="T309" i="18"/>
  <c r="X309" i="18"/>
  <c r="M309" i="18"/>
  <c r="Q309" i="18"/>
  <c r="U309" i="18"/>
  <c r="J309" i="18"/>
  <c r="N309" i="18"/>
  <c r="R309" i="18"/>
  <c r="V309" i="18"/>
  <c r="O309" i="18"/>
  <c r="S309" i="18"/>
  <c r="W309" i="18"/>
  <c r="K309" i="18"/>
  <c r="B310" i="18"/>
  <c r="A799" i="18" l="1"/>
  <c r="H798" i="18"/>
  <c r="F310" i="18"/>
  <c r="C310" i="18"/>
  <c r="A800" i="18" l="1"/>
  <c r="H799" i="18"/>
  <c r="G310" i="18"/>
  <c r="I310" i="18" s="1"/>
  <c r="A801" i="18" l="1"/>
  <c r="H800" i="18"/>
  <c r="M310" i="18"/>
  <c r="Q310" i="18"/>
  <c r="U310" i="18"/>
  <c r="J310" i="18"/>
  <c r="N310" i="18"/>
  <c r="R310" i="18"/>
  <c r="V310" i="18"/>
  <c r="K310" i="18"/>
  <c r="O310" i="18"/>
  <c r="S310" i="18"/>
  <c r="W310" i="18"/>
  <c r="P310" i="18"/>
  <c r="T310" i="18"/>
  <c r="X310" i="18"/>
  <c r="L310" i="18"/>
  <c r="B311" i="18"/>
  <c r="A802" i="18" l="1"/>
  <c r="H801" i="18"/>
  <c r="C311" i="18"/>
  <c r="F311" i="18"/>
  <c r="A803" i="18" l="1"/>
  <c r="H802" i="18"/>
  <c r="G311" i="18"/>
  <c r="I311" i="18" s="1"/>
  <c r="A804" i="18" l="1"/>
  <c r="H803" i="18"/>
  <c r="J311" i="18"/>
  <c r="N311" i="18"/>
  <c r="R311" i="18"/>
  <c r="V311" i="18"/>
  <c r="K311" i="18"/>
  <c r="O311" i="18"/>
  <c r="S311" i="18"/>
  <c r="W311" i="18"/>
  <c r="L311" i="18"/>
  <c r="P311" i="18"/>
  <c r="T311" i="18"/>
  <c r="X311" i="18"/>
  <c r="Q311" i="18"/>
  <c r="U311" i="18"/>
  <c r="M311" i="18"/>
  <c r="B312" i="18"/>
  <c r="A805" i="18" l="1"/>
  <c r="H804" i="18"/>
  <c r="C312" i="18"/>
  <c r="F312" i="18"/>
  <c r="A806" i="18" l="1"/>
  <c r="H805" i="18"/>
  <c r="G312" i="18"/>
  <c r="I312" i="18" s="1"/>
  <c r="B313" i="18" s="1"/>
  <c r="A807" i="18" l="1"/>
  <c r="H806" i="18"/>
  <c r="K312" i="18"/>
  <c r="O312" i="18"/>
  <c r="S312" i="18"/>
  <c r="W312" i="18"/>
  <c r="L312" i="18"/>
  <c r="P312" i="18"/>
  <c r="T312" i="18"/>
  <c r="X312" i="18"/>
  <c r="M312" i="18"/>
  <c r="Q312" i="18"/>
  <c r="U312" i="18"/>
  <c r="R312" i="18"/>
  <c r="V312" i="18"/>
  <c r="J312" i="18"/>
  <c r="N312" i="18"/>
  <c r="C313" i="18"/>
  <c r="F313" i="18"/>
  <c r="A808" i="18" l="1"/>
  <c r="H807" i="18"/>
  <c r="G313" i="18"/>
  <c r="I313" i="18" s="1"/>
  <c r="A809" i="18" l="1"/>
  <c r="H808" i="18"/>
  <c r="L313" i="18"/>
  <c r="P313" i="18"/>
  <c r="T313" i="18"/>
  <c r="X313" i="18"/>
  <c r="M313" i="18"/>
  <c r="Q313" i="18"/>
  <c r="U313" i="18"/>
  <c r="J313" i="18"/>
  <c r="N313" i="18"/>
  <c r="R313" i="18"/>
  <c r="V313" i="18"/>
  <c r="S313" i="18"/>
  <c r="W313" i="18"/>
  <c r="K313" i="18"/>
  <c r="O313" i="18"/>
  <c r="B314" i="18"/>
  <c r="A810" i="18" l="1"/>
  <c r="H809" i="18"/>
  <c r="C314" i="18"/>
  <c r="F314" i="18"/>
  <c r="A811" i="18" l="1"/>
  <c r="H810" i="18"/>
  <c r="G314" i="18"/>
  <c r="I314" i="18" s="1"/>
  <c r="A812" i="18" l="1"/>
  <c r="H811" i="18"/>
  <c r="B315" i="18"/>
  <c r="F315" i="18" s="1"/>
  <c r="M314" i="18"/>
  <c r="Q314" i="18"/>
  <c r="U314" i="18"/>
  <c r="J314" i="18"/>
  <c r="N314" i="18"/>
  <c r="R314" i="18"/>
  <c r="V314" i="18"/>
  <c r="K314" i="18"/>
  <c r="O314" i="18"/>
  <c r="S314" i="18"/>
  <c r="W314" i="18"/>
  <c r="T314" i="18"/>
  <c r="X314" i="18"/>
  <c r="L314" i="18"/>
  <c r="P314" i="18"/>
  <c r="C315" i="18"/>
  <c r="A813" i="18" l="1"/>
  <c r="H812" i="18"/>
  <c r="G315" i="18"/>
  <c r="I315" i="18" s="1"/>
  <c r="A814" i="18" l="1"/>
  <c r="H813" i="18"/>
  <c r="J315" i="18"/>
  <c r="N315" i="18"/>
  <c r="R315" i="18"/>
  <c r="V315" i="18"/>
  <c r="K315" i="18"/>
  <c r="O315" i="18"/>
  <c r="S315" i="18"/>
  <c r="W315" i="18"/>
  <c r="L315" i="18"/>
  <c r="P315" i="18"/>
  <c r="T315" i="18"/>
  <c r="X315" i="18"/>
  <c r="U315" i="18"/>
  <c r="M315" i="18"/>
  <c r="Q315" i="18"/>
  <c r="B316" i="18"/>
  <c r="F316" i="18" s="1"/>
  <c r="A815" i="18" l="1"/>
  <c r="H814" i="18"/>
  <c r="C316" i="18"/>
  <c r="G316" i="18" s="1"/>
  <c r="I316" i="18" s="1"/>
  <c r="A816" i="18" l="1"/>
  <c r="H815" i="18"/>
  <c r="K316" i="18"/>
  <c r="O316" i="18"/>
  <c r="S316" i="18"/>
  <c r="W316" i="18"/>
  <c r="L316" i="18"/>
  <c r="P316" i="18"/>
  <c r="T316" i="18"/>
  <c r="X316" i="18"/>
  <c r="M316" i="18"/>
  <c r="Q316" i="18"/>
  <c r="U316" i="18"/>
  <c r="V316" i="18"/>
  <c r="J316" i="18"/>
  <c r="N316" i="18"/>
  <c r="R316" i="18"/>
  <c r="B317" i="18"/>
  <c r="A817" i="18" l="1"/>
  <c r="H816" i="18"/>
  <c r="C317" i="18"/>
  <c r="F317" i="18"/>
  <c r="A818" i="18" l="1"/>
  <c r="H817" i="18"/>
  <c r="G317" i="18"/>
  <c r="I317" i="18" s="1"/>
  <c r="A819" i="18" l="1"/>
  <c r="H818" i="18"/>
  <c r="L317" i="18"/>
  <c r="P317" i="18"/>
  <c r="T317" i="18"/>
  <c r="X317" i="18"/>
  <c r="M317" i="18"/>
  <c r="Q317" i="18"/>
  <c r="U317" i="18"/>
  <c r="J317" i="18"/>
  <c r="N317" i="18"/>
  <c r="R317" i="18"/>
  <c r="V317" i="18"/>
  <c r="W317" i="18"/>
  <c r="K317" i="18"/>
  <c r="O317" i="18"/>
  <c r="S317" i="18"/>
  <c r="B318" i="18"/>
  <c r="C318" i="18" s="1"/>
  <c r="A820" i="18" l="1"/>
  <c r="H819" i="18"/>
  <c r="F318" i="18"/>
  <c r="G318" i="18" s="1"/>
  <c r="I318" i="18" s="1"/>
  <c r="A821" i="18" l="1"/>
  <c r="H820" i="18"/>
  <c r="M318" i="18"/>
  <c r="Q318" i="18"/>
  <c r="U318" i="18"/>
  <c r="J318" i="18"/>
  <c r="N318" i="18"/>
  <c r="R318" i="18"/>
  <c r="V318" i="18"/>
  <c r="K318" i="18"/>
  <c r="O318" i="18"/>
  <c r="S318" i="18"/>
  <c r="W318" i="18"/>
  <c r="X318" i="18"/>
  <c r="L318" i="18"/>
  <c r="P318" i="18"/>
  <c r="T318" i="18"/>
  <c r="B319" i="18"/>
  <c r="A822" i="18" l="1"/>
  <c r="H821" i="18"/>
  <c r="C319" i="18"/>
  <c r="F319" i="18"/>
  <c r="A823" i="18" l="1"/>
  <c r="H822" i="18"/>
  <c r="G319" i="18"/>
  <c r="I319" i="18" s="1"/>
  <c r="A824" i="18" l="1"/>
  <c r="H823" i="18"/>
  <c r="J319" i="18"/>
  <c r="N319" i="18"/>
  <c r="R319" i="18"/>
  <c r="V319" i="18"/>
  <c r="K319" i="18"/>
  <c r="O319" i="18"/>
  <c r="S319" i="18"/>
  <c r="W319" i="18"/>
  <c r="L319" i="18"/>
  <c r="P319" i="18"/>
  <c r="T319" i="18"/>
  <c r="X319" i="18"/>
  <c r="M319" i="18"/>
  <c r="Q319" i="18"/>
  <c r="U319" i="18"/>
  <c r="B320" i="18"/>
  <c r="A825" i="18" l="1"/>
  <c r="H824" i="18"/>
  <c r="C320" i="18"/>
  <c r="F320" i="18"/>
  <c r="A826" i="18" l="1"/>
  <c r="H825" i="18"/>
  <c r="G320" i="18"/>
  <c r="I320" i="18" s="1"/>
  <c r="A827" i="18" l="1"/>
  <c r="H826" i="18"/>
  <c r="K320" i="18"/>
  <c r="O320" i="18"/>
  <c r="S320" i="18"/>
  <c r="W320" i="18"/>
  <c r="L320" i="18"/>
  <c r="P320" i="18"/>
  <c r="T320" i="18"/>
  <c r="X320" i="18"/>
  <c r="M320" i="18"/>
  <c r="Q320" i="18"/>
  <c r="U320" i="18"/>
  <c r="J320" i="18"/>
  <c r="N320" i="18"/>
  <c r="R320" i="18"/>
  <c r="V320" i="18"/>
  <c r="B321" i="18"/>
  <c r="C321" i="18" s="1"/>
  <c r="A828" i="18" l="1"/>
  <c r="H827" i="18"/>
  <c r="F321" i="18"/>
  <c r="G321" i="18" s="1"/>
  <c r="I321" i="18" s="1"/>
  <c r="A829" i="18" l="1"/>
  <c r="H828" i="18"/>
  <c r="L321" i="18"/>
  <c r="P321" i="18"/>
  <c r="T321" i="18"/>
  <c r="X321" i="18"/>
  <c r="M321" i="18"/>
  <c r="Q321" i="18"/>
  <c r="U321" i="18"/>
  <c r="J321" i="18"/>
  <c r="N321" i="18"/>
  <c r="R321" i="18"/>
  <c r="V321" i="18"/>
  <c r="K321" i="18"/>
  <c r="O321" i="18"/>
  <c r="S321" i="18"/>
  <c r="W321" i="18"/>
  <c r="B322" i="18"/>
  <c r="A830" i="18" l="1"/>
  <c r="H829" i="18"/>
  <c r="C322" i="18"/>
  <c r="F322" i="18"/>
  <c r="A831" i="18" l="1"/>
  <c r="H830" i="18"/>
  <c r="G322" i="18"/>
  <c r="I322" i="18" s="1"/>
  <c r="A832" i="18" l="1"/>
  <c r="H831" i="18"/>
  <c r="M322" i="18"/>
  <c r="Q322" i="18"/>
  <c r="U322" i="18"/>
  <c r="J322" i="18"/>
  <c r="N322" i="18"/>
  <c r="R322" i="18"/>
  <c r="V322" i="18"/>
  <c r="K322" i="18"/>
  <c r="O322" i="18"/>
  <c r="S322" i="18"/>
  <c r="W322" i="18"/>
  <c r="L322" i="18"/>
  <c r="P322" i="18"/>
  <c r="T322" i="18"/>
  <c r="X322" i="18"/>
  <c r="B323" i="18"/>
  <c r="A833" i="18" l="1"/>
  <c r="H832" i="18"/>
  <c r="F323" i="18"/>
  <c r="C323" i="18"/>
  <c r="A834" i="18" l="1"/>
  <c r="H833" i="18"/>
  <c r="G323" i="18"/>
  <c r="I323" i="18" s="1"/>
  <c r="A835" i="18" l="1"/>
  <c r="H834" i="18"/>
  <c r="J323" i="18"/>
  <c r="N323" i="18"/>
  <c r="R323" i="18"/>
  <c r="V323" i="18"/>
  <c r="K323" i="18"/>
  <c r="O323" i="18"/>
  <c r="S323" i="18"/>
  <c r="W323" i="18"/>
  <c r="L323" i="18"/>
  <c r="P323" i="18"/>
  <c r="T323" i="18"/>
  <c r="X323" i="18"/>
  <c r="M323" i="18"/>
  <c r="Q323" i="18"/>
  <c r="U323" i="18"/>
  <c r="B324" i="18"/>
  <c r="A836" i="18" l="1"/>
  <c r="H835" i="18"/>
  <c r="C324" i="18"/>
  <c r="F324" i="18"/>
  <c r="A837" i="18" l="1"/>
  <c r="H836" i="18"/>
  <c r="G324" i="18"/>
  <c r="I324" i="18" s="1"/>
  <c r="A838" i="18" l="1"/>
  <c r="H837" i="18"/>
  <c r="K324" i="18"/>
  <c r="O324" i="18"/>
  <c r="S324" i="18"/>
  <c r="W324" i="18"/>
  <c r="L324" i="18"/>
  <c r="P324" i="18"/>
  <c r="T324" i="18"/>
  <c r="X324" i="18"/>
  <c r="M324" i="18"/>
  <c r="Q324" i="18"/>
  <c r="U324" i="18"/>
  <c r="N324" i="18"/>
  <c r="R324" i="18"/>
  <c r="V324" i="18"/>
  <c r="J324" i="18"/>
  <c r="B325" i="18"/>
  <c r="C325" i="18" s="1"/>
  <c r="A839" i="18" l="1"/>
  <c r="H838" i="18"/>
  <c r="F325" i="18"/>
  <c r="G325" i="18" s="1"/>
  <c r="I325" i="18" s="1"/>
  <c r="A840" i="18" l="1"/>
  <c r="H839" i="18"/>
  <c r="L325" i="18"/>
  <c r="P325" i="18"/>
  <c r="T325" i="18"/>
  <c r="X325" i="18"/>
  <c r="M325" i="18"/>
  <c r="Q325" i="18"/>
  <c r="U325" i="18"/>
  <c r="J325" i="18"/>
  <c r="N325" i="18"/>
  <c r="R325" i="18"/>
  <c r="V325" i="18"/>
  <c r="O325" i="18"/>
  <c r="S325" i="18"/>
  <c r="W325" i="18"/>
  <c r="K325" i="18"/>
  <c r="B326" i="18"/>
  <c r="C326" i="18" s="1"/>
  <c r="A841" i="18" l="1"/>
  <c r="H840" i="18"/>
  <c r="F326" i="18"/>
  <c r="G326" i="18" s="1"/>
  <c r="I326" i="18" s="1"/>
  <c r="A842" i="18" l="1"/>
  <c r="H841" i="18"/>
  <c r="B327" i="18"/>
  <c r="C327" i="18" s="1"/>
  <c r="M326" i="18"/>
  <c r="Q326" i="18"/>
  <c r="U326" i="18"/>
  <c r="J326" i="18"/>
  <c r="N326" i="18"/>
  <c r="R326" i="18"/>
  <c r="V326" i="18"/>
  <c r="K326" i="18"/>
  <c r="O326" i="18"/>
  <c r="S326" i="18"/>
  <c r="W326" i="18"/>
  <c r="P326" i="18"/>
  <c r="T326" i="18"/>
  <c r="X326" i="18"/>
  <c r="L326" i="18"/>
  <c r="F327" i="18"/>
  <c r="A843" i="18" l="1"/>
  <c r="H842" i="18"/>
  <c r="G327" i="18"/>
  <c r="I327" i="18" s="1"/>
  <c r="A844" i="18" l="1"/>
  <c r="H843" i="18"/>
  <c r="J327" i="18"/>
  <c r="N327" i="18"/>
  <c r="R327" i="18"/>
  <c r="V327" i="18"/>
  <c r="K327" i="18"/>
  <c r="O327" i="18"/>
  <c r="S327" i="18"/>
  <c r="W327" i="18"/>
  <c r="L327" i="18"/>
  <c r="P327" i="18"/>
  <c r="T327" i="18"/>
  <c r="X327" i="18"/>
  <c r="Q327" i="18"/>
  <c r="U327" i="18"/>
  <c r="M327" i="18"/>
  <c r="B328" i="18"/>
  <c r="F328" i="18" s="1"/>
  <c r="A845" i="18" l="1"/>
  <c r="H844" i="18"/>
  <c r="C328" i="18"/>
  <c r="G328" i="18" s="1"/>
  <c r="I328" i="18" s="1"/>
  <c r="A846" i="18" l="1"/>
  <c r="H845" i="18"/>
  <c r="K328" i="18"/>
  <c r="O328" i="18"/>
  <c r="S328" i="18"/>
  <c r="W328" i="18"/>
  <c r="L328" i="18"/>
  <c r="P328" i="18"/>
  <c r="T328" i="18"/>
  <c r="X328" i="18"/>
  <c r="M328" i="18"/>
  <c r="Q328" i="18"/>
  <c r="U328" i="18"/>
  <c r="R328" i="18"/>
  <c r="V328" i="18"/>
  <c r="J328" i="18"/>
  <c r="N328" i="18"/>
  <c r="B329" i="18"/>
  <c r="F329" i="18" s="1"/>
  <c r="A847" i="18" l="1"/>
  <c r="H846" i="18"/>
  <c r="C329" i="18"/>
  <c r="G329" i="18" s="1"/>
  <c r="I329" i="18" s="1"/>
  <c r="A848" i="18" l="1"/>
  <c r="H847" i="18"/>
  <c r="L329" i="18"/>
  <c r="P329" i="18"/>
  <c r="T329" i="18"/>
  <c r="X329" i="18"/>
  <c r="M329" i="18"/>
  <c r="Q329" i="18"/>
  <c r="U329" i="18"/>
  <c r="J329" i="18"/>
  <c r="N329" i="18"/>
  <c r="R329" i="18"/>
  <c r="V329" i="18"/>
  <c r="S329" i="18"/>
  <c r="W329" i="18"/>
  <c r="K329" i="18"/>
  <c r="O329" i="18"/>
  <c r="B330" i="18"/>
  <c r="A849" i="18" l="1"/>
  <c r="H848" i="18"/>
  <c r="F330" i="18"/>
  <c r="C330" i="18"/>
  <c r="A850" i="18" l="1"/>
  <c r="H849" i="18"/>
  <c r="G330" i="18"/>
  <c r="I330" i="18" s="1"/>
  <c r="A851" i="18" l="1"/>
  <c r="H850" i="18"/>
  <c r="M330" i="18"/>
  <c r="Q330" i="18"/>
  <c r="U330" i="18"/>
  <c r="J330" i="18"/>
  <c r="N330" i="18"/>
  <c r="R330" i="18"/>
  <c r="V330" i="18"/>
  <c r="K330" i="18"/>
  <c r="O330" i="18"/>
  <c r="S330" i="18"/>
  <c r="W330" i="18"/>
  <c r="T330" i="18"/>
  <c r="X330" i="18"/>
  <c r="L330" i="18"/>
  <c r="P330" i="18"/>
  <c r="B331" i="18"/>
  <c r="A852" i="18" l="1"/>
  <c r="H851" i="18"/>
  <c r="C331" i="18"/>
  <c r="F331" i="18"/>
  <c r="A853" i="18" l="1"/>
  <c r="H852" i="18"/>
  <c r="G331" i="18"/>
  <c r="I331" i="18" s="1"/>
  <c r="A854" i="18" l="1"/>
  <c r="H853" i="18"/>
  <c r="J331" i="18"/>
  <c r="N331" i="18"/>
  <c r="R331" i="18"/>
  <c r="V331" i="18"/>
  <c r="K331" i="18"/>
  <c r="O331" i="18"/>
  <c r="S331" i="18"/>
  <c r="W331" i="18"/>
  <c r="L331" i="18"/>
  <c r="P331" i="18"/>
  <c r="T331" i="18"/>
  <c r="X331" i="18"/>
  <c r="U331" i="18"/>
  <c r="M331" i="18"/>
  <c r="Q331" i="18"/>
  <c r="B332" i="18"/>
  <c r="A855" i="18" l="1"/>
  <c r="H854" i="18"/>
  <c r="F332" i="18"/>
  <c r="C332" i="18"/>
  <c r="A856" i="18" l="1"/>
  <c r="H855" i="18"/>
  <c r="G332" i="18"/>
  <c r="I332" i="18" s="1"/>
  <c r="B333" i="18" s="1"/>
  <c r="A857" i="18" l="1"/>
  <c r="H856" i="18"/>
  <c r="K332" i="18"/>
  <c r="O332" i="18"/>
  <c r="S332" i="18"/>
  <c r="W332" i="18"/>
  <c r="L332" i="18"/>
  <c r="P332" i="18"/>
  <c r="T332" i="18"/>
  <c r="X332" i="18"/>
  <c r="M332" i="18"/>
  <c r="Q332" i="18"/>
  <c r="U332" i="18"/>
  <c r="V332" i="18"/>
  <c r="J332" i="18"/>
  <c r="N332" i="18"/>
  <c r="R332" i="18"/>
  <c r="F333" i="18"/>
  <c r="C333" i="18"/>
  <c r="A858" i="18" l="1"/>
  <c r="H857" i="18"/>
  <c r="G333" i="18"/>
  <c r="I333" i="18" s="1"/>
  <c r="A859" i="18" l="1"/>
  <c r="H858" i="18"/>
  <c r="L333" i="18"/>
  <c r="P333" i="18"/>
  <c r="T333" i="18"/>
  <c r="X333" i="18"/>
  <c r="M333" i="18"/>
  <c r="Q333" i="18"/>
  <c r="U333" i="18"/>
  <c r="J333" i="18"/>
  <c r="N333" i="18"/>
  <c r="R333" i="18"/>
  <c r="V333" i="18"/>
  <c r="W333" i="18"/>
  <c r="K333" i="18"/>
  <c r="O333" i="18"/>
  <c r="S333" i="18"/>
  <c r="B334" i="18"/>
  <c r="F334" i="18" s="1"/>
  <c r="A860" i="18" l="1"/>
  <c r="H859" i="18"/>
  <c r="C334" i="18"/>
  <c r="G334" i="18" s="1"/>
  <c r="I334" i="18" s="1"/>
  <c r="A861" i="18" l="1"/>
  <c r="H860" i="18"/>
  <c r="M334" i="18"/>
  <c r="Q334" i="18"/>
  <c r="U334" i="18"/>
  <c r="J334" i="18"/>
  <c r="N334" i="18"/>
  <c r="R334" i="18"/>
  <c r="V334" i="18"/>
  <c r="K334" i="18"/>
  <c r="O334" i="18"/>
  <c r="S334" i="18"/>
  <c r="W334" i="18"/>
  <c r="X334" i="18"/>
  <c r="L334" i="18"/>
  <c r="P334" i="18"/>
  <c r="T334" i="18"/>
  <c r="B335" i="18"/>
  <c r="A862" i="18" l="1"/>
  <c r="H861" i="18"/>
  <c r="F335" i="18"/>
  <c r="C335" i="18"/>
  <c r="A863" i="18" l="1"/>
  <c r="H862" i="18"/>
  <c r="G335" i="18"/>
  <c r="I335" i="18" s="1"/>
  <c r="A864" i="18" l="1"/>
  <c r="H863" i="18"/>
  <c r="J335" i="18"/>
  <c r="N335" i="18"/>
  <c r="R335" i="18"/>
  <c r="V335" i="18"/>
  <c r="K335" i="18"/>
  <c r="O335" i="18"/>
  <c r="S335" i="18"/>
  <c r="W335" i="18"/>
  <c r="L335" i="18"/>
  <c r="P335" i="18"/>
  <c r="T335" i="18"/>
  <c r="X335" i="18"/>
  <c r="M335" i="18"/>
  <c r="Q335" i="18"/>
  <c r="U335" i="18"/>
  <c r="B336" i="18"/>
  <c r="A865" i="18" l="1"/>
  <c r="H864" i="18"/>
  <c r="F336" i="18"/>
  <c r="C336" i="18"/>
  <c r="A866" i="18" l="1"/>
  <c r="H865" i="18"/>
  <c r="G336" i="18"/>
  <c r="I336" i="18" s="1"/>
  <c r="A867" i="18" l="1"/>
  <c r="H866" i="18"/>
  <c r="K336" i="18"/>
  <c r="O336" i="18"/>
  <c r="S336" i="18"/>
  <c r="W336" i="18"/>
  <c r="L336" i="18"/>
  <c r="P336" i="18"/>
  <c r="T336" i="18"/>
  <c r="X336" i="18"/>
  <c r="M336" i="18"/>
  <c r="Q336" i="18"/>
  <c r="U336" i="18"/>
  <c r="J336" i="18"/>
  <c r="N336" i="18"/>
  <c r="R336" i="18"/>
  <c r="V336" i="18"/>
  <c r="B337" i="18"/>
  <c r="A868" i="18" l="1"/>
  <c r="H867" i="18"/>
  <c r="F337" i="18"/>
  <c r="C337" i="18"/>
  <c r="A869" i="18" l="1"/>
  <c r="H868" i="18"/>
  <c r="G337" i="18"/>
  <c r="I337" i="18" s="1"/>
  <c r="A870" i="18" l="1"/>
  <c r="H869" i="18"/>
  <c r="L337" i="18"/>
  <c r="P337" i="18"/>
  <c r="T337" i="18"/>
  <c r="X337" i="18"/>
  <c r="M337" i="18"/>
  <c r="Q337" i="18"/>
  <c r="U337" i="18"/>
  <c r="J337" i="18"/>
  <c r="N337" i="18"/>
  <c r="R337" i="18"/>
  <c r="V337" i="18"/>
  <c r="K337" i="18"/>
  <c r="O337" i="18"/>
  <c r="S337" i="18"/>
  <c r="W337" i="18"/>
  <c r="B338" i="18"/>
  <c r="A871" i="18" l="1"/>
  <c r="H870" i="18"/>
  <c r="F338" i="18"/>
  <c r="C338" i="18"/>
  <c r="A872" i="18" l="1"/>
  <c r="H871" i="18"/>
  <c r="G338" i="18"/>
  <c r="I338" i="18" s="1"/>
  <c r="B339" i="18" s="1"/>
  <c r="A873" i="18" l="1"/>
  <c r="H872" i="18"/>
  <c r="M338" i="18"/>
  <c r="Q338" i="18"/>
  <c r="U338" i="18"/>
  <c r="J338" i="18"/>
  <c r="N338" i="18"/>
  <c r="R338" i="18"/>
  <c r="V338" i="18"/>
  <c r="K338" i="18"/>
  <c r="O338" i="18"/>
  <c r="S338" i="18"/>
  <c r="W338" i="18"/>
  <c r="L338" i="18"/>
  <c r="P338" i="18"/>
  <c r="T338" i="18"/>
  <c r="X338" i="18"/>
  <c r="C339" i="18"/>
  <c r="F339" i="18"/>
  <c r="A874" i="18" l="1"/>
  <c r="H873" i="18"/>
  <c r="G339" i="18"/>
  <c r="I339" i="18" s="1"/>
  <c r="B340" i="18" s="1"/>
  <c r="A875" i="18" l="1"/>
  <c r="H874" i="18"/>
  <c r="J339" i="18"/>
  <c r="N339" i="18"/>
  <c r="R339" i="18"/>
  <c r="V339" i="18"/>
  <c r="K339" i="18"/>
  <c r="O339" i="18"/>
  <c r="S339" i="18"/>
  <c r="W339" i="18"/>
  <c r="L339" i="18"/>
  <c r="P339" i="18"/>
  <c r="T339" i="18"/>
  <c r="X339" i="18"/>
  <c r="M339" i="18"/>
  <c r="Q339" i="18"/>
  <c r="U339" i="18"/>
  <c r="F340" i="18"/>
  <c r="C340" i="18"/>
  <c r="A876" i="18" l="1"/>
  <c r="H875" i="18"/>
  <c r="G340" i="18"/>
  <c r="I340" i="18" s="1"/>
  <c r="A877" i="18" l="1"/>
  <c r="H876" i="18"/>
  <c r="K340" i="18"/>
  <c r="O340" i="18"/>
  <c r="S340" i="18"/>
  <c r="W340" i="18"/>
  <c r="L340" i="18"/>
  <c r="P340" i="18"/>
  <c r="T340" i="18"/>
  <c r="X340" i="18"/>
  <c r="M340" i="18"/>
  <c r="Q340" i="18"/>
  <c r="U340" i="18"/>
  <c r="N340" i="18"/>
  <c r="R340" i="18"/>
  <c r="V340" i="18"/>
  <c r="J340" i="18"/>
  <c r="B341" i="18"/>
  <c r="A878" i="18" l="1"/>
  <c r="H877" i="18"/>
  <c r="C341" i="18"/>
  <c r="F341" i="18"/>
  <c r="A879" i="18" l="1"/>
  <c r="H878" i="18"/>
  <c r="G341" i="18"/>
  <c r="I341" i="18" s="1"/>
  <c r="A880" i="18" l="1"/>
  <c r="H879" i="18"/>
  <c r="L341" i="18"/>
  <c r="P341" i="18"/>
  <c r="T341" i="18"/>
  <c r="X341" i="18"/>
  <c r="M341" i="18"/>
  <c r="Q341" i="18"/>
  <c r="U341" i="18"/>
  <c r="J341" i="18"/>
  <c r="N341" i="18"/>
  <c r="R341" i="18"/>
  <c r="V341" i="18"/>
  <c r="O341" i="18"/>
  <c r="S341" i="18"/>
  <c r="W341" i="18"/>
  <c r="K341" i="18"/>
  <c r="B342" i="18"/>
  <c r="A881" i="18" l="1"/>
  <c r="H880" i="18"/>
  <c r="C342" i="18"/>
  <c r="F342" i="18"/>
  <c r="A882" i="18" l="1"/>
  <c r="H881" i="18"/>
  <c r="G342" i="18"/>
  <c r="I342" i="18" s="1"/>
  <c r="A883" i="18" l="1"/>
  <c r="H882" i="18"/>
  <c r="B343" i="18"/>
  <c r="C343" i="18" s="1"/>
  <c r="M342" i="18"/>
  <c r="Q342" i="18"/>
  <c r="U342" i="18"/>
  <c r="J342" i="18"/>
  <c r="N342" i="18"/>
  <c r="R342" i="18"/>
  <c r="V342" i="18"/>
  <c r="K342" i="18"/>
  <c r="O342" i="18"/>
  <c r="S342" i="18"/>
  <c r="W342" i="18"/>
  <c r="P342" i="18"/>
  <c r="T342" i="18"/>
  <c r="X342" i="18"/>
  <c r="L342" i="18"/>
  <c r="F343" i="18"/>
  <c r="A884" i="18" l="1"/>
  <c r="H883" i="18"/>
  <c r="G343" i="18"/>
  <c r="I343" i="18" s="1"/>
  <c r="A885" i="18" l="1"/>
  <c r="H884" i="18"/>
  <c r="J343" i="18"/>
  <c r="N343" i="18"/>
  <c r="R343" i="18"/>
  <c r="V343" i="18"/>
  <c r="K343" i="18"/>
  <c r="O343" i="18"/>
  <c r="S343" i="18"/>
  <c r="W343" i="18"/>
  <c r="L343" i="18"/>
  <c r="P343" i="18"/>
  <c r="T343" i="18"/>
  <c r="X343" i="18"/>
  <c r="Q343" i="18"/>
  <c r="U343" i="18"/>
  <c r="M343" i="18"/>
  <c r="B344" i="18"/>
  <c r="C344" i="18" s="1"/>
  <c r="A886" i="18" l="1"/>
  <c r="H885" i="18"/>
  <c r="F344" i="18"/>
  <c r="G344" i="18" s="1"/>
  <c r="I344" i="18" s="1"/>
  <c r="A887" i="18" l="1"/>
  <c r="H886" i="18"/>
  <c r="K344" i="18"/>
  <c r="O344" i="18"/>
  <c r="S344" i="18"/>
  <c r="W344" i="18"/>
  <c r="L344" i="18"/>
  <c r="P344" i="18"/>
  <c r="T344" i="18"/>
  <c r="X344" i="18"/>
  <c r="M344" i="18"/>
  <c r="Q344" i="18"/>
  <c r="U344" i="18"/>
  <c r="R344" i="18"/>
  <c r="V344" i="18"/>
  <c r="J344" i="18"/>
  <c r="N344" i="18"/>
  <c r="B345" i="18"/>
  <c r="F345" i="18" s="1"/>
  <c r="A888" i="18" l="1"/>
  <c r="H887" i="18"/>
  <c r="C345" i="18"/>
  <c r="G345" i="18" s="1"/>
  <c r="I345" i="18" s="1"/>
  <c r="A889" i="18" l="1"/>
  <c r="H888" i="18"/>
  <c r="L345" i="18"/>
  <c r="P345" i="18"/>
  <c r="T345" i="18"/>
  <c r="X345" i="18"/>
  <c r="M345" i="18"/>
  <c r="Q345" i="18"/>
  <c r="U345" i="18"/>
  <c r="J345" i="18"/>
  <c r="N345" i="18"/>
  <c r="R345" i="18"/>
  <c r="V345" i="18"/>
  <c r="S345" i="18"/>
  <c r="W345" i="18"/>
  <c r="K345" i="18"/>
  <c r="O345" i="18"/>
  <c r="B346" i="18"/>
  <c r="A890" i="18" l="1"/>
  <c r="H889" i="18"/>
  <c r="C346" i="18"/>
  <c r="F346" i="18"/>
  <c r="A891" i="18" l="1"/>
  <c r="H890" i="18"/>
  <c r="G346" i="18"/>
  <c r="I346" i="18" s="1"/>
  <c r="A892" i="18" l="1"/>
  <c r="H891" i="18"/>
  <c r="M346" i="18"/>
  <c r="Q346" i="18"/>
  <c r="U346" i="18"/>
  <c r="J346" i="18"/>
  <c r="N346" i="18"/>
  <c r="R346" i="18"/>
  <c r="V346" i="18"/>
  <c r="K346" i="18"/>
  <c r="O346" i="18"/>
  <c r="S346" i="18"/>
  <c r="W346" i="18"/>
  <c r="T346" i="18"/>
  <c r="X346" i="18"/>
  <c r="L346" i="18"/>
  <c r="P346" i="18"/>
  <c r="B347" i="18"/>
  <c r="C347" i="18" s="1"/>
  <c r="A893" i="18" l="1"/>
  <c r="H892" i="18"/>
  <c r="F347" i="18"/>
  <c r="G347" i="18" s="1"/>
  <c r="I347" i="18" s="1"/>
  <c r="A894" i="18" l="1"/>
  <c r="H893" i="18"/>
  <c r="J347" i="18"/>
  <c r="N347" i="18"/>
  <c r="R347" i="18"/>
  <c r="V347" i="18"/>
  <c r="K347" i="18"/>
  <c r="O347" i="18"/>
  <c r="S347" i="18"/>
  <c r="W347" i="18"/>
  <c r="L347" i="18"/>
  <c r="P347" i="18"/>
  <c r="T347" i="18"/>
  <c r="X347" i="18"/>
  <c r="U347" i="18"/>
  <c r="M347" i="18"/>
  <c r="Q347" i="18"/>
  <c r="B348" i="18"/>
  <c r="A895" i="18" l="1"/>
  <c r="H894" i="18"/>
  <c r="C348" i="18"/>
  <c r="F348" i="18"/>
  <c r="A896" i="18" l="1"/>
  <c r="H895" i="18"/>
  <c r="G348" i="18"/>
  <c r="I348" i="18" s="1"/>
  <c r="A897" i="18" l="1"/>
  <c r="H896" i="18"/>
  <c r="K348" i="18"/>
  <c r="O348" i="18"/>
  <c r="S348" i="18"/>
  <c r="W348" i="18"/>
  <c r="L348" i="18"/>
  <c r="P348" i="18"/>
  <c r="T348" i="18"/>
  <c r="X348" i="18"/>
  <c r="M348" i="18"/>
  <c r="Q348" i="18"/>
  <c r="U348" i="18"/>
  <c r="V348" i="18"/>
  <c r="J348" i="18"/>
  <c r="N348" i="18"/>
  <c r="R348" i="18"/>
  <c r="B349" i="18"/>
  <c r="C349" i="18" s="1"/>
  <c r="A898" i="18" l="1"/>
  <c r="H897" i="18"/>
  <c r="F349" i="18"/>
  <c r="G349" i="18" s="1"/>
  <c r="I349" i="18" s="1"/>
  <c r="A899" i="18" l="1"/>
  <c r="H898" i="18"/>
  <c r="L349" i="18"/>
  <c r="P349" i="18"/>
  <c r="T349" i="18"/>
  <c r="X349" i="18"/>
  <c r="M349" i="18"/>
  <c r="Q349" i="18"/>
  <c r="U349" i="18"/>
  <c r="J349" i="18"/>
  <c r="N349" i="18"/>
  <c r="R349" i="18"/>
  <c r="V349" i="18"/>
  <c r="W349" i="18"/>
  <c r="K349" i="18"/>
  <c r="O349" i="18"/>
  <c r="S349" i="18"/>
  <c r="B350" i="18"/>
  <c r="A900" i="18" l="1"/>
  <c r="H899" i="18"/>
  <c r="F350" i="18"/>
  <c r="C350" i="18"/>
  <c r="A901" i="18" l="1"/>
  <c r="H900" i="18"/>
  <c r="G350" i="18"/>
  <c r="I350" i="18" s="1"/>
  <c r="A902" i="18" l="1"/>
  <c r="H901" i="18"/>
  <c r="M350" i="18"/>
  <c r="Q350" i="18"/>
  <c r="U350" i="18"/>
  <c r="J350" i="18"/>
  <c r="N350" i="18"/>
  <c r="R350" i="18"/>
  <c r="V350" i="18"/>
  <c r="K350" i="18"/>
  <c r="O350" i="18"/>
  <c r="S350" i="18"/>
  <c r="W350" i="18"/>
  <c r="X350" i="18"/>
  <c r="L350" i="18"/>
  <c r="P350" i="18"/>
  <c r="T350" i="18"/>
  <c r="B351" i="18"/>
  <c r="A903" i="18" l="1"/>
  <c r="H902" i="18"/>
  <c r="F351" i="18"/>
  <c r="C351" i="18"/>
  <c r="A904" i="18" l="1"/>
  <c r="H903" i="18"/>
  <c r="G351" i="18"/>
  <c r="I351" i="18" s="1"/>
  <c r="A905" i="18" l="1"/>
  <c r="H904" i="18"/>
  <c r="J351" i="18"/>
  <c r="N351" i="18"/>
  <c r="R351" i="18"/>
  <c r="V351" i="18"/>
  <c r="K351" i="18"/>
  <c r="O351" i="18"/>
  <c r="S351" i="18"/>
  <c r="W351" i="18"/>
  <c r="L351" i="18"/>
  <c r="P351" i="18"/>
  <c r="T351" i="18"/>
  <c r="X351" i="18"/>
  <c r="M351" i="18"/>
  <c r="Q351" i="18"/>
  <c r="U351" i="18"/>
  <c r="B352" i="18"/>
  <c r="A906" i="18" l="1"/>
  <c r="H905" i="18"/>
  <c r="F352" i="18"/>
  <c r="C352" i="18"/>
  <c r="A907" i="18" l="1"/>
  <c r="H906" i="18"/>
  <c r="G352" i="18"/>
  <c r="I352" i="18" s="1"/>
  <c r="B353" i="18" s="1"/>
  <c r="A908" i="18" l="1"/>
  <c r="H907" i="18"/>
  <c r="K352" i="18"/>
  <c r="O352" i="18"/>
  <c r="S352" i="18"/>
  <c r="W352" i="18"/>
  <c r="L352" i="18"/>
  <c r="P352" i="18"/>
  <c r="T352" i="18"/>
  <c r="X352" i="18"/>
  <c r="M352" i="18"/>
  <c r="Q352" i="18"/>
  <c r="U352" i="18"/>
  <c r="J352" i="18"/>
  <c r="N352" i="18"/>
  <c r="R352" i="18"/>
  <c r="V352" i="18"/>
  <c r="F353" i="18"/>
  <c r="C353" i="18"/>
  <c r="A909" i="18" l="1"/>
  <c r="H908" i="18"/>
  <c r="G353" i="18"/>
  <c r="I353" i="18" s="1"/>
  <c r="A910" i="18" l="1"/>
  <c r="H909" i="18"/>
  <c r="L353" i="18"/>
  <c r="P353" i="18"/>
  <c r="T353" i="18"/>
  <c r="X353" i="18"/>
  <c r="M353" i="18"/>
  <c r="Q353" i="18"/>
  <c r="U353" i="18"/>
  <c r="J353" i="18"/>
  <c r="N353" i="18"/>
  <c r="R353" i="18"/>
  <c r="V353" i="18"/>
  <c r="K353" i="18"/>
  <c r="O353" i="18"/>
  <c r="S353" i="18"/>
  <c r="W353" i="18"/>
  <c r="B354" i="18"/>
  <c r="A911" i="18" l="1"/>
  <c r="H910" i="18"/>
  <c r="C354" i="18"/>
  <c r="F354" i="18"/>
  <c r="A912" i="18" l="1"/>
  <c r="H911" i="18"/>
  <c r="G354" i="18"/>
  <c r="I354" i="18" s="1"/>
  <c r="A913" i="18" l="1"/>
  <c r="H912" i="18"/>
  <c r="M354" i="18"/>
  <c r="Q354" i="18"/>
  <c r="U354" i="18"/>
  <c r="J354" i="18"/>
  <c r="N354" i="18"/>
  <c r="R354" i="18"/>
  <c r="V354" i="18"/>
  <c r="K354" i="18"/>
  <c r="O354" i="18"/>
  <c r="S354" i="18"/>
  <c r="W354" i="18"/>
  <c r="L354" i="18"/>
  <c r="P354" i="18"/>
  <c r="T354" i="18"/>
  <c r="X354" i="18"/>
  <c r="B355" i="18"/>
  <c r="A914" i="18" l="1"/>
  <c r="H913" i="18"/>
  <c r="C355" i="18"/>
  <c r="F355" i="18"/>
  <c r="A915" i="18" l="1"/>
  <c r="H914" i="18"/>
  <c r="G355" i="18"/>
  <c r="I355" i="18" s="1"/>
  <c r="A916" i="18" l="1"/>
  <c r="H915" i="18"/>
  <c r="J355" i="18"/>
  <c r="N355" i="18"/>
  <c r="R355" i="18"/>
  <c r="V355" i="18"/>
  <c r="K355" i="18"/>
  <c r="O355" i="18"/>
  <c r="S355" i="18"/>
  <c r="W355" i="18"/>
  <c r="L355" i="18"/>
  <c r="P355" i="18"/>
  <c r="T355" i="18"/>
  <c r="X355" i="18"/>
  <c r="M355" i="18"/>
  <c r="Q355" i="18"/>
  <c r="U355" i="18"/>
  <c r="B356" i="18"/>
  <c r="F356" i="18" s="1"/>
  <c r="A917" i="18" l="1"/>
  <c r="H916" i="18"/>
  <c r="C356" i="18"/>
  <c r="G356" i="18" s="1"/>
  <c r="I356" i="18" s="1"/>
  <c r="A918" i="18" l="1"/>
  <c r="H917" i="18"/>
  <c r="K356" i="18"/>
  <c r="O356" i="18"/>
  <c r="S356" i="18"/>
  <c r="W356" i="18"/>
  <c r="L356" i="18"/>
  <c r="P356" i="18"/>
  <c r="T356" i="18"/>
  <c r="X356" i="18"/>
  <c r="M356" i="18"/>
  <c r="Q356" i="18"/>
  <c r="U356" i="18"/>
  <c r="N356" i="18"/>
  <c r="R356" i="18"/>
  <c r="V356" i="18"/>
  <c r="J356" i="18"/>
  <c r="B357" i="18"/>
  <c r="A919" i="18" l="1"/>
  <c r="H918" i="18"/>
  <c r="C357" i="18"/>
  <c r="F357" i="18"/>
  <c r="A920" i="18" l="1"/>
  <c r="H919" i="18"/>
  <c r="G357" i="18"/>
  <c r="I357" i="18" s="1"/>
  <c r="B358" i="18" s="1"/>
  <c r="A921" i="18" l="1"/>
  <c r="H920" i="18"/>
  <c r="L357" i="18"/>
  <c r="P357" i="18"/>
  <c r="T357" i="18"/>
  <c r="X357" i="18"/>
  <c r="M357" i="18"/>
  <c r="Q357" i="18"/>
  <c r="U357" i="18"/>
  <c r="J357" i="18"/>
  <c r="N357" i="18"/>
  <c r="R357" i="18"/>
  <c r="V357" i="18"/>
  <c r="O357" i="18"/>
  <c r="S357" i="18"/>
  <c r="W357" i="18"/>
  <c r="K357" i="18"/>
  <c r="F358" i="18"/>
  <c r="C358" i="18"/>
  <c r="A922" i="18" l="1"/>
  <c r="H921" i="18"/>
  <c r="G358" i="18"/>
  <c r="I358" i="18" s="1"/>
  <c r="A923" i="18" l="1"/>
  <c r="H922" i="18"/>
  <c r="M358" i="18"/>
  <c r="Q358" i="18"/>
  <c r="U358" i="18"/>
  <c r="J358" i="18"/>
  <c r="N358" i="18"/>
  <c r="R358" i="18"/>
  <c r="V358" i="18"/>
  <c r="K358" i="18"/>
  <c r="O358" i="18"/>
  <c r="S358" i="18"/>
  <c r="W358" i="18"/>
  <c r="P358" i="18"/>
  <c r="T358" i="18"/>
  <c r="X358" i="18"/>
  <c r="L358" i="18"/>
  <c r="B359" i="18"/>
  <c r="A924" i="18" l="1"/>
  <c r="H923" i="18"/>
  <c r="C359" i="18"/>
  <c r="F359" i="18"/>
  <c r="A925" i="18" l="1"/>
  <c r="H924" i="18"/>
  <c r="G359" i="18"/>
  <c r="I359" i="18" s="1"/>
  <c r="B360" i="18" s="1"/>
  <c r="A926" i="18" l="1"/>
  <c r="H925" i="18"/>
  <c r="J359" i="18"/>
  <c r="N359" i="18"/>
  <c r="R359" i="18"/>
  <c r="V359" i="18"/>
  <c r="K359" i="18"/>
  <c r="O359" i="18"/>
  <c r="S359" i="18"/>
  <c r="W359" i="18"/>
  <c r="L359" i="18"/>
  <c r="P359" i="18"/>
  <c r="T359" i="18"/>
  <c r="X359" i="18"/>
  <c r="Q359" i="18"/>
  <c r="U359" i="18"/>
  <c r="M359" i="18"/>
  <c r="F360" i="18"/>
  <c r="C360" i="18"/>
  <c r="A927" i="18" l="1"/>
  <c r="H926" i="18"/>
  <c r="G360" i="18"/>
  <c r="I360" i="18" s="1"/>
  <c r="A928" i="18" l="1"/>
  <c r="H927" i="18"/>
  <c r="K360" i="18"/>
  <c r="O360" i="18"/>
  <c r="S360" i="18"/>
  <c r="W360" i="18"/>
  <c r="L360" i="18"/>
  <c r="P360" i="18"/>
  <c r="T360" i="18"/>
  <c r="X360" i="18"/>
  <c r="M360" i="18"/>
  <c r="Q360" i="18"/>
  <c r="U360" i="18"/>
  <c r="R360" i="18"/>
  <c r="V360" i="18"/>
  <c r="J360" i="18"/>
  <c r="N360" i="18"/>
  <c r="B361" i="18"/>
  <c r="A929" i="18" l="1"/>
  <c r="H928" i="18"/>
  <c r="F361" i="18"/>
  <c r="C361" i="18"/>
  <c r="A930" i="18" l="1"/>
  <c r="H929" i="18"/>
  <c r="G361" i="18"/>
  <c r="I361" i="18" s="1"/>
  <c r="A931" i="18" l="1"/>
  <c r="H930" i="18"/>
  <c r="L361" i="18"/>
  <c r="P361" i="18"/>
  <c r="T361" i="18"/>
  <c r="X361" i="18"/>
  <c r="M361" i="18"/>
  <c r="Q361" i="18"/>
  <c r="U361" i="18"/>
  <c r="J361" i="18"/>
  <c r="N361" i="18"/>
  <c r="R361" i="18"/>
  <c r="V361" i="18"/>
  <c r="S361" i="18"/>
  <c r="W361" i="18"/>
  <c r="K361" i="18"/>
  <c r="O361" i="18"/>
  <c r="B362" i="18"/>
  <c r="A932" i="18" l="1"/>
  <c r="H931" i="18"/>
  <c r="F362" i="18"/>
  <c r="C362" i="18"/>
  <c r="A933" i="18" l="1"/>
  <c r="H932" i="18"/>
  <c r="G362" i="18"/>
  <c r="I362" i="18" s="1"/>
  <c r="A934" i="18" l="1"/>
  <c r="H933" i="18"/>
  <c r="M362" i="18"/>
  <c r="Q362" i="18"/>
  <c r="U362" i="18"/>
  <c r="J362" i="18"/>
  <c r="N362" i="18"/>
  <c r="R362" i="18"/>
  <c r="V362" i="18"/>
  <c r="K362" i="18"/>
  <c r="O362" i="18"/>
  <c r="S362" i="18"/>
  <c r="W362" i="18"/>
  <c r="T362" i="18"/>
  <c r="X362" i="18"/>
  <c r="L362" i="18"/>
  <c r="P362" i="18"/>
  <c r="B363" i="18"/>
  <c r="A935" i="18" l="1"/>
  <c r="H934" i="18"/>
  <c r="C363" i="18"/>
  <c r="F363" i="18"/>
  <c r="A936" i="18" l="1"/>
  <c r="H935" i="18"/>
  <c r="G363" i="18"/>
  <c r="I363" i="18" s="1"/>
  <c r="A937" i="18" l="1"/>
  <c r="H936" i="18"/>
  <c r="J363" i="18"/>
  <c r="N363" i="18"/>
  <c r="R363" i="18"/>
  <c r="V363" i="18"/>
  <c r="K363" i="18"/>
  <c r="O363" i="18"/>
  <c r="S363" i="18"/>
  <c r="W363" i="18"/>
  <c r="L363" i="18"/>
  <c r="P363" i="18"/>
  <c r="T363" i="18"/>
  <c r="X363" i="18"/>
  <c r="U363" i="18"/>
  <c r="M363" i="18"/>
  <c r="Q363" i="18"/>
  <c r="B364" i="18"/>
  <c r="A938" i="18" l="1"/>
  <c r="H937" i="18"/>
  <c r="F364" i="18"/>
  <c r="C364" i="18"/>
  <c r="A939" i="18" l="1"/>
  <c r="H938" i="18"/>
  <c r="G364" i="18"/>
  <c r="I364" i="18" s="1"/>
  <c r="A940" i="18" l="1"/>
  <c r="H939" i="18"/>
  <c r="K364" i="18"/>
  <c r="O364" i="18"/>
  <c r="S364" i="18"/>
  <c r="W364" i="18"/>
  <c r="L364" i="18"/>
  <c r="P364" i="18"/>
  <c r="T364" i="18"/>
  <c r="X364" i="18"/>
  <c r="M364" i="18"/>
  <c r="Q364" i="18"/>
  <c r="U364" i="18"/>
  <c r="V364" i="18"/>
  <c r="J364" i="18"/>
  <c r="N364" i="18"/>
  <c r="R364" i="18"/>
  <c r="B365" i="18"/>
  <c r="A941" i="18" l="1"/>
  <c r="H940" i="18"/>
  <c r="C365" i="18"/>
  <c r="F365" i="18"/>
  <c r="A942" i="18" l="1"/>
  <c r="H941" i="18"/>
  <c r="G365" i="18"/>
  <c r="I365" i="18" s="1"/>
  <c r="A943" i="18" l="1"/>
  <c r="H942" i="18"/>
  <c r="L365" i="18"/>
  <c r="P365" i="18"/>
  <c r="T365" i="18"/>
  <c r="X365" i="18"/>
  <c r="M365" i="18"/>
  <c r="Q365" i="18"/>
  <c r="U365" i="18"/>
  <c r="J365" i="18"/>
  <c r="N365" i="18"/>
  <c r="R365" i="18"/>
  <c r="V365" i="18"/>
  <c r="W365" i="18"/>
  <c r="K365" i="18"/>
  <c r="O365" i="18"/>
  <c r="S365" i="18"/>
  <c r="B366" i="18"/>
  <c r="A944" i="18" l="1"/>
  <c r="H943" i="18"/>
  <c r="F366" i="18"/>
  <c r="C366" i="18"/>
  <c r="A945" i="18" l="1"/>
  <c r="H944" i="18"/>
  <c r="G366" i="18"/>
  <c r="I366" i="18" s="1"/>
  <c r="A946" i="18" l="1"/>
  <c r="H945" i="18"/>
  <c r="M366" i="18"/>
  <c r="Q366" i="18"/>
  <c r="U366" i="18"/>
  <c r="J366" i="18"/>
  <c r="N366" i="18"/>
  <c r="R366" i="18"/>
  <c r="V366" i="18"/>
  <c r="K366" i="18"/>
  <c r="O366" i="18"/>
  <c r="S366" i="18"/>
  <c r="W366" i="18"/>
  <c r="X366" i="18"/>
  <c r="L366" i="18"/>
  <c r="P366" i="18"/>
  <c r="T366" i="18"/>
  <c r="B367" i="18"/>
  <c r="A947" i="18" l="1"/>
  <c r="H946" i="18"/>
  <c r="F367" i="18"/>
  <c r="C367" i="18"/>
  <c r="A948" i="18" l="1"/>
  <c r="H947" i="18"/>
  <c r="G367" i="18"/>
  <c r="I367" i="18" s="1"/>
  <c r="A949" i="18" l="1"/>
  <c r="H948" i="18"/>
  <c r="J367" i="18"/>
  <c r="N367" i="18"/>
  <c r="R367" i="18"/>
  <c r="V367" i="18"/>
  <c r="K367" i="18"/>
  <c r="O367" i="18"/>
  <c r="S367" i="18"/>
  <c r="W367" i="18"/>
  <c r="L367" i="18"/>
  <c r="P367" i="18"/>
  <c r="T367" i="18"/>
  <c r="X367" i="18"/>
  <c r="M367" i="18"/>
  <c r="Q367" i="18"/>
  <c r="U367" i="18"/>
  <c r="B368" i="18"/>
  <c r="A950" i="18" l="1"/>
  <c r="H949" i="18"/>
  <c r="F368" i="18"/>
  <c r="C368" i="18"/>
  <c r="A951" i="18" l="1"/>
  <c r="H950" i="18"/>
  <c r="G368" i="18"/>
  <c r="I368" i="18" s="1"/>
  <c r="A952" i="18" l="1"/>
  <c r="H951" i="18"/>
  <c r="K368" i="18"/>
  <c r="O368" i="18"/>
  <c r="S368" i="18"/>
  <c r="W368" i="18"/>
  <c r="L368" i="18"/>
  <c r="P368" i="18"/>
  <c r="T368" i="18"/>
  <c r="X368" i="18"/>
  <c r="M368" i="18"/>
  <c r="Q368" i="18"/>
  <c r="U368" i="18"/>
  <c r="J368" i="18"/>
  <c r="N368" i="18"/>
  <c r="R368" i="18"/>
  <c r="V368" i="18"/>
  <c r="B369" i="18"/>
  <c r="A953" i="18" l="1"/>
  <c r="H952" i="18"/>
  <c r="F369" i="18"/>
  <c r="C369" i="18"/>
  <c r="A954" i="18" l="1"/>
  <c r="H953" i="18"/>
  <c r="G369" i="18"/>
  <c r="I369" i="18" s="1"/>
  <c r="A955" i="18" l="1"/>
  <c r="H954" i="18"/>
  <c r="L369" i="18"/>
  <c r="P369" i="18"/>
  <c r="T369" i="18"/>
  <c r="X369" i="18"/>
  <c r="M369" i="18"/>
  <c r="Q369" i="18"/>
  <c r="U369" i="18"/>
  <c r="J369" i="18"/>
  <c r="N369" i="18"/>
  <c r="R369" i="18"/>
  <c r="V369" i="18"/>
  <c r="K369" i="18"/>
  <c r="O369" i="18"/>
  <c r="S369" i="18"/>
  <c r="W369" i="18"/>
  <c r="B370" i="18"/>
  <c r="A956" i="18" l="1"/>
  <c r="H955" i="18"/>
  <c r="C370" i="18"/>
  <c r="F370" i="18"/>
  <c r="A957" i="18" l="1"/>
  <c r="H956" i="18"/>
  <c r="G370" i="18"/>
  <c r="I370" i="18" s="1"/>
  <c r="B371" i="18" s="1"/>
  <c r="A958" i="18" l="1"/>
  <c r="H957" i="18"/>
  <c r="M370" i="18"/>
  <c r="Q370" i="18"/>
  <c r="U370" i="18"/>
  <c r="J370" i="18"/>
  <c r="N370" i="18"/>
  <c r="R370" i="18"/>
  <c r="V370" i="18"/>
  <c r="K370" i="18"/>
  <c r="O370" i="18"/>
  <c r="S370" i="18"/>
  <c r="W370" i="18"/>
  <c r="L370" i="18"/>
  <c r="P370" i="18"/>
  <c r="T370" i="18"/>
  <c r="X370" i="18"/>
  <c r="C371" i="18"/>
  <c r="F371" i="18"/>
  <c r="A959" i="18" l="1"/>
  <c r="H958" i="18"/>
  <c r="G371" i="18"/>
  <c r="I371" i="18" s="1"/>
  <c r="A960" i="18" l="1"/>
  <c r="H959" i="18"/>
  <c r="J371" i="18"/>
  <c r="N371" i="18"/>
  <c r="R371" i="18"/>
  <c r="V371" i="18"/>
  <c r="K371" i="18"/>
  <c r="O371" i="18"/>
  <c r="S371" i="18"/>
  <c r="W371" i="18"/>
  <c r="L371" i="18"/>
  <c r="P371" i="18"/>
  <c r="T371" i="18"/>
  <c r="X371" i="18"/>
  <c r="M371" i="18"/>
  <c r="Q371" i="18"/>
  <c r="U371" i="18"/>
  <c r="B372" i="18"/>
  <c r="A961" i="18" l="1"/>
  <c r="H960" i="18"/>
  <c r="F372" i="18"/>
  <c r="C372" i="18"/>
  <c r="A962" i="18" l="1"/>
  <c r="H961" i="18"/>
  <c r="G372" i="18"/>
  <c r="I372" i="18" s="1"/>
  <c r="A963" i="18" l="1"/>
  <c r="H962" i="18"/>
  <c r="K372" i="18"/>
  <c r="O372" i="18"/>
  <c r="S372" i="18"/>
  <c r="W372" i="18"/>
  <c r="L372" i="18"/>
  <c r="P372" i="18"/>
  <c r="T372" i="18"/>
  <c r="X372" i="18"/>
  <c r="M372" i="18"/>
  <c r="Q372" i="18"/>
  <c r="U372" i="18"/>
  <c r="N372" i="18"/>
  <c r="R372" i="18"/>
  <c r="V372" i="18"/>
  <c r="J372" i="18"/>
  <c r="B373" i="18"/>
  <c r="A964" i="18" l="1"/>
  <c r="H963" i="18"/>
  <c r="C373" i="18"/>
  <c r="F373" i="18"/>
  <c r="A965" i="18" l="1"/>
  <c r="H964" i="18"/>
  <c r="G373" i="18"/>
  <c r="I373" i="18" s="1"/>
  <c r="A966" i="18" l="1"/>
  <c r="H965" i="18"/>
  <c r="L373" i="18"/>
  <c r="P373" i="18"/>
  <c r="T373" i="18"/>
  <c r="X373" i="18"/>
  <c r="M373" i="18"/>
  <c r="Q373" i="18"/>
  <c r="U373" i="18"/>
  <c r="J373" i="18"/>
  <c r="N373" i="18"/>
  <c r="R373" i="18"/>
  <c r="V373" i="18"/>
  <c r="O373" i="18"/>
  <c r="S373" i="18"/>
  <c r="W373" i="18"/>
  <c r="K373" i="18"/>
  <c r="B374" i="18"/>
  <c r="A967" i="18" l="1"/>
  <c r="H966" i="18"/>
  <c r="C374" i="18"/>
  <c r="F374" i="18"/>
  <c r="A968" i="18" l="1"/>
  <c r="H967" i="18"/>
  <c r="G374" i="18"/>
  <c r="I374" i="18" s="1"/>
  <c r="A969" i="18" l="1"/>
  <c r="H968" i="18"/>
  <c r="B375" i="18"/>
  <c r="C375" i="18" s="1"/>
  <c r="M374" i="18"/>
  <c r="Q374" i="18"/>
  <c r="U374" i="18"/>
  <c r="J374" i="18"/>
  <c r="N374" i="18"/>
  <c r="R374" i="18"/>
  <c r="V374" i="18"/>
  <c r="K374" i="18"/>
  <c r="O374" i="18"/>
  <c r="S374" i="18"/>
  <c r="W374" i="18"/>
  <c r="P374" i="18"/>
  <c r="T374" i="18"/>
  <c r="X374" i="18"/>
  <c r="L374" i="18"/>
  <c r="F375" i="18"/>
  <c r="A970" i="18" l="1"/>
  <c r="H969" i="18"/>
  <c r="G375" i="18"/>
  <c r="I375" i="18" s="1"/>
  <c r="A971" i="18" l="1"/>
  <c r="H970" i="18"/>
  <c r="J375" i="18"/>
  <c r="N375" i="18"/>
  <c r="R375" i="18"/>
  <c r="V375" i="18"/>
  <c r="K375" i="18"/>
  <c r="O375" i="18"/>
  <c r="S375" i="18"/>
  <c r="W375" i="18"/>
  <c r="L375" i="18"/>
  <c r="P375" i="18"/>
  <c r="T375" i="18"/>
  <c r="X375" i="18"/>
  <c r="Q375" i="18"/>
  <c r="U375" i="18"/>
  <c r="M375" i="18"/>
  <c r="B376" i="18"/>
  <c r="C376" i="18" s="1"/>
  <c r="A972" i="18" l="1"/>
  <c r="H971" i="18"/>
  <c r="F376" i="18"/>
  <c r="G376" i="18" s="1"/>
  <c r="I376" i="18" s="1"/>
  <c r="A973" i="18" l="1"/>
  <c r="H972" i="18"/>
  <c r="K376" i="18"/>
  <c r="O376" i="18"/>
  <c r="S376" i="18"/>
  <c r="W376" i="18"/>
  <c r="L376" i="18"/>
  <c r="P376" i="18"/>
  <c r="T376" i="18"/>
  <c r="X376" i="18"/>
  <c r="M376" i="18"/>
  <c r="Q376" i="18"/>
  <c r="U376" i="18"/>
  <c r="R376" i="18"/>
  <c r="V376" i="18"/>
  <c r="J376" i="18"/>
  <c r="N376" i="18"/>
  <c r="B377" i="18"/>
  <c r="F377" i="18" s="1"/>
  <c r="A974" i="18" l="1"/>
  <c r="H973" i="18"/>
  <c r="C377" i="18"/>
  <c r="G377" i="18" s="1"/>
  <c r="I377" i="18" s="1"/>
  <c r="A975" i="18" l="1"/>
  <c r="H974" i="18"/>
  <c r="L377" i="18"/>
  <c r="P377" i="18"/>
  <c r="T377" i="18"/>
  <c r="X377" i="18"/>
  <c r="M377" i="18"/>
  <c r="Q377" i="18"/>
  <c r="U377" i="18"/>
  <c r="J377" i="18"/>
  <c r="N377" i="18"/>
  <c r="R377" i="18"/>
  <c r="V377" i="18"/>
  <c r="S377" i="18"/>
  <c r="W377" i="18"/>
  <c r="K377" i="18"/>
  <c r="O377" i="18"/>
  <c r="B378" i="18"/>
  <c r="A976" i="18" l="1"/>
  <c r="H975" i="18"/>
  <c r="C378" i="18"/>
  <c r="F378" i="18"/>
  <c r="A977" i="18" l="1"/>
  <c r="H976" i="18"/>
  <c r="G378" i="18"/>
  <c r="I378" i="18" s="1"/>
  <c r="A978" i="18" l="1"/>
  <c r="H977" i="18"/>
  <c r="M378" i="18"/>
  <c r="Q378" i="18"/>
  <c r="U378" i="18"/>
  <c r="J378" i="18"/>
  <c r="N378" i="18"/>
  <c r="R378" i="18"/>
  <c r="V378" i="18"/>
  <c r="K378" i="18"/>
  <c r="O378" i="18"/>
  <c r="S378" i="18"/>
  <c r="W378" i="18"/>
  <c r="T378" i="18"/>
  <c r="X378" i="18"/>
  <c r="L378" i="18"/>
  <c r="P378" i="18"/>
  <c r="B379" i="18"/>
  <c r="A979" i="18" l="1"/>
  <c r="H978" i="18"/>
  <c r="C379" i="18"/>
  <c r="F379" i="18"/>
  <c r="A980" i="18" l="1"/>
  <c r="H979" i="18"/>
  <c r="G379" i="18"/>
  <c r="I379" i="18" s="1"/>
  <c r="A981" i="18" l="1"/>
  <c r="H980" i="18"/>
  <c r="J379" i="18"/>
  <c r="N379" i="18"/>
  <c r="R379" i="18"/>
  <c r="V379" i="18"/>
  <c r="K379" i="18"/>
  <c r="O379" i="18"/>
  <c r="S379" i="18"/>
  <c r="W379" i="18"/>
  <c r="L379" i="18"/>
  <c r="P379" i="18"/>
  <c r="T379" i="18"/>
  <c r="X379" i="18"/>
  <c r="U379" i="18"/>
  <c r="M379" i="18"/>
  <c r="Q379" i="18"/>
  <c r="B380" i="18"/>
  <c r="A982" i="18" l="1"/>
  <c r="H981" i="18"/>
  <c r="F380" i="18"/>
  <c r="C380" i="18"/>
  <c r="A983" i="18" l="1"/>
  <c r="H982" i="18"/>
  <c r="G380" i="18"/>
  <c r="I380" i="18" s="1"/>
  <c r="A984" i="18" l="1"/>
  <c r="H983" i="18"/>
  <c r="K380" i="18"/>
  <c r="O380" i="18"/>
  <c r="S380" i="18"/>
  <c r="W380" i="18"/>
  <c r="L380" i="18"/>
  <c r="P380" i="18"/>
  <c r="T380" i="18"/>
  <c r="X380" i="18"/>
  <c r="M380" i="18"/>
  <c r="Q380" i="18"/>
  <c r="U380" i="18"/>
  <c r="V380" i="18"/>
  <c r="J380" i="18"/>
  <c r="N380" i="18"/>
  <c r="R380" i="18"/>
  <c r="B381" i="18"/>
  <c r="A985" i="18" l="1"/>
  <c r="H984" i="18"/>
  <c r="F381" i="18"/>
  <c r="C381" i="18"/>
  <c r="A986" i="18" l="1"/>
  <c r="H985" i="18"/>
  <c r="G381" i="18"/>
  <c r="I381" i="18" s="1"/>
  <c r="A987" i="18" l="1"/>
  <c r="H986" i="18"/>
  <c r="L381" i="18"/>
  <c r="P381" i="18"/>
  <c r="T381" i="18"/>
  <c r="X381" i="18"/>
  <c r="M381" i="18"/>
  <c r="Q381" i="18"/>
  <c r="U381" i="18"/>
  <c r="J381" i="18"/>
  <c r="N381" i="18"/>
  <c r="R381" i="18"/>
  <c r="V381" i="18"/>
  <c r="W381" i="18"/>
  <c r="K381" i="18"/>
  <c r="O381" i="18"/>
  <c r="S381" i="18"/>
  <c r="B382" i="18"/>
  <c r="A988" i="18" l="1"/>
  <c r="H987" i="18"/>
  <c r="C382" i="18"/>
  <c r="F382" i="18"/>
  <c r="A989" i="18" l="1"/>
  <c r="H988" i="18"/>
  <c r="G382" i="18"/>
  <c r="I382" i="18" s="1"/>
  <c r="A990" i="18" l="1"/>
  <c r="H989" i="18"/>
  <c r="M382" i="18"/>
  <c r="Q382" i="18"/>
  <c r="U382" i="18"/>
  <c r="J382" i="18"/>
  <c r="N382" i="18"/>
  <c r="R382" i="18"/>
  <c r="V382" i="18"/>
  <c r="K382" i="18"/>
  <c r="O382" i="18"/>
  <c r="S382" i="18"/>
  <c r="W382" i="18"/>
  <c r="X382" i="18"/>
  <c r="L382" i="18"/>
  <c r="P382" i="18"/>
  <c r="T382" i="18"/>
  <c r="B383" i="18"/>
  <c r="C383" i="18" s="1"/>
  <c r="A991" i="18" l="1"/>
  <c r="H990" i="18"/>
  <c r="F383" i="18"/>
  <c r="G383" i="18" s="1"/>
  <c r="I383" i="18" s="1"/>
  <c r="A992" i="18" l="1"/>
  <c r="H991" i="18"/>
  <c r="J383" i="18"/>
  <c r="N383" i="18"/>
  <c r="R383" i="18"/>
  <c r="V383" i="18"/>
  <c r="K383" i="18"/>
  <c r="O383" i="18"/>
  <c r="S383" i="18"/>
  <c r="W383" i="18"/>
  <c r="L383" i="18"/>
  <c r="P383" i="18"/>
  <c r="T383" i="18"/>
  <c r="X383" i="18"/>
  <c r="M383" i="18"/>
  <c r="Q383" i="18"/>
  <c r="U383" i="18"/>
  <c r="B384" i="18"/>
  <c r="A993" i="18" l="1"/>
  <c r="H992" i="18"/>
  <c r="C384" i="18"/>
  <c r="F384" i="18"/>
  <c r="A994" i="18" l="1"/>
  <c r="H993" i="18"/>
  <c r="G384" i="18"/>
  <c r="I384" i="18" s="1"/>
  <c r="A995" i="18" l="1"/>
  <c r="H994" i="18"/>
  <c r="B385" i="18"/>
  <c r="C385" i="18" s="1"/>
  <c r="K384" i="18"/>
  <c r="O384" i="18"/>
  <c r="S384" i="18"/>
  <c r="W384" i="18"/>
  <c r="L384" i="18"/>
  <c r="P384" i="18"/>
  <c r="T384" i="18"/>
  <c r="X384" i="18"/>
  <c r="M384" i="18"/>
  <c r="Q384" i="18"/>
  <c r="U384" i="18"/>
  <c r="J384" i="18"/>
  <c r="N384" i="18"/>
  <c r="R384" i="18"/>
  <c r="V384" i="18"/>
  <c r="F385" i="18"/>
  <c r="A996" i="18" l="1"/>
  <c r="H995" i="18"/>
  <c r="G385" i="18"/>
  <c r="I385" i="18" s="1"/>
  <c r="A997" i="18" l="1"/>
  <c r="H996" i="18"/>
  <c r="L385" i="18"/>
  <c r="P385" i="18"/>
  <c r="T385" i="18"/>
  <c r="X385" i="18"/>
  <c r="M385" i="18"/>
  <c r="Q385" i="18"/>
  <c r="U385" i="18"/>
  <c r="J385" i="18"/>
  <c r="N385" i="18"/>
  <c r="R385" i="18"/>
  <c r="V385" i="18"/>
  <c r="K385" i="18"/>
  <c r="O385" i="18"/>
  <c r="S385" i="18"/>
  <c r="W385" i="18"/>
  <c r="B386" i="18"/>
  <c r="A998" i="18" l="1"/>
  <c r="H997" i="18"/>
  <c r="C386" i="18"/>
  <c r="F386" i="18"/>
  <c r="A999" i="18" l="1"/>
  <c r="H998" i="18"/>
  <c r="G386" i="18"/>
  <c r="I386" i="18" s="1"/>
  <c r="B387" i="18" s="1"/>
  <c r="A1000" i="18" l="1"/>
  <c r="H999" i="18"/>
  <c r="M386" i="18"/>
  <c r="Q386" i="18"/>
  <c r="U386" i="18"/>
  <c r="J386" i="18"/>
  <c r="N386" i="18"/>
  <c r="R386" i="18"/>
  <c r="V386" i="18"/>
  <c r="K386" i="18"/>
  <c r="O386" i="18"/>
  <c r="S386" i="18"/>
  <c r="W386" i="18"/>
  <c r="L386" i="18"/>
  <c r="P386" i="18"/>
  <c r="T386" i="18"/>
  <c r="X386" i="18"/>
  <c r="C387" i="18"/>
  <c r="F387" i="18"/>
  <c r="A1001" i="18" l="1"/>
  <c r="H1000" i="18"/>
  <c r="G387" i="18"/>
  <c r="I387" i="18" s="1"/>
  <c r="A1002" i="18" l="1"/>
  <c r="H1001" i="18"/>
  <c r="J387" i="18"/>
  <c r="N387" i="18"/>
  <c r="R387" i="18"/>
  <c r="V387" i="18"/>
  <c r="K387" i="18"/>
  <c r="O387" i="18"/>
  <c r="S387" i="18"/>
  <c r="W387" i="18"/>
  <c r="L387" i="18"/>
  <c r="P387" i="18"/>
  <c r="T387" i="18"/>
  <c r="X387" i="18"/>
  <c r="M387" i="18"/>
  <c r="Q387" i="18"/>
  <c r="U387" i="18"/>
  <c r="B388" i="18"/>
  <c r="F388" i="18" s="1"/>
  <c r="A1003" i="18" l="1"/>
  <c r="H1002" i="18"/>
  <c r="C388" i="18"/>
  <c r="G388" i="18" s="1"/>
  <c r="I388" i="18" s="1"/>
  <c r="A1004" i="18" l="1"/>
  <c r="H1003" i="18"/>
  <c r="K388" i="18"/>
  <c r="O388" i="18"/>
  <c r="S388" i="18"/>
  <c r="W388" i="18"/>
  <c r="L388" i="18"/>
  <c r="P388" i="18"/>
  <c r="T388" i="18"/>
  <c r="X388" i="18"/>
  <c r="M388" i="18"/>
  <c r="Q388" i="18"/>
  <c r="U388" i="18"/>
  <c r="N388" i="18"/>
  <c r="R388" i="18"/>
  <c r="V388" i="18"/>
  <c r="J388" i="18"/>
  <c r="B389" i="18"/>
  <c r="A1005" i="18" l="1"/>
  <c r="H1004" i="18"/>
  <c r="C389" i="18"/>
  <c r="F389" i="18"/>
  <c r="A1006" i="18" l="1"/>
  <c r="H1005" i="18"/>
  <c r="G389" i="18"/>
  <c r="I389" i="18" s="1"/>
  <c r="A1007" i="18" l="1"/>
  <c r="H1006" i="18"/>
  <c r="L389" i="18"/>
  <c r="P389" i="18"/>
  <c r="T389" i="18"/>
  <c r="X389" i="18"/>
  <c r="M389" i="18"/>
  <c r="Q389" i="18"/>
  <c r="U389" i="18"/>
  <c r="J389" i="18"/>
  <c r="N389" i="18"/>
  <c r="R389" i="18"/>
  <c r="V389" i="18"/>
  <c r="O389" i="18"/>
  <c r="S389" i="18"/>
  <c r="W389" i="18"/>
  <c r="K389" i="18"/>
  <c r="B390" i="18"/>
  <c r="A1008" i="18" l="1"/>
  <c r="H1007" i="18"/>
  <c r="F390" i="18"/>
  <c r="C390" i="18"/>
  <c r="A1009" i="18" l="1"/>
  <c r="H1008" i="18"/>
  <c r="G390" i="18"/>
  <c r="I390" i="18" s="1"/>
  <c r="A1010" i="18" l="1"/>
  <c r="H1010" i="18" s="1"/>
  <c r="H1009" i="18"/>
  <c r="M390" i="18"/>
  <c r="Q390" i="18"/>
  <c r="U390" i="18"/>
  <c r="J390" i="18"/>
  <c r="N390" i="18"/>
  <c r="R390" i="18"/>
  <c r="V390" i="18"/>
  <c r="K390" i="18"/>
  <c r="O390" i="18"/>
  <c r="S390" i="18"/>
  <c r="W390" i="18"/>
  <c r="P390" i="18"/>
  <c r="T390" i="18"/>
  <c r="X390" i="18"/>
  <c r="L390" i="18"/>
  <c r="B391" i="18"/>
  <c r="C391" i="18" l="1"/>
  <c r="F391" i="18"/>
  <c r="G391" i="18" l="1"/>
  <c r="I391" i="18" s="1"/>
  <c r="B392" i="18" s="1"/>
  <c r="J391" i="18" l="1"/>
  <c r="N391" i="18"/>
  <c r="R391" i="18"/>
  <c r="V391" i="18"/>
  <c r="K391" i="18"/>
  <c r="O391" i="18"/>
  <c r="S391" i="18"/>
  <c r="W391" i="18"/>
  <c r="L391" i="18"/>
  <c r="P391" i="18"/>
  <c r="T391" i="18"/>
  <c r="X391" i="18"/>
  <c r="Q391" i="18"/>
  <c r="U391" i="18"/>
  <c r="M391" i="18"/>
  <c r="F392" i="18"/>
  <c r="C392" i="18"/>
  <c r="G392" i="18" l="1"/>
  <c r="I392" i="18" s="1"/>
  <c r="K392" i="18" l="1"/>
  <c r="O392" i="18"/>
  <c r="S392" i="18"/>
  <c r="W392" i="18"/>
  <c r="L392" i="18"/>
  <c r="P392" i="18"/>
  <c r="T392" i="18"/>
  <c r="X392" i="18"/>
  <c r="M392" i="18"/>
  <c r="Q392" i="18"/>
  <c r="U392" i="18"/>
  <c r="R392" i="18"/>
  <c r="V392" i="18"/>
  <c r="J392" i="18"/>
  <c r="N392" i="18"/>
  <c r="B393" i="18"/>
  <c r="C393" i="18" l="1"/>
  <c r="F393" i="18"/>
  <c r="G393" i="18" l="1"/>
  <c r="I393" i="18" s="1"/>
  <c r="B394" i="18" s="1"/>
  <c r="L393" i="18" l="1"/>
  <c r="P393" i="18"/>
  <c r="T393" i="18"/>
  <c r="X393" i="18"/>
  <c r="M393" i="18"/>
  <c r="Q393" i="18"/>
  <c r="U393" i="18"/>
  <c r="J393" i="18"/>
  <c r="N393" i="18"/>
  <c r="R393" i="18"/>
  <c r="V393" i="18"/>
  <c r="S393" i="18"/>
  <c r="W393" i="18"/>
  <c r="K393" i="18"/>
  <c r="O393" i="18"/>
  <c r="F394" i="18"/>
  <c r="C394" i="18"/>
  <c r="G394" i="18" l="1"/>
  <c r="I394" i="18" s="1"/>
  <c r="M394" i="18" l="1"/>
  <c r="Q394" i="18"/>
  <c r="U394" i="18"/>
  <c r="J394" i="18"/>
  <c r="N394" i="18"/>
  <c r="R394" i="18"/>
  <c r="V394" i="18"/>
  <c r="K394" i="18"/>
  <c r="O394" i="18"/>
  <c r="S394" i="18"/>
  <c r="W394" i="18"/>
  <c r="T394" i="18"/>
  <c r="X394" i="18"/>
  <c r="L394" i="18"/>
  <c r="P394" i="18"/>
  <c r="B395" i="18"/>
  <c r="C395" i="18" l="1"/>
  <c r="F395" i="18"/>
  <c r="G395" i="18" l="1"/>
  <c r="I395" i="18" s="1"/>
  <c r="J395" i="18" l="1"/>
  <c r="N395" i="18"/>
  <c r="R395" i="18"/>
  <c r="V395" i="18"/>
  <c r="K395" i="18"/>
  <c r="O395" i="18"/>
  <c r="S395" i="18"/>
  <c r="W395" i="18"/>
  <c r="L395" i="18"/>
  <c r="P395" i="18"/>
  <c r="T395" i="18"/>
  <c r="X395" i="18"/>
  <c r="U395" i="18"/>
  <c r="M395" i="18"/>
  <c r="Q395" i="18"/>
  <c r="B396" i="18"/>
  <c r="F396" i="18" l="1"/>
  <c r="C396" i="18"/>
  <c r="G396" i="18" l="1"/>
  <c r="I396" i="18" s="1"/>
  <c r="K396" i="18" l="1"/>
  <c r="O396" i="18"/>
  <c r="S396" i="18"/>
  <c r="W396" i="18"/>
  <c r="L396" i="18"/>
  <c r="P396" i="18"/>
  <c r="T396" i="18"/>
  <c r="X396" i="18"/>
  <c r="M396" i="18"/>
  <c r="Q396" i="18"/>
  <c r="U396" i="18"/>
  <c r="V396" i="18"/>
  <c r="J396" i="18"/>
  <c r="N396" i="18"/>
  <c r="R396" i="18"/>
  <c r="B397" i="18"/>
  <c r="C397" i="18" l="1"/>
  <c r="F397" i="18"/>
  <c r="G397" i="18" l="1"/>
  <c r="I397" i="18" s="1"/>
  <c r="L397" i="18" l="1"/>
  <c r="P397" i="18"/>
  <c r="T397" i="18"/>
  <c r="X397" i="18"/>
  <c r="M397" i="18"/>
  <c r="Q397" i="18"/>
  <c r="U397" i="18"/>
  <c r="J397" i="18"/>
  <c r="N397" i="18"/>
  <c r="R397" i="18"/>
  <c r="V397" i="18"/>
  <c r="W397" i="18"/>
  <c r="K397" i="18"/>
  <c r="O397" i="18"/>
  <c r="S397" i="18"/>
  <c r="B398" i="18"/>
  <c r="F398" i="18" l="1"/>
  <c r="C398" i="18"/>
  <c r="G398" i="18" l="1"/>
  <c r="I398" i="18" s="1"/>
  <c r="M398" i="18" l="1"/>
  <c r="Q398" i="18"/>
  <c r="U398" i="18"/>
  <c r="J398" i="18"/>
  <c r="N398" i="18"/>
  <c r="R398" i="18"/>
  <c r="V398" i="18"/>
  <c r="K398" i="18"/>
  <c r="O398" i="18"/>
  <c r="S398" i="18"/>
  <c r="W398" i="18"/>
  <c r="X398" i="18"/>
  <c r="L398" i="18"/>
  <c r="P398" i="18"/>
  <c r="T398" i="18"/>
  <c r="B399" i="18"/>
  <c r="F399" i="18" l="1"/>
  <c r="C399" i="18"/>
  <c r="G399" i="18" l="1"/>
  <c r="I399" i="18" s="1"/>
  <c r="J399" i="18" l="1"/>
  <c r="N399" i="18"/>
  <c r="R399" i="18"/>
  <c r="V399" i="18"/>
  <c r="K399" i="18"/>
  <c r="O399" i="18"/>
  <c r="S399" i="18"/>
  <c r="W399" i="18"/>
  <c r="L399" i="18"/>
  <c r="P399" i="18"/>
  <c r="T399" i="18"/>
  <c r="X399" i="18"/>
  <c r="M399" i="18"/>
  <c r="Q399" i="18"/>
  <c r="U399" i="18"/>
  <c r="B400" i="18"/>
  <c r="F400" i="18" l="1"/>
  <c r="C400" i="18"/>
  <c r="G400" i="18" l="1"/>
  <c r="I400" i="18" s="1"/>
  <c r="K400" i="18" l="1"/>
  <c r="O400" i="18"/>
  <c r="S400" i="18"/>
  <c r="W400" i="18"/>
  <c r="L400" i="18"/>
  <c r="P400" i="18"/>
  <c r="T400" i="18"/>
  <c r="X400" i="18"/>
  <c r="M400" i="18"/>
  <c r="Q400" i="18"/>
  <c r="U400" i="18"/>
  <c r="J400" i="18"/>
  <c r="N400" i="18"/>
  <c r="R400" i="18"/>
  <c r="V400" i="18"/>
  <c r="B401" i="18"/>
  <c r="F401" i="18" l="1"/>
  <c r="C401" i="18"/>
  <c r="G401" i="18" l="1"/>
  <c r="I401" i="18" s="1"/>
  <c r="L401" i="18" l="1"/>
  <c r="P401" i="18"/>
  <c r="T401" i="18"/>
  <c r="X401" i="18"/>
  <c r="M401" i="18"/>
  <c r="Q401" i="18"/>
  <c r="U401" i="18"/>
  <c r="J401" i="18"/>
  <c r="N401" i="18"/>
  <c r="R401" i="18"/>
  <c r="V401" i="18"/>
  <c r="K401" i="18"/>
  <c r="O401" i="18"/>
  <c r="S401" i="18"/>
  <c r="W401" i="18"/>
  <c r="B402" i="18"/>
  <c r="C402" i="18" l="1"/>
  <c r="F402" i="18"/>
  <c r="G402" i="18" l="1"/>
  <c r="I402" i="18" s="1"/>
  <c r="M402" i="18" l="1"/>
  <c r="Q402" i="18"/>
  <c r="U402" i="18"/>
  <c r="J402" i="18"/>
  <c r="N402" i="18"/>
  <c r="R402" i="18"/>
  <c r="V402" i="18"/>
  <c r="K402" i="18"/>
  <c r="O402" i="18"/>
  <c r="S402" i="18"/>
  <c r="W402" i="18"/>
  <c r="L402" i="18"/>
  <c r="P402" i="18"/>
  <c r="T402" i="18"/>
  <c r="X402" i="18"/>
  <c r="B403" i="18"/>
  <c r="C403" i="18" s="1"/>
  <c r="F403" i="18" l="1"/>
  <c r="G403" i="18" s="1"/>
  <c r="I403" i="18" s="1"/>
  <c r="J403" i="18" l="1"/>
  <c r="N403" i="18"/>
  <c r="R403" i="18"/>
  <c r="V403" i="18"/>
  <c r="K403" i="18"/>
  <c r="O403" i="18"/>
  <c r="S403" i="18"/>
  <c r="W403" i="18"/>
  <c r="L403" i="18"/>
  <c r="P403" i="18"/>
  <c r="T403" i="18"/>
  <c r="X403" i="18"/>
  <c r="M403" i="18"/>
  <c r="Q403" i="18"/>
  <c r="U403" i="18"/>
  <c r="B404" i="18"/>
  <c r="F404" i="18" l="1"/>
  <c r="C404" i="18"/>
  <c r="G404" i="18" l="1"/>
  <c r="I404" i="18" s="1"/>
  <c r="K404" i="18" l="1"/>
  <c r="O404" i="18"/>
  <c r="S404" i="18"/>
  <c r="W404" i="18"/>
  <c r="L404" i="18"/>
  <c r="P404" i="18"/>
  <c r="T404" i="18"/>
  <c r="X404" i="18"/>
  <c r="M404" i="18"/>
  <c r="Q404" i="18"/>
  <c r="U404" i="18"/>
  <c r="N404" i="18"/>
  <c r="R404" i="18"/>
  <c r="V404" i="18"/>
  <c r="J404" i="18"/>
  <c r="B405" i="18"/>
  <c r="C405" i="18" l="1"/>
  <c r="F405" i="18"/>
  <c r="G405" i="18" l="1"/>
  <c r="I405" i="18" s="1"/>
  <c r="L405" i="18" l="1"/>
  <c r="P405" i="18"/>
  <c r="T405" i="18"/>
  <c r="X405" i="18"/>
  <c r="M405" i="18"/>
  <c r="Q405" i="18"/>
  <c r="U405" i="18"/>
  <c r="J405" i="18"/>
  <c r="N405" i="18"/>
  <c r="R405" i="18"/>
  <c r="V405" i="18"/>
  <c r="O405" i="18"/>
  <c r="S405" i="18"/>
  <c r="W405" i="18"/>
  <c r="K405" i="18"/>
  <c r="B406" i="18"/>
  <c r="C406" i="18" s="1"/>
  <c r="F406" i="18" l="1"/>
  <c r="G406" i="18" s="1"/>
  <c r="I406" i="18" s="1"/>
  <c r="M406" i="18" l="1"/>
  <c r="Q406" i="18"/>
  <c r="U406" i="18"/>
  <c r="J406" i="18"/>
  <c r="N406" i="18"/>
  <c r="R406" i="18"/>
  <c r="V406" i="18"/>
  <c r="K406" i="18"/>
  <c r="O406" i="18"/>
  <c r="S406" i="18"/>
  <c r="W406" i="18"/>
  <c r="P406" i="18"/>
  <c r="T406" i="18"/>
  <c r="X406" i="18"/>
  <c r="L406" i="18"/>
  <c r="B407" i="18"/>
  <c r="C407" i="18" s="1"/>
  <c r="F407" i="18" l="1"/>
  <c r="G407" i="18" s="1"/>
  <c r="I407" i="18" s="1"/>
  <c r="B408" i="18" l="1"/>
  <c r="F408" i="18" s="1"/>
  <c r="J407" i="18"/>
  <c r="N407" i="18"/>
  <c r="R407" i="18"/>
  <c r="V407" i="18"/>
  <c r="K407" i="18"/>
  <c r="O407" i="18"/>
  <c r="S407" i="18"/>
  <c r="W407" i="18"/>
  <c r="L407" i="18"/>
  <c r="P407" i="18"/>
  <c r="T407" i="18"/>
  <c r="X407" i="18"/>
  <c r="Q407" i="18"/>
  <c r="U407" i="18"/>
  <c r="M407" i="18"/>
  <c r="C408" i="18"/>
  <c r="G408" i="18" l="1"/>
  <c r="I408" i="18" s="1"/>
  <c r="B409" i="18" l="1"/>
  <c r="C409" i="18" s="1"/>
  <c r="K408" i="18"/>
  <c r="O408" i="18"/>
  <c r="S408" i="18"/>
  <c r="W408" i="18"/>
  <c r="L408" i="18"/>
  <c r="P408" i="18"/>
  <c r="T408" i="18"/>
  <c r="X408" i="18"/>
  <c r="M408" i="18"/>
  <c r="Q408" i="18"/>
  <c r="U408" i="18"/>
  <c r="R408" i="18"/>
  <c r="V408" i="18"/>
  <c r="J408" i="18"/>
  <c r="N408" i="18"/>
  <c r="F409" i="18"/>
  <c r="G409" i="18" l="1"/>
  <c r="I409" i="18" s="1"/>
  <c r="L409" i="18" l="1"/>
  <c r="P409" i="18"/>
  <c r="T409" i="18"/>
  <c r="X409" i="18"/>
  <c r="M409" i="18"/>
  <c r="Q409" i="18"/>
  <c r="U409" i="18"/>
  <c r="J409" i="18"/>
  <c r="N409" i="18"/>
  <c r="R409" i="18"/>
  <c r="V409" i="18"/>
  <c r="S409" i="18"/>
  <c r="W409" i="18"/>
  <c r="K409" i="18"/>
  <c r="O409" i="18"/>
  <c r="B410" i="18"/>
  <c r="C410" i="18" l="1"/>
  <c r="F410" i="18"/>
  <c r="G410" i="18" l="1"/>
  <c r="I410" i="18" s="1"/>
  <c r="M410" i="18" l="1"/>
  <c r="Q410" i="18"/>
  <c r="U410" i="18"/>
  <c r="J410" i="18"/>
  <c r="N410" i="18"/>
  <c r="R410" i="18"/>
  <c r="V410" i="18"/>
  <c r="K410" i="18"/>
  <c r="O410" i="18"/>
  <c r="S410" i="18"/>
  <c r="W410" i="18"/>
  <c r="T410" i="18"/>
  <c r="X410" i="18"/>
  <c r="L410" i="18"/>
  <c r="P410" i="18"/>
  <c r="B411" i="18"/>
  <c r="C411" i="18" l="1"/>
  <c r="F411" i="18"/>
  <c r="G411" i="18" l="1"/>
  <c r="I411" i="18" s="1"/>
  <c r="J411" i="18" l="1"/>
  <c r="N411" i="18"/>
  <c r="R411" i="18"/>
  <c r="V411" i="18"/>
  <c r="K411" i="18"/>
  <c r="O411" i="18"/>
  <c r="S411" i="18"/>
  <c r="W411" i="18"/>
  <c r="L411" i="18"/>
  <c r="P411" i="18"/>
  <c r="T411" i="18"/>
  <c r="X411" i="18"/>
  <c r="U411" i="18"/>
  <c r="M411" i="18"/>
  <c r="Q411" i="18"/>
  <c r="B412" i="18"/>
  <c r="C412" i="18" l="1"/>
  <c r="F412" i="18"/>
  <c r="G412" i="18" l="1"/>
  <c r="I412" i="18" s="1"/>
  <c r="B413" i="18" l="1"/>
  <c r="F413" i="18" s="1"/>
  <c r="K412" i="18"/>
  <c r="O412" i="18"/>
  <c r="S412" i="18"/>
  <c r="W412" i="18"/>
  <c r="L412" i="18"/>
  <c r="P412" i="18"/>
  <c r="T412" i="18"/>
  <c r="X412" i="18"/>
  <c r="M412" i="18"/>
  <c r="Q412" i="18"/>
  <c r="U412" i="18"/>
  <c r="V412" i="18"/>
  <c r="J412" i="18"/>
  <c r="N412" i="18"/>
  <c r="R412" i="18"/>
  <c r="C413" i="18"/>
  <c r="G413" i="18" l="1"/>
  <c r="I413" i="18" s="1"/>
  <c r="L413" i="18" l="1"/>
  <c r="P413" i="18"/>
  <c r="T413" i="18"/>
  <c r="X413" i="18"/>
  <c r="M413" i="18"/>
  <c r="Q413" i="18"/>
  <c r="U413" i="18"/>
  <c r="J413" i="18"/>
  <c r="N413" i="18"/>
  <c r="R413" i="18"/>
  <c r="V413" i="18"/>
  <c r="W413" i="18"/>
  <c r="K413" i="18"/>
  <c r="O413" i="18"/>
  <c r="S413" i="18"/>
  <c r="B414" i="18"/>
  <c r="C414" i="18" l="1"/>
  <c r="F414" i="18"/>
  <c r="G414" i="18" l="1"/>
  <c r="I414" i="18" s="1"/>
  <c r="M414" i="18" l="1"/>
  <c r="Q414" i="18"/>
  <c r="U414" i="18"/>
  <c r="J414" i="18"/>
  <c r="N414" i="18"/>
  <c r="R414" i="18"/>
  <c r="V414" i="18"/>
  <c r="K414" i="18"/>
  <c r="O414" i="18"/>
  <c r="S414" i="18"/>
  <c r="W414" i="18"/>
  <c r="X414" i="18"/>
  <c r="L414" i="18"/>
  <c r="P414" i="18"/>
  <c r="T414" i="18"/>
  <c r="B415" i="18"/>
  <c r="F415" i="18" s="1"/>
  <c r="C415" i="18" l="1"/>
  <c r="G415" i="18" s="1"/>
  <c r="I415" i="18" s="1"/>
  <c r="J415" i="18" l="1"/>
  <c r="N415" i="18"/>
  <c r="R415" i="18"/>
  <c r="V415" i="18"/>
  <c r="K415" i="18"/>
  <c r="O415" i="18"/>
  <c r="S415" i="18"/>
  <c r="W415" i="18"/>
  <c r="L415" i="18"/>
  <c r="P415" i="18"/>
  <c r="T415" i="18"/>
  <c r="X415" i="18"/>
  <c r="M415" i="18"/>
  <c r="Q415" i="18"/>
  <c r="U415" i="18"/>
  <c r="B416" i="18"/>
  <c r="F416" i="18" l="1"/>
  <c r="C416" i="18"/>
  <c r="G416" i="18" l="1"/>
  <c r="I416" i="18" s="1"/>
  <c r="K416" i="18" l="1"/>
  <c r="O416" i="18"/>
  <c r="S416" i="18"/>
  <c r="W416" i="18"/>
  <c r="L416" i="18"/>
  <c r="P416" i="18"/>
  <c r="T416" i="18"/>
  <c r="X416" i="18"/>
  <c r="M416" i="18"/>
  <c r="Q416" i="18"/>
  <c r="U416" i="18"/>
  <c r="J416" i="18"/>
  <c r="N416" i="18"/>
  <c r="R416" i="18"/>
  <c r="V416" i="18"/>
  <c r="B417" i="18"/>
  <c r="F417" i="18" l="1"/>
  <c r="C417" i="18"/>
  <c r="G417" i="18" l="1"/>
  <c r="I417" i="18" s="1"/>
  <c r="L417" i="18" l="1"/>
  <c r="P417" i="18"/>
  <c r="T417" i="18"/>
  <c r="X417" i="18"/>
  <c r="M417" i="18"/>
  <c r="Q417" i="18"/>
  <c r="U417" i="18"/>
  <c r="J417" i="18"/>
  <c r="N417" i="18"/>
  <c r="R417" i="18"/>
  <c r="V417" i="18"/>
  <c r="K417" i="18"/>
  <c r="O417" i="18"/>
  <c r="S417" i="18"/>
  <c r="W417" i="18"/>
  <c r="B418" i="18"/>
  <c r="F418" i="18" l="1"/>
  <c r="C418" i="18"/>
  <c r="G418" i="18" l="1"/>
  <c r="I418" i="18" s="1"/>
  <c r="M418" i="18" l="1"/>
  <c r="Q418" i="18"/>
  <c r="U418" i="18"/>
  <c r="J418" i="18"/>
  <c r="N418" i="18"/>
  <c r="R418" i="18"/>
  <c r="V418" i="18"/>
  <c r="K418" i="18"/>
  <c r="O418" i="18"/>
  <c r="S418" i="18"/>
  <c r="W418" i="18"/>
  <c r="L418" i="18"/>
  <c r="P418" i="18"/>
  <c r="T418" i="18"/>
  <c r="X418" i="18"/>
  <c r="B419" i="18"/>
  <c r="C419" i="18" l="1"/>
  <c r="F419" i="18"/>
  <c r="G419" i="18" l="1"/>
  <c r="I419" i="18" s="1"/>
  <c r="J419" i="18" l="1"/>
  <c r="N419" i="18"/>
  <c r="R419" i="18"/>
  <c r="V419" i="18"/>
  <c r="K419" i="18"/>
  <c r="O419" i="18"/>
  <c r="S419" i="18"/>
  <c r="W419" i="18"/>
  <c r="L419" i="18"/>
  <c r="P419" i="18"/>
  <c r="T419" i="18"/>
  <c r="X419" i="18"/>
  <c r="M419" i="18"/>
  <c r="Q419" i="18"/>
  <c r="U419" i="18"/>
  <c r="B420" i="18"/>
  <c r="F420" i="18" s="1"/>
  <c r="C420" i="18" l="1"/>
  <c r="G420" i="18" s="1"/>
  <c r="I420" i="18" s="1"/>
  <c r="K420" i="18" l="1"/>
  <c r="O420" i="18"/>
  <c r="S420" i="18"/>
  <c r="W420" i="18"/>
  <c r="L420" i="18"/>
  <c r="P420" i="18"/>
  <c r="T420" i="18"/>
  <c r="X420" i="18"/>
  <c r="M420" i="18"/>
  <c r="Q420" i="18"/>
  <c r="U420" i="18"/>
  <c r="N420" i="18"/>
  <c r="R420" i="18"/>
  <c r="V420" i="18"/>
  <c r="J420" i="18"/>
  <c r="B421" i="18"/>
  <c r="C421" i="18" l="1"/>
  <c r="F421" i="18"/>
  <c r="G421" i="18" l="1"/>
  <c r="I421" i="18" s="1"/>
  <c r="L421" i="18" l="1"/>
  <c r="P421" i="18"/>
  <c r="T421" i="18"/>
  <c r="X421" i="18"/>
  <c r="M421" i="18"/>
  <c r="Q421" i="18"/>
  <c r="U421" i="18"/>
  <c r="J421" i="18"/>
  <c r="N421" i="18"/>
  <c r="R421" i="18"/>
  <c r="V421" i="18"/>
  <c r="O421" i="18"/>
  <c r="S421" i="18"/>
  <c r="W421" i="18"/>
  <c r="K421" i="18"/>
  <c r="B422" i="18"/>
  <c r="C422" i="18" l="1"/>
  <c r="F422" i="18"/>
  <c r="G422" i="18" l="1"/>
  <c r="I422" i="18" s="1"/>
  <c r="B423" i="18" l="1"/>
  <c r="F423" i="18" s="1"/>
  <c r="M422" i="18"/>
  <c r="Q422" i="18"/>
  <c r="U422" i="18"/>
  <c r="J422" i="18"/>
  <c r="N422" i="18"/>
  <c r="R422" i="18"/>
  <c r="V422" i="18"/>
  <c r="K422" i="18"/>
  <c r="O422" i="18"/>
  <c r="S422" i="18"/>
  <c r="W422" i="18"/>
  <c r="P422" i="18"/>
  <c r="T422" i="18"/>
  <c r="X422" i="18"/>
  <c r="L422" i="18"/>
  <c r="C423" i="18"/>
  <c r="G423" i="18" l="1"/>
  <c r="I423" i="18" s="1"/>
  <c r="J423" i="18" l="1"/>
  <c r="N423" i="18"/>
  <c r="R423" i="18"/>
  <c r="V423" i="18"/>
  <c r="K423" i="18"/>
  <c r="O423" i="18"/>
  <c r="S423" i="18"/>
  <c r="W423" i="18"/>
  <c r="L423" i="18"/>
  <c r="P423" i="18"/>
  <c r="T423" i="18"/>
  <c r="X423" i="18"/>
  <c r="Q423" i="18"/>
  <c r="U423" i="18"/>
  <c r="M423" i="18"/>
  <c r="B424" i="18"/>
  <c r="F424" i="18" s="1"/>
  <c r="C424" i="18" l="1"/>
  <c r="G424" i="18" s="1"/>
  <c r="I424" i="18" s="1"/>
  <c r="K424" i="18" l="1"/>
  <c r="O424" i="18"/>
  <c r="S424" i="18"/>
  <c r="W424" i="18"/>
  <c r="L424" i="18"/>
  <c r="P424" i="18"/>
  <c r="T424" i="18"/>
  <c r="X424" i="18"/>
  <c r="M424" i="18"/>
  <c r="Q424" i="18"/>
  <c r="U424" i="18"/>
  <c r="R424" i="18"/>
  <c r="V424" i="18"/>
  <c r="J424" i="18"/>
  <c r="N424" i="18"/>
  <c r="B425" i="18"/>
  <c r="C425" i="18" l="1"/>
  <c r="F425" i="18"/>
  <c r="G425" i="18" l="1"/>
  <c r="I425" i="18" s="1"/>
  <c r="B426" i="18" s="1"/>
  <c r="L425" i="18" l="1"/>
  <c r="P425" i="18"/>
  <c r="T425" i="18"/>
  <c r="X425" i="18"/>
  <c r="M425" i="18"/>
  <c r="Q425" i="18"/>
  <c r="U425" i="18"/>
  <c r="J425" i="18"/>
  <c r="N425" i="18"/>
  <c r="R425" i="18"/>
  <c r="V425" i="18"/>
  <c r="S425" i="18"/>
  <c r="W425" i="18"/>
  <c r="K425" i="18"/>
  <c r="O425" i="18"/>
  <c r="C426" i="18"/>
  <c r="F426" i="18"/>
  <c r="G426" i="18" l="1"/>
  <c r="I426" i="18" s="1"/>
  <c r="M426" i="18" l="1"/>
  <c r="Q426" i="18"/>
  <c r="U426" i="18"/>
  <c r="J426" i="18"/>
  <c r="N426" i="18"/>
  <c r="R426" i="18"/>
  <c r="V426" i="18"/>
  <c r="K426" i="18"/>
  <c r="O426" i="18"/>
  <c r="S426" i="18"/>
  <c r="W426" i="18"/>
  <c r="T426" i="18"/>
  <c r="X426" i="18"/>
  <c r="L426" i="18"/>
  <c r="P426" i="18"/>
  <c r="B427" i="18"/>
  <c r="C427" i="18" l="1"/>
  <c r="F427" i="18"/>
  <c r="G427" i="18" l="1"/>
  <c r="I427" i="18" s="1"/>
  <c r="J427" i="18" l="1"/>
  <c r="N427" i="18"/>
  <c r="R427" i="18"/>
  <c r="V427" i="18"/>
  <c r="K427" i="18"/>
  <c r="O427" i="18"/>
  <c r="S427" i="18"/>
  <c r="W427" i="18"/>
  <c r="L427" i="18"/>
  <c r="P427" i="18"/>
  <c r="T427" i="18"/>
  <c r="X427" i="18"/>
  <c r="U427" i="18"/>
  <c r="M427" i="18"/>
  <c r="Q427" i="18"/>
  <c r="B428" i="18"/>
  <c r="F428" i="18" l="1"/>
  <c r="C428" i="18"/>
  <c r="G428" i="18" l="1"/>
  <c r="I428" i="18" s="1"/>
  <c r="K428" i="18" l="1"/>
  <c r="O428" i="18"/>
  <c r="S428" i="18"/>
  <c r="W428" i="18"/>
  <c r="L428" i="18"/>
  <c r="P428" i="18"/>
  <c r="T428" i="18"/>
  <c r="X428" i="18"/>
  <c r="M428" i="18"/>
  <c r="Q428" i="18"/>
  <c r="U428" i="18"/>
  <c r="V428" i="18"/>
  <c r="J428" i="18"/>
  <c r="N428" i="18"/>
  <c r="R428" i="18"/>
  <c r="B429" i="18"/>
  <c r="F429" i="18" l="1"/>
  <c r="C429" i="18"/>
  <c r="G429" i="18" l="1"/>
  <c r="I429" i="18" s="1"/>
  <c r="L429" i="18" l="1"/>
  <c r="P429" i="18"/>
  <c r="T429" i="18"/>
  <c r="X429" i="18"/>
  <c r="M429" i="18"/>
  <c r="Q429" i="18"/>
  <c r="U429" i="18"/>
  <c r="J429" i="18"/>
  <c r="N429" i="18"/>
  <c r="R429" i="18"/>
  <c r="V429" i="18"/>
  <c r="W429" i="18"/>
  <c r="K429" i="18"/>
  <c r="O429" i="18"/>
  <c r="S429" i="18"/>
  <c r="B430" i="18"/>
  <c r="F430" i="18" l="1"/>
  <c r="C430" i="18"/>
  <c r="G430" i="18" l="1"/>
  <c r="I430" i="18" s="1"/>
  <c r="M430" i="18" l="1"/>
  <c r="Q430" i="18"/>
  <c r="U430" i="18"/>
  <c r="J430" i="18"/>
  <c r="N430" i="18"/>
  <c r="R430" i="18"/>
  <c r="V430" i="18"/>
  <c r="K430" i="18"/>
  <c r="O430" i="18"/>
  <c r="S430" i="18"/>
  <c r="W430" i="18"/>
  <c r="X430" i="18"/>
  <c r="L430" i="18"/>
  <c r="P430" i="18"/>
  <c r="T430" i="18"/>
  <c r="B431" i="18"/>
  <c r="F431" i="18" l="1"/>
  <c r="C431" i="18"/>
  <c r="G431" i="18" l="1"/>
  <c r="I431" i="18" s="1"/>
  <c r="J431" i="18" l="1"/>
  <c r="N431" i="18"/>
  <c r="R431" i="18"/>
  <c r="V431" i="18"/>
  <c r="K431" i="18"/>
  <c r="O431" i="18"/>
  <c r="S431" i="18"/>
  <c r="W431" i="18"/>
  <c r="L431" i="18"/>
  <c r="P431" i="18"/>
  <c r="T431" i="18"/>
  <c r="X431" i="18"/>
  <c r="M431" i="18"/>
  <c r="Q431" i="18"/>
  <c r="U431" i="18"/>
  <c r="B432" i="18"/>
  <c r="F432" i="18" l="1"/>
  <c r="C432" i="18"/>
  <c r="G432" i="18" l="1"/>
  <c r="I432" i="18" s="1"/>
  <c r="K432" i="18" l="1"/>
  <c r="O432" i="18"/>
  <c r="S432" i="18"/>
  <c r="W432" i="18"/>
  <c r="L432" i="18"/>
  <c r="P432" i="18"/>
  <c r="T432" i="18"/>
  <c r="X432" i="18"/>
  <c r="M432" i="18"/>
  <c r="Q432" i="18"/>
  <c r="U432" i="18"/>
  <c r="J432" i="18"/>
  <c r="N432" i="18"/>
  <c r="R432" i="18"/>
  <c r="V432" i="18"/>
  <c r="B433" i="18"/>
  <c r="F433" i="18" l="1"/>
  <c r="C433" i="18"/>
  <c r="G433" i="18" l="1"/>
  <c r="I433" i="18" s="1"/>
  <c r="L433" i="18" l="1"/>
  <c r="P433" i="18"/>
  <c r="T433" i="18"/>
  <c r="X433" i="18"/>
  <c r="M433" i="18"/>
  <c r="Q433" i="18"/>
  <c r="U433" i="18"/>
  <c r="J433" i="18"/>
  <c r="N433" i="18"/>
  <c r="R433" i="18"/>
  <c r="V433" i="18"/>
  <c r="K433" i="18"/>
  <c r="O433" i="18"/>
  <c r="S433" i="18"/>
  <c r="W433" i="18"/>
  <c r="B434" i="18"/>
  <c r="C434" i="18" l="1"/>
  <c r="F434" i="18"/>
  <c r="G434" i="18" l="1"/>
  <c r="I434" i="18" s="1"/>
  <c r="B435" i="18" l="1"/>
  <c r="F435" i="18" s="1"/>
  <c r="M434" i="18"/>
  <c r="Q434" i="18"/>
  <c r="U434" i="18"/>
  <c r="J434" i="18"/>
  <c r="N434" i="18"/>
  <c r="R434" i="18"/>
  <c r="V434" i="18"/>
  <c r="K434" i="18"/>
  <c r="O434" i="18"/>
  <c r="S434" i="18"/>
  <c r="W434" i="18"/>
  <c r="L434" i="18"/>
  <c r="P434" i="18"/>
  <c r="T434" i="18"/>
  <c r="X434" i="18"/>
  <c r="C435" i="18"/>
  <c r="G435" i="18" l="1"/>
  <c r="I435" i="18" s="1"/>
  <c r="J435" i="18" l="1"/>
  <c r="N435" i="18"/>
  <c r="R435" i="18"/>
  <c r="V435" i="18"/>
  <c r="K435" i="18"/>
  <c r="O435" i="18"/>
  <c r="S435" i="18"/>
  <c r="W435" i="18"/>
  <c r="L435" i="18"/>
  <c r="P435" i="18"/>
  <c r="T435" i="18"/>
  <c r="X435" i="18"/>
  <c r="M435" i="18"/>
  <c r="Q435" i="18"/>
  <c r="U435" i="18"/>
  <c r="B436" i="18"/>
  <c r="F436" i="18" l="1"/>
  <c r="C436" i="18"/>
  <c r="G436" i="18" l="1"/>
  <c r="I436" i="18" s="1"/>
  <c r="K436" i="18" l="1"/>
  <c r="O436" i="18"/>
  <c r="S436" i="18"/>
  <c r="W436" i="18"/>
  <c r="L436" i="18"/>
  <c r="P436" i="18"/>
  <c r="T436" i="18"/>
  <c r="X436" i="18"/>
  <c r="M436" i="18"/>
  <c r="Q436" i="18"/>
  <c r="U436" i="18"/>
  <c r="N436" i="18"/>
  <c r="R436" i="18"/>
  <c r="V436" i="18"/>
  <c r="J436" i="18"/>
  <c r="B437" i="18"/>
  <c r="C437" i="18" l="1"/>
  <c r="F437" i="18"/>
  <c r="G437" i="18" l="1"/>
  <c r="I437" i="18" s="1"/>
  <c r="L437" i="18" l="1"/>
  <c r="P437" i="18"/>
  <c r="T437" i="18"/>
  <c r="X437" i="18"/>
  <c r="M437" i="18"/>
  <c r="Q437" i="18"/>
  <c r="U437" i="18"/>
  <c r="J437" i="18"/>
  <c r="N437" i="18"/>
  <c r="R437" i="18"/>
  <c r="V437" i="18"/>
  <c r="O437" i="18"/>
  <c r="S437" i="18"/>
  <c r="W437" i="18"/>
  <c r="K437" i="18"/>
  <c r="B438" i="18"/>
  <c r="F438" i="18" l="1"/>
  <c r="C438" i="18"/>
  <c r="G438" i="18" l="1"/>
  <c r="I438" i="18" s="1"/>
  <c r="M438" i="18" l="1"/>
  <c r="Q438" i="18"/>
  <c r="U438" i="18"/>
  <c r="J438" i="18"/>
  <c r="N438" i="18"/>
  <c r="R438" i="18"/>
  <c r="V438" i="18"/>
  <c r="K438" i="18"/>
  <c r="O438" i="18"/>
  <c r="S438" i="18"/>
  <c r="W438" i="18"/>
  <c r="P438" i="18"/>
  <c r="T438" i="18"/>
  <c r="X438" i="18"/>
  <c r="L438" i="18"/>
  <c r="B439" i="18"/>
  <c r="F439" i="18" l="1"/>
  <c r="C439" i="18"/>
  <c r="G439" i="18" l="1"/>
  <c r="I439" i="18" s="1"/>
  <c r="J439" i="18" l="1"/>
  <c r="N439" i="18"/>
  <c r="R439" i="18"/>
  <c r="V439" i="18"/>
  <c r="K439" i="18"/>
  <c r="O439" i="18"/>
  <c r="S439" i="18"/>
  <c r="W439" i="18"/>
  <c r="L439" i="18"/>
  <c r="P439" i="18"/>
  <c r="T439" i="18"/>
  <c r="X439" i="18"/>
  <c r="Q439" i="18"/>
  <c r="U439" i="18"/>
  <c r="M439" i="18"/>
  <c r="B440" i="18"/>
  <c r="C440" i="18" s="1"/>
  <c r="F440" i="18" l="1"/>
  <c r="G440" i="18" s="1"/>
  <c r="I440" i="18" s="1"/>
  <c r="K440" i="18" l="1"/>
  <c r="O440" i="18"/>
  <c r="S440" i="18"/>
  <c r="W440" i="18"/>
  <c r="L440" i="18"/>
  <c r="P440" i="18"/>
  <c r="T440" i="18"/>
  <c r="X440" i="18"/>
  <c r="M440" i="18"/>
  <c r="Q440" i="18"/>
  <c r="U440" i="18"/>
  <c r="R440" i="18"/>
  <c r="V440" i="18"/>
  <c r="J440" i="18"/>
  <c r="N440" i="18"/>
  <c r="B441" i="18"/>
  <c r="F441" i="18" s="1"/>
  <c r="C441" i="18" l="1"/>
  <c r="G441" i="18" s="1"/>
  <c r="I441" i="18" s="1"/>
  <c r="L441" i="18" l="1"/>
  <c r="P441" i="18"/>
  <c r="T441" i="18"/>
  <c r="X441" i="18"/>
  <c r="M441" i="18"/>
  <c r="Q441" i="18"/>
  <c r="U441" i="18"/>
  <c r="J441" i="18"/>
  <c r="N441" i="18"/>
  <c r="R441" i="18"/>
  <c r="V441" i="18"/>
  <c r="S441" i="18"/>
  <c r="W441" i="18"/>
  <c r="K441" i="18"/>
  <c r="O441" i="18"/>
  <c r="B442" i="18"/>
  <c r="F442" i="18" l="1"/>
  <c r="C442" i="18"/>
  <c r="G442" i="18" l="1"/>
  <c r="I442" i="18" s="1"/>
  <c r="M442" i="18" l="1"/>
  <c r="Q442" i="18"/>
  <c r="U442" i="18"/>
  <c r="J442" i="18"/>
  <c r="N442" i="18"/>
  <c r="R442" i="18"/>
  <c r="V442" i="18"/>
  <c r="K442" i="18"/>
  <c r="O442" i="18"/>
  <c r="S442" i="18"/>
  <c r="W442" i="18"/>
  <c r="T442" i="18"/>
  <c r="X442" i="18"/>
  <c r="L442" i="18"/>
  <c r="P442" i="18"/>
  <c r="B443" i="18"/>
  <c r="C443" i="18" l="1"/>
  <c r="F443" i="18"/>
  <c r="G443" i="18" l="1"/>
  <c r="I443" i="18" s="1"/>
  <c r="J443" i="18" l="1"/>
  <c r="N443" i="18"/>
  <c r="R443" i="18"/>
  <c r="V443" i="18"/>
  <c r="K443" i="18"/>
  <c r="O443" i="18"/>
  <c r="S443" i="18"/>
  <c r="W443" i="18"/>
  <c r="L443" i="18"/>
  <c r="P443" i="18"/>
  <c r="T443" i="18"/>
  <c r="X443" i="18"/>
  <c r="U443" i="18"/>
  <c r="M443" i="18"/>
  <c r="Q443" i="18"/>
  <c r="B444" i="18"/>
  <c r="C444" i="18" l="1"/>
  <c r="F444" i="18"/>
  <c r="G444" i="18" l="1"/>
  <c r="I444" i="18" s="1"/>
  <c r="K444" i="18" l="1"/>
  <c r="O444" i="18"/>
  <c r="S444" i="18"/>
  <c r="W444" i="18"/>
  <c r="L444" i="18"/>
  <c r="P444" i="18"/>
  <c r="T444" i="18"/>
  <c r="X444" i="18"/>
  <c r="M444" i="18"/>
  <c r="Q444" i="18"/>
  <c r="U444" i="18"/>
  <c r="V444" i="18"/>
  <c r="J444" i="18"/>
  <c r="N444" i="18"/>
  <c r="R444" i="18"/>
  <c r="B445" i="18"/>
  <c r="C445" i="18" l="1"/>
  <c r="F445" i="18"/>
  <c r="G445" i="18" l="1"/>
  <c r="I445" i="18" s="1"/>
  <c r="L445" i="18" l="1"/>
  <c r="P445" i="18"/>
  <c r="T445" i="18"/>
  <c r="X445" i="18"/>
  <c r="M445" i="18"/>
  <c r="Q445" i="18"/>
  <c r="U445" i="18"/>
  <c r="J445" i="18"/>
  <c r="N445" i="18"/>
  <c r="R445" i="18"/>
  <c r="V445" i="18"/>
  <c r="W445" i="18"/>
  <c r="K445" i="18"/>
  <c r="O445" i="18"/>
  <c r="S445" i="18"/>
  <c r="B446" i="18"/>
  <c r="C446" i="18" l="1"/>
  <c r="F446" i="18"/>
  <c r="G446" i="18" l="1"/>
  <c r="I446" i="18" s="1"/>
  <c r="J446" i="18" l="1"/>
  <c r="K446" i="18"/>
  <c r="O446" i="18"/>
  <c r="S446" i="18"/>
  <c r="W446" i="18"/>
  <c r="L446" i="18"/>
  <c r="P446" i="18"/>
  <c r="T446" i="18"/>
  <c r="X446" i="18"/>
  <c r="M446" i="18"/>
  <c r="Q446" i="18"/>
  <c r="U446" i="18"/>
  <c r="V446" i="18"/>
  <c r="N446" i="18"/>
  <c r="R446" i="18"/>
  <c r="B447" i="18"/>
  <c r="C447" i="18" l="1"/>
  <c r="F447" i="18"/>
  <c r="G447" i="18" l="1"/>
  <c r="I447" i="18" s="1"/>
  <c r="L447" i="18" l="1"/>
  <c r="P447" i="18"/>
  <c r="T447" i="18"/>
  <c r="X447" i="18"/>
  <c r="M447" i="18"/>
  <c r="Q447" i="18"/>
  <c r="U447" i="18"/>
  <c r="J447" i="18"/>
  <c r="N447" i="18"/>
  <c r="R447" i="18"/>
  <c r="V447" i="18"/>
  <c r="W447" i="18"/>
  <c r="K447" i="18"/>
  <c r="O447" i="18"/>
  <c r="S447" i="18"/>
  <c r="B448" i="18"/>
  <c r="F448" i="18" s="1"/>
  <c r="C448" i="18" l="1"/>
  <c r="G448" i="18" s="1"/>
  <c r="I448" i="18" s="1"/>
  <c r="B449" i="18" l="1"/>
  <c r="C449" i="18" s="1"/>
  <c r="M448" i="18"/>
  <c r="Q448" i="18"/>
  <c r="U448" i="18"/>
  <c r="J448" i="18"/>
  <c r="N448" i="18"/>
  <c r="R448" i="18"/>
  <c r="V448" i="18"/>
  <c r="K448" i="18"/>
  <c r="O448" i="18"/>
  <c r="S448" i="18"/>
  <c r="W448" i="18"/>
  <c r="X448" i="18"/>
  <c r="L448" i="18"/>
  <c r="P448" i="18"/>
  <c r="T448" i="18"/>
  <c r="F449" i="18"/>
  <c r="G449" i="18" l="1"/>
  <c r="I449" i="18" s="1"/>
  <c r="B450" i="18" s="1"/>
  <c r="J449" i="18" l="1"/>
  <c r="N449" i="18"/>
  <c r="R449" i="18"/>
  <c r="V449" i="18"/>
  <c r="K449" i="18"/>
  <c r="O449" i="18"/>
  <c r="S449" i="18"/>
  <c r="W449" i="18"/>
  <c r="L449" i="18"/>
  <c r="P449" i="18"/>
  <c r="T449" i="18"/>
  <c r="X449" i="18"/>
  <c r="M449" i="18"/>
  <c r="Q449" i="18"/>
  <c r="U449" i="18"/>
  <c r="C450" i="18"/>
  <c r="F450" i="18"/>
  <c r="G450" i="18" l="1"/>
  <c r="I450" i="18" s="1"/>
  <c r="B451" i="18" l="1"/>
  <c r="F451" i="18" s="1"/>
  <c r="K450" i="18"/>
  <c r="O450" i="18"/>
  <c r="S450" i="18"/>
  <c r="W450" i="18"/>
  <c r="L450" i="18"/>
  <c r="P450" i="18"/>
  <c r="T450" i="18"/>
  <c r="X450" i="18"/>
  <c r="M450" i="18"/>
  <c r="Q450" i="18"/>
  <c r="U450" i="18"/>
  <c r="J450" i="18"/>
  <c r="N450" i="18"/>
  <c r="R450" i="18"/>
  <c r="V450" i="18"/>
  <c r="C451" i="18"/>
  <c r="G451" i="18" l="1"/>
  <c r="I451" i="18" s="1"/>
  <c r="L451" i="18" l="1"/>
  <c r="P451" i="18"/>
  <c r="T451" i="18"/>
  <c r="X451" i="18"/>
  <c r="M451" i="18"/>
  <c r="Q451" i="18"/>
  <c r="U451" i="18"/>
  <c r="J451" i="18"/>
  <c r="N451" i="18"/>
  <c r="R451" i="18"/>
  <c r="V451" i="18"/>
  <c r="K451" i="18"/>
  <c r="O451" i="18"/>
  <c r="S451" i="18"/>
  <c r="W451" i="18"/>
  <c r="B452" i="18"/>
  <c r="C452" i="18" l="1"/>
  <c r="F452" i="18"/>
  <c r="G452" i="18" l="1"/>
  <c r="I452" i="18" s="1"/>
  <c r="B453" i="18" s="1"/>
  <c r="M452" i="18" l="1"/>
  <c r="Q452" i="18"/>
  <c r="U452" i="18"/>
  <c r="J452" i="18"/>
  <c r="N452" i="18"/>
  <c r="R452" i="18"/>
  <c r="V452" i="18"/>
  <c r="K452" i="18"/>
  <c r="O452" i="18"/>
  <c r="S452" i="18"/>
  <c r="W452" i="18"/>
  <c r="L452" i="18"/>
  <c r="P452" i="18"/>
  <c r="T452" i="18"/>
  <c r="X452" i="18"/>
  <c r="C453" i="18"/>
  <c r="F453" i="18"/>
  <c r="G453" i="18" l="1"/>
  <c r="I453" i="18" s="1"/>
  <c r="J453" i="18" l="1"/>
  <c r="N453" i="18"/>
  <c r="R453" i="18"/>
  <c r="V453" i="18"/>
  <c r="K453" i="18"/>
  <c r="O453" i="18"/>
  <c r="S453" i="18"/>
  <c r="W453" i="18"/>
  <c r="L453" i="18"/>
  <c r="P453" i="18"/>
  <c r="T453" i="18"/>
  <c r="X453" i="18"/>
  <c r="M453" i="18"/>
  <c r="Q453" i="18"/>
  <c r="U453" i="18"/>
  <c r="B454" i="18"/>
  <c r="C454" i="18" s="1"/>
  <c r="F454" i="18" l="1"/>
  <c r="G454" i="18" s="1"/>
  <c r="I454" i="18" s="1"/>
  <c r="K454" i="18" l="1"/>
  <c r="O454" i="18"/>
  <c r="S454" i="18"/>
  <c r="W454" i="18"/>
  <c r="L454" i="18"/>
  <c r="P454" i="18"/>
  <c r="T454" i="18"/>
  <c r="X454" i="18"/>
  <c r="M454" i="18"/>
  <c r="Q454" i="18"/>
  <c r="U454" i="18"/>
  <c r="N454" i="18"/>
  <c r="R454" i="18"/>
  <c r="V454" i="18"/>
  <c r="J454" i="18"/>
  <c r="B455" i="18"/>
  <c r="C455" i="18" s="1"/>
  <c r="F455" i="18" l="1"/>
  <c r="G455" i="18" s="1"/>
  <c r="I455" i="18" s="1"/>
  <c r="L455" i="18" l="1"/>
  <c r="P455" i="18"/>
  <c r="T455" i="18"/>
  <c r="X455" i="18"/>
  <c r="M455" i="18"/>
  <c r="Q455" i="18"/>
  <c r="U455" i="18"/>
  <c r="J455" i="18"/>
  <c r="N455" i="18"/>
  <c r="R455" i="18"/>
  <c r="V455" i="18"/>
  <c r="O455" i="18"/>
  <c r="S455" i="18"/>
  <c r="W455" i="18"/>
  <c r="K455" i="18"/>
  <c r="B456" i="18"/>
  <c r="F456" i="18" s="1"/>
  <c r="C456" i="18" l="1"/>
  <c r="G456" i="18" s="1"/>
  <c r="I456" i="18" s="1"/>
  <c r="M456" i="18" l="1"/>
  <c r="Q456" i="18"/>
  <c r="U456" i="18"/>
  <c r="J456" i="18"/>
  <c r="N456" i="18"/>
  <c r="R456" i="18"/>
  <c r="V456" i="18"/>
  <c r="K456" i="18"/>
  <c r="O456" i="18"/>
  <c r="S456" i="18"/>
  <c r="W456" i="18"/>
  <c r="P456" i="18"/>
  <c r="T456" i="18"/>
  <c r="X456" i="18"/>
  <c r="L456" i="18"/>
  <c r="B457" i="18"/>
  <c r="F457" i="18" l="1"/>
  <c r="C457" i="18"/>
  <c r="G457" i="18" l="1"/>
  <c r="I457" i="18" s="1"/>
  <c r="J457" i="18" l="1"/>
  <c r="N457" i="18"/>
  <c r="R457" i="18"/>
  <c r="V457" i="18"/>
  <c r="K457" i="18"/>
  <c r="O457" i="18"/>
  <c r="S457" i="18"/>
  <c r="W457" i="18"/>
  <c r="L457" i="18"/>
  <c r="P457" i="18"/>
  <c r="T457" i="18"/>
  <c r="X457" i="18"/>
  <c r="Q457" i="18"/>
  <c r="U457" i="18"/>
  <c r="M457" i="18"/>
  <c r="B458" i="18"/>
  <c r="F458" i="18" s="1"/>
  <c r="C458" i="18" l="1"/>
  <c r="G458" i="18" s="1"/>
  <c r="I458" i="18" s="1"/>
  <c r="K458" i="18" l="1"/>
  <c r="O458" i="18"/>
  <c r="S458" i="18"/>
  <c r="W458" i="18"/>
  <c r="L458" i="18"/>
  <c r="P458" i="18"/>
  <c r="T458" i="18"/>
  <c r="X458" i="18"/>
  <c r="M458" i="18"/>
  <c r="Q458" i="18"/>
  <c r="U458" i="18"/>
  <c r="R458" i="18"/>
  <c r="V458" i="18"/>
  <c r="J458" i="18"/>
  <c r="N458" i="18"/>
  <c r="B459" i="18"/>
  <c r="F459" i="18" s="1"/>
  <c r="C459" i="18" l="1"/>
  <c r="G459" i="18" s="1"/>
  <c r="I459" i="18" s="1"/>
  <c r="L459" i="18" l="1"/>
  <c r="P459" i="18"/>
  <c r="T459" i="18"/>
  <c r="X459" i="18"/>
  <c r="M459" i="18"/>
  <c r="Q459" i="18"/>
  <c r="U459" i="18"/>
  <c r="J459" i="18"/>
  <c r="N459" i="18"/>
  <c r="R459" i="18"/>
  <c r="V459" i="18"/>
  <c r="S459" i="18"/>
  <c r="W459" i="18"/>
  <c r="K459" i="18"/>
  <c r="O459" i="18"/>
  <c r="B460" i="18"/>
  <c r="F460" i="18" s="1"/>
  <c r="C460" i="18" l="1"/>
  <c r="G460" i="18" s="1"/>
  <c r="I460" i="18" s="1"/>
  <c r="M460" i="18" l="1"/>
  <c r="Q460" i="18"/>
  <c r="U460" i="18"/>
  <c r="J460" i="18"/>
  <c r="N460" i="18"/>
  <c r="R460" i="18"/>
  <c r="V460" i="18"/>
  <c r="K460" i="18"/>
  <c r="O460" i="18"/>
  <c r="S460" i="18"/>
  <c r="W460" i="18"/>
  <c r="T460" i="18"/>
  <c r="X460" i="18"/>
  <c r="L460" i="18"/>
  <c r="P460" i="18"/>
  <c r="B461" i="18"/>
  <c r="F461" i="18" s="1"/>
  <c r="C461" i="18" l="1"/>
  <c r="G461" i="18" s="1"/>
  <c r="I461" i="18" s="1"/>
  <c r="B462" i="18" l="1"/>
  <c r="F462" i="18" s="1"/>
  <c r="J461" i="18"/>
  <c r="N461" i="18"/>
  <c r="R461" i="18"/>
  <c r="V461" i="18"/>
  <c r="K461" i="18"/>
  <c r="O461" i="18"/>
  <c r="S461" i="18"/>
  <c r="W461" i="18"/>
  <c r="L461" i="18"/>
  <c r="P461" i="18"/>
  <c r="T461" i="18"/>
  <c r="X461" i="18"/>
  <c r="U461" i="18"/>
  <c r="M461" i="18"/>
  <c r="Q461" i="18"/>
  <c r="C462" i="18"/>
  <c r="G462" i="18" l="1"/>
  <c r="I462" i="18" s="1"/>
  <c r="K462" i="18" l="1"/>
  <c r="O462" i="18"/>
  <c r="S462" i="18"/>
  <c r="W462" i="18"/>
  <c r="L462" i="18"/>
  <c r="P462" i="18"/>
  <c r="T462" i="18"/>
  <c r="X462" i="18"/>
  <c r="M462" i="18"/>
  <c r="Q462" i="18"/>
  <c r="U462" i="18"/>
  <c r="V462" i="18"/>
  <c r="J462" i="18"/>
  <c r="N462" i="18"/>
  <c r="R462" i="18"/>
  <c r="B463" i="18"/>
  <c r="F463" i="18" s="1"/>
  <c r="C463" i="18" l="1"/>
  <c r="G463" i="18" s="1"/>
  <c r="I463" i="18" s="1"/>
  <c r="L463" i="18" l="1"/>
  <c r="P463" i="18"/>
  <c r="T463" i="18"/>
  <c r="X463" i="18"/>
  <c r="M463" i="18"/>
  <c r="Q463" i="18"/>
  <c r="U463" i="18"/>
  <c r="J463" i="18"/>
  <c r="N463" i="18"/>
  <c r="R463" i="18"/>
  <c r="V463" i="18"/>
  <c r="W463" i="18"/>
  <c r="K463" i="18"/>
  <c r="O463" i="18"/>
  <c r="S463" i="18"/>
  <c r="B464" i="18"/>
  <c r="C464" i="18" s="1"/>
  <c r="F464" i="18" l="1"/>
  <c r="G464" i="18" s="1"/>
  <c r="I464" i="18" s="1"/>
  <c r="B465" i="18" l="1"/>
  <c r="C465" i="18" s="1"/>
  <c r="M464" i="18"/>
  <c r="Q464" i="18"/>
  <c r="U464" i="18"/>
  <c r="J464" i="18"/>
  <c r="N464" i="18"/>
  <c r="R464" i="18"/>
  <c r="V464" i="18"/>
  <c r="K464" i="18"/>
  <c r="O464" i="18"/>
  <c r="S464" i="18"/>
  <c r="W464" i="18"/>
  <c r="X464" i="18"/>
  <c r="L464" i="18"/>
  <c r="P464" i="18"/>
  <c r="T464" i="18"/>
  <c r="F465" i="18"/>
  <c r="G465" i="18" l="1"/>
  <c r="I465" i="18" s="1"/>
  <c r="J465" i="18" l="1"/>
  <c r="N465" i="18"/>
  <c r="R465" i="18"/>
  <c r="V465" i="18"/>
  <c r="K465" i="18"/>
  <c r="O465" i="18"/>
  <c r="S465" i="18"/>
  <c r="W465" i="18"/>
  <c r="L465" i="18"/>
  <c r="P465" i="18"/>
  <c r="T465" i="18"/>
  <c r="X465" i="18"/>
  <c r="M465" i="18"/>
  <c r="Q465" i="18"/>
  <c r="U465" i="18"/>
  <c r="B466" i="18"/>
  <c r="C466" i="18" s="1"/>
  <c r="F466" i="18" l="1"/>
  <c r="G466" i="18" s="1"/>
  <c r="I466" i="18" s="1"/>
  <c r="K466" i="18" l="1"/>
  <c r="O466" i="18"/>
  <c r="S466" i="18"/>
  <c r="W466" i="18"/>
  <c r="L466" i="18"/>
  <c r="P466" i="18"/>
  <c r="T466" i="18"/>
  <c r="X466" i="18"/>
  <c r="M466" i="18"/>
  <c r="Q466" i="18"/>
  <c r="U466" i="18"/>
  <c r="J466" i="18"/>
  <c r="N466" i="18"/>
  <c r="R466" i="18"/>
  <c r="V466" i="18"/>
  <c r="B467" i="18"/>
  <c r="C467" i="18" s="1"/>
  <c r="F467" i="18" l="1"/>
  <c r="G467" i="18" s="1"/>
  <c r="I467" i="18" s="1"/>
  <c r="L467" i="18" l="1"/>
  <c r="P467" i="18"/>
  <c r="T467" i="18"/>
  <c r="X467" i="18"/>
  <c r="M467" i="18"/>
  <c r="Q467" i="18"/>
  <c r="U467" i="18"/>
  <c r="J467" i="18"/>
  <c r="N467" i="18"/>
  <c r="R467" i="18"/>
  <c r="V467" i="18"/>
  <c r="K467" i="18"/>
  <c r="O467" i="18"/>
  <c r="S467" i="18"/>
  <c r="W467" i="18"/>
  <c r="B468" i="18"/>
  <c r="C468" i="18" l="1"/>
  <c r="F468" i="18"/>
  <c r="G468" i="18" l="1"/>
  <c r="I468" i="18" s="1"/>
  <c r="M468" i="18" l="1"/>
  <c r="Q468" i="18"/>
  <c r="U468" i="18"/>
  <c r="J468" i="18"/>
  <c r="N468" i="18"/>
  <c r="R468" i="18"/>
  <c r="V468" i="18"/>
  <c r="K468" i="18"/>
  <c r="O468" i="18"/>
  <c r="S468" i="18"/>
  <c r="W468" i="18"/>
  <c r="L468" i="18"/>
  <c r="P468" i="18"/>
  <c r="T468" i="18"/>
  <c r="X468" i="18"/>
  <c r="B469" i="18"/>
  <c r="C469" i="18" l="1"/>
  <c r="F469" i="18"/>
  <c r="G469" i="18" l="1"/>
  <c r="I469" i="18" s="1"/>
  <c r="J469" i="18" l="1"/>
  <c r="N469" i="18"/>
  <c r="R469" i="18"/>
  <c r="V469" i="18"/>
  <c r="K469" i="18"/>
  <c r="O469" i="18"/>
  <c r="S469" i="18"/>
  <c r="W469" i="18"/>
  <c r="L469" i="18"/>
  <c r="P469" i="18"/>
  <c r="T469" i="18"/>
  <c r="X469" i="18"/>
  <c r="M469" i="18"/>
  <c r="Q469" i="18"/>
  <c r="U469" i="18"/>
  <c r="B470" i="18"/>
  <c r="C470" i="18" s="1"/>
  <c r="F470" i="18" l="1"/>
  <c r="G470" i="18" s="1"/>
  <c r="I470" i="18" s="1"/>
  <c r="K470" i="18" l="1"/>
  <c r="O470" i="18"/>
  <c r="S470" i="18"/>
  <c r="W470" i="18"/>
  <c r="L470" i="18"/>
  <c r="P470" i="18"/>
  <c r="T470" i="18"/>
  <c r="X470" i="18"/>
  <c r="M470" i="18"/>
  <c r="Q470" i="18"/>
  <c r="U470" i="18"/>
  <c r="N470" i="18"/>
  <c r="R470" i="18"/>
  <c r="V470" i="18"/>
  <c r="J470" i="18"/>
  <c r="B471" i="18"/>
  <c r="C471" i="18" l="1"/>
  <c r="F471" i="18"/>
  <c r="G471" i="18" l="1"/>
  <c r="I471" i="18" s="1"/>
  <c r="L471" i="18" l="1"/>
  <c r="P471" i="18"/>
  <c r="T471" i="18"/>
  <c r="X471" i="18"/>
  <c r="M471" i="18"/>
  <c r="Q471" i="18"/>
  <c r="U471" i="18"/>
  <c r="J471" i="18"/>
  <c r="N471" i="18"/>
  <c r="R471" i="18"/>
  <c r="V471" i="18"/>
  <c r="O471" i="18"/>
  <c r="S471" i="18"/>
  <c r="W471" i="18"/>
  <c r="K471" i="18"/>
  <c r="B472" i="18"/>
  <c r="F472" i="18" l="1"/>
  <c r="C472" i="18"/>
  <c r="G472" i="18" l="1"/>
  <c r="I472" i="18" s="1"/>
  <c r="M472" i="18" l="1"/>
  <c r="Q472" i="18"/>
  <c r="U472" i="18"/>
  <c r="J472" i="18"/>
  <c r="N472" i="18"/>
  <c r="R472" i="18"/>
  <c r="V472" i="18"/>
  <c r="K472" i="18"/>
  <c r="O472" i="18"/>
  <c r="S472" i="18"/>
  <c r="W472" i="18"/>
  <c r="P472" i="18"/>
  <c r="T472" i="18"/>
  <c r="X472" i="18"/>
  <c r="L472" i="18"/>
  <c r="B473" i="18"/>
  <c r="F473" i="18" l="1"/>
  <c r="C473" i="18"/>
  <c r="G473" i="18" l="1"/>
  <c r="I473" i="18" s="1"/>
  <c r="J473" i="18" l="1"/>
  <c r="N473" i="18"/>
  <c r="R473" i="18"/>
  <c r="V473" i="18"/>
  <c r="K473" i="18"/>
  <c r="O473" i="18"/>
  <c r="S473" i="18"/>
  <c r="W473" i="18"/>
  <c r="L473" i="18"/>
  <c r="P473" i="18"/>
  <c r="T473" i="18"/>
  <c r="X473" i="18"/>
  <c r="Q473" i="18"/>
  <c r="U473" i="18"/>
  <c r="M473" i="18"/>
  <c r="B474" i="18"/>
  <c r="C474" i="18" l="1"/>
  <c r="F474" i="18"/>
  <c r="G474" i="18" l="1"/>
  <c r="I474" i="18" s="1"/>
  <c r="K474" i="18" l="1"/>
  <c r="O474" i="18"/>
  <c r="S474" i="18"/>
  <c r="W474" i="18"/>
  <c r="L474" i="18"/>
  <c r="P474" i="18"/>
  <c r="T474" i="18"/>
  <c r="X474" i="18"/>
  <c r="M474" i="18"/>
  <c r="Q474" i="18"/>
  <c r="U474" i="18"/>
  <c r="R474" i="18"/>
  <c r="V474" i="18"/>
  <c r="J474" i="18"/>
  <c r="N474" i="18"/>
  <c r="B475" i="18"/>
  <c r="F475" i="18" s="1"/>
  <c r="C475" i="18" l="1"/>
  <c r="G475" i="18" s="1"/>
  <c r="I475" i="18" s="1"/>
  <c r="L475" i="18" l="1"/>
  <c r="P475" i="18"/>
  <c r="T475" i="18"/>
  <c r="X475" i="18"/>
  <c r="M475" i="18"/>
  <c r="Q475" i="18"/>
  <c r="U475" i="18"/>
  <c r="J475" i="18"/>
  <c r="N475" i="18"/>
  <c r="R475" i="18"/>
  <c r="V475" i="18"/>
  <c r="S475" i="18"/>
  <c r="W475" i="18"/>
  <c r="K475" i="18"/>
  <c r="O475" i="18"/>
  <c r="B476" i="18"/>
  <c r="C476" i="18" l="1"/>
  <c r="F476" i="18"/>
  <c r="G476" i="18" l="1"/>
  <c r="I476" i="18" s="1"/>
  <c r="M476" i="18" l="1"/>
  <c r="Q476" i="18"/>
  <c r="U476" i="18"/>
  <c r="J476" i="18"/>
  <c r="N476" i="18"/>
  <c r="R476" i="18"/>
  <c r="V476" i="18"/>
  <c r="K476" i="18"/>
  <c r="O476" i="18"/>
  <c r="S476" i="18"/>
  <c r="W476" i="18"/>
  <c r="T476" i="18"/>
  <c r="X476" i="18"/>
  <c r="L476" i="18"/>
  <c r="P476" i="18"/>
  <c r="B477" i="18"/>
  <c r="C477" i="18" l="1"/>
  <c r="F477" i="18"/>
  <c r="G477" i="18" l="1"/>
  <c r="I477" i="18" s="1"/>
  <c r="J477" i="18" l="1"/>
  <c r="N477" i="18"/>
  <c r="R477" i="18"/>
  <c r="V477" i="18"/>
  <c r="K477" i="18"/>
  <c r="O477" i="18"/>
  <c r="S477" i="18"/>
  <c r="W477" i="18"/>
  <c r="L477" i="18"/>
  <c r="P477" i="18"/>
  <c r="T477" i="18"/>
  <c r="X477" i="18"/>
  <c r="U477" i="18"/>
  <c r="M477" i="18"/>
  <c r="Q477" i="18"/>
  <c r="B478" i="18"/>
  <c r="C478" i="18" l="1"/>
  <c r="F478" i="18"/>
  <c r="G478" i="18" l="1"/>
  <c r="I478" i="18" s="1"/>
  <c r="K478" i="18" l="1"/>
  <c r="O478" i="18"/>
  <c r="S478" i="18"/>
  <c r="W478" i="18"/>
  <c r="L478" i="18"/>
  <c r="P478" i="18"/>
  <c r="T478" i="18"/>
  <c r="X478" i="18"/>
  <c r="M478" i="18"/>
  <c r="Q478" i="18"/>
  <c r="U478" i="18"/>
  <c r="V478" i="18"/>
  <c r="J478" i="18"/>
  <c r="N478" i="18"/>
  <c r="R478" i="18"/>
  <c r="B479" i="18"/>
  <c r="C479" i="18" l="1"/>
  <c r="F479" i="18"/>
  <c r="G479" i="18" l="1"/>
  <c r="I479" i="18" s="1"/>
  <c r="L479" i="18" l="1"/>
  <c r="P479" i="18"/>
  <c r="T479" i="18"/>
  <c r="X479" i="18"/>
  <c r="M479" i="18"/>
  <c r="Q479" i="18"/>
  <c r="U479" i="18"/>
  <c r="J479" i="18"/>
  <c r="N479" i="18"/>
  <c r="R479" i="18"/>
  <c r="V479" i="18"/>
  <c r="W479" i="18"/>
  <c r="K479" i="18"/>
  <c r="O479" i="18"/>
  <c r="S479" i="18"/>
  <c r="B480" i="18"/>
  <c r="F480" i="18" l="1"/>
  <c r="C480" i="18"/>
  <c r="G480" i="18" l="1"/>
  <c r="I480" i="18" s="1"/>
  <c r="M480" i="18" l="1"/>
  <c r="Q480" i="18"/>
  <c r="U480" i="18"/>
  <c r="J480" i="18"/>
  <c r="N480" i="18"/>
  <c r="R480" i="18"/>
  <c r="V480" i="18"/>
  <c r="K480" i="18"/>
  <c r="O480" i="18"/>
  <c r="S480" i="18"/>
  <c r="W480" i="18"/>
  <c r="X480" i="18"/>
  <c r="L480" i="18"/>
  <c r="P480" i="18"/>
  <c r="T480" i="18"/>
  <c r="B481" i="18"/>
  <c r="F481" i="18" l="1"/>
  <c r="C481" i="18"/>
  <c r="G481" i="18" l="1"/>
  <c r="I481" i="18" s="1"/>
  <c r="J481" i="18" l="1"/>
  <c r="N481" i="18"/>
  <c r="R481" i="18"/>
  <c r="V481" i="18"/>
  <c r="K481" i="18"/>
  <c r="O481" i="18"/>
  <c r="S481" i="18"/>
  <c r="W481" i="18"/>
  <c r="L481" i="18"/>
  <c r="P481" i="18"/>
  <c r="T481" i="18"/>
  <c r="X481" i="18"/>
  <c r="M481" i="18"/>
  <c r="Q481" i="18"/>
  <c r="U481" i="18"/>
  <c r="B482" i="18"/>
  <c r="C482" i="18" l="1"/>
  <c r="F482" i="18"/>
  <c r="G482" i="18" l="1"/>
  <c r="I482" i="18" s="1"/>
  <c r="K482" i="18" l="1"/>
  <c r="O482" i="18"/>
  <c r="S482" i="18"/>
  <c r="W482" i="18"/>
  <c r="L482" i="18"/>
  <c r="P482" i="18"/>
  <c r="T482" i="18"/>
  <c r="X482" i="18"/>
  <c r="M482" i="18"/>
  <c r="Q482" i="18"/>
  <c r="U482" i="18"/>
  <c r="J482" i="18"/>
  <c r="N482" i="18"/>
  <c r="R482" i="18"/>
  <c r="V482" i="18"/>
  <c r="B483" i="18"/>
  <c r="C483" i="18" l="1"/>
  <c r="F483" i="18"/>
  <c r="G483" i="18" l="1"/>
  <c r="I483" i="18" s="1"/>
  <c r="B484" i="18" s="1"/>
  <c r="L483" i="18" l="1"/>
  <c r="P483" i="18"/>
  <c r="T483" i="18"/>
  <c r="X483" i="18"/>
  <c r="M483" i="18"/>
  <c r="Q483" i="18"/>
  <c r="U483" i="18"/>
  <c r="J483" i="18"/>
  <c r="N483" i="18"/>
  <c r="R483" i="18"/>
  <c r="V483" i="18"/>
  <c r="K483" i="18"/>
  <c r="O483" i="18"/>
  <c r="S483" i="18"/>
  <c r="W483" i="18"/>
  <c r="C484" i="18"/>
  <c r="F484" i="18"/>
  <c r="G484" i="18" l="1"/>
  <c r="I484" i="18" s="1"/>
  <c r="M484" i="18" l="1"/>
  <c r="Q484" i="18"/>
  <c r="U484" i="18"/>
  <c r="J484" i="18"/>
  <c r="N484" i="18"/>
  <c r="R484" i="18"/>
  <c r="V484" i="18"/>
  <c r="K484" i="18"/>
  <c r="O484" i="18"/>
  <c r="S484" i="18"/>
  <c r="W484" i="18"/>
  <c r="L484" i="18"/>
  <c r="P484" i="18"/>
  <c r="T484" i="18"/>
  <c r="X484" i="18"/>
  <c r="B485" i="18"/>
  <c r="C485" i="18" l="1"/>
  <c r="F485" i="18"/>
  <c r="G485" i="18" l="1"/>
  <c r="I485" i="18" s="1"/>
  <c r="J485" i="18" l="1"/>
  <c r="N485" i="18"/>
  <c r="R485" i="18"/>
  <c r="V485" i="18"/>
  <c r="K485" i="18"/>
  <c r="O485" i="18"/>
  <c r="S485" i="18"/>
  <c r="W485" i="18"/>
  <c r="L485" i="18"/>
  <c r="P485" i="18"/>
  <c r="T485" i="18"/>
  <c r="X485" i="18"/>
  <c r="M485" i="18"/>
  <c r="Q485" i="18"/>
  <c r="U485" i="18"/>
  <c r="B486" i="18"/>
  <c r="C486" i="18" l="1"/>
  <c r="F486" i="18"/>
  <c r="G486" i="18" l="1"/>
  <c r="I486" i="18" s="1"/>
  <c r="K486" i="18" l="1"/>
  <c r="O486" i="18"/>
  <c r="S486" i="18"/>
  <c r="W486" i="18"/>
  <c r="L486" i="18"/>
  <c r="P486" i="18"/>
  <c r="T486" i="18"/>
  <c r="X486" i="18"/>
  <c r="M486" i="18"/>
  <c r="Q486" i="18"/>
  <c r="U486" i="18"/>
  <c r="N486" i="18"/>
  <c r="R486" i="18"/>
  <c r="V486" i="18"/>
  <c r="J486" i="18"/>
  <c r="B487" i="18"/>
  <c r="C487" i="18" l="1"/>
  <c r="F487" i="18"/>
  <c r="G487" i="18" l="1"/>
  <c r="I487" i="18" s="1"/>
  <c r="L487" i="18" l="1"/>
  <c r="P487" i="18"/>
  <c r="T487" i="18"/>
  <c r="X487" i="18"/>
  <c r="M487" i="18"/>
  <c r="Q487" i="18"/>
  <c r="U487" i="18"/>
  <c r="J487" i="18"/>
  <c r="N487" i="18"/>
  <c r="R487" i="18"/>
  <c r="V487" i="18"/>
  <c r="O487" i="18"/>
  <c r="S487" i="18"/>
  <c r="W487" i="18"/>
  <c r="K487" i="18"/>
  <c r="B488" i="18"/>
  <c r="F488" i="18" l="1"/>
  <c r="C488" i="18"/>
  <c r="G488" i="18" l="1"/>
  <c r="I488" i="18" s="1"/>
  <c r="M488" i="18" l="1"/>
  <c r="Q488" i="18"/>
  <c r="U488" i="18"/>
  <c r="J488" i="18"/>
  <c r="N488" i="18"/>
  <c r="R488" i="18"/>
  <c r="V488" i="18"/>
  <c r="K488" i="18"/>
  <c r="O488" i="18"/>
  <c r="S488" i="18"/>
  <c r="W488" i="18"/>
  <c r="P488" i="18"/>
  <c r="T488" i="18"/>
  <c r="X488" i="18"/>
  <c r="L488" i="18"/>
  <c r="B489" i="18"/>
  <c r="C489" i="18" l="1"/>
  <c r="F489" i="18"/>
  <c r="G489" i="18" l="1"/>
  <c r="I489" i="18" s="1"/>
  <c r="J489" i="18" l="1"/>
  <c r="N489" i="18"/>
  <c r="R489" i="18"/>
  <c r="V489" i="18"/>
  <c r="K489" i="18"/>
  <c r="O489" i="18"/>
  <c r="S489" i="18"/>
  <c r="W489" i="18"/>
  <c r="L489" i="18"/>
  <c r="P489" i="18"/>
  <c r="T489" i="18"/>
  <c r="X489" i="18"/>
  <c r="Q489" i="18"/>
  <c r="U489" i="18"/>
  <c r="M489" i="18"/>
  <c r="B490" i="18"/>
  <c r="C490" i="18" s="1"/>
  <c r="F490" i="18" l="1"/>
  <c r="G490" i="18" s="1"/>
  <c r="I490" i="18" s="1"/>
  <c r="K490" i="18" l="1"/>
  <c r="O490" i="18"/>
  <c r="S490" i="18"/>
  <c r="W490" i="18"/>
  <c r="L490" i="18"/>
  <c r="P490" i="18"/>
  <c r="T490" i="18"/>
  <c r="X490" i="18"/>
  <c r="M490" i="18"/>
  <c r="Q490" i="18"/>
  <c r="U490" i="18"/>
  <c r="R490" i="18"/>
  <c r="V490" i="18"/>
  <c r="J490" i="18"/>
  <c r="N490" i="18"/>
  <c r="B491" i="18"/>
  <c r="C491" i="18" s="1"/>
  <c r="F491" i="18" l="1"/>
  <c r="G491" i="18" s="1"/>
  <c r="I491" i="18" s="1"/>
  <c r="L491" i="18" l="1"/>
  <c r="P491" i="18"/>
  <c r="T491" i="18"/>
  <c r="X491" i="18"/>
  <c r="M491" i="18"/>
  <c r="Q491" i="18"/>
  <c r="U491" i="18"/>
  <c r="J491" i="18"/>
  <c r="N491" i="18"/>
  <c r="R491" i="18"/>
  <c r="V491" i="18"/>
  <c r="S491" i="18"/>
  <c r="W491" i="18"/>
  <c r="K491" i="18"/>
  <c r="O491" i="18"/>
  <c r="B492" i="18"/>
  <c r="C492" i="18" l="1"/>
  <c r="F492" i="18"/>
  <c r="G492" i="18" l="1"/>
  <c r="I492" i="18" s="1"/>
  <c r="M492" i="18" l="1"/>
  <c r="Q492" i="18"/>
  <c r="U492" i="18"/>
  <c r="J492" i="18"/>
  <c r="N492" i="18"/>
  <c r="R492" i="18"/>
  <c r="V492" i="18"/>
  <c r="K492" i="18"/>
  <c r="O492" i="18"/>
  <c r="S492" i="18"/>
  <c r="W492" i="18"/>
  <c r="T492" i="18"/>
  <c r="X492" i="18"/>
  <c r="L492" i="18"/>
  <c r="P492" i="18"/>
  <c r="B493" i="18"/>
  <c r="C493" i="18" l="1"/>
  <c r="F493" i="18"/>
  <c r="G493" i="18" l="1"/>
  <c r="I493" i="18" s="1"/>
  <c r="J493" i="18" l="1"/>
  <c r="N493" i="18"/>
  <c r="R493" i="18"/>
  <c r="V493" i="18"/>
  <c r="K493" i="18"/>
  <c r="O493" i="18"/>
  <c r="S493" i="18"/>
  <c r="W493" i="18"/>
  <c r="L493" i="18"/>
  <c r="P493" i="18"/>
  <c r="T493" i="18"/>
  <c r="X493" i="18"/>
  <c r="U493" i="18"/>
  <c r="M493" i="18"/>
  <c r="Q493" i="18"/>
  <c r="B494" i="18"/>
  <c r="C494" i="18" l="1"/>
  <c r="F494" i="18"/>
  <c r="G494" i="18" l="1"/>
  <c r="I494" i="18" s="1"/>
  <c r="K494" i="18" l="1"/>
  <c r="O494" i="18"/>
  <c r="S494" i="18"/>
  <c r="W494" i="18"/>
  <c r="L494" i="18"/>
  <c r="P494" i="18"/>
  <c r="T494" i="18"/>
  <c r="X494" i="18"/>
  <c r="M494" i="18"/>
  <c r="Q494" i="18"/>
  <c r="U494" i="18"/>
  <c r="V494" i="18"/>
  <c r="J494" i="18"/>
  <c r="N494" i="18"/>
  <c r="R494" i="18"/>
  <c r="B495" i="18"/>
  <c r="C495" i="18" l="1"/>
  <c r="F495" i="18"/>
  <c r="G495" i="18" l="1"/>
  <c r="I495" i="18" s="1"/>
  <c r="L495" i="18" l="1"/>
  <c r="P495" i="18"/>
  <c r="T495" i="18"/>
  <c r="X495" i="18"/>
  <c r="M495" i="18"/>
  <c r="Q495" i="18"/>
  <c r="U495" i="18"/>
  <c r="J495" i="18"/>
  <c r="N495" i="18"/>
  <c r="R495" i="18"/>
  <c r="V495" i="18"/>
  <c r="W495" i="18"/>
  <c r="K495" i="18"/>
  <c r="O495" i="18"/>
  <c r="S495" i="18"/>
  <c r="B496" i="18"/>
  <c r="F496" i="18" l="1"/>
  <c r="C496" i="18"/>
  <c r="G496" i="18" l="1"/>
  <c r="I496" i="18" s="1"/>
  <c r="M496" i="18" l="1"/>
  <c r="Q496" i="18"/>
  <c r="U496" i="18"/>
  <c r="J496" i="18"/>
  <c r="N496" i="18"/>
  <c r="R496" i="18"/>
  <c r="V496" i="18"/>
  <c r="K496" i="18"/>
  <c r="O496" i="18"/>
  <c r="S496" i="18"/>
  <c r="W496" i="18"/>
  <c r="X496" i="18"/>
  <c r="L496" i="18"/>
  <c r="P496" i="18"/>
  <c r="T496" i="18"/>
  <c r="B497" i="18"/>
  <c r="F497" i="18" l="1"/>
  <c r="C497" i="18"/>
  <c r="G497" i="18" l="1"/>
  <c r="I497" i="18" s="1"/>
  <c r="J497" i="18" l="1"/>
  <c r="N497" i="18"/>
  <c r="R497" i="18"/>
  <c r="V497" i="18"/>
  <c r="K497" i="18"/>
  <c r="O497" i="18"/>
  <c r="S497" i="18"/>
  <c r="W497" i="18"/>
  <c r="L497" i="18"/>
  <c r="P497" i="18"/>
  <c r="T497" i="18"/>
  <c r="X497" i="18"/>
  <c r="M497" i="18"/>
  <c r="Q497" i="18"/>
  <c r="U497" i="18"/>
  <c r="B498" i="18"/>
  <c r="C498" i="18" l="1"/>
  <c r="F498" i="18"/>
  <c r="G498" i="18" l="1"/>
  <c r="I498" i="18" s="1"/>
  <c r="K498" i="18" l="1"/>
  <c r="O498" i="18"/>
  <c r="S498" i="18"/>
  <c r="W498" i="18"/>
  <c r="L498" i="18"/>
  <c r="P498" i="18"/>
  <c r="T498" i="18"/>
  <c r="X498" i="18"/>
  <c r="M498" i="18"/>
  <c r="Q498" i="18"/>
  <c r="U498" i="18"/>
  <c r="J498" i="18"/>
  <c r="N498" i="18"/>
  <c r="R498" i="18"/>
  <c r="V498" i="18"/>
  <c r="B499" i="18"/>
  <c r="C499" i="18" l="1"/>
  <c r="F499" i="18"/>
  <c r="G499" i="18" l="1"/>
  <c r="I499" i="18" s="1"/>
  <c r="L499" i="18" l="1"/>
  <c r="P499" i="18"/>
  <c r="T499" i="18"/>
  <c r="X499" i="18"/>
  <c r="M499" i="18"/>
  <c r="Q499" i="18"/>
  <c r="U499" i="18"/>
  <c r="J499" i="18"/>
  <c r="N499" i="18"/>
  <c r="R499" i="18"/>
  <c r="V499" i="18"/>
  <c r="K499" i="18"/>
  <c r="O499" i="18"/>
  <c r="S499" i="18"/>
  <c r="W499" i="18"/>
  <c r="B500" i="18"/>
  <c r="C500" i="18" l="1"/>
  <c r="F500" i="18"/>
  <c r="G500" i="18" l="1"/>
  <c r="I500" i="18" s="1"/>
  <c r="M500" i="18" l="1"/>
  <c r="Q500" i="18"/>
  <c r="U500" i="18"/>
  <c r="J500" i="18"/>
  <c r="N500" i="18"/>
  <c r="R500" i="18"/>
  <c r="V500" i="18"/>
  <c r="K500" i="18"/>
  <c r="O500" i="18"/>
  <c r="S500" i="18"/>
  <c r="W500" i="18"/>
  <c r="L500" i="18"/>
  <c r="P500" i="18"/>
  <c r="T500" i="18"/>
  <c r="X500" i="18"/>
  <c r="B501" i="18"/>
  <c r="C501" i="18" l="1"/>
  <c r="F501" i="18"/>
  <c r="G501" i="18" l="1"/>
  <c r="I501" i="18" s="1"/>
  <c r="J501" i="18" l="1"/>
  <c r="N501" i="18"/>
  <c r="R501" i="18"/>
  <c r="V501" i="18"/>
  <c r="K501" i="18"/>
  <c r="O501" i="18"/>
  <c r="S501" i="18"/>
  <c r="W501" i="18"/>
  <c r="L501" i="18"/>
  <c r="P501" i="18"/>
  <c r="T501" i="18"/>
  <c r="X501" i="18"/>
  <c r="M501" i="18"/>
  <c r="Q501" i="18"/>
  <c r="U501" i="18"/>
  <c r="B502" i="18"/>
  <c r="C502" i="18" l="1"/>
  <c r="F502" i="18"/>
  <c r="G502" i="18" l="1"/>
  <c r="I502" i="18" s="1"/>
  <c r="K502" i="18" l="1"/>
  <c r="O502" i="18"/>
  <c r="S502" i="18"/>
  <c r="W502" i="18"/>
  <c r="L502" i="18"/>
  <c r="P502" i="18"/>
  <c r="T502" i="18"/>
  <c r="X502" i="18"/>
  <c r="M502" i="18"/>
  <c r="Q502" i="18"/>
  <c r="U502" i="18"/>
  <c r="N502" i="18"/>
  <c r="R502" i="18"/>
  <c r="V502" i="18"/>
  <c r="J502" i="18"/>
  <c r="B503" i="18"/>
  <c r="C503" i="18" l="1"/>
  <c r="F503" i="18"/>
  <c r="G503" i="18" l="1"/>
  <c r="I503" i="18" s="1"/>
  <c r="L503" i="18" l="1"/>
  <c r="P503" i="18"/>
  <c r="T503" i="18"/>
  <c r="X503" i="18"/>
  <c r="M503" i="18"/>
  <c r="Q503" i="18"/>
  <c r="U503" i="18"/>
  <c r="J503" i="18"/>
  <c r="N503" i="18"/>
  <c r="R503" i="18"/>
  <c r="V503" i="18"/>
  <c r="O503" i="18"/>
  <c r="S503" i="18"/>
  <c r="W503" i="18"/>
  <c r="K503" i="18"/>
  <c r="B504" i="18"/>
  <c r="F504" i="18" s="1"/>
  <c r="C504" i="18" l="1"/>
  <c r="G504" i="18" s="1"/>
  <c r="I504" i="18" s="1"/>
  <c r="M504" i="18" l="1"/>
  <c r="Q504" i="18"/>
  <c r="U504" i="18"/>
  <c r="J504" i="18"/>
  <c r="N504" i="18"/>
  <c r="R504" i="18"/>
  <c r="V504" i="18"/>
  <c r="K504" i="18"/>
  <c r="O504" i="18"/>
  <c r="S504" i="18"/>
  <c r="W504" i="18"/>
  <c r="P504" i="18"/>
  <c r="T504" i="18"/>
  <c r="X504" i="18"/>
  <c r="L504" i="18"/>
  <c r="B505" i="18"/>
  <c r="F505" i="18" l="1"/>
  <c r="C505" i="18"/>
  <c r="G505" i="18" l="1"/>
  <c r="I505" i="18" s="1"/>
  <c r="J505" i="18" l="1"/>
  <c r="N505" i="18"/>
  <c r="R505" i="18"/>
  <c r="V505" i="18"/>
  <c r="K505" i="18"/>
  <c r="O505" i="18"/>
  <c r="S505" i="18"/>
  <c r="W505" i="18"/>
  <c r="L505" i="18"/>
  <c r="P505" i="18"/>
  <c r="T505" i="18"/>
  <c r="X505" i="18"/>
  <c r="Q505" i="18"/>
  <c r="U505" i="18"/>
  <c r="M505" i="18"/>
  <c r="B506" i="18"/>
  <c r="C506" i="18" l="1"/>
  <c r="F506" i="18"/>
  <c r="G506" i="18" l="1"/>
  <c r="I506" i="18" s="1"/>
  <c r="K506" i="18" l="1"/>
  <c r="O506" i="18"/>
  <c r="S506" i="18"/>
  <c r="W506" i="18"/>
  <c r="L506" i="18"/>
  <c r="P506" i="18"/>
  <c r="T506" i="18"/>
  <c r="X506" i="18"/>
  <c r="M506" i="18"/>
  <c r="Q506" i="18"/>
  <c r="U506" i="18"/>
  <c r="R506" i="18"/>
  <c r="V506" i="18"/>
  <c r="J506" i="18"/>
  <c r="N506" i="18"/>
  <c r="B507" i="18"/>
  <c r="C507" i="18" l="1"/>
  <c r="F507" i="18"/>
  <c r="G507" i="18" l="1"/>
  <c r="I507" i="18" s="1"/>
  <c r="L507" i="18" l="1"/>
  <c r="P507" i="18"/>
  <c r="T507" i="18"/>
  <c r="X507" i="18"/>
  <c r="M507" i="18"/>
  <c r="Q507" i="18"/>
  <c r="U507" i="18"/>
  <c r="J507" i="18"/>
  <c r="N507" i="18"/>
  <c r="R507" i="18"/>
  <c r="V507" i="18"/>
  <c r="S507" i="18"/>
  <c r="W507" i="18"/>
  <c r="K507" i="18"/>
  <c r="O507" i="18"/>
  <c r="B508" i="18"/>
  <c r="C508" i="18" l="1"/>
  <c r="F508" i="18"/>
  <c r="G508" i="18" l="1"/>
  <c r="I508" i="18" s="1"/>
  <c r="M508" i="18" l="1"/>
  <c r="Q508" i="18"/>
  <c r="U508" i="18"/>
  <c r="J508" i="18"/>
  <c r="N508" i="18"/>
  <c r="R508" i="18"/>
  <c r="V508" i="18"/>
  <c r="K508" i="18"/>
  <c r="O508" i="18"/>
  <c r="S508" i="18"/>
  <c r="W508" i="18"/>
  <c r="T508" i="18"/>
  <c r="X508" i="18"/>
  <c r="L508" i="18"/>
  <c r="P508" i="18"/>
  <c r="B509" i="18"/>
  <c r="C509" i="18" l="1"/>
  <c r="F509" i="18"/>
  <c r="G509" i="18" l="1"/>
  <c r="I509" i="18" s="1"/>
  <c r="J509" i="18" l="1"/>
  <c r="N509" i="18"/>
  <c r="R509" i="18"/>
  <c r="V509" i="18"/>
  <c r="K509" i="18"/>
  <c r="O509" i="18"/>
  <c r="S509" i="18"/>
  <c r="W509" i="18"/>
  <c r="L509" i="18"/>
  <c r="P509" i="18"/>
  <c r="T509" i="18"/>
  <c r="X509" i="18"/>
  <c r="U509" i="18"/>
  <c r="M509" i="18"/>
  <c r="Q509" i="18"/>
  <c r="B510" i="18"/>
  <c r="C510" i="18" l="1"/>
  <c r="F510" i="18"/>
  <c r="G510" i="18" l="1"/>
  <c r="I510" i="18" s="1"/>
  <c r="K510" i="18" l="1"/>
  <c r="O510" i="18"/>
  <c r="S510" i="18"/>
  <c r="W510" i="18"/>
  <c r="L510" i="18"/>
  <c r="P510" i="18"/>
  <c r="T510" i="18"/>
  <c r="X510" i="18"/>
  <c r="M510" i="18"/>
  <c r="Q510" i="18"/>
  <c r="U510" i="18"/>
  <c r="V510" i="18"/>
  <c r="J510" i="18"/>
  <c r="N510" i="18"/>
  <c r="R510" i="18"/>
  <c r="B511" i="18"/>
  <c r="C511" i="18" l="1"/>
  <c r="F511" i="18"/>
  <c r="G511" i="18" l="1"/>
  <c r="I511" i="18" s="1"/>
  <c r="L511" i="18" l="1"/>
  <c r="P511" i="18"/>
  <c r="T511" i="18"/>
  <c r="X511" i="18"/>
  <c r="M511" i="18"/>
  <c r="Q511" i="18"/>
  <c r="U511" i="18"/>
  <c r="J511" i="18"/>
  <c r="N511" i="18"/>
  <c r="R511" i="18"/>
  <c r="V511" i="18"/>
  <c r="W511" i="18"/>
  <c r="K511" i="18"/>
  <c r="O511" i="18"/>
  <c r="S511" i="18"/>
  <c r="B512" i="18"/>
  <c r="F512" i="18" l="1"/>
  <c r="C512" i="18"/>
  <c r="G512" i="18" l="1"/>
  <c r="I512" i="18" s="1"/>
  <c r="M512" i="18" l="1"/>
  <c r="Q512" i="18"/>
  <c r="U512" i="18"/>
  <c r="J512" i="18"/>
  <c r="N512" i="18"/>
  <c r="R512" i="18"/>
  <c r="V512" i="18"/>
  <c r="K512" i="18"/>
  <c r="O512" i="18"/>
  <c r="S512" i="18"/>
  <c r="W512" i="18"/>
  <c r="X512" i="18"/>
  <c r="L512" i="18"/>
  <c r="P512" i="18"/>
  <c r="T512" i="18"/>
  <c r="B513" i="18"/>
  <c r="F513" i="18" l="1"/>
  <c r="C513" i="18"/>
  <c r="G513" i="18" l="1"/>
  <c r="I513" i="18" s="1"/>
  <c r="J513" i="18" l="1"/>
  <c r="N513" i="18"/>
  <c r="R513" i="18"/>
  <c r="V513" i="18"/>
  <c r="K513" i="18"/>
  <c r="O513" i="18"/>
  <c r="S513" i="18"/>
  <c r="W513" i="18"/>
  <c r="L513" i="18"/>
  <c r="P513" i="18"/>
  <c r="T513" i="18"/>
  <c r="X513" i="18"/>
  <c r="M513" i="18"/>
  <c r="Q513" i="18"/>
  <c r="U513" i="18"/>
  <c r="B514" i="18"/>
  <c r="C514" i="18" l="1"/>
  <c r="F514" i="18"/>
  <c r="G514" i="18" l="1"/>
  <c r="I514" i="18" s="1"/>
  <c r="K514" i="18" l="1"/>
  <c r="O514" i="18"/>
  <c r="S514" i="18"/>
  <c r="W514" i="18"/>
  <c r="L514" i="18"/>
  <c r="P514" i="18"/>
  <c r="T514" i="18"/>
  <c r="X514" i="18"/>
  <c r="M514" i="18"/>
  <c r="Q514" i="18"/>
  <c r="U514" i="18"/>
  <c r="J514" i="18"/>
  <c r="N514" i="18"/>
  <c r="R514" i="18"/>
  <c r="V514" i="18"/>
  <c r="B515" i="18"/>
  <c r="C515" i="18" l="1"/>
  <c r="F515" i="18"/>
  <c r="G515" i="18" l="1"/>
  <c r="I515" i="18" s="1"/>
  <c r="B516" i="18" s="1"/>
  <c r="L515" i="18" l="1"/>
  <c r="P515" i="18"/>
  <c r="T515" i="18"/>
  <c r="X515" i="18"/>
  <c r="M515" i="18"/>
  <c r="Q515" i="18"/>
  <c r="U515" i="18"/>
  <c r="J515" i="18"/>
  <c r="N515" i="18"/>
  <c r="R515" i="18"/>
  <c r="V515" i="18"/>
  <c r="K515" i="18"/>
  <c r="O515" i="18"/>
  <c r="S515" i="18"/>
  <c r="W515" i="18"/>
  <c r="C516" i="18"/>
  <c r="F516" i="18"/>
  <c r="G516" i="18" l="1"/>
  <c r="I516" i="18" s="1"/>
  <c r="M516" i="18" l="1"/>
  <c r="Q516" i="18"/>
  <c r="U516" i="18"/>
  <c r="J516" i="18"/>
  <c r="N516" i="18"/>
  <c r="R516" i="18"/>
  <c r="V516" i="18"/>
  <c r="K516" i="18"/>
  <c r="O516" i="18"/>
  <c r="S516" i="18"/>
  <c r="W516" i="18"/>
  <c r="L516" i="18"/>
  <c r="P516" i="18"/>
  <c r="T516" i="18"/>
  <c r="X516" i="18"/>
  <c r="B517" i="18"/>
  <c r="C517" i="18" l="1"/>
  <c r="F517" i="18"/>
  <c r="G517" i="18" l="1"/>
  <c r="I517" i="18" s="1"/>
  <c r="J517" i="18" l="1"/>
  <c r="N517" i="18"/>
  <c r="R517" i="18"/>
  <c r="V517" i="18"/>
  <c r="K517" i="18"/>
  <c r="O517" i="18"/>
  <c r="S517" i="18"/>
  <c r="W517" i="18"/>
  <c r="L517" i="18"/>
  <c r="P517" i="18"/>
  <c r="T517" i="18"/>
  <c r="X517" i="18"/>
  <c r="M517" i="18"/>
  <c r="Q517" i="18"/>
  <c r="U517" i="18"/>
  <c r="B518" i="18"/>
  <c r="C518" i="18" l="1"/>
  <c r="F518" i="18"/>
  <c r="G518" i="18" l="1"/>
  <c r="I518" i="18" s="1"/>
  <c r="K518" i="18" l="1"/>
  <c r="O518" i="18"/>
  <c r="S518" i="18"/>
  <c r="W518" i="18"/>
  <c r="L518" i="18"/>
  <c r="P518" i="18"/>
  <c r="T518" i="18"/>
  <c r="X518" i="18"/>
  <c r="M518" i="18"/>
  <c r="Q518" i="18"/>
  <c r="U518" i="18"/>
  <c r="N518" i="18"/>
  <c r="R518" i="18"/>
  <c r="V518" i="18"/>
  <c r="J518" i="18"/>
  <c r="B519" i="18"/>
  <c r="C519" i="18" l="1"/>
  <c r="F519" i="18"/>
  <c r="G519" i="18" l="1"/>
  <c r="I519" i="18" s="1"/>
  <c r="L519" i="18" l="1"/>
  <c r="P519" i="18"/>
  <c r="T519" i="18"/>
  <c r="X519" i="18"/>
  <c r="M519" i="18"/>
  <c r="Q519" i="18"/>
  <c r="U519" i="18"/>
  <c r="J519" i="18"/>
  <c r="N519" i="18"/>
  <c r="R519" i="18"/>
  <c r="V519" i="18"/>
  <c r="O519" i="18"/>
  <c r="S519" i="18"/>
  <c r="W519" i="18"/>
  <c r="K519" i="18"/>
  <c r="B520" i="18"/>
  <c r="F520" i="18" l="1"/>
  <c r="C520" i="18"/>
  <c r="G520" i="18" l="1"/>
  <c r="I520" i="18" s="1"/>
  <c r="M520" i="18" l="1"/>
  <c r="Q520" i="18"/>
  <c r="U520" i="18"/>
  <c r="J520" i="18"/>
  <c r="N520" i="18"/>
  <c r="R520" i="18"/>
  <c r="V520" i="18"/>
  <c r="K520" i="18"/>
  <c r="O520" i="18"/>
  <c r="S520" i="18"/>
  <c r="W520" i="18"/>
  <c r="P520" i="18"/>
  <c r="T520" i="18"/>
  <c r="X520" i="18"/>
  <c r="L520" i="18"/>
  <c r="B521" i="18"/>
  <c r="C521" i="18" l="1"/>
  <c r="F521" i="18"/>
  <c r="G521" i="18" l="1"/>
  <c r="I521" i="18" s="1"/>
  <c r="B522" i="18" l="1"/>
  <c r="F522" i="18" s="1"/>
  <c r="J521" i="18"/>
  <c r="N521" i="18"/>
  <c r="R521" i="18"/>
  <c r="V521" i="18"/>
  <c r="K521" i="18"/>
  <c r="O521" i="18"/>
  <c r="S521" i="18"/>
  <c r="W521" i="18"/>
  <c r="L521" i="18"/>
  <c r="P521" i="18"/>
  <c r="T521" i="18"/>
  <c r="X521" i="18"/>
  <c r="Q521" i="18"/>
  <c r="U521" i="18"/>
  <c r="M521" i="18"/>
  <c r="C522" i="18"/>
  <c r="G522" i="18" l="1"/>
  <c r="I522" i="18" s="1"/>
  <c r="B523" i="18" l="1"/>
  <c r="F523" i="18" s="1"/>
  <c r="K522" i="18"/>
  <c r="O522" i="18"/>
  <c r="S522" i="18"/>
  <c r="W522" i="18"/>
  <c r="L522" i="18"/>
  <c r="P522" i="18"/>
  <c r="T522" i="18"/>
  <c r="X522" i="18"/>
  <c r="M522" i="18"/>
  <c r="Q522" i="18"/>
  <c r="U522" i="18"/>
  <c r="R522" i="18"/>
  <c r="V522" i="18"/>
  <c r="J522" i="18"/>
  <c r="N522" i="18"/>
  <c r="C523" i="18"/>
  <c r="G523" i="18" l="1"/>
  <c r="I523" i="18" s="1"/>
  <c r="B524" i="18" l="1"/>
  <c r="F524" i="18" s="1"/>
  <c r="L523" i="18"/>
  <c r="P523" i="18"/>
  <c r="T523" i="18"/>
  <c r="X523" i="18"/>
  <c r="M523" i="18"/>
  <c r="Q523" i="18"/>
  <c r="U523" i="18"/>
  <c r="J523" i="18"/>
  <c r="N523" i="18"/>
  <c r="R523" i="18"/>
  <c r="V523" i="18"/>
  <c r="S523" i="18"/>
  <c r="W523" i="18"/>
  <c r="K523" i="18"/>
  <c r="O523" i="18"/>
  <c r="C524" i="18"/>
  <c r="G524" i="18" l="1"/>
  <c r="I524" i="18" s="1"/>
  <c r="M524" i="18" l="1"/>
  <c r="Q524" i="18"/>
  <c r="U524" i="18"/>
  <c r="J524" i="18"/>
  <c r="N524" i="18"/>
  <c r="R524" i="18"/>
  <c r="V524" i="18"/>
  <c r="K524" i="18"/>
  <c r="O524" i="18"/>
  <c r="S524" i="18"/>
  <c r="W524" i="18"/>
  <c r="T524" i="18"/>
  <c r="X524" i="18"/>
  <c r="L524" i="18"/>
  <c r="P524" i="18"/>
  <c r="B525" i="18"/>
  <c r="C525" i="18" l="1"/>
  <c r="F525" i="18"/>
  <c r="G525" i="18" l="1"/>
  <c r="I525" i="18" s="1"/>
  <c r="J525" i="18" l="1"/>
  <c r="N525" i="18"/>
  <c r="R525" i="18"/>
  <c r="V525" i="18"/>
  <c r="K525" i="18"/>
  <c r="O525" i="18"/>
  <c r="S525" i="18"/>
  <c r="W525" i="18"/>
  <c r="L525" i="18"/>
  <c r="P525" i="18"/>
  <c r="T525" i="18"/>
  <c r="X525" i="18"/>
  <c r="U525" i="18"/>
  <c r="M525" i="18"/>
  <c r="Q525" i="18"/>
  <c r="B526" i="18"/>
  <c r="C526" i="18" l="1"/>
  <c r="F526" i="18"/>
  <c r="G526" i="18" l="1"/>
  <c r="I526" i="18" s="1"/>
  <c r="K526" i="18" l="1"/>
  <c r="O526" i="18"/>
  <c r="S526" i="18"/>
  <c r="W526" i="18"/>
  <c r="L526" i="18"/>
  <c r="P526" i="18"/>
  <c r="T526" i="18"/>
  <c r="X526" i="18"/>
  <c r="M526" i="18"/>
  <c r="Q526" i="18"/>
  <c r="U526" i="18"/>
  <c r="V526" i="18"/>
  <c r="J526" i="18"/>
  <c r="N526" i="18"/>
  <c r="R526" i="18"/>
  <c r="B527" i="18"/>
  <c r="C527" i="18" l="1"/>
  <c r="F527" i="18"/>
  <c r="G527" i="18" l="1"/>
  <c r="I527" i="18" s="1"/>
  <c r="L527" i="18" l="1"/>
  <c r="P527" i="18"/>
  <c r="T527" i="18"/>
  <c r="X527" i="18"/>
  <c r="M527" i="18"/>
  <c r="Q527" i="18"/>
  <c r="U527" i="18"/>
  <c r="J527" i="18"/>
  <c r="N527" i="18"/>
  <c r="R527" i="18"/>
  <c r="V527" i="18"/>
  <c r="W527" i="18"/>
  <c r="K527" i="18"/>
  <c r="O527" i="18"/>
  <c r="S527" i="18"/>
  <c r="B528" i="18"/>
  <c r="F528" i="18" l="1"/>
  <c r="C528" i="18"/>
  <c r="G528" i="18" l="1"/>
  <c r="I528" i="18" s="1"/>
  <c r="M528" i="18" l="1"/>
  <c r="Q528" i="18"/>
  <c r="U528" i="18"/>
  <c r="J528" i="18"/>
  <c r="N528" i="18"/>
  <c r="R528" i="18"/>
  <c r="V528" i="18"/>
  <c r="K528" i="18"/>
  <c r="O528" i="18"/>
  <c r="S528" i="18"/>
  <c r="W528" i="18"/>
  <c r="X528" i="18"/>
  <c r="L528" i="18"/>
  <c r="P528" i="18"/>
  <c r="T528" i="18"/>
  <c r="B529" i="18"/>
  <c r="F529" i="18" l="1"/>
  <c r="C529" i="18"/>
  <c r="G529" i="18" l="1"/>
  <c r="I529" i="18" s="1"/>
  <c r="J529" i="18" l="1"/>
  <c r="N529" i="18"/>
  <c r="R529" i="18"/>
  <c r="V529" i="18"/>
  <c r="K529" i="18"/>
  <c r="O529" i="18"/>
  <c r="S529" i="18"/>
  <c r="W529" i="18"/>
  <c r="L529" i="18"/>
  <c r="P529" i="18"/>
  <c r="T529" i="18"/>
  <c r="X529" i="18"/>
  <c r="M529" i="18"/>
  <c r="Q529" i="18"/>
  <c r="U529" i="18"/>
  <c r="B530" i="18"/>
  <c r="C530" i="18" l="1"/>
  <c r="F530" i="18"/>
  <c r="G530" i="18" l="1"/>
  <c r="I530" i="18" s="1"/>
  <c r="K530" i="18" l="1"/>
  <c r="O530" i="18"/>
  <c r="S530" i="18"/>
  <c r="W530" i="18"/>
  <c r="L530" i="18"/>
  <c r="P530" i="18"/>
  <c r="T530" i="18"/>
  <c r="X530" i="18"/>
  <c r="M530" i="18"/>
  <c r="Q530" i="18"/>
  <c r="U530" i="18"/>
  <c r="J530" i="18"/>
  <c r="N530" i="18"/>
  <c r="R530" i="18"/>
  <c r="V530" i="18"/>
  <c r="B531" i="18"/>
  <c r="C531" i="18" l="1"/>
  <c r="F531" i="18"/>
  <c r="G531" i="18" l="1"/>
  <c r="I531" i="18" s="1"/>
  <c r="L531" i="18" l="1"/>
  <c r="P531" i="18"/>
  <c r="T531" i="18"/>
  <c r="X531" i="18"/>
  <c r="M531" i="18"/>
  <c r="Q531" i="18"/>
  <c r="U531" i="18"/>
  <c r="J531" i="18"/>
  <c r="N531" i="18"/>
  <c r="R531" i="18"/>
  <c r="V531" i="18"/>
  <c r="K531" i="18"/>
  <c r="O531" i="18"/>
  <c r="S531" i="18"/>
  <c r="W531" i="18"/>
  <c r="B532" i="18"/>
  <c r="C532" i="18" l="1"/>
  <c r="F532" i="18"/>
  <c r="G532" i="18" l="1"/>
  <c r="I532" i="18" s="1"/>
  <c r="M532" i="18" l="1"/>
  <c r="Q532" i="18"/>
  <c r="U532" i="18"/>
  <c r="J532" i="18"/>
  <c r="N532" i="18"/>
  <c r="R532" i="18"/>
  <c r="V532" i="18"/>
  <c r="K532" i="18"/>
  <c r="O532" i="18"/>
  <c r="S532" i="18"/>
  <c r="W532" i="18"/>
  <c r="L532" i="18"/>
  <c r="P532" i="18"/>
  <c r="T532" i="18"/>
  <c r="X532" i="18"/>
  <c r="B533" i="18"/>
  <c r="C533" i="18" l="1"/>
  <c r="F533" i="18"/>
  <c r="G533" i="18" l="1"/>
  <c r="I533" i="18" s="1"/>
  <c r="J533" i="18" l="1"/>
  <c r="N533" i="18"/>
  <c r="R533" i="18"/>
  <c r="V533" i="18"/>
  <c r="K533" i="18"/>
  <c r="O533" i="18"/>
  <c r="S533" i="18"/>
  <c r="W533" i="18"/>
  <c r="L533" i="18"/>
  <c r="P533" i="18"/>
  <c r="T533" i="18"/>
  <c r="X533" i="18"/>
  <c r="M533" i="18"/>
  <c r="Q533" i="18"/>
  <c r="U533" i="18"/>
  <c r="B534" i="18"/>
  <c r="C534" i="18" l="1"/>
  <c r="F534" i="18"/>
  <c r="G534" i="18" l="1"/>
  <c r="I534" i="18" s="1"/>
  <c r="K534" i="18" l="1"/>
  <c r="O534" i="18"/>
  <c r="S534" i="18"/>
  <c r="W534" i="18"/>
  <c r="L534" i="18"/>
  <c r="P534" i="18"/>
  <c r="T534" i="18"/>
  <c r="X534" i="18"/>
  <c r="M534" i="18"/>
  <c r="Q534" i="18"/>
  <c r="U534" i="18"/>
  <c r="N534" i="18"/>
  <c r="R534" i="18"/>
  <c r="V534" i="18"/>
  <c r="J534" i="18"/>
  <c r="B535" i="18"/>
  <c r="C535" i="18" l="1"/>
  <c r="F535" i="18"/>
  <c r="G535" i="18" l="1"/>
  <c r="I535" i="18" s="1"/>
  <c r="L535" i="18" l="1"/>
  <c r="P535" i="18"/>
  <c r="T535" i="18"/>
  <c r="X535" i="18"/>
  <c r="M535" i="18"/>
  <c r="Q535" i="18"/>
  <c r="U535" i="18"/>
  <c r="J535" i="18"/>
  <c r="N535" i="18"/>
  <c r="R535" i="18"/>
  <c r="V535" i="18"/>
  <c r="O535" i="18"/>
  <c r="S535" i="18"/>
  <c r="W535" i="18"/>
  <c r="K535" i="18"/>
  <c r="B536" i="18"/>
  <c r="C536" i="18" l="1"/>
  <c r="F536" i="18"/>
  <c r="G536" i="18" l="1"/>
  <c r="I536" i="18" s="1"/>
  <c r="B537" i="18" s="1"/>
  <c r="M536" i="18" l="1"/>
  <c r="Q536" i="18"/>
  <c r="U536" i="18"/>
  <c r="J536" i="18"/>
  <c r="N536" i="18"/>
  <c r="R536" i="18"/>
  <c r="V536" i="18"/>
  <c r="K536" i="18"/>
  <c r="O536" i="18"/>
  <c r="S536" i="18"/>
  <c r="W536" i="18"/>
  <c r="P536" i="18"/>
  <c r="T536" i="18"/>
  <c r="X536" i="18"/>
  <c r="L536" i="18"/>
  <c r="C537" i="18"/>
  <c r="F537" i="18"/>
  <c r="G537" i="18" l="1"/>
  <c r="I537" i="18" s="1"/>
  <c r="B538" i="18" l="1"/>
  <c r="F538" i="18" s="1"/>
  <c r="J537" i="18"/>
  <c r="N537" i="18"/>
  <c r="R537" i="18"/>
  <c r="V537" i="18"/>
  <c r="K537" i="18"/>
  <c r="O537" i="18"/>
  <c r="S537" i="18"/>
  <c r="W537" i="18"/>
  <c r="L537" i="18"/>
  <c r="P537" i="18"/>
  <c r="T537" i="18"/>
  <c r="X537" i="18"/>
  <c r="Q537" i="18"/>
  <c r="U537" i="18"/>
  <c r="M537" i="18"/>
  <c r="C538" i="18"/>
  <c r="G538" i="18" l="1"/>
  <c r="I538" i="18" s="1"/>
  <c r="B539" i="18" l="1"/>
  <c r="F539" i="18" s="1"/>
  <c r="K538" i="18"/>
  <c r="O538" i="18"/>
  <c r="S538" i="18"/>
  <c r="W538" i="18"/>
  <c r="L538" i="18"/>
  <c r="P538" i="18"/>
  <c r="T538" i="18"/>
  <c r="X538" i="18"/>
  <c r="M538" i="18"/>
  <c r="Q538" i="18"/>
  <c r="U538" i="18"/>
  <c r="R538" i="18"/>
  <c r="V538" i="18"/>
  <c r="J538" i="18"/>
  <c r="N538" i="18"/>
  <c r="C539" i="18"/>
  <c r="G539" i="18" l="1"/>
  <c r="I539" i="18" s="1"/>
  <c r="L539" i="18" l="1"/>
  <c r="P539" i="18"/>
  <c r="T539" i="18"/>
  <c r="X539" i="18"/>
  <c r="M539" i="18"/>
  <c r="Q539" i="18"/>
  <c r="U539" i="18"/>
  <c r="J539" i="18"/>
  <c r="N539" i="18"/>
  <c r="R539" i="18"/>
  <c r="V539" i="18"/>
  <c r="S539" i="18"/>
  <c r="W539" i="18"/>
  <c r="K539" i="18"/>
  <c r="O539" i="18"/>
  <c r="B540" i="18"/>
  <c r="F540" i="18" s="1"/>
  <c r="C540" i="18" l="1"/>
  <c r="G540" i="18" s="1"/>
  <c r="I540" i="18" s="1"/>
  <c r="M540" i="18" l="1"/>
  <c r="Q540" i="18"/>
  <c r="U540" i="18"/>
  <c r="J540" i="18"/>
  <c r="N540" i="18"/>
  <c r="R540" i="18"/>
  <c r="V540" i="18"/>
  <c r="K540" i="18"/>
  <c r="O540" i="18"/>
  <c r="S540" i="18"/>
  <c r="W540" i="18"/>
  <c r="T540" i="18"/>
  <c r="X540" i="18"/>
  <c r="L540" i="18"/>
  <c r="P540" i="18"/>
  <c r="B541" i="18"/>
  <c r="C541" i="18" l="1"/>
  <c r="F541" i="18"/>
  <c r="G541" i="18" l="1"/>
  <c r="I541" i="18" s="1"/>
  <c r="J541" i="18" l="1"/>
  <c r="N541" i="18"/>
  <c r="R541" i="18"/>
  <c r="V541" i="18"/>
  <c r="K541" i="18"/>
  <c r="O541" i="18"/>
  <c r="S541" i="18"/>
  <c r="W541" i="18"/>
  <c r="L541" i="18"/>
  <c r="P541" i="18"/>
  <c r="T541" i="18"/>
  <c r="X541" i="18"/>
  <c r="U541" i="18"/>
  <c r="M541" i="18"/>
  <c r="Q541" i="18"/>
  <c r="B542" i="18"/>
  <c r="C542" i="18" l="1"/>
  <c r="F542" i="18"/>
  <c r="G542" i="18" l="1"/>
  <c r="I542" i="18" s="1"/>
  <c r="K542" i="18" l="1"/>
  <c r="O542" i="18"/>
  <c r="S542" i="18"/>
  <c r="W542" i="18"/>
  <c r="L542" i="18"/>
  <c r="P542" i="18"/>
  <c r="T542" i="18"/>
  <c r="X542" i="18"/>
  <c r="M542" i="18"/>
  <c r="Q542" i="18"/>
  <c r="U542" i="18"/>
  <c r="V542" i="18"/>
  <c r="J542" i="18"/>
  <c r="N542" i="18"/>
  <c r="R542" i="18"/>
  <c r="B543" i="18"/>
  <c r="C543" i="18" l="1"/>
  <c r="F543" i="18"/>
  <c r="G543" i="18" l="1"/>
  <c r="I543" i="18" s="1"/>
  <c r="L543" i="18" l="1"/>
  <c r="P543" i="18"/>
  <c r="T543" i="18"/>
  <c r="X543" i="18"/>
  <c r="M543" i="18"/>
  <c r="Q543" i="18"/>
  <c r="U543" i="18"/>
  <c r="J543" i="18"/>
  <c r="N543" i="18"/>
  <c r="R543" i="18"/>
  <c r="V543" i="18"/>
  <c r="W543" i="18"/>
  <c r="K543" i="18"/>
  <c r="O543" i="18"/>
  <c r="S543" i="18"/>
  <c r="B544" i="18"/>
  <c r="F544" i="18" l="1"/>
  <c r="C544" i="18"/>
  <c r="G544" i="18" l="1"/>
  <c r="I544" i="18" s="1"/>
  <c r="M544" i="18" l="1"/>
  <c r="Q544" i="18"/>
  <c r="U544" i="18"/>
  <c r="J544" i="18"/>
  <c r="N544" i="18"/>
  <c r="R544" i="18"/>
  <c r="V544" i="18"/>
  <c r="K544" i="18"/>
  <c r="O544" i="18"/>
  <c r="S544" i="18"/>
  <c r="W544" i="18"/>
  <c r="X544" i="18"/>
  <c r="L544" i="18"/>
  <c r="P544" i="18"/>
  <c r="T544" i="18"/>
  <c r="B545" i="18"/>
  <c r="F545" i="18" l="1"/>
  <c r="C545" i="18"/>
  <c r="G545" i="18" l="1"/>
  <c r="I545" i="18" s="1"/>
  <c r="J545" i="18" l="1"/>
  <c r="N545" i="18"/>
  <c r="R545" i="18"/>
  <c r="V545" i="18"/>
  <c r="K545" i="18"/>
  <c r="O545" i="18"/>
  <c r="S545" i="18"/>
  <c r="W545" i="18"/>
  <c r="L545" i="18"/>
  <c r="P545" i="18"/>
  <c r="T545" i="18"/>
  <c r="X545" i="18"/>
  <c r="M545" i="18"/>
  <c r="Q545" i="18"/>
  <c r="U545" i="18"/>
  <c r="B546" i="18"/>
  <c r="C546" i="18" l="1"/>
  <c r="F546" i="18"/>
  <c r="G546" i="18" l="1"/>
  <c r="I546" i="18" s="1"/>
  <c r="K546" i="18" l="1"/>
  <c r="O546" i="18"/>
  <c r="S546" i="18"/>
  <c r="W546" i="18"/>
  <c r="L546" i="18"/>
  <c r="P546" i="18"/>
  <c r="T546" i="18"/>
  <c r="X546" i="18"/>
  <c r="M546" i="18"/>
  <c r="Q546" i="18"/>
  <c r="U546" i="18"/>
  <c r="J546" i="18"/>
  <c r="N546" i="18"/>
  <c r="R546" i="18"/>
  <c r="V546" i="18"/>
  <c r="B547" i="18"/>
  <c r="C547" i="18" l="1"/>
  <c r="F547" i="18"/>
  <c r="G547" i="18" l="1"/>
  <c r="I547" i="18" s="1"/>
  <c r="L547" i="18" l="1"/>
  <c r="P547" i="18"/>
  <c r="T547" i="18"/>
  <c r="X547" i="18"/>
  <c r="M547" i="18"/>
  <c r="Q547" i="18"/>
  <c r="U547" i="18"/>
  <c r="J547" i="18"/>
  <c r="N547" i="18"/>
  <c r="R547" i="18"/>
  <c r="V547" i="18"/>
  <c r="K547" i="18"/>
  <c r="O547" i="18"/>
  <c r="S547" i="18"/>
  <c r="W547" i="18"/>
  <c r="B548" i="18"/>
  <c r="C548" i="18" l="1"/>
  <c r="F548" i="18"/>
  <c r="G548" i="18" l="1"/>
  <c r="I548" i="18" s="1"/>
  <c r="M548" i="18" l="1"/>
  <c r="Q548" i="18"/>
  <c r="U548" i="18"/>
  <c r="J548" i="18"/>
  <c r="N548" i="18"/>
  <c r="R548" i="18"/>
  <c r="V548" i="18"/>
  <c r="K548" i="18"/>
  <c r="O548" i="18"/>
  <c r="S548" i="18"/>
  <c r="W548" i="18"/>
  <c r="L548" i="18"/>
  <c r="P548" i="18"/>
  <c r="T548" i="18"/>
  <c r="X548" i="18"/>
  <c r="B549" i="18"/>
  <c r="C549" i="18" l="1"/>
  <c r="F549" i="18"/>
  <c r="G549" i="18" l="1"/>
  <c r="I549" i="18" s="1"/>
  <c r="J549" i="18" l="1"/>
  <c r="N549" i="18"/>
  <c r="R549" i="18"/>
  <c r="V549" i="18"/>
  <c r="K549" i="18"/>
  <c r="O549" i="18"/>
  <c r="S549" i="18"/>
  <c r="W549" i="18"/>
  <c r="L549" i="18"/>
  <c r="P549" i="18"/>
  <c r="T549" i="18"/>
  <c r="X549" i="18"/>
  <c r="M549" i="18"/>
  <c r="Q549" i="18"/>
  <c r="U549" i="18"/>
  <c r="B550" i="18"/>
  <c r="C550" i="18" l="1"/>
  <c r="F550" i="18"/>
  <c r="G550" i="18" l="1"/>
  <c r="I550" i="18" s="1"/>
  <c r="K550" i="18" l="1"/>
  <c r="O550" i="18"/>
  <c r="S550" i="18"/>
  <c r="W550" i="18"/>
  <c r="L550" i="18"/>
  <c r="P550" i="18"/>
  <c r="T550" i="18"/>
  <c r="X550" i="18"/>
  <c r="M550" i="18"/>
  <c r="Q550" i="18"/>
  <c r="U550" i="18"/>
  <c r="N550" i="18"/>
  <c r="R550" i="18"/>
  <c r="V550" i="18"/>
  <c r="J550" i="18"/>
  <c r="B551" i="18"/>
  <c r="C551" i="18" l="1"/>
  <c r="F551" i="18"/>
  <c r="G551" i="18" l="1"/>
  <c r="I551" i="18" s="1"/>
  <c r="B552" i="18" l="1"/>
  <c r="C552" i="18" s="1"/>
  <c r="L551" i="18"/>
  <c r="P551" i="18"/>
  <c r="T551" i="18"/>
  <c r="X551" i="18"/>
  <c r="M551" i="18"/>
  <c r="Q551" i="18"/>
  <c r="U551" i="18"/>
  <c r="J551" i="18"/>
  <c r="N551" i="18"/>
  <c r="R551" i="18"/>
  <c r="V551" i="18"/>
  <c r="O551" i="18"/>
  <c r="S551" i="18"/>
  <c r="W551" i="18"/>
  <c r="K551" i="18"/>
  <c r="F552" i="18"/>
  <c r="G552" i="18" l="1"/>
  <c r="I552" i="18" s="1"/>
  <c r="M552" i="18" l="1"/>
  <c r="Q552" i="18"/>
  <c r="U552" i="18"/>
  <c r="J552" i="18"/>
  <c r="N552" i="18"/>
  <c r="R552" i="18"/>
  <c r="V552" i="18"/>
  <c r="K552" i="18"/>
  <c r="O552" i="18"/>
  <c r="S552" i="18"/>
  <c r="W552" i="18"/>
  <c r="P552" i="18"/>
  <c r="T552" i="18"/>
  <c r="X552" i="18"/>
  <c r="L552" i="18"/>
  <c r="B553" i="18"/>
  <c r="F553" i="18" l="1"/>
  <c r="C553" i="18"/>
  <c r="G553" i="18" l="1"/>
  <c r="I553" i="18" s="1"/>
  <c r="J553" i="18" l="1"/>
  <c r="N553" i="18"/>
  <c r="R553" i="18"/>
  <c r="V553" i="18"/>
  <c r="K553" i="18"/>
  <c r="O553" i="18"/>
  <c r="S553" i="18"/>
  <c r="W553" i="18"/>
  <c r="L553" i="18"/>
  <c r="P553" i="18"/>
  <c r="T553" i="18"/>
  <c r="X553" i="18"/>
  <c r="Q553" i="18"/>
  <c r="U553" i="18"/>
  <c r="M553" i="18"/>
  <c r="B554" i="18"/>
  <c r="C554" i="18" l="1"/>
  <c r="F554" i="18"/>
  <c r="G554" i="18" l="1"/>
  <c r="I554" i="18" s="1"/>
  <c r="K554" i="18" l="1"/>
  <c r="O554" i="18"/>
  <c r="S554" i="18"/>
  <c r="W554" i="18"/>
  <c r="L554" i="18"/>
  <c r="P554" i="18"/>
  <c r="T554" i="18"/>
  <c r="X554" i="18"/>
  <c r="M554" i="18"/>
  <c r="Q554" i="18"/>
  <c r="U554" i="18"/>
  <c r="R554" i="18"/>
  <c r="V554" i="18"/>
  <c r="J554" i="18"/>
  <c r="N554" i="18"/>
  <c r="B555" i="18"/>
  <c r="C555" i="18" l="1"/>
  <c r="F555" i="18"/>
  <c r="G555" i="18" l="1"/>
  <c r="I555" i="18" s="1"/>
  <c r="L555" i="18" l="1"/>
  <c r="P555" i="18"/>
  <c r="T555" i="18"/>
  <c r="X555" i="18"/>
  <c r="M555" i="18"/>
  <c r="Q555" i="18"/>
  <c r="U555" i="18"/>
  <c r="J555" i="18"/>
  <c r="N555" i="18"/>
  <c r="R555" i="18"/>
  <c r="V555" i="18"/>
  <c r="S555" i="18"/>
  <c r="W555" i="18"/>
  <c r="K555" i="18"/>
  <c r="O555" i="18"/>
  <c r="B556" i="18"/>
  <c r="C556" i="18" l="1"/>
  <c r="F556" i="18"/>
  <c r="G556" i="18" l="1"/>
  <c r="I556" i="18" s="1"/>
  <c r="M556" i="18" l="1"/>
  <c r="Q556" i="18"/>
  <c r="U556" i="18"/>
  <c r="J556" i="18"/>
  <c r="N556" i="18"/>
  <c r="R556" i="18"/>
  <c r="V556" i="18"/>
  <c r="K556" i="18"/>
  <c r="O556" i="18"/>
  <c r="S556" i="18"/>
  <c r="W556" i="18"/>
  <c r="T556" i="18"/>
  <c r="X556" i="18"/>
  <c r="L556" i="18"/>
  <c r="P556" i="18"/>
  <c r="B557" i="18"/>
  <c r="F557" i="18" l="1"/>
  <c r="C557" i="18"/>
  <c r="G557" i="18" l="1"/>
  <c r="I557" i="18" s="1"/>
  <c r="J557" i="18" l="1"/>
  <c r="N557" i="18"/>
  <c r="R557" i="18"/>
  <c r="V557" i="18"/>
  <c r="K557" i="18"/>
  <c r="O557" i="18"/>
  <c r="S557" i="18"/>
  <c r="W557" i="18"/>
  <c r="L557" i="18"/>
  <c r="P557" i="18"/>
  <c r="T557" i="18"/>
  <c r="X557" i="18"/>
  <c r="U557" i="18"/>
  <c r="M557" i="18"/>
  <c r="Q557" i="18"/>
  <c r="B558" i="18"/>
  <c r="F558" i="18" l="1"/>
  <c r="C558" i="18"/>
  <c r="G558" i="18" l="1"/>
  <c r="I558" i="18" s="1"/>
  <c r="K558" i="18" l="1"/>
  <c r="O558" i="18"/>
  <c r="S558" i="18"/>
  <c r="W558" i="18"/>
  <c r="L558" i="18"/>
  <c r="P558" i="18"/>
  <c r="T558" i="18"/>
  <c r="X558" i="18"/>
  <c r="M558" i="18"/>
  <c r="Q558" i="18"/>
  <c r="U558" i="18"/>
  <c r="V558" i="18"/>
  <c r="J558" i="18"/>
  <c r="N558" i="18"/>
  <c r="R558" i="18"/>
  <c r="B559" i="18"/>
  <c r="C559" i="18" l="1"/>
  <c r="F559" i="18"/>
  <c r="G559" i="18" l="1"/>
  <c r="I559" i="18" s="1"/>
  <c r="B560" i="18" s="1"/>
  <c r="L559" i="18" l="1"/>
  <c r="P559" i="18"/>
  <c r="T559" i="18"/>
  <c r="X559" i="18"/>
  <c r="M559" i="18"/>
  <c r="Q559" i="18"/>
  <c r="U559" i="18"/>
  <c r="J559" i="18"/>
  <c r="N559" i="18"/>
  <c r="R559" i="18"/>
  <c r="V559" i="18"/>
  <c r="W559" i="18"/>
  <c r="K559" i="18"/>
  <c r="O559" i="18"/>
  <c r="S559" i="18"/>
  <c r="C560" i="18"/>
  <c r="F560" i="18"/>
  <c r="G560" i="18" l="1"/>
  <c r="I560" i="18" s="1"/>
  <c r="M560" i="18" l="1"/>
  <c r="Q560" i="18"/>
  <c r="U560" i="18"/>
  <c r="J560" i="18"/>
  <c r="N560" i="18"/>
  <c r="R560" i="18"/>
  <c r="V560" i="18"/>
  <c r="K560" i="18"/>
  <c r="O560" i="18"/>
  <c r="S560" i="18"/>
  <c r="W560" i="18"/>
  <c r="X560" i="18"/>
  <c r="L560" i="18"/>
  <c r="P560" i="18"/>
  <c r="T560" i="18"/>
  <c r="B561" i="18"/>
  <c r="F561" i="18" s="1"/>
  <c r="C561" i="18" l="1"/>
  <c r="G561" i="18" s="1"/>
  <c r="I561" i="18" s="1"/>
  <c r="J561" i="18" l="1"/>
  <c r="N561" i="18"/>
  <c r="R561" i="18"/>
  <c r="V561" i="18"/>
  <c r="K561" i="18"/>
  <c r="O561" i="18"/>
  <c r="S561" i="18"/>
  <c r="W561" i="18"/>
  <c r="L561" i="18"/>
  <c r="P561" i="18"/>
  <c r="T561" i="18"/>
  <c r="X561" i="18"/>
  <c r="M561" i="18"/>
  <c r="Q561" i="18"/>
  <c r="U561" i="18"/>
  <c r="B562" i="18"/>
  <c r="F562" i="18" s="1"/>
  <c r="C562" i="18" l="1"/>
  <c r="G562" i="18" s="1"/>
  <c r="I562" i="18" s="1"/>
  <c r="K562" i="18" l="1"/>
  <c r="O562" i="18"/>
  <c r="S562" i="18"/>
  <c r="W562" i="18"/>
  <c r="L562" i="18"/>
  <c r="P562" i="18"/>
  <c r="T562" i="18"/>
  <c r="X562" i="18"/>
  <c r="M562" i="18"/>
  <c r="Q562" i="18"/>
  <c r="U562" i="18"/>
  <c r="J562" i="18"/>
  <c r="N562" i="18"/>
  <c r="R562" i="18"/>
  <c r="V562" i="18"/>
  <c r="B563" i="18"/>
  <c r="C563" i="18" l="1"/>
  <c r="F563" i="18"/>
  <c r="G563" i="18" l="1"/>
  <c r="I563" i="18" s="1"/>
  <c r="L563" i="18" l="1"/>
  <c r="P563" i="18"/>
  <c r="T563" i="18"/>
  <c r="X563" i="18"/>
  <c r="M563" i="18"/>
  <c r="Q563" i="18"/>
  <c r="U563" i="18"/>
  <c r="J563" i="18"/>
  <c r="N563" i="18"/>
  <c r="R563" i="18"/>
  <c r="V563" i="18"/>
  <c r="K563" i="18"/>
  <c r="O563" i="18"/>
  <c r="S563" i="18"/>
  <c r="W563" i="18"/>
  <c r="B564" i="18"/>
  <c r="F564" i="18" l="1"/>
  <c r="C564" i="18"/>
  <c r="G564" i="18" l="1"/>
  <c r="I564" i="18" s="1"/>
  <c r="M564" i="18" l="1"/>
  <c r="Q564" i="18"/>
  <c r="U564" i="18"/>
  <c r="J564" i="18"/>
  <c r="N564" i="18"/>
  <c r="R564" i="18"/>
  <c r="V564" i="18"/>
  <c r="K564" i="18"/>
  <c r="O564" i="18"/>
  <c r="S564" i="18"/>
  <c r="W564" i="18"/>
  <c r="L564" i="18"/>
  <c r="P564" i="18"/>
  <c r="T564" i="18"/>
  <c r="X564" i="18"/>
  <c r="B565" i="18"/>
  <c r="F565" i="18" l="1"/>
  <c r="C565" i="18"/>
  <c r="G565" i="18" l="1"/>
  <c r="I565" i="18" s="1"/>
  <c r="J565" i="18" l="1"/>
  <c r="N565" i="18"/>
  <c r="R565" i="18"/>
  <c r="V565" i="18"/>
  <c r="K565" i="18"/>
  <c r="O565" i="18"/>
  <c r="S565" i="18"/>
  <c r="W565" i="18"/>
  <c r="L565" i="18"/>
  <c r="P565" i="18"/>
  <c r="T565" i="18"/>
  <c r="X565" i="18"/>
  <c r="M565" i="18"/>
  <c r="Q565" i="18"/>
  <c r="U565" i="18"/>
  <c r="B566" i="18"/>
  <c r="F566" i="18" l="1"/>
  <c r="C566" i="18"/>
  <c r="G566" i="18" l="1"/>
  <c r="I566" i="18" s="1"/>
  <c r="K566" i="18" l="1"/>
  <c r="O566" i="18"/>
  <c r="S566" i="18"/>
  <c r="W566" i="18"/>
  <c r="L566" i="18"/>
  <c r="P566" i="18"/>
  <c r="T566" i="18"/>
  <c r="X566" i="18"/>
  <c r="M566" i="18"/>
  <c r="Q566" i="18"/>
  <c r="U566" i="18"/>
  <c r="N566" i="18"/>
  <c r="R566" i="18"/>
  <c r="V566" i="18"/>
  <c r="J566" i="18"/>
  <c r="B567" i="18"/>
  <c r="C567" i="18" l="1"/>
  <c r="F567" i="18"/>
  <c r="G567" i="18" l="1"/>
  <c r="I567" i="18" s="1"/>
  <c r="L567" i="18" l="1"/>
  <c r="P567" i="18"/>
  <c r="T567" i="18"/>
  <c r="X567" i="18"/>
  <c r="M567" i="18"/>
  <c r="Q567" i="18"/>
  <c r="U567" i="18"/>
  <c r="J567" i="18"/>
  <c r="N567" i="18"/>
  <c r="R567" i="18"/>
  <c r="V567" i="18"/>
  <c r="O567" i="18"/>
  <c r="S567" i="18"/>
  <c r="W567" i="18"/>
  <c r="K567" i="18"/>
  <c r="B568" i="18"/>
  <c r="C568" i="18" s="1"/>
  <c r="F568" i="18" l="1"/>
  <c r="G568" i="18" s="1"/>
  <c r="I568" i="18" s="1"/>
  <c r="B569" i="18" l="1"/>
  <c r="F569" i="18" s="1"/>
  <c r="M568" i="18"/>
  <c r="Q568" i="18"/>
  <c r="U568" i="18"/>
  <c r="J568" i="18"/>
  <c r="N568" i="18"/>
  <c r="R568" i="18"/>
  <c r="V568" i="18"/>
  <c r="K568" i="18"/>
  <c r="O568" i="18"/>
  <c r="S568" i="18"/>
  <c r="W568" i="18"/>
  <c r="P568" i="18"/>
  <c r="T568" i="18"/>
  <c r="X568" i="18"/>
  <c r="L568" i="18"/>
  <c r="C569" i="18"/>
  <c r="G569" i="18" l="1"/>
  <c r="I569" i="18" s="1"/>
  <c r="J569" i="18" l="1"/>
  <c r="N569" i="18"/>
  <c r="R569" i="18"/>
  <c r="V569" i="18"/>
  <c r="K569" i="18"/>
  <c r="O569" i="18"/>
  <c r="S569" i="18"/>
  <c r="W569" i="18"/>
  <c r="L569" i="18"/>
  <c r="P569" i="18"/>
  <c r="T569" i="18"/>
  <c r="X569" i="18"/>
  <c r="Q569" i="18"/>
  <c r="U569" i="18"/>
  <c r="M569" i="18"/>
  <c r="B570" i="18"/>
  <c r="C570" i="18" s="1"/>
  <c r="F570" i="18" l="1"/>
  <c r="G570" i="18" s="1"/>
  <c r="I570" i="18" s="1"/>
  <c r="K570" i="18" l="1"/>
  <c r="O570" i="18"/>
  <c r="S570" i="18"/>
  <c r="W570" i="18"/>
  <c r="L570" i="18"/>
  <c r="P570" i="18"/>
  <c r="T570" i="18"/>
  <c r="X570" i="18"/>
  <c r="M570" i="18"/>
  <c r="Q570" i="18"/>
  <c r="U570" i="18"/>
  <c r="R570" i="18"/>
  <c r="V570" i="18"/>
  <c r="J570" i="18"/>
  <c r="N570" i="18"/>
  <c r="B571" i="18"/>
  <c r="C571" i="18" l="1"/>
  <c r="F571" i="18"/>
  <c r="G571" i="18" l="1"/>
  <c r="I571" i="18" s="1"/>
  <c r="L571" i="18" l="1"/>
  <c r="P571" i="18"/>
  <c r="T571" i="18"/>
  <c r="X571" i="18"/>
  <c r="M571" i="18"/>
  <c r="Q571" i="18"/>
  <c r="U571" i="18"/>
  <c r="J571" i="18"/>
  <c r="N571" i="18"/>
  <c r="R571" i="18"/>
  <c r="V571" i="18"/>
  <c r="S571" i="18"/>
  <c r="W571" i="18"/>
  <c r="K571" i="18"/>
  <c r="O571" i="18"/>
  <c r="B572" i="18"/>
  <c r="F572" i="18" s="1"/>
  <c r="C572" i="18" l="1"/>
  <c r="G572" i="18" s="1"/>
  <c r="I572" i="18" s="1"/>
  <c r="M572" i="18" l="1"/>
  <c r="Q572" i="18"/>
  <c r="U572" i="18"/>
  <c r="J572" i="18"/>
  <c r="N572" i="18"/>
  <c r="R572" i="18"/>
  <c r="V572" i="18"/>
  <c r="K572" i="18"/>
  <c r="O572" i="18"/>
  <c r="S572" i="18"/>
  <c r="W572" i="18"/>
  <c r="T572" i="18"/>
  <c r="X572" i="18"/>
  <c r="L572" i="18"/>
  <c r="P572" i="18"/>
  <c r="B573" i="18"/>
  <c r="F573" i="18" s="1"/>
  <c r="C573" i="18" l="1"/>
  <c r="G573" i="18" s="1"/>
  <c r="I573" i="18" s="1"/>
  <c r="J573" i="18" l="1"/>
  <c r="N573" i="18"/>
  <c r="R573" i="18"/>
  <c r="V573" i="18"/>
  <c r="K573" i="18"/>
  <c r="L573" i="18"/>
  <c r="P573" i="18"/>
  <c r="T573" i="18"/>
  <c r="X573" i="18"/>
  <c r="Q573" i="18"/>
  <c r="S573" i="18"/>
  <c r="M573" i="18"/>
  <c r="U573" i="18"/>
  <c r="O573" i="18"/>
  <c r="W573" i="18"/>
  <c r="B574" i="18"/>
  <c r="F574" i="18" l="1"/>
  <c r="C574" i="18"/>
  <c r="G574" i="18" l="1"/>
  <c r="I574" i="18" s="1"/>
  <c r="K574" i="18" l="1"/>
  <c r="O574" i="18"/>
  <c r="S574" i="18"/>
  <c r="W574" i="18"/>
  <c r="M574" i="18"/>
  <c r="Q574" i="18"/>
  <c r="U574" i="18"/>
  <c r="J574" i="18"/>
  <c r="R574" i="18"/>
  <c r="L574" i="18"/>
  <c r="T574" i="18"/>
  <c r="N574" i="18"/>
  <c r="V574" i="18"/>
  <c r="X574" i="18"/>
  <c r="P574" i="18"/>
  <c r="B575" i="18"/>
  <c r="F575" i="18" l="1"/>
  <c r="C575" i="18"/>
  <c r="G575" i="18" l="1"/>
  <c r="I575" i="18" s="1"/>
  <c r="L575" i="18" l="1"/>
  <c r="P575" i="18"/>
  <c r="T575" i="18"/>
  <c r="X575" i="18"/>
  <c r="J575" i="18"/>
  <c r="N575" i="18"/>
  <c r="R575" i="18"/>
  <c r="V575" i="18"/>
  <c r="K575" i="18"/>
  <c r="S575" i="18"/>
  <c r="M575" i="18"/>
  <c r="U575" i="18"/>
  <c r="O575" i="18"/>
  <c r="W575" i="18"/>
  <c r="Q575" i="18"/>
  <c r="B576" i="18"/>
  <c r="F576" i="18" l="1"/>
  <c r="C576" i="18"/>
  <c r="G576" i="18" l="1"/>
  <c r="I576" i="18" s="1"/>
  <c r="M576" i="18" l="1"/>
  <c r="Q576" i="18"/>
  <c r="U576" i="18"/>
  <c r="K576" i="18"/>
  <c r="O576" i="18"/>
  <c r="S576" i="18"/>
  <c r="W576" i="18"/>
  <c r="L576" i="18"/>
  <c r="T576" i="18"/>
  <c r="N576" i="18"/>
  <c r="V576" i="18"/>
  <c r="P576" i="18"/>
  <c r="X576" i="18"/>
  <c r="J576" i="18"/>
  <c r="R576" i="18"/>
  <c r="B577" i="18"/>
  <c r="F577" i="18" l="1"/>
  <c r="C577" i="18"/>
  <c r="G577" i="18" l="1"/>
  <c r="I577" i="18" s="1"/>
  <c r="J577" i="18" l="1"/>
  <c r="N577" i="18"/>
  <c r="R577" i="18"/>
  <c r="L577" i="18"/>
  <c r="P577" i="18"/>
  <c r="T577" i="18"/>
  <c r="X577" i="18"/>
  <c r="M577" i="18"/>
  <c r="U577" i="18"/>
  <c r="O577" i="18"/>
  <c r="V577" i="18"/>
  <c r="Q577" i="18"/>
  <c r="W577" i="18"/>
  <c r="K577" i="18"/>
  <c r="S577" i="18"/>
  <c r="B578" i="18"/>
  <c r="C578" i="18" l="1"/>
  <c r="F578" i="18"/>
  <c r="G578" i="18" l="1"/>
  <c r="I578" i="18" s="1"/>
  <c r="M578" i="18" l="1"/>
  <c r="Q578" i="18"/>
  <c r="U578" i="18"/>
  <c r="K578" i="18"/>
  <c r="P578" i="18"/>
  <c r="V578" i="18"/>
  <c r="L578" i="18"/>
  <c r="R578" i="18"/>
  <c r="W578" i="18"/>
  <c r="N578" i="18"/>
  <c r="S578" i="18"/>
  <c r="X578" i="18"/>
  <c r="T578" i="18"/>
  <c r="O578" i="18"/>
  <c r="J578" i="18"/>
  <c r="B579" i="18"/>
  <c r="F579" i="18" l="1"/>
  <c r="C579" i="18"/>
  <c r="G579" i="18" l="1"/>
  <c r="I579" i="18" s="1"/>
  <c r="J579" i="18" l="1"/>
  <c r="N579" i="18"/>
  <c r="R579" i="18"/>
  <c r="V579" i="18"/>
  <c r="L579" i="18"/>
  <c r="Q579" i="18"/>
  <c r="W579" i="18"/>
  <c r="M579" i="18"/>
  <c r="S579" i="18"/>
  <c r="X579" i="18"/>
  <c r="O579" i="18"/>
  <c r="T579" i="18"/>
  <c r="K579" i="18"/>
  <c r="P579" i="18"/>
  <c r="U579" i="18"/>
  <c r="B580" i="18"/>
  <c r="F580" i="18" l="1"/>
  <c r="C580" i="18"/>
  <c r="G580" i="18" l="1"/>
  <c r="I580" i="18" s="1"/>
  <c r="K580" i="18" l="1"/>
  <c r="O580" i="18"/>
  <c r="S580" i="18"/>
  <c r="W580" i="18"/>
  <c r="M580" i="18"/>
  <c r="R580" i="18"/>
  <c r="X580" i="18"/>
  <c r="N580" i="18"/>
  <c r="T580" i="18"/>
  <c r="J580" i="18"/>
  <c r="P580" i="18"/>
  <c r="U580" i="18"/>
  <c r="L580" i="18"/>
  <c r="Q580" i="18"/>
  <c r="V580" i="18"/>
  <c r="B581" i="18"/>
  <c r="C581" i="18" l="1"/>
  <c r="F581" i="18"/>
  <c r="G581" i="18" l="1"/>
  <c r="I581" i="18" s="1"/>
  <c r="L581" i="18" l="1"/>
  <c r="P581" i="18"/>
  <c r="T581" i="18"/>
  <c r="X581" i="18"/>
  <c r="N581" i="18"/>
  <c r="S581" i="18"/>
  <c r="J581" i="18"/>
  <c r="O581" i="18"/>
  <c r="U581" i="18"/>
  <c r="K581" i="18"/>
  <c r="Q581" i="18"/>
  <c r="V581" i="18"/>
  <c r="R581" i="18"/>
  <c r="M581" i="18"/>
  <c r="W581" i="18"/>
  <c r="B582" i="18"/>
  <c r="F582" i="18" l="1"/>
  <c r="C582" i="18"/>
  <c r="G582" i="18" l="1"/>
  <c r="I582" i="18" s="1"/>
  <c r="M582" i="18" l="1"/>
  <c r="Q582" i="18"/>
  <c r="J582" i="18"/>
  <c r="O582" i="18"/>
  <c r="T582" i="18"/>
  <c r="X582" i="18"/>
  <c r="K582" i="18"/>
  <c r="P582" i="18"/>
  <c r="U582" i="18"/>
  <c r="L582" i="18"/>
  <c r="R582" i="18"/>
  <c r="V582" i="18"/>
  <c r="W582" i="18"/>
  <c r="N582" i="18"/>
  <c r="S582" i="18"/>
  <c r="B583" i="18"/>
  <c r="F583" i="18" l="1"/>
  <c r="C583" i="18"/>
  <c r="G583" i="18" l="1"/>
  <c r="I583" i="18" s="1"/>
  <c r="M583" i="18" l="1"/>
  <c r="Q583" i="18"/>
  <c r="U583" i="18"/>
  <c r="J583" i="18"/>
  <c r="N583" i="18"/>
  <c r="R583" i="18"/>
  <c r="V583" i="18"/>
  <c r="K583" i="18"/>
  <c r="O583" i="18"/>
  <c r="S583" i="18"/>
  <c r="W583" i="18"/>
  <c r="X583" i="18"/>
  <c r="T583" i="18"/>
  <c r="L583" i="18"/>
  <c r="P583" i="18"/>
  <c r="B584" i="18"/>
  <c r="F584" i="18" l="1"/>
  <c r="C584" i="18"/>
  <c r="G584" i="18" l="1"/>
  <c r="I584" i="18" s="1"/>
  <c r="J584" i="18" l="1"/>
  <c r="N584" i="18"/>
  <c r="R584" i="18"/>
  <c r="V584" i="18"/>
  <c r="K584" i="18"/>
  <c r="O584" i="18"/>
  <c r="S584" i="18"/>
  <c r="W584" i="18"/>
  <c r="L584" i="18"/>
  <c r="P584" i="18"/>
  <c r="T584" i="18"/>
  <c r="X584" i="18"/>
  <c r="M584" i="18"/>
  <c r="Q584" i="18"/>
  <c r="U584" i="18"/>
  <c r="B585" i="18"/>
  <c r="F585" i="18" l="1"/>
  <c r="C585" i="18"/>
  <c r="G585" i="18" l="1"/>
  <c r="I585" i="18" s="1"/>
  <c r="K585" i="18" l="1"/>
  <c r="O585" i="18"/>
  <c r="S585" i="18"/>
  <c r="W585" i="18"/>
  <c r="L585" i="18"/>
  <c r="P585" i="18"/>
  <c r="T585" i="18"/>
  <c r="X585" i="18"/>
  <c r="M585" i="18"/>
  <c r="Q585" i="18"/>
  <c r="U585" i="18"/>
  <c r="J585" i="18"/>
  <c r="V585" i="18"/>
  <c r="N585" i="18"/>
  <c r="R585" i="18"/>
  <c r="B586" i="18"/>
  <c r="C586" i="18" l="1"/>
  <c r="F586" i="18"/>
  <c r="G586" i="18" l="1"/>
  <c r="I586" i="18" s="1"/>
  <c r="L586" i="18" l="1"/>
  <c r="P586" i="18"/>
  <c r="T586" i="18"/>
  <c r="X586" i="18"/>
  <c r="M586" i="18"/>
  <c r="Q586" i="18"/>
  <c r="U586" i="18"/>
  <c r="J586" i="18"/>
  <c r="N586" i="18"/>
  <c r="R586" i="18"/>
  <c r="V586" i="18"/>
  <c r="K586" i="18"/>
  <c r="O586" i="18"/>
  <c r="S586" i="18"/>
  <c r="W586" i="18"/>
  <c r="B587" i="18"/>
  <c r="F587" i="18" l="1"/>
  <c r="C587" i="18"/>
  <c r="G587" i="18" l="1"/>
  <c r="I587" i="18" s="1"/>
  <c r="M587" i="18" l="1"/>
  <c r="Q587" i="18"/>
  <c r="U587" i="18"/>
  <c r="J587" i="18"/>
  <c r="N587" i="18"/>
  <c r="R587" i="18"/>
  <c r="V587" i="18"/>
  <c r="K587" i="18"/>
  <c r="O587" i="18"/>
  <c r="S587" i="18"/>
  <c r="W587" i="18"/>
  <c r="L587" i="18"/>
  <c r="X587" i="18"/>
  <c r="P587" i="18"/>
  <c r="T587" i="18"/>
  <c r="B588" i="18"/>
  <c r="C588" i="18" l="1"/>
  <c r="F588" i="18"/>
  <c r="G588" i="18" l="1"/>
  <c r="I588" i="18" s="1"/>
  <c r="J588" i="18" l="1"/>
  <c r="N588" i="18"/>
  <c r="R588" i="18"/>
  <c r="V588" i="18"/>
  <c r="K588" i="18"/>
  <c r="O588" i="18"/>
  <c r="S588" i="18"/>
  <c r="W588" i="18"/>
  <c r="L588" i="18"/>
  <c r="P588" i="18"/>
  <c r="T588" i="18"/>
  <c r="X588" i="18"/>
  <c r="M588" i="18"/>
  <c r="Q588" i="18"/>
  <c r="U588" i="18"/>
  <c r="B589" i="18"/>
  <c r="C589" i="18" l="1"/>
  <c r="F589" i="18"/>
  <c r="G589" i="18" l="1"/>
  <c r="I589" i="18" s="1"/>
  <c r="K589" i="18" l="1"/>
  <c r="O589" i="18"/>
  <c r="S589" i="18"/>
  <c r="W589" i="18"/>
  <c r="L589" i="18"/>
  <c r="P589" i="18"/>
  <c r="T589" i="18"/>
  <c r="X589" i="18"/>
  <c r="M589" i="18"/>
  <c r="Q589" i="18"/>
  <c r="U589" i="18"/>
  <c r="N589" i="18"/>
  <c r="R589" i="18"/>
  <c r="V589" i="18"/>
  <c r="J589" i="18"/>
  <c r="B590" i="18"/>
  <c r="C590" i="18" l="1"/>
  <c r="F590" i="18"/>
  <c r="G590" i="18" l="1"/>
  <c r="I590" i="18" s="1"/>
  <c r="B591" i="18" s="1"/>
  <c r="L590" i="18" l="1"/>
  <c r="P590" i="18"/>
  <c r="T590" i="18"/>
  <c r="X590" i="18"/>
  <c r="M590" i="18"/>
  <c r="Q590" i="18"/>
  <c r="U590" i="18"/>
  <c r="J590" i="18"/>
  <c r="N590" i="18"/>
  <c r="R590" i="18"/>
  <c r="V590" i="18"/>
  <c r="O590" i="18"/>
  <c r="K590" i="18"/>
  <c r="S590" i="18"/>
  <c r="W590" i="18"/>
  <c r="C591" i="18"/>
  <c r="F591" i="18"/>
  <c r="G591" i="18" l="1"/>
  <c r="I591" i="18" s="1"/>
  <c r="M591" i="18" l="1"/>
  <c r="Q591" i="18"/>
  <c r="U591" i="18"/>
  <c r="J591" i="18"/>
  <c r="N591" i="18"/>
  <c r="R591" i="18"/>
  <c r="V591" i="18"/>
  <c r="K591" i="18"/>
  <c r="O591" i="18"/>
  <c r="S591" i="18"/>
  <c r="W591" i="18"/>
  <c r="P591" i="18"/>
  <c r="T591" i="18"/>
  <c r="X591" i="18"/>
  <c r="L591" i="18"/>
  <c r="B592" i="18"/>
  <c r="F592" i="18" s="1"/>
  <c r="C592" i="18" l="1"/>
  <c r="G592" i="18" s="1"/>
  <c r="I592" i="18" s="1"/>
  <c r="J592" i="18" l="1"/>
  <c r="N592" i="18"/>
  <c r="R592" i="18"/>
  <c r="V592" i="18"/>
  <c r="K592" i="18"/>
  <c r="O592" i="18"/>
  <c r="S592" i="18"/>
  <c r="W592" i="18"/>
  <c r="L592" i="18"/>
  <c r="P592" i="18"/>
  <c r="T592" i="18"/>
  <c r="X592" i="18"/>
  <c r="Q592" i="18"/>
  <c r="M592" i="18"/>
  <c r="U592" i="18"/>
  <c r="B593" i="18"/>
  <c r="F593" i="18" s="1"/>
  <c r="C593" i="18" l="1"/>
  <c r="G593" i="18" s="1"/>
  <c r="I593" i="18" s="1"/>
  <c r="K593" i="18" l="1"/>
  <c r="O593" i="18"/>
  <c r="S593" i="18"/>
  <c r="W593" i="18"/>
  <c r="L593" i="18"/>
  <c r="P593" i="18"/>
  <c r="T593" i="18"/>
  <c r="X593" i="18"/>
  <c r="M593" i="18"/>
  <c r="Q593" i="18"/>
  <c r="U593" i="18"/>
  <c r="R593" i="18"/>
  <c r="V593" i="18"/>
  <c r="J593" i="18"/>
  <c r="N593" i="18"/>
  <c r="B594" i="18"/>
  <c r="C594" i="18" l="1"/>
  <c r="F594" i="18"/>
  <c r="G594" i="18" l="1"/>
  <c r="I594" i="18" s="1"/>
  <c r="L594" i="18" l="1"/>
  <c r="P594" i="18"/>
  <c r="T594" i="18"/>
  <c r="X594" i="18"/>
  <c r="M594" i="18"/>
  <c r="Q594" i="18"/>
  <c r="U594" i="18"/>
  <c r="J594" i="18"/>
  <c r="N594" i="18"/>
  <c r="R594" i="18"/>
  <c r="V594" i="18"/>
  <c r="S594" i="18"/>
  <c r="O594" i="18"/>
  <c r="W594" i="18"/>
  <c r="K594" i="18"/>
  <c r="B595" i="18"/>
  <c r="F595" i="18" l="1"/>
  <c r="C595" i="18"/>
  <c r="G595" i="18" l="1"/>
  <c r="I595" i="18" s="1"/>
  <c r="B596" i="18" s="1"/>
  <c r="M595" i="18" l="1"/>
  <c r="Q595" i="18"/>
  <c r="U595" i="18"/>
  <c r="J595" i="18"/>
  <c r="N595" i="18"/>
  <c r="R595" i="18"/>
  <c r="V595" i="18"/>
  <c r="K595" i="18"/>
  <c r="O595" i="18"/>
  <c r="S595" i="18"/>
  <c r="W595" i="18"/>
  <c r="T595" i="18"/>
  <c r="X595" i="18"/>
  <c r="L595" i="18"/>
  <c r="P595" i="18"/>
  <c r="C596" i="18"/>
  <c r="F596" i="18"/>
  <c r="G596" i="18" l="1"/>
  <c r="I596" i="18" s="1"/>
  <c r="J596" i="18" l="1"/>
  <c r="N596" i="18"/>
  <c r="R596" i="18"/>
  <c r="V596" i="18"/>
  <c r="K596" i="18"/>
  <c r="O596" i="18"/>
  <c r="S596" i="18"/>
  <c r="W596" i="18"/>
  <c r="L596" i="18"/>
  <c r="P596" i="18"/>
  <c r="T596" i="18"/>
  <c r="X596" i="18"/>
  <c r="U596" i="18"/>
  <c r="Q596" i="18"/>
  <c r="M596" i="18"/>
  <c r="B597" i="18"/>
  <c r="F597" i="18" l="1"/>
  <c r="C597" i="18"/>
  <c r="G597" i="18" l="1"/>
  <c r="I597" i="18" s="1"/>
  <c r="K597" i="18" l="1"/>
  <c r="O597" i="18"/>
  <c r="S597" i="18"/>
  <c r="W597" i="18"/>
  <c r="L597" i="18"/>
  <c r="P597" i="18"/>
  <c r="T597" i="18"/>
  <c r="X597" i="18"/>
  <c r="M597" i="18"/>
  <c r="Q597" i="18"/>
  <c r="U597" i="18"/>
  <c r="V597" i="18"/>
  <c r="J597" i="18"/>
  <c r="N597" i="18"/>
  <c r="R597" i="18"/>
  <c r="B598" i="18"/>
  <c r="F598" i="18" l="1"/>
  <c r="C598" i="18"/>
  <c r="G598" i="18" l="1"/>
  <c r="I598" i="18" s="1"/>
  <c r="L598" i="18" l="1"/>
  <c r="P598" i="18"/>
  <c r="T598" i="18"/>
  <c r="X598" i="18"/>
  <c r="M598" i="18"/>
  <c r="Q598" i="18"/>
  <c r="U598" i="18"/>
  <c r="J598" i="18"/>
  <c r="N598" i="18"/>
  <c r="R598" i="18"/>
  <c r="V598" i="18"/>
  <c r="W598" i="18"/>
  <c r="S598" i="18"/>
  <c r="K598" i="18"/>
  <c r="O598" i="18"/>
  <c r="B599" i="18"/>
  <c r="F599" i="18" l="1"/>
  <c r="C599" i="18"/>
  <c r="G599" i="18" l="1"/>
  <c r="I599" i="18" s="1"/>
  <c r="M599" i="18" l="1"/>
  <c r="Q599" i="18"/>
  <c r="U599" i="18"/>
  <c r="J599" i="18"/>
  <c r="N599" i="18"/>
  <c r="R599" i="18"/>
  <c r="V599" i="18"/>
  <c r="K599" i="18"/>
  <c r="O599" i="18"/>
  <c r="S599" i="18"/>
  <c r="W599" i="18"/>
  <c r="X599" i="18"/>
  <c r="L599" i="18"/>
  <c r="P599" i="18"/>
  <c r="T599" i="18"/>
  <c r="B600" i="18"/>
  <c r="F600" i="18" l="1"/>
  <c r="C600" i="18"/>
  <c r="G600" i="18" l="1"/>
  <c r="I600" i="18" s="1"/>
  <c r="J600" i="18" l="1"/>
  <c r="N600" i="18"/>
  <c r="R600" i="18"/>
  <c r="V600" i="18"/>
  <c r="K600" i="18"/>
  <c r="O600" i="18"/>
  <c r="S600" i="18"/>
  <c r="W600" i="18"/>
  <c r="L600" i="18"/>
  <c r="P600" i="18"/>
  <c r="T600" i="18"/>
  <c r="X600" i="18"/>
  <c r="U600" i="18"/>
  <c r="M600" i="18"/>
  <c r="Q600" i="18"/>
  <c r="B601" i="18"/>
  <c r="F601" i="18" l="1"/>
  <c r="C601" i="18"/>
  <c r="G601" i="18" l="1"/>
  <c r="I601" i="18" s="1"/>
  <c r="K601" i="18" l="1"/>
  <c r="O601" i="18"/>
  <c r="S601" i="18"/>
  <c r="W601" i="18"/>
  <c r="L601" i="18"/>
  <c r="P601" i="18"/>
  <c r="T601" i="18"/>
  <c r="X601" i="18"/>
  <c r="M601" i="18"/>
  <c r="Q601" i="18"/>
  <c r="U601" i="18"/>
  <c r="J601" i="18"/>
  <c r="N601" i="18"/>
  <c r="R601" i="18"/>
  <c r="V601" i="18"/>
  <c r="B602" i="18"/>
  <c r="C602" i="18" l="1"/>
  <c r="F602" i="18"/>
  <c r="G602" i="18" l="1"/>
  <c r="I602" i="18" s="1"/>
  <c r="L602" i="18" l="1"/>
  <c r="P602" i="18"/>
  <c r="T602" i="18"/>
  <c r="X602" i="18"/>
  <c r="M602" i="18"/>
  <c r="Q602" i="18"/>
  <c r="U602" i="18"/>
  <c r="J602" i="18"/>
  <c r="N602" i="18"/>
  <c r="R602" i="18"/>
  <c r="V602" i="18"/>
  <c r="K602" i="18"/>
  <c r="W602" i="18"/>
  <c r="O602" i="18"/>
  <c r="S602" i="18"/>
  <c r="B603" i="18"/>
  <c r="F603" i="18" l="1"/>
  <c r="C603" i="18"/>
  <c r="G603" i="18" l="1"/>
  <c r="I603" i="18" s="1"/>
  <c r="M603" i="18" l="1"/>
  <c r="Q603" i="18"/>
  <c r="U603" i="18"/>
  <c r="J603" i="18"/>
  <c r="N603" i="18"/>
  <c r="R603" i="18"/>
  <c r="V603" i="18"/>
  <c r="K603" i="18"/>
  <c r="O603" i="18"/>
  <c r="S603" i="18"/>
  <c r="W603" i="18"/>
  <c r="L603" i="18"/>
  <c r="P603" i="18"/>
  <c r="T603" i="18"/>
  <c r="X603" i="18"/>
  <c r="B604" i="18"/>
  <c r="F604" i="18" l="1"/>
  <c r="C604" i="18"/>
  <c r="G604" i="18" l="1"/>
  <c r="I604" i="18" s="1"/>
  <c r="J604" i="18" l="1"/>
  <c r="N604" i="18"/>
  <c r="R604" i="18"/>
  <c r="V604" i="18"/>
  <c r="K604" i="18"/>
  <c r="O604" i="18"/>
  <c r="S604" i="18"/>
  <c r="W604" i="18"/>
  <c r="L604" i="18"/>
  <c r="P604" i="18"/>
  <c r="T604" i="18"/>
  <c r="X604" i="18"/>
  <c r="M604" i="18"/>
  <c r="Q604" i="18"/>
  <c r="U604" i="18"/>
  <c r="B605" i="18"/>
  <c r="C605" i="18" l="1"/>
  <c r="F605" i="18"/>
  <c r="G605" i="18" l="1"/>
  <c r="I605" i="18" s="1"/>
  <c r="K605" i="18" l="1"/>
  <c r="O605" i="18"/>
  <c r="S605" i="18"/>
  <c r="W605" i="18"/>
  <c r="L605" i="18"/>
  <c r="P605" i="18"/>
  <c r="T605" i="18"/>
  <c r="X605" i="18"/>
  <c r="M605" i="18"/>
  <c r="Q605" i="18"/>
  <c r="U605" i="18"/>
  <c r="N605" i="18"/>
  <c r="J605" i="18"/>
  <c r="R605" i="18"/>
  <c r="V605" i="18"/>
  <c r="B606" i="18"/>
  <c r="F606" i="18" l="1"/>
  <c r="C606" i="18"/>
  <c r="G606" i="18" l="1"/>
  <c r="I606" i="18" s="1"/>
  <c r="L606" i="18" l="1"/>
  <c r="P606" i="18"/>
  <c r="T606" i="18"/>
  <c r="X606" i="18"/>
  <c r="M606" i="18"/>
  <c r="Q606" i="18"/>
  <c r="U606" i="18"/>
  <c r="J606" i="18"/>
  <c r="N606" i="18"/>
  <c r="R606" i="18"/>
  <c r="V606" i="18"/>
  <c r="O606" i="18"/>
  <c r="S606" i="18"/>
  <c r="W606" i="18"/>
  <c r="K606" i="18"/>
  <c r="B607" i="18"/>
  <c r="F607" i="18" l="1"/>
  <c r="C607" i="18"/>
  <c r="G607" i="18" l="1"/>
  <c r="I607" i="18" s="1"/>
  <c r="M607" i="18" l="1"/>
  <c r="Q607" i="18"/>
  <c r="U607" i="18"/>
  <c r="J607" i="18"/>
  <c r="N607" i="18"/>
  <c r="R607" i="18"/>
  <c r="V607" i="18"/>
  <c r="K607" i="18"/>
  <c r="O607" i="18"/>
  <c r="S607" i="18"/>
  <c r="W607" i="18"/>
  <c r="P607" i="18"/>
  <c r="L607" i="18"/>
  <c r="T607" i="18"/>
  <c r="X607" i="18"/>
  <c r="B608" i="18"/>
  <c r="F608" i="18" l="1"/>
  <c r="C608" i="18"/>
  <c r="G608" i="18" l="1"/>
  <c r="I608" i="18" s="1"/>
  <c r="J608" i="18" l="1"/>
  <c r="N608" i="18"/>
  <c r="R608" i="18"/>
  <c r="V608" i="18"/>
  <c r="K608" i="18"/>
  <c r="O608" i="18"/>
  <c r="S608" i="18"/>
  <c r="W608" i="18"/>
  <c r="L608" i="18"/>
  <c r="P608" i="18"/>
  <c r="T608" i="18"/>
  <c r="X608" i="18"/>
  <c r="Q608" i="18"/>
  <c r="U608" i="18"/>
  <c r="M608" i="18"/>
  <c r="B609" i="18"/>
  <c r="F609" i="18" l="1"/>
  <c r="C609" i="18"/>
  <c r="G609" i="18" l="1"/>
  <c r="I609" i="18" s="1"/>
  <c r="K609" i="18" l="1"/>
  <c r="O609" i="18"/>
  <c r="S609" i="18"/>
  <c r="W609" i="18"/>
  <c r="L609" i="18"/>
  <c r="P609" i="18"/>
  <c r="T609" i="18"/>
  <c r="X609" i="18"/>
  <c r="M609" i="18"/>
  <c r="Q609" i="18"/>
  <c r="U609" i="18"/>
  <c r="R609" i="18"/>
  <c r="N609" i="18"/>
  <c r="V609" i="18"/>
  <c r="J609" i="18"/>
  <c r="B610" i="18"/>
  <c r="C610" i="18" l="1"/>
  <c r="F610" i="18"/>
  <c r="G610" i="18" l="1"/>
  <c r="I610" i="18" s="1"/>
  <c r="L610" i="18" l="1"/>
  <c r="P610" i="18"/>
  <c r="T610" i="18"/>
  <c r="X610" i="18"/>
  <c r="M610" i="18"/>
  <c r="Q610" i="18"/>
  <c r="U610" i="18"/>
  <c r="J610" i="18"/>
  <c r="N610" i="18"/>
  <c r="R610" i="18"/>
  <c r="V610" i="18"/>
  <c r="S610" i="18"/>
  <c r="W610" i="18"/>
  <c r="K610" i="18"/>
  <c r="O610" i="18"/>
  <c r="B611" i="18"/>
  <c r="F611" i="18" l="1"/>
  <c r="C611" i="18"/>
  <c r="G611" i="18" l="1"/>
  <c r="I611" i="18" s="1"/>
  <c r="M611" i="18" l="1"/>
  <c r="Q611" i="18"/>
  <c r="U611" i="18"/>
  <c r="J611" i="18"/>
  <c r="N611" i="18"/>
  <c r="R611" i="18"/>
  <c r="V611" i="18"/>
  <c r="K611" i="18"/>
  <c r="O611" i="18"/>
  <c r="S611" i="18"/>
  <c r="W611" i="18"/>
  <c r="T611" i="18"/>
  <c r="P611" i="18"/>
  <c r="X611" i="18"/>
  <c r="L611" i="18"/>
  <c r="B612" i="18"/>
  <c r="C612" i="18" l="1"/>
  <c r="F612" i="18"/>
  <c r="G612" i="18" l="1"/>
  <c r="I612" i="18" s="1"/>
  <c r="J612" i="18" l="1"/>
  <c r="N612" i="18"/>
  <c r="R612" i="18"/>
  <c r="V612" i="18"/>
  <c r="K612" i="18"/>
  <c r="O612" i="18"/>
  <c r="S612" i="18"/>
  <c r="W612" i="18"/>
  <c r="L612" i="18"/>
  <c r="P612" i="18"/>
  <c r="T612" i="18"/>
  <c r="X612" i="18"/>
  <c r="U612" i="18"/>
  <c r="Q612" i="18"/>
  <c r="M612" i="18"/>
  <c r="B613" i="18"/>
  <c r="C613" i="18" l="1"/>
  <c r="F613" i="18"/>
  <c r="G613" i="18" l="1"/>
  <c r="I613" i="18" s="1"/>
  <c r="K613" i="18" l="1"/>
  <c r="O613" i="18"/>
  <c r="S613" i="18"/>
  <c r="W613" i="18"/>
  <c r="L613" i="18"/>
  <c r="P613" i="18"/>
  <c r="T613" i="18"/>
  <c r="X613" i="18"/>
  <c r="M613" i="18"/>
  <c r="Q613" i="18"/>
  <c r="U613" i="18"/>
  <c r="V613" i="18"/>
  <c r="J613" i="18"/>
  <c r="N613" i="18"/>
  <c r="R613" i="18"/>
  <c r="B614" i="18"/>
  <c r="F614" i="18" l="1"/>
  <c r="C614" i="18"/>
  <c r="G614" i="18" l="1"/>
  <c r="I614" i="18" s="1"/>
  <c r="L614" i="18" l="1"/>
  <c r="P614" i="18"/>
  <c r="T614" i="18"/>
  <c r="X614" i="18"/>
  <c r="M614" i="18"/>
  <c r="Q614" i="18"/>
  <c r="U614" i="18"/>
  <c r="J614" i="18"/>
  <c r="N614" i="18"/>
  <c r="R614" i="18"/>
  <c r="V614" i="18"/>
  <c r="W614" i="18"/>
  <c r="S614" i="18"/>
  <c r="K614" i="18"/>
  <c r="O614" i="18"/>
  <c r="B615" i="18"/>
  <c r="F615" i="18" l="1"/>
  <c r="C615" i="18"/>
  <c r="G615" i="18" l="1"/>
  <c r="I615" i="18" s="1"/>
  <c r="M615" i="18" l="1"/>
  <c r="Q615" i="18"/>
  <c r="U615" i="18"/>
  <c r="J615" i="18"/>
  <c r="N615" i="18"/>
  <c r="R615" i="18"/>
  <c r="V615" i="18"/>
  <c r="K615" i="18"/>
  <c r="O615" i="18"/>
  <c r="S615" i="18"/>
  <c r="W615" i="18"/>
  <c r="X615" i="18"/>
  <c r="L615" i="18"/>
  <c r="P615" i="18"/>
  <c r="T615" i="18"/>
  <c r="B616" i="18"/>
  <c r="F616" i="18" l="1"/>
  <c r="C616" i="18"/>
  <c r="G616" i="18" l="1"/>
  <c r="I616" i="18" s="1"/>
  <c r="J616" i="18" l="1"/>
  <c r="N616" i="18"/>
  <c r="R616" i="18"/>
  <c r="V616" i="18"/>
  <c r="K616" i="18"/>
  <c r="O616" i="18"/>
  <c r="S616" i="18"/>
  <c r="W616" i="18"/>
  <c r="L616" i="18"/>
  <c r="P616" i="18"/>
  <c r="T616" i="18"/>
  <c r="X616" i="18"/>
  <c r="U616" i="18"/>
  <c r="M616" i="18"/>
  <c r="Q616" i="18"/>
  <c r="B617" i="18"/>
  <c r="F617" i="18" l="1"/>
  <c r="C617" i="18"/>
  <c r="G617" i="18" l="1"/>
  <c r="I617" i="18" s="1"/>
  <c r="K617" i="18" l="1"/>
  <c r="O617" i="18"/>
  <c r="S617" i="18"/>
  <c r="W617" i="18"/>
  <c r="L617" i="18"/>
  <c r="P617" i="18"/>
  <c r="T617" i="18"/>
  <c r="X617" i="18"/>
  <c r="M617" i="18"/>
  <c r="Q617" i="18"/>
  <c r="U617" i="18"/>
  <c r="J617" i="18"/>
  <c r="N617" i="18"/>
  <c r="R617" i="18"/>
  <c r="V617" i="18"/>
  <c r="B618" i="18"/>
  <c r="C618" i="18" l="1"/>
  <c r="F618" i="18"/>
  <c r="G618" i="18" l="1"/>
  <c r="I618" i="18" s="1"/>
  <c r="L618" i="18" l="1"/>
  <c r="P618" i="18"/>
  <c r="T618" i="18"/>
  <c r="X618" i="18"/>
  <c r="M618" i="18"/>
  <c r="Q618" i="18"/>
  <c r="U618" i="18"/>
  <c r="J618" i="18"/>
  <c r="N618" i="18"/>
  <c r="R618" i="18"/>
  <c r="V618" i="18"/>
  <c r="K618" i="18"/>
  <c r="W618" i="18"/>
  <c r="O618" i="18"/>
  <c r="S618" i="18"/>
  <c r="B619" i="18"/>
  <c r="C619" i="18" l="1"/>
  <c r="F619" i="18"/>
  <c r="G619" i="18" l="1"/>
  <c r="I619" i="18" s="1"/>
  <c r="M619" i="18" l="1"/>
  <c r="Q619" i="18"/>
  <c r="U619" i="18"/>
  <c r="J619" i="18"/>
  <c r="N619" i="18"/>
  <c r="R619" i="18"/>
  <c r="V619" i="18"/>
  <c r="K619" i="18"/>
  <c r="O619" i="18"/>
  <c r="S619" i="18"/>
  <c r="W619" i="18"/>
  <c r="L619" i="18"/>
  <c r="P619" i="18"/>
  <c r="T619" i="18"/>
  <c r="X619" i="18"/>
  <c r="B620" i="18"/>
  <c r="C620" i="18" l="1"/>
  <c r="F620" i="18"/>
  <c r="G620" i="18" l="1"/>
  <c r="I620" i="18" s="1"/>
  <c r="J620" i="18" l="1"/>
  <c r="N620" i="18"/>
  <c r="R620" i="18"/>
  <c r="V620" i="18"/>
  <c r="K620" i="18"/>
  <c r="O620" i="18"/>
  <c r="S620" i="18"/>
  <c r="W620" i="18"/>
  <c r="L620" i="18"/>
  <c r="P620" i="18"/>
  <c r="T620" i="18"/>
  <c r="X620" i="18"/>
  <c r="M620" i="18"/>
  <c r="Q620" i="18"/>
  <c r="U620" i="18"/>
  <c r="B621" i="18"/>
  <c r="F621" i="18" s="1"/>
  <c r="C621" i="18" l="1"/>
  <c r="G621" i="18" s="1"/>
  <c r="I621" i="18" s="1"/>
  <c r="K621" i="18" l="1"/>
  <c r="O621" i="18"/>
  <c r="S621" i="18"/>
  <c r="W621" i="18"/>
  <c r="L621" i="18"/>
  <c r="P621" i="18"/>
  <c r="T621" i="18"/>
  <c r="X621" i="18"/>
  <c r="M621" i="18"/>
  <c r="Q621" i="18"/>
  <c r="U621" i="18"/>
  <c r="N621" i="18"/>
  <c r="J621" i="18"/>
  <c r="R621" i="18"/>
  <c r="V621" i="18"/>
  <c r="B622" i="18"/>
  <c r="F622" i="18" l="1"/>
  <c r="C622" i="18"/>
  <c r="G622" i="18" l="1"/>
  <c r="I622" i="18" s="1"/>
  <c r="L622" i="18" l="1"/>
  <c r="P622" i="18"/>
  <c r="T622" i="18"/>
  <c r="X622" i="18"/>
  <c r="M622" i="18"/>
  <c r="Q622" i="18"/>
  <c r="U622" i="18"/>
  <c r="J622" i="18"/>
  <c r="N622" i="18"/>
  <c r="R622" i="18"/>
  <c r="V622" i="18"/>
  <c r="O622" i="18"/>
  <c r="S622" i="18"/>
  <c r="W622" i="18"/>
  <c r="K622" i="18"/>
  <c r="B623" i="18"/>
  <c r="C623" i="18" l="1"/>
  <c r="F623" i="18"/>
  <c r="G623" i="18" l="1"/>
  <c r="I623" i="18" s="1"/>
  <c r="M623" i="18" l="1"/>
  <c r="Q623" i="18"/>
  <c r="U623" i="18"/>
  <c r="J623" i="18"/>
  <c r="N623" i="18"/>
  <c r="R623" i="18"/>
  <c r="V623" i="18"/>
  <c r="K623" i="18"/>
  <c r="O623" i="18"/>
  <c r="S623" i="18"/>
  <c r="W623" i="18"/>
  <c r="P623" i="18"/>
  <c r="L623" i="18"/>
  <c r="T623" i="18"/>
  <c r="X623" i="18"/>
  <c r="B624" i="18"/>
  <c r="C624" i="18" s="1"/>
  <c r="F624" i="18" l="1"/>
  <c r="G624" i="18" s="1"/>
  <c r="I624" i="18" s="1"/>
  <c r="J624" i="18" l="1"/>
  <c r="N624" i="18"/>
  <c r="R624" i="18"/>
  <c r="V624" i="18"/>
  <c r="K624" i="18"/>
  <c r="O624" i="18"/>
  <c r="S624" i="18"/>
  <c r="W624" i="18"/>
  <c r="L624" i="18"/>
  <c r="P624" i="18"/>
  <c r="T624" i="18"/>
  <c r="X624" i="18"/>
  <c r="Q624" i="18"/>
  <c r="U624" i="18"/>
  <c r="M624" i="18"/>
  <c r="B625" i="18"/>
  <c r="C625" i="18" s="1"/>
  <c r="F625" i="18" l="1"/>
  <c r="G625" i="18" s="1"/>
  <c r="I625" i="18" s="1"/>
  <c r="K625" i="18" l="1"/>
  <c r="O625" i="18"/>
  <c r="S625" i="18"/>
  <c r="W625" i="18"/>
  <c r="L625" i="18"/>
  <c r="P625" i="18"/>
  <c r="T625" i="18"/>
  <c r="X625" i="18"/>
  <c r="M625" i="18"/>
  <c r="Q625" i="18"/>
  <c r="U625" i="18"/>
  <c r="R625" i="18"/>
  <c r="N625" i="18"/>
  <c r="V625" i="18"/>
  <c r="J625" i="18"/>
  <c r="B626" i="18"/>
  <c r="C626" i="18" l="1"/>
  <c r="F626" i="18"/>
  <c r="G626" i="18" l="1"/>
  <c r="I626" i="18" s="1"/>
  <c r="L626" i="18" l="1"/>
  <c r="P626" i="18"/>
  <c r="T626" i="18"/>
  <c r="X626" i="18"/>
  <c r="M626" i="18"/>
  <c r="Q626" i="18"/>
  <c r="U626" i="18"/>
  <c r="J626" i="18"/>
  <c r="N626" i="18"/>
  <c r="R626" i="18"/>
  <c r="V626" i="18"/>
  <c r="S626" i="18"/>
  <c r="W626" i="18"/>
  <c r="K626" i="18"/>
  <c r="O626" i="18"/>
  <c r="B627" i="18"/>
  <c r="F627" i="18" l="1"/>
  <c r="C627" i="18"/>
  <c r="G627" i="18" l="1"/>
  <c r="I627" i="18" s="1"/>
  <c r="M627" i="18" l="1"/>
  <c r="Q627" i="18"/>
  <c r="U627" i="18"/>
  <c r="J627" i="18"/>
  <c r="N627" i="18"/>
  <c r="R627" i="18"/>
  <c r="V627" i="18"/>
  <c r="K627" i="18"/>
  <c r="O627" i="18"/>
  <c r="S627" i="18"/>
  <c r="W627" i="18"/>
  <c r="T627" i="18"/>
  <c r="P627" i="18"/>
  <c r="X627" i="18"/>
  <c r="L627" i="18"/>
  <c r="B628" i="18"/>
  <c r="C628" i="18" l="1"/>
  <c r="F628" i="18"/>
  <c r="G628" i="18" l="1"/>
  <c r="I628" i="18" s="1"/>
  <c r="J628" i="18" l="1"/>
  <c r="N628" i="18"/>
  <c r="R628" i="18"/>
  <c r="V628" i="18"/>
  <c r="K628" i="18"/>
  <c r="O628" i="18"/>
  <c r="S628" i="18"/>
  <c r="W628" i="18"/>
  <c r="L628" i="18"/>
  <c r="P628" i="18"/>
  <c r="T628" i="18"/>
  <c r="X628" i="18"/>
  <c r="U628" i="18"/>
  <c r="M628" i="18"/>
  <c r="Q628" i="18"/>
  <c r="B629" i="18"/>
  <c r="F629" i="18" l="1"/>
  <c r="C629" i="18"/>
  <c r="G629" i="18" l="1"/>
  <c r="I629" i="18" s="1"/>
  <c r="K629" i="18" l="1"/>
  <c r="O629" i="18"/>
  <c r="S629" i="18"/>
  <c r="W629" i="18"/>
  <c r="L629" i="18"/>
  <c r="P629" i="18"/>
  <c r="T629" i="18"/>
  <c r="X629" i="18"/>
  <c r="M629" i="18"/>
  <c r="Q629" i="18"/>
  <c r="U629" i="18"/>
  <c r="V629" i="18"/>
  <c r="R629" i="18"/>
  <c r="J629" i="18"/>
  <c r="N629" i="18"/>
  <c r="B630" i="18"/>
  <c r="F630" i="18" l="1"/>
  <c r="C630" i="18"/>
  <c r="G630" i="18" l="1"/>
  <c r="I630" i="18" s="1"/>
  <c r="L630" i="18" l="1"/>
  <c r="P630" i="18"/>
  <c r="T630" i="18"/>
  <c r="X630" i="18"/>
  <c r="M630" i="18"/>
  <c r="Q630" i="18"/>
  <c r="U630" i="18"/>
  <c r="J630" i="18"/>
  <c r="N630" i="18"/>
  <c r="R630" i="18"/>
  <c r="V630" i="18"/>
  <c r="W630" i="18"/>
  <c r="K630" i="18"/>
  <c r="O630" i="18"/>
  <c r="S630" i="18"/>
  <c r="B631" i="18"/>
  <c r="F631" i="18" l="1"/>
  <c r="C631" i="18"/>
  <c r="G631" i="18" l="1"/>
  <c r="I631" i="18" s="1"/>
  <c r="M631" i="18" l="1"/>
  <c r="Q631" i="18"/>
  <c r="U631" i="18"/>
  <c r="J631" i="18"/>
  <c r="N631" i="18"/>
  <c r="R631" i="18"/>
  <c r="V631" i="18"/>
  <c r="K631" i="18"/>
  <c r="O631" i="18"/>
  <c r="S631" i="18"/>
  <c r="W631" i="18"/>
  <c r="X631" i="18"/>
  <c r="T631" i="18"/>
  <c r="L631" i="18"/>
  <c r="P631" i="18"/>
  <c r="B632" i="18"/>
  <c r="F632" i="18" l="1"/>
  <c r="C632" i="18"/>
  <c r="G632" i="18" l="1"/>
  <c r="I632" i="18" s="1"/>
  <c r="J632" i="18" l="1"/>
  <c r="N632" i="18"/>
  <c r="R632" i="18"/>
  <c r="V632" i="18"/>
  <c r="K632" i="18"/>
  <c r="O632" i="18"/>
  <c r="S632" i="18"/>
  <c r="W632" i="18"/>
  <c r="L632" i="18"/>
  <c r="P632" i="18"/>
  <c r="T632" i="18"/>
  <c r="X632" i="18"/>
  <c r="M632" i="18"/>
  <c r="Q632" i="18"/>
  <c r="U632" i="18"/>
  <c r="B633" i="18"/>
  <c r="F633" i="18" l="1"/>
  <c r="C633" i="18"/>
  <c r="G633" i="18" l="1"/>
  <c r="I633" i="18" s="1"/>
  <c r="K633" i="18" l="1"/>
  <c r="O633" i="18"/>
  <c r="S633" i="18"/>
  <c r="W633" i="18"/>
  <c r="L633" i="18"/>
  <c r="P633" i="18"/>
  <c r="T633" i="18"/>
  <c r="X633" i="18"/>
  <c r="M633" i="18"/>
  <c r="Q633" i="18"/>
  <c r="U633" i="18"/>
  <c r="J633" i="18"/>
  <c r="V633" i="18"/>
  <c r="N633" i="18"/>
  <c r="R633" i="18"/>
  <c r="B634" i="18"/>
  <c r="C634" i="18" l="1"/>
  <c r="F634" i="18"/>
  <c r="G634" i="18" l="1"/>
  <c r="I634" i="18" s="1"/>
  <c r="L634" i="18" l="1"/>
  <c r="P634" i="18"/>
  <c r="T634" i="18"/>
  <c r="X634" i="18"/>
  <c r="M634" i="18"/>
  <c r="Q634" i="18"/>
  <c r="U634" i="18"/>
  <c r="J634" i="18"/>
  <c r="N634" i="18"/>
  <c r="R634" i="18"/>
  <c r="V634" i="18"/>
  <c r="K634" i="18"/>
  <c r="O634" i="18"/>
  <c r="S634" i="18"/>
  <c r="W634" i="18"/>
  <c r="B635" i="18"/>
  <c r="C635" i="18" s="1"/>
  <c r="F635" i="18" l="1"/>
  <c r="G635" i="18" s="1"/>
  <c r="I635" i="18" s="1"/>
  <c r="M635" i="18" l="1"/>
  <c r="Q635" i="18"/>
  <c r="U635" i="18"/>
  <c r="J635" i="18"/>
  <c r="N635" i="18"/>
  <c r="R635" i="18"/>
  <c r="V635" i="18"/>
  <c r="K635" i="18"/>
  <c r="O635" i="18"/>
  <c r="S635" i="18"/>
  <c r="W635" i="18"/>
  <c r="L635" i="18"/>
  <c r="X635" i="18"/>
  <c r="P635" i="18"/>
  <c r="T635" i="18"/>
  <c r="B636" i="18"/>
  <c r="C636" i="18" s="1"/>
  <c r="F636" i="18" l="1"/>
  <c r="G636" i="18" s="1"/>
  <c r="I636" i="18" s="1"/>
  <c r="J636" i="18" l="1"/>
  <c r="N636" i="18"/>
  <c r="R636" i="18"/>
  <c r="V636" i="18"/>
  <c r="K636" i="18"/>
  <c r="O636" i="18"/>
  <c r="S636" i="18"/>
  <c r="W636" i="18"/>
  <c r="L636" i="18"/>
  <c r="P636" i="18"/>
  <c r="T636" i="18"/>
  <c r="X636" i="18"/>
  <c r="M636" i="18"/>
  <c r="Q636" i="18"/>
  <c r="U636" i="18"/>
  <c r="B637" i="18"/>
  <c r="F637" i="18" l="1"/>
  <c r="C637" i="18"/>
  <c r="G637" i="18" l="1"/>
  <c r="I637" i="18" s="1"/>
  <c r="K637" i="18" l="1"/>
  <c r="O637" i="18"/>
  <c r="S637" i="18"/>
  <c r="W637" i="18"/>
  <c r="L637" i="18"/>
  <c r="P637" i="18"/>
  <c r="T637" i="18"/>
  <c r="X637" i="18"/>
  <c r="M637" i="18"/>
  <c r="Q637" i="18"/>
  <c r="U637" i="18"/>
  <c r="N637" i="18"/>
  <c r="R637" i="18"/>
  <c r="V637" i="18"/>
  <c r="J637" i="18"/>
  <c r="B638" i="18"/>
  <c r="F638" i="18" l="1"/>
  <c r="C638" i="18"/>
  <c r="G638" i="18" l="1"/>
  <c r="I638" i="18" s="1"/>
  <c r="L638" i="18" l="1"/>
  <c r="P638" i="18"/>
  <c r="T638" i="18"/>
  <c r="X638" i="18"/>
  <c r="M638" i="18"/>
  <c r="Q638" i="18"/>
  <c r="U638" i="18"/>
  <c r="J638" i="18"/>
  <c r="N638" i="18"/>
  <c r="R638" i="18"/>
  <c r="V638" i="18"/>
  <c r="O638" i="18"/>
  <c r="K638" i="18"/>
  <c r="S638" i="18"/>
  <c r="W638" i="18"/>
  <c r="B639" i="18"/>
  <c r="F639" i="18" l="1"/>
  <c r="C639" i="18"/>
  <c r="G639" i="18" l="1"/>
  <c r="I639" i="18" s="1"/>
  <c r="M639" i="18" l="1"/>
  <c r="Q639" i="18"/>
  <c r="U639" i="18"/>
  <c r="J639" i="18"/>
  <c r="N639" i="18"/>
  <c r="R639" i="18"/>
  <c r="V639" i="18"/>
  <c r="K639" i="18"/>
  <c r="O639" i="18"/>
  <c r="S639" i="18"/>
  <c r="W639" i="18"/>
  <c r="P639" i="18"/>
  <c r="T639" i="18"/>
  <c r="X639" i="18"/>
  <c r="L639" i="18"/>
  <c r="B640" i="18"/>
  <c r="F640" i="18" l="1"/>
  <c r="C640" i="18"/>
  <c r="G640" i="18" l="1"/>
  <c r="I640" i="18" s="1"/>
  <c r="J640" i="18" l="1"/>
  <c r="N640" i="18"/>
  <c r="R640" i="18"/>
  <c r="V640" i="18"/>
  <c r="K640" i="18"/>
  <c r="O640" i="18"/>
  <c r="S640" i="18"/>
  <c r="W640" i="18"/>
  <c r="L640" i="18"/>
  <c r="P640" i="18"/>
  <c r="T640" i="18"/>
  <c r="X640" i="18"/>
  <c r="Q640" i="18"/>
  <c r="M640" i="18"/>
  <c r="U640" i="18"/>
  <c r="B641" i="18"/>
  <c r="F641" i="18" l="1"/>
  <c r="C641" i="18"/>
  <c r="G641" i="18" l="1"/>
  <c r="I641" i="18" s="1"/>
  <c r="K641" i="18" l="1"/>
  <c r="O641" i="18"/>
  <c r="S641" i="18"/>
  <c r="W641" i="18"/>
  <c r="L641" i="18"/>
  <c r="P641" i="18"/>
  <c r="T641" i="18"/>
  <c r="X641" i="18"/>
  <c r="M641" i="18"/>
  <c r="Q641" i="18"/>
  <c r="U641" i="18"/>
  <c r="R641" i="18"/>
  <c r="V641" i="18"/>
  <c r="J641" i="18"/>
  <c r="N641" i="18"/>
  <c r="B642" i="18"/>
  <c r="C642" i="18" l="1"/>
  <c r="F642" i="18"/>
  <c r="G642" i="18" l="1"/>
  <c r="I642" i="18" s="1"/>
  <c r="L642" i="18" l="1"/>
  <c r="P642" i="18"/>
  <c r="T642" i="18"/>
  <c r="X642" i="18"/>
  <c r="M642" i="18"/>
  <c r="Q642" i="18"/>
  <c r="U642" i="18"/>
  <c r="J642" i="18"/>
  <c r="N642" i="18"/>
  <c r="R642" i="18"/>
  <c r="V642" i="18"/>
  <c r="S642" i="18"/>
  <c r="O642" i="18"/>
  <c r="W642" i="18"/>
  <c r="K642" i="18"/>
  <c r="B643" i="18"/>
  <c r="F643" i="18" l="1"/>
  <c r="C643" i="18"/>
  <c r="G643" i="18" l="1"/>
  <c r="I643" i="18" s="1"/>
  <c r="M643" i="18" l="1"/>
  <c r="Q643" i="18"/>
  <c r="U643" i="18"/>
  <c r="J643" i="18"/>
  <c r="N643" i="18"/>
  <c r="R643" i="18"/>
  <c r="V643" i="18"/>
  <c r="K643" i="18"/>
  <c r="O643" i="18"/>
  <c r="S643" i="18"/>
  <c r="W643" i="18"/>
  <c r="T643" i="18"/>
  <c r="X643" i="18"/>
  <c r="L643" i="18"/>
  <c r="P643" i="18"/>
  <c r="B644" i="18"/>
  <c r="F644" i="18" l="1"/>
  <c r="C644" i="18"/>
  <c r="G644" i="18" l="1"/>
  <c r="I644" i="18" s="1"/>
  <c r="J644" i="18" l="1"/>
  <c r="N644" i="18"/>
  <c r="R644" i="18"/>
  <c r="V644" i="18"/>
  <c r="K644" i="18"/>
  <c r="O644" i="18"/>
  <c r="S644" i="18"/>
  <c r="W644" i="18"/>
  <c r="L644" i="18"/>
  <c r="P644" i="18"/>
  <c r="T644" i="18"/>
  <c r="X644" i="18"/>
  <c r="U644" i="18"/>
  <c r="Q644" i="18"/>
  <c r="M644" i="18"/>
  <c r="B645" i="18"/>
  <c r="C645" i="18" l="1"/>
  <c r="F645" i="18"/>
  <c r="G645" i="18" l="1"/>
  <c r="I645" i="18" s="1"/>
  <c r="K645" i="18" l="1"/>
  <c r="O645" i="18"/>
  <c r="S645" i="18"/>
  <c r="W645" i="18"/>
  <c r="L645" i="18"/>
  <c r="P645" i="18"/>
  <c r="T645" i="18"/>
  <c r="X645" i="18"/>
  <c r="M645" i="18"/>
  <c r="Q645" i="18"/>
  <c r="U645" i="18"/>
  <c r="V645" i="18"/>
  <c r="J645" i="18"/>
  <c r="N645" i="18"/>
  <c r="R645" i="18"/>
  <c r="B646" i="18"/>
  <c r="F646" i="18" l="1"/>
  <c r="C646" i="18"/>
  <c r="G646" i="18" l="1"/>
  <c r="I646" i="18" s="1"/>
  <c r="L646" i="18" l="1"/>
  <c r="P646" i="18"/>
  <c r="T646" i="18"/>
  <c r="X646" i="18"/>
  <c r="M646" i="18"/>
  <c r="Q646" i="18"/>
  <c r="U646" i="18"/>
  <c r="J646" i="18"/>
  <c r="N646" i="18"/>
  <c r="R646" i="18"/>
  <c r="V646" i="18"/>
  <c r="W646" i="18"/>
  <c r="S646" i="18"/>
  <c r="K646" i="18"/>
  <c r="O646" i="18"/>
  <c r="B647" i="18"/>
  <c r="F647" i="18" l="1"/>
  <c r="C647" i="18"/>
  <c r="G647" i="18" l="1"/>
  <c r="I647" i="18" s="1"/>
  <c r="M647" i="18" l="1"/>
  <c r="Q647" i="18"/>
  <c r="U647" i="18"/>
  <c r="J647" i="18"/>
  <c r="N647" i="18"/>
  <c r="R647" i="18"/>
  <c r="V647" i="18"/>
  <c r="K647" i="18"/>
  <c r="O647" i="18"/>
  <c r="S647" i="18"/>
  <c r="W647" i="18"/>
  <c r="X647" i="18"/>
  <c r="L647" i="18"/>
  <c r="P647" i="18"/>
  <c r="T647" i="18"/>
  <c r="B648" i="18"/>
  <c r="F648" i="18" l="1"/>
  <c r="C648" i="18"/>
  <c r="G648" i="18" l="1"/>
  <c r="I648" i="18" s="1"/>
  <c r="J648" i="18" l="1"/>
  <c r="N648" i="18"/>
  <c r="R648" i="18"/>
  <c r="V648" i="18"/>
  <c r="K648" i="18"/>
  <c r="O648" i="18"/>
  <c r="S648" i="18"/>
  <c r="W648" i="18"/>
  <c r="L648" i="18"/>
  <c r="P648" i="18"/>
  <c r="T648" i="18"/>
  <c r="X648" i="18"/>
  <c r="U648" i="18"/>
  <c r="M648" i="18"/>
  <c r="Q648" i="18"/>
  <c r="B649" i="18"/>
  <c r="F649" i="18" l="1"/>
  <c r="C649" i="18"/>
  <c r="G649" i="18" l="1"/>
  <c r="I649" i="18" s="1"/>
  <c r="K649" i="18" l="1"/>
  <c r="O649" i="18"/>
  <c r="S649" i="18"/>
  <c r="W649" i="18"/>
  <c r="L649" i="18"/>
  <c r="P649" i="18"/>
  <c r="T649" i="18"/>
  <c r="X649" i="18"/>
  <c r="M649" i="18"/>
  <c r="Q649" i="18"/>
  <c r="U649" i="18"/>
  <c r="J649" i="18"/>
  <c r="N649" i="18"/>
  <c r="R649" i="18"/>
  <c r="V649" i="18"/>
  <c r="B650" i="18"/>
  <c r="C650" i="18" l="1"/>
  <c r="F650" i="18"/>
  <c r="G650" i="18" l="1"/>
  <c r="I650" i="18" s="1"/>
  <c r="L650" i="18" l="1"/>
  <c r="P650" i="18"/>
  <c r="T650" i="18"/>
  <c r="X650" i="18"/>
  <c r="M650" i="18"/>
  <c r="Q650" i="18"/>
  <c r="U650" i="18"/>
  <c r="J650" i="18"/>
  <c r="N650" i="18"/>
  <c r="R650" i="18"/>
  <c r="V650" i="18"/>
  <c r="K650" i="18"/>
  <c r="W650" i="18"/>
  <c r="O650" i="18"/>
  <c r="S650" i="18"/>
  <c r="B651" i="18"/>
  <c r="C651" i="18" l="1"/>
  <c r="F651" i="18"/>
  <c r="G651" i="18" l="1"/>
  <c r="I651" i="18" s="1"/>
  <c r="M651" i="18" l="1"/>
  <c r="Q651" i="18"/>
  <c r="U651" i="18"/>
  <c r="J651" i="18"/>
  <c r="N651" i="18"/>
  <c r="R651" i="18"/>
  <c r="V651" i="18"/>
  <c r="K651" i="18"/>
  <c r="O651" i="18"/>
  <c r="S651" i="18"/>
  <c r="W651" i="18"/>
  <c r="L651" i="18"/>
  <c r="P651" i="18"/>
  <c r="T651" i="18"/>
  <c r="X651" i="18"/>
  <c r="B652" i="18"/>
  <c r="C652" i="18" s="1"/>
  <c r="F652" i="18" l="1"/>
  <c r="G652" i="18" s="1"/>
  <c r="I652" i="18" s="1"/>
  <c r="J652" i="18" l="1"/>
  <c r="N652" i="18"/>
  <c r="R652" i="18"/>
  <c r="V652" i="18"/>
  <c r="K652" i="18"/>
  <c r="O652" i="18"/>
  <c r="S652" i="18"/>
  <c r="W652" i="18"/>
  <c r="L652" i="18"/>
  <c r="P652" i="18"/>
  <c r="T652" i="18"/>
  <c r="X652" i="18"/>
  <c r="M652" i="18"/>
  <c r="Q652" i="18"/>
  <c r="U652" i="18"/>
  <c r="B653" i="18"/>
  <c r="F653" i="18" l="1"/>
  <c r="C653" i="18"/>
  <c r="G653" i="18" l="1"/>
  <c r="I653" i="18" s="1"/>
  <c r="K653" i="18" l="1"/>
  <c r="O653" i="18"/>
  <c r="S653" i="18"/>
  <c r="W653" i="18"/>
  <c r="L653" i="18"/>
  <c r="P653" i="18"/>
  <c r="T653" i="18"/>
  <c r="X653" i="18"/>
  <c r="M653" i="18"/>
  <c r="Q653" i="18"/>
  <c r="U653" i="18"/>
  <c r="N653" i="18"/>
  <c r="J653" i="18"/>
  <c r="R653" i="18"/>
  <c r="V653" i="18"/>
  <c r="B654" i="18"/>
  <c r="C654" i="18" l="1"/>
  <c r="F654" i="18"/>
  <c r="G654" i="18" l="1"/>
  <c r="I654" i="18" s="1"/>
  <c r="L654" i="18" l="1"/>
  <c r="P654" i="18"/>
  <c r="T654" i="18"/>
  <c r="X654" i="18"/>
  <c r="M654" i="18"/>
  <c r="Q654" i="18"/>
  <c r="U654" i="18"/>
  <c r="J654" i="18"/>
  <c r="N654" i="18"/>
  <c r="R654" i="18"/>
  <c r="V654" i="18"/>
  <c r="O654" i="18"/>
  <c r="S654" i="18"/>
  <c r="W654" i="18"/>
  <c r="K654" i="18"/>
  <c r="B655" i="18"/>
  <c r="C655" i="18" l="1"/>
  <c r="F655" i="18"/>
  <c r="G655" i="18" l="1"/>
  <c r="I655" i="18" s="1"/>
  <c r="B656" i="18" s="1"/>
  <c r="M655" i="18" l="1"/>
  <c r="Q655" i="18"/>
  <c r="U655" i="18"/>
  <c r="J655" i="18"/>
  <c r="N655" i="18"/>
  <c r="R655" i="18"/>
  <c r="V655" i="18"/>
  <c r="K655" i="18"/>
  <c r="O655" i="18"/>
  <c r="S655" i="18"/>
  <c r="W655" i="18"/>
  <c r="P655" i="18"/>
  <c r="T655" i="18"/>
  <c r="X655" i="18"/>
  <c r="L655" i="18"/>
  <c r="C656" i="18"/>
  <c r="F656" i="18"/>
  <c r="G656" i="18" l="1"/>
  <c r="I656" i="18" s="1"/>
  <c r="J656" i="18" l="1"/>
  <c r="N656" i="18"/>
  <c r="R656" i="18"/>
  <c r="V656" i="18"/>
  <c r="K656" i="18"/>
  <c r="O656" i="18"/>
  <c r="S656" i="18"/>
  <c r="W656" i="18"/>
  <c r="L656" i="18"/>
  <c r="P656" i="18"/>
  <c r="T656" i="18"/>
  <c r="X656" i="18"/>
  <c r="Q656" i="18"/>
  <c r="M656" i="18"/>
  <c r="U656" i="18"/>
  <c r="B657" i="18"/>
  <c r="F657" i="18" l="1"/>
  <c r="C657" i="18"/>
  <c r="G657" i="18" l="1"/>
  <c r="I657" i="18" s="1"/>
  <c r="K657" i="18" l="1"/>
  <c r="O657" i="18"/>
  <c r="S657" i="18"/>
  <c r="W657" i="18"/>
  <c r="L657" i="18"/>
  <c r="P657" i="18"/>
  <c r="T657" i="18"/>
  <c r="X657" i="18"/>
  <c r="M657" i="18"/>
  <c r="Q657" i="18"/>
  <c r="U657" i="18"/>
  <c r="R657" i="18"/>
  <c r="V657" i="18"/>
  <c r="J657" i="18"/>
  <c r="N657" i="18"/>
  <c r="B658" i="18"/>
  <c r="F658" i="18" l="1"/>
  <c r="C658" i="18"/>
  <c r="G658" i="18" l="1"/>
  <c r="I658" i="18" s="1"/>
  <c r="L658" i="18" l="1"/>
  <c r="P658" i="18"/>
  <c r="T658" i="18"/>
  <c r="X658" i="18"/>
  <c r="M658" i="18"/>
  <c r="Q658" i="18"/>
  <c r="U658" i="18"/>
  <c r="J658" i="18"/>
  <c r="N658" i="18"/>
  <c r="R658" i="18"/>
  <c r="V658" i="18"/>
  <c r="S658" i="18"/>
  <c r="O658" i="18"/>
  <c r="W658" i="18"/>
  <c r="K658" i="18"/>
  <c r="B659" i="18"/>
  <c r="F659" i="18" l="1"/>
  <c r="C659" i="18"/>
  <c r="G659" i="18" l="1"/>
  <c r="I659" i="18" s="1"/>
  <c r="M659" i="18" l="1"/>
  <c r="Q659" i="18"/>
  <c r="U659" i="18"/>
  <c r="J659" i="18"/>
  <c r="N659" i="18"/>
  <c r="R659" i="18"/>
  <c r="V659" i="18"/>
  <c r="K659" i="18"/>
  <c r="O659" i="18"/>
  <c r="S659" i="18"/>
  <c r="W659" i="18"/>
  <c r="T659" i="18"/>
  <c r="X659" i="18"/>
  <c r="L659" i="18"/>
  <c r="P659" i="18"/>
  <c r="B660" i="18"/>
  <c r="F660" i="18" l="1"/>
  <c r="C660" i="18"/>
  <c r="G660" i="18" l="1"/>
  <c r="I660" i="18" s="1"/>
  <c r="J660" i="18" l="1"/>
  <c r="N660" i="18"/>
  <c r="R660" i="18"/>
  <c r="V660" i="18"/>
  <c r="K660" i="18"/>
  <c r="O660" i="18"/>
  <c r="S660" i="18"/>
  <c r="W660" i="18"/>
  <c r="L660" i="18"/>
  <c r="P660" i="18"/>
  <c r="T660" i="18"/>
  <c r="X660" i="18"/>
  <c r="U660" i="18"/>
  <c r="Q660" i="18"/>
  <c r="M660" i="18"/>
  <c r="B661" i="18"/>
  <c r="F661" i="18" l="1"/>
  <c r="C661" i="18"/>
  <c r="G661" i="18" l="1"/>
  <c r="I661" i="18" s="1"/>
  <c r="K661" i="18" l="1"/>
  <c r="O661" i="18"/>
  <c r="S661" i="18"/>
  <c r="W661" i="18"/>
  <c r="L661" i="18"/>
  <c r="P661" i="18"/>
  <c r="T661" i="18"/>
  <c r="X661" i="18"/>
  <c r="M661" i="18"/>
  <c r="Q661" i="18"/>
  <c r="U661" i="18"/>
  <c r="V661" i="18"/>
  <c r="J661" i="18"/>
  <c r="N661" i="18"/>
  <c r="R661" i="18"/>
  <c r="B662" i="18"/>
  <c r="C662" i="18" l="1"/>
  <c r="F662" i="18"/>
  <c r="G662" i="18" l="1"/>
  <c r="I662" i="18" s="1"/>
  <c r="L662" i="18" l="1"/>
  <c r="P662" i="18"/>
  <c r="T662" i="18"/>
  <c r="X662" i="18"/>
  <c r="M662" i="18"/>
  <c r="Q662" i="18"/>
  <c r="U662" i="18"/>
  <c r="J662" i="18"/>
  <c r="N662" i="18"/>
  <c r="R662" i="18"/>
  <c r="V662" i="18"/>
  <c r="W662" i="18"/>
  <c r="S662" i="18"/>
  <c r="K662" i="18"/>
  <c r="O662" i="18"/>
  <c r="B663" i="18"/>
  <c r="C663" i="18" l="1"/>
  <c r="F663" i="18"/>
  <c r="G663" i="18" l="1"/>
  <c r="I663" i="18" s="1"/>
  <c r="B664" i="18" s="1"/>
  <c r="M663" i="18" l="1"/>
  <c r="Q663" i="18"/>
  <c r="U663" i="18"/>
  <c r="J663" i="18"/>
  <c r="N663" i="18"/>
  <c r="R663" i="18"/>
  <c r="V663" i="18"/>
  <c r="K663" i="18"/>
  <c r="O663" i="18"/>
  <c r="S663" i="18"/>
  <c r="W663" i="18"/>
  <c r="X663" i="18"/>
  <c r="L663" i="18"/>
  <c r="P663" i="18"/>
  <c r="T663" i="18"/>
  <c r="C664" i="18"/>
  <c r="F664" i="18"/>
  <c r="G664" i="18" l="1"/>
  <c r="I664" i="18" s="1"/>
  <c r="J664" i="18" l="1"/>
  <c r="N664" i="18"/>
  <c r="R664" i="18"/>
  <c r="V664" i="18"/>
  <c r="K664" i="18"/>
  <c r="O664" i="18"/>
  <c r="S664" i="18"/>
  <c r="W664" i="18"/>
  <c r="L664" i="18"/>
  <c r="P664" i="18"/>
  <c r="T664" i="18"/>
  <c r="X664" i="18"/>
  <c r="U664" i="18"/>
  <c r="M664" i="18"/>
  <c r="Q664" i="18"/>
  <c r="B665" i="18"/>
  <c r="F665" i="18" l="1"/>
  <c r="C665" i="18"/>
  <c r="G665" i="18" l="1"/>
  <c r="I665" i="18" s="1"/>
  <c r="K665" i="18" l="1"/>
  <c r="O665" i="18"/>
  <c r="S665" i="18"/>
  <c r="W665" i="18"/>
  <c r="L665" i="18"/>
  <c r="P665" i="18"/>
  <c r="T665" i="18"/>
  <c r="X665" i="18"/>
  <c r="M665" i="18"/>
  <c r="Q665" i="18"/>
  <c r="U665" i="18"/>
  <c r="J665" i="18"/>
  <c r="N665" i="18"/>
  <c r="R665" i="18"/>
  <c r="V665" i="18"/>
  <c r="B666" i="18"/>
  <c r="C666" i="18" l="1"/>
  <c r="F666" i="18"/>
  <c r="G666" i="18" l="1"/>
  <c r="I666" i="18" s="1"/>
  <c r="L666" i="18" l="1"/>
  <c r="P666" i="18"/>
  <c r="T666" i="18"/>
  <c r="X666" i="18"/>
  <c r="M666" i="18"/>
  <c r="Q666" i="18"/>
  <c r="U666" i="18"/>
  <c r="J666" i="18"/>
  <c r="N666" i="18"/>
  <c r="R666" i="18"/>
  <c r="V666" i="18"/>
  <c r="K666" i="18"/>
  <c r="W666" i="18"/>
  <c r="O666" i="18"/>
  <c r="S666" i="18"/>
  <c r="B667" i="18"/>
  <c r="C667" i="18" l="1"/>
  <c r="F667" i="18"/>
  <c r="G667" i="18" l="1"/>
  <c r="I667" i="18" s="1"/>
  <c r="M667" i="18" l="1"/>
  <c r="Q667" i="18"/>
  <c r="U667" i="18"/>
  <c r="J667" i="18"/>
  <c r="N667" i="18"/>
  <c r="R667" i="18"/>
  <c r="V667" i="18"/>
  <c r="K667" i="18"/>
  <c r="O667" i="18"/>
  <c r="S667" i="18"/>
  <c r="W667" i="18"/>
  <c r="L667" i="18"/>
  <c r="P667" i="18"/>
  <c r="T667" i="18"/>
  <c r="X667" i="18"/>
  <c r="B668" i="18"/>
  <c r="F668" i="18" s="1"/>
  <c r="C668" i="18" l="1"/>
  <c r="G668" i="18" s="1"/>
  <c r="I668" i="18" s="1"/>
  <c r="J668" i="18" l="1"/>
  <c r="N668" i="18"/>
  <c r="R668" i="18"/>
  <c r="V668" i="18"/>
  <c r="K668" i="18"/>
  <c r="O668" i="18"/>
  <c r="S668" i="18"/>
  <c r="W668" i="18"/>
  <c r="L668" i="18"/>
  <c r="P668" i="18"/>
  <c r="T668" i="18"/>
  <c r="X668" i="18"/>
  <c r="M668" i="18"/>
  <c r="Q668" i="18"/>
  <c r="U668" i="18"/>
  <c r="B669" i="18"/>
  <c r="C669" i="18" l="1"/>
  <c r="F669" i="18"/>
  <c r="G669" i="18" l="1"/>
  <c r="I669" i="18" s="1"/>
  <c r="K669" i="18" l="1"/>
  <c r="O669" i="18"/>
  <c r="S669" i="18"/>
  <c r="W669" i="18"/>
  <c r="L669" i="18"/>
  <c r="P669" i="18"/>
  <c r="T669" i="18"/>
  <c r="X669" i="18"/>
  <c r="M669" i="18"/>
  <c r="Q669" i="18"/>
  <c r="U669" i="18"/>
  <c r="N669" i="18"/>
  <c r="J669" i="18"/>
  <c r="R669" i="18"/>
  <c r="V669" i="18"/>
  <c r="B670" i="18"/>
  <c r="C670" i="18" l="1"/>
  <c r="F670" i="18"/>
  <c r="G670" i="18" l="1"/>
  <c r="I670" i="18" s="1"/>
  <c r="L670" i="18" l="1"/>
  <c r="P670" i="18"/>
  <c r="T670" i="18"/>
  <c r="X670" i="18"/>
  <c r="M670" i="18"/>
  <c r="Q670" i="18"/>
  <c r="U670" i="18"/>
  <c r="J670" i="18"/>
  <c r="N670" i="18"/>
  <c r="R670" i="18"/>
  <c r="V670" i="18"/>
  <c r="O670" i="18"/>
  <c r="S670" i="18"/>
  <c r="W670" i="18"/>
  <c r="K670" i="18"/>
  <c r="B671" i="18"/>
  <c r="F671" i="18" l="1"/>
  <c r="C671" i="18"/>
  <c r="G671" i="18" l="1"/>
  <c r="I671" i="18" s="1"/>
  <c r="M671" i="18" l="1"/>
  <c r="Q671" i="18"/>
  <c r="U671" i="18"/>
  <c r="J671" i="18"/>
  <c r="N671" i="18"/>
  <c r="R671" i="18"/>
  <c r="V671" i="18"/>
  <c r="K671" i="18"/>
  <c r="O671" i="18"/>
  <c r="S671" i="18"/>
  <c r="W671" i="18"/>
  <c r="P671" i="18"/>
  <c r="L671" i="18"/>
  <c r="T671" i="18"/>
  <c r="X671" i="18"/>
  <c r="B672" i="18"/>
  <c r="C672" i="18" l="1"/>
  <c r="F672" i="18"/>
  <c r="G672" i="18" l="1"/>
  <c r="I672" i="18" s="1"/>
  <c r="J672" i="18" l="1"/>
  <c r="N672" i="18"/>
  <c r="R672" i="18"/>
  <c r="V672" i="18"/>
  <c r="K672" i="18"/>
  <c r="O672" i="18"/>
  <c r="S672" i="18"/>
  <c r="W672" i="18"/>
  <c r="L672" i="18"/>
  <c r="P672" i="18"/>
  <c r="T672" i="18"/>
  <c r="X672" i="18"/>
  <c r="Q672" i="18"/>
  <c r="U672" i="18"/>
  <c r="M672" i="18"/>
  <c r="B673" i="18"/>
  <c r="F673" i="18" l="1"/>
  <c r="C673" i="18"/>
  <c r="G673" i="18" l="1"/>
  <c r="I673" i="18" s="1"/>
  <c r="K673" i="18" l="1"/>
  <c r="O673" i="18"/>
  <c r="S673" i="18"/>
  <c r="W673" i="18"/>
  <c r="L673" i="18"/>
  <c r="P673" i="18"/>
  <c r="T673" i="18"/>
  <c r="X673" i="18"/>
  <c r="M673" i="18"/>
  <c r="Q673" i="18"/>
  <c r="U673" i="18"/>
  <c r="R673" i="18"/>
  <c r="N673" i="18"/>
  <c r="V673" i="18"/>
  <c r="J673" i="18"/>
  <c r="B674" i="18"/>
  <c r="F674" i="18" l="1"/>
  <c r="C674" i="18"/>
  <c r="G674" i="18" l="1"/>
  <c r="I674" i="18" s="1"/>
  <c r="L674" i="18" l="1"/>
  <c r="P674" i="18"/>
  <c r="T674" i="18"/>
  <c r="X674" i="18"/>
  <c r="M674" i="18"/>
  <c r="Q674" i="18"/>
  <c r="U674" i="18"/>
  <c r="J674" i="18"/>
  <c r="N674" i="18"/>
  <c r="R674" i="18"/>
  <c r="V674" i="18"/>
  <c r="S674" i="18"/>
  <c r="W674" i="18"/>
  <c r="K674" i="18"/>
  <c r="O674" i="18"/>
  <c r="B675" i="18"/>
  <c r="C675" i="18" l="1"/>
  <c r="F675" i="18"/>
  <c r="G675" i="18" l="1"/>
  <c r="I675" i="18" s="1"/>
  <c r="M675" i="18" l="1"/>
  <c r="Q675" i="18"/>
  <c r="U675" i="18"/>
  <c r="J675" i="18"/>
  <c r="N675" i="18"/>
  <c r="R675" i="18"/>
  <c r="V675" i="18"/>
  <c r="K675" i="18"/>
  <c r="O675" i="18"/>
  <c r="S675" i="18"/>
  <c r="W675" i="18"/>
  <c r="T675" i="18"/>
  <c r="P675" i="18"/>
  <c r="X675" i="18"/>
  <c r="L675" i="18"/>
  <c r="B676" i="18"/>
  <c r="F676" i="18" s="1"/>
  <c r="C676" i="18" l="1"/>
  <c r="G676" i="18" s="1"/>
  <c r="I676" i="18" s="1"/>
  <c r="J676" i="18" l="1"/>
  <c r="N676" i="18"/>
  <c r="R676" i="18"/>
  <c r="V676" i="18"/>
  <c r="K676" i="18"/>
  <c r="O676" i="18"/>
  <c r="S676" i="18"/>
  <c r="W676" i="18"/>
  <c r="L676" i="18"/>
  <c r="P676" i="18"/>
  <c r="T676" i="18"/>
  <c r="X676" i="18"/>
  <c r="U676" i="18"/>
  <c r="M676" i="18"/>
  <c r="Q676" i="18"/>
  <c r="B677" i="18"/>
  <c r="F677" i="18" l="1"/>
  <c r="C677" i="18"/>
  <c r="G677" i="18" l="1"/>
  <c r="I677" i="18" s="1"/>
  <c r="K677" i="18" l="1"/>
  <c r="O677" i="18"/>
  <c r="S677" i="18"/>
  <c r="W677" i="18"/>
  <c r="L677" i="18"/>
  <c r="P677" i="18"/>
  <c r="T677" i="18"/>
  <c r="X677" i="18"/>
  <c r="M677" i="18"/>
  <c r="Q677" i="18"/>
  <c r="U677" i="18"/>
  <c r="V677" i="18"/>
  <c r="R677" i="18"/>
  <c r="J677" i="18"/>
  <c r="N677" i="18"/>
  <c r="B678" i="18"/>
  <c r="C678" i="18" l="1"/>
  <c r="F678" i="18"/>
  <c r="G678" i="18" l="1"/>
  <c r="I678" i="18" s="1"/>
  <c r="L678" i="18" l="1"/>
  <c r="P678" i="18"/>
  <c r="T678" i="18"/>
  <c r="X678" i="18"/>
  <c r="M678" i="18"/>
  <c r="Q678" i="18"/>
  <c r="U678" i="18"/>
  <c r="J678" i="18"/>
  <c r="N678" i="18"/>
  <c r="R678" i="18"/>
  <c r="V678" i="18"/>
  <c r="W678" i="18"/>
  <c r="K678" i="18"/>
  <c r="O678" i="18"/>
  <c r="S678" i="18"/>
  <c r="B679" i="18"/>
  <c r="F679" i="18" l="1"/>
  <c r="C679" i="18"/>
  <c r="G679" i="18" l="1"/>
  <c r="I679" i="18" s="1"/>
  <c r="M679" i="18" l="1"/>
  <c r="Q679" i="18"/>
  <c r="U679" i="18"/>
  <c r="J679" i="18"/>
  <c r="N679" i="18"/>
  <c r="R679" i="18"/>
  <c r="V679" i="18"/>
  <c r="K679" i="18"/>
  <c r="O679" i="18"/>
  <c r="S679" i="18"/>
  <c r="W679" i="18"/>
  <c r="X679" i="18"/>
  <c r="T679" i="18"/>
  <c r="L679" i="18"/>
  <c r="P679" i="18"/>
  <c r="B680" i="18"/>
  <c r="C680" i="18" l="1"/>
  <c r="F680" i="18"/>
  <c r="G680" i="18" l="1"/>
  <c r="I680" i="18" s="1"/>
  <c r="J680" i="18" l="1"/>
  <c r="N680" i="18"/>
  <c r="R680" i="18"/>
  <c r="V680" i="18"/>
  <c r="K680" i="18"/>
  <c r="O680" i="18"/>
  <c r="S680" i="18"/>
  <c r="W680" i="18"/>
  <c r="L680" i="18"/>
  <c r="P680" i="18"/>
  <c r="T680" i="18"/>
  <c r="X680" i="18"/>
  <c r="M680" i="18"/>
  <c r="Q680" i="18"/>
  <c r="U680" i="18"/>
  <c r="B681" i="18"/>
  <c r="F681" i="18" l="1"/>
  <c r="C681" i="18"/>
  <c r="G681" i="18" l="1"/>
  <c r="I681" i="18" s="1"/>
  <c r="K681" i="18" l="1"/>
  <c r="O681" i="18"/>
  <c r="S681" i="18"/>
  <c r="W681" i="18"/>
  <c r="L681" i="18"/>
  <c r="P681" i="18"/>
  <c r="T681" i="18"/>
  <c r="X681" i="18"/>
  <c r="M681" i="18"/>
  <c r="Q681" i="18"/>
  <c r="U681" i="18"/>
  <c r="J681" i="18"/>
  <c r="V681" i="18"/>
  <c r="N681" i="18"/>
  <c r="R681" i="18"/>
  <c r="B682" i="18"/>
  <c r="F682" i="18" l="1"/>
  <c r="C682" i="18"/>
  <c r="G682" i="18" l="1"/>
  <c r="I682" i="18" s="1"/>
  <c r="L682" i="18" l="1"/>
  <c r="P682" i="18"/>
  <c r="T682" i="18"/>
  <c r="X682" i="18"/>
  <c r="M682" i="18"/>
  <c r="Q682" i="18"/>
  <c r="U682" i="18"/>
  <c r="J682" i="18"/>
  <c r="N682" i="18"/>
  <c r="R682" i="18"/>
  <c r="V682" i="18"/>
  <c r="K682" i="18"/>
  <c r="O682" i="18"/>
  <c r="S682" i="18"/>
  <c r="W682" i="18"/>
  <c r="B683" i="18"/>
  <c r="F683" i="18" l="1"/>
  <c r="C683" i="18"/>
  <c r="G683" i="18" l="1"/>
  <c r="I683" i="18" s="1"/>
  <c r="M683" i="18" l="1"/>
  <c r="Q683" i="18"/>
  <c r="U683" i="18"/>
  <c r="J683" i="18"/>
  <c r="N683" i="18"/>
  <c r="R683" i="18"/>
  <c r="V683" i="18"/>
  <c r="K683" i="18"/>
  <c r="O683" i="18"/>
  <c r="S683" i="18"/>
  <c r="W683" i="18"/>
  <c r="L683" i="18"/>
  <c r="X683" i="18"/>
  <c r="P683" i="18"/>
  <c r="T683" i="18"/>
  <c r="B684" i="18"/>
  <c r="F684" i="18" l="1"/>
  <c r="C684" i="18"/>
  <c r="G684" i="18" l="1"/>
  <c r="I684" i="18" s="1"/>
  <c r="J684" i="18" l="1"/>
  <c r="N684" i="18"/>
  <c r="R684" i="18"/>
  <c r="V684" i="18"/>
  <c r="K684" i="18"/>
  <c r="O684" i="18"/>
  <c r="S684" i="18"/>
  <c r="W684" i="18"/>
  <c r="L684" i="18"/>
  <c r="P684" i="18"/>
  <c r="T684" i="18"/>
  <c r="X684" i="18"/>
  <c r="M684" i="18"/>
  <c r="Q684" i="18"/>
  <c r="U684" i="18"/>
  <c r="B685" i="18"/>
  <c r="C685" i="18" l="1"/>
  <c r="F685" i="18"/>
  <c r="G685" i="18" l="1"/>
  <c r="I685" i="18" s="1"/>
  <c r="K685" i="18" l="1"/>
  <c r="O685" i="18"/>
  <c r="S685" i="18"/>
  <c r="W685" i="18"/>
  <c r="L685" i="18"/>
  <c r="P685" i="18"/>
  <c r="T685" i="18"/>
  <c r="X685" i="18"/>
  <c r="M685" i="18"/>
  <c r="Q685" i="18"/>
  <c r="U685" i="18"/>
  <c r="N685" i="18"/>
  <c r="R685" i="18"/>
  <c r="V685" i="18"/>
  <c r="J685" i="18"/>
  <c r="B686" i="18"/>
  <c r="F686" i="18" s="1"/>
  <c r="C686" i="18" l="1"/>
  <c r="G686" i="18" s="1"/>
  <c r="I686" i="18" s="1"/>
  <c r="L686" i="18" l="1"/>
  <c r="P686" i="18"/>
  <c r="T686" i="18"/>
  <c r="X686" i="18"/>
  <c r="M686" i="18"/>
  <c r="Q686" i="18"/>
  <c r="U686" i="18"/>
  <c r="J686" i="18"/>
  <c r="N686" i="18"/>
  <c r="R686" i="18"/>
  <c r="V686" i="18"/>
  <c r="O686" i="18"/>
  <c r="K686" i="18"/>
  <c r="S686" i="18"/>
  <c r="W686" i="18"/>
  <c r="B687" i="18"/>
  <c r="C687" i="18" l="1"/>
  <c r="F687" i="18"/>
  <c r="G687" i="18" l="1"/>
  <c r="I687" i="18" s="1"/>
  <c r="M687" i="18" l="1"/>
  <c r="Q687" i="18"/>
  <c r="U687" i="18"/>
  <c r="J687" i="18"/>
  <c r="N687" i="18"/>
  <c r="R687" i="18"/>
  <c r="V687" i="18"/>
  <c r="K687" i="18"/>
  <c r="O687" i="18"/>
  <c r="S687" i="18"/>
  <c r="W687" i="18"/>
  <c r="P687" i="18"/>
  <c r="T687" i="18"/>
  <c r="X687" i="18"/>
  <c r="L687" i="18"/>
  <c r="B688" i="18"/>
  <c r="F688" i="18" s="1"/>
  <c r="C688" i="18" l="1"/>
  <c r="G688" i="18" s="1"/>
  <c r="I688" i="18" s="1"/>
  <c r="J688" i="18" l="1"/>
  <c r="N688" i="18"/>
  <c r="R688" i="18"/>
  <c r="V688" i="18"/>
  <c r="K688" i="18"/>
  <c r="O688" i="18"/>
  <c r="S688" i="18"/>
  <c r="W688" i="18"/>
  <c r="L688" i="18"/>
  <c r="P688" i="18"/>
  <c r="T688" i="18"/>
  <c r="X688" i="18"/>
  <c r="Q688" i="18"/>
  <c r="M688" i="18"/>
  <c r="U688" i="18"/>
  <c r="B689" i="18"/>
  <c r="F689" i="18" l="1"/>
  <c r="C689" i="18"/>
  <c r="G689" i="18" l="1"/>
  <c r="I689" i="18" s="1"/>
  <c r="K689" i="18" l="1"/>
  <c r="O689" i="18"/>
  <c r="S689" i="18"/>
  <c r="W689" i="18"/>
  <c r="L689" i="18"/>
  <c r="P689" i="18"/>
  <c r="T689" i="18"/>
  <c r="X689" i="18"/>
  <c r="M689" i="18"/>
  <c r="Q689" i="18"/>
  <c r="U689" i="18"/>
  <c r="R689" i="18"/>
  <c r="V689" i="18"/>
  <c r="J689" i="18"/>
  <c r="N689" i="18"/>
  <c r="B690" i="18"/>
  <c r="C690" i="18" l="1"/>
  <c r="F690" i="18"/>
  <c r="G690" i="18" l="1"/>
  <c r="I690" i="18" s="1"/>
  <c r="L690" i="18" l="1"/>
  <c r="P690" i="18"/>
  <c r="T690" i="18"/>
  <c r="X690" i="18"/>
  <c r="M690" i="18"/>
  <c r="Q690" i="18"/>
  <c r="U690" i="18"/>
  <c r="J690" i="18"/>
  <c r="N690" i="18"/>
  <c r="R690" i="18"/>
  <c r="V690" i="18"/>
  <c r="S690" i="18"/>
  <c r="O690" i="18"/>
  <c r="W690" i="18"/>
  <c r="K690" i="18"/>
  <c r="B691" i="18"/>
  <c r="F691" i="18" l="1"/>
  <c r="C691" i="18"/>
  <c r="G691" i="18" l="1"/>
  <c r="I691" i="18" s="1"/>
  <c r="M691" i="18" l="1"/>
  <c r="Q691" i="18"/>
  <c r="U691" i="18"/>
  <c r="J691" i="18"/>
  <c r="N691" i="18"/>
  <c r="R691" i="18"/>
  <c r="V691" i="18"/>
  <c r="K691" i="18"/>
  <c r="O691" i="18"/>
  <c r="S691" i="18"/>
  <c r="W691" i="18"/>
  <c r="T691" i="18"/>
  <c r="X691" i="18"/>
  <c r="L691" i="18"/>
  <c r="P691" i="18"/>
  <c r="B692" i="18"/>
  <c r="F692" i="18" l="1"/>
  <c r="C692" i="18"/>
  <c r="G692" i="18" l="1"/>
  <c r="I692" i="18" s="1"/>
  <c r="J692" i="18" l="1"/>
  <c r="N692" i="18"/>
  <c r="R692" i="18"/>
  <c r="V692" i="18"/>
  <c r="K692" i="18"/>
  <c r="O692" i="18"/>
  <c r="S692" i="18"/>
  <c r="W692" i="18"/>
  <c r="L692" i="18"/>
  <c r="P692" i="18"/>
  <c r="T692" i="18"/>
  <c r="X692" i="18"/>
  <c r="U692" i="18"/>
  <c r="M692" i="18"/>
  <c r="Q692" i="18"/>
  <c r="B693" i="18"/>
  <c r="C693" i="18" l="1"/>
  <c r="F693" i="18"/>
  <c r="G693" i="18" l="1"/>
  <c r="I693" i="18" s="1"/>
  <c r="K693" i="18" l="1"/>
  <c r="O693" i="18"/>
  <c r="S693" i="18"/>
  <c r="W693" i="18"/>
  <c r="L693" i="18"/>
  <c r="P693" i="18"/>
  <c r="T693" i="18"/>
  <c r="X693" i="18"/>
  <c r="M693" i="18"/>
  <c r="Q693" i="18"/>
  <c r="U693" i="18"/>
  <c r="V693" i="18"/>
  <c r="J693" i="18"/>
  <c r="N693" i="18"/>
  <c r="R693" i="18"/>
  <c r="B694" i="18"/>
  <c r="C694" i="18" l="1"/>
  <c r="F694" i="18"/>
  <c r="G694" i="18" l="1"/>
  <c r="I694" i="18" s="1"/>
  <c r="L694" i="18" l="1"/>
  <c r="P694" i="18"/>
  <c r="T694" i="18"/>
  <c r="X694" i="18"/>
  <c r="M694" i="18"/>
  <c r="Q694" i="18"/>
  <c r="U694" i="18"/>
  <c r="J694" i="18"/>
  <c r="N694" i="18"/>
  <c r="R694" i="18"/>
  <c r="V694" i="18"/>
  <c r="W694" i="18"/>
  <c r="K694" i="18"/>
  <c r="O694" i="18"/>
  <c r="S694" i="18"/>
  <c r="B695" i="18"/>
  <c r="F695" i="18" l="1"/>
  <c r="C695" i="18"/>
  <c r="G695" i="18" l="1"/>
  <c r="I695" i="18" s="1"/>
  <c r="M695" i="18" l="1"/>
  <c r="Q695" i="18"/>
  <c r="U695" i="18"/>
  <c r="J695" i="18"/>
  <c r="N695" i="18"/>
  <c r="R695" i="18"/>
  <c r="V695" i="18"/>
  <c r="K695" i="18"/>
  <c r="O695" i="18"/>
  <c r="S695" i="18"/>
  <c r="W695" i="18"/>
  <c r="X695" i="18"/>
  <c r="L695" i="18"/>
  <c r="P695" i="18"/>
  <c r="T695" i="18"/>
  <c r="B696" i="18"/>
  <c r="C696" i="18" l="1"/>
  <c r="F696" i="18"/>
  <c r="G696" i="18" l="1"/>
  <c r="I696" i="18" s="1"/>
  <c r="J696" i="18" l="1"/>
  <c r="N696" i="18"/>
  <c r="R696" i="18"/>
  <c r="V696" i="18"/>
  <c r="K696" i="18"/>
  <c r="O696" i="18"/>
  <c r="S696" i="18"/>
  <c r="W696" i="18"/>
  <c r="L696" i="18"/>
  <c r="P696" i="18"/>
  <c r="T696" i="18"/>
  <c r="X696" i="18"/>
  <c r="M696" i="18"/>
  <c r="Q696" i="18"/>
  <c r="U696" i="18"/>
  <c r="B697" i="18"/>
  <c r="C697" i="18" l="1"/>
  <c r="F697" i="18"/>
  <c r="G697" i="18" l="1"/>
  <c r="I697" i="18" s="1"/>
  <c r="B698" i="18" l="1"/>
  <c r="C698" i="18" s="1"/>
  <c r="K697" i="18"/>
  <c r="O697" i="18"/>
  <c r="S697" i="18"/>
  <c r="W697" i="18"/>
  <c r="L697" i="18"/>
  <c r="P697" i="18"/>
  <c r="T697" i="18"/>
  <c r="X697" i="18"/>
  <c r="M697" i="18"/>
  <c r="Q697" i="18"/>
  <c r="U697" i="18"/>
  <c r="J697" i="18"/>
  <c r="N697" i="18"/>
  <c r="R697" i="18"/>
  <c r="V697" i="18"/>
  <c r="F698" i="18"/>
  <c r="G698" i="18" l="1"/>
  <c r="I698" i="18" s="1"/>
  <c r="L698" i="18" l="1"/>
  <c r="P698" i="18"/>
  <c r="T698" i="18"/>
  <c r="X698" i="18"/>
  <c r="M698" i="18"/>
  <c r="Q698" i="18"/>
  <c r="U698" i="18"/>
  <c r="J698" i="18"/>
  <c r="N698" i="18"/>
  <c r="R698" i="18"/>
  <c r="V698" i="18"/>
  <c r="K698" i="18"/>
  <c r="O698" i="18"/>
  <c r="S698" i="18"/>
  <c r="W698" i="18"/>
  <c r="B699" i="18"/>
  <c r="F699" i="18" l="1"/>
  <c r="C699" i="18"/>
  <c r="G699" i="18" l="1"/>
  <c r="I699" i="18" s="1"/>
  <c r="M699" i="18" l="1"/>
  <c r="Q699" i="18"/>
  <c r="U699" i="18"/>
  <c r="J699" i="18"/>
  <c r="N699" i="18"/>
  <c r="R699" i="18"/>
  <c r="V699" i="18"/>
  <c r="K699" i="18"/>
  <c r="O699" i="18"/>
  <c r="S699" i="18"/>
  <c r="W699" i="18"/>
  <c r="L699" i="18"/>
  <c r="P699" i="18"/>
  <c r="T699" i="18"/>
  <c r="X699" i="18"/>
  <c r="B700" i="18"/>
  <c r="F700" i="18" l="1"/>
  <c r="C700" i="18"/>
  <c r="G700" i="18" l="1"/>
  <c r="I700" i="18" s="1"/>
  <c r="J700" i="18" l="1"/>
  <c r="N700" i="18"/>
  <c r="R700" i="18"/>
  <c r="V700" i="18"/>
  <c r="K700" i="18"/>
  <c r="O700" i="18"/>
  <c r="S700" i="18"/>
  <c r="W700" i="18"/>
  <c r="L700" i="18"/>
  <c r="P700" i="18"/>
  <c r="T700" i="18"/>
  <c r="X700" i="18"/>
  <c r="M700" i="18"/>
  <c r="Q700" i="18"/>
  <c r="U700" i="18"/>
  <c r="B701" i="18"/>
  <c r="F701" i="18" l="1"/>
  <c r="C701" i="18"/>
  <c r="G701" i="18" l="1"/>
  <c r="I701" i="18" s="1"/>
  <c r="B702" i="18" s="1"/>
  <c r="K701" i="18" l="1"/>
  <c r="O701" i="18"/>
  <c r="S701" i="18"/>
  <c r="W701" i="18"/>
  <c r="L701" i="18"/>
  <c r="P701" i="18"/>
  <c r="T701" i="18"/>
  <c r="X701" i="18"/>
  <c r="M701" i="18"/>
  <c r="Q701" i="18"/>
  <c r="U701" i="18"/>
  <c r="N701" i="18"/>
  <c r="R701" i="18"/>
  <c r="V701" i="18"/>
  <c r="J701" i="18"/>
  <c r="C702" i="18"/>
  <c r="F702" i="18"/>
  <c r="G702" i="18" l="1"/>
  <c r="I702" i="18" s="1"/>
  <c r="L702" i="18" l="1"/>
  <c r="P702" i="18"/>
  <c r="T702" i="18"/>
  <c r="X702" i="18"/>
  <c r="M702" i="18"/>
  <c r="Q702" i="18"/>
  <c r="U702" i="18"/>
  <c r="J702" i="18"/>
  <c r="N702" i="18"/>
  <c r="R702" i="18"/>
  <c r="V702" i="18"/>
  <c r="O702" i="18"/>
  <c r="S702" i="18"/>
  <c r="W702" i="18"/>
  <c r="K702" i="18"/>
  <c r="B703" i="18"/>
  <c r="F703" i="18" s="1"/>
  <c r="C703" i="18" l="1"/>
  <c r="G703" i="18" s="1"/>
  <c r="I703" i="18" s="1"/>
  <c r="M703" i="18" l="1"/>
  <c r="Q703" i="18"/>
  <c r="U703" i="18"/>
  <c r="J703" i="18"/>
  <c r="N703" i="18"/>
  <c r="R703" i="18"/>
  <c r="V703" i="18"/>
  <c r="K703" i="18"/>
  <c r="O703" i="18"/>
  <c r="S703" i="18"/>
  <c r="W703" i="18"/>
  <c r="P703" i="18"/>
  <c r="T703" i="18"/>
  <c r="X703" i="18"/>
  <c r="L703" i="18"/>
  <c r="B704" i="18"/>
  <c r="C704" i="18" l="1"/>
  <c r="F704" i="18"/>
  <c r="G704" i="18" l="1"/>
  <c r="I704" i="18" s="1"/>
  <c r="J704" i="18" l="1"/>
  <c r="N704" i="18"/>
  <c r="R704" i="18"/>
  <c r="V704" i="18"/>
  <c r="K704" i="18"/>
  <c r="O704" i="18"/>
  <c r="S704" i="18"/>
  <c r="W704" i="18"/>
  <c r="L704" i="18"/>
  <c r="P704" i="18"/>
  <c r="T704" i="18"/>
  <c r="X704" i="18"/>
  <c r="Q704" i="18"/>
  <c r="U704" i="18"/>
  <c r="M704" i="18"/>
  <c r="B705" i="18"/>
  <c r="F705" i="18" l="1"/>
  <c r="C705" i="18"/>
  <c r="G705" i="18" l="1"/>
  <c r="I705" i="18" s="1"/>
  <c r="K705" i="18" l="1"/>
  <c r="O705" i="18"/>
  <c r="S705" i="18"/>
  <c r="W705" i="18"/>
  <c r="L705" i="18"/>
  <c r="P705" i="18"/>
  <c r="T705" i="18"/>
  <c r="X705" i="18"/>
  <c r="M705" i="18"/>
  <c r="Q705" i="18"/>
  <c r="U705" i="18"/>
  <c r="R705" i="18"/>
  <c r="V705" i="18"/>
  <c r="J705" i="18"/>
  <c r="N705" i="18"/>
  <c r="B706" i="18"/>
  <c r="C706" i="18" l="1"/>
  <c r="F706" i="18"/>
  <c r="G706" i="18" l="1"/>
  <c r="I706" i="18" s="1"/>
  <c r="B707" i="18" s="1"/>
  <c r="L706" i="18" l="1"/>
  <c r="P706" i="18"/>
  <c r="T706" i="18"/>
  <c r="X706" i="18"/>
  <c r="M706" i="18"/>
  <c r="Q706" i="18"/>
  <c r="U706" i="18"/>
  <c r="J706" i="18"/>
  <c r="N706" i="18"/>
  <c r="R706" i="18"/>
  <c r="V706" i="18"/>
  <c r="S706" i="18"/>
  <c r="W706" i="18"/>
  <c r="K706" i="18"/>
  <c r="O706" i="18"/>
  <c r="F707" i="18"/>
  <c r="C707" i="18"/>
  <c r="G707" i="18" l="1"/>
  <c r="I707" i="18" s="1"/>
  <c r="M707" i="18" l="1"/>
  <c r="Q707" i="18"/>
  <c r="U707" i="18"/>
  <c r="J707" i="18"/>
  <c r="N707" i="18"/>
  <c r="R707" i="18"/>
  <c r="V707" i="18"/>
  <c r="K707" i="18"/>
  <c r="O707" i="18"/>
  <c r="S707" i="18"/>
  <c r="W707" i="18"/>
  <c r="T707" i="18"/>
  <c r="X707" i="18"/>
  <c r="L707" i="18"/>
  <c r="P707" i="18"/>
  <c r="B708" i="18"/>
  <c r="F708" i="18" l="1"/>
  <c r="C708" i="18"/>
  <c r="G708" i="18" l="1"/>
  <c r="I708" i="18" s="1"/>
  <c r="J708" i="18" l="1"/>
  <c r="N708" i="18"/>
  <c r="R708" i="18"/>
  <c r="V708" i="18"/>
  <c r="K708" i="18"/>
  <c r="O708" i="18"/>
  <c r="S708" i="18"/>
  <c r="W708" i="18"/>
  <c r="L708" i="18"/>
  <c r="P708" i="18"/>
  <c r="T708" i="18"/>
  <c r="X708" i="18"/>
  <c r="U708" i="18"/>
  <c r="M708" i="18"/>
  <c r="Q708" i="18"/>
  <c r="B709" i="18"/>
  <c r="C709" i="18" l="1"/>
  <c r="F709" i="18"/>
  <c r="G709" i="18" l="1"/>
  <c r="I709" i="18" s="1"/>
  <c r="K709" i="18" l="1"/>
  <c r="O709" i="18"/>
  <c r="S709" i="18"/>
  <c r="W709" i="18"/>
  <c r="L709" i="18"/>
  <c r="P709" i="18"/>
  <c r="T709" i="18"/>
  <c r="X709" i="18"/>
  <c r="M709" i="18"/>
  <c r="Q709" i="18"/>
  <c r="U709" i="18"/>
  <c r="V709" i="18"/>
  <c r="J709" i="18"/>
  <c r="N709" i="18"/>
  <c r="R709" i="18"/>
  <c r="B710" i="18"/>
  <c r="C710" i="18" l="1"/>
  <c r="F710" i="18"/>
  <c r="G710" i="18" l="1"/>
  <c r="I710" i="18" s="1"/>
  <c r="L710" i="18" l="1"/>
  <c r="P710" i="18"/>
  <c r="T710" i="18"/>
  <c r="X710" i="18"/>
  <c r="M710" i="18"/>
  <c r="Q710" i="18"/>
  <c r="U710" i="18"/>
  <c r="J710" i="18"/>
  <c r="N710" i="18"/>
  <c r="R710" i="18"/>
  <c r="V710" i="18"/>
  <c r="W710" i="18"/>
  <c r="K710" i="18"/>
  <c r="O710" i="18"/>
  <c r="S710" i="18"/>
  <c r="B711" i="18"/>
  <c r="F711" i="18" l="1"/>
  <c r="C711" i="18"/>
  <c r="G711" i="18" l="1"/>
  <c r="I711" i="18" s="1"/>
  <c r="M711" i="18" l="1"/>
  <c r="Q711" i="18"/>
  <c r="U711" i="18"/>
  <c r="J711" i="18"/>
  <c r="N711" i="18"/>
  <c r="R711" i="18"/>
  <c r="V711" i="18"/>
  <c r="K711" i="18"/>
  <c r="O711" i="18"/>
  <c r="S711" i="18"/>
  <c r="W711" i="18"/>
  <c r="X711" i="18"/>
  <c r="L711" i="18"/>
  <c r="P711" i="18"/>
  <c r="T711" i="18"/>
  <c r="B712" i="18"/>
  <c r="C712" i="18" l="1"/>
  <c r="F712" i="18"/>
  <c r="G712" i="18" l="1"/>
  <c r="I712" i="18" s="1"/>
  <c r="J712" i="18" l="1"/>
  <c r="N712" i="18"/>
  <c r="R712" i="18"/>
  <c r="V712" i="18"/>
  <c r="K712" i="18"/>
  <c r="O712" i="18"/>
  <c r="S712" i="18"/>
  <c r="W712" i="18"/>
  <c r="L712" i="18"/>
  <c r="P712" i="18"/>
  <c r="T712" i="18"/>
  <c r="X712" i="18"/>
  <c r="M712" i="18"/>
  <c r="Q712" i="18"/>
  <c r="U712" i="18"/>
  <c r="B713" i="18"/>
  <c r="F713" i="18" l="1"/>
  <c r="C713" i="18"/>
  <c r="G713" i="18" l="1"/>
  <c r="I713" i="18" s="1"/>
  <c r="K713" i="18" l="1"/>
  <c r="O713" i="18"/>
  <c r="S713" i="18"/>
  <c r="W713" i="18"/>
  <c r="L713" i="18"/>
  <c r="P713" i="18"/>
  <c r="T713" i="18"/>
  <c r="X713" i="18"/>
  <c r="M713" i="18"/>
  <c r="Q713" i="18"/>
  <c r="U713" i="18"/>
  <c r="J713" i="18"/>
  <c r="N713" i="18"/>
  <c r="R713" i="18"/>
  <c r="V713" i="18"/>
  <c r="B714" i="18"/>
  <c r="F714" i="18" l="1"/>
  <c r="C714" i="18"/>
  <c r="G714" i="18" l="1"/>
  <c r="I714" i="18" s="1"/>
  <c r="L714" i="18" l="1"/>
  <c r="P714" i="18"/>
  <c r="T714" i="18"/>
  <c r="X714" i="18"/>
  <c r="M714" i="18"/>
  <c r="Q714" i="18"/>
  <c r="U714" i="18"/>
  <c r="J714" i="18"/>
  <c r="N714" i="18"/>
  <c r="R714" i="18"/>
  <c r="V714" i="18"/>
  <c r="K714" i="18"/>
  <c r="O714" i="18"/>
  <c r="S714" i="18"/>
  <c r="W714" i="18"/>
  <c r="B715" i="18"/>
  <c r="C715" i="18" l="1"/>
  <c r="F715" i="18"/>
  <c r="G715" i="18" l="1"/>
  <c r="I715" i="18" s="1"/>
  <c r="M715" i="18" l="1"/>
  <c r="Q715" i="18"/>
  <c r="U715" i="18"/>
  <c r="J715" i="18"/>
  <c r="N715" i="18"/>
  <c r="K715" i="18"/>
  <c r="O715" i="18"/>
  <c r="S715" i="18"/>
  <c r="L715" i="18"/>
  <c r="V715" i="18"/>
  <c r="P715" i="18"/>
  <c r="W715" i="18"/>
  <c r="R715" i="18"/>
  <c r="X715" i="18"/>
  <c r="T715" i="18"/>
  <c r="B716" i="18"/>
  <c r="C716" i="18" l="1"/>
  <c r="F716" i="18"/>
  <c r="G716" i="18" l="1"/>
  <c r="I716" i="18" s="1"/>
  <c r="K716" i="18" l="1"/>
  <c r="O716" i="18"/>
  <c r="S716" i="18"/>
  <c r="W716" i="18"/>
  <c r="L716" i="18"/>
  <c r="P716" i="18"/>
  <c r="T716" i="18"/>
  <c r="X716" i="18"/>
  <c r="M716" i="18"/>
  <c r="Q716" i="18"/>
  <c r="U716" i="18"/>
  <c r="J716" i="18"/>
  <c r="N716" i="18"/>
  <c r="R716" i="18"/>
  <c r="V716" i="18"/>
  <c r="B717" i="18"/>
  <c r="F717" i="18" l="1"/>
  <c r="C717" i="18"/>
  <c r="G717" i="18" l="1"/>
  <c r="I717" i="18" s="1"/>
  <c r="L717" i="18" l="1"/>
  <c r="P717" i="18"/>
  <c r="T717" i="18"/>
  <c r="X717" i="18"/>
  <c r="M717" i="18"/>
  <c r="Q717" i="18"/>
  <c r="U717" i="18"/>
  <c r="J717" i="18"/>
  <c r="N717" i="18"/>
  <c r="R717" i="18"/>
  <c r="V717" i="18"/>
  <c r="K717" i="18"/>
  <c r="O717" i="18"/>
  <c r="S717" i="18"/>
  <c r="W717" i="18"/>
  <c r="B718" i="18"/>
  <c r="C718" i="18" l="1"/>
  <c r="F718" i="18"/>
  <c r="G718" i="18" l="1"/>
  <c r="I718" i="18" s="1"/>
  <c r="M718" i="18" l="1"/>
  <c r="Q718" i="18"/>
  <c r="U718" i="18"/>
  <c r="J718" i="18"/>
  <c r="N718" i="18"/>
  <c r="R718" i="18"/>
  <c r="V718" i="18"/>
  <c r="K718" i="18"/>
  <c r="O718" i="18"/>
  <c r="S718" i="18"/>
  <c r="W718" i="18"/>
  <c r="L718" i="18"/>
  <c r="P718" i="18"/>
  <c r="X718" i="18"/>
  <c r="T718" i="18"/>
  <c r="B719" i="18"/>
  <c r="F719" i="18" l="1"/>
  <c r="C719" i="18"/>
  <c r="G719" i="18" l="1"/>
  <c r="I719" i="18" s="1"/>
  <c r="J719" i="18" l="1"/>
  <c r="N719" i="18"/>
  <c r="R719" i="18"/>
  <c r="V719" i="18"/>
  <c r="K719" i="18"/>
  <c r="O719" i="18"/>
  <c r="S719" i="18"/>
  <c r="W719" i="18"/>
  <c r="L719" i="18"/>
  <c r="P719" i="18"/>
  <c r="T719" i="18"/>
  <c r="X719" i="18"/>
  <c r="M719" i="18"/>
  <c r="Q719" i="18"/>
  <c r="U719" i="18"/>
  <c r="B720" i="18"/>
  <c r="C720" i="18" l="1"/>
  <c r="F720" i="18"/>
  <c r="G720" i="18" l="1"/>
  <c r="I720" i="18" s="1"/>
  <c r="B721" i="18" s="1"/>
  <c r="K720" i="18" l="1"/>
  <c r="O720" i="18"/>
  <c r="S720" i="18"/>
  <c r="W720" i="18"/>
  <c r="L720" i="18"/>
  <c r="P720" i="18"/>
  <c r="T720" i="18"/>
  <c r="X720" i="18"/>
  <c r="M720" i="18"/>
  <c r="Q720" i="18"/>
  <c r="U720" i="18"/>
  <c r="N720" i="18"/>
  <c r="R720" i="18"/>
  <c r="V720" i="18"/>
  <c r="J720" i="18"/>
  <c r="C721" i="18"/>
  <c r="F721" i="18"/>
  <c r="G721" i="18" l="1"/>
  <c r="I721" i="18" s="1"/>
  <c r="L721" i="18" l="1"/>
  <c r="P721" i="18"/>
  <c r="T721" i="18"/>
  <c r="X721" i="18"/>
  <c r="M721" i="18"/>
  <c r="Q721" i="18"/>
  <c r="U721" i="18"/>
  <c r="J721" i="18"/>
  <c r="N721" i="18"/>
  <c r="R721" i="18"/>
  <c r="V721" i="18"/>
  <c r="O721" i="18"/>
  <c r="S721" i="18"/>
  <c r="W721" i="18"/>
  <c r="K721" i="18"/>
  <c r="B722" i="18"/>
  <c r="F722" i="18" l="1"/>
  <c r="C722" i="18"/>
  <c r="G722" i="18" l="1"/>
  <c r="I722" i="18" s="1"/>
  <c r="M722" i="18" l="1"/>
  <c r="Q722" i="18"/>
  <c r="U722" i="18"/>
  <c r="J722" i="18"/>
  <c r="N722" i="18"/>
  <c r="R722" i="18"/>
  <c r="V722" i="18"/>
  <c r="K722" i="18"/>
  <c r="O722" i="18"/>
  <c r="S722" i="18"/>
  <c r="W722" i="18"/>
  <c r="P722" i="18"/>
  <c r="T722" i="18"/>
  <c r="L722" i="18"/>
  <c r="X722" i="18"/>
  <c r="B723" i="18"/>
  <c r="C723" i="18" l="1"/>
  <c r="F723" i="18"/>
  <c r="G723" i="18" l="1"/>
  <c r="I723" i="18" s="1"/>
  <c r="J723" i="18" l="1"/>
  <c r="N723" i="18"/>
  <c r="R723" i="18"/>
  <c r="V723" i="18"/>
  <c r="K723" i="18"/>
  <c r="O723" i="18"/>
  <c r="S723" i="18"/>
  <c r="W723" i="18"/>
  <c r="L723" i="18"/>
  <c r="P723" i="18"/>
  <c r="T723" i="18"/>
  <c r="X723" i="18"/>
  <c r="Q723" i="18"/>
  <c r="U723" i="18"/>
  <c r="M723" i="18"/>
  <c r="B724" i="18"/>
  <c r="C724" i="18" l="1"/>
  <c r="F724" i="18"/>
  <c r="G724" i="18" l="1"/>
  <c r="I724" i="18" s="1"/>
  <c r="K724" i="18" l="1"/>
  <c r="O724" i="18"/>
  <c r="S724" i="18"/>
  <c r="W724" i="18"/>
  <c r="L724" i="18"/>
  <c r="P724" i="18"/>
  <c r="T724" i="18"/>
  <c r="X724" i="18"/>
  <c r="M724" i="18"/>
  <c r="Q724" i="18"/>
  <c r="U724" i="18"/>
  <c r="R724" i="18"/>
  <c r="V724" i="18"/>
  <c r="N724" i="18"/>
  <c r="J724" i="18"/>
  <c r="B725" i="18"/>
  <c r="F725" i="18" l="1"/>
  <c r="C725" i="18"/>
  <c r="G725" i="18" l="1"/>
  <c r="I725" i="18" s="1"/>
  <c r="L725" i="18" l="1"/>
  <c r="P725" i="18"/>
  <c r="T725" i="18"/>
  <c r="X725" i="18"/>
  <c r="M725" i="18"/>
  <c r="Q725" i="18"/>
  <c r="U725" i="18"/>
  <c r="J725" i="18"/>
  <c r="N725" i="18"/>
  <c r="R725" i="18"/>
  <c r="V725" i="18"/>
  <c r="S725" i="18"/>
  <c r="W725" i="18"/>
  <c r="K725" i="18"/>
  <c r="O725" i="18"/>
  <c r="B726" i="18"/>
  <c r="C726" i="18" l="1"/>
  <c r="F726" i="18"/>
  <c r="G726" i="18" l="1"/>
  <c r="I726" i="18" s="1"/>
  <c r="M726" i="18" l="1"/>
  <c r="Q726" i="18"/>
  <c r="U726" i="18"/>
  <c r="J726" i="18"/>
  <c r="N726" i="18"/>
  <c r="R726" i="18"/>
  <c r="V726" i="18"/>
  <c r="K726" i="18"/>
  <c r="O726" i="18"/>
  <c r="S726" i="18"/>
  <c r="W726" i="18"/>
  <c r="T726" i="18"/>
  <c r="X726" i="18"/>
  <c r="P726" i="18"/>
  <c r="L726" i="18"/>
  <c r="B727" i="18"/>
  <c r="F727" i="18" l="1"/>
  <c r="C727" i="18"/>
  <c r="G727" i="18" l="1"/>
  <c r="I727" i="18" s="1"/>
  <c r="J727" i="18" l="1"/>
  <c r="N727" i="18"/>
  <c r="R727" i="18"/>
  <c r="V727" i="18"/>
  <c r="K727" i="18"/>
  <c r="O727" i="18"/>
  <c r="S727" i="18"/>
  <c r="W727" i="18"/>
  <c r="L727" i="18"/>
  <c r="P727" i="18"/>
  <c r="T727" i="18"/>
  <c r="X727" i="18"/>
  <c r="U727" i="18"/>
  <c r="M727" i="18"/>
  <c r="Q727" i="18"/>
  <c r="B728" i="18"/>
  <c r="F728" i="18" l="1"/>
  <c r="C728" i="18"/>
  <c r="G728" i="18" l="1"/>
  <c r="I728" i="18" s="1"/>
  <c r="K728" i="18" l="1"/>
  <c r="O728" i="18"/>
  <c r="S728" i="18"/>
  <c r="W728" i="18"/>
  <c r="L728" i="18"/>
  <c r="P728" i="18"/>
  <c r="T728" i="18"/>
  <c r="X728" i="18"/>
  <c r="M728" i="18"/>
  <c r="Q728" i="18"/>
  <c r="U728" i="18"/>
  <c r="V728" i="18"/>
  <c r="J728" i="18"/>
  <c r="R728" i="18"/>
  <c r="N728" i="18"/>
  <c r="B729" i="18"/>
  <c r="C729" i="18" l="1"/>
  <c r="F729" i="18"/>
  <c r="G729" i="18" l="1"/>
  <c r="I729" i="18" s="1"/>
  <c r="B730" i="18" s="1"/>
  <c r="L729" i="18" l="1"/>
  <c r="P729" i="18"/>
  <c r="T729" i="18"/>
  <c r="X729" i="18"/>
  <c r="M729" i="18"/>
  <c r="Q729" i="18"/>
  <c r="U729" i="18"/>
  <c r="J729" i="18"/>
  <c r="N729" i="18"/>
  <c r="R729" i="18"/>
  <c r="V729" i="18"/>
  <c r="W729" i="18"/>
  <c r="K729" i="18"/>
  <c r="O729" i="18"/>
  <c r="S729" i="18"/>
  <c r="F730" i="18"/>
  <c r="C730" i="18"/>
  <c r="G730" i="18" l="1"/>
  <c r="I730" i="18" s="1"/>
  <c r="M730" i="18" l="1"/>
  <c r="Q730" i="18"/>
  <c r="U730" i="18"/>
  <c r="J730" i="18"/>
  <c r="N730" i="18"/>
  <c r="R730" i="18"/>
  <c r="V730" i="18"/>
  <c r="K730" i="18"/>
  <c r="O730" i="18"/>
  <c r="S730" i="18"/>
  <c r="W730" i="18"/>
  <c r="X730" i="18"/>
  <c r="L730" i="18"/>
  <c r="T730" i="18"/>
  <c r="P730" i="18"/>
  <c r="B731" i="18"/>
  <c r="C731" i="18" l="1"/>
  <c r="F731" i="18"/>
  <c r="G731" i="18" l="1"/>
  <c r="I731" i="18" s="1"/>
  <c r="J731" i="18" l="1"/>
  <c r="N731" i="18"/>
  <c r="R731" i="18"/>
  <c r="V731" i="18"/>
  <c r="K731" i="18"/>
  <c r="O731" i="18"/>
  <c r="S731" i="18"/>
  <c r="W731" i="18"/>
  <c r="L731" i="18"/>
  <c r="P731" i="18"/>
  <c r="T731" i="18"/>
  <c r="X731" i="18"/>
  <c r="M731" i="18"/>
  <c r="Q731" i="18"/>
  <c r="U731" i="18"/>
  <c r="B732" i="18"/>
  <c r="C732" i="18" l="1"/>
  <c r="F732" i="18"/>
  <c r="G732" i="18" l="1"/>
  <c r="I732" i="18" s="1"/>
  <c r="K732" i="18" l="1"/>
  <c r="O732" i="18"/>
  <c r="S732" i="18"/>
  <c r="W732" i="18"/>
  <c r="L732" i="18"/>
  <c r="P732" i="18"/>
  <c r="T732" i="18"/>
  <c r="X732" i="18"/>
  <c r="M732" i="18"/>
  <c r="Q732" i="18"/>
  <c r="U732" i="18"/>
  <c r="J732" i="18"/>
  <c r="N732" i="18"/>
  <c r="V732" i="18"/>
  <c r="R732" i="18"/>
  <c r="B733" i="18"/>
  <c r="C733" i="18" l="1"/>
  <c r="F733" i="18"/>
  <c r="G733" i="18" l="1"/>
  <c r="I733" i="18" s="1"/>
  <c r="L733" i="18" l="1"/>
  <c r="P733" i="18"/>
  <c r="T733" i="18"/>
  <c r="X733" i="18"/>
  <c r="M733" i="18"/>
  <c r="Q733" i="18"/>
  <c r="U733" i="18"/>
  <c r="J733" i="18"/>
  <c r="N733" i="18"/>
  <c r="R733" i="18"/>
  <c r="V733" i="18"/>
  <c r="K733" i="18"/>
  <c r="W733" i="18"/>
  <c r="O733" i="18"/>
  <c r="S733" i="18"/>
  <c r="B734" i="18"/>
  <c r="C734" i="18" l="1"/>
  <c r="F734" i="18"/>
  <c r="G734" i="18" l="1"/>
  <c r="I734" i="18" s="1"/>
  <c r="B735" i="18" s="1"/>
  <c r="M734" i="18" l="1"/>
  <c r="Q734" i="18"/>
  <c r="U734" i="18"/>
  <c r="J734" i="18"/>
  <c r="N734" i="18"/>
  <c r="R734" i="18"/>
  <c r="V734" i="18"/>
  <c r="K734" i="18"/>
  <c r="O734" i="18"/>
  <c r="S734" i="18"/>
  <c r="W734" i="18"/>
  <c r="L734" i="18"/>
  <c r="P734" i="18"/>
  <c r="T734" i="18"/>
  <c r="X734" i="18"/>
  <c r="F735" i="18"/>
  <c r="C735" i="18"/>
  <c r="G735" i="18" l="1"/>
  <c r="I735" i="18" s="1"/>
  <c r="J735" i="18" l="1"/>
  <c r="N735" i="18"/>
  <c r="R735" i="18"/>
  <c r="V735" i="18"/>
  <c r="K735" i="18"/>
  <c r="O735" i="18"/>
  <c r="S735" i="18"/>
  <c r="W735" i="18"/>
  <c r="L735" i="18"/>
  <c r="P735" i="18"/>
  <c r="T735" i="18"/>
  <c r="X735" i="18"/>
  <c r="M735" i="18"/>
  <c r="Q735" i="18"/>
  <c r="U735" i="18"/>
  <c r="B736" i="18"/>
  <c r="F736" i="18" l="1"/>
  <c r="C736" i="18"/>
  <c r="G736" i="18" l="1"/>
  <c r="I736" i="18" s="1"/>
  <c r="K736" i="18" l="1"/>
  <c r="O736" i="18"/>
  <c r="S736" i="18"/>
  <c r="W736" i="18"/>
  <c r="L736" i="18"/>
  <c r="P736" i="18"/>
  <c r="T736" i="18"/>
  <c r="X736" i="18"/>
  <c r="M736" i="18"/>
  <c r="Q736" i="18"/>
  <c r="U736" i="18"/>
  <c r="N736" i="18"/>
  <c r="R736" i="18"/>
  <c r="J736" i="18"/>
  <c r="V736" i="18"/>
  <c r="B737" i="18"/>
  <c r="C737" i="18" l="1"/>
  <c r="F737" i="18"/>
  <c r="G737" i="18" l="1"/>
  <c r="I737" i="18" s="1"/>
  <c r="L737" i="18" l="1"/>
  <c r="P737" i="18"/>
  <c r="T737" i="18"/>
  <c r="X737" i="18"/>
  <c r="M737" i="18"/>
  <c r="Q737" i="18"/>
  <c r="U737" i="18"/>
  <c r="J737" i="18"/>
  <c r="N737" i="18"/>
  <c r="R737" i="18"/>
  <c r="V737" i="18"/>
  <c r="O737" i="18"/>
  <c r="S737" i="18"/>
  <c r="W737" i="18"/>
  <c r="K737" i="18"/>
  <c r="B738" i="18"/>
  <c r="F738" i="18" l="1"/>
  <c r="C738" i="18"/>
  <c r="G738" i="18" l="1"/>
  <c r="I738" i="18" s="1"/>
  <c r="M738" i="18" l="1"/>
  <c r="Q738" i="18"/>
  <c r="U738" i="18"/>
  <c r="J738" i="18"/>
  <c r="N738" i="18"/>
  <c r="R738" i="18"/>
  <c r="V738" i="18"/>
  <c r="K738" i="18"/>
  <c r="O738" i="18"/>
  <c r="S738" i="18"/>
  <c r="W738" i="18"/>
  <c r="P738" i="18"/>
  <c r="L738" i="18"/>
  <c r="T738" i="18"/>
  <c r="X738" i="18"/>
  <c r="B739" i="18"/>
  <c r="C739" i="18" l="1"/>
  <c r="F739" i="18"/>
  <c r="G739" i="18" l="1"/>
  <c r="I739" i="18" s="1"/>
  <c r="J739" i="18" l="1"/>
  <c r="N739" i="18"/>
  <c r="R739" i="18"/>
  <c r="V739" i="18"/>
  <c r="K739" i="18"/>
  <c r="O739" i="18"/>
  <c r="S739" i="18"/>
  <c r="W739" i="18"/>
  <c r="L739" i="18"/>
  <c r="P739" i="18"/>
  <c r="T739" i="18"/>
  <c r="X739" i="18"/>
  <c r="Q739" i="18"/>
  <c r="U739" i="18"/>
  <c r="M739" i="18"/>
  <c r="B740" i="18"/>
  <c r="C740" i="18" l="1"/>
  <c r="F740" i="18"/>
  <c r="G740" i="18" l="1"/>
  <c r="I740" i="18" s="1"/>
  <c r="K740" i="18" l="1"/>
  <c r="O740" i="18"/>
  <c r="S740" i="18"/>
  <c r="W740" i="18"/>
  <c r="L740" i="18"/>
  <c r="P740" i="18"/>
  <c r="T740" i="18"/>
  <c r="X740" i="18"/>
  <c r="M740" i="18"/>
  <c r="Q740" i="18"/>
  <c r="U740" i="18"/>
  <c r="R740" i="18"/>
  <c r="V740" i="18"/>
  <c r="J740" i="18"/>
  <c r="N740" i="18"/>
  <c r="B741" i="18"/>
  <c r="C741" i="18" l="1"/>
  <c r="F741" i="18"/>
  <c r="G741" i="18" l="1"/>
  <c r="I741" i="18" s="1"/>
  <c r="B742" i="18" s="1"/>
  <c r="L741" i="18" l="1"/>
  <c r="P741" i="18"/>
  <c r="T741" i="18"/>
  <c r="X741" i="18"/>
  <c r="M741" i="18"/>
  <c r="Q741" i="18"/>
  <c r="U741" i="18"/>
  <c r="J741" i="18"/>
  <c r="N741" i="18"/>
  <c r="R741" i="18"/>
  <c r="V741" i="18"/>
  <c r="S741" i="18"/>
  <c r="W741" i="18"/>
  <c r="O741" i="18"/>
  <c r="K741" i="18"/>
  <c r="C742" i="18"/>
  <c r="F742" i="18"/>
  <c r="G742" i="18" l="1"/>
  <c r="I742" i="18" s="1"/>
  <c r="M742" i="18" l="1"/>
  <c r="Q742" i="18"/>
  <c r="U742" i="18"/>
  <c r="J742" i="18"/>
  <c r="N742" i="18"/>
  <c r="R742" i="18"/>
  <c r="V742" i="18"/>
  <c r="K742" i="18"/>
  <c r="O742" i="18"/>
  <c r="S742" i="18"/>
  <c r="W742" i="18"/>
  <c r="T742" i="18"/>
  <c r="P742" i="18"/>
  <c r="X742" i="18"/>
  <c r="L742" i="18"/>
  <c r="B743" i="18"/>
  <c r="F743" i="18" s="1"/>
  <c r="C743" i="18" l="1"/>
  <c r="G743" i="18" s="1"/>
  <c r="I743" i="18" s="1"/>
  <c r="J743" i="18" l="1"/>
  <c r="N743" i="18"/>
  <c r="R743" i="18"/>
  <c r="V743" i="18"/>
  <c r="K743" i="18"/>
  <c r="O743" i="18"/>
  <c r="S743" i="18"/>
  <c r="W743" i="18"/>
  <c r="L743" i="18"/>
  <c r="P743" i="18"/>
  <c r="T743" i="18"/>
  <c r="X743" i="18"/>
  <c r="U743" i="18"/>
  <c r="M743" i="18"/>
  <c r="Q743" i="18"/>
  <c r="B744" i="18"/>
  <c r="F744" i="18" l="1"/>
  <c r="C744" i="18"/>
  <c r="G744" i="18" l="1"/>
  <c r="I744" i="18" s="1"/>
  <c r="K744" i="18" l="1"/>
  <c r="O744" i="18"/>
  <c r="S744" i="18"/>
  <c r="W744" i="18"/>
  <c r="L744" i="18"/>
  <c r="P744" i="18"/>
  <c r="T744" i="18"/>
  <c r="X744" i="18"/>
  <c r="M744" i="18"/>
  <c r="Q744" i="18"/>
  <c r="U744" i="18"/>
  <c r="V744" i="18"/>
  <c r="J744" i="18"/>
  <c r="R744" i="18"/>
  <c r="N744" i="18"/>
  <c r="B745" i="18"/>
  <c r="C745" i="18" l="1"/>
  <c r="F745" i="18"/>
  <c r="G745" i="18" l="1"/>
  <c r="I745" i="18" s="1"/>
  <c r="L745" i="18" l="1"/>
  <c r="P745" i="18"/>
  <c r="T745" i="18"/>
  <c r="X745" i="18"/>
  <c r="M745" i="18"/>
  <c r="Q745" i="18"/>
  <c r="U745" i="18"/>
  <c r="J745" i="18"/>
  <c r="N745" i="18"/>
  <c r="R745" i="18"/>
  <c r="V745" i="18"/>
  <c r="W745" i="18"/>
  <c r="S745" i="18"/>
  <c r="K745" i="18"/>
  <c r="O745" i="18"/>
  <c r="B746" i="18"/>
  <c r="F746" i="18" l="1"/>
  <c r="C746" i="18"/>
  <c r="G746" i="18" l="1"/>
  <c r="I746" i="18" s="1"/>
  <c r="M746" i="18" l="1"/>
  <c r="Q746" i="18"/>
  <c r="U746" i="18"/>
  <c r="J746" i="18"/>
  <c r="N746" i="18"/>
  <c r="R746" i="18"/>
  <c r="V746" i="18"/>
  <c r="K746" i="18"/>
  <c r="O746" i="18"/>
  <c r="S746" i="18"/>
  <c r="W746" i="18"/>
  <c r="X746" i="18"/>
  <c r="L746" i="18"/>
  <c r="P746" i="18"/>
  <c r="T746" i="18"/>
  <c r="B747" i="18"/>
  <c r="C747" i="18" l="1"/>
  <c r="F747" i="18"/>
  <c r="G747" i="18" l="1"/>
  <c r="I747" i="18" s="1"/>
  <c r="J747" i="18" l="1"/>
  <c r="N747" i="18"/>
  <c r="R747" i="18"/>
  <c r="V747" i="18"/>
  <c r="K747" i="18"/>
  <c r="O747" i="18"/>
  <c r="S747" i="18"/>
  <c r="W747" i="18"/>
  <c r="L747" i="18"/>
  <c r="P747" i="18"/>
  <c r="T747" i="18"/>
  <c r="X747" i="18"/>
  <c r="M747" i="18"/>
  <c r="U747" i="18"/>
  <c r="Q747" i="18"/>
  <c r="B748" i="18"/>
  <c r="C748" i="18" l="1"/>
  <c r="F748" i="18"/>
  <c r="G748" i="18" l="1"/>
  <c r="I748" i="18" s="1"/>
  <c r="K748" i="18" l="1"/>
  <c r="O748" i="18"/>
  <c r="S748" i="18"/>
  <c r="W748" i="18"/>
  <c r="L748" i="18"/>
  <c r="P748" i="18"/>
  <c r="T748" i="18"/>
  <c r="X748" i="18"/>
  <c r="M748" i="18"/>
  <c r="Q748" i="18"/>
  <c r="U748" i="18"/>
  <c r="J748" i="18"/>
  <c r="V748" i="18"/>
  <c r="N748" i="18"/>
  <c r="R748" i="18"/>
  <c r="B749" i="18"/>
  <c r="C749" i="18" l="1"/>
  <c r="F749" i="18"/>
  <c r="G749" i="18" l="1"/>
  <c r="I749" i="18" s="1"/>
  <c r="L749" i="18" l="1"/>
  <c r="P749" i="18"/>
  <c r="T749" i="18"/>
  <c r="X749" i="18"/>
  <c r="M749" i="18"/>
  <c r="Q749" i="18"/>
  <c r="U749" i="18"/>
  <c r="J749" i="18"/>
  <c r="N749" i="18"/>
  <c r="R749" i="18"/>
  <c r="V749" i="18"/>
  <c r="K749" i="18"/>
  <c r="O749" i="18"/>
  <c r="S749" i="18"/>
  <c r="W749" i="18"/>
  <c r="B750" i="18"/>
  <c r="F750" i="18" l="1"/>
  <c r="C750" i="18"/>
  <c r="G750" i="18" l="1"/>
  <c r="I750" i="18" s="1"/>
  <c r="M750" i="18" l="1"/>
  <c r="Q750" i="18"/>
  <c r="U750" i="18"/>
  <c r="J750" i="18"/>
  <c r="N750" i="18"/>
  <c r="R750" i="18"/>
  <c r="V750" i="18"/>
  <c r="K750" i="18"/>
  <c r="O750" i="18"/>
  <c r="S750" i="18"/>
  <c r="W750" i="18"/>
  <c r="L750" i="18"/>
  <c r="P750" i="18"/>
  <c r="X750" i="18"/>
  <c r="T750" i="18"/>
  <c r="B751" i="18"/>
  <c r="F751" i="18" l="1"/>
  <c r="C751" i="18"/>
  <c r="G751" i="18" l="1"/>
  <c r="I751" i="18" s="1"/>
  <c r="J751" i="18" l="1"/>
  <c r="N751" i="18"/>
  <c r="R751" i="18"/>
  <c r="V751" i="18"/>
  <c r="K751" i="18"/>
  <c r="O751" i="18"/>
  <c r="S751" i="18"/>
  <c r="W751" i="18"/>
  <c r="L751" i="18"/>
  <c r="P751" i="18"/>
  <c r="T751" i="18"/>
  <c r="X751" i="18"/>
  <c r="M751" i="18"/>
  <c r="Q751" i="18"/>
  <c r="U751" i="18"/>
  <c r="B752" i="18"/>
  <c r="F752" i="18" l="1"/>
  <c r="C752" i="18"/>
  <c r="G752" i="18" l="1"/>
  <c r="I752" i="18" s="1"/>
  <c r="K752" i="18" l="1"/>
  <c r="O752" i="18"/>
  <c r="S752" i="18"/>
  <c r="W752" i="18"/>
  <c r="L752" i="18"/>
  <c r="P752" i="18"/>
  <c r="T752" i="18"/>
  <c r="X752" i="18"/>
  <c r="M752" i="18"/>
  <c r="Q752" i="18"/>
  <c r="U752" i="18"/>
  <c r="N752" i="18"/>
  <c r="J752" i="18"/>
  <c r="R752" i="18"/>
  <c r="V752" i="18"/>
  <c r="B753" i="18"/>
  <c r="C753" i="18" l="1"/>
  <c r="F753" i="18"/>
  <c r="G753" i="18" l="1"/>
  <c r="I753" i="18" s="1"/>
  <c r="L753" i="18" l="1"/>
  <c r="P753" i="18"/>
  <c r="T753" i="18"/>
  <c r="X753" i="18"/>
  <c r="M753" i="18"/>
  <c r="Q753" i="18"/>
  <c r="U753" i="18"/>
  <c r="J753" i="18"/>
  <c r="N753" i="18"/>
  <c r="R753" i="18"/>
  <c r="V753" i="18"/>
  <c r="O753" i="18"/>
  <c r="S753" i="18"/>
  <c r="W753" i="18"/>
  <c r="K753" i="18"/>
  <c r="B754" i="18"/>
  <c r="F754" i="18" l="1"/>
  <c r="C754" i="18"/>
  <c r="G754" i="18" l="1"/>
  <c r="I754" i="18" s="1"/>
  <c r="M754" i="18" l="1"/>
  <c r="Q754" i="18"/>
  <c r="U754" i="18"/>
  <c r="J754" i="18"/>
  <c r="N754" i="18"/>
  <c r="R754" i="18"/>
  <c r="V754" i="18"/>
  <c r="K754" i="18"/>
  <c r="O754" i="18"/>
  <c r="S754" i="18"/>
  <c r="W754" i="18"/>
  <c r="P754" i="18"/>
  <c r="T754" i="18"/>
  <c r="L754" i="18"/>
  <c r="X754" i="18"/>
  <c r="B755" i="18"/>
  <c r="C755" i="18" l="1"/>
  <c r="F755" i="18"/>
  <c r="G755" i="18" l="1"/>
  <c r="I755" i="18" s="1"/>
  <c r="J755" i="18" l="1"/>
  <c r="N755" i="18"/>
  <c r="R755" i="18"/>
  <c r="V755" i="18"/>
  <c r="K755" i="18"/>
  <c r="O755" i="18"/>
  <c r="S755" i="18"/>
  <c r="W755" i="18"/>
  <c r="L755" i="18"/>
  <c r="P755" i="18"/>
  <c r="T755" i="18"/>
  <c r="X755" i="18"/>
  <c r="Q755" i="18"/>
  <c r="M755" i="18"/>
  <c r="U755" i="18"/>
  <c r="B756" i="18"/>
  <c r="C756" i="18" l="1"/>
  <c r="F756" i="18"/>
  <c r="G756" i="18" l="1"/>
  <c r="I756" i="18" s="1"/>
  <c r="K756" i="18" l="1"/>
  <c r="O756" i="18"/>
  <c r="S756" i="18"/>
  <c r="W756" i="18"/>
  <c r="L756" i="18"/>
  <c r="P756" i="18"/>
  <c r="T756" i="18"/>
  <c r="X756" i="18"/>
  <c r="M756" i="18"/>
  <c r="Q756" i="18"/>
  <c r="U756" i="18"/>
  <c r="R756" i="18"/>
  <c r="V756" i="18"/>
  <c r="J756" i="18"/>
  <c r="N756" i="18"/>
  <c r="B757" i="18"/>
  <c r="F757" i="18" l="1"/>
  <c r="C757" i="18"/>
  <c r="G757" i="18" l="1"/>
  <c r="I757" i="18" s="1"/>
  <c r="L757" i="18" l="1"/>
  <c r="P757" i="18"/>
  <c r="T757" i="18"/>
  <c r="X757" i="18"/>
  <c r="M757" i="18"/>
  <c r="Q757" i="18"/>
  <c r="U757" i="18"/>
  <c r="J757" i="18"/>
  <c r="N757" i="18"/>
  <c r="R757" i="18"/>
  <c r="V757" i="18"/>
  <c r="S757" i="18"/>
  <c r="W757" i="18"/>
  <c r="O757" i="18"/>
  <c r="K757" i="18"/>
  <c r="B758" i="18"/>
  <c r="C758" i="18" l="1"/>
  <c r="F758" i="18"/>
  <c r="G758" i="18" l="1"/>
  <c r="I758" i="18" s="1"/>
  <c r="M758" i="18" l="1"/>
  <c r="Q758" i="18"/>
  <c r="U758" i="18"/>
  <c r="J758" i="18"/>
  <c r="N758" i="18"/>
  <c r="R758" i="18"/>
  <c r="V758" i="18"/>
  <c r="K758" i="18"/>
  <c r="O758" i="18"/>
  <c r="S758" i="18"/>
  <c r="W758" i="18"/>
  <c r="T758" i="18"/>
  <c r="P758" i="18"/>
  <c r="X758" i="18"/>
  <c r="L758" i="18"/>
  <c r="B759" i="18"/>
  <c r="F759" i="18" l="1"/>
  <c r="C759" i="18"/>
  <c r="G759" i="18" l="1"/>
  <c r="I759" i="18" s="1"/>
  <c r="J759" i="18" l="1"/>
  <c r="N759" i="18"/>
  <c r="R759" i="18"/>
  <c r="V759" i="18"/>
  <c r="K759" i="18"/>
  <c r="O759" i="18"/>
  <c r="S759" i="18"/>
  <c r="W759" i="18"/>
  <c r="L759" i="18"/>
  <c r="P759" i="18"/>
  <c r="T759" i="18"/>
  <c r="X759" i="18"/>
  <c r="U759" i="18"/>
  <c r="M759" i="18"/>
  <c r="Q759" i="18"/>
  <c r="B760" i="18"/>
  <c r="F760" i="18" l="1"/>
  <c r="C760" i="18"/>
  <c r="G760" i="18" l="1"/>
  <c r="I760" i="18" s="1"/>
  <c r="K760" i="18" l="1"/>
  <c r="O760" i="18"/>
  <c r="S760" i="18"/>
  <c r="W760" i="18"/>
  <c r="L760" i="18"/>
  <c r="P760" i="18"/>
  <c r="T760" i="18"/>
  <c r="X760" i="18"/>
  <c r="M760" i="18"/>
  <c r="Q760" i="18"/>
  <c r="U760" i="18"/>
  <c r="V760" i="18"/>
  <c r="J760" i="18"/>
  <c r="R760" i="18"/>
  <c r="N760" i="18"/>
  <c r="B761" i="18"/>
  <c r="C761" i="18" l="1"/>
  <c r="F761" i="18"/>
  <c r="G761" i="18" l="1"/>
  <c r="I761" i="18" s="1"/>
  <c r="L761" i="18" l="1"/>
  <c r="P761" i="18"/>
  <c r="T761" i="18"/>
  <c r="X761" i="18"/>
  <c r="M761" i="18"/>
  <c r="Q761" i="18"/>
  <c r="U761" i="18"/>
  <c r="J761" i="18"/>
  <c r="N761" i="18"/>
  <c r="R761" i="18"/>
  <c r="V761" i="18"/>
  <c r="W761" i="18"/>
  <c r="K761" i="18"/>
  <c r="O761" i="18"/>
  <c r="S761" i="18"/>
  <c r="B762" i="18"/>
  <c r="F762" i="18" l="1"/>
  <c r="C762" i="18"/>
  <c r="G762" i="18" l="1"/>
  <c r="I762" i="18" s="1"/>
  <c r="M762" i="18" l="1"/>
  <c r="Q762" i="18"/>
  <c r="U762" i="18"/>
  <c r="J762" i="18"/>
  <c r="N762" i="18"/>
  <c r="R762" i="18"/>
  <c r="V762" i="18"/>
  <c r="K762" i="18"/>
  <c r="O762" i="18"/>
  <c r="S762" i="18"/>
  <c r="W762" i="18"/>
  <c r="X762" i="18"/>
  <c r="T762" i="18"/>
  <c r="L762" i="18"/>
  <c r="P762" i="18"/>
  <c r="B763" i="18"/>
  <c r="C763" i="18" l="1"/>
  <c r="F763" i="18"/>
  <c r="G763" i="18" l="1"/>
  <c r="I763" i="18" s="1"/>
  <c r="J763" i="18" l="1"/>
  <c r="N763" i="18"/>
  <c r="R763" i="18"/>
  <c r="V763" i="18"/>
  <c r="K763" i="18"/>
  <c r="O763" i="18"/>
  <c r="S763" i="18"/>
  <c r="W763" i="18"/>
  <c r="L763" i="18"/>
  <c r="P763" i="18"/>
  <c r="T763" i="18"/>
  <c r="X763" i="18"/>
  <c r="M763" i="18"/>
  <c r="U763" i="18"/>
  <c r="Q763" i="18"/>
  <c r="B764" i="18"/>
  <c r="C764" i="18" l="1"/>
  <c r="F764" i="18"/>
  <c r="G764" i="18" l="1"/>
  <c r="I764" i="18" s="1"/>
  <c r="K764" i="18" l="1"/>
  <c r="O764" i="18"/>
  <c r="S764" i="18"/>
  <c r="W764" i="18"/>
  <c r="L764" i="18"/>
  <c r="P764" i="18"/>
  <c r="T764" i="18"/>
  <c r="X764" i="18"/>
  <c r="M764" i="18"/>
  <c r="Q764" i="18"/>
  <c r="U764" i="18"/>
  <c r="J764" i="18"/>
  <c r="N764" i="18"/>
  <c r="R764" i="18"/>
  <c r="V764" i="18"/>
  <c r="B765" i="18"/>
  <c r="F765" i="18" l="1"/>
  <c r="C765" i="18"/>
  <c r="G765" i="18" l="1"/>
  <c r="I765" i="18" s="1"/>
  <c r="L765" i="18" l="1"/>
  <c r="P765" i="18"/>
  <c r="T765" i="18"/>
  <c r="X765" i="18"/>
  <c r="M765" i="18"/>
  <c r="Q765" i="18"/>
  <c r="U765" i="18"/>
  <c r="J765" i="18"/>
  <c r="N765" i="18"/>
  <c r="R765" i="18"/>
  <c r="V765" i="18"/>
  <c r="K765" i="18"/>
  <c r="W765" i="18"/>
  <c r="O765" i="18"/>
  <c r="S765" i="18"/>
  <c r="B766" i="18"/>
  <c r="F766" i="18" l="1"/>
  <c r="C766" i="18"/>
  <c r="G766" i="18" l="1"/>
  <c r="I766" i="18" s="1"/>
  <c r="B767" i="18" l="1"/>
  <c r="C767" i="18" s="1"/>
  <c r="M766" i="18"/>
  <c r="Q766" i="18"/>
  <c r="U766" i="18"/>
  <c r="J766" i="18"/>
  <c r="N766" i="18"/>
  <c r="R766" i="18"/>
  <c r="V766" i="18"/>
  <c r="K766" i="18"/>
  <c r="O766" i="18"/>
  <c r="S766" i="18"/>
  <c r="W766" i="18"/>
  <c r="L766" i="18"/>
  <c r="P766" i="18"/>
  <c r="X766" i="18"/>
  <c r="T766" i="18"/>
  <c r="F767" i="18"/>
  <c r="G767" i="18" l="1"/>
  <c r="I767" i="18" s="1"/>
  <c r="J767" i="18" l="1"/>
  <c r="N767" i="18"/>
  <c r="R767" i="18"/>
  <c r="V767" i="18"/>
  <c r="K767" i="18"/>
  <c r="O767" i="18"/>
  <c r="S767" i="18"/>
  <c r="W767" i="18"/>
  <c r="L767" i="18"/>
  <c r="P767" i="18"/>
  <c r="T767" i="18"/>
  <c r="X767" i="18"/>
  <c r="M767" i="18"/>
  <c r="Q767" i="18"/>
  <c r="U767" i="18"/>
  <c r="B768" i="18"/>
  <c r="F768" i="18" l="1"/>
  <c r="C768" i="18"/>
  <c r="G768" i="18" l="1"/>
  <c r="I768" i="18" s="1"/>
  <c r="K768" i="18" l="1"/>
  <c r="O768" i="18"/>
  <c r="S768" i="18"/>
  <c r="W768" i="18"/>
  <c r="L768" i="18"/>
  <c r="P768" i="18"/>
  <c r="T768" i="18"/>
  <c r="X768" i="18"/>
  <c r="M768" i="18"/>
  <c r="Q768" i="18"/>
  <c r="U768" i="18"/>
  <c r="N768" i="18"/>
  <c r="J768" i="18"/>
  <c r="R768" i="18"/>
  <c r="V768" i="18"/>
  <c r="B769" i="18"/>
  <c r="C769" i="18" l="1"/>
  <c r="F769" i="18"/>
  <c r="G769" i="18" l="1"/>
  <c r="I769" i="18" s="1"/>
  <c r="L769" i="18" l="1"/>
  <c r="P769" i="18"/>
  <c r="T769" i="18"/>
  <c r="X769" i="18"/>
  <c r="M769" i="18"/>
  <c r="Q769" i="18"/>
  <c r="U769" i="18"/>
  <c r="J769" i="18"/>
  <c r="N769" i="18"/>
  <c r="R769" i="18"/>
  <c r="V769" i="18"/>
  <c r="O769" i="18"/>
  <c r="S769" i="18"/>
  <c r="W769" i="18"/>
  <c r="K769" i="18"/>
  <c r="B770" i="18"/>
  <c r="F770" i="18" l="1"/>
  <c r="C770" i="18"/>
  <c r="G770" i="18" l="1"/>
  <c r="I770" i="18" s="1"/>
  <c r="M770" i="18" l="1"/>
  <c r="Q770" i="18"/>
  <c r="U770" i="18"/>
  <c r="J770" i="18"/>
  <c r="N770" i="18"/>
  <c r="R770" i="18"/>
  <c r="V770" i="18"/>
  <c r="K770" i="18"/>
  <c r="O770" i="18"/>
  <c r="S770" i="18"/>
  <c r="W770" i="18"/>
  <c r="P770" i="18"/>
  <c r="T770" i="18"/>
  <c r="L770" i="18"/>
  <c r="X770" i="18"/>
  <c r="B771" i="18"/>
  <c r="C771" i="18" l="1"/>
  <c r="F771" i="18"/>
  <c r="G771" i="18" l="1"/>
  <c r="I771" i="18" s="1"/>
  <c r="J771" i="18" l="1"/>
  <c r="N771" i="18"/>
  <c r="R771" i="18"/>
  <c r="V771" i="18"/>
  <c r="K771" i="18"/>
  <c r="O771" i="18"/>
  <c r="S771" i="18"/>
  <c r="W771" i="18"/>
  <c r="L771" i="18"/>
  <c r="P771" i="18"/>
  <c r="T771" i="18"/>
  <c r="X771" i="18"/>
  <c r="Q771" i="18"/>
  <c r="M771" i="18"/>
  <c r="U771" i="18"/>
  <c r="B772" i="18"/>
  <c r="F772" i="18" l="1"/>
  <c r="C772" i="18"/>
  <c r="G772" i="18" l="1"/>
  <c r="I772" i="18" s="1"/>
  <c r="K772" i="18" l="1"/>
  <c r="O772" i="18"/>
  <c r="S772" i="18"/>
  <c r="W772" i="18"/>
  <c r="L772" i="18"/>
  <c r="P772" i="18"/>
  <c r="T772" i="18"/>
  <c r="X772" i="18"/>
  <c r="M772" i="18"/>
  <c r="Q772" i="18"/>
  <c r="U772" i="18"/>
  <c r="R772" i="18"/>
  <c r="V772" i="18"/>
  <c r="J772" i="18"/>
  <c r="N772" i="18"/>
  <c r="B773" i="18"/>
  <c r="F773" i="18" l="1"/>
  <c r="C773" i="18"/>
  <c r="G773" i="18" l="1"/>
  <c r="I773" i="18" s="1"/>
  <c r="L773" i="18" l="1"/>
  <c r="P773" i="18"/>
  <c r="T773" i="18"/>
  <c r="X773" i="18"/>
  <c r="M773" i="18"/>
  <c r="Q773" i="18"/>
  <c r="U773" i="18"/>
  <c r="J773" i="18"/>
  <c r="N773" i="18"/>
  <c r="R773" i="18"/>
  <c r="V773" i="18"/>
  <c r="S773" i="18"/>
  <c r="W773" i="18"/>
  <c r="O773" i="18"/>
  <c r="K773" i="18"/>
  <c r="B774" i="18"/>
  <c r="C774" i="18" l="1"/>
  <c r="F774" i="18"/>
  <c r="G774" i="18" l="1"/>
  <c r="I774" i="18" s="1"/>
  <c r="M774" i="18" l="1"/>
  <c r="Q774" i="18"/>
  <c r="U774" i="18"/>
  <c r="J774" i="18"/>
  <c r="N774" i="18"/>
  <c r="R774" i="18"/>
  <c r="V774" i="18"/>
  <c r="K774" i="18"/>
  <c r="O774" i="18"/>
  <c r="S774" i="18"/>
  <c r="W774" i="18"/>
  <c r="T774" i="18"/>
  <c r="P774" i="18"/>
  <c r="X774" i="18"/>
  <c r="L774" i="18"/>
  <c r="B775" i="18"/>
  <c r="C775" i="18" l="1"/>
  <c r="F775" i="18"/>
  <c r="G775" i="18" l="1"/>
  <c r="I775" i="18" s="1"/>
  <c r="J775" i="18" l="1"/>
  <c r="N775" i="18"/>
  <c r="R775" i="18"/>
  <c r="V775" i="18"/>
  <c r="K775" i="18"/>
  <c r="O775" i="18"/>
  <c r="S775" i="18"/>
  <c r="W775" i="18"/>
  <c r="L775" i="18"/>
  <c r="P775" i="18"/>
  <c r="T775" i="18"/>
  <c r="X775" i="18"/>
  <c r="U775" i="18"/>
  <c r="M775" i="18"/>
  <c r="Q775" i="18"/>
  <c r="B776" i="18"/>
  <c r="F776" i="18" s="1"/>
  <c r="C776" i="18" l="1"/>
  <c r="G776" i="18" s="1"/>
  <c r="I776" i="18" s="1"/>
  <c r="K776" i="18" l="1"/>
  <c r="O776" i="18"/>
  <c r="S776" i="18"/>
  <c r="W776" i="18"/>
  <c r="L776" i="18"/>
  <c r="P776" i="18"/>
  <c r="T776" i="18"/>
  <c r="X776" i="18"/>
  <c r="M776" i="18"/>
  <c r="Q776" i="18"/>
  <c r="U776" i="18"/>
  <c r="V776" i="18"/>
  <c r="J776" i="18"/>
  <c r="R776" i="18"/>
  <c r="N776" i="18"/>
  <c r="B777" i="18"/>
  <c r="C777" i="18" l="1"/>
  <c r="F777" i="18"/>
  <c r="G777" i="18" l="1"/>
  <c r="I777" i="18" s="1"/>
  <c r="L777" i="18" l="1"/>
  <c r="P777" i="18"/>
  <c r="T777" i="18"/>
  <c r="X777" i="18"/>
  <c r="M777" i="18"/>
  <c r="Q777" i="18"/>
  <c r="U777" i="18"/>
  <c r="J777" i="18"/>
  <c r="N777" i="18"/>
  <c r="R777" i="18"/>
  <c r="V777" i="18"/>
  <c r="W777" i="18"/>
  <c r="S777" i="18"/>
  <c r="K777" i="18"/>
  <c r="O777" i="18"/>
  <c r="B778" i="18"/>
  <c r="F778" i="18" l="1"/>
  <c r="C778" i="18"/>
  <c r="G778" i="18" l="1"/>
  <c r="I778" i="18" s="1"/>
  <c r="M778" i="18" l="1"/>
  <c r="Q778" i="18"/>
  <c r="U778" i="18"/>
  <c r="J778" i="18"/>
  <c r="N778" i="18"/>
  <c r="R778" i="18"/>
  <c r="V778" i="18"/>
  <c r="K778" i="18"/>
  <c r="O778" i="18"/>
  <c r="S778" i="18"/>
  <c r="W778" i="18"/>
  <c r="X778" i="18"/>
  <c r="L778" i="18"/>
  <c r="P778" i="18"/>
  <c r="T778" i="18"/>
  <c r="B779" i="18"/>
  <c r="C779" i="18" l="1"/>
  <c r="F779" i="18"/>
  <c r="G779" i="18" l="1"/>
  <c r="I779" i="18" s="1"/>
  <c r="J779" i="18" l="1"/>
  <c r="N779" i="18"/>
  <c r="R779" i="18"/>
  <c r="V779" i="18"/>
  <c r="K779" i="18"/>
  <c r="O779" i="18"/>
  <c r="S779" i="18"/>
  <c r="W779" i="18"/>
  <c r="L779" i="18"/>
  <c r="P779" i="18"/>
  <c r="T779" i="18"/>
  <c r="X779" i="18"/>
  <c r="M779" i="18"/>
  <c r="U779" i="18"/>
  <c r="Q779" i="18"/>
  <c r="B780" i="18"/>
  <c r="C780" i="18" l="1"/>
  <c r="F780" i="18"/>
  <c r="G780" i="18" l="1"/>
  <c r="I780" i="18" s="1"/>
  <c r="B781" i="18" l="1"/>
  <c r="C781" i="18" s="1"/>
  <c r="K780" i="18"/>
  <c r="O780" i="18"/>
  <c r="S780" i="18"/>
  <c r="W780" i="18"/>
  <c r="L780" i="18"/>
  <c r="P780" i="18"/>
  <c r="T780" i="18"/>
  <c r="X780" i="18"/>
  <c r="M780" i="18"/>
  <c r="Q780" i="18"/>
  <c r="U780" i="18"/>
  <c r="J780" i="18"/>
  <c r="V780" i="18"/>
  <c r="N780" i="18"/>
  <c r="R780" i="18"/>
  <c r="F781" i="18"/>
  <c r="G781" i="18" l="1"/>
  <c r="I781" i="18" s="1"/>
  <c r="L781" i="18" l="1"/>
  <c r="P781" i="18"/>
  <c r="T781" i="18"/>
  <c r="X781" i="18"/>
  <c r="M781" i="18"/>
  <c r="Q781" i="18"/>
  <c r="U781" i="18"/>
  <c r="J781" i="18"/>
  <c r="N781" i="18"/>
  <c r="R781" i="18"/>
  <c r="V781" i="18"/>
  <c r="K781" i="18"/>
  <c r="O781" i="18"/>
  <c r="S781" i="18"/>
  <c r="W781" i="18"/>
  <c r="B782" i="18"/>
  <c r="C782" i="18" l="1"/>
  <c r="F782" i="18"/>
  <c r="G782" i="18" l="1"/>
  <c r="I782" i="18" s="1"/>
  <c r="M782" i="18" l="1"/>
  <c r="Q782" i="18"/>
  <c r="U782" i="18"/>
  <c r="J782" i="18"/>
  <c r="N782" i="18"/>
  <c r="R782" i="18"/>
  <c r="V782" i="18"/>
  <c r="K782" i="18"/>
  <c r="O782" i="18"/>
  <c r="S782" i="18"/>
  <c r="W782" i="18"/>
  <c r="L782" i="18"/>
  <c r="P782" i="18"/>
  <c r="X782" i="18"/>
  <c r="T782" i="18"/>
  <c r="B783" i="18"/>
  <c r="C783" i="18" l="1"/>
  <c r="F783" i="18"/>
  <c r="G783" i="18" l="1"/>
  <c r="I783" i="18" s="1"/>
  <c r="J783" i="18" l="1"/>
  <c r="N783" i="18"/>
  <c r="R783" i="18"/>
  <c r="V783" i="18"/>
  <c r="K783" i="18"/>
  <c r="O783" i="18"/>
  <c r="S783" i="18"/>
  <c r="W783" i="18"/>
  <c r="L783" i="18"/>
  <c r="P783" i="18"/>
  <c r="T783" i="18"/>
  <c r="X783" i="18"/>
  <c r="M783" i="18"/>
  <c r="Q783" i="18"/>
  <c r="U783" i="18"/>
  <c r="B784" i="18"/>
  <c r="C784" i="18" l="1"/>
  <c r="F784" i="18"/>
  <c r="G784" i="18" l="1"/>
  <c r="I784" i="18" s="1"/>
  <c r="K784" i="18" l="1"/>
  <c r="O784" i="18"/>
  <c r="S784" i="18"/>
  <c r="W784" i="18"/>
  <c r="L784" i="18"/>
  <c r="P784" i="18"/>
  <c r="T784" i="18"/>
  <c r="X784" i="18"/>
  <c r="M784" i="18"/>
  <c r="Q784" i="18"/>
  <c r="U784" i="18"/>
  <c r="N784" i="18"/>
  <c r="J784" i="18"/>
  <c r="R784" i="18"/>
  <c r="V784" i="18"/>
  <c r="B785" i="18"/>
  <c r="C785" i="18" l="1"/>
  <c r="F785" i="18"/>
  <c r="G785" i="18" l="1"/>
  <c r="I785" i="18" s="1"/>
  <c r="L785" i="18" l="1"/>
  <c r="P785" i="18"/>
  <c r="T785" i="18"/>
  <c r="X785" i="18"/>
  <c r="M785" i="18"/>
  <c r="Q785" i="18"/>
  <c r="U785" i="18"/>
  <c r="J785" i="18"/>
  <c r="N785" i="18"/>
  <c r="R785" i="18"/>
  <c r="V785" i="18"/>
  <c r="O785" i="18"/>
  <c r="S785" i="18"/>
  <c r="K785" i="18"/>
  <c r="W785" i="18"/>
  <c r="B786" i="18"/>
  <c r="F786" i="18" l="1"/>
  <c r="C786" i="18"/>
  <c r="G786" i="18" l="1"/>
  <c r="I786" i="18" s="1"/>
  <c r="M786" i="18" l="1"/>
  <c r="Q786" i="18"/>
  <c r="U786" i="18"/>
  <c r="J786" i="18"/>
  <c r="N786" i="18"/>
  <c r="R786" i="18"/>
  <c r="V786" i="18"/>
  <c r="K786" i="18"/>
  <c r="O786" i="18"/>
  <c r="S786" i="18"/>
  <c r="W786" i="18"/>
  <c r="P786" i="18"/>
  <c r="T786" i="18"/>
  <c r="X786" i="18"/>
  <c r="L786" i="18"/>
  <c r="B787" i="18"/>
  <c r="C787" i="18" l="1"/>
  <c r="F787" i="18"/>
  <c r="G787" i="18" l="1"/>
  <c r="I787" i="18" s="1"/>
  <c r="J787" i="18" l="1"/>
  <c r="N787" i="18"/>
  <c r="R787" i="18"/>
  <c r="V787" i="18"/>
  <c r="K787" i="18"/>
  <c r="O787" i="18"/>
  <c r="S787" i="18"/>
  <c r="W787" i="18"/>
  <c r="L787" i="18"/>
  <c r="P787" i="18"/>
  <c r="T787" i="18"/>
  <c r="X787" i="18"/>
  <c r="Q787" i="18"/>
  <c r="M787" i="18"/>
  <c r="U787" i="18"/>
  <c r="B788" i="18"/>
  <c r="C788" i="18" l="1"/>
  <c r="F788" i="18"/>
  <c r="G788" i="18" l="1"/>
  <c r="I788" i="18" s="1"/>
  <c r="K788" i="18" l="1"/>
  <c r="O788" i="18"/>
  <c r="S788" i="18"/>
  <c r="W788" i="18"/>
  <c r="L788" i="18"/>
  <c r="P788" i="18"/>
  <c r="T788" i="18"/>
  <c r="X788" i="18"/>
  <c r="M788" i="18"/>
  <c r="Q788" i="18"/>
  <c r="U788" i="18"/>
  <c r="R788" i="18"/>
  <c r="V788" i="18"/>
  <c r="N788" i="18"/>
  <c r="J788" i="18"/>
  <c r="B789" i="18"/>
  <c r="F789" i="18" l="1"/>
  <c r="C789" i="18"/>
  <c r="G789" i="18" l="1"/>
  <c r="I789" i="18" s="1"/>
  <c r="L789" i="18" l="1"/>
  <c r="P789" i="18"/>
  <c r="T789" i="18"/>
  <c r="X789" i="18"/>
  <c r="M789" i="18"/>
  <c r="Q789" i="18"/>
  <c r="U789" i="18"/>
  <c r="J789" i="18"/>
  <c r="N789" i="18"/>
  <c r="R789" i="18"/>
  <c r="V789" i="18"/>
  <c r="S789" i="18"/>
  <c r="W789" i="18"/>
  <c r="K789" i="18"/>
  <c r="O789" i="18"/>
  <c r="B790" i="18"/>
  <c r="C790" i="18" l="1"/>
  <c r="F790" i="18"/>
  <c r="G790" i="18" l="1"/>
  <c r="I790" i="18" s="1"/>
  <c r="M790" i="18" l="1"/>
  <c r="Q790" i="18"/>
  <c r="U790" i="18"/>
  <c r="J790" i="18"/>
  <c r="N790" i="18"/>
  <c r="R790" i="18"/>
  <c r="V790" i="18"/>
  <c r="K790" i="18"/>
  <c r="O790" i="18"/>
  <c r="S790" i="18"/>
  <c r="W790" i="18"/>
  <c r="T790" i="18"/>
  <c r="P790" i="18"/>
  <c r="X790" i="18"/>
  <c r="L790" i="18"/>
  <c r="B791" i="18"/>
  <c r="C791" i="18" l="1"/>
  <c r="F791" i="18"/>
  <c r="G791" i="18" l="1"/>
  <c r="I791" i="18" s="1"/>
  <c r="J791" i="18" l="1"/>
  <c r="N791" i="18"/>
  <c r="R791" i="18"/>
  <c r="V791" i="18"/>
  <c r="K791" i="18"/>
  <c r="O791" i="18"/>
  <c r="S791" i="18"/>
  <c r="W791" i="18"/>
  <c r="L791" i="18"/>
  <c r="P791" i="18"/>
  <c r="T791" i="18"/>
  <c r="X791" i="18"/>
  <c r="U791" i="18"/>
  <c r="M791" i="18"/>
  <c r="Q791" i="18"/>
  <c r="B792" i="18"/>
  <c r="C792" i="18" s="1"/>
  <c r="F792" i="18" l="1"/>
  <c r="G792" i="18" s="1"/>
  <c r="I792" i="18" s="1"/>
  <c r="K792" i="18" l="1"/>
  <c r="O792" i="18"/>
  <c r="S792" i="18"/>
  <c r="W792" i="18"/>
  <c r="L792" i="18"/>
  <c r="P792" i="18"/>
  <c r="T792" i="18"/>
  <c r="X792" i="18"/>
  <c r="M792" i="18"/>
  <c r="Q792" i="18"/>
  <c r="U792" i="18"/>
  <c r="V792" i="18"/>
  <c r="J792" i="18"/>
  <c r="R792" i="18"/>
  <c r="N792" i="18"/>
  <c r="B793" i="18"/>
  <c r="C793" i="18" l="1"/>
  <c r="F793" i="18"/>
  <c r="G793" i="18" l="1"/>
  <c r="I793" i="18" s="1"/>
  <c r="L793" i="18" l="1"/>
  <c r="P793" i="18"/>
  <c r="T793" i="18"/>
  <c r="X793" i="18"/>
  <c r="M793" i="18"/>
  <c r="Q793" i="18"/>
  <c r="U793" i="18"/>
  <c r="J793" i="18"/>
  <c r="N793" i="18"/>
  <c r="R793" i="18"/>
  <c r="V793" i="18"/>
  <c r="W793" i="18"/>
  <c r="S793" i="18"/>
  <c r="K793" i="18"/>
  <c r="O793" i="18"/>
  <c r="B794" i="18"/>
  <c r="F794" i="18" l="1"/>
  <c r="C794" i="18"/>
  <c r="G794" i="18" l="1"/>
  <c r="I794" i="18" s="1"/>
  <c r="M794" i="18" l="1"/>
  <c r="Q794" i="18"/>
  <c r="U794" i="18"/>
  <c r="J794" i="18"/>
  <c r="N794" i="18"/>
  <c r="R794" i="18"/>
  <c r="V794" i="18"/>
  <c r="K794" i="18"/>
  <c r="O794" i="18"/>
  <c r="S794" i="18"/>
  <c r="W794" i="18"/>
  <c r="X794" i="18"/>
  <c r="L794" i="18"/>
  <c r="P794" i="18"/>
  <c r="T794" i="18"/>
  <c r="B795" i="18"/>
  <c r="C795" i="18" l="1"/>
  <c r="F795" i="18"/>
  <c r="G795" i="18" l="1"/>
  <c r="I795" i="18" s="1"/>
  <c r="J795" i="18" l="1"/>
  <c r="N795" i="18"/>
  <c r="R795" i="18"/>
  <c r="V795" i="18"/>
  <c r="K795" i="18"/>
  <c r="O795" i="18"/>
  <c r="S795" i="18"/>
  <c r="W795" i="18"/>
  <c r="L795" i="18"/>
  <c r="P795" i="18"/>
  <c r="T795" i="18"/>
  <c r="X795" i="18"/>
  <c r="M795" i="18"/>
  <c r="U795" i="18"/>
  <c r="Q795" i="18"/>
  <c r="B796" i="18"/>
  <c r="C796" i="18" l="1"/>
  <c r="F796" i="18"/>
  <c r="G796" i="18" l="1"/>
  <c r="I796" i="18" s="1"/>
  <c r="B797" i="18" l="1"/>
  <c r="C797" i="18" s="1"/>
  <c r="K796" i="18"/>
  <c r="O796" i="18"/>
  <c r="S796" i="18"/>
  <c r="W796" i="18"/>
  <c r="L796" i="18"/>
  <c r="P796" i="18"/>
  <c r="T796" i="18"/>
  <c r="X796" i="18"/>
  <c r="M796" i="18"/>
  <c r="Q796" i="18"/>
  <c r="U796" i="18"/>
  <c r="J796" i="18"/>
  <c r="V796" i="18"/>
  <c r="N796" i="18"/>
  <c r="R796" i="18"/>
  <c r="F797" i="18"/>
  <c r="G797" i="18" l="1"/>
  <c r="I797" i="18" s="1"/>
  <c r="L797" i="18" l="1"/>
  <c r="P797" i="18"/>
  <c r="T797" i="18"/>
  <c r="X797" i="18"/>
  <c r="M797" i="18"/>
  <c r="Q797" i="18"/>
  <c r="U797" i="18"/>
  <c r="J797" i="18"/>
  <c r="N797" i="18"/>
  <c r="R797" i="18"/>
  <c r="V797" i="18"/>
  <c r="K797" i="18"/>
  <c r="O797" i="18"/>
  <c r="S797" i="18"/>
  <c r="W797" i="18"/>
  <c r="B798" i="18"/>
  <c r="C798" i="18" l="1"/>
  <c r="F798" i="18"/>
  <c r="G798" i="18" l="1"/>
  <c r="I798" i="18" s="1"/>
  <c r="M798" i="18" l="1"/>
  <c r="Q798" i="18"/>
  <c r="U798" i="18"/>
  <c r="J798" i="18"/>
  <c r="N798" i="18"/>
  <c r="R798" i="18"/>
  <c r="V798" i="18"/>
  <c r="K798" i="18"/>
  <c r="O798" i="18"/>
  <c r="S798" i="18"/>
  <c r="W798" i="18"/>
  <c r="L798" i="18"/>
  <c r="P798" i="18"/>
  <c r="X798" i="18"/>
  <c r="T798" i="18"/>
  <c r="B799" i="18"/>
  <c r="C799" i="18" l="1"/>
  <c r="F799" i="18"/>
  <c r="G799" i="18" l="1"/>
  <c r="I799" i="18" s="1"/>
  <c r="J799" i="18" l="1"/>
  <c r="N799" i="18"/>
  <c r="R799" i="18"/>
  <c r="V799" i="18"/>
  <c r="K799" i="18"/>
  <c r="O799" i="18"/>
  <c r="S799" i="18"/>
  <c r="W799" i="18"/>
  <c r="L799" i="18"/>
  <c r="P799" i="18"/>
  <c r="T799" i="18"/>
  <c r="X799" i="18"/>
  <c r="M799" i="18"/>
  <c r="Q799" i="18"/>
  <c r="U799" i="18"/>
  <c r="B800" i="18"/>
  <c r="C800" i="18" l="1"/>
  <c r="F800" i="18"/>
  <c r="G800" i="18" l="1"/>
  <c r="I800" i="18" s="1"/>
  <c r="K800" i="18" l="1"/>
  <c r="O800" i="18"/>
  <c r="S800" i="18"/>
  <c r="W800" i="18"/>
  <c r="L800" i="18"/>
  <c r="P800" i="18"/>
  <c r="T800" i="18"/>
  <c r="X800" i="18"/>
  <c r="M800" i="18"/>
  <c r="Q800" i="18"/>
  <c r="U800" i="18"/>
  <c r="N800" i="18"/>
  <c r="J800" i="18"/>
  <c r="R800" i="18"/>
  <c r="V800" i="18"/>
  <c r="B801" i="18"/>
  <c r="C801" i="18" l="1"/>
  <c r="F801" i="18"/>
  <c r="G801" i="18" l="1"/>
  <c r="I801" i="18" s="1"/>
  <c r="L801" i="18" l="1"/>
  <c r="P801" i="18"/>
  <c r="T801" i="18"/>
  <c r="X801" i="18"/>
  <c r="M801" i="18"/>
  <c r="Q801" i="18"/>
  <c r="U801" i="18"/>
  <c r="J801" i="18"/>
  <c r="N801" i="18"/>
  <c r="R801" i="18"/>
  <c r="V801" i="18"/>
  <c r="O801" i="18"/>
  <c r="S801" i="18"/>
  <c r="W801" i="18"/>
  <c r="K801" i="18"/>
  <c r="B802" i="18"/>
  <c r="F802" i="18" l="1"/>
  <c r="C802" i="18"/>
  <c r="G802" i="18" l="1"/>
  <c r="I802" i="18" s="1"/>
  <c r="M802" i="18" l="1"/>
  <c r="Q802" i="18"/>
  <c r="U802" i="18"/>
  <c r="J802" i="18"/>
  <c r="N802" i="18"/>
  <c r="R802" i="18"/>
  <c r="V802" i="18"/>
  <c r="K802" i="18"/>
  <c r="O802" i="18"/>
  <c r="S802" i="18"/>
  <c r="W802" i="18"/>
  <c r="P802" i="18"/>
  <c r="T802" i="18"/>
  <c r="L802" i="18"/>
  <c r="X802" i="18"/>
  <c r="B803" i="18"/>
  <c r="C803" i="18" l="1"/>
  <c r="F803" i="18"/>
  <c r="G803" i="18" l="1"/>
  <c r="I803" i="18" s="1"/>
  <c r="J803" i="18" l="1"/>
  <c r="N803" i="18"/>
  <c r="R803" i="18"/>
  <c r="V803" i="18"/>
  <c r="K803" i="18"/>
  <c r="O803" i="18"/>
  <c r="S803" i="18"/>
  <c r="W803" i="18"/>
  <c r="L803" i="18"/>
  <c r="P803" i="18"/>
  <c r="T803" i="18"/>
  <c r="X803" i="18"/>
  <c r="Q803" i="18"/>
  <c r="M803" i="18"/>
  <c r="U803" i="18"/>
  <c r="B804" i="18"/>
  <c r="C804" i="18" l="1"/>
  <c r="F804" i="18"/>
  <c r="G804" i="18" l="1"/>
  <c r="I804" i="18" s="1"/>
  <c r="K804" i="18" l="1"/>
  <c r="O804" i="18"/>
  <c r="S804" i="18"/>
  <c r="W804" i="18"/>
  <c r="L804" i="18"/>
  <c r="P804" i="18"/>
  <c r="T804" i="18"/>
  <c r="X804" i="18"/>
  <c r="M804" i="18"/>
  <c r="Q804" i="18"/>
  <c r="U804" i="18"/>
  <c r="R804" i="18"/>
  <c r="V804" i="18"/>
  <c r="J804" i="18"/>
  <c r="N804" i="18"/>
  <c r="B805" i="18"/>
  <c r="F805" i="18" l="1"/>
  <c r="C805" i="18"/>
  <c r="G805" i="18" l="1"/>
  <c r="I805" i="18" s="1"/>
  <c r="L805" i="18" l="1"/>
  <c r="P805" i="18"/>
  <c r="T805" i="18"/>
  <c r="X805" i="18"/>
  <c r="M805" i="18"/>
  <c r="Q805" i="18"/>
  <c r="U805" i="18"/>
  <c r="J805" i="18"/>
  <c r="N805" i="18"/>
  <c r="R805" i="18"/>
  <c r="V805" i="18"/>
  <c r="S805" i="18"/>
  <c r="W805" i="18"/>
  <c r="O805" i="18"/>
  <c r="K805" i="18"/>
  <c r="B806" i="18"/>
  <c r="C806" i="18" l="1"/>
  <c r="F806" i="18"/>
  <c r="G806" i="18" l="1"/>
  <c r="I806" i="18" s="1"/>
  <c r="M806" i="18" l="1"/>
  <c r="Q806" i="18"/>
  <c r="U806" i="18"/>
  <c r="J806" i="18"/>
  <c r="N806" i="18"/>
  <c r="R806" i="18"/>
  <c r="V806" i="18"/>
  <c r="K806" i="18"/>
  <c r="O806" i="18"/>
  <c r="S806" i="18"/>
  <c r="W806" i="18"/>
  <c r="T806" i="18"/>
  <c r="P806" i="18"/>
  <c r="X806" i="18"/>
  <c r="L806" i="18"/>
  <c r="B807" i="18"/>
  <c r="C807" i="18" l="1"/>
  <c r="F807" i="18"/>
  <c r="G807" i="18" l="1"/>
  <c r="I807" i="18" s="1"/>
  <c r="J807" i="18" l="1"/>
  <c r="N807" i="18"/>
  <c r="R807" i="18"/>
  <c r="V807" i="18"/>
  <c r="K807" i="18"/>
  <c r="O807" i="18"/>
  <c r="S807" i="18"/>
  <c r="W807" i="18"/>
  <c r="L807" i="18"/>
  <c r="P807" i="18"/>
  <c r="T807" i="18"/>
  <c r="X807" i="18"/>
  <c r="U807" i="18"/>
  <c r="M807" i="18"/>
  <c r="Q807" i="18"/>
  <c r="B808" i="18"/>
  <c r="C808" i="18" l="1"/>
  <c r="F808" i="18"/>
  <c r="G808" i="18" l="1"/>
  <c r="I808" i="18" s="1"/>
  <c r="K808" i="18" l="1"/>
  <c r="O808" i="18"/>
  <c r="S808" i="18"/>
  <c r="W808" i="18"/>
  <c r="L808" i="18"/>
  <c r="P808" i="18"/>
  <c r="T808" i="18"/>
  <c r="X808" i="18"/>
  <c r="M808" i="18"/>
  <c r="Q808" i="18"/>
  <c r="U808" i="18"/>
  <c r="V808" i="18"/>
  <c r="J808" i="18"/>
  <c r="R808" i="18"/>
  <c r="N808" i="18"/>
  <c r="B809" i="18"/>
  <c r="C809" i="18" l="1"/>
  <c r="F809" i="18"/>
  <c r="G809" i="18" l="1"/>
  <c r="I809" i="18" s="1"/>
  <c r="L809" i="18" l="1"/>
  <c r="P809" i="18"/>
  <c r="T809" i="18"/>
  <c r="X809" i="18"/>
  <c r="M809" i="18"/>
  <c r="Q809" i="18"/>
  <c r="U809" i="18"/>
  <c r="J809" i="18"/>
  <c r="N809" i="18"/>
  <c r="R809" i="18"/>
  <c r="V809" i="18"/>
  <c r="W809" i="18"/>
  <c r="S809" i="18"/>
  <c r="K809" i="18"/>
  <c r="O809" i="18"/>
  <c r="B810" i="18"/>
  <c r="F810" i="18" l="1"/>
  <c r="C810" i="18"/>
  <c r="G810" i="18" l="1"/>
  <c r="I810" i="18" s="1"/>
  <c r="M810" i="18" l="1"/>
  <c r="Q810" i="18"/>
  <c r="U810" i="18"/>
  <c r="J810" i="18"/>
  <c r="N810" i="18"/>
  <c r="R810" i="18"/>
  <c r="V810" i="18"/>
  <c r="K810" i="18"/>
  <c r="O810" i="18"/>
  <c r="S810" i="18"/>
  <c r="W810" i="18"/>
  <c r="X810" i="18"/>
  <c r="L810" i="18"/>
  <c r="P810" i="18"/>
  <c r="T810" i="18"/>
  <c r="B811" i="18"/>
  <c r="C811" i="18" l="1"/>
  <c r="F811" i="18"/>
  <c r="G811" i="18" l="1"/>
  <c r="I811" i="18" s="1"/>
  <c r="J811" i="18" l="1"/>
  <c r="N811" i="18"/>
  <c r="R811" i="18"/>
  <c r="V811" i="18"/>
  <c r="K811" i="18"/>
  <c r="O811" i="18"/>
  <c r="S811" i="18"/>
  <c r="W811" i="18"/>
  <c r="L811" i="18"/>
  <c r="P811" i="18"/>
  <c r="T811" i="18"/>
  <c r="X811" i="18"/>
  <c r="M811" i="18"/>
  <c r="U811" i="18"/>
  <c r="Q811" i="18"/>
  <c r="B812" i="18"/>
  <c r="C812" i="18" l="1"/>
  <c r="F812" i="18"/>
  <c r="G812" i="18" l="1"/>
  <c r="I812" i="18" s="1"/>
  <c r="K812" i="18" l="1"/>
  <c r="O812" i="18"/>
  <c r="S812" i="18"/>
  <c r="W812" i="18"/>
  <c r="L812" i="18"/>
  <c r="P812" i="18"/>
  <c r="T812" i="18"/>
  <c r="X812" i="18"/>
  <c r="M812" i="18"/>
  <c r="Q812" i="18"/>
  <c r="U812" i="18"/>
  <c r="J812" i="18"/>
  <c r="V812" i="18"/>
  <c r="N812" i="18"/>
  <c r="R812" i="18"/>
  <c r="B813" i="18"/>
  <c r="F813" i="18" l="1"/>
  <c r="C813" i="18"/>
  <c r="G813" i="18" l="1"/>
  <c r="I813" i="18" s="1"/>
  <c r="L813" i="18" l="1"/>
  <c r="P813" i="18"/>
  <c r="T813" i="18"/>
  <c r="X813" i="18"/>
  <c r="M813" i="18"/>
  <c r="Q813" i="18"/>
  <c r="U813" i="18"/>
  <c r="J813" i="18"/>
  <c r="N813" i="18"/>
  <c r="R813" i="18"/>
  <c r="V813" i="18"/>
  <c r="K813" i="18"/>
  <c r="O813" i="18"/>
  <c r="S813" i="18"/>
  <c r="W813" i="18"/>
  <c r="B814" i="18"/>
  <c r="C814" i="18" l="1"/>
  <c r="F814" i="18"/>
  <c r="G814" i="18" l="1"/>
  <c r="I814" i="18" s="1"/>
  <c r="M814" i="18" l="1"/>
  <c r="Q814" i="18"/>
  <c r="U814" i="18"/>
  <c r="J814" i="18"/>
  <c r="N814" i="18"/>
  <c r="R814" i="18"/>
  <c r="V814" i="18"/>
  <c r="K814" i="18"/>
  <c r="O814" i="18"/>
  <c r="S814" i="18"/>
  <c r="W814" i="18"/>
  <c r="L814" i="18"/>
  <c r="P814" i="18"/>
  <c r="X814" i="18"/>
  <c r="T814" i="18"/>
  <c r="B815" i="18"/>
  <c r="F815" i="18" s="1"/>
  <c r="C815" i="18" l="1"/>
  <c r="G815" i="18" s="1"/>
  <c r="I815" i="18" s="1"/>
  <c r="J815" i="18" l="1"/>
  <c r="N815" i="18"/>
  <c r="R815" i="18"/>
  <c r="V815" i="18"/>
  <c r="K815" i="18"/>
  <c r="O815" i="18"/>
  <c r="S815" i="18"/>
  <c r="W815" i="18"/>
  <c r="L815" i="18"/>
  <c r="P815" i="18"/>
  <c r="T815" i="18"/>
  <c r="X815" i="18"/>
  <c r="M815" i="18"/>
  <c r="Q815" i="18"/>
  <c r="U815" i="18"/>
  <c r="B816" i="18"/>
  <c r="C816" i="18" l="1"/>
  <c r="F816" i="18"/>
  <c r="G816" i="18" l="1"/>
  <c r="I816" i="18" s="1"/>
  <c r="K816" i="18" l="1"/>
  <c r="O816" i="18"/>
  <c r="S816" i="18"/>
  <c r="W816" i="18"/>
  <c r="L816" i="18"/>
  <c r="P816" i="18"/>
  <c r="T816" i="18"/>
  <c r="X816" i="18"/>
  <c r="M816" i="18"/>
  <c r="Q816" i="18"/>
  <c r="U816" i="18"/>
  <c r="N816" i="18"/>
  <c r="J816" i="18"/>
  <c r="R816" i="18"/>
  <c r="V816" i="18"/>
  <c r="B817" i="18"/>
  <c r="C817" i="18" s="1"/>
  <c r="F817" i="18" l="1"/>
  <c r="G817" i="18" s="1"/>
  <c r="I817" i="18" s="1"/>
  <c r="L817" i="18" l="1"/>
  <c r="P817" i="18"/>
  <c r="T817" i="18"/>
  <c r="X817" i="18"/>
  <c r="M817" i="18"/>
  <c r="Q817" i="18"/>
  <c r="U817" i="18"/>
  <c r="J817" i="18"/>
  <c r="N817" i="18"/>
  <c r="R817" i="18"/>
  <c r="V817" i="18"/>
  <c r="O817" i="18"/>
  <c r="S817" i="18"/>
  <c r="W817" i="18"/>
  <c r="K817" i="18"/>
  <c r="B818" i="18"/>
  <c r="F818" i="18" s="1"/>
  <c r="C818" i="18" l="1"/>
  <c r="G818" i="18" s="1"/>
  <c r="I818" i="18" s="1"/>
  <c r="M818" i="18" l="1"/>
  <c r="Q818" i="18"/>
  <c r="U818" i="18"/>
  <c r="J818" i="18"/>
  <c r="N818" i="18"/>
  <c r="R818" i="18"/>
  <c r="V818" i="18"/>
  <c r="K818" i="18"/>
  <c r="O818" i="18"/>
  <c r="S818" i="18"/>
  <c r="W818" i="18"/>
  <c r="P818" i="18"/>
  <c r="T818" i="18"/>
  <c r="L818" i="18"/>
  <c r="X818" i="18"/>
  <c r="B819" i="18"/>
  <c r="C819" i="18" s="1"/>
  <c r="F819" i="18" l="1"/>
  <c r="G819" i="18" s="1"/>
  <c r="I819" i="18" s="1"/>
  <c r="J819" i="18" l="1"/>
  <c r="N819" i="18"/>
  <c r="R819" i="18"/>
  <c r="V819" i="18"/>
  <c r="K819" i="18"/>
  <c r="O819" i="18"/>
  <c r="S819" i="18"/>
  <c r="W819" i="18"/>
  <c r="L819" i="18"/>
  <c r="P819" i="18"/>
  <c r="T819" i="18"/>
  <c r="X819" i="18"/>
  <c r="Q819" i="18"/>
  <c r="M819" i="18"/>
  <c r="U819" i="18"/>
  <c r="B820" i="18"/>
  <c r="C820" i="18" s="1"/>
  <c r="F820" i="18" l="1"/>
  <c r="G820" i="18" s="1"/>
  <c r="I820" i="18" s="1"/>
  <c r="K820" i="18" l="1"/>
  <c r="O820" i="18"/>
  <c r="S820" i="18"/>
  <c r="W820" i="18"/>
  <c r="L820" i="18"/>
  <c r="P820" i="18"/>
  <c r="T820" i="18"/>
  <c r="X820" i="18"/>
  <c r="M820" i="18"/>
  <c r="Q820" i="18"/>
  <c r="U820" i="18"/>
  <c r="R820" i="18"/>
  <c r="V820" i="18"/>
  <c r="J820" i="18"/>
  <c r="N820" i="18"/>
  <c r="B821" i="18"/>
  <c r="F821" i="18" l="1"/>
  <c r="C821" i="18"/>
  <c r="G821" i="18" l="1"/>
  <c r="I821" i="18" s="1"/>
  <c r="L821" i="18" l="1"/>
  <c r="P821" i="18"/>
  <c r="T821" i="18"/>
  <c r="X821" i="18"/>
  <c r="M821" i="18"/>
  <c r="Q821" i="18"/>
  <c r="U821" i="18"/>
  <c r="J821" i="18"/>
  <c r="N821" i="18"/>
  <c r="R821" i="18"/>
  <c r="V821" i="18"/>
  <c r="S821" i="18"/>
  <c r="W821" i="18"/>
  <c r="O821" i="18"/>
  <c r="K821" i="18"/>
  <c r="B822" i="18"/>
  <c r="C822" i="18" l="1"/>
  <c r="F822" i="18"/>
  <c r="G822" i="18" l="1"/>
  <c r="I822" i="18" s="1"/>
  <c r="M822" i="18" l="1"/>
  <c r="Q822" i="18"/>
  <c r="U822" i="18"/>
  <c r="J822" i="18"/>
  <c r="N822" i="18"/>
  <c r="R822" i="18"/>
  <c r="V822" i="18"/>
  <c r="K822" i="18"/>
  <c r="O822" i="18"/>
  <c r="S822" i="18"/>
  <c r="W822" i="18"/>
  <c r="T822" i="18"/>
  <c r="P822" i="18"/>
  <c r="X822" i="18"/>
  <c r="L822" i="18"/>
  <c r="B823" i="18"/>
  <c r="F823" i="18" l="1"/>
  <c r="C823" i="18"/>
  <c r="G823" i="18" l="1"/>
  <c r="I823" i="18" s="1"/>
  <c r="J823" i="18" l="1"/>
  <c r="N823" i="18"/>
  <c r="R823" i="18"/>
  <c r="V823" i="18"/>
  <c r="K823" i="18"/>
  <c r="O823" i="18"/>
  <c r="S823" i="18"/>
  <c r="W823" i="18"/>
  <c r="L823" i="18"/>
  <c r="P823" i="18"/>
  <c r="T823" i="18"/>
  <c r="X823" i="18"/>
  <c r="U823" i="18"/>
  <c r="M823" i="18"/>
  <c r="Q823" i="18"/>
  <c r="B824" i="18"/>
  <c r="F824" i="18" l="1"/>
  <c r="C824" i="18"/>
  <c r="G824" i="18" l="1"/>
  <c r="I824" i="18" s="1"/>
  <c r="K824" i="18" l="1"/>
  <c r="O824" i="18"/>
  <c r="S824" i="18"/>
  <c r="W824" i="18"/>
  <c r="L824" i="18"/>
  <c r="P824" i="18"/>
  <c r="T824" i="18"/>
  <c r="X824" i="18"/>
  <c r="M824" i="18"/>
  <c r="Q824" i="18"/>
  <c r="U824" i="18"/>
  <c r="V824" i="18"/>
  <c r="J824" i="18"/>
  <c r="R824" i="18"/>
  <c r="N824" i="18"/>
  <c r="B825" i="18"/>
  <c r="C825" i="18" l="1"/>
  <c r="F825" i="18"/>
  <c r="G825" i="18" l="1"/>
  <c r="I825" i="18" s="1"/>
  <c r="B826" i="18" s="1"/>
  <c r="L825" i="18" l="1"/>
  <c r="P825" i="18"/>
  <c r="T825" i="18"/>
  <c r="X825" i="18"/>
  <c r="M825" i="18"/>
  <c r="Q825" i="18"/>
  <c r="U825" i="18"/>
  <c r="J825" i="18"/>
  <c r="N825" i="18"/>
  <c r="R825" i="18"/>
  <c r="V825" i="18"/>
  <c r="W825" i="18"/>
  <c r="S825" i="18"/>
  <c r="K825" i="18"/>
  <c r="O825" i="18"/>
  <c r="F826" i="18"/>
  <c r="C826" i="18"/>
  <c r="G826" i="18" l="1"/>
  <c r="I826" i="18" s="1"/>
  <c r="M826" i="18" l="1"/>
  <c r="Q826" i="18"/>
  <c r="U826" i="18"/>
  <c r="J826" i="18"/>
  <c r="N826" i="18"/>
  <c r="R826" i="18"/>
  <c r="V826" i="18"/>
  <c r="K826" i="18"/>
  <c r="O826" i="18"/>
  <c r="S826" i="18"/>
  <c r="W826" i="18"/>
  <c r="X826" i="18"/>
  <c r="L826" i="18"/>
  <c r="P826" i="18"/>
  <c r="T826" i="18"/>
  <c r="B827" i="18"/>
  <c r="C827" i="18" l="1"/>
  <c r="F827" i="18"/>
  <c r="G827" i="18" l="1"/>
  <c r="I827" i="18" s="1"/>
  <c r="J827" i="18" l="1"/>
  <c r="N827" i="18"/>
  <c r="R827" i="18"/>
  <c r="V827" i="18"/>
  <c r="K827" i="18"/>
  <c r="O827" i="18"/>
  <c r="S827" i="18"/>
  <c r="W827" i="18"/>
  <c r="L827" i="18"/>
  <c r="P827" i="18"/>
  <c r="T827" i="18"/>
  <c r="X827" i="18"/>
  <c r="M827" i="18"/>
  <c r="U827" i="18"/>
  <c r="Q827" i="18"/>
  <c r="B828" i="18"/>
  <c r="C828" i="18" l="1"/>
  <c r="F828" i="18"/>
  <c r="G828" i="18" l="1"/>
  <c r="I828" i="18" s="1"/>
  <c r="K828" i="18" l="1"/>
  <c r="O828" i="18"/>
  <c r="S828" i="18"/>
  <c r="W828" i="18"/>
  <c r="L828" i="18"/>
  <c r="P828" i="18"/>
  <c r="T828" i="18"/>
  <c r="X828" i="18"/>
  <c r="M828" i="18"/>
  <c r="Q828" i="18"/>
  <c r="U828" i="18"/>
  <c r="J828" i="18"/>
  <c r="V828" i="18"/>
  <c r="N828" i="18"/>
  <c r="R828" i="18"/>
  <c r="B829" i="18"/>
  <c r="F829" i="18" l="1"/>
  <c r="C829" i="18"/>
  <c r="G829" i="18" l="1"/>
  <c r="I829" i="18" s="1"/>
  <c r="L829" i="18" l="1"/>
  <c r="P829" i="18"/>
  <c r="T829" i="18"/>
  <c r="X829" i="18"/>
  <c r="M829" i="18"/>
  <c r="Q829" i="18"/>
  <c r="U829" i="18"/>
  <c r="J829" i="18"/>
  <c r="N829" i="18"/>
  <c r="R829" i="18"/>
  <c r="V829" i="18"/>
  <c r="K829" i="18"/>
  <c r="O829" i="18"/>
  <c r="S829" i="18"/>
  <c r="W829" i="18"/>
  <c r="B830" i="18"/>
  <c r="C830" i="18" l="1"/>
  <c r="F830" i="18"/>
  <c r="G830" i="18" l="1"/>
  <c r="I830" i="18" s="1"/>
  <c r="M830" i="18" l="1"/>
  <c r="Q830" i="18"/>
  <c r="U830" i="18"/>
  <c r="J830" i="18"/>
  <c r="N830" i="18"/>
  <c r="R830" i="18"/>
  <c r="V830" i="18"/>
  <c r="K830" i="18"/>
  <c r="O830" i="18"/>
  <c r="S830" i="18"/>
  <c r="W830" i="18"/>
  <c r="L830" i="18"/>
  <c r="P830" i="18"/>
  <c r="X830" i="18"/>
  <c r="T830" i="18"/>
  <c r="B831" i="18"/>
  <c r="F831" i="18" l="1"/>
  <c r="C831" i="18"/>
  <c r="G831" i="18" l="1"/>
  <c r="I831" i="18" s="1"/>
  <c r="J831" i="18" l="1"/>
  <c r="N831" i="18"/>
  <c r="R831" i="18"/>
  <c r="V831" i="18"/>
  <c r="K831" i="18"/>
  <c r="O831" i="18"/>
  <c r="S831" i="18"/>
  <c r="W831" i="18"/>
  <c r="L831" i="18"/>
  <c r="P831" i="18"/>
  <c r="T831" i="18"/>
  <c r="X831" i="18"/>
  <c r="M831" i="18"/>
  <c r="Q831" i="18"/>
  <c r="U831" i="18"/>
  <c r="B832" i="18"/>
  <c r="C832" i="18" l="1"/>
  <c r="F832" i="18"/>
  <c r="G832" i="18" l="1"/>
  <c r="I832" i="18" s="1"/>
  <c r="B833" i="18" l="1"/>
  <c r="C833" i="18" s="1"/>
  <c r="K832" i="18"/>
  <c r="O832" i="18"/>
  <c r="S832" i="18"/>
  <c r="W832" i="18"/>
  <c r="L832" i="18"/>
  <c r="P832" i="18"/>
  <c r="T832" i="18"/>
  <c r="X832" i="18"/>
  <c r="M832" i="18"/>
  <c r="Q832" i="18"/>
  <c r="U832" i="18"/>
  <c r="N832" i="18"/>
  <c r="J832" i="18"/>
  <c r="R832" i="18"/>
  <c r="V832" i="18"/>
  <c r="F833" i="18"/>
  <c r="G833" i="18" l="1"/>
  <c r="I833" i="18" s="1"/>
  <c r="L833" i="18" l="1"/>
  <c r="P833" i="18"/>
  <c r="T833" i="18"/>
  <c r="X833" i="18"/>
  <c r="M833" i="18"/>
  <c r="Q833" i="18"/>
  <c r="U833" i="18"/>
  <c r="J833" i="18"/>
  <c r="N833" i="18"/>
  <c r="R833" i="18"/>
  <c r="V833" i="18"/>
  <c r="O833" i="18"/>
  <c r="S833" i="18"/>
  <c r="W833" i="18"/>
  <c r="K833" i="18"/>
  <c r="B834" i="18"/>
  <c r="F834" i="18" l="1"/>
  <c r="C834" i="18"/>
  <c r="G834" i="18" l="1"/>
  <c r="I834" i="18" s="1"/>
  <c r="M834" i="18" l="1"/>
  <c r="Q834" i="18"/>
  <c r="U834" i="18"/>
  <c r="J834" i="18"/>
  <c r="N834" i="18"/>
  <c r="R834" i="18"/>
  <c r="V834" i="18"/>
  <c r="K834" i="18"/>
  <c r="O834" i="18"/>
  <c r="S834" i="18"/>
  <c r="W834" i="18"/>
  <c r="P834" i="18"/>
  <c r="T834" i="18"/>
  <c r="L834" i="18"/>
  <c r="X834" i="18"/>
  <c r="B835" i="18"/>
  <c r="C835" i="18" l="1"/>
  <c r="F835" i="18"/>
  <c r="G835" i="18" l="1"/>
  <c r="I835" i="18" s="1"/>
  <c r="J835" i="18" l="1"/>
  <c r="N835" i="18"/>
  <c r="R835" i="18"/>
  <c r="V835" i="18"/>
  <c r="K835" i="18"/>
  <c r="O835" i="18"/>
  <c r="S835" i="18"/>
  <c r="W835" i="18"/>
  <c r="L835" i="18"/>
  <c r="P835" i="18"/>
  <c r="T835" i="18"/>
  <c r="X835" i="18"/>
  <c r="Q835" i="18"/>
  <c r="M835" i="18"/>
  <c r="U835" i="18"/>
  <c r="B836" i="18"/>
  <c r="C836" i="18" l="1"/>
  <c r="F836" i="18"/>
  <c r="G836" i="18" l="1"/>
  <c r="I836" i="18" s="1"/>
  <c r="K836" i="18" l="1"/>
  <c r="O836" i="18"/>
  <c r="S836" i="18"/>
  <c r="W836" i="18"/>
  <c r="L836" i="18"/>
  <c r="P836" i="18"/>
  <c r="T836" i="18"/>
  <c r="X836" i="18"/>
  <c r="M836" i="18"/>
  <c r="Q836" i="18"/>
  <c r="U836" i="18"/>
  <c r="R836" i="18"/>
  <c r="V836" i="18"/>
  <c r="J836" i="18"/>
  <c r="N836" i="18"/>
  <c r="B837" i="18"/>
  <c r="C837" i="18" l="1"/>
  <c r="F837" i="18"/>
  <c r="G837" i="18" l="1"/>
  <c r="I837" i="18" s="1"/>
  <c r="L837" i="18" l="1"/>
  <c r="P837" i="18"/>
  <c r="T837" i="18"/>
  <c r="X837" i="18"/>
  <c r="M837" i="18"/>
  <c r="Q837" i="18"/>
  <c r="U837" i="18"/>
  <c r="J837" i="18"/>
  <c r="N837" i="18"/>
  <c r="R837" i="18"/>
  <c r="V837" i="18"/>
  <c r="S837" i="18"/>
  <c r="W837" i="18"/>
  <c r="O837" i="18"/>
  <c r="K837" i="18"/>
  <c r="B838" i="18"/>
  <c r="C838" i="18" l="1"/>
  <c r="F838" i="18"/>
  <c r="G838" i="18" l="1"/>
  <c r="I838" i="18" s="1"/>
  <c r="M838" i="18" l="1"/>
  <c r="Q838" i="18"/>
  <c r="U838" i="18"/>
  <c r="J838" i="18"/>
  <c r="N838" i="18"/>
  <c r="R838" i="18"/>
  <c r="V838" i="18"/>
  <c r="K838" i="18"/>
  <c r="O838" i="18"/>
  <c r="S838" i="18"/>
  <c r="W838" i="18"/>
  <c r="T838" i="18"/>
  <c r="P838" i="18"/>
  <c r="X838" i="18"/>
  <c r="L838" i="18"/>
  <c r="B839" i="18"/>
  <c r="F839" i="18" l="1"/>
  <c r="C839" i="18"/>
  <c r="G839" i="18" l="1"/>
  <c r="I839" i="18" s="1"/>
  <c r="J839" i="18" l="1"/>
  <c r="N839" i="18"/>
  <c r="R839" i="18"/>
  <c r="V839" i="18"/>
  <c r="K839" i="18"/>
  <c r="O839" i="18"/>
  <c r="S839" i="18"/>
  <c r="W839" i="18"/>
  <c r="L839" i="18"/>
  <c r="P839" i="18"/>
  <c r="T839" i="18"/>
  <c r="X839" i="18"/>
  <c r="U839" i="18"/>
  <c r="M839" i="18"/>
  <c r="Q839" i="18"/>
  <c r="B840" i="18"/>
  <c r="F840" i="18" l="1"/>
  <c r="C840" i="18"/>
  <c r="G840" i="18" l="1"/>
  <c r="I840" i="18" s="1"/>
  <c r="K840" i="18" l="1"/>
  <c r="O840" i="18"/>
  <c r="S840" i="18"/>
  <c r="W840" i="18"/>
  <c r="L840" i="18"/>
  <c r="P840" i="18"/>
  <c r="T840" i="18"/>
  <c r="X840" i="18"/>
  <c r="M840" i="18"/>
  <c r="Q840" i="18"/>
  <c r="U840" i="18"/>
  <c r="V840" i="18"/>
  <c r="J840" i="18"/>
  <c r="R840" i="18"/>
  <c r="N840" i="18"/>
  <c r="B841" i="18"/>
  <c r="C841" i="18" l="1"/>
  <c r="F841" i="18"/>
  <c r="G841" i="18" l="1"/>
  <c r="I841" i="18" s="1"/>
  <c r="L841" i="18" l="1"/>
  <c r="P841" i="18"/>
  <c r="T841" i="18"/>
  <c r="X841" i="18"/>
  <c r="M841" i="18"/>
  <c r="Q841" i="18"/>
  <c r="U841" i="18"/>
  <c r="J841" i="18"/>
  <c r="N841" i="18"/>
  <c r="R841" i="18"/>
  <c r="V841" i="18"/>
  <c r="W841" i="18"/>
  <c r="S841" i="18"/>
  <c r="K841" i="18"/>
  <c r="O841" i="18"/>
  <c r="B842" i="18"/>
  <c r="F842" i="18" l="1"/>
  <c r="C842" i="18"/>
  <c r="G842" i="18" l="1"/>
  <c r="I842" i="18" s="1"/>
  <c r="M842" i="18" l="1"/>
  <c r="Q842" i="18"/>
  <c r="U842" i="18"/>
  <c r="J842" i="18"/>
  <c r="N842" i="18"/>
  <c r="R842" i="18"/>
  <c r="V842" i="18"/>
  <c r="K842" i="18"/>
  <c r="O842" i="18"/>
  <c r="S842" i="18"/>
  <c r="W842" i="18"/>
  <c r="X842" i="18"/>
  <c r="L842" i="18"/>
  <c r="P842" i="18"/>
  <c r="T842" i="18"/>
  <c r="B843" i="18"/>
  <c r="C843" i="18" l="1"/>
  <c r="F843" i="18"/>
  <c r="G843" i="18" l="1"/>
  <c r="I843" i="18" s="1"/>
  <c r="J843" i="18" l="1"/>
  <c r="N843" i="18"/>
  <c r="R843" i="18"/>
  <c r="V843" i="18"/>
  <c r="K843" i="18"/>
  <c r="O843" i="18"/>
  <c r="S843" i="18"/>
  <c r="W843" i="18"/>
  <c r="L843" i="18"/>
  <c r="P843" i="18"/>
  <c r="T843" i="18"/>
  <c r="X843" i="18"/>
  <c r="M843" i="18"/>
  <c r="U843" i="18"/>
  <c r="Q843" i="18"/>
  <c r="B844" i="18"/>
  <c r="C844" i="18" l="1"/>
  <c r="F844" i="18"/>
  <c r="G844" i="18" l="1"/>
  <c r="I844" i="18" s="1"/>
  <c r="K844" i="18" l="1"/>
  <c r="O844" i="18"/>
  <c r="S844" i="18"/>
  <c r="W844" i="18"/>
  <c r="L844" i="18"/>
  <c r="P844" i="18"/>
  <c r="T844" i="18"/>
  <c r="X844" i="18"/>
  <c r="M844" i="18"/>
  <c r="Q844" i="18"/>
  <c r="U844" i="18"/>
  <c r="J844" i="18"/>
  <c r="V844" i="18"/>
  <c r="N844" i="18"/>
  <c r="R844" i="18"/>
  <c r="B845" i="18"/>
  <c r="C845" i="18" l="1"/>
  <c r="F845" i="18"/>
  <c r="G845" i="18" l="1"/>
  <c r="I845" i="18" s="1"/>
  <c r="L845" i="18" l="1"/>
  <c r="P845" i="18"/>
  <c r="T845" i="18"/>
  <c r="X845" i="18"/>
  <c r="M845" i="18"/>
  <c r="Q845" i="18"/>
  <c r="U845" i="18"/>
  <c r="J845" i="18"/>
  <c r="N845" i="18"/>
  <c r="R845" i="18"/>
  <c r="V845" i="18"/>
  <c r="K845" i="18"/>
  <c r="O845" i="18"/>
  <c r="S845" i="18"/>
  <c r="W845" i="18"/>
  <c r="B846" i="18"/>
  <c r="C846" i="18" l="1"/>
  <c r="F846" i="18"/>
  <c r="G846" i="18" l="1"/>
  <c r="I846" i="18" s="1"/>
  <c r="M846" i="18" l="1"/>
  <c r="Q846" i="18"/>
  <c r="U846" i="18"/>
  <c r="J846" i="18"/>
  <c r="N846" i="18"/>
  <c r="R846" i="18"/>
  <c r="V846" i="18"/>
  <c r="K846" i="18"/>
  <c r="O846" i="18"/>
  <c r="S846" i="18"/>
  <c r="W846" i="18"/>
  <c r="L846" i="18"/>
  <c r="P846" i="18"/>
  <c r="X846" i="18"/>
  <c r="T846" i="18"/>
  <c r="B847" i="18"/>
  <c r="F847" i="18" l="1"/>
  <c r="C847" i="18"/>
  <c r="G847" i="18" l="1"/>
  <c r="I847" i="18" s="1"/>
  <c r="J847" i="18" l="1"/>
  <c r="N847" i="18"/>
  <c r="R847" i="18"/>
  <c r="V847" i="18"/>
  <c r="K847" i="18"/>
  <c r="O847" i="18"/>
  <c r="S847" i="18"/>
  <c r="W847" i="18"/>
  <c r="L847" i="18"/>
  <c r="P847" i="18"/>
  <c r="T847" i="18"/>
  <c r="X847" i="18"/>
  <c r="M847" i="18"/>
  <c r="Q847" i="18"/>
  <c r="U847" i="18"/>
  <c r="B848" i="18"/>
  <c r="C848" i="18" l="1"/>
  <c r="F848" i="18"/>
  <c r="G848" i="18" l="1"/>
  <c r="I848" i="18" s="1"/>
  <c r="K848" i="18" l="1"/>
  <c r="O848" i="18"/>
  <c r="S848" i="18"/>
  <c r="W848" i="18"/>
  <c r="L848" i="18"/>
  <c r="P848" i="18"/>
  <c r="T848" i="18"/>
  <c r="X848" i="18"/>
  <c r="M848" i="18"/>
  <c r="Q848" i="18"/>
  <c r="U848" i="18"/>
  <c r="N848" i="18"/>
  <c r="J848" i="18"/>
  <c r="R848" i="18"/>
  <c r="V848" i="18"/>
  <c r="B849" i="18"/>
  <c r="C849" i="18" l="1"/>
  <c r="F849" i="18"/>
  <c r="G849" i="18" l="1"/>
  <c r="I849" i="18" s="1"/>
  <c r="L849" i="18" l="1"/>
  <c r="P849" i="18"/>
  <c r="T849" i="18"/>
  <c r="X849" i="18"/>
  <c r="M849" i="18"/>
  <c r="Q849" i="18"/>
  <c r="U849" i="18"/>
  <c r="J849" i="18"/>
  <c r="N849" i="18"/>
  <c r="R849" i="18"/>
  <c r="V849" i="18"/>
  <c r="O849" i="18"/>
  <c r="S849" i="18"/>
  <c r="W849" i="18"/>
  <c r="K849" i="18"/>
  <c r="B850" i="18"/>
  <c r="F850" i="18" l="1"/>
  <c r="C850" i="18"/>
  <c r="G850" i="18" l="1"/>
  <c r="I850" i="18" s="1"/>
  <c r="M850" i="18" l="1"/>
  <c r="Q850" i="18"/>
  <c r="U850" i="18"/>
  <c r="J850" i="18"/>
  <c r="N850" i="18"/>
  <c r="R850" i="18"/>
  <c r="V850" i="18"/>
  <c r="K850" i="18"/>
  <c r="O850" i="18"/>
  <c r="S850" i="18"/>
  <c r="W850" i="18"/>
  <c r="P850" i="18"/>
  <c r="T850" i="18"/>
  <c r="L850" i="18"/>
  <c r="X850" i="18"/>
  <c r="B851" i="18"/>
  <c r="C851" i="18" l="1"/>
  <c r="F851" i="18"/>
  <c r="G851" i="18" l="1"/>
  <c r="I851" i="18" s="1"/>
  <c r="J851" i="18" l="1"/>
  <c r="N851" i="18"/>
  <c r="R851" i="18"/>
  <c r="V851" i="18"/>
  <c r="K851" i="18"/>
  <c r="O851" i="18"/>
  <c r="S851" i="18"/>
  <c r="W851" i="18"/>
  <c r="L851" i="18"/>
  <c r="P851" i="18"/>
  <c r="T851" i="18"/>
  <c r="X851" i="18"/>
  <c r="Q851" i="18"/>
  <c r="M851" i="18"/>
  <c r="U851" i="18"/>
  <c r="B852" i="18"/>
  <c r="C852" i="18" l="1"/>
  <c r="F852" i="18"/>
  <c r="G852" i="18" l="1"/>
  <c r="I852" i="18" s="1"/>
  <c r="K852" i="18" l="1"/>
  <c r="O852" i="18"/>
  <c r="S852" i="18"/>
  <c r="W852" i="18"/>
  <c r="L852" i="18"/>
  <c r="P852" i="18"/>
  <c r="T852" i="18"/>
  <c r="X852" i="18"/>
  <c r="M852" i="18"/>
  <c r="Q852" i="18"/>
  <c r="U852" i="18"/>
  <c r="R852" i="18"/>
  <c r="V852" i="18"/>
  <c r="J852" i="18"/>
  <c r="N852" i="18"/>
  <c r="B853" i="18"/>
  <c r="C853" i="18" l="1"/>
  <c r="F853" i="18"/>
  <c r="G853" i="18" l="1"/>
  <c r="I853" i="18" s="1"/>
  <c r="L853" i="18" l="1"/>
  <c r="P853" i="18"/>
  <c r="T853" i="18"/>
  <c r="X853" i="18"/>
  <c r="M853" i="18"/>
  <c r="Q853" i="18"/>
  <c r="U853" i="18"/>
  <c r="J853" i="18"/>
  <c r="N853" i="18"/>
  <c r="R853" i="18"/>
  <c r="V853" i="18"/>
  <c r="S853" i="18"/>
  <c r="W853" i="18"/>
  <c r="O853" i="18"/>
  <c r="K853" i="18"/>
  <c r="B854" i="18"/>
  <c r="C854" i="18" l="1"/>
  <c r="F854" i="18"/>
  <c r="G854" i="18" l="1"/>
  <c r="I854" i="18" s="1"/>
  <c r="M854" i="18" l="1"/>
  <c r="Q854" i="18"/>
  <c r="U854" i="18"/>
  <c r="J854" i="18"/>
  <c r="N854" i="18"/>
  <c r="R854" i="18"/>
  <c r="V854" i="18"/>
  <c r="K854" i="18"/>
  <c r="O854" i="18"/>
  <c r="S854" i="18"/>
  <c r="W854" i="18"/>
  <c r="T854" i="18"/>
  <c r="P854" i="18"/>
  <c r="X854" i="18"/>
  <c r="L854" i="18"/>
  <c r="B855" i="18"/>
  <c r="F855" i="18" l="1"/>
  <c r="C855" i="18"/>
  <c r="G855" i="18" l="1"/>
  <c r="I855" i="18" s="1"/>
  <c r="J855" i="18" l="1"/>
  <c r="N855" i="18"/>
  <c r="R855" i="18"/>
  <c r="V855" i="18"/>
  <c r="K855" i="18"/>
  <c r="O855" i="18"/>
  <c r="S855" i="18"/>
  <c r="W855" i="18"/>
  <c r="L855" i="18"/>
  <c r="P855" i="18"/>
  <c r="T855" i="18"/>
  <c r="X855" i="18"/>
  <c r="U855" i="18"/>
  <c r="M855" i="18"/>
  <c r="Q855" i="18"/>
  <c r="B856" i="18"/>
  <c r="F856" i="18" l="1"/>
  <c r="C856" i="18"/>
  <c r="G856" i="18" l="1"/>
  <c r="I856" i="18" s="1"/>
  <c r="K856" i="18" l="1"/>
  <c r="O856" i="18"/>
  <c r="S856" i="18"/>
  <c r="W856" i="18"/>
  <c r="L856" i="18"/>
  <c r="P856" i="18"/>
  <c r="T856" i="18"/>
  <c r="X856" i="18"/>
  <c r="M856" i="18"/>
  <c r="Q856" i="18"/>
  <c r="U856" i="18"/>
  <c r="V856" i="18"/>
  <c r="J856" i="18"/>
  <c r="R856" i="18"/>
  <c r="N856" i="18"/>
  <c r="B857" i="18"/>
  <c r="C857" i="18" l="1"/>
  <c r="F857" i="18"/>
  <c r="G857" i="18" l="1"/>
  <c r="I857" i="18" s="1"/>
  <c r="L857" i="18" l="1"/>
  <c r="P857" i="18"/>
  <c r="T857" i="18"/>
  <c r="X857" i="18"/>
  <c r="M857" i="18"/>
  <c r="Q857" i="18"/>
  <c r="U857" i="18"/>
  <c r="J857" i="18"/>
  <c r="N857" i="18"/>
  <c r="R857" i="18"/>
  <c r="V857" i="18"/>
  <c r="W857" i="18"/>
  <c r="S857" i="18"/>
  <c r="K857" i="18"/>
  <c r="O857" i="18"/>
  <c r="B858" i="18"/>
  <c r="F858" i="18" s="1"/>
  <c r="C858" i="18" l="1"/>
  <c r="G858" i="18" s="1"/>
  <c r="I858" i="18" s="1"/>
  <c r="M858" i="18" l="1"/>
  <c r="Q858" i="18"/>
  <c r="U858" i="18"/>
  <c r="J858" i="18"/>
  <c r="N858" i="18"/>
  <c r="R858" i="18"/>
  <c r="V858" i="18"/>
  <c r="K858" i="18"/>
  <c r="O858" i="18"/>
  <c r="S858" i="18"/>
  <c r="W858" i="18"/>
  <c r="X858" i="18"/>
  <c r="L858" i="18"/>
  <c r="P858" i="18"/>
  <c r="T858" i="18"/>
  <c r="B859" i="18"/>
  <c r="C859" i="18" l="1"/>
  <c r="F859" i="18"/>
  <c r="G859" i="18" l="1"/>
  <c r="I859" i="18" s="1"/>
  <c r="J859" i="18" l="1"/>
  <c r="N859" i="18"/>
  <c r="R859" i="18"/>
  <c r="V859" i="18"/>
  <c r="K859" i="18"/>
  <c r="O859" i="18"/>
  <c r="S859" i="18"/>
  <c r="W859" i="18"/>
  <c r="L859" i="18"/>
  <c r="P859" i="18"/>
  <c r="T859" i="18"/>
  <c r="X859" i="18"/>
  <c r="M859" i="18"/>
  <c r="U859" i="18"/>
  <c r="Q859" i="18"/>
  <c r="B860" i="18"/>
  <c r="C860" i="18" l="1"/>
  <c r="F860" i="18"/>
  <c r="G860" i="18" l="1"/>
  <c r="I860" i="18" s="1"/>
  <c r="K860" i="18" l="1"/>
  <c r="O860" i="18"/>
  <c r="S860" i="18"/>
  <c r="W860" i="18"/>
  <c r="L860" i="18"/>
  <c r="P860" i="18"/>
  <c r="T860" i="18"/>
  <c r="X860" i="18"/>
  <c r="M860" i="18"/>
  <c r="Q860" i="18"/>
  <c r="U860" i="18"/>
  <c r="J860" i="18"/>
  <c r="V860" i="18"/>
  <c r="N860" i="18"/>
  <c r="R860" i="18"/>
  <c r="B861" i="18"/>
  <c r="C861" i="18" l="1"/>
  <c r="F861" i="18"/>
  <c r="G861" i="18" l="1"/>
  <c r="I861" i="18" s="1"/>
  <c r="L861" i="18" l="1"/>
  <c r="P861" i="18"/>
  <c r="T861" i="18"/>
  <c r="X861" i="18"/>
  <c r="M861" i="18"/>
  <c r="Q861" i="18"/>
  <c r="U861" i="18"/>
  <c r="J861" i="18"/>
  <c r="N861" i="18"/>
  <c r="R861" i="18"/>
  <c r="V861" i="18"/>
  <c r="K861" i="18"/>
  <c r="O861" i="18"/>
  <c r="S861" i="18"/>
  <c r="W861" i="18"/>
  <c r="B862" i="18"/>
  <c r="C862" i="18" l="1"/>
  <c r="F862" i="18"/>
  <c r="G862" i="18" l="1"/>
  <c r="I862" i="18" s="1"/>
  <c r="M862" i="18" l="1"/>
  <c r="Q862" i="18"/>
  <c r="U862" i="18"/>
  <c r="J862" i="18"/>
  <c r="N862" i="18"/>
  <c r="R862" i="18"/>
  <c r="V862" i="18"/>
  <c r="K862" i="18"/>
  <c r="O862" i="18"/>
  <c r="S862" i="18"/>
  <c r="W862" i="18"/>
  <c r="L862" i="18"/>
  <c r="P862" i="18"/>
  <c r="X862" i="18"/>
  <c r="T862" i="18"/>
  <c r="B863" i="18"/>
  <c r="F863" i="18" l="1"/>
  <c r="C863" i="18"/>
  <c r="G863" i="18" l="1"/>
  <c r="I863" i="18" s="1"/>
  <c r="J863" i="18" l="1"/>
  <c r="N863" i="18"/>
  <c r="R863" i="18"/>
  <c r="V863" i="18"/>
  <c r="K863" i="18"/>
  <c r="O863" i="18"/>
  <c r="S863" i="18"/>
  <c r="W863" i="18"/>
  <c r="L863" i="18"/>
  <c r="P863" i="18"/>
  <c r="T863" i="18"/>
  <c r="X863" i="18"/>
  <c r="M863" i="18"/>
  <c r="Q863" i="18"/>
  <c r="U863" i="18"/>
  <c r="B864" i="18"/>
  <c r="C864" i="18" l="1"/>
  <c r="F864" i="18"/>
  <c r="G864" i="18" l="1"/>
  <c r="I864" i="18" s="1"/>
  <c r="K864" i="18" l="1"/>
  <c r="O864" i="18"/>
  <c r="S864" i="18"/>
  <c r="W864" i="18"/>
  <c r="L864" i="18"/>
  <c r="P864" i="18"/>
  <c r="T864" i="18"/>
  <c r="X864" i="18"/>
  <c r="M864" i="18"/>
  <c r="Q864" i="18"/>
  <c r="U864" i="18"/>
  <c r="N864" i="18"/>
  <c r="J864" i="18"/>
  <c r="R864" i="18"/>
  <c r="V864" i="18"/>
  <c r="B865" i="18"/>
  <c r="C865" i="18" l="1"/>
  <c r="F865" i="18"/>
  <c r="G865" i="18" l="1"/>
  <c r="I865" i="18" s="1"/>
  <c r="L865" i="18" l="1"/>
  <c r="P865" i="18"/>
  <c r="T865" i="18"/>
  <c r="X865" i="18"/>
  <c r="M865" i="18"/>
  <c r="Q865" i="18"/>
  <c r="U865" i="18"/>
  <c r="J865" i="18"/>
  <c r="N865" i="18"/>
  <c r="R865" i="18"/>
  <c r="V865" i="18"/>
  <c r="O865" i="18"/>
  <c r="S865" i="18"/>
  <c r="W865" i="18"/>
  <c r="K865" i="18"/>
  <c r="B866" i="18"/>
  <c r="F866" i="18" l="1"/>
  <c r="C866" i="18"/>
  <c r="G866" i="18" l="1"/>
  <c r="I866" i="18" s="1"/>
  <c r="M866" i="18" l="1"/>
  <c r="Q866" i="18"/>
  <c r="U866" i="18"/>
  <c r="J866" i="18"/>
  <c r="N866" i="18"/>
  <c r="R866" i="18"/>
  <c r="V866" i="18"/>
  <c r="K866" i="18"/>
  <c r="O866" i="18"/>
  <c r="S866" i="18"/>
  <c r="W866" i="18"/>
  <c r="P866" i="18"/>
  <c r="T866" i="18"/>
  <c r="L866" i="18"/>
  <c r="X866" i="18"/>
  <c r="B867" i="18"/>
  <c r="C867" i="18" l="1"/>
  <c r="F867" i="18"/>
  <c r="G867" i="18" l="1"/>
  <c r="I867" i="18" s="1"/>
  <c r="J867" i="18" l="1"/>
  <c r="N867" i="18"/>
  <c r="R867" i="18"/>
  <c r="V867" i="18"/>
  <c r="K867" i="18"/>
  <c r="O867" i="18"/>
  <c r="S867" i="18"/>
  <c r="W867" i="18"/>
  <c r="L867" i="18"/>
  <c r="P867" i="18"/>
  <c r="T867" i="18"/>
  <c r="X867" i="18"/>
  <c r="Q867" i="18"/>
  <c r="M867" i="18"/>
  <c r="U867" i="18"/>
  <c r="B868" i="18"/>
  <c r="C868" i="18" l="1"/>
  <c r="F868" i="18"/>
  <c r="G868" i="18" l="1"/>
  <c r="I868" i="18" s="1"/>
  <c r="K868" i="18" l="1"/>
  <c r="O868" i="18"/>
  <c r="S868" i="18"/>
  <c r="W868" i="18"/>
  <c r="L868" i="18"/>
  <c r="P868" i="18"/>
  <c r="T868" i="18"/>
  <c r="X868" i="18"/>
  <c r="M868" i="18"/>
  <c r="Q868" i="18"/>
  <c r="U868" i="18"/>
  <c r="R868" i="18"/>
  <c r="V868" i="18"/>
  <c r="J868" i="18"/>
  <c r="N868" i="18"/>
  <c r="B869" i="18"/>
  <c r="C869" i="18" l="1"/>
  <c r="F869" i="18"/>
  <c r="G869" i="18" l="1"/>
  <c r="I869" i="18" s="1"/>
  <c r="L869" i="18" l="1"/>
  <c r="P869" i="18"/>
  <c r="T869" i="18"/>
  <c r="X869" i="18"/>
  <c r="M869" i="18"/>
  <c r="Q869" i="18"/>
  <c r="U869" i="18"/>
  <c r="J869" i="18"/>
  <c r="N869" i="18"/>
  <c r="R869" i="18"/>
  <c r="V869" i="18"/>
  <c r="S869" i="18"/>
  <c r="W869" i="18"/>
  <c r="O869" i="18"/>
  <c r="K869" i="18"/>
  <c r="B870" i="18"/>
  <c r="C870" i="18" l="1"/>
  <c r="F870" i="18"/>
  <c r="G870" i="18" l="1"/>
  <c r="I870" i="18" s="1"/>
  <c r="M870" i="18" l="1"/>
  <c r="Q870" i="18"/>
  <c r="U870" i="18"/>
  <c r="J870" i="18"/>
  <c r="N870" i="18"/>
  <c r="R870" i="18"/>
  <c r="V870" i="18"/>
  <c r="K870" i="18"/>
  <c r="O870" i="18"/>
  <c r="S870" i="18"/>
  <c r="W870" i="18"/>
  <c r="T870" i="18"/>
  <c r="P870" i="18"/>
  <c r="X870" i="18"/>
  <c r="L870" i="18"/>
  <c r="B871" i="18"/>
  <c r="F871" i="18" l="1"/>
  <c r="C871" i="18"/>
  <c r="G871" i="18" l="1"/>
  <c r="I871" i="18" s="1"/>
  <c r="J871" i="18" l="1"/>
  <c r="N871" i="18"/>
  <c r="R871" i="18"/>
  <c r="V871" i="18"/>
  <c r="K871" i="18"/>
  <c r="O871" i="18"/>
  <c r="S871" i="18"/>
  <c r="W871" i="18"/>
  <c r="L871" i="18"/>
  <c r="P871" i="18"/>
  <c r="T871" i="18"/>
  <c r="X871" i="18"/>
  <c r="U871" i="18"/>
  <c r="M871" i="18"/>
  <c r="Q871" i="18"/>
  <c r="B872" i="18"/>
  <c r="F872" i="18" l="1"/>
  <c r="C872" i="18"/>
  <c r="G872" i="18" l="1"/>
  <c r="I872" i="18" s="1"/>
  <c r="K872" i="18" l="1"/>
  <c r="O872" i="18"/>
  <c r="S872" i="18"/>
  <c r="W872" i="18"/>
  <c r="L872" i="18"/>
  <c r="P872" i="18"/>
  <c r="T872" i="18"/>
  <c r="X872" i="18"/>
  <c r="M872" i="18"/>
  <c r="Q872" i="18"/>
  <c r="U872" i="18"/>
  <c r="V872" i="18"/>
  <c r="R872" i="18"/>
  <c r="J872" i="18"/>
  <c r="N872" i="18"/>
  <c r="B873" i="18"/>
  <c r="C873" i="18" l="1"/>
  <c r="F873" i="18"/>
  <c r="G873" i="18" l="1"/>
  <c r="I873" i="18" s="1"/>
  <c r="L873" i="18" l="1"/>
  <c r="P873" i="18"/>
  <c r="T873" i="18"/>
  <c r="X873" i="18"/>
  <c r="M873" i="18"/>
  <c r="Q873" i="18"/>
  <c r="U873" i="18"/>
  <c r="J873" i="18"/>
  <c r="N873" i="18"/>
  <c r="R873" i="18"/>
  <c r="V873" i="18"/>
  <c r="W873" i="18"/>
  <c r="K873" i="18"/>
  <c r="S873" i="18"/>
  <c r="O873" i="18"/>
  <c r="B874" i="18"/>
  <c r="C874" i="18" s="1"/>
  <c r="F874" i="18" l="1"/>
  <c r="G874" i="18" s="1"/>
  <c r="I874" i="18" s="1"/>
  <c r="M874" i="18" l="1"/>
  <c r="Q874" i="18"/>
  <c r="U874" i="18"/>
  <c r="J874" i="18"/>
  <c r="N874" i="18"/>
  <c r="R874" i="18"/>
  <c r="V874" i="18"/>
  <c r="K874" i="18"/>
  <c r="O874" i="18"/>
  <c r="S874" i="18"/>
  <c r="W874" i="18"/>
  <c r="X874" i="18"/>
  <c r="L874" i="18"/>
  <c r="P874" i="18"/>
  <c r="T874" i="18"/>
  <c r="B875" i="18"/>
  <c r="C875" i="18" l="1"/>
  <c r="F875" i="18"/>
  <c r="G875" i="18" l="1"/>
  <c r="I875" i="18" s="1"/>
  <c r="J875" i="18" l="1"/>
  <c r="N875" i="18"/>
  <c r="R875" i="18"/>
  <c r="V875" i="18"/>
  <c r="K875" i="18"/>
  <c r="O875" i="18"/>
  <c r="S875" i="18"/>
  <c r="W875" i="18"/>
  <c r="L875" i="18"/>
  <c r="P875" i="18"/>
  <c r="T875" i="18"/>
  <c r="X875" i="18"/>
  <c r="M875" i="18"/>
  <c r="U875" i="18"/>
  <c r="Q875" i="18"/>
  <c r="B876" i="18"/>
  <c r="C876" i="18" l="1"/>
  <c r="F876" i="18"/>
  <c r="G876" i="18" l="1"/>
  <c r="I876" i="18" s="1"/>
  <c r="K876" i="18" l="1"/>
  <c r="O876" i="18"/>
  <c r="S876" i="18"/>
  <c r="W876" i="18"/>
  <c r="L876" i="18"/>
  <c r="P876" i="18"/>
  <c r="T876" i="18"/>
  <c r="X876" i="18"/>
  <c r="M876" i="18"/>
  <c r="Q876" i="18"/>
  <c r="U876" i="18"/>
  <c r="J876" i="18"/>
  <c r="N876" i="18"/>
  <c r="R876" i="18"/>
  <c r="V876" i="18"/>
  <c r="B877" i="18"/>
  <c r="C877" i="18" l="1"/>
  <c r="F877" i="18"/>
  <c r="G877" i="18" l="1"/>
  <c r="I877" i="18" s="1"/>
  <c r="L877" i="18" l="1"/>
  <c r="P877" i="18"/>
  <c r="T877" i="18"/>
  <c r="X877" i="18"/>
  <c r="M877" i="18"/>
  <c r="Q877" i="18"/>
  <c r="U877" i="18"/>
  <c r="J877" i="18"/>
  <c r="N877" i="18"/>
  <c r="R877" i="18"/>
  <c r="V877" i="18"/>
  <c r="K877" i="18"/>
  <c r="W877" i="18"/>
  <c r="O877" i="18"/>
  <c r="S877" i="18"/>
  <c r="B878" i="18"/>
  <c r="F878" i="18" l="1"/>
  <c r="C878" i="18"/>
  <c r="G878" i="18" l="1"/>
  <c r="I878" i="18" s="1"/>
  <c r="M878" i="18" l="1"/>
  <c r="Q878" i="18"/>
  <c r="U878" i="18"/>
  <c r="J878" i="18"/>
  <c r="N878" i="18"/>
  <c r="R878" i="18"/>
  <c r="V878" i="18"/>
  <c r="K878" i="18"/>
  <c r="O878" i="18"/>
  <c r="S878" i="18"/>
  <c r="W878" i="18"/>
  <c r="L878" i="18"/>
  <c r="P878" i="18"/>
  <c r="X878" i="18"/>
  <c r="T878" i="18"/>
  <c r="B879" i="18"/>
  <c r="C879" i="18" l="1"/>
  <c r="F879" i="18"/>
  <c r="G879" i="18" l="1"/>
  <c r="I879" i="18" s="1"/>
  <c r="J879" i="18" l="1"/>
  <c r="N879" i="18"/>
  <c r="R879" i="18"/>
  <c r="V879" i="18"/>
  <c r="K879" i="18"/>
  <c r="O879" i="18"/>
  <c r="S879" i="18"/>
  <c r="W879" i="18"/>
  <c r="L879" i="18"/>
  <c r="P879" i="18"/>
  <c r="T879" i="18"/>
  <c r="X879" i="18"/>
  <c r="M879" i="18"/>
  <c r="Q879" i="18"/>
  <c r="U879" i="18"/>
  <c r="B880" i="18"/>
  <c r="C880" i="18" l="1"/>
  <c r="F880" i="18"/>
  <c r="G880" i="18" l="1"/>
  <c r="I880" i="18" s="1"/>
  <c r="K880" i="18" l="1"/>
  <c r="O880" i="18"/>
  <c r="S880" i="18"/>
  <c r="W880" i="18"/>
  <c r="L880" i="18"/>
  <c r="P880" i="18"/>
  <c r="T880" i="18"/>
  <c r="X880" i="18"/>
  <c r="M880" i="18"/>
  <c r="Q880" i="18"/>
  <c r="U880" i="18"/>
  <c r="N880" i="18"/>
  <c r="R880" i="18"/>
  <c r="V880" i="18"/>
  <c r="J880" i="18"/>
  <c r="B881" i="18"/>
  <c r="C881" i="18" l="1"/>
  <c r="F881" i="18"/>
  <c r="G881" i="18" l="1"/>
  <c r="I881" i="18" s="1"/>
  <c r="L881" i="18" l="1"/>
  <c r="P881" i="18"/>
  <c r="T881" i="18"/>
  <c r="X881" i="18"/>
  <c r="M881" i="18"/>
  <c r="Q881" i="18"/>
  <c r="U881" i="18"/>
  <c r="J881" i="18"/>
  <c r="N881" i="18"/>
  <c r="R881" i="18"/>
  <c r="V881" i="18"/>
  <c r="O881" i="18"/>
  <c r="K881" i="18"/>
  <c r="S881" i="18"/>
  <c r="W881" i="18"/>
  <c r="B882" i="18"/>
  <c r="F882" i="18" s="1"/>
  <c r="C882" i="18" l="1"/>
  <c r="G882" i="18" s="1"/>
  <c r="I882" i="18" s="1"/>
  <c r="M882" i="18" l="1"/>
  <c r="Q882" i="18"/>
  <c r="U882" i="18"/>
  <c r="J882" i="18"/>
  <c r="N882" i="18"/>
  <c r="R882" i="18"/>
  <c r="V882" i="18"/>
  <c r="K882" i="18"/>
  <c r="O882" i="18"/>
  <c r="S882" i="18"/>
  <c r="W882" i="18"/>
  <c r="P882" i="18"/>
  <c r="T882" i="18"/>
  <c r="L882" i="18"/>
  <c r="X882" i="18"/>
  <c r="B883" i="18"/>
  <c r="F883" i="18" l="1"/>
  <c r="C883" i="18"/>
  <c r="G883" i="18" l="1"/>
  <c r="I883" i="18" s="1"/>
  <c r="J883" i="18" l="1"/>
  <c r="N883" i="18"/>
  <c r="R883" i="18"/>
  <c r="V883" i="18"/>
  <c r="K883" i="18"/>
  <c r="O883" i="18"/>
  <c r="S883" i="18"/>
  <c r="W883" i="18"/>
  <c r="L883" i="18"/>
  <c r="P883" i="18"/>
  <c r="T883" i="18"/>
  <c r="X883" i="18"/>
  <c r="Q883" i="18"/>
  <c r="U883" i="18"/>
  <c r="M883" i="18"/>
  <c r="B884" i="18"/>
  <c r="F884" i="18" l="1"/>
  <c r="C884" i="18"/>
  <c r="G884" i="18" l="1"/>
  <c r="I884" i="18" s="1"/>
  <c r="K884" i="18" l="1"/>
  <c r="O884" i="18"/>
  <c r="S884" i="18"/>
  <c r="W884" i="18"/>
  <c r="L884" i="18"/>
  <c r="P884" i="18"/>
  <c r="T884" i="18"/>
  <c r="X884" i="18"/>
  <c r="M884" i="18"/>
  <c r="Q884" i="18"/>
  <c r="U884" i="18"/>
  <c r="R884" i="18"/>
  <c r="N884" i="18"/>
  <c r="V884" i="18"/>
  <c r="J884" i="18"/>
  <c r="B885" i="18"/>
  <c r="C885" i="18" l="1"/>
  <c r="F885" i="18"/>
  <c r="G885" i="18" l="1"/>
  <c r="I885" i="18" s="1"/>
  <c r="L885" i="18" l="1"/>
  <c r="P885" i="18"/>
  <c r="T885" i="18"/>
  <c r="X885" i="18"/>
  <c r="M885" i="18"/>
  <c r="Q885" i="18"/>
  <c r="U885" i="18"/>
  <c r="J885" i="18"/>
  <c r="N885" i="18"/>
  <c r="R885" i="18"/>
  <c r="V885" i="18"/>
  <c r="S885" i="18"/>
  <c r="W885" i="18"/>
  <c r="O885" i="18"/>
  <c r="K885" i="18"/>
  <c r="B886" i="18"/>
  <c r="F886" i="18" l="1"/>
  <c r="C886" i="18"/>
  <c r="G886" i="18" l="1"/>
  <c r="I886" i="18" s="1"/>
  <c r="M886" i="18" l="1"/>
  <c r="Q886" i="18"/>
  <c r="U886" i="18"/>
  <c r="J886" i="18"/>
  <c r="N886" i="18"/>
  <c r="R886" i="18"/>
  <c r="V886" i="18"/>
  <c r="K886" i="18"/>
  <c r="O886" i="18"/>
  <c r="S886" i="18"/>
  <c r="W886" i="18"/>
  <c r="T886" i="18"/>
  <c r="X886" i="18"/>
  <c r="L886" i="18"/>
  <c r="P886" i="18"/>
  <c r="B887" i="18"/>
  <c r="C887" i="18" l="1"/>
  <c r="F887" i="18"/>
  <c r="G887" i="18" l="1"/>
  <c r="I887" i="18" s="1"/>
  <c r="B888" i="18" s="1"/>
  <c r="J887" i="18" l="1"/>
  <c r="N887" i="18"/>
  <c r="R887" i="18"/>
  <c r="V887" i="18"/>
  <c r="K887" i="18"/>
  <c r="O887" i="18"/>
  <c r="S887" i="18"/>
  <c r="W887" i="18"/>
  <c r="L887" i="18"/>
  <c r="P887" i="18"/>
  <c r="T887" i="18"/>
  <c r="X887" i="18"/>
  <c r="U887" i="18"/>
  <c r="Q887" i="18"/>
  <c r="M887" i="18"/>
  <c r="F888" i="18"/>
  <c r="C888" i="18"/>
  <c r="G888" i="18" l="1"/>
  <c r="I888" i="18" s="1"/>
  <c r="K888" i="18" l="1"/>
  <c r="O888" i="18"/>
  <c r="S888" i="18"/>
  <c r="W888" i="18"/>
  <c r="L888" i="18"/>
  <c r="P888" i="18"/>
  <c r="T888" i="18"/>
  <c r="X888" i="18"/>
  <c r="M888" i="18"/>
  <c r="Q888" i="18"/>
  <c r="U888" i="18"/>
  <c r="V888" i="18"/>
  <c r="J888" i="18"/>
  <c r="N888" i="18"/>
  <c r="R888" i="18"/>
  <c r="B889" i="18"/>
  <c r="F889" i="18" l="1"/>
  <c r="C889" i="18"/>
  <c r="G889" i="18" l="1"/>
  <c r="I889" i="18" s="1"/>
  <c r="L889" i="18" l="1"/>
  <c r="P889" i="18"/>
  <c r="T889" i="18"/>
  <c r="X889" i="18"/>
  <c r="M889" i="18"/>
  <c r="Q889" i="18"/>
  <c r="U889" i="18"/>
  <c r="J889" i="18"/>
  <c r="N889" i="18"/>
  <c r="R889" i="18"/>
  <c r="V889" i="18"/>
  <c r="W889" i="18"/>
  <c r="K889" i="18"/>
  <c r="S889" i="18"/>
  <c r="O889" i="18"/>
  <c r="B890" i="18"/>
  <c r="F890" i="18" l="1"/>
  <c r="C890" i="18"/>
  <c r="G890" i="18" l="1"/>
  <c r="I890" i="18" s="1"/>
  <c r="M890" i="18" l="1"/>
  <c r="Q890" i="18"/>
  <c r="U890" i="18"/>
  <c r="J890" i="18"/>
  <c r="N890" i="18"/>
  <c r="R890" i="18"/>
  <c r="V890" i="18"/>
  <c r="K890" i="18"/>
  <c r="O890" i="18"/>
  <c r="S890" i="18"/>
  <c r="W890" i="18"/>
  <c r="X890" i="18"/>
  <c r="T890" i="18"/>
  <c r="L890" i="18"/>
  <c r="P890" i="18"/>
  <c r="B891" i="18"/>
  <c r="C891" i="18" l="1"/>
  <c r="F891" i="18"/>
  <c r="G891" i="18" l="1"/>
  <c r="I891" i="18" s="1"/>
  <c r="B892" i="18" s="1"/>
  <c r="J891" i="18" l="1"/>
  <c r="N891" i="18"/>
  <c r="R891" i="18"/>
  <c r="V891" i="18"/>
  <c r="K891" i="18"/>
  <c r="O891" i="18"/>
  <c r="S891" i="18"/>
  <c r="W891" i="18"/>
  <c r="L891" i="18"/>
  <c r="P891" i="18"/>
  <c r="T891" i="18"/>
  <c r="X891" i="18"/>
  <c r="M891" i="18"/>
  <c r="Q891" i="18"/>
  <c r="U891" i="18"/>
  <c r="F892" i="18"/>
  <c r="C892" i="18"/>
  <c r="G892" i="18" l="1"/>
  <c r="I892" i="18" s="1"/>
  <c r="K892" i="18" l="1"/>
  <c r="O892" i="18"/>
  <c r="S892" i="18"/>
  <c r="W892" i="18"/>
  <c r="L892" i="18"/>
  <c r="P892" i="18"/>
  <c r="T892" i="18"/>
  <c r="X892" i="18"/>
  <c r="M892" i="18"/>
  <c r="Q892" i="18"/>
  <c r="U892" i="18"/>
  <c r="J892" i="18"/>
  <c r="N892" i="18"/>
  <c r="V892" i="18"/>
  <c r="R892" i="18"/>
  <c r="B893" i="18"/>
  <c r="C893" i="18" l="1"/>
  <c r="F893" i="18"/>
  <c r="G893" i="18" l="1"/>
  <c r="I893" i="18" s="1"/>
  <c r="L893" i="18" l="1"/>
  <c r="P893" i="18"/>
  <c r="T893" i="18"/>
  <c r="X893" i="18"/>
  <c r="M893" i="18"/>
  <c r="Q893" i="18"/>
  <c r="U893" i="18"/>
  <c r="J893" i="18"/>
  <c r="N893" i="18"/>
  <c r="R893" i="18"/>
  <c r="V893" i="18"/>
  <c r="K893" i="18"/>
  <c r="W893" i="18"/>
  <c r="O893" i="18"/>
  <c r="S893" i="18"/>
  <c r="B894" i="18"/>
  <c r="F894" i="18" l="1"/>
  <c r="C894" i="18"/>
  <c r="G894" i="18" l="1"/>
  <c r="I894" i="18" s="1"/>
  <c r="M894" i="18" l="1"/>
  <c r="Q894" i="18"/>
  <c r="U894" i="18"/>
  <c r="J894" i="18"/>
  <c r="N894" i="18"/>
  <c r="R894" i="18"/>
  <c r="V894" i="18"/>
  <c r="K894" i="18"/>
  <c r="O894" i="18"/>
  <c r="S894" i="18"/>
  <c r="W894" i="18"/>
  <c r="L894" i="18"/>
  <c r="P894" i="18"/>
  <c r="T894" i="18"/>
  <c r="X894" i="18"/>
  <c r="B895" i="18"/>
  <c r="C895" i="18" l="1"/>
  <c r="F895" i="18"/>
  <c r="G895" i="18" l="1"/>
  <c r="I895" i="18" s="1"/>
  <c r="J895" i="18" l="1"/>
  <c r="N895" i="18"/>
  <c r="R895" i="18"/>
  <c r="V895" i="18"/>
  <c r="K895" i="18"/>
  <c r="O895" i="18"/>
  <c r="S895" i="18"/>
  <c r="W895" i="18"/>
  <c r="L895" i="18"/>
  <c r="P895" i="18"/>
  <c r="T895" i="18"/>
  <c r="X895" i="18"/>
  <c r="M895" i="18"/>
  <c r="Q895" i="18"/>
  <c r="U895" i="18"/>
  <c r="B896" i="18"/>
  <c r="F896" i="18" l="1"/>
  <c r="C896" i="18"/>
  <c r="G896" i="18" l="1"/>
  <c r="I896" i="18" s="1"/>
  <c r="K896" i="18" l="1"/>
  <c r="O896" i="18"/>
  <c r="S896" i="18"/>
  <c r="W896" i="18"/>
  <c r="L896" i="18"/>
  <c r="P896" i="18"/>
  <c r="T896" i="18"/>
  <c r="X896" i="18"/>
  <c r="M896" i="18"/>
  <c r="Q896" i="18"/>
  <c r="U896" i="18"/>
  <c r="N896" i="18"/>
  <c r="R896" i="18"/>
  <c r="J896" i="18"/>
  <c r="V896" i="18"/>
  <c r="B897" i="18"/>
  <c r="F897" i="18" l="1"/>
  <c r="C897" i="18"/>
  <c r="G897" i="18" l="1"/>
  <c r="I897" i="18" s="1"/>
  <c r="L897" i="18" l="1"/>
  <c r="P897" i="18"/>
  <c r="T897" i="18"/>
  <c r="X897" i="18"/>
  <c r="M897" i="18"/>
  <c r="Q897" i="18"/>
  <c r="U897" i="18"/>
  <c r="J897" i="18"/>
  <c r="N897" i="18"/>
  <c r="R897" i="18"/>
  <c r="V897" i="18"/>
  <c r="O897" i="18"/>
  <c r="K897" i="18"/>
  <c r="S897" i="18"/>
  <c r="W897" i="18"/>
  <c r="B898" i="18"/>
  <c r="F898" i="18" l="1"/>
  <c r="C898" i="18"/>
  <c r="G898" i="18" l="1"/>
  <c r="I898" i="18" s="1"/>
  <c r="M898" i="18" l="1"/>
  <c r="Q898" i="18"/>
  <c r="U898" i="18"/>
  <c r="J898" i="18"/>
  <c r="N898" i="18"/>
  <c r="R898" i="18"/>
  <c r="V898" i="18"/>
  <c r="K898" i="18"/>
  <c r="O898" i="18"/>
  <c r="S898" i="18"/>
  <c r="W898" i="18"/>
  <c r="P898" i="18"/>
  <c r="T898" i="18"/>
  <c r="X898" i="18"/>
  <c r="L898" i="18"/>
  <c r="B899" i="18"/>
  <c r="C899" i="18" l="1"/>
  <c r="F899" i="18"/>
  <c r="G899" i="18" l="1"/>
  <c r="I899" i="18" s="1"/>
  <c r="B900" i="18" s="1"/>
  <c r="J899" i="18" l="1"/>
  <c r="N899" i="18"/>
  <c r="R899" i="18"/>
  <c r="V899" i="18"/>
  <c r="K899" i="18"/>
  <c r="O899" i="18"/>
  <c r="S899" i="18"/>
  <c r="W899" i="18"/>
  <c r="L899" i="18"/>
  <c r="P899" i="18"/>
  <c r="T899" i="18"/>
  <c r="X899" i="18"/>
  <c r="Q899" i="18"/>
  <c r="U899" i="18"/>
  <c r="M899" i="18"/>
  <c r="C900" i="18"/>
  <c r="F900" i="18"/>
  <c r="G900" i="18" l="1"/>
  <c r="I900" i="18" s="1"/>
  <c r="K900" i="18" l="1"/>
  <c r="O900" i="18"/>
  <c r="S900" i="18"/>
  <c r="W900" i="18"/>
  <c r="L900" i="18"/>
  <c r="P900" i="18"/>
  <c r="T900" i="18"/>
  <c r="X900" i="18"/>
  <c r="M900" i="18"/>
  <c r="Q900" i="18"/>
  <c r="U900" i="18"/>
  <c r="R900" i="18"/>
  <c r="N900" i="18"/>
  <c r="V900" i="18"/>
  <c r="J900" i="18"/>
  <c r="B901" i="18"/>
  <c r="C901" i="18" s="1"/>
  <c r="F901" i="18" l="1"/>
  <c r="G901" i="18" s="1"/>
  <c r="I901" i="18" s="1"/>
  <c r="L901" i="18" l="1"/>
  <c r="P901" i="18"/>
  <c r="T901" i="18"/>
  <c r="X901" i="18"/>
  <c r="M901" i="18"/>
  <c r="Q901" i="18"/>
  <c r="U901" i="18"/>
  <c r="J901" i="18"/>
  <c r="N901" i="18"/>
  <c r="R901" i="18"/>
  <c r="V901" i="18"/>
  <c r="S901" i="18"/>
  <c r="W901" i="18"/>
  <c r="K901" i="18"/>
  <c r="O901" i="18"/>
  <c r="B902" i="18"/>
  <c r="F902" i="18" l="1"/>
  <c r="C902" i="18"/>
  <c r="G902" i="18" l="1"/>
  <c r="I902" i="18" s="1"/>
  <c r="M902" i="18" l="1"/>
  <c r="Q902" i="18"/>
  <c r="U902" i="18"/>
  <c r="J902" i="18"/>
  <c r="N902" i="18"/>
  <c r="R902" i="18"/>
  <c r="V902" i="18"/>
  <c r="K902" i="18"/>
  <c r="O902" i="18"/>
  <c r="S902" i="18"/>
  <c r="W902" i="18"/>
  <c r="T902" i="18"/>
  <c r="X902" i="18"/>
  <c r="P902" i="18"/>
  <c r="L902" i="18"/>
  <c r="B903" i="18"/>
  <c r="F903" i="18" l="1"/>
  <c r="C903" i="18"/>
  <c r="G903" i="18" l="1"/>
  <c r="I903" i="18" s="1"/>
  <c r="J903" i="18" l="1"/>
  <c r="N903" i="18"/>
  <c r="R903" i="18"/>
  <c r="V903" i="18"/>
  <c r="K903" i="18"/>
  <c r="O903" i="18"/>
  <c r="S903" i="18"/>
  <c r="W903" i="18"/>
  <c r="L903" i="18"/>
  <c r="P903" i="18"/>
  <c r="T903" i="18"/>
  <c r="X903" i="18"/>
  <c r="U903" i="18"/>
  <c r="Q903" i="18"/>
  <c r="M903" i="18"/>
  <c r="B904" i="18"/>
  <c r="C904" i="18" l="1"/>
  <c r="F904" i="18"/>
  <c r="G904" i="18" l="1"/>
  <c r="I904" i="18" s="1"/>
  <c r="K904" i="18" l="1"/>
  <c r="O904" i="18"/>
  <c r="S904" i="18"/>
  <c r="W904" i="18"/>
  <c r="L904" i="18"/>
  <c r="P904" i="18"/>
  <c r="T904" i="18"/>
  <c r="X904" i="18"/>
  <c r="M904" i="18"/>
  <c r="Q904" i="18"/>
  <c r="U904" i="18"/>
  <c r="V904" i="18"/>
  <c r="J904" i="18"/>
  <c r="N904" i="18"/>
  <c r="R904" i="18"/>
  <c r="B905" i="18"/>
  <c r="F905" i="18" l="1"/>
  <c r="C905" i="18"/>
  <c r="G905" i="18" l="1"/>
  <c r="I905" i="18" s="1"/>
  <c r="L905" i="18" l="1"/>
  <c r="P905" i="18"/>
  <c r="T905" i="18"/>
  <c r="X905" i="18"/>
  <c r="M905" i="18"/>
  <c r="Q905" i="18"/>
  <c r="U905" i="18"/>
  <c r="J905" i="18"/>
  <c r="N905" i="18"/>
  <c r="R905" i="18"/>
  <c r="V905" i="18"/>
  <c r="W905" i="18"/>
  <c r="K905" i="18"/>
  <c r="S905" i="18"/>
  <c r="O905" i="18"/>
  <c r="B906" i="18"/>
  <c r="F906" i="18" l="1"/>
  <c r="C906" i="18"/>
  <c r="G906" i="18" l="1"/>
  <c r="I906" i="18" s="1"/>
  <c r="M906" i="18" l="1"/>
  <c r="Q906" i="18"/>
  <c r="U906" i="18"/>
  <c r="J906" i="18"/>
  <c r="N906" i="18"/>
  <c r="R906" i="18"/>
  <c r="V906" i="18"/>
  <c r="K906" i="18"/>
  <c r="O906" i="18"/>
  <c r="S906" i="18"/>
  <c r="W906" i="18"/>
  <c r="X906" i="18"/>
  <c r="T906" i="18"/>
  <c r="L906" i="18"/>
  <c r="P906" i="18"/>
  <c r="B907" i="18"/>
  <c r="C907" i="18" l="1"/>
  <c r="F907" i="18"/>
  <c r="G907" i="18" l="1"/>
  <c r="I907" i="18" s="1"/>
  <c r="J907" i="18" l="1"/>
  <c r="N907" i="18"/>
  <c r="R907" i="18"/>
  <c r="V907" i="18"/>
  <c r="K907" i="18"/>
  <c r="O907" i="18"/>
  <c r="S907" i="18"/>
  <c r="W907" i="18"/>
  <c r="L907" i="18"/>
  <c r="P907" i="18"/>
  <c r="T907" i="18"/>
  <c r="X907" i="18"/>
  <c r="M907" i="18"/>
  <c r="Q907" i="18"/>
  <c r="U907" i="18"/>
  <c r="B908" i="18"/>
  <c r="C908" i="18" l="1"/>
  <c r="F908" i="18"/>
  <c r="G908" i="18" l="1"/>
  <c r="I908" i="18" s="1"/>
  <c r="B909" i="18" l="1"/>
  <c r="F909" i="18" s="1"/>
  <c r="K908" i="18"/>
  <c r="O908" i="18"/>
  <c r="S908" i="18"/>
  <c r="W908" i="18"/>
  <c r="L908" i="18"/>
  <c r="P908" i="18"/>
  <c r="T908" i="18"/>
  <c r="X908" i="18"/>
  <c r="M908" i="18"/>
  <c r="Q908" i="18"/>
  <c r="U908" i="18"/>
  <c r="J908" i="18"/>
  <c r="N908" i="18"/>
  <c r="V908" i="18"/>
  <c r="R908" i="18"/>
  <c r="C909" i="18"/>
  <c r="G909" i="18" l="1"/>
  <c r="I909" i="18" s="1"/>
  <c r="L909" i="18" l="1"/>
  <c r="P909" i="18"/>
  <c r="T909" i="18"/>
  <c r="X909" i="18"/>
  <c r="M909" i="18"/>
  <c r="Q909" i="18"/>
  <c r="U909" i="18"/>
  <c r="J909" i="18"/>
  <c r="N909" i="18"/>
  <c r="R909" i="18"/>
  <c r="V909" i="18"/>
  <c r="K909" i="18"/>
  <c r="W909" i="18"/>
  <c r="O909" i="18"/>
  <c r="S909" i="18"/>
  <c r="B910" i="18"/>
  <c r="F910" i="18" l="1"/>
  <c r="C910" i="18"/>
  <c r="G910" i="18" l="1"/>
  <c r="I910" i="18" s="1"/>
  <c r="M910" i="18" l="1"/>
  <c r="Q910" i="18"/>
  <c r="U910" i="18"/>
  <c r="J910" i="18"/>
  <c r="N910" i="18"/>
  <c r="R910" i="18"/>
  <c r="V910" i="18"/>
  <c r="K910" i="18"/>
  <c r="O910" i="18"/>
  <c r="S910" i="18"/>
  <c r="W910" i="18"/>
  <c r="L910" i="18"/>
  <c r="P910" i="18"/>
  <c r="T910" i="18"/>
  <c r="X910" i="18"/>
  <c r="B911" i="18"/>
  <c r="C911" i="18" l="1"/>
  <c r="F911" i="18"/>
  <c r="G911" i="18" l="1"/>
  <c r="I911" i="18" s="1"/>
  <c r="B912" i="18" s="1"/>
  <c r="J911" i="18" l="1"/>
  <c r="N911" i="18"/>
  <c r="R911" i="18"/>
  <c r="V911" i="18"/>
  <c r="K911" i="18"/>
  <c r="O911" i="18"/>
  <c r="S911" i="18"/>
  <c r="W911" i="18"/>
  <c r="L911" i="18"/>
  <c r="P911" i="18"/>
  <c r="T911" i="18"/>
  <c r="X911" i="18"/>
  <c r="M911" i="18"/>
  <c r="Q911" i="18"/>
  <c r="U911" i="18"/>
  <c r="F912" i="18"/>
  <c r="C912" i="18"/>
  <c r="G912" i="18" l="1"/>
  <c r="I912" i="18" s="1"/>
  <c r="K912" i="18" l="1"/>
  <c r="O912" i="18"/>
  <c r="S912" i="18"/>
  <c r="W912" i="18"/>
  <c r="L912" i="18"/>
  <c r="P912" i="18"/>
  <c r="T912" i="18"/>
  <c r="X912" i="18"/>
  <c r="M912" i="18"/>
  <c r="Q912" i="18"/>
  <c r="U912" i="18"/>
  <c r="N912" i="18"/>
  <c r="R912" i="18"/>
  <c r="J912" i="18"/>
  <c r="V912" i="18"/>
  <c r="B913" i="18"/>
  <c r="C913" i="18" l="1"/>
  <c r="F913" i="18"/>
  <c r="G913" i="18" l="1"/>
  <c r="I913" i="18" s="1"/>
  <c r="L913" i="18" l="1"/>
  <c r="P913" i="18"/>
  <c r="T913" i="18"/>
  <c r="X913" i="18"/>
  <c r="M913" i="18"/>
  <c r="Q913" i="18"/>
  <c r="U913" i="18"/>
  <c r="J913" i="18"/>
  <c r="N913" i="18"/>
  <c r="R913" i="18"/>
  <c r="V913" i="18"/>
  <c r="O913" i="18"/>
  <c r="K913" i="18"/>
  <c r="S913" i="18"/>
  <c r="W913" i="18"/>
  <c r="B914" i="18"/>
  <c r="F914" i="18" l="1"/>
  <c r="C914" i="18"/>
  <c r="G914" i="18" l="1"/>
  <c r="I914" i="18" s="1"/>
  <c r="M914" i="18" l="1"/>
  <c r="Q914" i="18"/>
  <c r="U914" i="18"/>
  <c r="J914" i="18"/>
  <c r="N914" i="18"/>
  <c r="R914" i="18"/>
  <c r="V914" i="18"/>
  <c r="K914" i="18"/>
  <c r="O914" i="18"/>
  <c r="S914" i="18"/>
  <c r="W914" i="18"/>
  <c r="P914" i="18"/>
  <c r="T914" i="18"/>
  <c r="X914" i="18"/>
  <c r="L914" i="18"/>
  <c r="B915" i="18"/>
  <c r="C915" i="18" l="1"/>
  <c r="F915" i="18"/>
  <c r="G915" i="18" l="1"/>
  <c r="I915" i="18" s="1"/>
  <c r="J915" i="18" l="1"/>
  <c r="N915" i="18"/>
  <c r="R915" i="18"/>
  <c r="V915" i="18"/>
  <c r="K915" i="18"/>
  <c r="O915" i="18"/>
  <c r="S915" i="18"/>
  <c r="W915" i="18"/>
  <c r="L915" i="18"/>
  <c r="P915" i="18"/>
  <c r="T915" i="18"/>
  <c r="X915" i="18"/>
  <c r="Q915" i="18"/>
  <c r="U915" i="18"/>
  <c r="M915" i="18"/>
  <c r="B916" i="18"/>
  <c r="C916" i="18" l="1"/>
  <c r="F916" i="18"/>
  <c r="G916" i="18" l="1"/>
  <c r="I916" i="18" s="1"/>
  <c r="B917" i="18" s="1"/>
  <c r="K916" i="18" l="1"/>
  <c r="O916" i="18"/>
  <c r="S916" i="18"/>
  <c r="W916" i="18"/>
  <c r="L916" i="18"/>
  <c r="P916" i="18"/>
  <c r="T916" i="18"/>
  <c r="X916" i="18"/>
  <c r="M916" i="18"/>
  <c r="Q916" i="18"/>
  <c r="U916" i="18"/>
  <c r="R916" i="18"/>
  <c r="N916" i="18"/>
  <c r="V916" i="18"/>
  <c r="J916" i="18"/>
  <c r="F917" i="18"/>
  <c r="C917" i="18"/>
  <c r="G917" i="18" l="1"/>
  <c r="I917" i="18" s="1"/>
  <c r="L917" i="18" l="1"/>
  <c r="P917" i="18"/>
  <c r="T917" i="18"/>
  <c r="X917" i="18"/>
  <c r="M917" i="18"/>
  <c r="Q917" i="18"/>
  <c r="U917" i="18"/>
  <c r="J917" i="18"/>
  <c r="N917" i="18"/>
  <c r="R917" i="18"/>
  <c r="V917" i="18"/>
  <c r="S917" i="18"/>
  <c r="W917" i="18"/>
  <c r="K917" i="18"/>
  <c r="O917" i="18"/>
  <c r="B918" i="18"/>
  <c r="C918" i="18" l="1"/>
  <c r="F918" i="18"/>
  <c r="G918" i="18" l="1"/>
  <c r="I918" i="18" s="1"/>
  <c r="M918" i="18" l="1"/>
  <c r="Q918" i="18"/>
  <c r="U918" i="18"/>
  <c r="J918" i="18"/>
  <c r="N918" i="18"/>
  <c r="R918" i="18"/>
  <c r="V918" i="18"/>
  <c r="K918" i="18"/>
  <c r="O918" i="18"/>
  <c r="S918" i="18"/>
  <c r="W918" i="18"/>
  <c r="T918" i="18"/>
  <c r="X918" i="18"/>
  <c r="P918" i="18"/>
  <c r="L918" i="18"/>
  <c r="B919" i="18"/>
  <c r="C919" i="18" l="1"/>
  <c r="F919" i="18"/>
  <c r="G919" i="18" l="1"/>
  <c r="I919" i="18" s="1"/>
  <c r="J919" i="18" l="1"/>
  <c r="N919" i="18"/>
  <c r="R919" i="18"/>
  <c r="V919" i="18"/>
  <c r="K919" i="18"/>
  <c r="O919" i="18"/>
  <c r="S919" i="18"/>
  <c r="W919" i="18"/>
  <c r="L919" i="18"/>
  <c r="P919" i="18"/>
  <c r="T919" i="18"/>
  <c r="X919" i="18"/>
  <c r="U919" i="18"/>
  <c r="Q919" i="18"/>
  <c r="M919" i="18"/>
  <c r="B920" i="18"/>
  <c r="C920" i="18" l="1"/>
  <c r="F920" i="18"/>
  <c r="G920" i="18" l="1"/>
  <c r="I920" i="18" s="1"/>
  <c r="K920" i="18" l="1"/>
  <c r="O920" i="18"/>
  <c r="S920" i="18"/>
  <c r="W920" i="18"/>
  <c r="L920" i="18"/>
  <c r="P920" i="18"/>
  <c r="T920" i="18"/>
  <c r="X920" i="18"/>
  <c r="M920" i="18"/>
  <c r="Q920" i="18"/>
  <c r="U920" i="18"/>
  <c r="V920" i="18"/>
  <c r="J920" i="18"/>
  <c r="N920" i="18"/>
  <c r="R920" i="18"/>
  <c r="B921" i="18"/>
  <c r="F921" i="18" l="1"/>
  <c r="C921" i="18"/>
  <c r="G921" i="18" l="1"/>
  <c r="I921" i="18" s="1"/>
  <c r="L921" i="18" l="1"/>
  <c r="P921" i="18"/>
  <c r="T921" i="18"/>
  <c r="X921" i="18"/>
  <c r="M921" i="18"/>
  <c r="Q921" i="18"/>
  <c r="U921" i="18"/>
  <c r="J921" i="18"/>
  <c r="N921" i="18"/>
  <c r="R921" i="18"/>
  <c r="V921" i="18"/>
  <c r="W921" i="18"/>
  <c r="K921" i="18"/>
  <c r="S921" i="18"/>
  <c r="O921" i="18"/>
  <c r="B922" i="18"/>
  <c r="F922" i="18" l="1"/>
  <c r="C922" i="18"/>
  <c r="G922" i="18" l="1"/>
  <c r="I922" i="18" s="1"/>
  <c r="M922" i="18" l="1"/>
  <c r="Q922" i="18"/>
  <c r="U922" i="18"/>
  <c r="J922" i="18"/>
  <c r="N922" i="18"/>
  <c r="R922" i="18"/>
  <c r="V922" i="18"/>
  <c r="K922" i="18"/>
  <c r="O922" i="18"/>
  <c r="S922" i="18"/>
  <c r="W922" i="18"/>
  <c r="X922" i="18"/>
  <c r="T922" i="18"/>
  <c r="L922" i="18"/>
  <c r="P922" i="18"/>
  <c r="B923" i="18"/>
  <c r="F923" i="18" l="1"/>
  <c r="C923" i="18"/>
  <c r="G923" i="18" l="1"/>
  <c r="I923" i="18" s="1"/>
  <c r="J923" i="18" l="1"/>
  <c r="N923" i="18"/>
  <c r="R923" i="18"/>
  <c r="V923" i="18"/>
  <c r="K923" i="18"/>
  <c r="O923" i="18"/>
  <c r="S923" i="18"/>
  <c r="W923" i="18"/>
  <c r="L923" i="18"/>
  <c r="P923" i="18"/>
  <c r="T923" i="18"/>
  <c r="X923" i="18"/>
  <c r="M923" i="18"/>
  <c r="Q923" i="18"/>
  <c r="U923" i="18"/>
  <c r="B924" i="18"/>
  <c r="C924" i="18" l="1"/>
  <c r="F924" i="18"/>
  <c r="G924" i="18" l="1"/>
  <c r="I924" i="18" s="1"/>
  <c r="K924" i="18" l="1"/>
  <c r="O924" i="18"/>
  <c r="S924" i="18"/>
  <c r="W924" i="18"/>
  <c r="L924" i="18"/>
  <c r="P924" i="18"/>
  <c r="T924" i="18"/>
  <c r="X924" i="18"/>
  <c r="M924" i="18"/>
  <c r="Q924" i="18"/>
  <c r="U924" i="18"/>
  <c r="J924" i="18"/>
  <c r="N924" i="18"/>
  <c r="V924" i="18"/>
  <c r="R924" i="18"/>
  <c r="B925" i="18"/>
  <c r="C925" i="18" l="1"/>
  <c r="F925" i="18"/>
  <c r="G925" i="18" l="1"/>
  <c r="I925" i="18" s="1"/>
  <c r="L925" i="18" l="1"/>
  <c r="P925" i="18"/>
  <c r="T925" i="18"/>
  <c r="X925" i="18"/>
  <c r="M925" i="18"/>
  <c r="Q925" i="18"/>
  <c r="U925" i="18"/>
  <c r="J925" i="18"/>
  <c r="N925" i="18"/>
  <c r="R925" i="18"/>
  <c r="V925" i="18"/>
  <c r="K925" i="18"/>
  <c r="W925" i="18"/>
  <c r="O925" i="18"/>
  <c r="S925" i="18"/>
  <c r="B926" i="18"/>
  <c r="C926" i="18" l="1"/>
  <c r="F926" i="18"/>
  <c r="G926" i="18" l="1"/>
  <c r="I926" i="18" s="1"/>
  <c r="M926" i="18" l="1"/>
  <c r="Q926" i="18"/>
  <c r="U926" i="18"/>
  <c r="J926" i="18"/>
  <c r="N926" i="18"/>
  <c r="R926" i="18"/>
  <c r="V926" i="18"/>
  <c r="K926" i="18"/>
  <c r="O926" i="18"/>
  <c r="S926" i="18"/>
  <c r="W926" i="18"/>
  <c r="L926" i="18"/>
  <c r="P926" i="18"/>
  <c r="T926" i="18"/>
  <c r="X926" i="18"/>
  <c r="B927" i="18"/>
  <c r="C927" i="18" l="1"/>
  <c r="F927" i="18"/>
  <c r="G927" i="18" l="1"/>
  <c r="I927" i="18" s="1"/>
  <c r="B928" i="18" l="1"/>
  <c r="F928" i="18" s="1"/>
  <c r="J927" i="18"/>
  <c r="N927" i="18"/>
  <c r="R927" i="18"/>
  <c r="V927" i="18"/>
  <c r="K927" i="18"/>
  <c r="O927" i="18"/>
  <c r="S927" i="18"/>
  <c r="W927" i="18"/>
  <c r="L927" i="18"/>
  <c r="P927" i="18"/>
  <c r="T927" i="18"/>
  <c r="X927" i="18"/>
  <c r="M927" i="18"/>
  <c r="Q927" i="18"/>
  <c r="U927" i="18"/>
  <c r="C928" i="18"/>
  <c r="G928" i="18" l="1"/>
  <c r="I928" i="18" s="1"/>
  <c r="K928" i="18" l="1"/>
  <c r="O928" i="18"/>
  <c r="S928" i="18"/>
  <c r="W928" i="18"/>
  <c r="L928" i="18"/>
  <c r="P928" i="18"/>
  <c r="T928" i="18"/>
  <c r="X928" i="18"/>
  <c r="M928" i="18"/>
  <c r="Q928" i="18"/>
  <c r="U928" i="18"/>
  <c r="N928" i="18"/>
  <c r="R928" i="18"/>
  <c r="J928" i="18"/>
  <c r="V928" i="18"/>
  <c r="B929" i="18"/>
  <c r="F929" i="18" l="1"/>
  <c r="C929" i="18"/>
  <c r="G929" i="18" l="1"/>
  <c r="I929" i="18" s="1"/>
  <c r="L929" i="18" l="1"/>
  <c r="P929" i="18"/>
  <c r="T929" i="18"/>
  <c r="X929" i="18"/>
  <c r="M929" i="18"/>
  <c r="Q929" i="18"/>
  <c r="U929" i="18"/>
  <c r="J929" i="18"/>
  <c r="N929" i="18"/>
  <c r="R929" i="18"/>
  <c r="V929" i="18"/>
  <c r="O929" i="18"/>
  <c r="K929" i="18"/>
  <c r="S929" i="18"/>
  <c r="W929" i="18"/>
  <c r="B930" i="18"/>
  <c r="F930" i="18" l="1"/>
  <c r="C930" i="18"/>
  <c r="G930" i="18" l="1"/>
  <c r="I930" i="18" s="1"/>
  <c r="M930" i="18" l="1"/>
  <c r="Q930" i="18"/>
  <c r="U930" i="18"/>
  <c r="J930" i="18"/>
  <c r="N930" i="18"/>
  <c r="R930" i="18"/>
  <c r="V930" i="18"/>
  <c r="K930" i="18"/>
  <c r="O930" i="18"/>
  <c r="S930" i="18"/>
  <c r="W930" i="18"/>
  <c r="P930" i="18"/>
  <c r="T930" i="18"/>
  <c r="X930" i="18"/>
  <c r="L930" i="18"/>
  <c r="B931" i="18"/>
  <c r="F931" i="18" l="1"/>
  <c r="C931" i="18"/>
  <c r="G931" i="18" l="1"/>
  <c r="I931" i="18" s="1"/>
  <c r="J931" i="18" l="1"/>
  <c r="N931" i="18"/>
  <c r="R931" i="18"/>
  <c r="V931" i="18"/>
  <c r="K931" i="18"/>
  <c r="O931" i="18"/>
  <c r="S931" i="18"/>
  <c r="W931" i="18"/>
  <c r="L931" i="18"/>
  <c r="P931" i="18"/>
  <c r="T931" i="18"/>
  <c r="X931" i="18"/>
  <c r="Q931" i="18"/>
  <c r="U931" i="18"/>
  <c r="M931" i="18"/>
  <c r="B932" i="18"/>
  <c r="C932" i="18" l="1"/>
  <c r="F932" i="18"/>
  <c r="G932" i="18" l="1"/>
  <c r="I932" i="18" s="1"/>
  <c r="B933" i="18" s="1"/>
  <c r="K932" i="18" l="1"/>
  <c r="O932" i="18"/>
  <c r="S932" i="18"/>
  <c r="W932" i="18"/>
  <c r="L932" i="18"/>
  <c r="P932" i="18"/>
  <c r="T932" i="18"/>
  <c r="X932" i="18"/>
  <c r="M932" i="18"/>
  <c r="Q932" i="18"/>
  <c r="U932" i="18"/>
  <c r="R932" i="18"/>
  <c r="N932" i="18"/>
  <c r="V932" i="18"/>
  <c r="J932" i="18"/>
  <c r="C933" i="18"/>
  <c r="F933" i="18"/>
  <c r="G933" i="18" l="1"/>
  <c r="I933" i="18" s="1"/>
  <c r="L933" i="18" l="1"/>
  <c r="P933" i="18"/>
  <c r="T933" i="18"/>
  <c r="X933" i="18"/>
  <c r="M933" i="18"/>
  <c r="Q933" i="18"/>
  <c r="U933" i="18"/>
  <c r="J933" i="18"/>
  <c r="N933" i="18"/>
  <c r="R933" i="18"/>
  <c r="V933" i="18"/>
  <c r="S933" i="18"/>
  <c r="W933" i="18"/>
  <c r="K933" i="18"/>
  <c r="O933" i="18"/>
  <c r="B934" i="18"/>
  <c r="C934" i="18" s="1"/>
  <c r="F934" i="18" l="1"/>
  <c r="G934" i="18" s="1"/>
  <c r="I934" i="18" s="1"/>
  <c r="M934" i="18" l="1"/>
  <c r="Q934" i="18"/>
  <c r="U934" i="18"/>
  <c r="J934" i="18"/>
  <c r="N934" i="18"/>
  <c r="R934" i="18"/>
  <c r="V934" i="18"/>
  <c r="K934" i="18"/>
  <c r="O934" i="18"/>
  <c r="S934" i="18"/>
  <c r="W934" i="18"/>
  <c r="T934" i="18"/>
  <c r="X934" i="18"/>
  <c r="P934" i="18"/>
  <c r="L934" i="18"/>
  <c r="B935" i="18"/>
  <c r="F935" i="18" l="1"/>
  <c r="C935" i="18"/>
  <c r="G935" i="18" l="1"/>
  <c r="I935" i="18" s="1"/>
  <c r="J935" i="18" l="1"/>
  <c r="N935" i="18"/>
  <c r="R935" i="18"/>
  <c r="V935" i="18"/>
  <c r="K935" i="18"/>
  <c r="O935" i="18"/>
  <c r="S935" i="18"/>
  <c r="W935" i="18"/>
  <c r="L935" i="18"/>
  <c r="P935" i="18"/>
  <c r="T935" i="18"/>
  <c r="X935" i="18"/>
  <c r="U935" i="18"/>
  <c r="Q935" i="18"/>
  <c r="M935" i="18"/>
  <c r="B936" i="18"/>
  <c r="F936" i="18" l="1"/>
  <c r="C936" i="18"/>
  <c r="G936" i="18" l="1"/>
  <c r="I936" i="18" s="1"/>
  <c r="K936" i="18" l="1"/>
  <c r="O936" i="18"/>
  <c r="S936" i="18"/>
  <c r="W936" i="18"/>
  <c r="L936" i="18"/>
  <c r="P936" i="18"/>
  <c r="T936" i="18"/>
  <c r="X936" i="18"/>
  <c r="M936" i="18"/>
  <c r="Q936" i="18"/>
  <c r="U936" i="18"/>
  <c r="V936" i="18"/>
  <c r="J936" i="18"/>
  <c r="N936" i="18"/>
  <c r="R936" i="18"/>
  <c r="B937" i="18"/>
  <c r="C937" i="18" l="1"/>
  <c r="F937" i="18"/>
  <c r="G937" i="18" l="1"/>
  <c r="I937" i="18" s="1"/>
  <c r="L937" i="18" l="1"/>
  <c r="P937" i="18"/>
  <c r="T937" i="18"/>
  <c r="X937" i="18"/>
  <c r="M937" i="18"/>
  <c r="Q937" i="18"/>
  <c r="U937" i="18"/>
  <c r="J937" i="18"/>
  <c r="N937" i="18"/>
  <c r="R937" i="18"/>
  <c r="V937" i="18"/>
  <c r="W937" i="18"/>
  <c r="K937" i="18"/>
  <c r="S937" i="18"/>
  <c r="O937" i="18"/>
  <c r="B938" i="18"/>
  <c r="F938" i="18" l="1"/>
  <c r="C938" i="18"/>
  <c r="G938" i="18" l="1"/>
  <c r="I938" i="18" s="1"/>
  <c r="M938" i="18" l="1"/>
  <c r="Q938" i="18"/>
  <c r="U938" i="18"/>
  <c r="J938" i="18"/>
  <c r="N938" i="18"/>
  <c r="R938" i="18"/>
  <c r="V938" i="18"/>
  <c r="K938" i="18"/>
  <c r="O938" i="18"/>
  <c r="S938" i="18"/>
  <c r="W938" i="18"/>
  <c r="X938" i="18"/>
  <c r="T938" i="18"/>
  <c r="L938" i="18"/>
  <c r="P938" i="18"/>
  <c r="B939" i="18"/>
  <c r="C939" i="18" l="1"/>
  <c r="F939" i="18"/>
  <c r="G939" i="18" l="1"/>
  <c r="I939" i="18" s="1"/>
  <c r="J939" i="18" l="1"/>
  <c r="N939" i="18"/>
  <c r="R939" i="18"/>
  <c r="V939" i="18"/>
  <c r="K939" i="18"/>
  <c r="O939" i="18"/>
  <c r="S939" i="18"/>
  <c r="W939" i="18"/>
  <c r="L939" i="18"/>
  <c r="P939" i="18"/>
  <c r="T939" i="18"/>
  <c r="X939" i="18"/>
  <c r="M939" i="18"/>
  <c r="Q939" i="18"/>
  <c r="U939" i="18"/>
  <c r="B940" i="18"/>
  <c r="C940" i="18" l="1"/>
  <c r="F940" i="18"/>
  <c r="G940" i="18" l="1"/>
  <c r="I940" i="18" s="1"/>
  <c r="K940" i="18" l="1"/>
  <c r="O940" i="18"/>
  <c r="S940" i="18"/>
  <c r="W940" i="18"/>
  <c r="L940" i="18"/>
  <c r="P940" i="18"/>
  <c r="T940" i="18"/>
  <c r="X940" i="18"/>
  <c r="M940" i="18"/>
  <c r="Q940" i="18"/>
  <c r="U940" i="18"/>
  <c r="J940" i="18"/>
  <c r="N940" i="18"/>
  <c r="V940" i="18"/>
  <c r="R940" i="18"/>
  <c r="B941" i="18"/>
  <c r="F941" i="18" l="1"/>
  <c r="C941" i="18"/>
  <c r="G941" i="18" l="1"/>
  <c r="I941" i="18" s="1"/>
  <c r="L941" i="18" l="1"/>
  <c r="P941" i="18"/>
  <c r="T941" i="18"/>
  <c r="X941" i="18"/>
  <c r="M941" i="18"/>
  <c r="Q941" i="18"/>
  <c r="U941" i="18"/>
  <c r="J941" i="18"/>
  <c r="N941" i="18"/>
  <c r="R941" i="18"/>
  <c r="V941" i="18"/>
  <c r="K941" i="18"/>
  <c r="W941" i="18"/>
  <c r="O941" i="18"/>
  <c r="S941" i="18"/>
  <c r="B942" i="18"/>
  <c r="F942" i="18" l="1"/>
  <c r="C942" i="18"/>
  <c r="G942" i="18" l="1"/>
  <c r="I942" i="18" s="1"/>
  <c r="M942" i="18" l="1"/>
  <c r="Q942" i="18"/>
  <c r="U942" i="18"/>
  <c r="J942" i="18"/>
  <c r="N942" i="18"/>
  <c r="R942" i="18"/>
  <c r="V942" i="18"/>
  <c r="K942" i="18"/>
  <c r="O942" i="18"/>
  <c r="S942" i="18"/>
  <c r="W942" i="18"/>
  <c r="L942" i="18"/>
  <c r="P942" i="18"/>
  <c r="T942" i="18"/>
  <c r="X942" i="18"/>
  <c r="B943" i="18"/>
  <c r="F943" i="18" l="1"/>
  <c r="C943" i="18"/>
  <c r="G943" i="18" l="1"/>
  <c r="I943" i="18" s="1"/>
  <c r="J943" i="18" l="1"/>
  <c r="N943" i="18"/>
  <c r="R943" i="18"/>
  <c r="V943" i="18"/>
  <c r="K943" i="18"/>
  <c r="O943" i="18"/>
  <c r="S943" i="18"/>
  <c r="W943" i="18"/>
  <c r="L943" i="18"/>
  <c r="P943" i="18"/>
  <c r="T943" i="18"/>
  <c r="X943" i="18"/>
  <c r="M943" i="18"/>
  <c r="Q943" i="18"/>
  <c r="U943" i="18"/>
  <c r="B944" i="18"/>
  <c r="F944" i="18" l="1"/>
  <c r="C944" i="18"/>
  <c r="G944" i="18" l="1"/>
  <c r="I944" i="18" s="1"/>
  <c r="K944" i="18" l="1"/>
  <c r="O944" i="18"/>
  <c r="S944" i="18"/>
  <c r="W944" i="18"/>
  <c r="L944" i="18"/>
  <c r="P944" i="18"/>
  <c r="T944" i="18"/>
  <c r="X944" i="18"/>
  <c r="M944" i="18"/>
  <c r="Q944" i="18"/>
  <c r="U944" i="18"/>
  <c r="N944" i="18"/>
  <c r="R944" i="18"/>
  <c r="J944" i="18"/>
  <c r="V944" i="18"/>
  <c r="B945" i="18"/>
  <c r="C945" i="18" l="1"/>
  <c r="F945" i="18"/>
  <c r="G945" i="18" l="1"/>
  <c r="I945" i="18" s="1"/>
  <c r="L945" i="18" l="1"/>
  <c r="P945" i="18"/>
  <c r="T945" i="18"/>
  <c r="X945" i="18"/>
  <c r="M945" i="18"/>
  <c r="Q945" i="18"/>
  <c r="U945" i="18"/>
  <c r="J945" i="18"/>
  <c r="N945" i="18"/>
  <c r="R945" i="18"/>
  <c r="V945" i="18"/>
  <c r="O945" i="18"/>
  <c r="K945" i="18"/>
  <c r="S945" i="18"/>
  <c r="W945" i="18"/>
  <c r="B946" i="18"/>
  <c r="F946" i="18" l="1"/>
  <c r="C946" i="18"/>
  <c r="G946" i="18" l="1"/>
  <c r="I946" i="18" s="1"/>
  <c r="M946" i="18" l="1"/>
  <c r="Q946" i="18"/>
  <c r="U946" i="18"/>
  <c r="J946" i="18"/>
  <c r="N946" i="18"/>
  <c r="R946" i="18"/>
  <c r="V946" i="18"/>
  <c r="K946" i="18"/>
  <c r="O946" i="18"/>
  <c r="S946" i="18"/>
  <c r="W946" i="18"/>
  <c r="P946" i="18"/>
  <c r="T946" i="18"/>
  <c r="X946" i="18"/>
  <c r="L946" i="18"/>
  <c r="B947" i="18"/>
  <c r="C947" i="18" l="1"/>
  <c r="F947" i="18"/>
  <c r="G947" i="18" l="1"/>
  <c r="I947" i="18" s="1"/>
  <c r="J947" i="18" l="1"/>
  <c r="N947" i="18"/>
  <c r="R947" i="18"/>
  <c r="V947" i="18"/>
  <c r="K947" i="18"/>
  <c r="O947" i="18"/>
  <c r="S947" i="18"/>
  <c r="W947" i="18"/>
  <c r="L947" i="18"/>
  <c r="P947" i="18"/>
  <c r="T947" i="18"/>
  <c r="X947" i="18"/>
  <c r="Q947" i="18"/>
  <c r="U947" i="18"/>
  <c r="M947" i="18"/>
  <c r="B948" i="18"/>
  <c r="C948" i="18" l="1"/>
  <c r="F948" i="18"/>
  <c r="G948" i="18" l="1"/>
  <c r="I948" i="18" s="1"/>
  <c r="K948" i="18" l="1"/>
  <c r="O948" i="18"/>
  <c r="S948" i="18"/>
  <c r="W948" i="18"/>
  <c r="L948" i="18"/>
  <c r="P948" i="18"/>
  <c r="T948" i="18"/>
  <c r="X948" i="18"/>
  <c r="M948" i="18"/>
  <c r="Q948" i="18"/>
  <c r="U948" i="18"/>
  <c r="R948" i="18"/>
  <c r="N948" i="18"/>
  <c r="V948" i="18"/>
  <c r="J948" i="18"/>
  <c r="B949" i="18"/>
  <c r="C949" i="18" l="1"/>
  <c r="F949" i="18"/>
  <c r="G949" i="18" l="1"/>
  <c r="I949" i="18" s="1"/>
  <c r="L949" i="18" l="1"/>
  <c r="P949" i="18"/>
  <c r="T949" i="18"/>
  <c r="X949" i="18"/>
  <c r="M949" i="18"/>
  <c r="Q949" i="18"/>
  <c r="U949" i="18"/>
  <c r="J949" i="18"/>
  <c r="N949" i="18"/>
  <c r="R949" i="18"/>
  <c r="V949" i="18"/>
  <c r="S949" i="18"/>
  <c r="W949" i="18"/>
  <c r="K949" i="18"/>
  <c r="O949" i="18"/>
  <c r="B950" i="18"/>
  <c r="C950" i="18" l="1"/>
  <c r="F950" i="18"/>
  <c r="G950" i="18" l="1"/>
  <c r="I950" i="18" s="1"/>
  <c r="M950" i="18" l="1"/>
  <c r="Q950" i="18"/>
  <c r="U950" i="18"/>
  <c r="J950" i="18"/>
  <c r="N950" i="18"/>
  <c r="R950" i="18"/>
  <c r="V950" i="18"/>
  <c r="K950" i="18"/>
  <c r="O950" i="18"/>
  <c r="S950" i="18"/>
  <c r="W950" i="18"/>
  <c r="T950" i="18"/>
  <c r="X950" i="18"/>
  <c r="P950" i="18"/>
  <c r="L950" i="18"/>
  <c r="B951" i="18"/>
  <c r="F951" i="18" l="1"/>
  <c r="C951" i="18"/>
  <c r="G951" i="18" l="1"/>
  <c r="I951" i="18" s="1"/>
  <c r="J951" i="18" l="1"/>
  <c r="N951" i="18"/>
  <c r="R951" i="18"/>
  <c r="V951" i="18"/>
  <c r="K951" i="18"/>
  <c r="O951" i="18"/>
  <c r="S951" i="18"/>
  <c r="W951" i="18"/>
  <c r="L951" i="18"/>
  <c r="P951" i="18"/>
  <c r="T951" i="18"/>
  <c r="X951" i="18"/>
  <c r="U951" i="18"/>
  <c r="Q951" i="18"/>
  <c r="M951" i="18"/>
  <c r="B952" i="18"/>
  <c r="F952" i="18" l="1"/>
  <c r="C952" i="18"/>
  <c r="G952" i="18" l="1"/>
  <c r="I952" i="18" s="1"/>
  <c r="K952" i="18" l="1"/>
  <c r="O952" i="18"/>
  <c r="S952" i="18"/>
  <c r="W952" i="18"/>
  <c r="L952" i="18"/>
  <c r="P952" i="18"/>
  <c r="T952" i="18"/>
  <c r="X952" i="18"/>
  <c r="M952" i="18"/>
  <c r="Q952" i="18"/>
  <c r="U952" i="18"/>
  <c r="V952" i="18"/>
  <c r="J952" i="18"/>
  <c r="N952" i="18"/>
  <c r="R952" i="18"/>
  <c r="B953" i="18"/>
  <c r="C953" i="18" l="1"/>
  <c r="F953" i="18"/>
  <c r="G953" i="18" l="1"/>
  <c r="I953" i="18" s="1"/>
  <c r="L953" i="18" l="1"/>
  <c r="P953" i="18"/>
  <c r="T953" i="18"/>
  <c r="X953" i="18"/>
  <c r="M953" i="18"/>
  <c r="Q953" i="18"/>
  <c r="U953" i="18"/>
  <c r="J953" i="18"/>
  <c r="N953" i="18"/>
  <c r="R953" i="18"/>
  <c r="V953" i="18"/>
  <c r="W953" i="18"/>
  <c r="K953" i="18"/>
  <c r="S953" i="18"/>
  <c r="O953" i="18"/>
  <c r="B954" i="18"/>
  <c r="C954" i="18" l="1"/>
  <c r="F954" i="18"/>
  <c r="G954" i="18" l="1"/>
  <c r="I954" i="18" s="1"/>
  <c r="M954" i="18" l="1"/>
  <c r="Q954" i="18"/>
  <c r="U954" i="18"/>
  <c r="J954" i="18"/>
  <c r="N954" i="18"/>
  <c r="R954" i="18"/>
  <c r="V954" i="18"/>
  <c r="K954" i="18"/>
  <c r="O954" i="18"/>
  <c r="S954" i="18"/>
  <c r="W954" i="18"/>
  <c r="X954" i="18"/>
  <c r="T954" i="18"/>
  <c r="L954" i="18"/>
  <c r="P954" i="18"/>
  <c r="B955" i="18"/>
  <c r="C955" i="18" s="1"/>
  <c r="F955" i="18" l="1"/>
  <c r="G955" i="18" s="1"/>
  <c r="I955" i="18" s="1"/>
  <c r="J955" i="18" l="1"/>
  <c r="N955" i="18"/>
  <c r="R955" i="18"/>
  <c r="V955" i="18"/>
  <c r="K955" i="18"/>
  <c r="O955" i="18"/>
  <c r="S955" i="18"/>
  <c r="W955" i="18"/>
  <c r="L955" i="18"/>
  <c r="P955" i="18"/>
  <c r="T955" i="18"/>
  <c r="X955" i="18"/>
  <c r="M955" i="18"/>
  <c r="Q955" i="18"/>
  <c r="U955" i="18"/>
  <c r="B956" i="18"/>
  <c r="C956" i="18" l="1"/>
  <c r="F956" i="18"/>
  <c r="G956" i="18" l="1"/>
  <c r="I956" i="18" s="1"/>
  <c r="K956" i="18" l="1"/>
  <c r="O956" i="18"/>
  <c r="S956" i="18"/>
  <c r="W956" i="18"/>
  <c r="L956" i="18"/>
  <c r="P956" i="18"/>
  <c r="T956" i="18"/>
  <c r="X956" i="18"/>
  <c r="M956" i="18"/>
  <c r="Q956" i="18"/>
  <c r="U956" i="18"/>
  <c r="J956" i="18"/>
  <c r="V956" i="18"/>
  <c r="N956" i="18"/>
  <c r="R956" i="18"/>
  <c r="B957" i="18"/>
  <c r="F957" i="18" l="1"/>
  <c r="C957" i="18"/>
  <c r="G957" i="18" l="1"/>
  <c r="I957" i="18" s="1"/>
  <c r="L957" i="18" l="1"/>
  <c r="P957" i="18"/>
  <c r="T957" i="18"/>
  <c r="X957" i="18"/>
  <c r="M957" i="18"/>
  <c r="Q957" i="18"/>
  <c r="U957" i="18"/>
  <c r="J957" i="18"/>
  <c r="N957" i="18"/>
  <c r="R957" i="18"/>
  <c r="V957" i="18"/>
  <c r="K957" i="18"/>
  <c r="O957" i="18"/>
  <c r="W957" i="18"/>
  <c r="S957" i="18"/>
  <c r="B958" i="18"/>
  <c r="F958" i="18" l="1"/>
  <c r="C958" i="18"/>
  <c r="G958" i="18" l="1"/>
  <c r="I958" i="18" s="1"/>
  <c r="M958" i="18" l="1"/>
  <c r="Q958" i="18"/>
  <c r="U958" i="18"/>
  <c r="J958" i="18"/>
  <c r="N958" i="18"/>
  <c r="R958" i="18"/>
  <c r="V958" i="18"/>
  <c r="K958" i="18"/>
  <c r="O958" i="18"/>
  <c r="S958" i="18"/>
  <c r="W958" i="18"/>
  <c r="L958" i="18"/>
  <c r="P958" i="18"/>
  <c r="T958" i="18"/>
  <c r="X958" i="18"/>
  <c r="B959" i="18"/>
  <c r="F959" i="18" l="1"/>
  <c r="C959" i="18"/>
  <c r="G959" i="18" l="1"/>
  <c r="I959" i="18" s="1"/>
  <c r="J959" i="18" l="1"/>
  <c r="N959" i="18"/>
  <c r="R959" i="18"/>
  <c r="V959" i="18"/>
  <c r="K959" i="18"/>
  <c r="O959" i="18"/>
  <c r="S959" i="18"/>
  <c r="W959" i="18"/>
  <c r="L959" i="18"/>
  <c r="P959" i="18"/>
  <c r="T959" i="18"/>
  <c r="X959" i="18"/>
  <c r="M959" i="18"/>
  <c r="Q959" i="18"/>
  <c r="U959" i="18"/>
  <c r="B960" i="18"/>
  <c r="F960" i="18" l="1"/>
  <c r="C960" i="18"/>
  <c r="G960" i="18" l="1"/>
  <c r="I960" i="18" s="1"/>
  <c r="K960" i="18" l="1"/>
  <c r="O960" i="18"/>
  <c r="S960" i="18"/>
  <c r="W960" i="18"/>
  <c r="L960" i="18"/>
  <c r="P960" i="18"/>
  <c r="T960" i="18"/>
  <c r="X960" i="18"/>
  <c r="M960" i="18"/>
  <c r="Q960" i="18"/>
  <c r="U960" i="18"/>
  <c r="N960" i="18"/>
  <c r="J960" i="18"/>
  <c r="R960" i="18"/>
  <c r="V960" i="18"/>
  <c r="B961" i="18"/>
  <c r="F961" i="18" l="1"/>
  <c r="C961" i="18"/>
  <c r="G961" i="18" l="1"/>
  <c r="I961" i="18" s="1"/>
  <c r="B962" i="18" s="1"/>
  <c r="L961" i="18" l="1"/>
  <c r="P961" i="18"/>
  <c r="T961" i="18"/>
  <c r="X961" i="18"/>
  <c r="M961" i="18"/>
  <c r="Q961" i="18"/>
  <c r="U961" i="18"/>
  <c r="J961" i="18"/>
  <c r="N961" i="18"/>
  <c r="R961" i="18"/>
  <c r="V961" i="18"/>
  <c r="O961" i="18"/>
  <c r="S961" i="18"/>
  <c r="K961" i="18"/>
  <c r="W961" i="18"/>
  <c r="C962" i="18"/>
  <c r="F962" i="18"/>
  <c r="G962" i="18" l="1"/>
  <c r="I962" i="18" s="1"/>
  <c r="M962" i="18" l="1"/>
  <c r="Q962" i="18"/>
  <c r="U962" i="18"/>
  <c r="J962" i="18"/>
  <c r="N962" i="18"/>
  <c r="R962" i="18"/>
  <c r="V962" i="18"/>
  <c r="K962" i="18"/>
  <c r="O962" i="18"/>
  <c r="S962" i="18"/>
  <c r="W962" i="18"/>
  <c r="P962" i="18"/>
  <c r="T962" i="18"/>
  <c r="X962" i="18"/>
  <c r="L962" i="18"/>
  <c r="B963" i="18"/>
  <c r="C963" i="18" l="1"/>
  <c r="F963" i="18"/>
  <c r="G963" i="18" l="1"/>
  <c r="I963" i="18" s="1"/>
  <c r="J963" i="18" l="1"/>
  <c r="N963" i="18"/>
  <c r="R963" i="18"/>
  <c r="V963" i="18"/>
  <c r="K963" i="18"/>
  <c r="O963" i="18"/>
  <c r="S963" i="18"/>
  <c r="W963" i="18"/>
  <c r="L963" i="18"/>
  <c r="P963" i="18"/>
  <c r="T963" i="18"/>
  <c r="X963" i="18"/>
  <c r="Q963" i="18"/>
  <c r="M963" i="18"/>
  <c r="U963" i="18"/>
  <c r="B964" i="18"/>
  <c r="C964" i="18" l="1"/>
  <c r="F964" i="18"/>
  <c r="G964" i="18" l="1"/>
  <c r="I964" i="18" s="1"/>
  <c r="K964" i="18" l="1"/>
  <c r="O964" i="18"/>
  <c r="S964" i="18"/>
  <c r="W964" i="18"/>
  <c r="L964" i="18"/>
  <c r="P964" i="18"/>
  <c r="T964" i="18"/>
  <c r="X964" i="18"/>
  <c r="M964" i="18"/>
  <c r="Q964" i="18"/>
  <c r="U964" i="18"/>
  <c r="R964" i="18"/>
  <c r="V964" i="18"/>
  <c r="N964" i="18"/>
  <c r="J964" i="18"/>
  <c r="B965" i="18"/>
  <c r="F965" i="18" l="1"/>
  <c r="C965" i="18"/>
  <c r="G965" i="18" l="1"/>
  <c r="I965" i="18" s="1"/>
  <c r="L965" i="18" l="1"/>
  <c r="P965" i="18"/>
  <c r="T965" i="18"/>
  <c r="X965" i="18"/>
  <c r="M965" i="18"/>
  <c r="Q965" i="18"/>
  <c r="U965" i="18"/>
  <c r="J965" i="18"/>
  <c r="N965" i="18"/>
  <c r="R965" i="18"/>
  <c r="V965" i="18"/>
  <c r="S965" i="18"/>
  <c r="W965" i="18"/>
  <c r="K965" i="18"/>
  <c r="O965" i="18"/>
  <c r="B966" i="18"/>
  <c r="C966" i="18" l="1"/>
  <c r="F966" i="18"/>
  <c r="G966" i="18" l="1"/>
  <c r="I966" i="18" s="1"/>
  <c r="M966" i="18" l="1"/>
  <c r="Q966" i="18"/>
  <c r="U966" i="18"/>
  <c r="J966" i="18"/>
  <c r="N966" i="18"/>
  <c r="R966" i="18"/>
  <c r="V966" i="18"/>
  <c r="K966" i="18"/>
  <c r="O966" i="18"/>
  <c r="S966" i="18"/>
  <c r="W966" i="18"/>
  <c r="T966" i="18"/>
  <c r="P966" i="18"/>
  <c r="X966" i="18"/>
  <c r="L966" i="18"/>
  <c r="B967" i="18"/>
  <c r="F967" i="18" s="1"/>
  <c r="C967" i="18" l="1"/>
  <c r="G967" i="18" s="1"/>
  <c r="I967" i="18" s="1"/>
  <c r="J967" i="18" l="1"/>
  <c r="N967" i="18"/>
  <c r="R967" i="18"/>
  <c r="V967" i="18"/>
  <c r="K967" i="18"/>
  <c r="O967" i="18"/>
  <c r="S967" i="18"/>
  <c r="W967" i="18"/>
  <c r="L967" i="18"/>
  <c r="P967" i="18"/>
  <c r="T967" i="18"/>
  <c r="X967" i="18"/>
  <c r="U967" i="18"/>
  <c r="Q967" i="18"/>
  <c r="M967" i="18"/>
  <c r="B968" i="18"/>
  <c r="F968" i="18" l="1"/>
  <c r="C968" i="18"/>
  <c r="G968" i="18" l="1"/>
  <c r="I968" i="18" s="1"/>
  <c r="K968" i="18" l="1"/>
  <c r="O968" i="18"/>
  <c r="S968" i="18"/>
  <c r="W968" i="18"/>
  <c r="L968" i="18"/>
  <c r="P968" i="18"/>
  <c r="T968" i="18"/>
  <c r="X968" i="18"/>
  <c r="M968" i="18"/>
  <c r="Q968" i="18"/>
  <c r="U968" i="18"/>
  <c r="V968" i="18"/>
  <c r="J968" i="18"/>
  <c r="N968" i="18"/>
  <c r="R968" i="18"/>
  <c r="B969" i="18"/>
  <c r="C969" i="18" l="1"/>
  <c r="F969" i="18"/>
  <c r="G969" i="18" l="1"/>
  <c r="I969" i="18" s="1"/>
  <c r="L969" i="18" l="1"/>
  <c r="P969" i="18"/>
  <c r="T969" i="18"/>
  <c r="X969" i="18"/>
  <c r="M969" i="18"/>
  <c r="Q969" i="18"/>
  <c r="U969" i="18"/>
  <c r="J969" i="18"/>
  <c r="N969" i="18"/>
  <c r="R969" i="18"/>
  <c r="V969" i="18"/>
  <c r="W969" i="18"/>
  <c r="S969" i="18"/>
  <c r="K969" i="18"/>
  <c r="O969" i="18"/>
  <c r="B970" i="18"/>
  <c r="C970" i="18" l="1"/>
  <c r="F970" i="18"/>
  <c r="G970" i="18" l="1"/>
  <c r="I970" i="18" s="1"/>
  <c r="M970" i="18" l="1"/>
  <c r="Q970" i="18"/>
  <c r="U970" i="18"/>
  <c r="J970" i="18"/>
  <c r="N970" i="18"/>
  <c r="R970" i="18"/>
  <c r="V970" i="18"/>
  <c r="K970" i="18"/>
  <c r="O970" i="18"/>
  <c r="S970" i="18"/>
  <c r="W970" i="18"/>
  <c r="X970" i="18"/>
  <c r="L970" i="18"/>
  <c r="T970" i="18"/>
  <c r="P970" i="18"/>
  <c r="B971" i="18"/>
  <c r="C971" i="18" l="1"/>
  <c r="F971" i="18"/>
  <c r="G971" i="18" l="1"/>
  <c r="I971" i="18" s="1"/>
  <c r="J971" i="18" l="1"/>
  <c r="N971" i="18"/>
  <c r="R971" i="18"/>
  <c r="V971" i="18"/>
  <c r="K971" i="18"/>
  <c r="O971" i="18"/>
  <c r="S971" i="18"/>
  <c r="W971" i="18"/>
  <c r="L971" i="18"/>
  <c r="P971" i="18"/>
  <c r="T971" i="18"/>
  <c r="X971" i="18"/>
  <c r="M971" i="18"/>
  <c r="Q971" i="18"/>
  <c r="U971" i="18"/>
  <c r="B972" i="18"/>
  <c r="F972" i="18" l="1"/>
  <c r="C972" i="18"/>
  <c r="G972" i="18" l="1"/>
  <c r="I972" i="18" s="1"/>
  <c r="K972" i="18" l="1"/>
  <c r="O972" i="18"/>
  <c r="S972" i="18"/>
  <c r="W972" i="18"/>
  <c r="L972" i="18"/>
  <c r="P972" i="18"/>
  <c r="T972" i="18"/>
  <c r="X972" i="18"/>
  <c r="M972" i="18"/>
  <c r="Q972" i="18"/>
  <c r="U972" i="18"/>
  <c r="J972" i="18"/>
  <c r="V972" i="18"/>
  <c r="N972" i="18"/>
  <c r="R972" i="18"/>
  <c r="B973" i="18"/>
  <c r="C973" i="18" l="1"/>
  <c r="F973" i="18"/>
  <c r="G973" i="18" l="1"/>
  <c r="I973" i="18" s="1"/>
  <c r="L973" i="18" l="1"/>
  <c r="P973" i="18"/>
  <c r="T973" i="18"/>
  <c r="X973" i="18"/>
  <c r="M973" i="18"/>
  <c r="Q973" i="18"/>
  <c r="U973" i="18"/>
  <c r="J973" i="18"/>
  <c r="N973" i="18"/>
  <c r="R973" i="18"/>
  <c r="V973" i="18"/>
  <c r="K973" i="18"/>
  <c r="O973" i="18"/>
  <c r="W973" i="18"/>
  <c r="S973" i="18"/>
  <c r="B974" i="18"/>
  <c r="F974" i="18" l="1"/>
  <c r="C974" i="18"/>
  <c r="G974" i="18" l="1"/>
  <c r="I974" i="18" s="1"/>
  <c r="M974" i="18" l="1"/>
  <c r="Q974" i="18"/>
  <c r="U974" i="18"/>
  <c r="J974" i="18"/>
  <c r="N974" i="18"/>
  <c r="R974" i="18"/>
  <c r="V974" i="18"/>
  <c r="K974" i="18"/>
  <c r="O974" i="18"/>
  <c r="S974" i="18"/>
  <c r="W974" i="18"/>
  <c r="L974" i="18"/>
  <c r="P974" i="18"/>
  <c r="T974" i="18"/>
  <c r="X974" i="18"/>
  <c r="B975" i="18"/>
  <c r="F975" i="18" l="1"/>
  <c r="C975" i="18"/>
  <c r="G975" i="18" l="1"/>
  <c r="I975" i="18" s="1"/>
  <c r="J975" i="18" l="1"/>
  <c r="N975" i="18"/>
  <c r="R975" i="18"/>
  <c r="V975" i="18"/>
  <c r="K975" i="18"/>
  <c r="O975" i="18"/>
  <c r="S975" i="18"/>
  <c r="W975" i="18"/>
  <c r="L975" i="18"/>
  <c r="P975" i="18"/>
  <c r="T975" i="18"/>
  <c r="X975" i="18"/>
  <c r="M975" i="18"/>
  <c r="Q975" i="18"/>
  <c r="U975" i="18"/>
  <c r="B976" i="18"/>
  <c r="F976" i="18" l="1"/>
  <c r="C976" i="18"/>
  <c r="G976" i="18" l="1"/>
  <c r="I976" i="18" s="1"/>
  <c r="K976" i="18" l="1"/>
  <c r="O976" i="18"/>
  <c r="S976" i="18"/>
  <c r="W976" i="18"/>
  <c r="L976" i="18"/>
  <c r="P976" i="18"/>
  <c r="T976" i="18"/>
  <c r="X976" i="18"/>
  <c r="M976" i="18"/>
  <c r="Q976" i="18"/>
  <c r="U976" i="18"/>
  <c r="N976" i="18"/>
  <c r="J976" i="18"/>
  <c r="R976" i="18"/>
  <c r="V976" i="18"/>
  <c r="B977" i="18"/>
  <c r="C977" i="18" l="1"/>
  <c r="F977" i="18"/>
  <c r="G977" i="18" l="1"/>
  <c r="I977" i="18" s="1"/>
  <c r="L977" i="18" l="1"/>
  <c r="P977" i="18"/>
  <c r="T977" i="18"/>
  <c r="X977" i="18"/>
  <c r="M977" i="18"/>
  <c r="Q977" i="18"/>
  <c r="U977" i="18"/>
  <c r="J977" i="18"/>
  <c r="N977" i="18"/>
  <c r="R977" i="18"/>
  <c r="V977" i="18"/>
  <c r="O977" i="18"/>
  <c r="S977" i="18"/>
  <c r="K977" i="18"/>
  <c r="W977" i="18"/>
  <c r="B978" i="18"/>
  <c r="C978" i="18" l="1"/>
  <c r="F978" i="18"/>
  <c r="G978" i="18" l="1"/>
  <c r="I978" i="18" s="1"/>
  <c r="M978" i="18" l="1"/>
  <c r="Q978" i="18"/>
  <c r="U978" i="18"/>
  <c r="J978" i="18"/>
  <c r="N978" i="18"/>
  <c r="R978" i="18"/>
  <c r="V978" i="18"/>
  <c r="K978" i="18"/>
  <c r="O978" i="18"/>
  <c r="S978" i="18"/>
  <c r="W978" i="18"/>
  <c r="P978" i="18"/>
  <c r="T978" i="18"/>
  <c r="X978" i="18"/>
  <c r="L978" i="18"/>
  <c r="B979" i="18"/>
  <c r="C979" i="18" l="1"/>
  <c r="F979" i="18"/>
  <c r="G979" i="18" l="1"/>
  <c r="I979" i="18" s="1"/>
  <c r="J979" i="18" l="1"/>
  <c r="N979" i="18"/>
  <c r="R979" i="18"/>
  <c r="V979" i="18"/>
  <c r="K979" i="18"/>
  <c r="O979" i="18"/>
  <c r="S979" i="18"/>
  <c r="W979" i="18"/>
  <c r="L979" i="18"/>
  <c r="P979" i="18"/>
  <c r="T979" i="18"/>
  <c r="X979" i="18"/>
  <c r="Q979" i="18"/>
  <c r="M979" i="18"/>
  <c r="U979" i="18"/>
  <c r="B980" i="18"/>
  <c r="C980" i="18" l="1"/>
  <c r="F980" i="18"/>
  <c r="G980" i="18" l="1"/>
  <c r="I980" i="18" s="1"/>
  <c r="K980" i="18" l="1"/>
  <c r="O980" i="18"/>
  <c r="S980" i="18"/>
  <c r="W980" i="18"/>
  <c r="L980" i="18"/>
  <c r="P980" i="18"/>
  <c r="T980" i="18"/>
  <c r="X980" i="18"/>
  <c r="M980" i="18"/>
  <c r="Q980" i="18"/>
  <c r="U980" i="18"/>
  <c r="R980" i="18"/>
  <c r="V980" i="18"/>
  <c r="N980" i="18"/>
  <c r="J980" i="18"/>
  <c r="B981" i="18"/>
  <c r="C981" i="18" s="1"/>
  <c r="F981" i="18" l="1"/>
  <c r="G981" i="18" s="1"/>
  <c r="I981" i="18" s="1"/>
  <c r="L981" i="18" l="1"/>
  <c r="P981" i="18"/>
  <c r="T981" i="18"/>
  <c r="X981" i="18"/>
  <c r="M981" i="18"/>
  <c r="Q981" i="18"/>
  <c r="U981" i="18"/>
  <c r="J981" i="18"/>
  <c r="N981" i="18"/>
  <c r="R981" i="18"/>
  <c r="V981" i="18"/>
  <c r="S981" i="18"/>
  <c r="W981" i="18"/>
  <c r="K981" i="18"/>
  <c r="O981" i="18"/>
  <c r="B982" i="18"/>
  <c r="F982" i="18" l="1"/>
  <c r="C982" i="18"/>
  <c r="G982" i="18" l="1"/>
  <c r="I982" i="18" s="1"/>
  <c r="M982" i="18" l="1"/>
  <c r="Q982" i="18"/>
  <c r="U982" i="18"/>
  <c r="J982" i="18"/>
  <c r="N982" i="18"/>
  <c r="R982" i="18"/>
  <c r="V982" i="18"/>
  <c r="K982" i="18"/>
  <c r="O982" i="18"/>
  <c r="S982" i="18"/>
  <c r="W982" i="18"/>
  <c r="T982" i="18"/>
  <c r="P982" i="18"/>
  <c r="X982" i="18"/>
  <c r="L982" i="18"/>
  <c r="B983" i="18"/>
  <c r="F983" i="18" l="1"/>
  <c r="C983" i="18"/>
  <c r="G983" i="18" l="1"/>
  <c r="I983" i="18" s="1"/>
  <c r="J983" i="18" l="1"/>
  <c r="N983" i="18"/>
  <c r="R983" i="18"/>
  <c r="V983" i="18"/>
  <c r="K983" i="18"/>
  <c r="O983" i="18"/>
  <c r="S983" i="18"/>
  <c r="W983" i="18"/>
  <c r="L983" i="18"/>
  <c r="P983" i="18"/>
  <c r="T983" i="18"/>
  <c r="X983" i="18"/>
  <c r="U983" i="18"/>
  <c r="Q983" i="18"/>
  <c r="M983" i="18"/>
  <c r="B984" i="18"/>
  <c r="F984" i="18" l="1"/>
  <c r="C984" i="18"/>
  <c r="G984" i="18" l="1"/>
  <c r="I984" i="18" s="1"/>
  <c r="K984" i="18" l="1"/>
  <c r="O984" i="18"/>
  <c r="S984" i="18"/>
  <c r="W984" i="18"/>
  <c r="L984" i="18"/>
  <c r="P984" i="18"/>
  <c r="T984" i="18"/>
  <c r="X984" i="18"/>
  <c r="M984" i="18"/>
  <c r="Q984" i="18"/>
  <c r="U984" i="18"/>
  <c r="V984" i="18"/>
  <c r="J984" i="18"/>
  <c r="N984" i="18"/>
  <c r="R984" i="18"/>
  <c r="B985" i="18"/>
  <c r="C985" i="18" l="1"/>
  <c r="F985" i="18"/>
  <c r="G985" i="18" l="1"/>
  <c r="I985" i="18" s="1"/>
  <c r="L985" i="18" l="1"/>
  <c r="P985" i="18"/>
  <c r="T985" i="18"/>
  <c r="X985" i="18"/>
  <c r="M985" i="18"/>
  <c r="Q985" i="18"/>
  <c r="U985" i="18"/>
  <c r="J985" i="18"/>
  <c r="N985" i="18"/>
  <c r="R985" i="18"/>
  <c r="V985" i="18"/>
  <c r="W985" i="18"/>
  <c r="S985" i="18"/>
  <c r="K985" i="18"/>
  <c r="O985" i="18"/>
  <c r="B986" i="18"/>
  <c r="C986" i="18" l="1"/>
  <c r="F986" i="18"/>
  <c r="G986" i="18" l="1"/>
  <c r="I986" i="18" s="1"/>
  <c r="M986" i="18" l="1"/>
  <c r="Q986" i="18"/>
  <c r="U986" i="18"/>
  <c r="J986" i="18"/>
  <c r="N986" i="18"/>
  <c r="R986" i="18"/>
  <c r="V986" i="18"/>
  <c r="K986" i="18"/>
  <c r="O986" i="18"/>
  <c r="S986" i="18"/>
  <c r="W986" i="18"/>
  <c r="X986" i="18"/>
  <c r="L986" i="18"/>
  <c r="T986" i="18"/>
  <c r="P986" i="18"/>
  <c r="B987" i="18"/>
  <c r="C987" i="18" s="1"/>
  <c r="F987" i="18" l="1"/>
  <c r="G987" i="18" s="1"/>
  <c r="I987" i="18" s="1"/>
  <c r="J987" i="18" l="1"/>
  <c r="N987" i="18"/>
  <c r="R987" i="18"/>
  <c r="V987" i="18"/>
  <c r="K987" i="18"/>
  <c r="O987" i="18"/>
  <c r="S987" i="18"/>
  <c r="W987" i="18"/>
  <c r="L987" i="18"/>
  <c r="P987" i="18"/>
  <c r="T987" i="18"/>
  <c r="X987" i="18"/>
  <c r="M987" i="18"/>
  <c r="Q987" i="18"/>
  <c r="U987" i="18"/>
  <c r="B988" i="18"/>
  <c r="F988" i="18" l="1"/>
  <c r="C988" i="18"/>
  <c r="G988" i="18" l="1"/>
  <c r="I988" i="18" s="1"/>
  <c r="K988" i="18" l="1"/>
  <c r="O988" i="18"/>
  <c r="S988" i="18"/>
  <c r="W988" i="18"/>
  <c r="L988" i="18"/>
  <c r="P988" i="18"/>
  <c r="T988" i="18"/>
  <c r="X988" i="18"/>
  <c r="M988" i="18"/>
  <c r="Q988" i="18"/>
  <c r="U988" i="18"/>
  <c r="J988" i="18"/>
  <c r="V988" i="18"/>
  <c r="N988" i="18"/>
  <c r="R988" i="18"/>
  <c r="B989" i="18"/>
  <c r="F989" i="18" l="1"/>
  <c r="C989" i="18"/>
  <c r="G989" i="18" l="1"/>
  <c r="I989" i="18" s="1"/>
  <c r="L989" i="18" l="1"/>
  <c r="P989" i="18"/>
  <c r="T989" i="18"/>
  <c r="X989" i="18"/>
  <c r="M989" i="18"/>
  <c r="Q989" i="18"/>
  <c r="U989" i="18"/>
  <c r="J989" i="18"/>
  <c r="N989" i="18"/>
  <c r="R989" i="18"/>
  <c r="V989" i="18"/>
  <c r="K989" i="18"/>
  <c r="O989" i="18"/>
  <c r="W989" i="18"/>
  <c r="S989" i="18"/>
  <c r="B990" i="18"/>
  <c r="F990" i="18" l="1"/>
  <c r="C990" i="18"/>
  <c r="G990" i="18" l="1"/>
  <c r="I990" i="18" s="1"/>
  <c r="M990" i="18" l="1"/>
  <c r="Q990" i="18"/>
  <c r="U990" i="18"/>
  <c r="J990" i="18"/>
  <c r="N990" i="18"/>
  <c r="R990" i="18"/>
  <c r="V990" i="18"/>
  <c r="K990" i="18"/>
  <c r="O990" i="18"/>
  <c r="S990" i="18"/>
  <c r="W990" i="18"/>
  <c r="L990" i="18"/>
  <c r="P990" i="18"/>
  <c r="T990" i="18"/>
  <c r="X990" i="18"/>
  <c r="B991" i="18"/>
  <c r="C991" i="18" l="1"/>
  <c r="F991" i="18"/>
  <c r="G991" i="18" l="1"/>
  <c r="I991" i="18" s="1"/>
  <c r="J991" i="18" l="1"/>
  <c r="N991" i="18"/>
  <c r="R991" i="18"/>
  <c r="V991" i="18"/>
  <c r="K991" i="18"/>
  <c r="O991" i="18"/>
  <c r="S991" i="18"/>
  <c r="W991" i="18"/>
  <c r="L991" i="18"/>
  <c r="P991" i="18"/>
  <c r="T991" i="18"/>
  <c r="X991" i="18"/>
  <c r="M991" i="18"/>
  <c r="Q991" i="18"/>
  <c r="U991" i="18"/>
  <c r="B992" i="18"/>
  <c r="C992" i="18" l="1"/>
  <c r="F992" i="18"/>
  <c r="G992" i="18" l="1"/>
  <c r="I992" i="18" s="1"/>
  <c r="K992" i="18" l="1"/>
  <c r="O992" i="18"/>
  <c r="S992" i="18"/>
  <c r="W992" i="18"/>
  <c r="L992" i="18"/>
  <c r="P992" i="18"/>
  <c r="T992" i="18"/>
  <c r="X992" i="18"/>
  <c r="M992" i="18"/>
  <c r="Q992" i="18"/>
  <c r="U992" i="18"/>
  <c r="N992" i="18"/>
  <c r="J992" i="18"/>
  <c r="R992" i="18"/>
  <c r="V992" i="18"/>
  <c r="B993" i="18"/>
  <c r="F993" i="18" l="1"/>
  <c r="C993" i="18"/>
  <c r="G993" i="18" l="1"/>
  <c r="I993" i="18" s="1"/>
  <c r="L993" i="18" l="1"/>
  <c r="P993" i="18"/>
  <c r="T993" i="18"/>
  <c r="X993" i="18"/>
  <c r="M993" i="18"/>
  <c r="Q993" i="18"/>
  <c r="U993" i="18"/>
  <c r="J993" i="18"/>
  <c r="N993" i="18"/>
  <c r="R993" i="18"/>
  <c r="V993" i="18"/>
  <c r="O993" i="18"/>
  <c r="S993" i="18"/>
  <c r="K993" i="18"/>
  <c r="W993" i="18"/>
  <c r="B994" i="18"/>
  <c r="C994" i="18" l="1"/>
  <c r="F994" i="18"/>
  <c r="G994" i="18" l="1"/>
  <c r="I994" i="18" s="1"/>
  <c r="M994" i="18" l="1"/>
  <c r="Q994" i="18"/>
  <c r="U994" i="18"/>
  <c r="J994" i="18"/>
  <c r="N994" i="18"/>
  <c r="R994" i="18"/>
  <c r="V994" i="18"/>
  <c r="K994" i="18"/>
  <c r="O994" i="18"/>
  <c r="S994" i="18"/>
  <c r="W994" i="18"/>
  <c r="P994" i="18"/>
  <c r="T994" i="18"/>
  <c r="X994" i="18"/>
  <c r="L994" i="18"/>
  <c r="B995" i="18"/>
  <c r="C995" i="18" l="1"/>
  <c r="F995" i="18"/>
  <c r="G995" i="18" l="1"/>
  <c r="I995" i="18" s="1"/>
  <c r="J995" i="18" l="1"/>
  <c r="N995" i="18"/>
  <c r="R995" i="18"/>
  <c r="V995" i="18"/>
  <c r="K995" i="18"/>
  <c r="O995" i="18"/>
  <c r="S995" i="18"/>
  <c r="W995" i="18"/>
  <c r="L995" i="18"/>
  <c r="P995" i="18"/>
  <c r="T995" i="18"/>
  <c r="X995" i="18"/>
  <c r="Q995" i="18"/>
  <c r="M995" i="18"/>
  <c r="U995" i="18"/>
  <c r="B996" i="18"/>
  <c r="C996" i="18" l="1"/>
  <c r="F996" i="18"/>
  <c r="G996" i="18" l="1"/>
  <c r="I996" i="18" s="1"/>
  <c r="K996" i="18" l="1"/>
  <c r="O996" i="18"/>
  <c r="S996" i="18"/>
  <c r="W996" i="18"/>
  <c r="L996" i="18"/>
  <c r="P996" i="18"/>
  <c r="T996" i="18"/>
  <c r="X996" i="18"/>
  <c r="M996" i="18"/>
  <c r="Q996" i="18"/>
  <c r="U996" i="18"/>
  <c r="R996" i="18"/>
  <c r="V996" i="18"/>
  <c r="N996" i="18"/>
  <c r="J996" i="18"/>
  <c r="B997" i="18"/>
  <c r="C997" i="18" l="1"/>
  <c r="F997" i="18"/>
  <c r="G997" i="18" l="1"/>
  <c r="I997" i="18" s="1"/>
  <c r="L997" i="18" l="1"/>
  <c r="P997" i="18"/>
  <c r="T997" i="18"/>
  <c r="X997" i="18"/>
  <c r="M997" i="18"/>
  <c r="Q997" i="18"/>
  <c r="U997" i="18"/>
  <c r="J997" i="18"/>
  <c r="N997" i="18"/>
  <c r="R997" i="18"/>
  <c r="V997" i="18"/>
  <c r="S997" i="18"/>
  <c r="W997" i="18"/>
  <c r="K997" i="18"/>
  <c r="O997" i="18"/>
  <c r="B998" i="18"/>
  <c r="C998" i="18" l="1"/>
  <c r="F998" i="18"/>
  <c r="G998" i="18" l="1"/>
  <c r="I998" i="18" s="1"/>
  <c r="M998" i="18" l="1"/>
  <c r="Q998" i="18"/>
  <c r="U998" i="18"/>
  <c r="J998" i="18"/>
  <c r="N998" i="18"/>
  <c r="R998" i="18"/>
  <c r="V998" i="18"/>
  <c r="K998" i="18"/>
  <c r="O998" i="18"/>
  <c r="S998" i="18"/>
  <c r="W998" i="18"/>
  <c r="T998" i="18"/>
  <c r="P998" i="18"/>
  <c r="X998" i="18"/>
  <c r="L998" i="18"/>
  <c r="B999" i="18"/>
  <c r="F999" i="18" l="1"/>
  <c r="C999" i="18"/>
  <c r="G999" i="18" l="1"/>
  <c r="I999" i="18" s="1"/>
  <c r="J999" i="18" l="1"/>
  <c r="N999" i="18"/>
  <c r="R999" i="18"/>
  <c r="V999" i="18"/>
  <c r="K999" i="18"/>
  <c r="O999" i="18"/>
  <c r="S999" i="18"/>
  <c r="W999" i="18"/>
  <c r="L999" i="18"/>
  <c r="P999" i="18"/>
  <c r="T999" i="18"/>
  <c r="X999" i="18"/>
  <c r="U999" i="18"/>
  <c r="Q999" i="18"/>
  <c r="M999" i="18"/>
  <c r="B1000" i="18"/>
  <c r="F1000" i="18" l="1"/>
  <c r="C1000" i="18"/>
  <c r="G1000" i="18" l="1"/>
  <c r="I1000" i="18" s="1"/>
  <c r="K1000" i="18" l="1"/>
  <c r="O1000" i="18"/>
  <c r="S1000" i="18"/>
  <c r="W1000" i="18"/>
  <c r="L1000" i="18"/>
  <c r="P1000" i="18"/>
  <c r="T1000" i="18"/>
  <c r="X1000" i="18"/>
  <c r="M1000" i="18"/>
  <c r="Q1000" i="18"/>
  <c r="U1000" i="18"/>
  <c r="V1000" i="18"/>
  <c r="J1000" i="18"/>
  <c r="N1000" i="18"/>
  <c r="R1000" i="18"/>
  <c r="B1001" i="18"/>
  <c r="F1001" i="18" l="1"/>
  <c r="C1001" i="18"/>
  <c r="G1001" i="18" l="1"/>
  <c r="I1001" i="18" s="1"/>
  <c r="L1001" i="18" l="1"/>
  <c r="P1001" i="18"/>
  <c r="T1001" i="18"/>
  <c r="X1001" i="18"/>
  <c r="M1001" i="18"/>
  <c r="Q1001" i="18"/>
  <c r="U1001" i="18"/>
  <c r="J1001" i="18"/>
  <c r="N1001" i="18"/>
  <c r="R1001" i="18"/>
  <c r="V1001" i="18"/>
  <c r="W1001" i="18"/>
  <c r="S1001" i="18"/>
  <c r="K1001" i="18"/>
  <c r="O1001" i="18"/>
  <c r="B1002" i="18"/>
  <c r="F1002" i="18" l="1"/>
  <c r="C1002" i="18"/>
  <c r="G1002" i="18" l="1"/>
  <c r="I1002" i="18" s="1"/>
  <c r="M1002" i="18" l="1"/>
  <c r="Q1002" i="18"/>
  <c r="U1002" i="18"/>
  <c r="J1002" i="18"/>
  <c r="N1002" i="18"/>
  <c r="R1002" i="18"/>
  <c r="V1002" i="18"/>
  <c r="K1002" i="18"/>
  <c r="O1002" i="18"/>
  <c r="S1002" i="18"/>
  <c r="W1002" i="18"/>
  <c r="X1002" i="18"/>
  <c r="L1002" i="18"/>
  <c r="T1002" i="18"/>
  <c r="P1002" i="18"/>
  <c r="B1003" i="18"/>
  <c r="F1003" i="18" l="1"/>
  <c r="C1003" i="18"/>
  <c r="G1003" i="18" l="1"/>
  <c r="I1003" i="18" s="1"/>
  <c r="J1003" i="18" l="1"/>
  <c r="N1003" i="18"/>
  <c r="R1003" i="18"/>
  <c r="V1003" i="18"/>
  <c r="K1003" i="18"/>
  <c r="O1003" i="18"/>
  <c r="S1003" i="18"/>
  <c r="W1003" i="18"/>
  <c r="L1003" i="18"/>
  <c r="P1003" i="18"/>
  <c r="T1003" i="18"/>
  <c r="X1003" i="18"/>
  <c r="M1003" i="18"/>
  <c r="Q1003" i="18"/>
  <c r="U1003" i="18"/>
  <c r="B1004" i="18"/>
  <c r="C1004" i="18" l="1"/>
  <c r="F1004" i="18"/>
  <c r="G1004" i="18" l="1"/>
  <c r="I1004" i="18" s="1"/>
  <c r="K1004" i="18" l="1"/>
  <c r="O1004" i="18"/>
  <c r="S1004" i="18"/>
  <c r="W1004" i="18"/>
  <c r="L1004" i="18"/>
  <c r="P1004" i="18"/>
  <c r="T1004" i="18"/>
  <c r="X1004" i="18"/>
  <c r="M1004" i="18"/>
  <c r="Q1004" i="18"/>
  <c r="U1004" i="18"/>
  <c r="J1004" i="18"/>
  <c r="V1004" i="18"/>
  <c r="N1004" i="18"/>
  <c r="R1004" i="18"/>
  <c r="B1005" i="18"/>
  <c r="F1005" i="18" l="1"/>
  <c r="C1005" i="18"/>
  <c r="G1005" i="18" l="1"/>
  <c r="I1005" i="18" s="1"/>
  <c r="L1005" i="18" l="1"/>
  <c r="P1005" i="18"/>
  <c r="T1005" i="18"/>
  <c r="X1005" i="18"/>
  <c r="M1005" i="18"/>
  <c r="Q1005" i="18"/>
  <c r="U1005" i="18"/>
  <c r="J1005" i="18"/>
  <c r="N1005" i="18"/>
  <c r="R1005" i="18"/>
  <c r="V1005" i="18"/>
  <c r="K1005" i="18"/>
  <c r="O1005" i="18"/>
  <c r="W1005" i="18"/>
  <c r="S1005" i="18"/>
  <c r="B1006" i="18"/>
  <c r="F1006" i="18" l="1"/>
  <c r="C1006" i="18"/>
  <c r="G1006" i="18" l="1"/>
  <c r="I1006" i="18" s="1"/>
  <c r="M1006" i="18" l="1"/>
  <c r="Q1006" i="18"/>
  <c r="U1006" i="18"/>
  <c r="J1006" i="18"/>
  <c r="N1006" i="18"/>
  <c r="R1006" i="18"/>
  <c r="V1006" i="18"/>
  <c r="K1006" i="18"/>
  <c r="O1006" i="18"/>
  <c r="S1006" i="18"/>
  <c r="W1006" i="18"/>
  <c r="L1006" i="18"/>
  <c r="P1006" i="18"/>
  <c r="T1006" i="18"/>
  <c r="X1006" i="18"/>
  <c r="B1007" i="18"/>
  <c r="C1007" i="18" l="1"/>
  <c r="F1007" i="18"/>
  <c r="G1007" i="18" l="1"/>
  <c r="I1007" i="18" s="1"/>
  <c r="J1007" i="18" l="1"/>
  <c r="N1007" i="18"/>
  <c r="R1007" i="18"/>
  <c r="V1007" i="18"/>
  <c r="K1007" i="18"/>
  <c r="O1007" i="18"/>
  <c r="S1007" i="18"/>
  <c r="W1007" i="18"/>
  <c r="L1007" i="18"/>
  <c r="P1007" i="18"/>
  <c r="T1007" i="18"/>
  <c r="X1007" i="18"/>
  <c r="M1007" i="18"/>
  <c r="Q1007" i="18"/>
  <c r="U1007" i="18"/>
  <c r="B1008" i="18"/>
  <c r="F1008" i="18" l="1"/>
  <c r="C1008" i="18"/>
  <c r="G1008" i="18" l="1"/>
  <c r="I1008" i="18" s="1"/>
  <c r="K1008" i="18" l="1"/>
  <c r="O1008" i="18"/>
  <c r="S1008" i="18"/>
  <c r="W1008" i="18"/>
  <c r="L1008" i="18"/>
  <c r="P1008" i="18"/>
  <c r="T1008" i="18"/>
  <c r="X1008" i="18"/>
  <c r="M1008" i="18"/>
  <c r="Q1008" i="18"/>
  <c r="U1008" i="18"/>
  <c r="N1008" i="18"/>
  <c r="J1008" i="18"/>
  <c r="R1008" i="18"/>
  <c r="V1008" i="18"/>
  <c r="B1009" i="18"/>
  <c r="C1009" i="18" l="1"/>
  <c r="F1009" i="18"/>
  <c r="G1009" i="18" l="1"/>
  <c r="I1009" i="18" s="1"/>
  <c r="L1009" i="18" l="1"/>
  <c r="P1009" i="18"/>
  <c r="T1009" i="18"/>
  <c r="X1009" i="18"/>
  <c r="M1009" i="18"/>
  <c r="Q1009" i="18"/>
  <c r="U1009" i="18"/>
  <c r="J1009" i="18"/>
  <c r="N1009" i="18"/>
  <c r="R1009" i="18"/>
  <c r="V1009" i="18"/>
  <c r="O1009" i="18"/>
  <c r="S1009" i="18"/>
  <c r="K1009" i="18"/>
  <c r="W1009" i="18"/>
  <c r="B1010" i="18"/>
  <c r="C1010" i="18" l="1"/>
  <c r="F1010" i="18"/>
  <c r="G1010" i="18" l="1"/>
  <c r="I1010" i="18" s="1"/>
  <c r="M1010" i="18" l="1"/>
  <c r="Q1010" i="18"/>
  <c r="U1010" i="18"/>
  <c r="J1010" i="18"/>
  <c r="N1010" i="18"/>
  <c r="R1010" i="18"/>
  <c r="V1010" i="18"/>
  <c r="K1010" i="18"/>
  <c r="O1010" i="18"/>
  <c r="S1010" i="18"/>
  <c r="W1010" i="18"/>
  <c r="P1010" i="18"/>
  <c r="T1010" i="18"/>
  <c r="X1010" i="18"/>
  <c r="L1010" i="1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wzh</author>
  </authors>
  <commentList>
    <comment ref="C8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FT:</t>
        </r>
        <r>
          <rPr>
            <sz val="8"/>
            <color indexed="81"/>
            <rFont val="Tahoma"/>
            <family val="2"/>
          </rPr>
          <t xml:space="preserve">
Observasjoner 29.06.2012 ca.kl.16:00.
Bloomberg. </t>
        </r>
      </text>
    </comment>
  </commentList>
</comments>
</file>

<file path=xl/sharedStrings.xml><?xml version="1.0" encoding="utf-8"?>
<sst xmlns="http://schemas.openxmlformats.org/spreadsheetml/2006/main" count="287" uniqueCount="152">
  <si>
    <t>Bond</t>
  </si>
  <si>
    <t>Maturity</t>
  </si>
  <si>
    <t>Coupon</t>
  </si>
  <si>
    <t>Face value</t>
  </si>
  <si>
    <t>Payment matrix C</t>
  </si>
  <si>
    <t>The clean market price</t>
  </si>
  <si>
    <t>Payment time t</t>
  </si>
  <si>
    <t>PV</t>
  </si>
  <si>
    <t>Duration</t>
  </si>
  <si>
    <t>Convexity</t>
  </si>
  <si>
    <t>P(0,t)</t>
  </si>
  <si>
    <t>y(t)</t>
  </si>
  <si>
    <t>The yield curve (continuous compounding)</t>
  </si>
  <si>
    <t>Yield curve</t>
  </si>
  <si>
    <t>Market assumption at 31.12.12</t>
  </si>
  <si>
    <t>Maturity 31.12. …</t>
  </si>
  <si>
    <t>Average yield_annual</t>
  </si>
  <si>
    <t>NOK 30.06.2012</t>
  </si>
  <si>
    <t>Forfall innen (år)</t>
  </si>
  <si>
    <t>BEREGNET RENTEKURVE I NOK</t>
  </si>
  <si>
    <t>R.2</t>
  </si>
  <si>
    <t>10-års</t>
  </si>
  <si>
    <t>9-års</t>
  </si>
  <si>
    <t>Swap renter</t>
  </si>
  <si>
    <t>8-års</t>
  </si>
  <si>
    <t>7-års</t>
  </si>
  <si>
    <t>6-års</t>
  </si>
  <si>
    <t>5-års</t>
  </si>
  <si>
    <t>R.1</t>
  </si>
  <si>
    <t>4-års</t>
  </si>
  <si>
    <t>3-års</t>
  </si>
  <si>
    <t>2-års</t>
  </si>
  <si>
    <t>1-års</t>
  </si>
  <si>
    <t>Dato</t>
  </si>
  <si>
    <t>Renter publisert på Bloomberg.</t>
  </si>
  <si>
    <t>DATAGRUNNLAG</t>
  </si>
  <si>
    <t>RENTEKURVE</t>
  </si>
  <si>
    <t>R.</t>
  </si>
  <si>
    <t>Second order</t>
  </si>
  <si>
    <t>First order</t>
  </si>
  <si>
    <t>Approximations</t>
  </si>
  <si>
    <t>Total</t>
  </si>
  <si>
    <t>Price of €1</t>
  </si>
  <si>
    <t>Parallel shift</t>
  </si>
  <si>
    <t>PV x C</t>
  </si>
  <si>
    <t>PV x D</t>
  </si>
  <si>
    <t>=</t>
  </si>
  <si>
    <t>annual</t>
  </si>
  <si>
    <t>Coupon rate</t>
  </si>
  <si>
    <r>
      <t xml:space="preserve">Average yield </t>
    </r>
    <r>
      <rPr>
        <i/>
        <u/>
        <sz val="8"/>
        <rFont val="Arial"/>
        <family val="2"/>
      </rPr>
      <t>y</t>
    </r>
  </si>
  <si>
    <r>
      <t xml:space="preserve">Time </t>
    </r>
    <r>
      <rPr>
        <i/>
        <sz val="8"/>
        <rFont val="Arial"/>
        <family val="2"/>
      </rPr>
      <t>t</t>
    </r>
  </si>
  <si>
    <r>
      <t xml:space="preserve">Zero rate </t>
    </r>
    <r>
      <rPr>
        <i/>
        <sz val="8"/>
        <rFont val="Arial"/>
        <family val="2"/>
      </rPr>
      <t>y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</t>
    </r>
  </si>
  <si>
    <r>
      <rPr>
        <i/>
        <sz val="8"/>
        <rFont val="Arial"/>
        <family val="2"/>
      </rPr>
      <t>c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</t>
    </r>
  </si>
  <si>
    <r>
      <t>c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)exp(-</t>
    </r>
    <r>
      <rPr>
        <i/>
        <sz val="8"/>
        <rFont val="Arial"/>
        <family val="2"/>
      </rPr>
      <t>y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</t>
    </r>
  </si>
  <si>
    <r>
      <rPr>
        <i/>
        <sz val="8"/>
        <rFont val="Arial"/>
        <family val="2"/>
      </rPr>
      <t>c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)exp(-</t>
    </r>
    <r>
      <rPr>
        <i/>
        <sz val="8"/>
        <rFont val="Arial"/>
        <family val="2"/>
      </rPr>
      <t>yt</t>
    </r>
    <r>
      <rPr>
        <sz val="8"/>
        <color theme="1"/>
        <rFont val="Arial"/>
        <family val="2"/>
      </rPr>
      <t>)</t>
    </r>
  </si>
  <si>
    <t>Present value</t>
  </si>
  <si>
    <t>Dispersion</t>
  </si>
  <si>
    <t>Duration and convexity</t>
  </si>
  <si>
    <t>Duration only</t>
  </si>
  <si>
    <t>Estimated by</t>
  </si>
  <si>
    <t>Exact new PV</t>
  </si>
  <si>
    <t>spot rate y(t)</t>
  </si>
  <si>
    <t>t^2 x PV</t>
  </si>
  <si>
    <t>t x PV</t>
  </si>
  <si>
    <t>Time t</t>
  </si>
  <si>
    <t>Payments</t>
  </si>
  <si>
    <t>Year</t>
  </si>
  <si>
    <t>New yield curve</t>
  </si>
  <si>
    <t>Actuarial predictions</t>
  </si>
  <si>
    <t>x</t>
  </si>
  <si>
    <t>Weights w1--w3</t>
  </si>
  <si>
    <t>Liability</t>
  </si>
  <si>
    <t>Solve</t>
  </si>
  <si>
    <t>Finding the immunising portfolio</t>
  </si>
  <si>
    <t>Liability cash flow</t>
  </si>
  <si>
    <t>Asset cash flow</t>
  </si>
  <si>
    <t>Bond payments per face value</t>
  </si>
  <si>
    <t>Bond investments (number of bonds)</t>
  </si>
  <si>
    <t>The bonds you use</t>
  </si>
  <si>
    <t>Surplus</t>
  </si>
  <si>
    <t>Change year 3-15</t>
  </si>
  <si>
    <t>Change year 1-2</t>
  </si>
  <si>
    <t>CIR</t>
  </si>
  <si>
    <t>Empirical</t>
  </si>
  <si>
    <t>Surplus PV</t>
  </si>
  <si>
    <t>Asset PV</t>
  </si>
  <si>
    <t>Liability PV</t>
  </si>
  <si>
    <t>r(t)</t>
  </si>
  <si>
    <t>B(t,T)</t>
  </si>
  <si>
    <t>A(t,T)</t>
  </si>
  <si>
    <t>T-t</t>
  </si>
  <si>
    <t>Assets</t>
  </si>
  <si>
    <t>Liabilities</t>
  </si>
  <si>
    <t>Cash flows</t>
  </si>
  <si>
    <t>CIR yield curve</t>
  </si>
  <si>
    <t>NOK Yield curve</t>
  </si>
  <si>
    <t>gamma</t>
  </si>
  <si>
    <t>r(0)</t>
  </si>
  <si>
    <t>sigma</t>
  </si>
  <si>
    <t>b</t>
  </si>
  <si>
    <t>a</t>
  </si>
  <si>
    <t>Parameters</t>
  </si>
  <si>
    <t>P95-P05</t>
  </si>
  <si>
    <t>P75-P25</t>
  </si>
  <si>
    <t>Percentiles corrected for average</t>
  </si>
  <si>
    <t>Percentiles</t>
  </si>
  <si>
    <t>Average</t>
  </si>
  <si>
    <t>Surplus PV (right axis)</t>
  </si>
  <si>
    <t>Asset PV (left axis)</t>
  </si>
  <si>
    <t>Liability PV (left axis)</t>
  </si>
  <si>
    <t>New r(t)</t>
  </si>
  <si>
    <t>Differential dr</t>
  </si>
  <si>
    <t>Random term sqrt(r) * sigma*sqrt(dt) * dz</t>
  </si>
  <si>
    <t>dz = Normal (0,1)
= NORMINV(Uniform(0,1))</t>
  </si>
  <si>
    <t>Uniform (0,1)</t>
  </si>
  <si>
    <t>Drift term a(b-r)dt</t>
  </si>
  <si>
    <t>Previous r(t)</t>
  </si>
  <si>
    <t>Simulation No.</t>
  </si>
  <si>
    <t>sigma*sqrt(dt)</t>
  </si>
  <si>
    <t>dt</t>
  </si>
  <si>
    <t>Liabs</t>
  </si>
  <si>
    <t>Projected cash flows</t>
  </si>
  <si>
    <t xml:space="preserve">Surplus Loss = sign x (PV - Average PV)
</t>
  </si>
  <si>
    <t xml:space="preserve">Asset Loss = sign x (PV - Average PV)
</t>
  </si>
  <si>
    <t xml:space="preserve">Liability Loss = sign x (PV - Average PV)
</t>
  </si>
  <si>
    <t>TailVar_alpha</t>
  </si>
  <si>
    <t>Var_alpha</t>
  </si>
  <si>
    <t>Average PV</t>
  </si>
  <si>
    <t>Sign</t>
  </si>
  <si>
    <t>alpha</t>
  </si>
  <si>
    <t>Random term sigma*sqrt(dt) * dz</t>
  </si>
  <si>
    <t>P(t)=Price of €1</t>
  </si>
  <si>
    <t>Average yield annual</t>
  </si>
  <si>
    <t>continuous</t>
  </si>
  <si>
    <r>
      <t xml:space="preserve">Average yield </t>
    </r>
    <r>
      <rPr>
        <i/>
        <u/>
        <sz val="8"/>
        <rFont val="Arial"/>
        <family val="2"/>
      </rPr>
      <t>y'</t>
    </r>
  </si>
  <si>
    <r>
      <t xml:space="preserve">Spot rate </t>
    </r>
    <r>
      <rPr>
        <i/>
        <sz val="8"/>
        <rFont val="Arial"/>
        <family val="2"/>
      </rPr>
      <t>y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</t>
    </r>
  </si>
  <si>
    <t>IRR of</t>
  </si>
  <si>
    <t>Market price B NPV</t>
  </si>
  <si>
    <r>
      <rPr>
        <i/>
        <sz val="8"/>
        <rFont val="Arial"/>
        <family val="2"/>
      </rPr>
      <t>c</t>
    </r>
    <r>
      <rPr>
        <sz val="8"/>
        <color theme="1"/>
        <rFont val="Arial"/>
        <family val="2"/>
      </rPr>
      <t>(</t>
    </r>
    <r>
      <rPr>
        <i/>
        <sz val="8"/>
        <rFont val="Arial"/>
        <family val="2"/>
      </rPr>
      <t>t</t>
    </r>
    <r>
      <rPr>
        <sz val="8"/>
        <color theme="1"/>
        <rFont val="Arial"/>
        <family val="2"/>
      </rPr>
      <t>)(1+</t>
    </r>
    <r>
      <rPr>
        <i/>
        <sz val="8"/>
        <color theme="1"/>
        <rFont val="Arial"/>
        <family val="2"/>
      </rPr>
      <t>y'</t>
    </r>
    <r>
      <rPr>
        <sz val="8"/>
        <color theme="1"/>
        <rFont val="Arial"/>
        <family val="2"/>
      </rPr>
      <t>)^(-</t>
    </r>
    <r>
      <rPr>
        <i/>
        <sz val="8"/>
        <color theme="1"/>
        <rFont val="Arial"/>
        <family val="2"/>
      </rPr>
      <t>t)</t>
    </r>
  </si>
  <si>
    <t>P(t)=C^(-1)B</t>
  </si>
  <si>
    <t>Bond yield</t>
  </si>
  <si>
    <t>An assumed liebility cash flow</t>
  </si>
  <si>
    <t>Fitting a CIR model</t>
  </si>
  <si>
    <t>Bond price</t>
  </si>
  <si>
    <t>!</t>
  </si>
  <si>
    <t>Change</t>
  </si>
  <si>
    <t>Model</t>
  </si>
  <si>
    <t>Average Loss</t>
  </si>
  <si>
    <t>Forward</t>
  </si>
  <si>
    <t>Matching portfolio</t>
  </si>
  <si>
    <t>Cashflow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</si>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</sst>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 * #,##0.00_ ;_ * \-#,##0.00_ ;_ * &quot;-&quot;??_ ;_ @_ "/>
    <numFmt numFmtId="165" formatCode="0.0000\ %"/>
    <numFmt numFmtId="166" formatCode="0.000000\ %"/>
    <numFmt numFmtId="167" formatCode="#,##0.0000"/>
    <numFmt numFmtId="168" formatCode="#,##0.000000"/>
    <numFmt numFmtId="169" formatCode="0.000000E+00"/>
    <numFmt numFmtId="170" formatCode="0.000\ %"/>
    <numFmt numFmtId="171" formatCode="0.0000"/>
    <numFmt numFmtId="172" formatCode="0.0\ %"/>
    <numFmt numFmtId="173" formatCode="0.00000\ %"/>
    <numFmt numFmtId="174" formatCode="_ * #,##0.00000000_ ;_ * \-#,##0.00000000_ ;_ * &quot;-&quot;??_ ;_ @_ "/>
    <numFmt numFmtId="175" formatCode="_ * #,##0_ ;_ * \-#,##0_ ;_ * &quot;-&quot;??_ ;_ @_ "/>
  </numFmts>
  <fonts count="26" x14ac:knownFonts="1"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000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8"/>
      <name val="Arial"/>
      <family val="2"/>
    </font>
    <font>
      <i/>
      <u/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10"/>
      <name val="Arial"/>
      <family val="2"/>
    </font>
    <font>
      <i/>
      <sz val="8"/>
      <color theme="1"/>
      <name val="Arial"/>
      <family val="2"/>
    </font>
    <font>
      <b/>
      <sz val="10"/>
      <color rgb="FFFF0000"/>
      <name val="Arial"/>
      <family val="2"/>
    </font>
    <font>
      <u/>
      <sz val="8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</borders>
  <cellStyleXfs count="11">
    <xf numFmtId="0" fontId="0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6" fillId="0" borderId="0"/>
    <xf numFmtId="0" fontId="5" fillId="0" borderId="0"/>
    <xf numFmtId="0" fontId="12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300">
    <xf numFmtId="0" fontId="0" fillId="0" borderId="0" xfId="0"/>
    <xf numFmtId="4" fontId="0" fillId="0" borderId="0" xfId="0" applyNumberFormat="1" applyBorder="1" applyAlignment="1">
      <alignment horizontal="right"/>
    </xf>
    <xf numFmtId="3" fontId="0" fillId="0" borderId="0" xfId="0" applyNumberFormat="1" applyBorder="1" applyAlignment="1">
      <alignment horizontal="right"/>
    </xf>
    <xf numFmtId="10" fontId="2" fillId="0" borderId="0" xfId="1" applyNumberFormat="1" applyFont="1" applyBorder="1" applyAlignment="1">
      <alignment horizontal="right"/>
    </xf>
    <xf numFmtId="166" fontId="2" fillId="0" borderId="0" xfId="1" applyNumberFormat="1" applyFont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3" fillId="0" borderId="0" xfId="0" applyNumberFormat="1" applyFont="1" applyBorder="1" applyAlignment="1">
      <alignment horizontal="left"/>
    </xf>
    <xf numFmtId="165" fontId="2" fillId="0" borderId="0" xfId="1" applyNumberFormat="1" applyFont="1" applyBorder="1" applyAlignment="1">
      <alignment horizontal="right"/>
    </xf>
    <xf numFmtId="166" fontId="2" fillId="0" borderId="0" xfId="1" applyNumberFormat="1" applyFont="1" applyBorder="1" applyAlignment="1">
      <alignment horizontal="right"/>
    </xf>
    <xf numFmtId="3" fontId="0" fillId="0" borderId="3" xfId="0" applyNumberFormat="1" applyBorder="1" applyAlignment="1">
      <alignment horizontal="right"/>
    </xf>
    <xf numFmtId="164" fontId="2" fillId="0" borderId="0" xfId="2" applyFont="1" applyBorder="1" applyAlignment="1">
      <alignment horizontal="right"/>
    </xf>
    <xf numFmtId="169" fontId="2" fillId="0" borderId="0" xfId="2" applyNumberFormat="1" applyFont="1" applyBorder="1" applyAlignment="1">
      <alignment horizontal="right"/>
    </xf>
    <xf numFmtId="9" fontId="4" fillId="0" borderId="0" xfId="1" applyFont="1" applyBorder="1" applyAlignment="1">
      <alignment horizontal="right"/>
    </xf>
    <xf numFmtId="164" fontId="2" fillId="2" borderId="4" xfId="2" applyNumberFormat="1" applyFont="1" applyFill="1" applyBorder="1" applyAlignment="1">
      <alignment horizontal="right"/>
    </xf>
    <xf numFmtId="164" fontId="2" fillId="2" borderId="5" xfId="2" applyNumberFormat="1" applyFont="1" applyFill="1" applyBorder="1" applyAlignment="1">
      <alignment horizontal="right"/>
    </xf>
    <xf numFmtId="164" fontId="2" fillId="2" borderId="6" xfId="2" applyNumberFormat="1" applyFont="1" applyFill="1" applyBorder="1" applyAlignment="1">
      <alignment horizontal="right"/>
    </xf>
    <xf numFmtId="164" fontId="2" fillId="2" borderId="7" xfId="2" applyNumberFormat="1" applyFont="1" applyFill="1" applyBorder="1" applyAlignment="1">
      <alignment horizontal="right"/>
    </xf>
    <xf numFmtId="164" fontId="2" fillId="2" borderId="0" xfId="2" applyNumberFormat="1" applyFont="1" applyFill="1" applyBorder="1" applyAlignment="1">
      <alignment horizontal="right"/>
    </xf>
    <xf numFmtId="164" fontId="2" fillId="2" borderId="8" xfId="2" applyNumberFormat="1" applyFont="1" applyFill="1" applyBorder="1" applyAlignment="1">
      <alignment horizontal="right"/>
    </xf>
    <xf numFmtId="164" fontId="2" fillId="2" borderId="9" xfId="2" applyNumberFormat="1" applyFont="1" applyFill="1" applyBorder="1" applyAlignment="1">
      <alignment horizontal="right"/>
    </xf>
    <xf numFmtId="164" fontId="2" fillId="2" borderId="3" xfId="2" applyNumberFormat="1" applyFont="1" applyFill="1" applyBorder="1" applyAlignment="1">
      <alignment horizontal="right"/>
    </xf>
    <xf numFmtId="164" fontId="2" fillId="2" borderId="10" xfId="2" applyNumberFormat="1" applyFont="1" applyFill="1" applyBorder="1" applyAlignment="1">
      <alignment horizontal="right"/>
    </xf>
    <xf numFmtId="168" fontId="0" fillId="2" borderId="1" xfId="0" applyNumberFormat="1" applyFill="1" applyBorder="1" applyAlignment="1">
      <alignment horizontal="right"/>
    </xf>
    <xf numFmtId="168" fontId="0" fillId="2" borderId="2" xfId="0" applyNumberFormat="1" applyFill="1" applyBorder="1" applyAlignment="1">
      <alignment horizontal="right"/>
    </xf>
    <xf numFmtId="10" fontId="4" fillId="0" borderId="0" xfId="1" applyNumberFormat="1" applyFont="1" applyBorder="1" applyAlignment="1">
      <alignment horizontal="right"/>
    </xf>
    <xf numFmtId="3" fontId="4" fillId="0" borderId="0" xfId="0" applyNumberFormat="1" applyFont="1" applyBorder="1" applyAlignment="1">
      <alignment horizontal="right"/>
    </xf>
    <xf numFmtId="4" fontId="4" fillId="0" borderId="0" xfId="0" applyNumberFormat="1" applyFont="1" applyBorder="1" applyAlignment="1">
      <alignment horizontal="right"/>
    </xf>
    <xf numFmtId="0" fontId="5" fillId="0" borderId="0" xfId="4"/>
    <xf numFmtId="0" fontId="5" fillId="3" borderId="10" xfId="4" applyFont="1" applyFill="1" applyBorder="1"/>
    <xf numFmtId="0" fontId="5" fillId="3" borderId="3" xfId="4" applyFont="1" applyFill="1" applyBorder="1"/>
    <xf numFmtId="10" fontId="5" fillId="3" borderId="3" xfId="4" applyNumberFormat="1" applyFill="1" applyBorder="1"/>
    <xf numFmtId="0" fontId="5" fillId="3" borderId="9" xfId="4" applyFill="1" applyBorder="1"/>
    <xf numFmtId="0" fontId="5" fillId="3" borderId="8" xfId="4" applyFont="1" applyFill="1" applyBorder="1"/>
    <xf numFmtId="0" fontId="5" fillId="3" borderId="0" xfId="4" applyFont="1" applyFill="1" applyBorder="1"/>
    <xf numFmtId="0" fontId="5" fillId="3" borderId="11" xfId="4" applyFont="1" applyFill="1" applyBorder="1" applyAlignment="1">
      <alignment horizontal="center"/>
    </xf>
    <xf numFmtId="0" fontId="5" fillId="3" borderId="7" xfId="4" applyFill="1" applyBorder="1"/>
    <xf numFmtId="10" fontId="5" fillId="0" borderId="0" xfId="4" applyNumberFormat="1"/>
    <xf numFmtId="0" fontId="8" fillId="3" borderId="8" xfId="4" applyFont="1" applyFill="1" applyBorder="1"/>
    <xf numFmtId="0" fontId="8" fillId="3" borderId="0" xfId="4" applyFont="1" applyFill="1" applyBorder="1"/>
    <xf numFmtId="0" fontId="5" fillId="3" borderId="8" xfId="4" applyFill="1" applyBorder="1"/>
    <xf numFmtId="0" fontId="5" fillId="3" borderId="0" xfId="4" applyFill="1" applyBorder="1"/>
    <xf numFmtId="0" fontId="5" fillId="3" borderId="11" xfId="4" applyFill="1" applyBorder="1" applyAlignment="1">
      <alignment horizontal="center"/>
    </xf>
    <xf numFmtId="0" fontId="5" fillId="3" borderId="12" xfId="4" applyFill="1" applyBorder="1" applyAlignment="1">
      <alignment horizontal="center"/>
    </xf>
    <xf numFmtId="0" fontId="7" fillId="3" borderId="11" xfId="4" applyFont="1" applyFill="1" applyBorder="1" applyAlignment="1">
      <alignment horizontal="center"/>
    </xf>
    <xf numFmtId="14" fontId="5" fillId="3" borderId="11" xfId="4" applyNumberFormat="1" applyFill="1" applyBorder="1" applyAlignment="1">
      <alignment horizontal="center"/>
    </xf>
    <xf numFmtId="0" fontId="10" fillId="3" borderId="0" xfId="4" applyFont="1" applyFill="1" applyBorder="1"/>
    <xf numFmtId="0" fontId="11" fillId="3" borderId="0" xfId="4" applyFont="1" applyFill="1" applyBorder="1"/>
    <xf numFmtId="0" fontId="7" fillId="3" borderId="8" xfId="4" applyFont="1" applyFill="1" applyBorder="1"/>
    <xf numFmtId="0" fontId="7" fillId="3" borderId="0" xfId="4" applyFont="1" applyFill="1" applyBorder="1"/>
    <xf numFmtId="0" fontId="13" fillId="3" borderId="0" xfId="5" applyFont="1" applyFill="1" applyBorder="1" applyAlignment="1" applyProtection="1"/>
    <xf numFmtId="0" fontId="10" fillId="3" borderId="0" xfId="4" applyFont="1" applyFill="1" applyBorder="1" applyProtection="1"/>
    <xf numFmtId="0" fontId="11" fillId="3" borderId="0" xfId="4" applyFont="1" applyFill="1" applyBorder="1" applyProtection="1"/>
    <xf numFmtId="10" fontId="5" fillId="3" borderId="11" xfId="4" applyNumberFormat="1" applyFill="1" applyBorder="1" applyAlignment="1">
      <alignment horizontal="center"/>
    </xf>
    <xf numFmtId="10" fontId="7" fillId="4" borderId="14" xfId="3" applyNumberFormat="1" applyFont="1" applyFill="1" applyBorder="1" applyAlignment="1">
      <alignment horizontal="center"/>
    </xf>
    <xf numFmtId="10" fontId="7" fillId="4" borderId="18" xfId="3" applyNumberFormat="1" applyFont="1" applyFill="1" applyBorder="1" applyAlignment="1">
      <alignment horizontal="center"/>
    </xf>
    <xf numFmtId="10" fontId="5" fillId="4" borderId="11" xfId="4" applyNumberFormat="1" applyFill="1" applyBorder="1" applyAlignment="1">
      <alignment horizontal="center"/>
    </xf>
    <xf numFmtId="14" fontId="5" fillId="4" borderId="11" xfId="4" applyNumberFormat="1" applyFill="1" applyBorder="1" applyAlignment="1">
      <alignment horizontal="center"/>
    </xf>
    <xf numFmtId="0" fontId="9" fillId="3" borderId="0" xfId="4" applyFont="1" applyFill="1" applyBorder="1" applyProtection="1"/>
    <xf numFmtId="0" fontId="5" fillId="3" borderId="3" xfId="4" applyFill="1" applyBorder="1"/>
    <xf numFmtId="0" fontId="14" fillId="3" borderId="3" xfId="4" applyFont="1" applyFill="1" applyBorder="1"/>
    <xf numFmtId="0" fontId="15" fillId="3" borderId="3" xfId="4" applyFont="1" applyFill="1" applyBorder="1"/>
    <xf numFmtId="0" fontId="5" fillId="3" borderId="6" xfId="4" applyFill="1" applyBorder="1"/>
    <xf numFmtId="0" fontId="5" fillId="3" borderId="5" xfId="4" applyFill="1" applyBorder="1"/>
    <xf numFmtId="0" fontId="5" fillId="3" borderId="4" xfId="4" applyFill="1" applyBorder="1"/>
    <xf numFmtId="0" fontId="1" fillId="0" borderId="0" xfId="4" applyFont="1"/>
    <xf numFmtId="9" fontId="4" fillId="0" borderId="0" xfId="4" applyNumberFormat="1" applyFont="1"/>
    <xf numFmtId="0" fontId="1" fillId="0" borderId="0" xfId="4" applyFont="1" applyAlignment="1">
      <alignment horizontal="center"/>
    </xf>
    <xf numFmtId="0" fontId="18" fillId="0" borderId="0" xfId="4" applyFont="1" applyAlignment="1">
      <alignment horizontal="right"/>
    </xf>
    <xf numFmtId="0" fontId="1" fillId="0" borderId="0" xfId="4" applyFont="1" applyAlignment="1">
      <alignment horizontal="right"/>
    </xf>
    <xf numFmtId="170" fontId="1" fillId="0" borderId="0" xfId="4" applyNumberFormat="1" applyFont="1"/>
    <xf numFmtId="0" fontId="1" fillId="0" borderId="11" xfId="4" applyFont="1" applyBorder="1" applyAlignment="1">
      <alignment horizontal="right"/>
    </xf>
    <xf numFmtId="0" fontId="1" fillId="0" borderId="19" xfId="4" applyFont="1" applyBorder="1" applyAlignment="1">
      <alignment horizontal="right"/>
    </xf>
    <xf numFmtId="3" fontId="1" fillId="0" borderId="19" xfId="4" applyNumberFormat="1" applyFont="1" applyBorder="1" applyAlignment="1">
      <alignment horizontal="right"/>
    </xf>
    <xf numFmtId="3" fontId="1" fillId="0" borderId="11" xfId="4" applyNumberFormat="1" applyFont="1" applyBorder="1" applyAlignment="1">
      <alignment horizontal="right"/>
    </xf>
    <xf numFmtId="2" fontId="1" fillId="0" borderId="1" xfId="4" applyNumberFormat="1" applyFont="1" applyBorder="1"/>
    <xf numFmtId="170" fontId="1" fillId="0" borderId="8" xfId="4" applyNumberFormat="1" applyFont="1" applyBorder="1"/>
    <xf numFmtId="167" fontId="1" fillId="0" borderId="8" xfId="4" applyNumberFormat="1" applyFont="1" applyBorder="1"/>
    <xf numFmtId="4" fontId="1" fillId="0" borderId="8" xfId="4" applyNumberFormat="1" applyFont="1" applyBorder="1"/>
    <xf numFmtId="3" fontId="1" fillId="0" borderId="1" xfId="4" applyNumberFormat="1" applyFont="1" applyBorder="1" applyAlignment="1">
      <alignment horizontal="right"/>
    </xf>
    <xf numFmtId="4" fontId="1" fillId="0" borderId="1" xfId="4" applyNumberFormat="1" applyFont="1" applyBorder="1"/>
    <xf numFmtId="2" fontId="1" fillId="0" borderId="2" xfId="4" applyNumberFormat="1" applyFont="1" applyBorder="1"/>
    <xf numFmtId="170" fontId="1" fillId="0" borderId="10" xfId="4" applyNumberFormat="1" applyFont="1" applyBorder="1"/>
    <xf numFmtId="167" fontId="1" fillId="0" borderId="10" xfId="4" applyNumberFormat="1" applyFont="1" applyBorder="1"/>
    <xf numFmtId="4" fontId="1" fillId="0" borderId="10" xfId="4" applyNumberFormat="1" applyFont="1" applyBorder="1"/>
    <xf numFmtId="4" fontId="1" fillId="0" borderId="2" xfId="4" applyNumberFormat="1" applyFont="1" applyBorder="1"/>
    <xf numFmtId="4" fontId="1" fillId="0" borderId="21" xfId="4" applyNumberFormat="1" applyFont="1" applyBorder="1" applyAlignment="1">
      <alignment horizontal="right"/>
    </xf>
    <xf numFmtId="4" fontId="1" fillId="0" borderId="21" xfId="4" applyNumberFormat="1" applyFont="1" applyBorder="1"/>
    <xf numFmtId="2" fontId="1" fillId="0" borderId="0" xfId="4" applyNumberFormat="1" applyFont="1"/>
    <xf numFmtId="170" fontId="4" fillId="0" borderId="0" xfId="6" applyNumberFormat="1" applyFont="1"/>
    <xf numFmtId="4" fontId="1" fillId="0" borderId="21" xfId="4" applyNumberFormat="1" applyFont="1" applyFill="1" applyBorder="1"/>
    <xf numFmtId="2" fontId="4" fillId="0" borderId="0" xfId="4" applyNumberFormat="1" applyFont="1"/>
    <xf numFmtId="4" fontId="1" fillId="0" borderId="0" xfId="4" applyNumberFormat="1" applyFont="1" applyFill="1"/>
    <xf numFmtId="3" fontId="1" fillId="0" borderId="0" xfId="4" applyNumberFormat="1" applyFont="1" applyAlignment="1">
      <alignment horizontal="right"/>
    </xf>
    <xf numFmtId="3" fontId="1" fillId="0" borderId="22" xfId="4" applyNumberFormat="1" applyFont="1" applyBorder="1" applyAlignment="1">
      <alignment horizontal="right"/>
    </xf>
    <xf numFmtId="0" fontId="1" fillId="0" borderId="22" xfId="4" applyFont="1" applyBorder="1" applyAlignment="1">
      <alignment horizontal="right"/>
    </xf>
    <xf numFmtId="3" fontId="1" fillId="0" borderId="12" xfId="4" applyNumberFormat="1" applyFont="1" applyBorder="1" applyAlignment="1">
      <alignment horizontal="right"/>
    </xf>
    <xf numFmtId="166" fontId="1" fillId="0" borderId="0" xfId="8" applyNumberFormat="1" applyFont="1" applyAlignment="1">
      <alignment horizontal="right"/>
    </xf>
    <xf numFmtId="165" fontId="1" fillId="0" borderId="0" xfId="8" applyNumberFormat="1" applyFont="1" applyFill="1" applyAlignment="1">
      <alignment horizontal="right"/>
    </xf>
    <xf numFmtId="3" fontId="1" fillId="0" borderId="2" xfId="4" applyNumberFormat="1" applyFont="1" applyBorder="1" applyAlignment="1">
      <alignment horizontal="right"/>
    </xf>
    <xf numFmtId="3" fontId="1" fillId="0" borderId="9" xfId="4" applyNumberFormat="1" applyFont="1" applyBorder="1" applyAlignment="1">
      <alignment horizontal="right"/>
    </xf>
    <xf numFmtId="3" fontId="1" fillId="0" borderId="7" xfId="4" applyNumberFormat="1" applyFont="1" applyBorder="1" applyAlignment="1">
      <alignment horizontal="right"/>
    </xf>
    <xf numFmtId="3" fontId="1" fillId="0" borderId="7" xfId="8" applyNumberFormat="1" applyFont="1" applyBorder="1" applyAlignment="1">
      <alignment horizontal="right"/>
    </xf>
    <xf numFmtId="0" fontId="1" fillId="0" borderId="3" xfId="4" applyFont="1" applyBorder="1" applyAlignment="1">
      <alignment horizontal="right"/>
    </xf>
    <xf numFmtId="3" fontId="1" fillId="0" borderId="12" xfId="4" applyNumberFormat="1" applyFont="1" applyBorder="1" applyAlignment="1">
      <alignment horizontal="left"/>
    </xf>
    <xf numFmtId="10" fontId="1" fillId="0" borderId="0" xfId="8" applyNumberFormat="1" applyFont="1" applyAlignment="1">
      <alignment horizontal="right"/>
    </xf>
    <xf numFmtId="10" fontId="4" fillId="0" borderId="0" xfId="8" applyNumberFormat="1" applyFont="1" applyAlignment="1">
      <alignment horizontal="right"/>
    </xf>
    <xf numFmtId="0" fontId="1" fillId="0" borderId="0" xfId="4" applyFont="1" applyAlignment="1">
      <alignment horizontal="left"/>
    </xf>
    <xf numFmtId="3" fontId="1" fillId="5" borderId="2" xfId="4" applyNumberFormat="1" applyFont="1" applyFill="1" applyBorder="1"/>
    <xf numFmtId="4" fontId="1" fillId="0" borderId="3" xfId="4" applyNumberFormat="1" applyFont="1" applyBorder="1"/>
    <xf numFmtId="4" fontId="1" fillId="0" borderId="9" xfId="4" applyNumberFormat="1" applyFont="1" applyBorder="1"/>
    <xf numFmtId="3" fontId="1" fillId="0" borderId="2" xfId="4" applyNumberFormat="1" applyFont="1" applyBorder="1"/>
    <xf numFmtId="3" fontId="1" fillId="5" borderId="1" xfId="4" applyNumberFormat="1" applyFont="1" applyFill="1" applyBorder="1"/>
    <xf numFmtId="4" fontId="1" fillId="0" borderId="0" xfId="4" applyNumberFormat="1" applyFont="1" applyBorder="1"/>
    <xf numFmtId="4" fontId="1" fillId="0" borderId="7" xfId="4" applyNumberFormat="1" applyFont="1" applyBorder="1"/>
    <xf numFmtId="3" fontId="1" fillId="0" borderId="1" xfId="4" applyNumberFormat="1" applyFont="1" applyBorder="1"/>
    <xf numFmtId="3" fontId="1" fillId="5" borderId="13" xfId="4" applyNumberFormat="1" applyFont="1" applyFill="1" applyBorder="1"/>
    <xf numFmtId="4" fontId="1" fillId="0" borderId="6" xfId="4" applyNumberFormat="1" applyFont="1" applyBorder="1"/>
    <xf numFmtId="4" fontId="1" fillId="0" borderId="5" xfId="4" applyNumberFormat="1" applyFont="1" applyBorder="1"/>
    <xf numFmtId="4" fontId="1" fillId="0" borderId="4" xfId="4" applyNumberFormat="1" applyFont="1" applyBorder="1"/>
    <xf numFmtId="3" fontId="1" fillId="0" borderId="13" xfId="4" applyNumberFormat="1" applyFont="1" applyBorder="1"/>
    <xf numFmtId="3" fontId="1" fillId="0" borderId="20" xfId="4" applyNumberFormat="1" applyFont="1" applyBorder="1" applyAlignment="1">
      <alignment horizontal="right"/>
    </xf>
    <xf numFmtId="3" fontId="1" fillId="5" borderId="11" xfId="4" applyNumberFormat="1" applyFont="1" applyFill="1" applyBorder="1"/>
    <xf numFmtId="0" fontId="21" fillId="0" borderId="0" xfId="4" applyFont="1"/>
    <xf numFmtId="171" fontId="1" fillId="0" borderId="11" xfId="4" applyNumberFormat="1" applyFont="1" applyBorder="1"/>
    <xf numFmtId="4" fontId="1" fillId="0" borderId="11" xfId="4" applyNumberFormat="1" applyFont="1" applyBorder="1"/>
    <xf numFmtId="0" fontId="1" fillId="0" borderId="11" xfId="4" applyFont="1" applyBorder="1"/>
    <xf numFmtId="3" fontId="1" fillId="0" borderId="11" xfId="4" applyNumberFormat="1" applyFont="1" applyBorder="1"/>
    <xf numFmtId="3" fontId="1" fillId="0" borderId="0" xfId="4" applyNumberFormat="1" applyFont="1" applyBorder="1"/>
    <xf numFmtId="3" fontId="1" fillId="0" borderId="0" xfId="4" applyNumberFormat="1" applyFont="1"/>
    <xf numFmtId="164" fontId="1" fillId="0" borderId="11" xfId="9" applyFont="1" applyBorder="1"/>
    <xf numFmtId="4" fontId="1" fillId="0" borderId="11" xfId="4" applyNumberFormat="1" applyFont="1" applyBorder="1" applyAlignment="1">
      <alignment horizontal="right"/>
    </xf>
    <xf numFmtId="2" fontId="1" fillId="0" borderId="0" xfId="4" applyNumberFormat="1" applyFont="1" applyBorder="1"/>
    <xf numFmtId="164" fontId="1" fillId="0" borderId="8" xfId="9" applyFont="1" applyBorder="1"/>
    <xf numFmtId="164" fontId="1" fillId="0" borderId="10" xfId="9" applyFont="1" applyBorder="1"/>
    <xf numFmtId="164" fontId="1" fillId="0" borderId="2" xfId="9" applyFont="1" applyBorder="1"/>
    <xf numFmtId="167" fontId="1" fillId="0" borderId="10" xfId="10" applyNumberFormat="1" applyFont="1" applyBorder="1"/>
    <xf numFmtId="166" fontId="1" fillId="0" borderId="2" xfId="10" applyNumberFormat="1" applyFont="1" applyBorder="1"/>
    <xf numFmtId="1" fontId="1" fillId="0" borderId="2" xfId="4" applyNumberFormat="1" applyFont="1" applyBorder="1"/>
    <xf numFmtId="164" fontId="1" fillId="0" borderId="1" xfId="9" applyFont="1" applyBorder="1"/>
    <xf numFmtId="167" fontId="1" fillId="0" borderId="8" xfId="10" applyNumberFormat="1" applyFont="1" applyBorder="1"/>
    <xf numFmtId="166" fontId="1" fillId="0" borderId="1" xfId="10" applyNumberFormat="1" applyFont="1" applyBorder="1"/>
    <xf numFmtId="1" fontId="1" fillId="0" borderId="1" xfId="4" applyNumberFormat="1" applyFont="1" applyBorder="1"/>
    <xf numFmtId="3" fontId="1" fillId="0" borderId="11" xfId="4" applyNumberFormat="1" applyFont="1" applyBorder="1" applyAlignment="1">
      <alignment horizontal="right" wrapText="1"/>
    </xf>
    <xf numFmtId="3" fontId="1" fillId="0" borderId="19" xfId="4" applyNumberFormat="1" applyFont="1" applyBorder="1" applyAlignment="1">
      <alignment horizontal="right" wrapText="1"/>
    </xf>
    <xf numFmtId="3" fontId="1" fillId="0" borderId="20" xfId="4" applyNumberFormat="1" applyFont="1" applyBorder="1" applyAlignment="1">
      <alignment horizontal="right" wrapText="1"/>
    </xf>
    <xf numFmtId="3" fontId="1" fillId="0" borderId="12" xfId="4" applyNumberFormat="1" applyFont="1" applyBorder="1" applyAlignment="1">
      <alignment horizontal="right" wrapText="1"/>
    </xf>
    <xf numFmtId="0" fontId="1" fillId="0" borderId="11" xfId="4" applyFont="1" applyBorder="1" applyAlignment="1">
      <alignment horizontal="right" wrapText="1"/>
    </xf>
    <xf numFmtId="0" fontId="1" fillId="0" borderId="20" xfId="4" applyFont="1" applyBorder="1" applyAlignment="1">
      <alignment horizontal="center"/>
    </xf>
    <xf numFmtId="0" fontId="1" fillId="0" borderId="12" xfId="4" applyFont="1" applyBorder="1"/>
    <xf numFmtId="0" fontId="1" fillId="0" borderId="19" xfId="4" applyFont="1" applyBorder="1"/>
    <xf numFmtId="3" fontId="1" fillId="5" borderId="11" xfId="4" applyNumberFormat="1" applyFont="1" applyFill="1" applyBorder="1" applyAlignment="1">
      <alignment horizontal="right"/>
    </xf>
    <xf numFmtId="10" fontId="1" fillId="0" borderId="11" xfId="4" applyNumberFormat="1" applyFont="1" applyBorder="1"/>
    <xf numFmtId="0" fontId="22" fillId="0" borderId="11" xfId="4" applyFont="1" applyBorder="1"/>
    <xf numFmtId="3" fontId="1" fillId="6" borderId="11" xfId="4" applyNumberFormat="1" applyFont="1" applyFill="1" applyBorder="1"/>
    <xf numFmtId="166" fontId="1" fillId="7" borderId="2" xfId="10" applyNumberFormat="1" applyFont="1" applyFill="1" applyBorder="1"/>
    <xf numFmtId="166" fontId="1" fillId="7" borderId="1" xfId="10" applyNumberFormat="1" applyFont="1" applyFill="1" applyBorder="1"/>
    <xf numFmtId="3" fontId="1" fillId="0" borderId="23" xfId="4" applyNumberFormat="1" applyFont="1" applyBorder="1"/>
    <xf numFmtId="167" fontId="1" fillId="0" borderId="24" xfId="10" applyNumberFormat="1" applyFont="1" applyBorder="1"/>
    <xf numFmtId="166" fontId="1" fillId="8" borderId="23" xfId="10" applyNumberFormat="1" applyFont="1" applyFill="1" applyBorder="1"/>
    <xf numFmtId="1" fontId="1" fillId="0" borderId="23" xfId="4" applyNumberFormat="1" applyFont="1" applyBorder="1"/>
    <xf numFmtId="166" fontId="1" fillId="8" borderId="1" xfId="10" applyNumberFormat="1" applyFont="1" applyFill="1" applyBorder="1"/>
    <xf numFmtId="172" fontId="4" fillId="7" borderId="0" xfId="4" applyNumberFormat="1" applyFont="1" applyFill="1"/>
    <xf numFmtId="172" fontId="4" fillId="8" borderId="0" xfId="4" applyNumberFormat="1" applyFont="1" applyFill="1"/>
    <xf numFmtId="171" fontId="1" fillId="0" borderId="0" xfId="4" applyNumberFormat="1" applyFont="1" applyAlignment="1">
      <alignment horizontal="right"/>
    </xf>
    <xf numFmtId="10" fontId="1" fillId="0" borderId="0" xfId="4" applyNumberFormat="1" applyFont="1" applyAlignment="1">
      <alignment horizontal="right"/>
    </xf>
    <xf numFmtId="10" fontId="1" fillId="0" borderId="0" xfId="10" applyNumberFormat="1" applyFont="1" applyAlignment="1">
      <alignment horizontal="right"/>
    </xf>
    <xf numFmtId="2" fontId="1" fillId="0" borderId="0" xfId="4" applyNumberFormat="1" applyFont="1" applyAlignment="1">
      <alignment horizontal="left"/>
    </xf>
    <xf numFmtId="170" fontId="1" fillId="0" borderId="0" xfId="10" applyNumberFormat="1" applyFont="1" applyAlignment="1">
      <alignment horizontal="right"/>
    </xf>
    <xf numFmtId="3" fontId="1" fillId="9" borderId="11" xfId="4" applyNumberFormat="1" applyFont="1" applyFill="1" applyBorder="1" applyAlignment="1">
      <alignment horizontal="right"/>
    </xf>
    <xf numFmtId="10" fontId="1" fillId="9" borderId="19" xfId="10" applyNumberFormat="1" applyFont="1" applyFill="1" applyBorder="1" applyAlignment="1">
      <alignment horizontal="right"/>
    </xf>
    <xf numFmtId="10" fontId="1" fillId="9" borderId="20" xfId="10" applyNumberFormat="1" applyFont="1" applyFill="1" applyBorder="1" applyAlignment="1">
      <alignment horizontal="right"/>
    </xf>
    <xf numFmtId="10" fontId="1" fillId="9" borderId="12" xfId="10" applyNumberFormat="1" applyFont="1" applyFill="1" applyBorder="1" applyAlignment="1">
      <alignment horizontal="right"/>
    </xf>
    <xf numFmtId="10" fontId="1" fillId="0" borderId="19" xfId="10" applyNumberFormat="1" applyFont="1" applyBorder="1" applyAlignment="1">
      <alignment horizontal="right"/>
    </xf>
    <xf numFmtId="171" fontId="1" fillId="0" borderId="20" xfId="4" applyNumberFormat="1" applyFont="1" applyBorder="1" applyAlignment="1">
      <alignment horizontal="right"/>
    </xf>
    <xf numFmtId="10" fontId="1" fillId="0" borderId="11" xfId="10" applyNumberFormat="1" applyFont="1" applyFill="1" applyBorder="1" applyAlignment="1">
      <alignment horizontal="right"/>
    </xf>
    <xf numFmtId="2" fontId="1" fillId="0" borderId="12" xfId="4" applyNumberFormat="1" applyFont="1" applyBorder="1" applyAlignment="1">
      <alignment horizontal="left"/>
    </xf>
    <xf numFmtId="10" fontId="4" fillId="0" borderId="11" xfId="10" applyNumberFormat="1" applyFont="1" applyFill="1" applyBorder="1" applyAlignment="1">
      <alignment horizontal="right"/>
    </xf>
    <xf numFmtId="171" fontId="1" fillId="0" borderId="0" xfId="4" applyNumberFormat="1" applyFont="1" applyAlignment="1">
      <alignment horizontal="right" textRotation="180"/>
    </xf>
    <xf numFmtId="10" fontId="1" fillId="0" borderId="19" xfId="10" applyNumberFormat="1" applyFont="1" applyBorder="1" applyAlignment="1">
      <alignment horizontal="right" textRotation="180"/>
    </xf>
    <xf numFmtId="10" fontId="1" fillId="0" borderId="11" xfId="10" applyNumberFormat="1" applyFont="1" applyBorder="1" applyAlignment="1">
      <alignment horizontal="right" textRotation="180"/>
    </xf>
    <xf numFmtId="10" fontId="1" fillId="0" borderId="20" xfId="10" applyNumberFormat="1" applyFont="1" applyBorder="1" applyAlignment="1">
      <alignment horizontal="right" textRotation="180"/>
    </xf>
    <xf numFmtId="10" fontId="1" fillId="0" borderId="12" xfId="10" applyNumberFormat="1" applyFont="1" applyBorder="1" applyAlignment="1">
      <alignment horizontal="right" textRotation="180"/>
    </xf>
    <xf numFmtId="171" fontId="1" fillId="0" borderId="20" xfId="4" applyNumberFormat="1" applyFont="1" applyBorder="1" applyAlignment="1">
      <alignment horizontal="right" textRotation="180" wrapText="1"/>
    </xf>
    <xf numFmtId="2" fontId="1" fillId="0" borderId="12" xfId="4" applyNumberFormat="1" applyFont="1" applyBorder="1" applyAlignment="1">
      <alignment horizontal="left" textRotation="180"/>
    </xf>
    <xf numFmtId="10" fontId="1" fillId="0" borderId="10" xfId="10" applyNumberFormat="1" applyFont="1" applyBorder="1" applyAlignment="1">
      <alignment horizontal="right"/>
    </xf>
    <xf numFmtId="10" fontId="1" fillId="0" borderId="3" xfId="10" applyNumberFormat="1" applyFont="1" applyBorder="1" applyAlignment="1">
      <alignment horizontal="right"/>
    </xf>
    <xf numFmtId="10" fontId="1" fillId="0" borderId="9" xfId="10" applyNumberFormat="1" applyFont="1" applyBorder="1" applyAlignment="1">
      <alignment horizontal="right"/>
    </xf>
    <xf numFmtId="10" fontId="1" fillId="0" borderId="8" xfId="10" applyNumberFormat="1" applyFont="1" applyBorder="1" applyAlignment="1">
      <alignment horizontal="right"/>
    </xf>
    <xf numFmtId="171" fontId="1" fillId="0" borderId="0" xfId="4" quotePrefix="1" applyNumberFormat="1" applyFont="1" applyAlignment="1">
      <alignment horizontal="left"/>
    </xf>
    <xf numFmtId="171" fontId="1" fillId="0" borderId="0" xfId="10" applyNumberFormat="1" applyFont="1" applyAlignment="1">
      <alignment horizontal="right"/>
    </xf>
    <xf numFmtId="10" fontId="1" fillId="0" borderId="0" xfId="10" applyNumberFormat="1" applyFont="1" applyBorder="1" applyAlignment="1">
      <alignment horizontal="right"/>
    </xf>
    <xf numFmtId="10" fontId="1" fillId="0" borderId="7" xfId="10" applyNumberFormat="1" applyFont="1" applyBorder="1" applyAlignment="1">
      <alignment horizontal="right"/>
    </xf>
    <xf numFmtId="1" fontId="1" fillId="0" borderId="6" xfId="4" applyNumberFormat="1" applyFont="1" applyBorder="1" applyAlignment="1">
      <alignment horizontal="right"/>
    </xf>
    <xf numFmtId="1" fontId="1" fillId="0" borderId="5" xfId="4" applyNumberFormat="1" applyFont="1" applyBorder="1" applyAlignment="1">
      <alignment horizontal="right"/>
    </xf>
    <xf numFmtId="1" fontId="1" fillId="0" borderId="4" xfId="4" applyNumberFormat="1" applyFont="1" applyBorder="1" applyAlignment="1">
      <alignment horizontal="right"/>
    </xf>
    <xf numFmtId="172" fontId="1" fillId="0" borderId="0" xfId="10" applyNumberFormat="1" applyFont="1" applyBorder="1" applyAlignment="1">
      <alignment horizontal="right"/>
    </xf>
    <xf numFmtId="2" fontId="1" fillId="0" borderId="0" xfId="4" applyNumberFormat="1" applyFont="1" applyBorder="1" applyAlignment="1">
      <alignment horizontal="left"/>
    </xf>
    <xf numFmtId="3" fontId="1" fillId="0" borderId="19" xfId="10" applyNumberFormat="1" applyFont="1" applyBorder="1" applyAlignment="1">
      <alignment horizontal="right"/>
    </xf>
    <xf numFmtId="3" fontId="1" fillId="0" borderId="20" xfId="10" applyNumberFormat="1" applyFont="1" applyBorder="1" applyAlignment="1">
      <alignment horizontal="right"/>
    </xf>
    <xf numFmtId="10" fontId="1" fillId="0" borderId="11" xfId="10" applyNumberFormat="1" applyFont="1" applyBorder="1" applyAlignment="1">
      <alignment horizontal="right"/>
    </xf>
    <xf numFmtId="10" fontId="1" fillId="0" borderId="0" xfId="10" applyNumberFormat="1" applyFont="1" applyAlignment="1">
      <alignment horizontal="left"/>
    </xf>
    <xf numFmtId="10" fontId="1" fillId="0" borderId="20" xfId="10" applyNumberFormat="1" applyFont="1" applyBorder="1" applyAlignment="1">
      <alignment horizontal="right"/>
    </xf>
    <xf numFmtId="10" fontId="1" fillId="0" borderId="12" xfId="10" applyNumberFormat="1" applyFont="1" applyBorder="1" applyAlignment="1">
      <alignment horizontal="right"/>
    </xf>
    <xf numFmtId="172" fontId="1" fillId="0" borderId="11" xfId="10" applyNumberFormat="1" applyFont="1" applyBorder="1" applyAlignment="1">
      <alignment horizontal="right"/>
    </xf>
    <xf numFmtId="2" fontId="1" fillId="0" borderId="11" xfId="4" applyNumberFormat="1" applyFont="1" applyBorder="1" applyAlignment="1">
      <alignment horizontal="left"/>
    </xf>
    <xf numFmtId="10" fontId="4" fillId="0" borderId="11" xfId="10" applyNumberFormat="1" applyFont="1" applyBorder="1" applyAlignment="1">
      <alignment horizontal="right"/>
    </xf>
    <xf numFmtId="165" fontId="4" fillId="0" borderId="11" xfId="10" applyNumberFormat="1" applyFont="1" applyBorder="1" applyAlignment="1">
      <alignment horizontal="right"/>
    </xf>
    <xf numFmtId="172" fontId="4" fillId="0" borderId="11" xfId="10" applyNumberFormat="1" applyFont="1" applyBorder="1" applyAlignment="1">
      <alignment horizontal="right"/>
    </xf>
    <xf numFmtId="3" fontId="1" fillId="0" borderId="10" xfId="4" applyNumberFormat="1" applyFont="1" applyBorder="1" applyAlignment="1">
      <alignment horizontal="right"/>
    </xf>
    <xf numFmtId="3" fontId="1" fillId="0" borderId="3" xfId="4" applyNumberFormat="1" applyFont="1" applyBorder="1" applyAlignment="1">
      <alignment horizontal="right"/>
    </xf>
    <xf numFmtId="9" fontId="1" fillId="0" borderId="2" xfId="10" applyFont="1" applyBorder="1" applyAlignment="1">
      <alignment horizontal="right"/>
    </xf>
    <xf numFmtId="3" fontId="1" fillId="0" borderId="8" xfId="4" applyNumberFormat="1" applyFont="1" applyBorder="1" applyAlignment="1">
      <alignment horizontal="right"/>
    </xf>
    <xf numFmtId="3" fontId="1" fillId="0" borderId="0" xfId="4" applyNumberFormat="1" applyFont="1" applyBorder="1" applyAlignment="1">
      <alignment horizontal="right"/>
    </xf>
    <xf numFmtId="9" fontId="1" fillId="0" borderId="1" xfId="10" applyFont="1" applyBorder="1" applyAlignment="1">
      <alignment horizontal="right"/>
    </xf>
    <xf numFmtId="171" fontId="1" fillId="0" borderId="1" xfId="4" applyNumberFormat="1" applyFont="1" applyBorder="1" applyAlignment="1">
      <alignment horizontal="left"/>
    </xf>
    <xf numFmtId="171" fontId="1" fillId="0" borderId="1" xfId="4" applyNumberFormat="1" applyFont="1" applyBorder="1" applyAlignment="1">
      <alignment horizontal="right"/>
    </xf>
    <xf numFmtId="171" fontId="1" fillId="0" borderId="11" xfId="4" applyNumberFormat="1" applyFont="1" applyBorder="1" applyAlignment="1">
      <alignment horizontal="right"/>
    </xf>
    <xf numFmtId="10" fontId="1" fillId="0" borderId="1" xfId="10" applyNumberFormat="1" applyFont="1" applyBorder="1" applyAlignment="1">
      <alignment horizontal="right"/>
    </xf>
    <xf numFmtId="171" fontId="1" fillId="0" borderId="0" xfId="4" applyNumberFormat="1" applyFont="1" applyBorder="1" applyAlignment="1">
      <alignment horizontal="right"/>
    </xf>
    <xf numFmtId="171" fontId="1" fillId="0" borderId="7" xfId="4" applyNumberFormat="1" applyFont="1" applyBorder="1" applyAlignment="1">
      <alignment horizontal="right"/>
    </xf>
    <xf numFmtId="10" fontId="1" fillId="0" borderId="1" xfId="10" applyNumberFormat="1" applyFont="1" applyBorder="1" applyAlignment="1">
      <alignment horizontal="left"/>
    </xf>
    <xf numFmtId="1" fontId="1" fillId="0" borderId="9" xfId="4" applyNumberFormat="1" applyFont="1" applyBorder="1" applyAlignment="1">
      <alignment horizontal="left"/>
    </xf>
    <xf numFmtId="1" fontId="1" fillId="0" borderId="7" xfId="4" applyNumberFormat="1" applyFont="1" applyBorder="1" applyAlignment="1">
      <alignment horizontal="left"/>
    </xf>
    <xf numFmtId="3" fontId="1" fillId="0" borderId="19" xfId="10" applyNumberFormat="1" applyFont="1" applyBorder="1" applyAlignment="1">
      <alignment horizontal="right" textRotation="180"/>
    </xf>
    <xf numFmtId="3" fontId="1" fillId="0" borderId="11" xfId="10" applyNumberFormat="1" applyFont="1" applyBorder="1" applyAlignment="1">
      <alignment horizontal="right" textRotation="180"/>
    </xf>
    <xf numFmtId="171" fontId="1" fillId="0" borderId="12" xfId="4" applyNumberFormat="1" applyFont="1" applyBorder="1" applyAlignment="1">
      <alignment horizontal="right" textRotation="180"/>
    </xf>
    <xf numFmtId="2" fontId="1" fillId="0" borderId="11" xfId="4" applyNumberFormat="1" applyFont="1" applyBorder="1" applyAlignment="1">
      <alignment horizontal="left" textRotation="180"/>
    </xf>
    <xf numFmtId="171" fontId="4" fillId="0" borderId="0" xfId="10" applyNumberFormat="1" applyFont="1" applyAlignment="1">
      <alignment horizontal="right"/>
    </xf>
    <xf numFmtId="2" fontId="1" fillId="0" borderId="6" xfId="4" applyNumberFormat="1" applyFont="1" applyBorder="1" applyAlignment="1">
      <alignment horizontal="right"/>
    </xf>
    <xf numFmtId="2" fontId="1" fillId="0" borderId="5" xfId="4" applyNumberFormat="1" applyFont="1" applyBorder="1" applyAlignment="1">
      <alignment horizontal="right"/>
    </xf>
    <xf numFmtId="2" fontId="1" fillId="0" borderId="4" xfId="4" applyNumberFormat="1" applyFont="1" applyBorder="1" applyAlignment="1">
      <alignment horizontal="right"/>
    </xf>
    <xf numFmtId="3" fontId="1" fillId="0" borderId="0" xfId="10" applyNumberFormat="1" applyFont="1" applyBorder="1" applyAlignment="1">
      <alignment horizontal="right"/>
    </xf>
    <xf numFmtId="165" fontId="1" fillId="0" borderId="11" xfId="10" applyNumberFormat="1" applyFont="1" applyBorder="1" applyAlignment="1">
      <alignment horizontal="right"/>
    </xf>
    <xf numFmtId="3" fontId="1" fillId="0" borderId="19" xfId="10" applyNumberFormat="1" applyFont="1" applyBorder="1" applyAlignment="1">
      <alignment horizontal="right" textRotation="180" wrapText="1"/>
    </xf>
    <xf numFmtId="3" fontId="1" fillId="0" borderId="11" xfId="10" applyNumberFormat="1" applyFont="1" applyBorder="1" applyAlignment="1">
      <alignment horizontal="right" textRotation="180" wrapText="1"/>
    </xf>
    <xf numFmtId="0" fontId="1" fillId="0" borderId="0" xfId="4" applyNumberFormat="1" applyFont="1" applyAlignment="1">
      <alignment horizontal="right"/>
    </xf>
    <xf numFmtId="172" fontId="4" fillId="0" borderId="0" xfId="10" applyNumberFormat="1" applyFont="1" applyAlignment="1">
      <alignment horizontal="right"/>
    </xf>
    <xf numFmtId="173" fontId="1" fillId="0" borderId="0" xfId="4" applyNumberFormat="1" applyFont="1"/>
    <xf numFmtId="174" fontId="2" fillId="2" borderId="4" xfId="2" applyNumberFormat="1" applyFont="1" applyFill="1" applyBorder="1" applyAlignment="1">
      <alignment horizontal="right"/>
    </xf>
    <xf numFmtId="174" fontId="2" fillId="2" borderId="5" xfId="2" applyNumberFormat="1" applyFont="1" applyFill="1" applyBorder="1" applyAlignment="1">
      <alignment horizontal="right"/>
    </xf>
    <xf numFmtId="174" fontId="2" fillId="2" borderId="6" xfId="2" applyNumberFormat="1" applyFont="1" applyFill="1" applyBorder="1" applyAlignment="1">
      <alignment horizontal="right"/>
    </xf>
    <xf numFmtId="174" fontId="2" fillId="2" borderId="7" xfId="2" applyNumberFormat="1" applyFont="1" applyFill="1" applyBorder="1" applyAlignment="1">
      <alignment horizontal="right"/>
    </xf>
    <xf numFmtId="174" fontId="2" fillId="2" borderId="0" xfId="2" applyNumberFormat="1" applyFont="1" applyFill="1" applyBorder="1" applyAlignment="1">
      <alignment horizontal="right"/>
    </xf>
    <xf numFmtId="174" fontId="2" fillId="2" borderId="8" xfId="2" applyNumberFormat="1" applyFont="1" applyFill="1" applyBorder="1" applyAlignment="1">
      <alignment horizontal="right"/>
    </xf>
    <xf numFmtId="174" fontId="2" fillId="2" borderId="9" xfId="2" applyNumberFormat="1" applyFont="1" applyFill="1" applyBorder="1" applyAlignment="1">
      <alignment horizontal="right"/>
    </xf>
    <xf numFmtId="174" fontId="2" fillId="2" borderId="3" xfId="2" applyNumberFormat="1" applyFont="1" applyFill="1" applyBorder="1" applyAlignment="1">
      <alignment horizontal="right"/>
    </xf>
    <xf numFmtId="174" fontId="2" fillId="2" borderId="10" xfId="2" applyNumberFormat="1" applyFont="1" applyFill="1" applyBorder="1" applyAlignment="1">
      <alignment horizontal="right"/>
    </xf>
    <xf numFmtId="171" fontId="1" fillId="6" borderId="11" xfId="4" applyNumberFormat="1" applyFont="1" applyFill="1" applyBorder="1"/>
    <xf numFmtId="165" fontId="1" fillId="8" borderId="11" xfId="10" applyNumberFormat="1" applyFont="1" applyFill="1" applyBorder="1" applyAlignment="1">
      <alignment horizontal="right"/>
    </xf>
    <xf numFmtId="170" fontId="0" fillId="0" borderId="0" xfId="6" applyNumberFormat="1" applyFont="1" applyAlignment="1">
      <alignment horizontal="right"/>
    </xf>
    <xf numFmtId="3" fontId="0" fillId="0" borderId="3" xfId="0" applyNumberFormat="1" applyBorder="1" applyAlignment="1">
      <alignment horizontal="right" wrapText="1"/>
    </xf>
    <xf numFmtId="3" fontId="4" fillId="0" borderId="1" xfId="4" applyNumberFormat="1" applyFont="1" applyBorder="1" applyAlignment="1">
      <alignment horizontal="right"/>
    </xf>
    <xf numFmtId="3" fontId="4" fillId="0" borderId="2" xfId="4" applyNumberFormat="1" applyFont="1" applyBorder="1" applyAlignment="1">
      <alignment horizontal="right"/>
    </xf>
    <xf numFmtId="166" fontId="24" fillId="0" borderId="1" xfId="3" applyNumberFormat="1" applyFont="1" applyFill="1" applyBorder="1" applyAlignment="1">
      <alignment horizontal="center"/>
    </xf>
    <xf numFmtId="166" fontId="24" fillId="0" borderId="2" xfId="3" applyNumberFormat="1" applyFont="1" applyFill="1" applyBorder="1" applyAlignment="1">
      <alignment horizontal="center"/>
    </xf>
    <xf numFmtId="10" fontId="9" fillId="0" borderId="13" xfId="4" applyNumberFormat="1" applyFont="1" applyFill="1" applyBorder="1" applyAlignment="1">
      <alignment horizontal="center"/>
    </xf>
    <xf numFmtId="173" fontId="1" fillId="8" borderId="0" xfId="4" applyNumberFormat="1" applyFont="1" applyFill="1"/>
    <xf numFmtId="0" fontId="18" fillId="8" borderId="0" xfId="4" applyFont="1" applyFill="1" applyAlignment="1">
      <alignment horizontal="right"/>
    </xf>
    <xf numFmtId="4" fontId="1" fillId="8" borderId="0" xfId="4" applyNumberFormat="1" applyFont="1" applyFill="1"/>
    <xf numFmtId="0" fontId="1" fillId="0" borderId="0" xfId="4" applyFont="1" applyFill="1"/>
    <xf numFmtId="0" fontId="18" fillId="0" borderId="0" xfId="4" applyFont="1" applyFill="1" applyAlignment="1">
      <alignment horizontal="right"/>
    </xf>
    <xf numFmtId="166" fontId="4" fillId="0" borderId="0" xfId="1" applyNumberFormat="1" applyFont="1" applyBorder="1" applyAlignment="1">
      <alignment horizontal="right"/>
    </xf>
    <xf numFmtId="0" fontId="1" fillId="8" borderId="0" xfId="4" applyFont="1" applyFill="1" applyAlignment="1">
      <alignment horizontal="center"/>
    </xf>
    <xf numFmtId="175" fontId="1" fillId="0" borderId="7" xfId="9" applyNumberFormat="1" applyFont="1" applyBorder="1"/>
    <xf numFmtId="175" fontId="1" fillId="0" borderId="0" xfId="9" applyNumberFormat="1" applyFont="1" applyBorder="1"/>
    <xf numFmtId="175" fontId="1" fillId="0" borderId="8" xfId="9" applyNumberFormat="1" applyFont="1" applyBorder="1"/>
    <xf numFmtId="175" fontId="1" fillId="0" borderId="1" xfId="9" applyNumberFormat="1" applyFont="1" applyFill="1" applyBorder="1"/>
    <xf numFmtId="175" fontId="1" fillId="0" borderId="2" xfId="9" applyNumberFormat="1" applyFont="1" applyFill="1" applyBorder="1"/>
    <xf numFmtId="175" fontId="1" fillId="0" borderId="12" xfId="9" applyNumberFormat="1" applyFont="1" applyBorder="1"/>
    <xf numFmtId="175" fontId="1" fillId="0" borderId="20" xfId="9" applyNumberFormat="1" applyFont="1" applyBorder="1"/>
    <xf numFmtId="175" fontId="1" fillId="0" borderId="19" xfId="9" applyNumberFormat="1" applyFont="1" applyBorder="1"/>
    <xf numFmtId="175" fontId="1" fillId="0" borderId="11" xfId="9" applyNumberFormat="1" applyFont="1" applyBorder="1"/>
    <xf numFmtId="3" fontId="1" fillId="0" borderId="0" xfId="4" applyNumberFormat="1" applyFont="1" applyFill="1" applyAlignment="1">
      <alignment horizontal="right"/>
    </xf>
    <xf numFmtId="3" fontId="25" fillId="0" borderId="0" xfId="0" applyNumberFormat="1" applyFont="1" applyBorder="1" applyAlignment="1">
      <alignment horizontal="right"/>
    </xf>
    <xf numFmtId="167" fontId="1" fillId="0" borderId="0" xfId="4" applyNumberFormat="1" applyFont="1" applyFill="1"/>
    <xf numFmtId="167" fontId="1" fillId="8" borderId="0" xfId="4" applyNumberFormat="1" applyFont="1" applyFill="1"/>
    <xf numFmtId="167" fontId="1" fillId="8" borderId="21" xfId="4" applyNumberFormat="1" applyFont="1" applyFill="1" applyBorder="1"/>
    <xf numFmtId="175" fontId="1" fillId="0" borderId="0" xfId="2" applyNumberFormat="1" applyFont="1"/>
    <xf numFmtId="1" fontId="1" fillId="8" borderId="7" xfId="4" applyNumberFormat="1" applyFont="1" applyFill="1" applyBorder="1" applyAlignment="1">
      <alignment horizontal="left"/>
    </xf>
    <xf numFmtId="10" fontId="1" fillId="8" borderId="1" xfId="10" applyNumberFormat="1" applyFont="1" applyFill="1" applyBorder="1" applyAlignment="1">
      <alignment horizontal="left"/>
    </xf>
    <xf numFmtId="10" fontId="1" fillId="8" borderId="1" xfId="10" applyNumberFormat="1" applyFont="1" applyFill="1" applyBorder="1" applyAlignment="1">
      <alignment horizontal="right"/>
    </xf>
    <xf numFmtId="171" fontId="1" fillId="8" borderId="7" xfId="4" applyNumberFormat="1" applyFont="1" applyFill="1" applyBorder="1" applyAlignment="1">
      <alignment horizontal="right"/>
    </xf>
    <xf numFmtId="171" fontId="1" fillId="8" borderId="0" xfId="4" applyNumberFormat="1" applyFont="1" applyFill="1" applyBorder="1" applyAlignment="1">
      <alignment horizontal="right"/>
    </xf>
    <xf numFmtId="10" fontId="1" fillId="8" borderId="8" xfId="10" applyNumberFormat="1" applyFont="1" applyFill="1" applyBorder="1" applyAlignment="1">
      <alignment horizontal="right"/>
    </xf>
    <xf numFmtId="10" fontId="1" fillId="8" borderId="7" xfId="10" applyNumberFormat="1" applyFont="1" applyFill="1" applyBorder="1" applyAlignment="1">
      <alignment horizontal="right"/>
    </xf>
    <xf numFmtId="10" fontId="1" fillId="8" borderId="0" xfId="10" applyNumberFormat="1" applyFont="1" applyFill="1" applyBorder="1" applyAlignment="1">
      <alignment horizontal="right"/>
    </xf>
    <xf numFmtId="171" fontId="1" fillId="8" borderId="0" xfId="4" applyNumberFormat="1" applyFont="1" applyFill="1" applyAlignment="1">
      <alignment horizontal="right"/>
    </xf>
    <xf numFmtId="3" fontId="1" fillId="8" borderId="1" xfId="4" applyNumberFormat="1" applyFont="1" applyFill="1" applyBorder="1" applyAlignment="1">
      <alignment horizontal="right"/>
    </xf>
    <xf numFmtId="4" fontId="1" fillId="0" borderId="0" xfId="10" applyNumberFormat="1" applyFont="1" applyAlignment="1">
      <alignment horizontal="right"/>
    </xf>
    <xf numFmtId="4" fontId="1" fillId="0" borderId="20" xfId="10" applyNumberFormat="1" applyFont="1" applyBorder="1" applyAlignment="1">
      <alignment horizontal="right" textRotation="180"/>
    </xf>
    <xf numFmtId="4" fontId="1" fillId="8" borderId="8" xfId="10" applyNumberFormat="1" applyFont="1" applyFill="1" applyBorder="1" applyAlignment="1">
      <alignment horizontal="right"/>
    </xf>
    <xf numFmtId="4" fontId="1" fillId="0" borderId="8" xfId="10" applyNumberFormat="1" applyFont="1" applyBorder="1" applyAlignment="1">
      <alignment horizontal="right"/>
    </xf>
    <xf numFmtId="4" fontId="1" fillId="8" borderId="0" xfId="10" applyNumberFormat="1" applyFont="1" applyFill="1" applyAlignment="1">
      <alignment horizontal="right"/>
    </xf>
    <xf numFmtId="10" fontId="1" fillId="8" borderId="0" xfId="10" applyNumberFormat="1" applyFont="1" applyFill="1" applyAlignment="1">
      <alignment horizontal="right"/>
    </xf>
    <xf numFmtId="0" fontId="5" fillId="3" borderId="12" xfId="4" applyFill="1" applyBorder="1" applyAlignment="1">
      <alignment horizontal="center"/>
    </xf>
    <xf numFmtId="0" fontId="5" fillId="3" borderId="20" xfId="4" applyFill="1" applyBorder="1" applyAlignment="1">
      <alignment horizontal="center"/>
    </xf>
    <xf numFmtId="0" fontId="5" fillId="3" borderId="19" xfId="4" applyFill="1" applyBorder="1" applyAlignment="1">
      <alignment horizontal="center"/>
    </xf>
    <xf numFmtId="0" fontId="5" fillId="3" borderId="17" xfId="4" applyFill="1" applyBorder="1" applyAlignment="1">
      <alignment horizontal="center"/>
    </xf>
    <xf numFmtId="0" fontId="5" fillId="3" borderId="16" xfId="4" applyFill="1" applyBorder="1" applyAlignment="1">
      <alignment horizontal="center"/>
    </xf>
    <xf numFmtId="0" fontId="5" fillId="3" borderId="15" xfId="4" applyFill="1" applyBorder="1" applyAlignment="1">
      <alignment horizontal="center"/>
    </xf>
  </cellXfs>
  <cellStyles count="11">
    <cellStyle name="Comma" xfId="2" builtinId="3"/>
    <cellStyle name="Comma 2" xfId="7" xr:uid="{00000000-0005-0000-0000-000001000000}"/>
    <cellStyle name="Comma 3" xfId="9" xr:uid="{00000000-0005-0000-0000-000002000000}"/>
    <cellStyle name="Hyperlink" xfId="5" builtinId="8"/>
    <cellStyle name="Normal" xfId="0" builtinId="0"/>
    <cellStyle name="Normal 2" xfId="4" xr:uid="{00000000-0005-0000-0000-000005000000}"/>
    <cellStyle name="Normal_2_Norsk_WSyieldcurveconstruction" xfId="3" xr:uid="{00000000-0005-0000-0000-000006000000}"/>
    <cellStyle name="Percent" xfId="1" builtinId="5"/>
    <cellStyle name="Percent 2" xfId="6" xr:uid="{00000000-0005-0000-0000-000008000000}"/>
    <cellStyle name="Percent 3" xfId="10" xr:uid="{00000000-0005-0000-0000-000009000000}"/>
    <cellStyle name="Prosent 2" xfId="8" xr:uid="{00000000-0005-0000-0000-00000A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6.xml"/><Relationship Id="rId13" Type="http://schemas.openxmlformats.org/officeDocument/2006/relationships/chartsheet" Target="chartsheets/sheet4.xml"/><Relationship Id="rId18" Type="http://schemas.openxmlformats.org/officeDocument/2006/relationships/styles" Target="styles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5.xml"/><Relationship Id="rId12" Type="http://schemas.openxmlformats.org/officeDocument/2006/relationships/worksheet" Target="worksheets/sheet9.xml"/><Relationship Id="rId17" Type="http://schemas.openxmlformats.org/officeDocument/2006/relationships/theme" Target="theme/theme1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worksheet" Target="worksheets/sheet8.xml"/><Relationship Id="rId5" Type="http://schemas.openxmlformats.org/officeDocument/2006/relationships/worksheet" Target="worksheets/sheet3.xml"/><Relationship Id="rId15" Type="http://schemas.openxmlformats.org/officeDocument/2006/relationships/worksheet" Target="worksheets/sheet11.xml"/><Relationship Id="rId10" Type="http://schemas.openxmlformats.org/officeDocument/2006/relationships/chartsheet" Target="chartsheets/sheet3.xml"/><Relationship Id="rId19" Type="http://schemas.openxmlformats.org/officeDocument/2006/relationships/sharedStrings" Target="sharedStrings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7.xml"/><Relationship Id="rId14" Type="http://schemas.openxmlformats.org/officeDocument/2006/relationships/worksheet" Target="worksheets/sheet10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'Yield curve'!$D$18</c:f>
              <c:strCache>
                <c:ptCount val="1"/>
                <c:pt idx="0">
                  <c:v>NOK 30.06.2012</c:v>
                </c:pt>
              </c:strCache>
            </c:strRef>
          </c:tx>
          <c:marker>
            <c:symbol val="none"/>
          </c:marker>
          <c:xVal>
            <c:numRef>
              <c:f>'Yield curve'!$C$19:$C$156</c:f>
              <c:numCache>
                <c:formatCode>General</c:formatCode>
                <c:ptCount val="138"/>
                <c:pt idx="0">
                  <c:v>0</c:v>
                </c:pt>
                <c:pt idx="1">
                  <c:v>0.25</c:v>
                </c:pt>
                <c:pt idx="2">
                  <c:v>0.5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4</c:v>
                </c:pt>
                <c:pt idx="7">
                  <c:v>5</c:v>
                </c:pt>
                <c:pt idx="8">
                  <c:v>6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>
                  <c:v>11</c:v>
                </c:pt>
                <c:pt idx="14">
                  <c:v>12</c:v>
                </c:pt>
                <c:pt idx="15">
                  <c:v>13</c:v>
                </c:pt>
                <c:pt idx="16">
                  <c:v>14</c:v>
                </c:pt>
                <c:pt idx="17">
                  <c:v>15</c:v>
                </c:pt>
                <c:pt idx="18">
                  <c:v>16</c:v>
                </c:pt>
                <c:pt idx="19">
                  <c:v>17</c:v>
                </c:pt>
                <c:pt idx="20">
                  <c:v>18</c:v>
                </c:pt>
                <c:pt idx="21">
                  <c:v>19</c:v>
                </c:pt>
                <c:pt idx="22">
                  <c:v>20</c:v>
                </c:pt>
                <c:pt idx="23">
                  <c:v>21</c:v>
                </c:pt>
                <c:pt idx="24">
                  <c:v>22</c:v>
                </c:pt>
                <c:pt idx="25">
                  <c:v>23</c:v>
                </c:pt>
                <c:pt idx="26">
                  <c:v>24</c:v>
                </c:pt>
                <c:pt idx="27">
                  <c:v>25</c:v>
                </c:pt>
                <c:pt idx="28">
                  <c:v>26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32</c:v>
                </c:pt>
                <c:pt idx="35">
                  <c:v>33</c:v>
                </c:pt>
                <c:pt idx="36">
                  <c:v>34</c:v>
                </c:pt>
                <c:pt idx="37">
                  <c:v>35</c:v>
                </c:pt>
                <c:pt idx="38">
                  <c:v>36</c:v>
                </c:pt>
                <c:pt idx="39">
                  <c:v>37</c:v>
                </c:pt>
                <c:pt idx="40">
                  <c:v>38</c:v>
                </c:pt>
                <c:pt idx="41">
                  <c:v>39</c:v>
                </c:pt>
                <c:pt idx="42">
                  <c:v>40</c:v>
                </c:pt>
                <c:pt idx="43">
                  <c:v>41</c:v>
                </c:pt>
                <c:pt idx="44">
                  <c:v>42</c:v>
                </c:pt>
                <c:pt idx="45">
                  <c:v>43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47</c:v>
                </c:pt>
                <c:pt idx="50">
                  <c:v>48</c:v>
                </c:pt>
                <c:pt idx="51">
                  <c:v>49</c:v>
                </c:pt>
                <c:pt idx="52">
                  <c:v>50</c:v>
                </c:pt>
                <c:pt idx="53">
                  <c:v>51</c:v>
                </c:pt>
                <c:pt idx="54">
                  <c:v>52</c:v>
                </c:pt>
                <c:pt idx="55">
                  <c:v>53</c:v>
                </c:pt>
                <c:pt idx="56">
                  <c:v>54</c:v>
                </c:pt>
                <c:pt idx="57">
                  <c:v>55</c:v>
                </c:pt>
                <c:pt idx="58">
                  <c:v>56</c:v>
                </c:pt>
                <c:pt idx="59">
                  <c:v>57</c:v>
                </c:pt>
                <c:pt idx="60">
                  <c:v>58</c:v>
                </c:pt>
                <c:pt idx="61">
                  <c:v>59</c:v>
                </c:pt>
                <c:pt idx="62">
                  <c:v>60</c:v>
                </c:pt>
                <c:pt idx="63">
                  <c:v>61</c:v>
                </c:pt>
                <c:pt idx="64">
                  <c:v>62</c:v>
                </c:pt>
                <c:pt idx="65">
                  <c:v>63</c:v>
                </c:pt>
                <c:pt idx="66">
                  <c:v>64</c:v>
                </c:pt>
                <c:pt idx="67">
                  <c:v>65</c:v>
                </c:pt>
                <c:pt idx="68">
                  <c:v>66</c:v>
                </c:pt>
                <c:pt idx="69">
                  <c:v>67</c:v>
                </c:pt>
                <c:pt idx="70">
                  <c:v>68</c:v>
                </c:pt>
                <c:pt idx="71">
                  <c:v>69</c:v>
                </c:pt>
                <c:pt idx="72">
                  <c:v>70</c:v>
                </c:pt>
                <c:pt idx="73">
                  <c:v>71</c:v>
                </c:pt>
                <c:pt idx="74">
                  <c:v>72</c:v>
                </c:pt>
                <c:pt idx="75">
                  <c:v>73</c:v>
                </c:pt>
                <c:pt idx="76">
                  <c:v>74</c:v>
                </c:pt>
                <c:pt idx="77">
                  <c:v>75</c:v>
                </c:pt>
                <c:pt idx="78">
                  <c:v>76</c:v>
                </c:pt>
                <c:pt idx="79">
                  <c:v>77</c:v>
                </c:pt>
                <c:pt idx="80">
                  <c:v>78</c:v>
                </c:pt>
                <c:pt idx="81">
                  <c:v>79</c:v>
                </c:pt>
                <c:pt idx="82">
                  <c:v>80</c:v>
                </c:pt>
                <c:pt idx="83">
                  <c:v>81</c:v>
                </c:pt>
                <c:pt idx="84">
                  <c:v>82</c:v>
                </c:pt>
                <c:pt idx="85">
                  <c:v>83</c:v>
                </c:pt>
                <c:pt idx="86">
                  <c:v>84</c:v>
                </c:pt>
                <c:pt idx="87">
                  <c:v>85</c:v>
                </c:pt>
                <c:pt idx="88">
                  <c:v>86</c:v>
                </c:pt>
                <c:pt idx="89">
                  <c:v>87</c:v>
                </c:pt>
                <c:pt idx="90">
                  <c:v>88</c:v>
                </c:pt>
                <c:pt idx="91">
                  <c:v>89</c:v>
                </c:pt>
                <c:pt idx="92">
                  <c:v>90</c:v>
                </c:pt>
                <c:pt idx="93">
                  <c:v>91</c:v>
                </c:pt>
                <c:pt idx="94">
                  <c:v>92</c:v>
                </c:pt>
                <c:pt idx="95">
                  <c:v>93</c:v>
                </c:pt>
                <c:pt idx="96">
                  <c:v>94</c:v>
                </c:pt>
                <c:pt idx="97">
                  <c:v>95</c:v>
                </c:pt>
                <c:pt idx="98">
                  <c:v>96</c:v>
                </c:pt>
                <c:pt idx="99">
                  <c:v>97</c:v>
                </c:pt>
                <c:pt idx="100">
                  <c:v>98</c:v>
                </c:pt>
                <c:pt idx="101">
                  <c:v>99</c:v>
                </c:pt>
                <c:pt idx="102">
                  <c:v>100</c:v>
                </c:pt>
                <c:pt idx="103">
                  <c:v>101</c:v>
                </c:pt>
                <c:pt idx="104">
                  <c:v>102</c:v>
                </c:pt>
                <c:pt idx="105">
                  <c:v>103</c:v>
                </c:pt>
                <c:pt idx="106">
                  <c:v>104</c:v>
                </c:pt>
                <c:pt idx="107">
                  <c:v>105</c:v>
                </c:pt>
                <c:pt idx="108">
                  <c:v>106</c:v>
                </c:pt>
                <c:pt idx="109">
                  <c:v>107</c:v>
                </c:pt>
                <c:pt idx="110">
                  <c:v>108</c:v>
                </c:pt>
                <c:pt idx="111">
                  <c:v>109</c:v>
                </c:pt>
                <c:pt idx="112">
                  <c:v>110</c:v>
                </c:pt>
                <c:pt idx="113">
                  <c:v>111</c:v>
                </c:pt>
                <c:pt idx="114">
                  <c:v>112</c:v>
                </c:pt>
                <c:pt idx="115">
                  <c:v>113</c:v>
                </c:pt>
                <c:pt idx="116">
                  <c:v>114</c:v>
                </c:pt>
                <c:pt idx="117">
                  <c:v>115</c:v>
                </c:pt>
                <c:pt idx="118">
                  <c:v>116</c:v>
                </c:pt>
                <c:pt idx="119">
                  <c:v>117</c:v>
                </c:pt>
                <c:pt idx="120">
                  <c:v>118</c:v>
                </c:pt>
                <c:pt idx="121">
                  <c:v>119</c:v>
                </c:pt>
                <c:pt idx="122">
                  <c:v>120</c:v>
                </c:pt>
                <c:pt idx="123">
                  <c:v>121</c:v>
                </c:pt>
                <c:pt idx="124">
                  <c:v>122</c:v>
                </c:pt>
                <c:pt idx="125">
                  <c:v>123</c:v>
                </c:pt>
                <c:pt idx="126">
                  <c:v>124</c:v>
                </c:pt>
                <c:pt idx="127">
                  <c:v>125</c:v>
                </c:pt>
                <c:pt idx="128">
                  <c:v>126</c:v>
                </c:pt>
                <c:pt idx="129">
                  <c:v>127</c:v>
                </c:pt>
                <c:pt idx="130">
                  <c:v>128</c:v>
                </c:pt>
                <c:pt idx="131">
                  <c:v>129</c:v>
                </c:pt>
                <c:pt idx="132">
                  <c:v>130</c:v>
                </c:pt>
                <c:pt idx="133">
                  <c:v>131</c:v>
                </c:pt>
                <c:pt idx="134">
                  <c:v>132</c:v>
                </c:pt>
                <c:pt idx="135">
                  <c:v>133</c:v>
                </c:pt>
                <c:pt idx="136">
                  <c:v>134</c:v>
                </c:pt>
                <c:pt idx="137">
                  <c:v>135</c:v>
                </c:pt>
              </c:numCache>
            </c:numRef>
          </c:xVal>
          <c:yVal>
            <c:numRef>
              <c:f>'Yield curve'!$D$19:$D$156</c:f>
              <c:numCache>
                <c:formatCode>0.000000\ %</c:formatCode>
                <c:ptCount val="138"/>
                <c:pt idx="1">
                  <c:v>2.0112808636679302E-2</c:v>
                </c:pt>
                <c:pt idx="2">
                  <c:v>2.0453036372409805E-2</c:v>
                </c:pt>
                <c:pt idx="3">
                  <c:v>2.1685999999952355E-2</c:v>
                </c:pt>
                <c:pt idx="4">
                  <c:v>2.4483882993767692E-2</c:v>
                </c:pt>
                <c:pt idx="5">
                  <c:v>2.5288639599243545E-2</c:v>
                </c:pt>
                <c:pt idx="6">
                  <c:v>2.6482073768889558E-2</c:v>
                </c:pt>
                <c:pt idx="7">
                  <c:v>2.8002178494670016E-2</c:v>
                </c:pt>
                <c:pt idx="8">
                  <c:v>2.9255727213408411E-2</c:v>
                </c:pt>
                <c:pt idx="9">
                  <c:v>3.0549614786006707E-2</c:v>
                </c:pt>
                <c:pt idx="10">
                  <c:v>3.1604652522724264E-2</c:v>
                </c:pt>
                <c:pt idx="11">
                  <c:v>3.2652177275651173E-2</c:v>
                </c:pt>
                <c:pt idx="12">
                  <c:v>3.3119877707913803E-2</c:v>
                </c:pt>
                <c:pt idx="13">
                  <c:v>3.3440740194529583E-2</c:v>
                </c:pt>
                <c:pt idx="14">
                  <c:v>3.3752315857755066E-2</c:v>
                </c:pt>
                <c:pt idx="15">
                  <c:v>3.4052545918068278E-2</c:v>
                </c:pt>
                <c:pt idx="16">
                  <c:v>3.434038904560488E-2</c:v>
                </c:pt>
                <c:pt idx="17">
                  <c:v>3.4615433361935288E-2</c:v>
                </c:pt>
                <c:pt idx="18">
                  <c:v>3.4877660359631246E-2</c:v>
                </c:pt>
                <c:pt idx="19">
                  <c:v>3.5127297193427776E-2</c:v>
                </c:pt>
                <c:pt idx="20">
                  <c:v>3.5364722219357603E-2</c:v>
                </c:pt>
                <c:pt idx="21">
                  <c:v>3.5590403579445207E-2</c:v>
                </c:pt>
                <c:pt idx="22">
                  <c:v>3.5804858809622697E-2</c:v>
                </c:pt>
                <c:pt idx="23">
                  <c:v>3.6008628103553431E-2</c:v>
                </c:pt>
                <c:pt idx="24">
                  <c:v>3.6202256601670868E-2</c:v>
                </c:pt>
                <c:pt idx="25">
                  <c:v>3.6386282729956809E-2</c:v>
                </c:pt>
                <c:pt idx="26">
                  <c:v>3.6561230639589271E-2</c:v>
                </c:pt>
                <c:pt idx="27">
                  <c:v>3.6727605449563328E-2</c:v>
                </c:pt>
                <c:pt idx="28">
                  <c:v>3.6885890415430778E-2</c:v>
                </c:pt>
                <c:pt idx="29">
                  <c:v>3.7036545424377953E-2</c:v>
                </c:pt>
                <c:pt idx="30">
                  <c:v>3.718000640211705E-2</c:v>
                </c:pt>
                <c:pt idx="31">
                  <c:v>3.7316685342617006E-2</c:v>
                </c:pt>
                <c:pt idx="32">
                  <c:v>3.7446970757879727E-2</c:v>
                </c:pt>
                <c:pt idx="33">
                  <c:v>3.75712284047236E-2</c:v>
                </c:pt>
                <c:pt idx="34">
                  <c:v>3.7689802187425459E-2</c:v>
                </c:pt>
                <c:pt idx="35">
                  <c:v>3.780301516461515E-2</c:v>
                </c:pt>
                <c:pt idx="36">
                  <c:v>3.7911170609874256E-2</c:v>
                </c:pt>
                <c:pt idx="37">
                  <c:v>3.8014553090502057E-2</c:v>
                </c:pt>
                <c:pt idx="38">
                  <c:v>3.8113429539750054E-2</c:v>
                </c:pt>
                <c:pt idx="39">
                  <c:v>3.8208050305603924E-2</c:v>
                </c:pt>
                <c:pt idx="40">
                  <c:v>3.8298650164829473E-2</c:v>
                </c:pt>
                <c:pt idx="41">
                  <c:v>3.8385449295061713E-2</c:v>
                </c:pt>
                <c:pt idx="42">
                  <c:v>3.8468654200656038E-2</c:v>
                </c:pt>
                <c:pt idx="43">
                  <c:v>3.8548458590116796E-2</c:v>
                </c:pt>
                <c:pt idx="44">
                  <c:v>3.8625044204433134E-2</c:v>
                </c:pt>
                <c:pt idx="45">
                  <c:v>3.8698581596698478E-2</c:v>
                </c:pt>
                <c:pt idx="46">
                  <c:v>3.8769230864133197E-2</c:v>
                </c:pt>
                <c:pt idx="47">
                  <c:v>3.8837142334119168E-2</c:v>
                </c:pt>
                <c:pt idx="48">
                  <c:v>3.8902457206177354E-2</c:v>
                </c:pt>
                <c:pt idx="49">
                  <c:v>3.896530815200494E-2</c:v>
                </c:pt>
                <c:pt idx="50">
                  <c:v>3.9025819875804446E-2</c:v>
                </c:pt>
                <c:pt idx="51">
                  <c:v>3.9084109637135933E-2</c:v>
                </c:pt>
                <c:pt idx="52">
                  <c:v>3.9140287738548496E-2</c:v>
                </c:pt>
                <c:pt idx="53">
                  <c:v>3.9194457980158859E-2</c:v>
                </c:pt>
                <c:pt idx="54">
                  <c:v>3.9246718083296717E-2</c:v>
                </c:pt>
                <c:pt idx="55">
                  <c:v>3.9297160085236094E-2</c:v>
                </c:pt>
                <c:pt idx="56">
                  <c:v>3.9345870706941621E-2</c:v>
                </c:pt>
                <c:pt idx="57">
                  <c:v>3.9392931695651834E-2</c:v>
                </c:pt>
                <c:pt idx="58">
                  <c:v>3.9438420144018327E-2</c:v>
                </c:pt>
                <c:pt idx="59">
                  <c:v>3.9482408787422596E-2</c:v>
                </c:pt>
                <c:pt idx="60">
                  <c:v>3.952496628098201E-2</c:v>
                </c:pt>
                <c:pt idx="61">
                  <c:v>3.9566157457665119E-2</c:v>
                </c:pt>
                <c:pt idx="62">
                  <c:v>3.9606043568840565E-2</c:v>
                </c:pt>
                <c:pt idx="63">
                  <c:v>3.964468250849662E-2</c:v>
                </c:pt>
                <c:pt idx="64">
                  <c:v>3.96821290222793E-2</c:v>
                </c:pt>
                <c:pt idx="65">
                  <c:v>3.9718434902420885E-2</c:v>
                </c:pt>
                <c:pt idx="66">
                  <c:v>3.9753649169554706E-2</c:v>
                </c:pt>
                <c:pt idx="67">
                  <c:v>3.9787818242341899E-2</c:v>
                </c:pt>
                <c:pt idx="68">
                  <c:v>3.9820986095768118E-2</c:v>
                </c:pt>
                <c:pt idx="69">
                  <c:v>3.9853194408910664E-2</c:v>
                </c:pt>
                <c:pt idx="70">
                  <c:v>3.9884482702912338E-2</c:v>
                </c:pt>
                <c:pt idx="71">
                  <c:v>3.9914888469855692E-2</c:v>
                </c:pt>
                <c:pt idx="72">
                  <c:v>3.9944447293169372E-2</c:v>
                </c:pt>
                <c:pt idx="73">
                  <c:v>3.9973192960160331E-2</c:v>
                </c:pt>
                <c:pt idx="74">
                  <c:v>4.0001157567224999E-2</c:v>
                </c:pt>
                <c:pt idx="75">
                  <c:v>4.0028371618240133E-2</c:v>
                </c:pt>
                <c:pt idx="76">
                  <c:v>4.0054864116615185E-2</c:v>
                </c:pt>
                <c:pt idx="77">
                  <c:v>4.0080662651434729E-2</c:v>
                </c:pt>
                <c:pt idx="78">
                  <c:v>4.0105793478108831E-2</c:v>
                </c:pt>
                <c:pt idx="79">
                  <c:v>4.0130281593896644E-2</c:v>
                </c:pt>
                <c:pt idx="80">
                  <c:v>4.0154150808663802E-2</c:v>
                </c:pt>
                <c:pt idx="81">
                  <c:v>4.017742381119227E-2</c:v>
                </c:pt>
                <c:pt idx="82">
                  <c:v>4.0200122231346169E-2</c:v>
                </c:pt>
                <c:pt idx="83">
                  <c:v>4.022226669837492E-2</c:v>
                </c:pt>
                <c:pt idx="84">
                  <c:v>4.0243876895611264E-2</c:v>
                </c:pt>
                <c:pt idx="85">
                  <c:v>4.0264971611810862E-2</c:v>
                </c:pt>
                <c:pt idx="86">
                  <c:v>4.0285568789349524E-2</c:v>
                </c:pt>
                <c:pt idx="87">
                  <c:v>4.0305685569495875E-2</c:v>
                </c:pt>
                <c:pt idx="88">
                  <c:v>4.0325338334947114E-2</c:v>
                </c:pt>
                <c:pt idx="89">
                  <c:v>4.0344542749810586E-2</c:v>
                </c:pt>
                <c:pt idx="90">
                  <c:v>4.0363313797198153E-2</c:v>
                </c:pt>
                <c:pt idx="91">
                  <c:v>4.0381665814589462E-2</c:v>
                </c:pt>
                <c:pt idx="92">
                  <c:v>4.039961252711044E-2</c:v>
                </c:pt>
                <c:pt idx="93">
                  <c:v>4.0417167078857341E-2</c:v>
                </c:pt>
                <c:pt idx="94">
                  <c:v>4.0434342062399375E-2</c:v>
                </c:pt>
                <c:pt idx="95">
                  <c:v>4.0451149546568921E-2</c:v>
                </c:pt>
                <c:pt idx="96">
                  <c:v>4.0467601102656126E-2</c:v>
                </c:pt>
                <c:pt idx="97">
                  <c:v>4.0483707829100934E-2</c:v>
                </c:pt>
                <c:pt idx="98">
                  <c:v>4.0499480374785124E-2</c:v>
                </c:pt>
                <c:pt idx="99">
                  <c:v>4.0514928961007612E-2</c:v>
                </c:pt>
                <c:pt idx="100">
                  <c:v>4.0530063402226091E-2</c:v>
                </c:pt>
                <c:pt idx="101">
                  <c:v>4.0544893125643577E-2</c:v>
                </c:pt>
                <c:pt idx="102">
                  <c:v>4.0559427189706732E-2</c:v>
                </c:pt>
                <c:pt idx="103">
                  <c:v>4.05736743015912E-2</c:v>
                </c:pt>
                <c:pt idx="104">
                  <c:v>4.0587642833724402E-2</c:v>
                </c:pt>
                <c:pt idx="105">
                  <c:v>4.0601340839417022E-2</c:v>
                </c:pt>
                <c:pt idx="106">
                  <c:v>4.0614776067645408E-2</c:v>
                </c:pt>
                <c:pt idx="107">
                  <c:v>4.0627955977044827E-2</c:v>
                </c:pt>
                <c:pt idx="108">
                  <c:v>4.064088774915664E-2</c:v>
                </c:pt>
                <c:pt idx="109">
                  <c:v>4.0653578300972937E-2</c:v>
                </c:pt>
                <c:pt idx="110">
                  <c:v>4.0666034296824805E-2</c:v>
                </c:pt>
                <c:pt idx="111">
                  <c:v>4.0678262159646872E-2</c:v>
                </c:pt>
                <c:pt idx="112">
                  <c:v>4.0690268081659875E-2</c:v>
                </c:pt>
                <c:pt idx="113">
                  <c:v>4.0702058034500999E-2</c:v>
                </c:pt>
                <c:pt idx="114">
                  <c:v>4.0713637778838629E-2</c:v>
                </c:pt>
                <c:pt idx="115">
                  <c:v>4.0725012873495281E-2</c:v>
                </c:pt>
                <c:pt idx="116">
                  <c:v>4.073618868411244E-2</c:v>
                </c:pt>
                <c:pt idx="117">
                  <c:v>4.0747170391378873E-2</c:v>
                </c:pt>
                <c:pt idx="118">
                  <c:v>4.075796299885126E-2</c:v>
                </c:pt>
                <c:pt idx="119">
                  <c:v>4.076857134038625E-2</c:v>
                </c:pt>
                <c:pt idx="120">
                  <c:v>4.0779000087208583E-2</c:v>
                </c:pt>
                <c:pt idx="121">
                  <c:v>4.078925375463216E-2</c:v>
                </c:pt>
                <c:pt idx="122">
                  <c:v>4.0799336708459588E-2</c:v>
                </c:pt>
                <c:pt idx="123">
                  <c:v>4.0809253171067095E-2</c:v>
                </c:pt>
                <c:pt idx="124">
                  <c:v>4.0819007227206328E-2</c:v>
                </c:pt>
                <c:pt idx="125">
                  <c:v>4.0828602829522831E-2</c:v>
                </c:pt>
                <c:pt idx="126">
                  <c:v>4.0838043803820279E-2</c:v>
                </c:pt>
                <c:pt idx="127">
                  <c:v>4.0847333854074463E-2</c:v>
                </c:pt>
                <c:pt idx="128">
                  <c:v>4.085647656721525E-2</c:v>
                </c:pt>
                <c:pt idx="129">
                  <c:v>4.0865475417686925E-2</c:v>
                </c:pt>
                <c:pt idx="130">
                  <c:v>4.0874333771800275E-2</c:v>
                </c:pt>
                <c:pt idx="131">
                  <c:v>4.0883054891884596E-2</c:v>
                </c:pt>
                <c:pt idx="132">
                  <c:v>4.0891641940252299E-2</c:v>
                </c:pt>
                <c:pt idx="133">
                  <c:v>4.0900097982985661E-2</c:v>
                </c:pt>
                <c:pt idx="134">
                  <c:v>4.0908425993553488E-2</c:v>
                </c:pt>
                <c:pt idx="135">
                  <c:v>4.0916628856267456E-2</c:v>
                </c:pt>
                <c:pt idx="136">
                  <c:v>4.0924709369585477E-2</c:v>
                </c:pt>
                <c:pt idx="137">
                  <c:v>4.0932670249272052E-2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12B-4E3D-BAC8-461DC121BE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3744"/>
        <c:axId val="173449216"/>
      </c:scatterChart>
      <c:valAx>
        <c:axId val="177743744"/>
        <c:scaling>
          <c:orientation val="minMax"/>
          <c:max val="5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nb-NO" b="0" i="1"/>
                  <a:t>t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73449216"/>
        <c:crosses val="autoZero"/>
        <c:crossBetween val="midCat"/>
      </c:valAx>
      <c:valAx>
        <c:axId val="17344921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nb-NO" b="0" i="1"/>
                  <a:t>y</a:t>
                </a:r>
                <a:r>
                  <a:rPr lang="nb-NO" b="0"/>
                  <a:t>(</a:t>
                </a:r>
                <a:r>
                  <a:rPr lang="nb-NO" b="0" i="1"/>
                  <a:t>t</a:t>
                </a:r>
                <a:r>
                  <a:rPr lang="nb-NO" b="0"/>
                  <a:t>)</a:t>
                </a:r>
              </a:p>
            </c:rich>
          </c:tx>
          <c:overlay val="0"/>
        </c:title>
        <c:numFmt formatCode="0.00%" sourceLinked="1"/>
        <c:majorTickMark val="out"/>
        <c:minorTickMark val="none"/>
        <c:tickLblPos val="nextTo"/>
        <c:crossAx val="177743744"/>
        <c:crosses val="autoZero"/>
        <c:crossBetween val="midCat"/>
      </c:valAx>
    </c:plotArea>
    <c:plotVisOnly val="1"/>
    <c:dispBlanksAs val="gap"/>
    <c:showDLblsOverMax val="0"/>
  </c:chart>
  <c:txPr>
    <a:bodyPr/>
    <a:lstStyle/>
    <a:p>
      <a:pPr>
        <a:defRPr sz="2000"/>
      </a:pPr>
      <a:endParaRPr lang="nb-NO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'Yield curve estimation'!$J$23</c:f>
              <c:strCache>
                <c:ptCount val="1"/>
                <c:pt idx="0">
                  <c:v>y(t)</c:v>
                </c:pt>
              </c:strCache>
            </c:strRef>
          </c:tx>
          <c:xVal>
            <c:numRef>
              <c:f>'Yield curve estimation'!$H$24:$H$38</c:f>
              <c:numCache>
                <c:formatCode>#,##0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'Yield curve estimation'!$J$24:$J$38</c:f>
              <c:numCache>
                <c:formatCode>0.0000\ %</c:formatCode>
                <c:ptCount val="15"/>
                <c:pt idx="0">
                  <c:v>2.1685999999952351E-2</c:v>
                </c:pt>
                <c:pt idx="1">
                  <c:v>2.4483882993767636E-2</c:v>
                </c:pt>
                <c:pt idx="2">
                  <c:v>2.5288639599244486E-2</c:v>
                </c:pt>
                <c:pt idx="3">
                  <c:v>2.648207376898868E-2</c:v>
                </c:pt>
                <c:pt idx="4">
                  <c:v>2.800217849716613E-2</c:v>
                </c:pt>
                <c:pt idx="5">
                  <c:v>2.9255727213302257E-2</c:v>
                </c:pt>
                <c:pt idx="6">
                  <c:v>3.0549614785917327E-2</c:v>
                </c:pt>
                <c:pt idx="7">
                  <c:v>3.1604652522652779E-2</c:v>
                </c:pt>
                <c:pt idx="8">
                  <c:v>3.2652177275653851E-2</c:v>
                </c:pt>
                <c:pt idx="9">
                  <c:v>3.3119877708492049E-2</c:v>
                </c:pt>
                <c:pt idx="10">
                  <c:v>3.3440740199076342E-2</c:v>
                </c:pt>
                <c:pt idx="11">
                  <c:v>3.3752315857466471E-2</c:v>
                </c:pt>
                <c:pt idx="12">
                  <c:v>3.4052545917804496E-2</c:v>
                </c:pt>
                <c:pt idx="13">
                  <c:v>3.4340389045360291E-2</c:v>
                </c:pt>
                <c:pt idx="14">
                  <c:v>3.4615433361688049E-2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65-4CF8-B0B5-30627B41B32E}"/>
            </c:ext>
          </c:extLst>
        </c:ser>
        <c:ser>
          <c:idx val="2"/>
          <c:order val="2"/>
          <c:tx>
            <c:strRef>
              <c:f>'Yield curve estimation'!$L$23</c:f>
              <c:strCache>
                <c:ptCount val="1"/>
                <c:pt idx="0">
                  <c:v>Forward</c:v>
                </c:pt>
              </c:strCache>
            </c:strRef>
          </c:tx>
          <c:xVal>
            <c:numRef>
              <c:f>'Yield curve estimation'!$H$24:$H$38</c:f>
              <c:numCache>
                <c:formatCode>#,##0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'Yield curve estimation'!$L$24:$L$38</c:f>
              <c:numCache>
                <c:formatCode>0.0000\ %</c:formatCode>
                <c:ptCount val="15"/>
                <c:pt idx="0">
                  <c:v>2.1685999999952351E-2</c:v>
                </c:pt>
                <c:pt idx="1">
                  <c:v>2.7281765987582921E-2</c:v>
                </c:pt>
                <c:pt idx="2">
                  <c:v>2.6898152810198184E-2</c:v>
                </c:pt>
                <c:pt idx="3">
                  <c:v>3.0062376278221264E-2</c:v>
                </c:pt>
                <c:pt idx="4">
                  <c:v>3.4082597409875931E-2</c:v>
                </c:pt>
                <c:pt idx="5">
                  <c:v>3.5523470793982888E-2</c:v>
                </c:pt>
                <c:pt idx="6">
                  <c:v>3.831294022160775E-2</c:v>
                </c:pt>
                <c:pt idx="7">
                  <c:v>3.8989916679800944E-2</c:v>
                </c:pt>
                <c:pt idx="8">
                  <c:v>4.103237529966243E-2</c:v>
                </c:pt>
                <c:pt idx="9">
                  <c:v>3.7329181604035824E-2</c:v>
                </c:pt>
                <c:pt idx="10">
                  <c:v>3.6649365104919278E-2</c:v>
                </c:pt>
                <c:pt idx="11">
                  <c:v>3.7179648099757885E-2</c:v>
                </c:pt>
                <c:pt idx="12">
                  <c:v>3.7655306641860793E-2</c:v>
                </c:pt>
                <c:pt idx="13">
                  <c:v>3.8082349703585629E-2</c:v>
                </c:pt>
                <c:pt idx="14">
                  <c:v>3.8466053790276657E-2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65-4CF8-B0B5-30627B41B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38048"/>
        <c:axId val="178339840"/>
      </c:scatterChart>
      <c:scatterChart>
        <c:scatterStyle val="smoothMarker"/>
        <c:varyColors val="0"/>
        <c:ser>
          <c:idx val="0"/>
          <c:order val="0"/>
          <c:tx>
            <c:strRef>
              <c:f>'Yield curve estimation'!$I$23</c:f>
              <c:strCache>
                <c:ptCount val="1"/>
                <c:pt idx="0">
                  <c:v>P(t)=C^(-1)B</c:v>
                </c:pt>
              </c:strCache>
            </c:strRef>
          </c:tx>
          <c:xVal>
            <c:numRef>
              <c:f>'Yield curve estimation'!$H$24:$H$38</c:f>
              <c:numCache>
                <c:formatCode>#,##0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'Yield curve estimation'!$I$24:$I$38</c:f>
              <c:numCache>
                <c:formatCode>#\ ##0.000000</c:formatCode>
                <c:ptCount val="15"/>
                <c:pt idx="0">
                  <c:v>0.97854745071539784</c:v>
                </c:pt>
                <c:pt idx="1">
                  <c:v>0.95221182281158667</c:v>
                </c:pt>
                <c:pt idx="2">
                  <c:v>0.92694048352205394</c:v>
                </c:pt>
                <c:pt idx="3">
                  <c:v>0.89948914356429321</c:v>
                </c:pt>
                <c:pt idx="4">
                  <c:v>0.86934876597811783</c:v>
                </c:pt>
                <c:pt idx="5">
                  <c:v>0.83900856559198744</c:v>
                </c:pt>
                <c:pt idx="6">
                  <c:v>0.80747167370684325</c:v>
                </c:pt>
                <c:pt idx="7">
                  <c:v>0.7765942854125254</c:v>
                </c:pt>
                <c:pt idx="8">
                  <c:v>0.74537368520287828</c:v>
                </c:pt>
                <c:pt idx="9">
                  <c:v>0.71806242049873314</c:v>
                </c:pt>
                <c:pt idx="10">
                  <c:v>0.69222229306910599</c:v>
                </c:pt>
                <c:pt idx="11">
                  <c:v>0.66695827563729648</c:v>
                </c:pt>
                <c:pt idx="12">
                  <c:v>0.64231072507808862</c:v>
                </c:pt>
                <c:pt idx="13">
                  <c:v>0.61830992737005863</c:v>
                </c:pt>
                <c:pt idx="14">
                  <c:v>0.5949776123628483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65-4CF8-B0B5-30627B41B3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8341376"/>
        <c:axId val="178342912"/>
      </c:scatterChart>
      <c:valAx>
        <c:axId val="178338048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78339840"/>
        <c:crosses val="autoZero"/>
        <c:crossBetween val="midCat"/>
      </c:valAx>
      <c:valAx>
        <c:axId val="178339840"/>
        <c:scaling>
          <c:orientation val="minMax"/>
        </c:scaling>
        <c:delete val="0"/>
        <c:axPos val="l"/>
        <c:majorGridlines/>
        <c:numFmt formatCode="0.0000\ %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78338048"/>
        <c:crosses val="autoZero"/>
        <c:crossBetween val="midCat"/>
      </c:valAx>
      <c:valAx>
        <c:axId val="178341376"/>
        <c:scaling>
          <c:orientation val="minMax"/>
        </c:scaling>
        <c:delete val="1"/>
        <c:axPos val="b"/>
        <c:numFmt formatCode="#,##0" sourceLinked="1"/>
        <c:majorTickMark val="out"/>
        <c:minorTickMark val="none"/>
        <c:tickLblPos val="nextTo"/>
        <c:crossAx val="178342912"/>
        <c:crosses val="autoZero"/>
        <c:crossBetween val="midCat"/>
      </c:valAx>
      <c:valAx>
        <c:axId val="178342912"/>
        <c:scaling>
          <c:orientation val="minMax"/>
          <c:max val="1"/>
          <c:min val="0"/>
        </c:scaling>
        <c:delete val="0"/>
        <c:axPos val="r"/>
        <c:numFmt formatCode="#\ ##0.00000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nb-NO"/>
          </a:p>
        </c:txPr>
        <c:crossAx val="178341376"/>
        <c:crosses val="max"/>
        <c:crossBetween val="midCat"/>
      </c:valAx>
    </c:plotArea>
    <c:legend>
      <c:legendPos val="r"/>
      <c:layout>
        <c:manualLayout>
          <c:xMode val="edge"/>
          <c:yMode val="edge"/>
          <c:x val="0.46051615301360804"/>
          <c:y val="0.52750974976295506"/>
          <c:w val="0.10332929784038124"/>
          <c:h val="0.1078586004623085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nb-NO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nb-NO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'CIR model'!$D$9</c:f>
              <c:strCache>
                <c:ptCount val="1"/>
                <c:pt idx="0">
                  <c:v>CIR yield curve</c:v>
                </c:pt>
              </c:strCache>
            </c:strRef>
          </c:tx>
          <c:xVal>
            <c:numRef>
              <c:f>'CIR model'!$E$15:$S$15</c:f>
              <c:numCache>
                <c:formatCode>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'CIR model'!$E$9:$S$9</c:f>
              <c:numCache>
                <c:formatCode>0.00%</c:formatCode>
                <c:ptCount val="15"/>
                <c:pt idx="0">
                  <c:v>2.2027237443484698E-2</c:v>
                </c:pt>
                <c:pt idx="1">
                  <c:v>2.4134785279880441E-2</c:v>
                </c:pt>
                <c:pt idx="2">
                  <c:v>2.5900269111387517E-2</c:v>
                </c:pt>
                <c:pt idx="3">
                  <c:v>2.7386108461774007E-2</c:v>
                </c:pt>
                <c:pt idx="4">
                  <c:v>2.8642592173715991E-2</c:v>
                </c:pt>
                <c:pt idx="5">
                  <c:v>2.9710324747444245E-2</c:v>
                </c:pt>
                <c:pt idx="6">
                  <c:v>3.0622169939646358E-2</c:v>
                </c:pt>
                <c:pt idx="7">
                  <c:v>3.1404794715977763E-2</c:v>
                </c:pt>
                <c:pt idx="8">
                  <c:v>3.2079896391720951E-2</c:v>
                </c:pt>
                <c:pt idx="9">
                  <c:v>3.266517892736466E-2</c:v>
                </c:pt>
                <c:pt idx="10">
                  <c:v>3.3175130652684744E-2</c:v>
                </c:pt>
                <c:pt idx="11">
                  <c:v>3.3621644734844185E-2</c:v>
                </c:pt>
                <c:pt idx="12">
                  <c:v>3.4014515007786496E-2</c:v>
                </c:pt>
                <c:pt idx="13">
                  <c:v>3.4361832907048313E-2</c:v>
                </c:pt>
                <c:pt idx="14">
                  <c:v>3.4670305835994647E-2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C53-42BF-B4D5-2D552B6A61EC}"/>
            </c:ext>
          </c:extLst>
        </c:ser>
        <c:ser>
          <c:idx val="1"/>
          <c:order val="1"/>
          <c:tx>
            <c:strRef>
              <c:f>'CIR model'!$D$8</c:f>
              <c:strCache>
                <c:ptCount val="1"/>
                <c:pt idx="0">
                  <c:v>NOK Yield curve</c:v>
                </c:pt>
              </c:strCache>
            </c:strRef>
          </c:tx>
          <c:xVal>
            <c:numRef>
              <c:f>'CIR model'!$E$15:$S$15</c:f>
              <c:numCache>
                <c:formatCode>0</c:formatCode>
                <c:ptCount val="1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</c:numCache>
            </c:numRef>
          </c:xVal>
          <c:yVal>
            <c:numRef>
              <c:f>'CIR model'!$E$8:$S$8</c:f>
              <c:numCache>
                <c:formatCode>0.00%</c:formatCode>
                <c:ptCount val="15"/>
                <c:pt idx="0">
                  <c:v>2.1685999999952351E-2</c:v>
                </c:pt>
                <c:pt idx="1">
                  <c:v>2.4483882993767636E-2</c:v>
                </c:pt>
                <c:pt idx="2">
                  <c:v>2.5288639599244486E-2</c:v>
                </c:pt>
                <c:pt idx="3">
                  <c:v>2.648207376898868E-2</c:v>
                </c:pt>
                <c:pt idx="4">
                  <c:v>2.800217849716613E-2</c:v>
                </c:pt>
                <c:pt idx="5">
                  <c:v>2.9255727213302257E-2</c:v>
                </c:pt>
                <c:pt idx="6">
                  <c:v>3.0549614785917327E-2</c:v>
                </c:pt>
                <c:pt idx="7">
                  <c:v>3.1604652522652779E-2</c:v>
                </c:pt>
                <c:pt idx="8">
                  <c:v>3.2652177275653851E-2</c:v>
                </c:pt>
                <c:pt idx="9">
                  <c:v>3.3119877708492049E-2</c:v>
                </c:pt>
                <c:pt idx="10">
                  <c:v>3.3440740199076342E-2</c:v>
                </c:pt>
                <c:pt idx="11">
                  <c:v>3.3752315857466471E-2</c:v>
                </c:pt>
                <c:pt idx="12">
                  <c:v>3.4052545917804496E-2</c:v>
                </c:pt>
                <c:pt idx="13">
                  <c:v>3.4340389045360291E-2</c:v>
                </c:pt>
                <c:pt idx="14">
                  <c:v>3.4615433361688049E-2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C53-42BF-B4D5-2D552B6A6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601024"/>
        <c:axId val="181602560"/>
      </c:scatterChart>
      <c:valAx>
        <c:axId val="18160102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181602560"/>
        <c:crosses val="autoZero"/>
        <c:crossBetween val="midCat"/>
      </c:valAx>
      <c:valAx>
        <c:axId val="181602560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crossAx val="18160102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'CIR simulation'!$Y$10</c:f>
              <c:strCache>
                <c:ptCount val="1"/>
                <c:pt idx="0">
                  <c:v>Liability PV (left axis)</c:v>
                </c:pt>
              </c:strCache>
            </c:strRef>
          </c:tx>
          <c:xVal>
            <c:numRef>
              <c:f>'CIR simulation'!$X$1034:$X$1052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'CIR simulation'!$Y$1034:$Y$1052</c:f>
              <c:numCache>
                <c:formatCode>#,##0</c:formatCode>
                <c:ptCount val="19"/>
                <c:pt idx="0">
                  <c:v>-259523.73009230569</c:v>
                </c:pt>
                <c:pt idx="1">
                  <c:v>-206053.16362010874</c:v>
                </c:pt>
                <c:pt idx="2">
                  <c:v>-162078.68799633719</c:v>
                </c:pt>
                <c:pt idx="3">
                  <c:v>-129697.53876523674</c:v>
                </c:pt>
                <c:pt idx="4">
                  <c:v>-100251.82569098845</c:v>
                </c:pt>
                <c:pt idx="5">
                  <c:v>-80009.709479097277</c:v>
                </c:pt>
                <c:pt idx="6">
                  <c:v>-59791.612651735544</c:v>
                </c:pt>
                <c:pt idx="7">
                  <c:v>-36356.288959393278</c:v>
                </c:pt>
                <c:pt idx="8">
                  <c:v>-19248.128962052986</c:v>
                </c:pt>
                <c:pt idx="9">
                  <c:v>-1929.8070949241519</c:v>
                </c:pt>
                <c:pt idx="10">
                  <c:v>18156.280957700685</c:v>
                </c:pt>
                <c:pt idx="11">
                  <c:v>35041.268073093146</c:v>
                </c:pt>
                <c:pt idx="12">
                  <c:v>57534.958553995937</c:v>
                </c:pt>
                <c:pt idx="13">
                  <c:v>76312.810564182699</c:v>
                </c:pt>
                <c:pt idx="14">
                  <c:v>107095.744397806</c:v>
                </c:pt>
                <c:pt idx="15">
                  <c:v>135022.41787507012</c:v>
                </c:pt>
                <c:pt idx="16">
                  <c:v>160179.1423570849</c:v>
                </c:pt>
                <c:pt idx="17">
                  <c:v>196266.19520810992</c:v>
                </c:pt>
                <c:pt idx="18">
                  <c:v>257799.56752436981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F3-422A-B440-E9A9AA046289}"/>
            </c:ext>
          </c:extLst>
        </c:ser>
        <c:ser>
          <c:idx val="1"/>
          <c:order val="1"/>
          <c:tx>
            <c:strRef>
              <c:f>'CIR simulation'!$Z$10</c:f>
              <c:strCache>
                <c:ptCount val="1"/>
                <c:pt idx="0">
                  <c:v>Asset PV (left axis)</c:v>
                </c:pt>
              </c:strCache>
            </c:strRef>
          </c:tx>
          <c:xVal>
            <c:numRef>
              <c:f>'CIR simulation'!$X$1034:$X$1052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'CIR simulation'!$Z$1034:$Z$1052</c:f>
              <c:numCache>
                <c:formatCode>#,##0</c:formatCode>
                <c:ptCount val="19"/>
                <c:pt idx="0">
                  <c:v>-259333.41952779517</c:v>
                </c:pt>
                <c:pt idx="1">
                  <c:v>-205902.28632287122</c:v>
                </c:pt>
                <c:pt idx="2">
                  <c:v>-161960.19180920161</c:v>
                </c:pt>
                <c:pt idx="3">
                  <c:v>-129602.85594108142</c:v>
                </c:pt>
                <c:pt idx="4">
                  <c:v>-100178.77322696522</c:v>
                </c:pt>
                <c:pt idx="5">
                  <c:v>-79951.512507397681</c:v>
                </c:pt>
                <c:pt idx="6">
                  <c:v>-59748.241672554985</c:v>
                </c:pt>
                <c:pt idx="7">
                  <c:v>-36330.087822085246</c:v>
                </c:pt>
                <c:pt idx="8">
                  <c:v>-19234.451359501109</c:v>
                </c:pt>
                <c:pt idx="9">
                  <c:v>-1928.7973822150379</c:v>
                </c:pt>
                <c:pt idx="10">
                  <c:v>18142.610493265092</c:v>
                </c:pt>
                <c:pt idx="11">
                  <c:v>35015.267437266186</c:v>
                </c:pt>
                <c:pt idx="12">
                  <c:v>57492.547226484865</c:v>
                </c:pt>
                <c:pt idx="13">
                  <c:v>76256.713137229905</c:v>
                </c:pt>
                <c:pt idx="14">
                  <c:v>107017.23869835772</c:v>
                </c:pt>
                <c:pt idx="15">
                  <c:v>134923.61372650228</c:v>
                </c:pt>
                <c:pt idx="16">
                  <c:v>160062.07883667573</c:v>
                </c:pt>
                <c:pt idx="17">
                  <c:v>196122.98284633271</c:v>
                </c:pt>
                <c:pt idx="18">
                  <c:v>257611.89245984331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3F3-422A-B440-E9A9AA046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950144"/>
        <c:axId val="180951680"/>
      </c:scatterChart>
      <c:scatterChart>
        <c:scatterStyle val="lineMarker"/>
        <c:varyColors val="0"/>
        <c:ser>
          <c:idx val="2"/>
          <c:order val="2"/>
          <c:tx>
            <c:strRef>
              <c:f>'CIR simulation'!$AA$10</c:f>
              <c:strCache>
                <c:ptCount val="1"/>
                <c:pt idx="0">
                  <c:v>Surplus PV (right axis)</c:v>
                </c:pt>
              </c:strCache>
            </c:strRef>
          </c:tx>
          <c:xVal>
            <c:numRef>
              <c:f>'CIR simulation'!$X$1034:$X$1052</c:f>
              <c:numCache>
                <c:formatCode>0%</c:formatCode>
                <c:ptCount val="19"/>
                <c:pt idx="0">
                  <c:v>0.05</c:v>
                </c:pt>
                <c:pt idx="1">
                  <c:v>0.1</c:v>
                </c:pt>
                <c:pt idx="2">
                  <c:v>0.15000000000000002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0.39999999999999997</c:v>
                </c:pt>
                <c:pt idx="8">
                  <c:v>0.44999999999999996</c:v>
                </c:pt>
                <c:pt idx="9">
                  <c:v>0.49999999999999994</c:v>
                </c:pt>
                <c:pt idx="10">
                  <c:v>0.54999999999999993</c:v>
                </c:pt>
                <c:pt idx="11">
                  <c:v>0.6</c:v>
                </c:pt>
                <c:pt idx="12">
                  <c:v>0.65</c:v>
                </c:pt>
                <c:pt idx="13">
                  <c:v>0.70000000000000007</c:v>
                </c:pt>
                <c:pt idx="14">
                  <c:v>0.75000000000000011</c:v>
                </c:pt>
                <c:pt idx="15">
                  <c:v>0.80000000000000016</c:v>
                </c:pt>
                <c:pt idx="16">
                  <c:v>0.8500000000000002</c:v>
                </c:pt>
                <c:pt idx="17">
                  <c:v>0.90000000000000024</c:v>
                </c:pt>
                <c:pt idx="18">
                  <c:v>0.95000000000000029</c:v>
                </c:pt>
              </c:numCache>
            </c:numRef>
          </c:xVal>
          <c:yVal>
            <c:numRef>
              <c:f>'CIR simulation'!$AA$1034:$AA$1052</c:f>
              <c:numCache>
                <c:formatCode>#,##0</c:formatCode>
                <c:ptCount val="19"/>
                <c:pt idx="0">
                  <c:v>-187.67506452535463</c:v>
                </c:pt>
                <c:pt idx="1">
                  <c:v>-143.21236177466062</c:v>
                </c:pt>
                <c:pt idx="2">
                  <c:v>-117.06352040737147</c:v>
                </c:pt>
                <c:pt idx="3">
                  <c:v>-98.804148566045114</c:v>
                </c:pt>
                <c:pt idx="4">
                  <c:v>-78.50569944593326</c:v>
                </c:pt>
                <c:pt idx="5">
                  <c:v>-56.09742695267505</c:v>
                </c:pt>
                <c:pt idx="6">
                  <c:v>-42.411327509835701</c:v>
                </c:pt>
                <c:pt idx="7">
                  <c:v>-26.00063582590974</c:v>
                </c:pt>
                <c:pt idx="8">
                  <c:v>-13.670464434355836</c:v>
                </c:pt>
                <c:pt idx="9">
                  <c:v>1.00971271053686</c:v>
                </c:pt>
                <c:pt idx="10">
                  <c:v>13.677602551996642</c:v>
                </c:pt>
                <c:pt idx="11">
                  <c:v>26.201137310571994</c:v>
                </c:pt>
                <c:pt idx="12">
                  <c:v>43.370979181237544</c:v>
                </c:pt>
                <c:pt idx="13">
                  <c:v>58.196971701018356</c:v>
                </c:pt>
                <c:pt idx="14">
                  <c:v>73.052464025586687</c:v>
                </c:pt>
                <c:pt idx="15">
                  <c:v>94.682824156366223</c:v>
                </c:pt>
                <c:pt idx="16">
                  <c:v>118.49618713709333</c:v>
                </c:pt>
                <c:pt idx="17">
                  <c:v>150.87729723800703</c:v>
                </c:pt>
                <c:pt idx="18">
                  <c:v>190.31056451241375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3F3-422A-B440-E9A9AA046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0955008"/>
        <c:axId val="180953472"/>
      </c:scatterChart>
      <c:valAx>
        <c:axId val="18095014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80951680"/>
        <c:crosses val="autoZero"/>
        <c:crossBetween val="midCat"/>
      </c:valAx>
      <c:valAx>
        <c:axId val="18095168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80950144"/>
        <c:crosses val="autoZero"/>
        <c:crossBetween val="midCat"/>
      </c:valAx>
      <c:valAx>
        <c:axId val="180953472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crossAx val="180955008"/>
        <c:crosses val="max"/>
        <c:crossBetween val="midCat"/>
      </c:valAx>
      <c:valAx>
        <c:axId val="180955008"/>
        <c:scaling>
          <c:orientation val="minMax"/>
        </c:scaling>
        <c:delete val="1"/>
        <c:axPos val="b"/>
        <c:numFmt formatCode="0%" sourceLinked="1"/>
        <c:majorTickMark val="out"/>
        <c:minorTickMark val="none"/>
        <c:tickLblPos val="nextTo"/>
        <c:crossAx val="18095347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'CIR yield curve simulation'!$I$10</c:f>
              <c:strCache>
                <c:ptCount val="1"/>
                <c:pt idx="0">
                  <c:v>New r(t)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'CIR yield curve simulation'!$H$11:$H$1010</c:f>
              <c:numCache>
                <c:formatCode>#,##0.00</c:formatCode>
                <c:ptCount val="1000"/>
                <c:pt idx="0">
                  <c:v>2.7777777777777779E-3</c:v>
                </c:pt>
                <c:pt idx="1">
                  <c:v>5.5555555555555558E-3</c:v>
                </c:pt>
                <c:pt idx="2">
                  <c:v>8.3333333333333332E-3</c:v>
                </c:pt>
                <c:pt idx="3">
                  <c:v>1.1111111111111112E-2</c:v>
                </c:pt>
                <c:pt idx="4">
                  <c:v>1.388888888888889E-2</c:v>
                </c:pt>
                <c:pt idx="5">
                  <c:v>1.6666666666666666E-2</c:v>
                </c:pt>
                <c:pt idx="6">
                  <c:v>1.9444444444444445E-2</c:v>
                </c:pt>
                <c:pt idx="7">
                  <c:v>2.2222222222222223E-2</c:v>
                </c:pt>
                <c:pt idx="8">
                  <c:v>2.5000000000000001E-2</c:v>
                </c:pt>
                <c:pt idx="9">
                  <c:v>2.777777777777778E-2</c:v>
                </c:pt>
                <c:pt idx="10">
                  <c:v>3.0555555555555558E-2</c:v>
                </c:pt>
                <c:pt idx="11">
                  <c:v>3.3333333333333333E-2</c:v>
                </c:pt>
                <c:pt idx="12">
                  <c:v>3.6111111111111115E-2</c:v>
                </c:pt>
                <c:pt idx="13">
                  <c:v>3.888888888888889E-2</c:v>
                </c:pt>
                <c:pt idx="14">
                  <c:v>4.1666666666666671E-2</c:v>
                </c:pt>
                <c:pt idx="15">
                  <c:v>4.4444444444444446E-2</c:v>
                </c:pt>
                <c:pt idx="16">
                  <c:v>4.7222222222222221E-2</c:v>
                </c:pt>
                <c:pt idx="17">
                  <c:v>0.05</c:v>
                </c:pt>
                <c:pt idx="18">
                  <c:v>5.2777777777777778E-2</c:v>
                </c:pt>
                <c:pt idx="19">
                  <c:v>5.5555555555555559E-2</c:v>
                </c:pt>
                <c:pt idx="20">
                  <c:v>5.8333333333333334E-2</c:v>
                </c:pt>
                <c:pt idx="21">
                  <c:v>6.1111111111111116E-2</c:v>
                </c:pt>
                <c:pt idx="22">
                  <c:v>6.3888888888888898E-2</c:v>
                </c:pt>
                <c:pt idx="23">
                  <c:v>6.6666666666666666E-2</c:v>
                </c:pt>
                <c:pt idx="24">
                  <c:v>6.9444444444444448E-2</c:v>
                </c:pt>
                <c:pt idx="25">
                  <c:v>7.2222222222222229E-2</c:v>
                </c:pt>
                <c:pt idx="26">
                  <c:v>7.4999999999999997E-2</c:v>
                </c:pt>
                <c:pt idx="27">
                  <c:v>7.7777777777777779E-2</c:v>
                </c:pt>
                <c:pt idx="28">
                  <c:v>8.0555555555555561E-2</c:v>
                </c:pt>
                <c:pt idx="29">
                  <c:v>8.3333333333333343E-2</c:v>
                </c:pt>
                <c:pt idx="30">
                  <c:v>8.611111111111111E-2</c:v>
                </c:pt>
                <c:pt idx="31">
                  <c:v>8.8888888888888892E-2</c:v>
                </c:pt>
                <c:pt idx="32">
                  <c:v>9.1666666666666674E-2</c:v>
                </c:pt>
                <c:pt idx="33">
                  <c:v>9.4444444444444442E-2</c:v>
                </c:pt>
                <c:pt idx="34">
                  <c:v>9.7222222222222224E-2</c:v>
                </c:pt>
                <c:pt idx="35">
                  <c:v>0.1</c:v>
                </c:pt>
                <c:pt idx="36">
                  <c:v>0.10277777777777779</c:v>
                </c:pt>
                <c:pt idx="37">
                  <c:v>0.10555555555555556</c:v>
                </c:pt>
                <c:pt idx="38">
                  <c:v>0.10833333333333334</c:v>
                </c:pt>
                <c:pt idx="39">
                  <c:v>0.11111111111111112</c:v>
                </c:pt>
                <c:pt idx="40">
                  <c:v>0.11388888888888889</c:v>
                </c:pt>
                <c:pt idx="41">
                  <c:v>0.11666666666666667</c:v>
                </c:pt>
                <c:pt idx="42">
                  <c:v>0.11944444444444445</c:v>
                </c:pt>
                <c:pt idx="43">
                  <c:v>0.12222222222222223</c:v>
                </c:pt>
                <c:pt idx="44">
                  <c:v>0.125</c:v>
                </c:pt>
                <c:pt idx="45">
                  <c:v>0.1277777777777778</c:v>
                </c:pt>
                <c:pt idx="46">
                  <c:v>0.13055555555555556</c:v>
                </c:pt>
                <c:pt idx="47">
                  <c:v>0.13333333333333333</c:v>
                </c:pt>
                <c:pt idx="48">
                  <c:v>0.13611111111111113</c:v>
                </c:pt>
                <c:pt idx="49">
                  <c:v>0.1388888888888889</c:v>
                </c:pt>
                <c:pt idx="50">
                  <c:v>0.14166666666666666</c:v>
                </c:pt>
                <c:pt idx="51">
                  <c:v>0.14444444444444446</c:v>
                </c:pt>
                <c:pt idx="52">
                  <c:v>0.14722222222222223</c:v>
                </c:pt>
                <c:pt idx="53">
                  <c:v>0.15</c:v>
                </c:pt>
                <c:pt idx="54">
                  <c:v>0.15277777777777779</c:v>
                </c:pt>
                <c:pt idx="55">
                  <c:v>0.15555555555555556</c:v>
                </c:pt>
                <c:pt idx="56">
                  <c:v>0.15833333333333333</c:v>
                </c:pt>
                <c:pt idx="57">
                  <c:v>0.16111111111111112</c:v>
                </c:pt>
                <c:pt idx="58">
                  <c:v>0.16388888888888889</c:v>
                </c:pt>
                <c:pt idx="59">
                  <c:v>0.16666666666666669</c:v>
                </c:pt>
                <c:pt idx="60">
                  <c:v>0.16944444444444445</c:v>
                </c:pt>
                <c:pt idx="61">
                  <c:v>0.17222222222222222</c:v>
                </c:pt>
                <c:pt idx="62">
                  <c:v>0.17500000000000002</c:v>
                </c:pt>
                <c:pt idx="63">
                  <c:v>0.17777777777777778</c:v>
                </c:pt>
                <c:pt idx="64">
                  <c:v>0.18055555555555555</c:v>
                </c:pt>
                <c:pt idx="65">
                  <c:v>0.18333333333333335</c:v>
                </c:pt>
                <c:pt idx="66">
                  <c:v>0.18611111111111112</c:v>
                </c:pt>
                <c:pt idx="67">
                  <c:v>0.18888888888888888</c:v>
                </c:pt>
                <c:pt idx="68">
                  <c:v>0.19166666666666668</c:v>
                </c:pt>
                <c:pt idx="69">
                  <c:v>0.19444444444444445</c:v>
                </c:pt>
                <c:pt idx="70">
                  <c:v>0.19722222222222224</c:v>
                </c:pt>
                <c:pt idx="71">
                  <c:v>0.2</c:v>
                </c:pt>
                <c:pt idx="72">
                  <c:v>0.20277777777777778</c:v>
                </c:pt>
                <c:pt idx="73">
                  <c:v>0.20555555555555557</c:v>
                </c:pt>
                <c:pt idx="74">
                  <c:v>0.20833333333333334</c:v>
                </c:pt>
                <c:pt idx="75">
                  <c:v>0.21111111111111111</c:v>
                </c:pt>
                <c:pt idx="76">
                  <c:v>0.21388888888888891</c:v>
                </c:pt>
                <c:pt idx="77">
                  <c:v>0.21666666666666667</c:v>
                </c:pt>
                <c:pt idx="78">
                  <c:v>0.21944444444444444</c:v>
                </c:pt>
                <c:pt idx="79">
                  <c:v>0.22222222222222224</c:v>
                </c:pt>
                <c:pt idx="80">
                  <c:v>0.22500000000000001</c:v>
                </c:pt>
                <c:pt idx="81">
                  <c:v>0.22777777777777777</c:v>
                </c:pt>
                <c:pt idx="82">
                  <c:v>0.23055555555555557</c:v>
                </c:pt>
                <c:pt idx="83">
                  <c:v>0.23333333333333334</c:v>
                </c:pt>
                <c:pt idx="84">
                  <c:v>0.23611111111111113</c:v>
                </c:pt>
                <c:pt idx="85">
                  <c:v>0.2388888888888889</c:v>
                </c:pt>
                <c:pt idx="86">
                  <c:v>0.24166666666666667</c:v>
                </c:pt>
                <c:pt idx="87">
                  <c:v>0.24444444444444446</c:v>
                </c:pt>
                <c:pt idx="88">
                  <c:v>0.24722222222222223</c:v>
                </c:pt>
                <c:pt idx="89">
                  <c:v>0.25</c:v>
                </c:pt>
                <c:pt idx="90">
                  <c:v>0.25277777777777777</c:v>
                </c:pt>
                <c:pt idx="91">
                  <c:v>0.25555555555555559</c:v>
                </c:pt>
                <c:pt idx="92">
                  <c:v>0.25833333333333336</c:v>
                </c:pt>
                <c:pt idx="93">
                  <c:v>0.26111111111111113</c:v>
                </c:pt>
                <c:pt idx="94">
                  <c:v>0.2638888888888889</c:v>
                </c:pt>
                <c:pt idx="95">
                  <c:v>0.26666666666666666</c:v>
                </c:pt>
                <c:pt idx="96">
                  <c:v>0.26944444444444443</c:v>
                </c:pt>
                <c:pt idx="97">
                  <c:v>0.27222222222222225</c:v>
                </c:pt>
                <c:pt idx="98">
                  <c:v>0.27500000000000002</c:v>
                </c:pt>
                <c:pt idx="99">
                  <c:v>0.27777777777777779</c:v>
                </c:pt>
                <c:pt idx="100">
                  <c:v>0.28055555555555556</c:v>
                </c:pt>
                <c:pt idx="101">
                  <c:v>0.28333333333333333</c:v>
                </c:pt>
                <c:pt idx="102">
                  <c:v>0.28611111111111115</c:v>
                </c:pt>
                <c:pt idx="103">
                  <c:v>0.28888888888888892</c:v>
                </c:pt>
                <c:pt idx="104">
                  <c:v>0.29166666666666669</c:v>
                </c:pt>
                <c:pt idx="105">
                  <c:v>0.29444444444444445</c:v>
                </c:pt>
                <c:pt idx="106">
                  <c:v>0.29722222222222222</c:v>
                </c:pt>
                <c:pt idx="107">
                  <c:v>0.3</c:v>
                </c:pt>
                <c:pt idx="108">
                  <c:v>0.30277777777777781</c:v>
                </c:pt>
                <c:pt idx="109">
                  <c:v>0.30555555555555558</c:v>
                </c:pt>
                <c:pt idx="110">
                  <c:v>0.30833333333333335</c:v>
                </c:pt>
                <c:pt idx="111">
                  <c:v>0.31111111111111112</c:v>
                </c:pt>
                <c:pt idx="112">
                  <c:v>0.31388888888888888</c:v>
                </c:pt>
                <c:pt idx="113">
                  <c:v>0.31666666666666665</c:v>
                </c:pt>
                <c:pt idx="114">
                  <c:v>0.31944444444444448</c:v>
                </c:pt>
                <c:pt idx="115">
                  <c:v>0.32222222222222224</c:v>
                </c:pt>
                <c:pt idx="116">
                  <c:v>0.32500000000000001</c:v>
                </c:pt>
                <c:pt idx="117">
                  <c:v>0.32777777777777778</c:v>
                </c:pt>
                <c:pt idx="118">
                  <c:v>0.33055555555555555</c:v>
                </c:pt>
                <c:pt idx="119">
                  <c:v>0.33333333333333337</c:v>
                </c:pt>
                <c:pt idx="120">
                  <c:v>0.33611111111111114</c:v>
                </c:pt>
                <c:pt idx="121">
                  <c:v>0.33888888888888891</c:v>
                </c:pt>
                <c:pt idx="122">
                  <c:v>0.34166666666666667</c:v>
                </c:pt>
                <c:pt idx="123">
                  <c:v>0.34444444444444444</c:v>
                </c:pt>
                <c:pt idx="124">
                  <c:v>0.34722222222222221</c:v>
                </c:pt>
                <c:pt idx="125">
                  <c:v>0.35000000000000003</c:v>
                </c:pt>
                <c:pt idx="126">
                  <c:v>0.3527777777777778</c:v>
                </c:pt>
                <c:pt idx="127">
                  <c:v>0.35555555555555557</c:v>
                </c:pt>
                <c:pt idx="128">
                  <c:v>0.35833333333333334</c:v>
                </c:pt>
                <c:pt idx="129">
                  <c:v>0.3611111111111111</c:v>
                </c:pt>
                <c:pt idx="130">
                  <c:v>0.36388888888888893</c:v>
                </c:pt>
                <c:pt idx="131">
                  <c:v>0.3666666666666667</c:v>
                </c:pt>
                <c:pt idx="132">
                  <c:v>0.36944444444444446</c:v>
                </c:pt>
                <c:pt idx="133">
                  <c:v>0.37222222222222223</c:v>
                </c:pt>
                <c:pt idx="134">
                  <c:v>0.375</c:v>
                </c:pt>
                <c:pt idx="135">
                  <c:v>0.37777777777777777</c:v>
                </c:pt>
                <c:pt idx="136">
                  <c:v>0.38055555555555559</c:v>
                </c:pt>
                <c:pt idx="137">
                  <c:v>0.38333333333333336</c:v>
                </c:pt>
                <c:pt idx="138">
                  <c:v>0.38611111111111113</c:v>
                </c:pt>
                <c:pt idx="139">
                  <c:v>0.3888888888888889</c:v>
                </c:pt>
                <c:pt idx="140">
                  <c:v>0.39166666666666666</c:v>
                </c:pt>
                <c:pt idx="141">
                  <c:v>0.39444444444444449</c:v>
                </c:pt>
                <c:pt idx="142">
                  <c:v>0.39722222222222225</c:v>
                </c:pt>
                <c:pt idx="143">
                  <c:v>0.4</c:v>
                </c:pt>
                <c:pt idx="144">
                  <c:v>0.40277777777777779</c:v>
                </c:pt>
                <c:pt idx="145">
                  <c:v>0.40555555555555556</c:v>
                </c:pt>
                <c:pt idx="146">
                  <c:v>0.40833333333333333</c:v>
                </c:pt>
                <c:pt idx="147">
                  <c:v>0.41111111111111115</c:v>
                </c:pt>
                <c:pt idx="148">
                  <c:v>0.41388888888888892</c:v>
                </c:pt>
                <c:pt idx="149">
                  <c:v>0.41666666666666669</c:v>
                </c:pt>
                <c:pt idx="150">
                  <c:v>0.41944444444444445</c:v>
                </c:pt>
                <c:pt idx="151">
                  <c:v>0.42222222222222222</c:v>
                </c:pt>
                <c:pt idx="152">
                  <c:v>0.42499999999999999</c:v>
                </c:pt>
                <c:pt idx="153">
                  <c:v>0.42777777777777781</c:v>
                </c:pt>
                <c:pt idx="154">
                  <c:v>0.43055555555555558</c:v>
                </c:pt>
                <c:pt idx="155">
                  <c:v>0.43333333333333335</c:v>
                </c:pt>
                <c:pt idx="156">
                  <c:v>0.43611111111111112</c:v>
                </c:pt>
                <c:pt idx="157">
                  <c:v>0.43888888888888888</c:v>
                </c:pt>
                <c:pt idx="158">
                  <c:v>0.44166666666666671</c:v>
                </c:pt>
                <c:pt idx="159">
                  <c:v>0.44444444444444448</c:v>
                </c:pt>
                <c:pt idx="160">
                  <c:v>0.44722222222222224</c:v>
                </c:pt>
                <c:pt idx="161">
                  <c:v>0.45</c:v>
                </c:pt>
                <c:pt idx="162">
                  <c:v>0.45277777777777778</c:v>
                </c:pt>
                <c:pt idx="163">
                  <c:v>0.45555555555555555</c:v>
                </c:pt>
                <c:pt idx="164">
                  <c:v>0.45833333333333337</c:v>
                </c:pt>
                <c:pt idx="165">
                  <c:v>0.46111111111111114</c:v>
                </c:pt>
                <c:pt idx="166">
                  <c:v>0.46388888888888891</c:v>
                </c:pt>
                <c:pt idx="167">
                  <c:v>0.46666666666666667</c:v>
                </c:pt>
                <c:pt idx="168">
                  <c:v>0.46944444444444444</c:v>
                </c:pt>
                <c:pt idx="169">
                  <c:v>0.47222222222222227</c:v>
                </c:pt>
                <c:pt idx="170">
                  <c:v>0.47500000000000003</c:v>
                </c:pt>
                <c:pt idx="171">
                  <c:v>0.4777777777777778</c:v>
                </c:pt>
                <c:pt idx="172">
                  <c:v>0.48055555555555557</c:v>
                </c:pt>
                <c:pt idx="173">
                  <c:v>0.48333333333333334</c:v>
                </c:pt>
                <c:pt idx="174">
                  <c:v>0.4861111111111111</c:v>
                </c:pt>
                <c:pt idx="175">
                  <c:v>0.48888888888888893</c:v>
                </c:pt>
                <c:pt idx="176">
                  <c:v>0.4916666666666667</c:v>
                </c:pt>
                <c:pt idx="177">
                  <c:v>0.49444444444444446</c:v>
                </c:pt>
                <c:pt idx="178">
                  <c:v>0.49722222222222223</c:v>
                </c:pt>
                <c:pt idx="179">
                  <c:v>0.5</c:v>
                </c:pt>
                <c:pt idx="180">
                  <c:v>0.50277777777777777</c:v>
                </c:pt>
                <c:pt idx="181">
                  <c:v>0.50555555555555554</c:v>
                </c:pt>
                <c:pt idx="182">
                  <c:v>0.5083333333333333</c:v>
                </c:pt>
                <c:pt idx="183">
                  <c:v>0.51111111111111118</c:v>
                </c:pt>
                <c:pt idx="184">
                  <c:v>0.51388888888888895</c:v>
                </c:pt>
                <c:pt idx="185">
                  <c:v>0.51666666666666672</c:v>
                </c:pt>
                <c:pt idx="186">
                  <c:v>0.51944444444444449</c:v>
                </c:pt>
                <c:pt idx="187">
                  <c:v>0.52222222222222225</c:v>
                </c:pt>
                <c:pt idx="188">
                  <c:v>0.52500000000000002</c:v>
                </c:pt>
                <c:pt idx="189">
                  <c:v>0.52777777777777779</c:v>
                </c:pt>
                <c:pt idx="190">
                  <c:v>0.53055555555555556</c:v>
                </c:pt>
                <c:pt idx="191">
                  <c:v>0.53333333333333333</c:v>
                </c:pt>
                <c:pt idx="192">
                  <c:v>0.53611111111111109</c:v>
                </c:pt>
                <c:pt idx="193">
                  <c:v>0.53888888888888886</c:v>
                </c:pt>
                <c:pt idx="194">
                  <c:v>0.54166666666666674</c:v>
                </c:pt>
                <c:pt idx="195">
                  <c:v>0.54444444444444451</c:v>
                </c:pt>
                <c:pt idx="196">
                  <c:v>0.54722222222222228</c:v>
                </c:pt>
                <c:pt idx="197">
                  <c:v>0.55000000000000004</c:v>
                </c:pt>
                <c:pt idx="198">
                  <c:v>0.55277777777777781</c:v>
                </c:pt>
                <c:pt idx="199">
                  <c:v>0.55555555555555558</c:v>
                </c:pt>
                <c:pt idx="200">
                  <c:v>0.55833333333333335</c:v>
                </c:pt>
                <c:pt idx="201">
                  <c:v>0.56111111111111112</c:v>
                </c:pt>
                <c:pt idx="202">
                  <c:v>0.56388888888888888</c:v>
                </c:pt>
                <c:pt idx="203">
                  <c:v>0.56666666666666665</c:v>
                </c:pt>
                <c:pt idx="204">
                  <c:v>0.56944444444444442</c:v>
                </c:pt>
                <c:pt idx="205">
                  <c:v>0.5722222222222223</c:v>
                </c:pt>
                <c:pt idx="206">
                  <c:v>0.57500000000000007</c:v>
                </c:pt>
                <c:pt idx="207">
                  <c:v>0.57777777777777783</c:v>
                </c:pt>
                <c:pt idx="208">
                  <c:v>0.5805555555555556</c:v>
                </c:pt>
                <c:pt idx="209">
                  <c:v>0.58333333333333337</c:v>
                </c:pt>
                <c:pt idx="210">
                  <c:v>0.58611111111111114</c:v>
                </c:pt>
                <c:pt idx="211">
                  <c:v>0.58888888888888891</c:v>
                </c:pt>
                <c:pt idx="212">
                  <c:v>0.59166666666666667</c:v>
                </c:pt>
                <c:pt idx="213">
                  <c:v>0.59444444444444444</c:v>
                </c:pt>
                <c:pt idx="214">
                  <c:v>0.59722222222222221</c:v>
                </c:pt>
                <c:pt idx="215">
                  <c:v>0.6</c:v>
                </c:pt>
                <c:pt idx="216">
                  <c:v>0.60277777777777775</c:v>
                </c:pt>
                <c:pt idx="217">
                  <c:v>0.60555555555555562</c:v>
                </c:pt>
                <c:pt idx="218">
                  <c:v>0.60833333333333339</c:v>
                </c:pt>
                <c:pt idx="219">
                  <c:v>0.61111111111111116</c:v>
                </c:pt>
                <c:pt idx="220">
                  <c:v>0.61388888888888893</c:v>
                </c:pt>
                <c:pt idx="221">
                  <c:v>0.6166666666666667</c:v>
                </c:pt>
                <c:pt idx="222">
                  <c:v>0.61944444444444446</c:v>
                </c:pt>
                <c:pt idx="223">
                  <c:v>0.62222222222222223</c:v>
                </c:pt>
                <c:pt idx="224">
                  <c:v>0.625</c:v>
                </c:pt>
                <c:pt idx="225">
                  <c:v>0.62777777777777777</c:v>
                </c:pt>
                <c:pt idx="226">
                  <c:v>0.63055555555555554</c:v>
                </c:pt>
                <c:pt idx="227">
                  <c:v>0.6333333333333333</c:v>
                </c:pt>
                <c:pt idx="228">
                  <c:v>0.63611111111111118</c:v>
                </c:pt>
                <c:pt idx="229">
                  <c:v>0.63888888888888895</c:v>
                </c:pt>
                <c:pt idx="230">
                  <c:v>0.64166666666666672</c:v>
                </c:pt>
                <c:pt idx="231">
                  <c:v>0.64444444444444449</c:v>
                </c:pt>
                <c:pt idx="232">
                  <c:v>0.64722222222222225</c:v>
                </c:pt>
                <c:pt idx="233">
                  <c:v>0.65</c:v>
                </c:pt>
                <c:pt idx="234">
                  <c:v>0.65277777777777779</c:v>
                </c:pt>
                <c:pt idx="235">
                  <c:v>0.65555555555555556</c:v>
                </c:pt>
                <c:pt idx="236">
                  <c:v>0.65833333333333333</c:v>
                </c:pt>
                <c:pt idx="237">
                  <c:v>0.66111111111111109</c:v>
                </c:pt>
                <c:pt idx="238">
                  <c:v>0.66388888888888886</c:v>
                </c:pt>
                <c:pt idx="239">
                  <c:v>0.66666666666666674</c:v>
                </c:pt>
                <c:pt idx="240">
                  <c:v>0.66944444444444451</c:v>
                </c:pt>
                <c:pt idx="241">
                  <c:v>0.67222222222222228</c:v>
                </c:pt>
                <c:pt idx="242">
                  <c:v>0.67500000000000004</c:v>
                </c:pt>
                <c:pt idx="243">
                  <c:v>0.67777777777777781</c:v>
                </c:pt>
                <c:pt idx="244">
                  <c:v>0.68055555555555558</c:v>
                </c:pt>
                <c:pt idx="245">
                  <c:v>0.68333333333333335</c:v>
                </c:pt>
                <c:pt idx="246">
                  <c:v>0.68611111111111112</c:v>
                </c:pt>
                <c:pt idx="247">
                  <c:v>0.68888888888888888</c:v>
                </c:pt>
                <c:pt idx="248">
                  <c:v>0.69166666666666665</c:v>
                </c:pt>
                <c:pt idx="249">
                  <c:v>0.69444444444444442</c:v>
                </c:pt>
                <c:pt idx="250">
                  <c:v>0.6972222222222223</c:v>
                </c:pt>
                <c:pt idx="251">
                  <c:v>0.70000000000000007</c:v>
                </c:pt>
                <c:pt idx="252">
                  <c:v>0.70277777777777783</c:v>
                </c:pt>
                <c:pt idx="253">
                  <c:v>0.7055555555555556</c:v>
                </c:pt>
                <c:pt idx="254">
                  <c:v>0.70833333333333337</c:v>
                </c:pt>
                <c:pt idx="255">
                  <c:v>0.71111111111111114</c:v>
                </c:pt>
                <c:pt idx="256">
                  <c:v>0.71388888888888891</c:v>
                </c:pt>
                <c:pt idx="257">
                  <c:v>0.71666666666666667</c:v>
                </c:pt>
                <c:pt idx="258">
                  <c:v>0.71944444444444444</c:v>
                </c:pt>
                <c:pt idx="259">
                  <c:v>0.72222222222222221</c:v>
                </c:pt>
                <c:pt idx="260">
                  <c:v>0.72499999999999998</c:v>
                </c:pt>
                <c:pt idx="261">
                  <c:v>0.72777777777777786</c:v>
                </c:pt>
                <c:pt idx="262">
                  <c:v>0.73055555555555562</c:v>
                </c:pt>
                <c:pt idx="263">
                  <c:v>0.73333333333333339</c:v>
                </c:pt>
                <c:pt idx="264">
                  <c:v>0.73611111111111116</c:v>
                </c:pt>
                <c:pt idx="265">
                  <c:v>0.73888888888888893</c:v>
                </c:pt>
                <c:pt idx="266">
                  <c:v>0.7416666666666667</c:v>
                </c:pt>
                <c:pt idx="267">
                  <c:v>0.74444444444444446</c:v>
                </c:pt>
                <c:pt idx="268">
                  <c:v>0.74722222222222223</c:v>
                </c:pt>
                <c:pt idx="269">
                  <c:v>0.75</c:v>
                </c:pt>
                <c:pt idx="270">
                  <c:v>0.75277777777777777</c:v>
                </c:pt>
                <c:pt idx="271">
                  <c:v>0.75555555555555554</c:v>
                </c:pt>
                <c:pt idx="272">
                  <c:v>0.75833333333333341</c:v>
                </c:pt>
                <c:pt idx="273">
                  <c:v>0.76111111111111118</c:v>
                </c:pt>
                <c:pt idx="274">
                  <c:v>0.76388888888888895</c:v>
                </c:pt>
                <c:pt idx="275">
                  <c:v>0.76666666666666672</c:v>
                </c:pt>
                <c:pt idx="276">
                  <c:v>0.76944444444444449</c:v>
                </c:pt>
                <c:pt idx="277">
                  <c:v>0.77222222222222225</c:v>
                </c:pt>
                <c:pt idx="278">
                  <c:v>0.77500000000000002</c:v>
                </c:pt>
                <c:pt idx="279">
                  <c:v>0.77777777777777779</c:v>
                </c:pt>
                <c:pt idx="280">
                  <c:v>0.78055555555555556</c:v>
                </c:pt>
                <c:pt idx="281">
                  <c:v>0.78333333333333333</c:v>
                </c:pt>
                <c:pt idx="282">
                  <c:v>0.78611111111111109</c:v>
                </c:pt>
                <c:pt idx="283">
                  <c:v>0.78888888888888897</c:v>
                </c:pt>
                <c:pt idx="284">
                  <c:v>0.79166666666666674</c:v>
                </c:pt>
                <c:pt idx="285">
                  <c:v>0.79444444444444451</c:v>
                </c:pt>
                <c:pt idx="286">
                  <c:v>0.79722222222222228</c:v>
                </c:pt>
                <c:pt idx="287">
                  <c:v>0.8</c:v>
                </c:pt>
                <c:pt idx="288">
                  <c:v>0.80277777777777781</c:v>
                </c:pt>
                <c:pt idx="289">
                  <c:v>0.80555555555555558</c:v>
                </c:pt>
                <c:pt idx="290">
                  <c:v>0.80833333333333335</c:v>
                </c:pt>
                <c:pt idx="291">
                  <c:v>0.81111111111111112</c:v>
                </c:pt>
                <c:pt idx="292">
                  <c:v>0.81388888888888888</c:v>
                </c:pt>
                <c:pt idx="293">
                  <c:v>0.81666666666666665</c:v>
                </c:pt>
                <c:pt idx="294">
                  <c:v>0.81944444444444453</c:v>
                </c:pt>
                <c:pt idx="295">
                  <c:v>0.8222222222222223</c:v>
                </c:pt>
                <c:pt idx="296">
                  <c:v>0.82500000000000007</c:v>
                </c:pt>
                <c:pt idx="297">
                  <c:v>0.82777777777777783</c:v>
                </c:pt>
                <c:pt idx="298">
                  <c:v>0.8305555555555556</c:v>
                </c:pt>
                <c:pt idx="299">
                  <c:v>0.83333333333333337</c:v>
                </c:pt>
                <c:pt idx="300">
                  <c:v>0.83611111111111114</c:v>
                </c:pt>
                <c:pt idx="301">
                  <c:v>0.83888888888888891</c:v>
                </c:pt>
                <c:pt idx="302">
                  <c:v>0.84166666666666667</c:v>
                </c:pt>
                <c:pt idx="303">
                  <c:v>0.84444444444444444</c:v>
                </c:pt>
                <c:pt idx="304">
                  <c:v>0.84722222222222221</c:v>
                </c:pt>
                <c:pt idx="305">
                  <c:v>0.85</c:v>
                </c:pt>
                <c:pt idx="306">
                  <c:v>0.85277777777777786</c:v>
                </c:pt>
                <c:pt idx="307">
                  <c:v>0.85555555555555562</c:v>
                </c:pt>
                <c:pt idx="308">
                  <c:v>0.85833333333333339</c:v>
                </c:pt>
                <c:pt idx="309">
                  <c:v>0.86111111111111116</c:v>
                </c:pt>
                <c:pt idx="310">
                  <c:v>0.86388888888888893</c:v>
                </c:pt>
                <c:pt idx="311">
                  <c:v>0.8666666666666667</c:v>
                </c:pt>
                <c:pt idx="312">
                  <c:v>0.86944444444444446</c:v>
                </c:pt>
                <c:pt idx="313">
                  <c:v>0.87222222222222223</c:v>
                </c:pt>
                <c:pt idx="314">
                  <c:v>0.875</c:v>
                </c:pt>
                <c:pt idx="315">
                  <c:v>0.87777777777777777</c:v>
                </c:pt>
                <c:pt idx="316">
                  <c:v>0.88055555555555554</c:v>
                </c:pt>
                <c:pt idx="317">
                  <c:v>0.88333333333333341</c:v>
                </c:pt>
                <c:pt idx="318">
                  <c:v>0.88611111111111118</c:v>
                </c:pt>
                <c:pt idx="319">
                  <c:v>0.88888888888888895</c:v>
                </c:pt>
                <c:pt idx="320">
                  <c:v>0.89166666666666672</c:v>
                </c:pt>
                <c:pt idx="321">
                  <c:v>0.89444444444444449</c:v>
                </c:pt>
                <c:pt idx="322">
                  <c:v>0.89722222222222225</c:v>
                </c:pt>
                <c:pt idx="323">
                  <c:v>0.9</c:v>
                </c:pt>
                <c:pt idx="324">
                  <c:v>0.90277777777777779</c:v>
                </c:pt>
                <c:pt idx="325">
                  <c:v>0.90555555555555556</c:v>
                </c:pt>
                <c:pt idx="326">
                  <c:v>0.90833333333333333</c:v>
                </c:pt>
                <c:pt idx="327">
                  <c:v>0.91111111111111109</c:v>
                </c:pt>
                <c:pt idx="328">
                  <c:v>0.91388888888888897</c:v>
                </c:pt>
                <c:pt idx="329">
                  <c:v>0.91666666666666674</c:v>
                </c:pt>
                <c:pt idx="330">
                  <c:v>0.91944444444444451</c:v>
                </c:pt>
                <c:pt idx="331">
                  <c:v>0.92222222222222228</c:v>
                </c:pt>
                <c:pt idx="332">
                  <c:v>0.92500000000000004</c:v>
                </c:pt>
                <c:pt idx="333">
                  <c:v>0.92777777777777781</c:v>
                </c:pt>
                <c:pt idx="334">
                  <c:v>0.93055555555555558</c:v>
                </c:pt>
                <c:pt idx="335">
                  <c:v>0.93333333333333335</c:v>
                </c:pt>
                <c:pt idx="336">
                  <c:v>0.93611111111111112</c:v>
                </c:pt>
                <c:pt idx="337">
                  <c:v>0.93888888888888888</c:v>
                </c:pt>
                <c:pt idx="338">
                  <c:v>0.94166666666666665</c:v>
                </c:pt>
                <c:pt idx="339">
                  <c:v>0.94444444444444453</c:v>
                </c:pt>
                <c:pt idx="340">
                  <c:v>0.9472222222222223</c:v>
                </c:pt>
                <c:pt idx="341">
                  <c:v>0.95000000000000007</c:v>
                </c:pt>
                <c:pt idx="342">
                  <c:v>0.95277777777777783</c:v>
                </c:pt>
                <c:pt idx="343">
                  <c:v>0.9555555555555556</c:v>
                </c:pt>
                <c:pt idx="344">
                  <c:v>0.95833333333333337</c:v>
                </c:pt>
                <c:pt idx="345">
                  <c:v>0.96111111111111114</c:v>
                </c:pt>
                <c:pt idx="346">
                  <c:v>0.96388888888888891</c:v>
                </c:pt>
                <c:pt idx="347">
                  <c:v>0.96666666666666667</c:v>
                </c:pt>
                <c:pt idx="348">
                  <c:v>0.96944444444444444</c:v>
                </c:pt>
                <c:pt idx="349">
                  <c:v>0.97222222222222221</c:v>
                </c:pt>
                <c:pt idx="350">
                  <c:v>0.97500000000000009</c:v>
                </c:pt>
                <c:pt idx="351">
                  <c:v>0.97777777777777786</c:v>
                </c:pt>
                <c:pt idx="352">
                  <c:v>0.98055555555555562</c:v>
                </c:pt>
                <c:pt idx="353">
                  <c:v>0.98333333333333339</c:v>
                </c:pt>
                <c:pt idx="354">
                  <c:v>0.98611111111111116</c:v>
                </c:pt>
                <c:pt idx="355">
                  <c:v>0.98888888888888893</c:v>
                </c:pt>
                <c:pt idx="356">
                  <c:v>0.9916666666666667</c:v>
                </c:pt>
                <c:pt idx="357">
                  <c:v>0.99444444444444446</c:v>
                </c:pt>
                <c:pt idx="358">
                  <c:v>0.99722222222222223</c:v>
                </c:pt>
                <c:pt idx="359">
                  <c:v>1</c:v>
                </c:pt>
                <c:pt idx="360">
                  <c:v>1.0027777777777778</c:v>
                </c:pt>
                <c:pt idx="361">
                  <c:v>1.0055555555555555</c:v>
                </c:pt>
                <c:pt idx="362">
                  <c:v>1.0083333333333333</c:v>
                </c:pt>
                <c:pt idx="363">
                  <c:v>1.0111111111111111</c:v>
                </c:pt>
                <c:pt idx="364">
                  <c:v>1.0138888888888888</c:v>
                </c:pt>
                <c:pt idx="365">
                  <c:v>1.0166666666666666</c:v>
                </c:pt>
                <c:pt idx="366">
                  <c:v>1.0194444444444444</c:v>
                </c:pt>
                <c:pt idx="367">
                  <c:v>1.0222222222222224</c:v>
                </c:pt>
                <c:pt idx="368">
                  <c:v>1.0250000000000001</c:v>
                </c:pt>
                <c:pt idx="369">
                  <c:v>1.0277777777777779</c:v>
                </c:pt>
                <c:pt idx="370">
                  <c:v>1.0305555555555557</c:v>
                </c:pt>
                <c:pt idx="371">
                  <c:v>1.0333333333333334</c:v>
                </c:pt>
                <c:pt idx="372">
                  <c:v>1.0361111111111112</c:v>
                </c:pt>
                <c:pt idx="373">
                  <c:v>1.038888888888889</c:v>
                </c:pt>
                <c:pt idx="374">
                  <c:v>1.0416666666666667</c:v>
                </c:pt>
                <c:pt idx="375">
                  <c:v>1.0444444444444445</c:v>
                </c:pt>
                <c:pt idx="376">
                  <c:v>1.0472222222222223</c:v>
                </c:pt>
                <c:pt idx="377">
                  <c:v>1.05</c:v>
                </c:pt>
                <c:pt idx="378">
                  <c:v>1.0527777777777778</c:v>
                </c:pt>
                <c:pt idx="379">
                  <c:v>1.0555555555555556</c:v>
                </c:pt>
                <c:pt idx="380">
                  <c:v>1.0583333333333333</c:v>
                </c:pt>
                <c:pt idx="381">
                  <c:v>1.0611111111111111</c:v>
                </c:pt>
                <c:pt idx="382">
                  <c:v>1.0638888888888889</c:v>
                </c:pt>
                <c:pt idx="383">
                  <c:v>1.0666666666666667</c:v>
                </c:pt>
                <c:pt idx="384">
                  <c:v>1.0694444444444444</c:v>
                </c:pt>
                <c:pt idx="385">
                  <c:v>1.0722222222222222</c:v>
                </c:pt>
                <c:pt idx="386">
                  <c:v>1.075</c:v>
                </c:pt>
                <c:pt idx="387">
                  <c:v>1.0777777777777777</c:v>
                </c:pt>
                <c:pt idx="388">
                  <c:v>1.0805555555555555</c:v>
                </c:pt>
                <c:pt idx="389">
                  <c:v>1.0833333333333335</c:v>
                </c:pt>
                <c:pt idx="390">
                  <c:v>1.0861111111111112</c:v>
                </c:pt>
                <c:pt idx="391">
                  <c:v>1.088888888888889</c:v>
                </c:pt>
                <c:pt idx="392">
                  <c:v>1.0916666666666668</c:v>
                </c:pt>
                <c:pt idx="393">
                  <c:v>1.0944444444444446</c:v>
                </c:pt>
                <c:pt idx="394">
                  <c:v>1.0972222222222223</c:v>
                </c:pt>
                <c:pt idx="395">
                  <c:v>1.1000000000000001</c:v>
                </c:pt>
                <c:pt idx="396">
                  <c:v>1.1027777777777779</c:v>
                </c:pt>
                <c:pt idx="397">
                  <c:v>1.1055555555555556</c:v>
                </c:pt>
                <c:pt idx="398">
                  <c:v>1.1083333333333334</c:v>
                </c:pt>
                <c:pt idx="399">
                  <c:v>1.1111111111111112</c:v>
                </c:pt>
                <c:pt idx="400">
                  <c:v>1.1138888888888889</c:v>
                </c:pt>
                <c:pt idx="401">
                  <c:v>1.1166666666666667</c:v>
                </c:pt>
                <c:pt idx="402">
                  <c:v>1.1194444444444445</c:v>
                </c:pt>
                <c:pt idx="403">
                  <c:v>1.1222222222222222</c:v>
                </c:pt>
                <c:pt idx="404">
                  <c:v>1.125</c:v>
                </c:pt>
                <c:pt idx="405">
                  <c:v>1.1277777777777778</c:v>
                </c:pt>
                <c:pt idx="406">
                  <c:v>1.1305555555555555</c:v>
                </c:pt>
                <c:pt idx="407">
                  <c:v>1.1333333333333333</c:v>
                </c:pt>
                <c:pt idx="408">
                  <c:v>1.1361111111111111</c:v>
                </c:pt>
                <c:pt idx="409">
                  <c:v>1.1388888888888888</c:v>
                </c:pt>
                <c:pt idx="410">
                  <c:v>1.1416666666666666</c:v>
                </c:pt>
                <c:pt idx="411">
                  <c:v>1.1444444444444446</c:v>
                </c:pt>
                <c:pt idx="412">
                  <c:v>1.1472222222222224</c:v>
                </c:pt>
                <c:pt idx="413">
                  <c:v>1.1500000000000001</c:v>
                </c:pt>
                <c:pt idx="414">
                  <c:v>1.1527777777777779</c:v>
                </c:pt>
                <c:pt idx="415">
                  <c:v>1.1555555555555557</c:v>
                </c:pt>
                <c:pt idx="416">
                  <c:v>1.1583333333333334</c:v>
                </c:pt>
                <c:pt idx="417">
                  <c:v>1.1611111111111112</c:v>
                </c:pt>
                <c:pt idx="418">
                  <c:v>1.163888888888889</c:v>
                </c:pt>
                <c:pt idx="419">
                  <c:v>1.1666666666666667</c:v>
                </c:pt>
                <c:pt idx="420">
                  <c:v>1.1694444444444445</c:v>
                </c:pt>
                <c:pt idx="421">
                  <c:v>1.1722222222222223</c:v>
                </c:pt>
                <c:pt idx="422">
                  <c:v>1.175</c:v>
                </c:pt>
                <c:pt idx="423">
                  <c:v>1.1777777777777778</c:v>
                </c:pt>
                <c:pt idx="424">
                  <c:v>1.1805555555555556</c:v>
                </c:pt>
                <c:pt idx="425">
                  <c:v>1.1833333333333333</c:v>
                </c:pt>
                <c:pt idx="426">
                  <c:v>1.1861111111111111</c:v>
                </c:pt>
                <c:pt idx="427">
                  <c:v>1.1888888888888889</c:v>
                </c:pt>
                <c:pt idx="428">
                  <c:v>1.1916666666666667</c:v>
                </c:pt>
                <c:pt idx="429">
                  <c:v>1.1944444444444444</c:v>
                </c:pt>
                <c:pt idx="430">
                  <c:v>1.1972222222222222</c:v>
                </c:pt>
                <c:pt idx="431">
                  <c:v>1.2</c:v>
                </c:pt>
                <c:pt idx="432">
                  <c:v>1.2027777777777777</c:v>
                </c:pt>
                <c:pt idx="433">
                  <c:v>1.2055555555555555</c:v>
                </c:pt>
                <c:pt idx="434">
                  <c:v>1.2083333333333335</c:v>
                </c:pt>
                <c:pt idx="435">
                  <c:v>1.2111111111111112</c:v>
                </c:pt>
                <c:pt idx="436">
                  <c:v>1.213888888888889</c:v>
                </c:pt>
                <c:pt idx="437">
                  <c:v>1.2166666666666668</c:v>
                </c:pt>
                <c:pt idx="438">
                  <c:v>1.2194444444444446</c:v>
                </c:pt>
                <c:pt idx="439">
                  <c:v>1.2222222222222223</c:v>
                </c:pt>
                <c:pt idx="440">
                  <c:v>1.2250000000000001</c:v>
                </c:pt>
                <c:pt idx="441">
                  <c:v>1.2277777777777779</c:v>
                </c:pt>
                <c:pt idx="442">
                  <c:v>1.2305555555555556</c:v>
                </c:pt>
                <c:pt idx="443">
                  <c:v>1.2333333333333334</c:v>
                </c:pt>
                <c:pt idx="444">
                  <c:v>1.2361111111111112</c:v>
                </c:pt>
                <c:pt idx="445">
                  <c:v>1.2388888888888889</c:v>
                </c:pt>
                <c:pt idx="446">
                  <c:v>1.2416666666666667</c:v>
                </c:pt>
                <c:pt idx="447">
                  <c:v>1.2444444444444445</c:v>
                </c:pt>
                <c:pt idx="448">
                  <c:v>1.2472222222222222</c:v>
                </c:pt>
                <c:pt idx="449">
                  <c:v>1.25</c:v>
                </c:pt>
                <c:pt idx="450">
                  <c:v>1.2527777777777778</c:v>
                </c:pt>
                <c:pt idx="451">
                  <c:v>1.2555555555555555</c:v>
                </c:pt>
                <c:pt idx="452">
                  <c:v>1.2583333333333333</c:v>
                </c:pt>
                <c:pt idx="453">
                  <c:v>1.2611111111111111</c:v>
                </c:pt>
                <c:pt idx="454">
                  <c:v>1.2638888888888888</c:v>
                </c:pt>
                <c:pt idx="455">
                  <c:v>1.2666666666666666</c:v>
                </c:pt>
                <c:pt idx="456">
                  <c:v>1.2694444444444446</c:v>
                </c:pt>
                <c:pt idx="457">
                  <c:v>1.2722222222222224</c:v>
                </c:pt>
                <c:pt idx="458">
                  <c:v>1.2750000000000001</c:v>
                </c:pt>
                <c:pt idx="459">
                  <c:v>1.2777777777777779</c:v>
                </c:pt>
                <c:pt idx="460">
                  <c:v>1.2805555555555557</c:v>
                </c:pt>
                <c:pt idx="461">
                  <c:v>1.2833333333333334</c:v>
                </c:pt>
                <c:pt idx="462">
                  <c:v>1.2861111111111112</c:v>
                </c:pt>
                <c:pt idx="463">
                  <c:v>1.288888888888889</c:v>
                </c:pt>
                <c:pt idx="464">
                  <c:v>1.2916666666666667</c:v>
                </c:pt>
                <c:pt idx="465">
                  <c:v>1.2944444444444445</c:v>
                </c:pt>
                <c:pt idx="466">
                  <c:v>1.2972222222222223</c:v>
                </c:pt>
                <c:pt idx="467">
                  <c:v>1.3</c:v>
                </c:pt>
                <c:pt idx="468">
                  <c:v>1.3027777777777778</c:v>
                </c:pt>
                <c:pt idx="469">
                  <c:v>1.3055555555555556</c:v>
                </c:pt>
                <c:pt idx="470">
                  <c:v>1.3083333333333333</c:v>
                </c:pt>
                <c:pt idx="471">
                  <c:v>1.3111111111111111</c:v>
                </c:pt>
                <c:pt idx="472">
                  <c:v>1.3138888888888889</c:v>
                </c:pt>
                <c:pt idx="473">
                  <c:v>1.3166666666666667</c:v>
                </c:pt>
                <c:pt idx="474">
                  <c:v>1.3194444444444444</c:v>
                </c:pt>
                <c:pt idx="475">
                  <c:v>1.3222222222222222</c:v>
                </c:pt>
                <c:pt idx="476">
                  <c:v>1.325</c:v>
                </c:pt>
                <c:pt idx="477">
                  <c:v>1.3277777777777777</c:v>
                </c:pt>
                <c:pt idx="478">
                  <c:v>1.3305555555555557</c:v>
                </c:pt>
                <c:pt idx="479">
                  <c:v>1.3333333333333335</c:v>
                </c:pt>
                <c:pt idx="480">
                  <c:v>1.3361111111111112</c:v>
                </c:pt>
                <c:pt idx="481">
                  <c:v>1.338888888888889</c:v>
                </c:pt>
                <c:pt idx="482">
                  <c:v>1.3416666666666668</c:v>
                </c:pt>
                <c:pt idx="483">
                  <c:v>1.3444444444444446</c:v>
                </c:pt>
                <c:pt idx="484">
                  <c:v>1.3472222222222223</c:v>
                </c:pt>
                <c:pt idx="485">
                  <c:v>1.35</c:v>
                </c:pt>
                <c:pt idx="486">
                  <c:v>1.3527777777777779</c:v>
                </c:pt>
                <c:pt idx="487">
                  <c:v>1.3555555555555556</c:v>
                </c:pt>
                <c:pt idx="488">
                  <c:v>1.3583333333333334</c:v>
                </c:pt>
                <c:pt idx="489">
                  <c:v>1.3611111111111112</c:v>
                </c:pt>
                <c:pt idx="490">
                  <c:v>1.3638888888888889</c:v>
                </c:pt>
                <c:pt idx="491">
                  <c:v>1.3666666666666667</c:v>
                </c:pt>
                <c:pt idx="492">
                  <c:v>1.3694444444444445</c:v>
                </c:pt>
                <c:pt idx="493">
                  <c:v>1.3722222222222222</c:v>
                </c:pt>
                <c:pt idx="494">
                  <c:v>1.375</c:v>
                </c:pt>
                <c:pt idx="495">
                  <c:v>1.3777777777777778</c:v>
                </c:pt>
                <c:pt idx="496">
                  <c:v>1.3805555555555555</c:v>
                </c:pt>
                <c:pt idx="497">
                  <c:v>1.3833333333333333</c:v>
                </c:pt>
                <c:pt idx="498">
                  <c:v>1.3861111111111111</c:v>
                </c:pt>
                <c:pt idx="499">
                  <c:v>1.3888888888888888</c:v>
                </c:pt>
                <c:pt idx="500">
                  <c:v>1.3916666666666668</c:v>
                </c:pt>
                <c:pt idx="501">
                  <c:v>1.3944444444444446</c:v>
                </c:pt>
                <c:pt idx="502">
                  <c:v>1.3972222222222224</c:v>
                </c:pt>
                <c:pt idx="503">
                  <c:v>1.4000000000000001</c:v>
                </c:pt>
                <c:pt idx="504">
                  <c:v>1.4027777777777779</c:v>
                </c:pt>
                <c:pt idx="505">
                  <c:v>1.4055555555555557</c:v>
                </c:pt>
                <c:pt idx="506">
                  <c:v>1.4083333333333334</c:v>
                </c:pt>
                <c:pt idx="507">
                  <c:v>1.4111111111111112</c:v>
                </c:pt>
                <c:pt idx="508">
                  <c:v>1.413888888888889</c:v>
                </c:pt>
                <c:pt idx="509">
                  <c:v>1.4166666666666667</c:v>
                </c:pt>
                <c:pt idx="510">
                  <c:v>1.4194444444444445</c:v>
                </c:pt>
                <c:pt idx="511">
                  <c:v>1.4222222222222223</c:v>
                </c:pt>
                <c:pt idx="512">
                  <c:v>1.425</c:v>
                </c:pt>
                <c:pt idx="513">
                  <c:v>1.4277777777777778</c:v>
                </c:pt>
                <c:pt idx="514">
                  <c:v>1.4305555555555556</c:v>
                </c:pt>
                <c:pt idx="515">
                  <c:v>1.4333333333333333</c:v>
                </c:pt>
                <c:pt idx="516">
                  <c:v>1.4361111111111111</c:v>
                </c:pt>
                <c:pt idx="517">
                  <c:v>1.4388888888888889</c:v>
                </c:pt>
                <c:pt idx="518">
                  <c:v>1.4416666666666667</c:v>
                </c:pt>
                <c:pt idx="519">
                  <c:v>1.4444444444444444</c:v>
                </c:pt>
                <c:pt idx="520">
                  <c:v>1.4472222222222222</c:v>
                </c:pt>
                <c:pt idx="521">
                  <c:v>1.45</c:v>
                </c:pt>
                <c:pt idx="522">
                  <c:v>1.4527777777777777</c:v>
                </c:pt>
                <c:pt idx="523">
                  <c:v>1.4555555555555557</c:v>
                </c:pt>
                <c:pt idx="524">
                  <c:v>1.4583333333333335</c:v>
                </c:pt>
                <c:pt idx="525">
                  <c:v>1.4611111111111112</c:v>
                </c:pt>
                <c:pt idx="526">
                  <c:v>1.463888888888889</c:v>
                </c:pt>
                <c:pt idx="527">
                  <c:v>1.4666666666666668</c:v>
                </c:pt>
                <c:pt idx="528">
                  <c:v>1.4694444444444446</c:v>
                </c:pt>
                <c:pt idx="529">
                  <c:v>1.4722222222222223</c:v>
                </c:pt>
                <c:pt idx="530">
                  <c:v>1.4750000000000001</c:v>
                </c:pt>
                <c:pt idx="531">
                  <c:v>1.4777777777777779</c:v>
                </c:pt>
                <c:pt idx="532">
                  <c:v>1.4805555555555556</c:v>
                </c:pt>
                <c:pt idx="533">
                  <c:v>1.4833333333333334</c:v>
                </c:pt>
                <c:pt idx="534">
                  <c:v>1.4861111111111112</c:v>
                </c:pt>
                <c:pt idx="535">
                  <c:v>1.4888888888888889</c:v>
                </c:pt>
                <c:pt idx="536">
                  <c:v>1.4916666666666667</c:v>
                </c:pt>
                <c:pt idx="537">
                  <c:v>1.4944444444444445</c:v>
                </c:pt>
                <c:pt idx="538">
                  <c:v>1.4972222222222222</c:v>
                </c:pt>
                <c:pt idx="539">
                  <c:v>1.5</c:v>
                </c:pt>
                <c:pt idx="540">
                  <c:v>1.5027777777777778</c:v>
                </c:pt>
                <c:pt idx="541">
                  <c:v>1.5055555555555555</c:v>
                </c:pt>
                <c:pt idx="542">
                  <c:v>1.5083333333333333</c:v>
                </c:pt>
                <c:pt idx="543">
                  <c:v>1.5111111111111111</c:v>
                </c:pt>
                <c:pt idx="544">
                  <c:v>1.5138888888888888</c:v>
                </c:pt>
                <c:pt idx="545">
                  <c:v>1.5166666666666668</c:v>
                </c:pt>
                <c:pt idx="546">
                  <c:v>1.5194444444444446</c:v>
                </c:pt>
                <c:pt idx="547">
                  <c:v>1.5222222222222224</c:v>
                </c:pt>
                <c:pt idx="548">
                  <c:v>1.5250000000000001</c:v>
                </c:pt>
                <c:pt idx="549">
                  <c:v>1.5277777777777779</c:v>
                </c:pt>
                <c:pt idx="550">
                  <c:v>1.5305555555555557</c:v>
                </c:pt>
                <c:pt idx="551">
                  <c:v>1.5333333333333334</c:v>
                </c:pt>
                <c:pt idx="552">
                  <c:v>1.5361111111111112</c:v>
                </c:pt>
                <c:pt idx="553">
                  <c:v>1.538888888888889</c:v>
                </c:pt>
                <c:pt idx="554">
                  <c:v>1.5416666666666667</c:v>
                </c:pt>
                <c:pt idx="555">
                  <c:v>1.5444444444444445</c:v>
                </c:pt>
                <c:pt idx="556">
                  <c:v>1.5472222222222223</c:v>
                </c:pt>
                <c:pt idx="557">
                  <c:v>1.55</c:v>
                </c:pt>
                <c:pt idx="558">
                  <c:v>1.5527777777777778</c:v>
                </c:pt>
                <c:pt idx="559">
                  <c:v>1.5555555555555556</c:v>
                </c:pt>
                <c:pt idx="560">
                  <c:v>1.5583333333333333</c:v>
                </c:pt>
                <c:pt idx="561">
                  <c:v>1.5611111111111111</c:v>
                </c:pt>
                <c:pt idx="562">
                  <c:v>1.5638888888888889</c:v>
                </c:pt>
                <c:pt idx="563">
                  <c:v>1.5666666666666667</c:v>
                </c:pt>
                <c:pt idx="564">
                  <c:v>1.5694444444444444</c:v>
                </c:pt>
                <c:pt idx="565">
                  <c:v>1.5722222222222222</c:v>
                </c:pt>
                <c:pt idx="566">
                  <c:v>1.575</c:v>
                </c:pt>
                <c:pt idx="567">
                  <c:v>1.5777777777777779</c:v>
                </c:pt>
                <c:pt idx="568">
                  <c:v>1.5805555555555557</c:v>
                </c:pt>
                <c:pt idx="569">
                  <c:v>1.5833333333333335</c:v>
                </c:pt>
                <c:pt idx="570">
                  <c:v>1.5861111111111112</c:v>
                </c:pt>
                <c:pt idx="571">
                  <c:v>1.588888888888889</c:v>
                </c:pt>
                <c:pt idx="572">
                  <c:v>1.5916666666666668</c:v>
                </c:pt>
                <c:pt idx="573">
                  <c:v>1.5944444444444446</c:v>
                </c:pt>
                <c:pt idx="574">
                  <c:v>1.5972222222222223</c:v>
                </c:pt>
                <c:pt idx="575">
                  <c:v>1.6</c:v>
                </c:pt>
                <c:pt idx="576">
                  <c:v>1.6027777777777779</c:v>
                </c:pt>
                <c:pt idx="577">
                  <c:v>1.6055555555555556</c:v>
                </c:pt>
                <c:pt idx="578">
                  <c:v>1.6083333333333334</c:v>
                </c:pt>
                <c:pt idx="579">
                  <c:v>1.6111111111111112</c:v>
                </c:pt>
                <c:pt idx="580">
                  <c:v>1.6138888888888889</c:v>
                </c:pt>
                <c:pt idx="581">
                  <c:v>1.6166666666666667</c:v>
                </c:pt>
                <c:pt idx="582">
                  <c:v>1.6194444444444445</c:v>
                </c:pt>
                <c:pt idx="583">
                  <c:v>1.6222222222222222</c:v>
                </c:pt>
                <c:pt idx="584">
                  <c:v>1.625</c:v>
                </c:pt>
                <c:pt idx="585">
                  <c:v>1.6277777777777778</c:v>
                </c:pt>
                <c:pt idx="586">
                  <c:v>1.6305555555555555</c:v>
                </c:pt>
                <c:pt idx="587">
                  <c:v>1.6333333333333333</c:v>
                </c:pt>
                <c:pt idx="588">
                  <c:v>1.6361111111111111</c:v>
                </c:pt>
                <c:pt idx="589">
                  <c:v>1.6388888888888891</c:v>
                </c:pt>
                <c:pt idx="590">
                  <c:v>1.6416666666666668</c:v>
                </c:pt>
                <c:pt idx="591">
                  <c:v>1.6444444444444446</c:v>
                </c:pt>
                <c:pt idx="592">
                  <c:v>1.6472222222222224</c:v>
                </c:pt>
                <c:pt idx="593">
                  <c:v>1.6500000000000001</c:v>
                </c:pt>
                <c:pt idx="594">
                  <c:v>1.6527777777777779</c:v>
                </c:pt>
                <c:pt idx="595">
                  <c:v>1.6555555555555557</c:v>
                </c:pt>
                <c:pt idx="596">
                  <c:v>1.6583333333333334</c:v>
                </c:pt>
                <c:pt idx="597">
                  <c:v>1.6611111111111112</c:v>
                </c:pt>
                <c:pt idx="598">
                  <c:v>1.663888888888889</c:v>
                </c:pt>
                <c:pt idx="599">
                  <c:v>1.6666666666666667</c:v>
                </c:pt>
                <c:pt idx="600">
                  <c:v>1.6694444444444445</c:v>
                </c:pt>
                <c:pt idx="601">
                  <c:v>1.6722222222222223</c:v>
                </c:pt>
                <c:pt idx="602">
                  <c:v>1.675</c:v>
                </c:pt>
                <c:pt idx="603">
                  <c:v>1.6777777777777778</c:v>
                </c:pt>
                <c:pt idx="604">
                  <c:v>1.6805555555555556</c:v>
                </c:pt>
                <c:pt idx="605">
                  <c:v>1.6833333333333333</c:v>
                </c:pt>
                <c:pt idx="606">
                  <c:v>1.6861111111111111</c:v>
                </c:pt>
                <c:pt idx="607">
                  <c:v>1.6888888888888889</c:v>
                </c:pt>
                <c:pt idx="608">
                  <c:v>1.6916666666666667</c:v>
                </c:pt>
                <c:pt idx="609">
                  <c:v>1.6944444444444444</c:v>
                </c:pt>
                <c:pt idx="610">
                  <c:v>1.6972222222222222</c:v>
                </c:pt>
                <c:pt idx="611">
                  <c:v>1.7</c:v>
                </c:pt>
                <c:pt idx="612">
                  <c:v>1.7027777777777779</c:v>
                </c:pt>
                <c:pt idx="613">
                  <c:v>1.7055555555555557</c:v>
                </c:pt>
                <c:pt idx="614">
                  <c:v>1.7083333333333335</c:v>
                </c:pt>
                <c:pt idx="615">
                  <c:v>1.7111111111111112</c:v>
                </c:pt>
                <c:pt idx="616">
                  <c:v>1.713888888888889</c:v>
                </c:pt>
                <c:pt idx="617">
                  <c:v>1.7166666666666668</c:v>
                </c:pt>
                <c:pt idx="618">
                  <c:v>1.7194444444444446</c:v>
                </c:pt>
                <c:pt idx="619">
                  <c:v>1.7222222222222223</c:v>
                </c:pt>
                <c:pt idx="620">
                  <c:v>1.7250000000000001</c:v>
                </c:pt>
                <c:pt idx="621">
                  <c:v>1.7277777777777779</c:v>
                </c:pt>
                <c:pt idx="622">
                  <c:v>1.7305555555555556</c:v>
                </c:pt>
                <c:pt idx="623">
                  <c:v>1.7333333333333334</c:v>
                </c:pt>
                <c:pt idx="624">
                  <c:v>1.7361111111111112</c:v>
                </c:pt>
                <c:pt idx="625">
                  <c:v>1.7388888888888889</c:v>
                </c:pt>
                <c:pt idx="626">
                  <c:v>1.7416666666666667</c:v>
                </c:pt>
                <c:pt idx="627">
                  <c:v>1.7444444444444445</c:v>
                </c:pt>
                <c:pt idx="628">
                  <c:v>1.7472222222222222</c:v>
                </c:pt>
                <c:pt idx="629">
                  <c:v>1.75</c:v>
                </c:pt>
                <c:pt idx="630">
                  <c:v>1.7527777777777778</c:v>
                </c:pt>
                <c:pt idx="631">
                  <c:v>1.7555555555555555</c:v>
                </c:pt>
                <c:pt idx="632">
                  <c:v>1.7583333333333333</c:v>
                </c:pt>
                <c:pt idx="633">
                  <c:v>1.7611111111111111</c:v>
                </c:pt>
                <c:pt idx="634">
                  <c:v>1.7638888888888891</c:v>
                </c:pt>
                <c:pt idx="635">
                  <c:v>1.7666666666666668</c:v>
                </c:pt>
                <c:pt idx="636">
                  <c:v>1.7694444444444446</c:v>
                </c:pt>
                <c:pt idx="637">
                  <c:v>1.7722222222222224</c:v>
                </c:pt>
                <c:pt idx="638">
                  <c:v>1.7750000000000001</c:v>
                </c:pt>
                <c:pt idx="639">
                  <c:v>1.7777777777777779</c:v>
                </c:pt>
                <c:pt idx="640">
                  <c:v>1.7805555555555557</c:v>
                </c:pt>
                <c:pt idx="641">
                  <c:v>1.7833333333333334</c:v>
                </c:pt>
                <c:pt idx="642">
                  <c:v>1.7861111111111112</c:v>
                </c:pt>
                <c:pt idx="643">
                  <c:v>1.788888888888889</c:v>
                </c:pt>
                <c:pt idx="644">
                  <c:v>1.7916666666666667</c:v>
                </c:pt>
                <c:pt idx="645">
                  <c:v>1.7944444444444445</c:v>
                </c:pt>
                <c:pt idx="646">
                  <c:v>1.7972222222222223</c:v>
                </c:pt>
                <c:pt idx="647">
                  <c:v>1.8</c:v>
                </c:pt>
                <c:pt idx="648">
                  <c:v>1.8027777777777778</c:v>
                </c:pt>
                <c:pt idx="649">
                  <c:v>1.8055555555555556</c:v>
                </c:pt>
                <c:pt idx="650">
                  <c:v>1.8083333333333333</c:v>
                </c:pt>
                <c:pt idx="651">
                  <c:v>1.8111111111111111</c:v>
                </c:pt>
                <c:pt idx="652">
                  <c:v>1.8138888888888889</c:v>
                </c:pt>
                <c:pt idx="653">
                  <c:v>1.8166666666666667</c:v>
                </c:pt>
                <c:pt idx="654">
                  <c:v>1.8194444444444444</c:v>
                </c:pt>
                <c:pt idx="655">
                  <c:v>1.8222222222222222</c:v>
                </c:pt>
                <c:pt idx="656">
                  <c:v>1.8250000000000002</c:v>
                </c:pt>
                <c:pt idx="657">
                  <c:v>1.8277777777777779</c:v>
                </c:pt>
                <c:pt idx="658">
                  <c:v>1.8305555555555557</c:v>
                </c:pt>
                <c:pt idx="659">
                  <c:v>1.8333333333333335</c:v>
                </c:pt>
                <c:pt idx="660">
                  <c:v>1.8361111111111112</c:v>
                </c:pt>
                <c:pt idx="661">
                  <c:v>1.838888888888889</c:v>
                </c:pt>
                <c:pt idx="662">
                  <c:v>1.8416666666666668</c:v>
                </c:pt>
                <c:pt idx="663">
                  <c:v>1.8444444444444446</c:v>
                </c:pt>
                <c:pt idx="664">
                  <c:v>1.8472222222222223</c:v>
                </c:pt>
                <c:pt idx="665">
                  <c:v>1.85</c:v>
                </c:pt>
                <c:pt idx="666">
                  <c:v>1.8527777777777779</c:v>
                </c:pt>
                <c:pt idx="667">
                  <c:v>1.8555555555555556</c:v>
                </c:pt>
                <c:pt idx="668">
                  <c:v>1.8583333333333334</c:v>
                </c:pt>
                <c:pt idx="669">
                  <c:v>1.8611111111111112</c:v>
                </c:pt>
                <c:pt idx="670">
                  <c:v>1.8638888888888889</c:v>
                </c:pt>
                <c:pt idx="671">
                  <c:v>1.8666666666666667</c:v>
                </c:pt>
                <c:pt idx="672">
                  <c:v>1.8694444444444445</c:v>
                </c:pt>
                <c:pt idx="673">
                  <c:v>1.8722222222222222</c:v>
                </c:pt>
                <c:pt idx="674">
                  <c:v>1.875</c:v>
                </c:pt>
                <c:pt idx="675">
                  <c:v>1.8777777777777778</c:v>
                </c:pt>
                <c:pt idx="676">
                  <c:v>1.8805555555555555</c:v>
                </c:pt>
                <c:pt idx="677">
                  <c:v>1.8833333333333333</c:v>
                </c:pt>
                <c:pt idx="678">
                  <c:v>1.8861111111111113</c:v>
                </c:pt>
                <c:pt idx="679">
                  <c:v>1.8888888888888891</c:v>
                </c:pt>
                <c:pt idx="680">
                  <c:v>1.8916666666666668</c:v>
                </c:pt>
                <c:pt idx="681">
                  <c:v>1.8944444444444446</c:v>
                </c:pt>
                <c:pt idx="682">
                  <c:v>1.8972222222222224</c:v>
                </c:pt>
                <c:pt idx="683">
                  <c:v>1.9000000000000001</c:v>
                </c:pt>
                <c:pt idx="684">
                  <c:v>1.9027777777777779</c:v>
                </c:pt>
                <c:pt idx="685">
                  <c:v>1.9055555555555557</c:v>
                </c:pt>
                <c:pt idx="686">
                  <c:v>1.9083333333333334</c:v>
                </c:pt>
                <c:pt idx="687">
                  <c:v>1.9111111111111112</c:v>
                </c:pt>
                <c:pt idx="688">
                  <c:v>1.913888888888889</c:v>
                </c:pt>
                <c:pt idx="689">
                  <c:v>1.9166666666666667</c:v>
                </c:pt>
                <c:pt idx="690">
                  <c:v>1.9194444444444445</c:v>
                </c:pt>
                <c:pt idx="691">
                  <c:v>1.9222222222222223</c:v>
                </c:pt>
                <c:pt idx="692">
                  <c:v>1.925</c:v>
                </c:pt>
                <c:pt idx="693">
                  <c:v>1.9277777777777778</c:v>
                </c:pt>
                <c:pt idx="694">
                  <c:v>1.9305555555555556</c:v>
                </c:pt>
                <c:pt idx="695">
                  <c:v>1.9333333333333333</c:v>
                </c:pt>
                <c:pt idx="696">
                  <c:v>1.9361111111111111</c:v>
                </c:pt>
                <c:pt idx="697">
                  <c:v>1.9388888888888889</c:v>
                </c:pt>
                <c:pt idx="698">
                  <c:v>1.9416666666666667</c:v>
                </c:pt>
                <c:pt idx="699">
                  <c:v>1.9444444444444444</c:v>
                </c:pt>
                <c:pt idx="700">
                  <c:v>1.9472222222222222</c:v>
                </c:pt>
                <c:pt idx="701">
                  <c:v>1.9500000000000002</c:v>
                </c:pt>
                <c:pt idx="702">
                  <c:v>1.9527777777777779</c:v>
                </c:pt>
                <c:pt idx="703">
                  <c:v>1.9555555555555557</c:v>
                </c:pt>
                <c:pt idx="704">
                  <c:v>1.9583333333333335</c:v>
                </c:pt>
                <c:pt idx="705">
                  <c:v>1.9611111111111112</c:v>
                </c:pt>
                <c:pt idx="706">
                  <c:v>1.963888888888889</c:v>
                </c:pt>
                <c:pt idx="707">
                  <c:v>1.9666666666666668</c:v>
                </c:pt>
                <c:pt idx="708">
                  <c:v>1.9694444444444446</c:v>
                </c:pt>
                <c:pt idx="709">
                  <c:v>1.9722222222222223</c:v>
                </c:pt>
                <c:pt idx="710">
                  <c:v>1.9750000000000001</c:v>
                </c:pt>
                <c:pt idx="711">
                  <c:v>1.9777777777777779</c:v>
                </c:pt>
                <c:pt idx="712">
                  <c:v>1.9805555555555556</c:v>
                </c:pt>
                <c:pt idx="713">
                  <c:v>1.9833333333333334</c:v>
                </c:pt>
                <c:pt idx="714">
                  <c:v>1.9861111111111112</c:v>
                </c:pt>
                <c:pt idx="715">
                  <c:v>1.9888888888888889</c:v>
                </c:pt>
                <c:pt idx="716">
                  <c:v>1.9916666666666667</c:v>
                </c:pt>
                <c:pt idx="717">
                  <c:v>1.9944444444444445</c:v>
                </c:pt>
                <c:pt idx="718">
                  <c:v>1.9972222222222222</c:v>
                </c:pt>
                <c:pt idx="719">
                  <c:v>2</c:v>
                </c:pt>
                <c:pt idx="720">
                  <c:v>2.0027777777777778</c:v>
                </c:pt>
                <c:pt idx="721">
                  <c:v>2.0055555555555555</c:v>
                </c:pt>
                <c:pt idx="722">
                  <c:v>2.0083333333333333</c:v>
                </c:pt>
                <c:pt idx="723">
                  <c:v>2.0111111111111111</c:v>
                </c:pt>
                <c:pt idx="724">
                  <c:v>2.0138888888888888</c:v>
                </c:pt>
                <c:pt idx="725">
                  <c:v>2.0166666666666666</c:v>
                </c:pt>
                <c:pt idx="726">
                  <c:v>2.0194444444444444</c:v>
                </c:pt>
                <c:pt idx="727">
                  <c:v>2.0222222222222221</c:v>
                </c:pt>
                <c:pt idx="728">
                  <c:v>2.0249999999999999</c:v>
                </c:pt>
                <c:pt idx="729">
                  <c:v>2.0277777777777777</c:v>
                </c:pt>
                <c:pt idx="730">
                  <c:v>2.0305555555555554</c:v>
                </c:pt>
                <c:pt idx="731">
                  <c:v>2.0333333333333332</c:v>
                </c:pt>
                <c:pt idx="732">
                  <c:v>2.036111111111111</c:v>
                </c:pt>
                <c:pt idx="733">
                  <c:v>2.0388888888888888</c:v>
                </c:pt>
                <c:pt idx="734">
                  <c:v>2.041666666666667</c:v>
                </c:pt>
                <c:pt idx="735">
                  <c:v>2.0444444444444447</c:v>
                </c:pt>
                <c:pt idx="736">
                  <c:v>2.0472222222222225</c:v>
                </c:pt>
                <c:pt idx="737">
                  <c:v>2.0500000000000003</c:v>
                </c:pt>
                <c:pt idx="738">
                  <c:v>2.052777777777778</c:v>
                </c:pt>
                <c:pt idx="739">
                  <c:v>2.0555555555555558</c:v>
                </c:pt>
                <c:pt idx="740">
                  <c:v>2.0583333333333336</c:v>
                </c:pt>
                <c:pt idx="741">
                  <c:v>2.0611111111111113</c:v>
                </c:pt>
                <c:pt idx="742">
                  <c:v>2.0638888888888891</c:v>
                </c:pt>
                <c:pt idx="743">
                  <c:v>2.0666666666666669</c:v>
                </c:pt>
                <c:pt idx="744">
                  <c:v>2.0694444444444446</c:v>
                </c:pt>
                <c:pt idx="745">
                  <c:v>2.0722222222222224</c:v>
                </c:pt>
                <c:pt idx="746">
                  <c:v>2.0750000000000002</c:v>
                </c:pt>
                <c:pt idx="747">
                  <c:v>2.0777777777777779</c:v>
                </c:pt>
                <c:pt idx="748">
                  <c:v>2.0805555555555557</c:v>
                </c:pt>
                <c:pt idx="749">
                  <c:v>2.0833333333333335</c:v>
                </c:pt>
                <c:pt idx="750">
                  <c:v>2.0861111111111112</c:v>
                </c:pt>
                <c:pt idx="751">
                  <c:v>2.088888888888889</c:v>
                </c:pt>
                <c:pt idx="752">
                  <c:v>2.0916666666666668</c:v>
                </c:pt>
                <c:pt idx="753">
                  <c:v>2.0944444444444446</c:v>
                </c:pt>
                <c:pt idx="754">
                  <c:v>2.0972222222222223</c:v>
                </c:pt>
                <c:pt idx="755">
                  <c:v>2.1</c:v>
                </c:pt>
                <c:pt idx="756">
                  <c:v>2.1027777777777779</c:v>
                </c:pt>
                <c:pt idx="757">
                  <c:v>2.1055555555555556</c:v>
                </c:pt>
                <c:pt idx="758">
                  <c:v>2.1083333333333334</c:v>
                </c:pt>
                <c:pt idx="759">
                  <c:v>2.1111111111111112</c:v>
                </c:pt>
                <c:pt idx="760">
                  <c:v>2.1138888888888889</c:v>
                </c:pt>
                <c:pt idx="761">
                  <c:v>2.1166666666666667</c:v>
                </c:pt>
                <c:pt idx="762">
                  <c:v>2.1194444444444445</c:v>
                </c:pt>
                <c:pt idx="763">
                  <c:v>2.1222222222222222</c:v>
                </c:pt>
                <c:pt idx="764">
                  <c:v>2.125</c:v>
                </c:pt>
                <c:pt idx="765">
                  <c:v>2.1277777777777778</c:v>
                </c:pt>
                <c:pt idx="766">
                  <c:v>2.1305555555555555</c:v>
                </c:pt>
                <c:pt idx="767">
                  <c:v>2.1333333333333333</c:v>
                </c:pt>
                <c:pt idx="768">
                  <c:v>2.1361111111111111</c:v>
                </c:pt>
                <c:pt idx="769">
                  <c:v>2.1388888888888888</c:v>
                </c:pt>
                <c:pt idx="770">
                  <c:v>2.1416666666666666</c:v>
                </c:pt>
                <c:pt idx="771">
                  <c:v>2.1444444444444444</c:v>
                </c:pt>
                <c:pt idx="772">
                  <c:v>2.1472222222222221</c:v>
                </c:pt>
                <c:pt idx="773">
                  <c:v>2.15</c:v>
                </c:pt>
                <c:pt idx="774">
                  <c:v>2.1527777777777777</c:v>
                </c:pt>
                <c:pt idx="775">
                  <c:v>2.1555555555555554</c:v>
                </c:pt>
                <c:pt idx="776">
                  <c:v>2.1583333333333332</c:v>
                </c:pt>
                <c:pt idx="777">
                  <c:v>2.161111111111111</c:v>
                </c:pt>
                <c:pt idx="778">
                  <c:v>2.1638888888888888</c:v>
                </c:pt>
                <c:pt idx="779">
                  <c:v>2.166666666666667</c:v>
                </c:pt>
                <c:pt idx="780">
                  <c:v>2.1694444444444447</c:v>
                </c:pt>
                <c:pt idx="781">
                  <c:v>2.1722222222222225</c:v>
                </c:pt>
                <c:pt idx="782">
                  <c:v>2.1750000000000003</c:v>
                </c:pt>
                <c:pt idx="783">
                  <c:v>2.177777777777778</c:v>
                </c:pt>
                <c:pt idx="784">
                  <c:v>2.1805555555555558</c:v>
                </c:pt>
                <c:pt idx="785">
                  <c:v>2.1833333333333336</c:v>
                </c:pt>
                <c:pt idx="786">
                  <c:v>2.1861111111111113</c:v>
                </c:pt>
                <c:pt idx="787">
                  <c:v>2.1888888888888891</c:v>
                </c:pt>
                <c:pt idx="788">
                  <c:v>2.1916666666666669</c:v>
                </c:pt>
                <c:pt idx="789">
                  <c:v>2.1944444444444446</c:v>
                </c:pt>
                <c:pt idx="790">
                  <c:v>2.1972222222222224</c:v>
                </c:pt>
                <c:pt idx="791">
                  <c:v>2.2000000000000002</c:v>
                </c:pt>
                <c:pt idx="792">
                  <c:v>2.2027777777777779</c:v>
                </c:pt>
                <c:pt idx="793">
                  <c:v>2.2055555555555557</c:v>
                </c:pt>
                <c:pt idx="794">
                  <c:v>2.2083333333333335</c:v>
                </c:pt>
                <c:pt idx="795">
                  <c:v>2.2111111111111112</c:v>
                </c:pt>
                <c:pt idx="796">
                  <c:v>2.213888888888889</c:v>
                </c:pt>
                <c:pt idx="797">
                  <c:v>2.2166666666666668</c:v>
                </c:pt>
                <c:pt idx="798">
                  <c:v>2.2194444444444446</c:v>
                </c:pt>
                <c:pt idx="799">
                  <c:v>2.2222222222222223</c:v>
                </c:pt>
                <c:pt idx="800">
                  <c:v>2.2250000000000001</c:v>
                </c:pt>
                <c:pt idx="801">
                  <c:v>2.2277777777777779</c:v>
                </c:pt>
                <c:pt idx="802">
                  <c:v>2.2305555555555556</c:v>
                </c:pt>
                <c:pt idx="803">
                  <c:v>2.2333333333333334</c:v>
                </c:pt>
                <c:pt idx="804">
                  <c:v>2.2361111111111112</c:v>
                </c:pt>
                <c:pt idx="805">
                  <c:v>2.2388888888888889</c:v>
                </c:pt>
                <c:pt idx="806">
                  <c:v>2.2416666666666667</c:v>
                </c:pt>
                <c:pt idx="807">
                  <c:v>2.2444444444444445</c:v>
                </c:pt>
                <c:pt idx="808">
                  <c:v>2.2472222222222222</c:v>
                </c:pt>
                <c:pt idx="809">
                  <c:v>2.25</c:v>
                </c:pt>
                <c:pt idx="810">
                  <c:v>2.2527777777777778</c:v>
                </c:pt>
                <c:pt idx="811">
                  <c:v>2.2555555555555555</c:v>
                </c:pt>
                <c:pt idx="812">
                  <c:v>2.2583333333333333</c:v>
                </c:pt>
                <c:pt idx="813">
                  <c:v>2.2611111111111111</c:v>
                </c:pt>
                <c:pt idx="814">
                  <c:v>2.2638888888888888</c:v>
                </c:pt>
                <c:pt idx="815">
                  <c:v>2.2666666666666666</c:v>
                </c:pt>
                <c:pt idx="816">
                  <c:v>2.2694444444444444</c:v>
                </c:pt>
                <c:pt idx="817">
                  <c:v>2.2722222222222221</c:v>
                </c:pt>
                <c:pt idx="818">
                  <c:v>2.2749999999999999</c:v>
                </c:pt>
                <c:pt idx="819">
                  <c:v>2.2777777777777777</c:v>
                </c:pt>
                <c:pt idx="820">
                  <c:v>2.2805555555555554</c:v>
                </c:pt>
                <c:pt idx="821">
                  <c:v>2.2833333333333332</c:v>
                </c:pt>
                <c:pt idx="822">
                  <c:v>2.286111111111111</c:v>
                </c:pt>
                <c:pt idx="823">
                  <c:v>2.2888888888888892</c:v>
                </c:pt>
                <c:pt idx="824">
                  <c:v>2.291666666666667</c:v>
                </c:pt>
                <c:pt idx="825">
                  <c:v>2.2944444444444447</c:v>
                </c:pt>
                <c:pt idx="826">
                  <c:v>2.2972222222222225</c:v>
                </c:pt>
                <c:pt idx="827">
                  <c:v>2.3000000000000003</c:v>
                </c:pt>
                <c:pt idx="828">
                  <c:v>2.302777777777778</c:v>
                </c:pt>
                <c:pt idx="829">
                  <c:v>2.3055555555555558</c:v>
                </c:pt>
                <c:pt idx="830">
                  <c:v>2.3083333333333336</c:v>
                </c:pt>
                <c:pt idx="831">
                  <c:v>2.3111111111111113</c:v>
                </c:pt>
                <c:pt idx="832">
                  <c:v>2.3138888888888891</c:v>
                </c:pt>
                <c:pt idx="833">
                  <c:v>2.3166666666666669</c:v>
                </c:pt>
                <c:pt idx="834">
                  <c:v>2.3194444444444446</c:v>
                </c:pt>
                <c:pt idx="835">
                  <c:v>2.3222222222222224</c:v>
                </c:pt>
                <c:pt idx="836">
                  <c:v>2.3250000000000002</c:v>
                </c:pt>
                <c:pt idx="837">
                  <c:v>2.3277777777777779</c:v>
                </c:pt>
                <c:pt idx="838">
                  <c:v>2.3305555555555557</c:v>
                </c:pt>
                <c:pt idx="839">
                  <c:v>2.3333333333333335</c:v>
                </c:pt>
                <c:pt idx="840">
                  <c:v>2.3361111111111112</c:v>
                </c:pt>
                <c:pt idx="841">
                  <c:v>2.338888888888889</c:v>
                </c:pt>
                <c:pt idx="842">
                  <c:v>2.3416666666666668</c:v>
                </c:pt>
                <c:pt idx="843">
                  <c:v>2.3444444444444446</c:v>
                </c:pt>
                <c:pt idx="844">
                  <c:v>2.3472222222222223</c:v>
                </c:pt>
                <c:pt idx="845">
                  <c:v>2.35</c:v>
                </c:pt>
                <c:pt idx="846">
                  <c:v>2.3527777777777779</c:v>
                </c:pt>
                <c:pt idx="847">
                  <c:v>2.3555555555555556</c:v>
                </c:pt>
                <c:pt idx="848">
                  <c:v>2.3583333333333334</c:v>
                </c:pt>
                <c:pt idx="849">
                  <c:v>2.3611111111111112</c:v>
                </c:pt>
                <c:pt idx="850">
                  <c:v>2.3638888888888889</c:v>
                </c:pt>
                <c:pt idx="851">
                  <c:v>2.3666666666666667</c:v>
                </c:pt>
                <c:pt idx="852">
                  <c:v>2.3694444444444445</c:v>
                </c:pt>
                <c:pt idx="853">
                  <c:v>2.3722222222222222</c:v>
                </c:pt>
                <c:pt idx="854">
                  <c:v>2.375</c:v>
                </c:pt>
                <c:pt idx="855">
                  <c:v>2.3777777777777778</c:v>
                </c:pt>
                <c:pt idx="856">
                  <c:v>2.3805555555555555</c:v>
                </c:pt>
                <c:pt idx="857">
                  <c:v>2.3833333333333333</c:v>
                </c:pt>
                <c:pt idx="858">
                  <c:v>2.3861111111111111</c:v>
                </c:pt>
                <c:pt idx="859">
                  <c:v>2.3888888888888888</c:v>
                </c:pt>
                <c:pt idx="860">
                  <c:v>2.3916666666666666</c:v>
                </c:pt>
                <c:pt idx="861">
                  <c:v>2.3944444444444444</c:v>
                </c:pt>
                <c:pt idx="862">
                  <c:v>2.3972222222222221</c:v>
                </c:pt>
                <c:pt idx="863">
                  <c:v>2.4</c:v>
                </c:pt>
                <c:pt idx="864">
                  <c:v>2.4027777777777777</c:v>
                </c:pt>
                <c:pt idx="865">
                  <c:v>2.4055555555555554</c:v>
                </c:pt>
                <c:pt idx="866">
                  <c:v>2.4083333333333332</c:v>
                </c:pt>
                <c:pt idx="867">
                  <c:v>2.411111111111111</c:v>
                </c:pt>
                <c:pt idx="868">
                  <c:v>2.4138888888888892</c:v>
                </c:pt>
                <c:pt idx="869">
                  <c:v>2.416666666666667</c:v>
                </c:pt>
                <c:pt idx="870">
                  <c:v>2.4194444444444447</c:v>
                </c:pt>
                <c:pt idx="871">
                  <c:v>2.4222222222222225</c:v>
                </c:pt>
                <c:pt idx="872">
                  <c:v>2.4250000000000003</c:v>
                </c:pt>
                <c:pt idx="873">
                  <c:v>2.427777777777778</c:v>
                </c:pt>
                <c:pt idx="874">
                  <c:v>2.4305555555555558</c:v>
                </c:pt>
                <c:pt idx="875">
                  <c:v>2.4333333333333336</c:v>
                </c:pt>
                <c:pt idx="876">
                  <c:v>2.4361111111111113</c:v>
                </c:pt>
                <c:pt idx="877">
                  <c:v>2.4388888888888891</c:v>
                </c:pt>
                <c:pt idx="878">
                  <c:v>2.4416666666666669</c:v>
                </c:pt>
                <c:pt idx="879">
                  <c:v>2.4444444444444446</c:v>
                </c:pt>
                <c:pt idx="880">
                  <c:v>2.4472222222222224</c:v>
                </c:pt>
                <c:pt idx="881">
                  <c:v>2.4500000000000002</c:v>
                </c:pt>
                <c:pt idx="882">
                  <c:v>2.4527777777777779</c:v>
                </c:pt>
                <c:pt idx="883">
                  <c:v>2.4555555555555557</c:v>
                </c:pt>
                <c:pt idx="884">
                  <c:v>2.4583333333333335</c:v>
                </c:pt>
                <c:pt idx="885">
                  <c:v>2.4611111111111112</c:v>
                </c:pt>
                <c:pt idx="886">
                  <c:v>2.463888888888889</c:v>
                </c:pt>
                <c:pt idx="887">
                  <c:v>2.4666666666666668</c:v>
                </c:pt>
                <c:pt idx="888">
                  <c:v>2.4694444444444446</c:v>
                </c:pt>
                <c:pt idx="889">
                  <c:v>2.4722222222222223</c:v>
                </c:pt>
                <c:pt idx="890">
                  <c:v>2.4750000000000001</c:v>
                </c:pt>
                <c:pt idx="891">
                  <c:v>2.4777777777777779</c:v>
                </c:pt>
                <c:pt idx="892">
                  <c:v>2.4805555555555556</c:v>
                </c:pt>
                <c:pt idx="893">
                  <c:v>2.4833333333333334</c:v>
                </c:pt>
                <c:pt idx="894">
                  <c:v>2.4861111111111112</c:v>
                </c:pt>
                <c:pt idx="895">
                  <c:v>2.4888888888888889</c:v>
                </c:pt>
                <c:pt idx="896">
                  <c:v>2.4916666666666667</c:v>
                </c:pt>
                <c:pt idx="897">
                  <c:v>2.4944444444444445</c:v>
                </c:pt>
                <c:pt idx="898">
                  <c:v>2.4972222222222222</c:v>
                </c:pt>
                <c:pt idx="899">
                  <c:v>2.5</c:v>
                </c:pt>
                <c:pt idx="900">
                  <c:v>2.5027777777777778</c:v>
                </c:pt>
                <c:pt idx="901">
                  <c:v>2.5055555555555555</c:v>
                </c:pt>
                <c:pt idx="902">
                  <c:v>2.5083333333333333</c:v>
                </c:pt>
                <c:pt idx="903">
                  <c:v>2.5111111111111111</c:v>
                </c:pt>
                <c:pt idx="904">
                  <c:v>2.5138888888888888</c:v>
                </c:pt>
                <c:pt idx="905">
                  <c:v>2.5166666666666666</c:v>
                </c:pt>
                <c:pt idx="906">
                  <c:v>2.5194444444444444</c:v>
                </c:pt>
                <c:pt idx="907">
                  <c:v>2.5222222222222221</c:v>
                </c:pt>
                <c:pt idx="908">
                  <c:v>2.5249999999999999</c:v>
                </c:pt>
                <c:pt idx="909">
                  <c:v>2.5277777777777777</c:v>
                </c:pt>
                <c:pt idx="910">
                  <c:v>2.5305555555555554</c:v>
                </c:pt>
                <c:pt idx="911">
                  <c:v>2.5333333333333332</c:v>
                </c:pt>
                <c:pt idx="912">
                  <c:v>2.5361111111111114</c:v>
                </c:pt>
                <c:pt idx="913">
                  <c:v>2.5388888888888892</c:v>
                </c:pt>
                <c:pt idx="914">
                  <c:v>2.541666666666667</c:v>
                </c:pt>
                <c:pt idx="915">
                  <c:v>2.5444444444444447</c:v>
                </c:pt>
                <c:pt idx="916">
                  <c:v>2.5472222222222225</c:v>
                </c:pt>
                <c:pt idx="917">
                  <c:v>2.5500000000000003</c:v>
                </c:pt>
                <c:pt idx="918">
                  <c:v>2.552777777777778</c:v>
                </c:pt>
                <c:pt idx="919">
                  <c:v>2.5555555555555558</c:v>
                </c:pt>
                <c:pt idx="920">
                  <c:v>2.5583333333333336</c:v>
                </c:pt>
                <c:pt idx="921">
                  <c:v>2.5611111111111113</c:v>
                </c:pt>
                <c:pt idx="922">
                  <c:v>2.5638888888888891</c:v>
                </c:pt>
                <c:pt idx="923">
                  <c:v>2.5666666666666669</c:v>
                </c:pt>
                <c:pt idx="924">
                  <c:v>2.5694444444444446</c:v>
                </c:pt>
                <c:pt idx="925">
                  <c:v>2.5722222222222224</c:v>
                </c:pt>
                <c:pt idx="926">
                  <c:v>2.5750000000000002</c:v>
                </c:pt>
                <c:pt idx="927">
                  <c:v>2.5777777777777779</c:v>
                </c:pt>
                <c:pt idx="928">
                  <c:v>2.5805555555555557</c:v>
                </c:pt>
                <c:pt idx="929">
                  <c:v>2.5833333333333335</c:v>
                </c:pt>
                <c:pt idx="930">
                  <c:v>2.5861111111111112</c:v>
                </c:pt>
                <c:pt idx="931">
                  <c:v>2.588888888888889</c:v>
                </c:pt>
                <c:pt idx="932">
                  <c:v>2.5916666666666668</c:v>
                </c:pt>
                <c:pt idx="933">
                  <c:v>2.5944444444444446</c:v>
                </c:pt>
                <c:pt idx="934">
                  <c:v>2.5972222222222223</c:v>
                </c:pt>
                <c:pt idx="935">
                  <c:v>2.6</c:v>
                </c:pt>
                <c:pt idx="936">
                  <c:v>2.6027777777777779</c:v>
                </c:pt>
                <c:pt idx="937">
                  <c:v>2.6055555555555556</c:v>
                </c:pt>
                <c:pt idx="938">
                  <c:v>2.6083333333333334</c:v>
                </c:pt>
                <c:pt idx="939">
                  <c:v>2.6111111111111112</c:v>
                </c:pt>
                <c:pt idx="940">
                  <c:v>2.6138888888888889</c:v>
                </c:pt>
                <c:pt idx="941">
                  <c:v>2.6166666666666667</c:v>
                </c:pt>
                <c:pt idx="942">
                  <c:v>2.6194444444444445</c:v>
                </c:pt>
                <c:pt idx="943">
                  <c:v>2.6222222222222222</c:v>
                </c:pt>
                <c:pt idx="944">
                  <c:v>2.625</c:v>
                </c:pt>
                <c:pt idx="945">
                  <c:v>2.6277777777777778</c:v>
                </c:pt>
                <c:pt idx="946">
                  <c:v>2.6305555555555555</c:v>
                </c:pt>
                <c:pt idx="947">
                  <c:v>2.6333333333333333</c:v>
                </c:pt>
                <c:pt idx="948">
                  <c:v>2.6361111111111111</c:v>
                </c:pt>
                <c:pt idx="949">
                  <c:v>2.6388888888888888</c:v>
                </c:pt>
                <c:pt idx="950">
                  <c:v>2.6416666666666666</c:v>
                </c:pt>
                <c:pt idx="951">
                  <c:v>2.6444444444444444</c:v>
                </c:pt>
                <c:pt idx="952">
                  <c:v>2.6472222222222221</c:v>
                </c:pt>
                <c:pt idx="953">
                  <c:v>2.65</c:v>
                </c:pt>
                <c:pt idx="954">
                  <c:v>2.6527777777777777</c:v>
                </c:pt>
                <c:pt idx="955">
                  <c:v>2.6555555555555554</c:v>
                </c:pt>
                <c:pt idx="956">
                  <c:v>2.6583333333333332</c:v>
                </c:pt>
                <c:pt idx="957">
                  <c:v>2.6611111111111114</c:v>
                </c:pt>
                <c:pt idx="958">
                  <c:v>2.6638888888888892</c:v>
                </c:pt>
                <c:pt idx="959">
                  <c:v>2.666666666666667</c:v>
                </c:pt>
                <c:pt idx="960">
                  <c:v>2.6694444444444447</c:v>
                </c:pt>
                <c:pt idx="961">
                  <c:v>2.6722222222222225</c:v>
                </c:pt>
                <c:pt idx="962">
                  <c:v>2.6750000000000003</c:v>
                </c:pt>
                <c:pt idx="963">
                  <c:v>2.677777777777778</c:v>
                </c:pt>
                <c:pt idx="964">
                  <c:v>2.6805555555555558</c:v>
                </c:pt>
                <c:pt idx="965">
                  <c:v>2.6833333333333336</c:v>
                </c:pt>
                <c:pt idx="966">
                  <c:v>2.6861111111111113</c:v>
                </c:pt>
                <c:pt idx="967">
                  <c:v>2.6888888888888891</c:v>
                </c:pt>
                <c:pt idx="968">
                  <c:v>2.6916666666666669</c:v>
                </c:pt>
                <c:pt idx="969">
                  <c:v>2.6944444444444446</c:v>
                </c:pt>
                <c:pt idx="970">
                  <c:v>2.6972222222222224</c:v>
                </c:pt>
                <c:pt idx="971">
                  <c:v>2.7</c:v>
                </c:pt>
                <c:pt idx="972">
                  <c:v>2.7027777777777779</c:v>
                </c:pt>
                <c:pt idx="973">
                  <c:v>2.7055555555555557</c:v>
                </c:pt>
                <c:pt idx="974">
                  <c:v>2.7083333333333335</c:v>
                </c:pt>
                <c:pt idx="975">
                  <c:v>2.7111111111111112</c:v>
                </c:pt>
                <c:pt idx="976">
                  <c:v>2.713888888888889</c:v>
                </c:pt>
                <c:pt idx="977">
                  <c:v>2.7166666666666668</c:v>
                </c:pt>
                <c:pt idx="978">
                  <c:v>2.7194444444444446</c:v>
                </c:pt>
                <c:pt idx="979">
                  <c:v>2.7222222222222223</c:v>
                </c:pt>
                <c:pt idx="980">
                  <c:v>2.7250000000000001</c:v>
                </c:pt>
                <c:pt idx="981">
                  <c:v>2.7277777777777779</c:v>
                </c:pt>
                <c:pt idx="982">
                  <c:v>2.7305555555555556</c:v>
                </c:pt>
                <c:pt idx="983">
                  <c:v>2.7333333333333334</c:v>
                </c:pt>
                <c:pt idx="984">
                  <c:v>2.7361111111111112</c:v>
                </c:pt>
                <c:pt idx="985">
                  <c:v>2.7388888888888889</c:v>
                </c:pt>
                <c:pt idx="986">
                  <c:v>2.7416666666666667</c:v>
                </c:pt>
                <c:pt idx="987">
                  <c:v>2.7444444444444445</c:v>
                </c:pt>
                <c:pt idx="988">
                  <c:v>2.7472222222222222</c:v>
                </c:pt>
                <c:pt idx="989">
                  <c:v>2.75</c:v>
                </c:pt>
                <c:pt idx="990">
                  <c:v>2.7527777777777778</c:v>
                </c:pt>
                <c:pt idx="991">
                  <c:v>2.7555555555555555</c:v>
                </c:pt>
                <c:pt idx="992">
                  <c:v>2.7583333333333333</c:v>
                </c:pt>
                <c:pt idx="993">
                  <c:v>2.7611111111111111</c:v>
                </c:pt>
                <c:pt idx="994">
                  <c:v>2.7638888888888888</c:v>
                </c:pt>
                <c:pt idx="995">
                  <c:v>2.7666666666666666</c:v>
                </c:pt>
                <c:pt idx="996">
                  <c:v>2.7694444444444444</c:v>
                </c:pt>
                <c:pt idx="997">
                  <c:v>2.7722222222222221</c:v>
                </c:pt>
                <c:pt idx="998">
                  <c:v>2.7749999999999999</c:v>
                </c:pt>
                <c:pt idx="999">
                  <c:v>2.7777777777777777</c:v>
                </c:pt>
              </c:numCache>
            </c:numRef>
          </c:xVal>
          <c:yVal>
            <c:numRef>
              <c:f>'CIR yield curve simulation'!$I$11:$I$1010</c:f>
              <c:numCache>
                <c:formatCode>0.00%</c:formatCode>
                <c:ptCount val="1000"/>
                <c:pt idx="0">
                  <c:v>1.9736860665837415E-2</c:v>
                </c:pt>
                <c:pt idx="1">
                  <c:v>1.983660313026574E-2</c:v>
                </c:pt>
                <c:pt idx="2">
                  <c:v>1.9347121945568525E-2</c:v>
                </c:pt>
                <c:pt idx="3">
                  <c:v>1.9421643182338844E-2</c:v>
                </c:pt>
                <c:pt idx="4">
                  <c:v>1.9527684110610202E-2</c:v>
                </c:pt>
                <c:pt idx="5">
                  <c:v>2.0025150971584246E-2</c:v>
                </c:pt>
                <c:pt idx="6">
                  <c:v>1.9946361316623556E-2</c:v>
                </c:pt>
                <c:pt idx="7">
                  <c:v>2.0362406301936913E-2</c:v>
                </c:pt>
                <c:pt idx="8">
                  <c:v>2.0998465264927726E-2</c:v>
                </c:pt>
                <c:pt idx="9">
                  <c:v>2.1292286373480941E-2</c:v>
                </c:pt>
                <c:pt idx="10">
                  <c:v>2.1000015454090727E-2</c:v>
                </c:pt>
                <c:pt idx="11">
                  <c:v>2.0525809780681085E-2</c:v>
                </c:pt>
                <c:pt idx="12">
                  <c:v>2.0678823797107119E-2</c:v>
                </c:pt>
                <c:pt idx="13">
                  <c:v>2.0018260401074559E-2</c:v>
                </c:pt>
                <c:pt idx="14">
                  <c:v>2.0393050298522859E-2</c:v>
                </c:pt>
                <c:pt idx="15">
                  <c:v>2.0444580976334364E-2</c:v>
                </c:pt>
                <c:pt idx="16">
                  <c:v>2.0328774289293285E-2</c:v>
                </c:pt>
                <c:pt idx="17">
                  <c:v>2.0686860173821188E-2</c:v>
                </c:pt>
                <c:pt idx="18">
                  <c:v>2.0716807614749921E-2</c:v>
                </c:pt>
                <c:pt idx="19">
                  <c:v>2.0614947680448182E-2</c:v>
                </c:pt>
                <c:pt idx="20">
                  <c:v>1.9816858122353977E-2</c:v>
                </c:pt>
                <c:pt idx="21">
                  <c:v>1.9834188615653572E-2</c:v>
                </c:pt>
                <c:pt idx="22">
                  <c:v>2.0168125479755307E-2</c:v>
                </c:pt>
                <c:pt idx="23">
                  <c:v>1.9903126331712997E-2</c:v>
                </c:pt>
                <c:pt idx="24">
                  <c:v>2.0226093241404619E-2</c:v>
                </c:pt>
                <c:pt idx="25">
                  <c:v>2.0442538096525395E-2</c:v>
                </c:pt>
                <c:pt idx="26">
                  <c:v>2.002116409891877E-2</c:v>
                </c:pt>
                <c:pt idx="27">
                  <c:v>1.9851880096122185E-2</c:v>
                </c:pt>
                <c:pt idx="28">
                  <c:v>1.9965069998531332E-2</c:v>
                </c:pt>
                <c:pt idx="29">
                  <c:v>2.0330706922958353E-2</c:v>
                </c:pt>
                <c:pt idx="30">
                  <c:v>2.0489093305400222E-2</c:v>
                </c:pt>
                <c:pt idx="31">
                  <c:v>2.0707701688006019E-2</c:v>
                </c:pt>
                <c:pt idx="32">
                  <c:v>2.1072289608571139E-2</c:v>
                </c:pt>
                <c:pt idx="33">
                  <c:v>2.0827621732132498E-2</c:v>
                </c:pt>
                <c:pt idx="34">
                  <c:v>2.0895620606664216E-2</c:v>
                </c:pt>
                <c:pt idx="35">
                  <c:v>2.1450967147378153E-2</c:v>
                </c:pt>
                <c:pt idx="36">
                  <c:v>2.1394692900709576E-2</c:v>
                </c:pt>
                <c:pt idx="37">
                  <c:v>2.1896877095647305E-2</c:v>
                </c:pt>
                <c:pt idx="38">
                  <c:v>2.1534006227707427E-2</c:v>
                </c:pt>
                <c:pt idx="39">
                  <c:v>2.1643843406905578E-2</c:v>
                </c:pt>
                <c:pt idx="40">
                  <c:v>2.1201387607304792E-2</c:v>
                </c:pt>
                <c:pt idx="41">
                  <c:v>2.1691956678329741E-2</c:v>
                </c:pt>
                <c:pt idx="42">
                  <c:v>2.197435930356224E-2</c:v>
                </c:pt>
                <c:pt idx="43">
                  <c:v>2.2068055494511681E-2</c:v>
                </c:pt>
                <c:pt idx="44">
                  <c:v>2.2492123328692503E-2</c:v>
                </c:pt>
                <c:pt idx="45">
                  <c:v>2.2549187863194091E-2</c:v>
                </c:pt>
                <c:pt idx="46">
                  <c:v>2.2859030125393507E-2</c:v>
                </c:pt>
                <c:pt idx="47">
                  <c:v>2.2839082136636719E-2</c:v>
                </c:pt>
                <c:pt idx="48">
                  <c:v>2.2824999179196455E-2</c:v>
                </c:pt>
                <c:pt idx="49">
                  <c:v>2.3316885938975539E-2</c:v>
                </c:pt>
                <c:pt idx="50">
                  <c:v>2.3281695488376022E-2</c:v>
                </c:pt>
                <c:pt idx="51">
                  <c:v>2.2727808636240947E-2</c:v>
                </c:pt>
                <c:pt idx="52">
                  <c:v>2.2194192383196906E-2</c:v>
                </c:pt>
                <c:pt idx="53">
                  <c:v>2.2021204554420026E-2</c:v>
                </c:pt>
                <c:pt idx="54">
                  <c:v>2.2496044242877773E-2</c:v>
                </c:pt>
                <c:pt idx="55">
                  <c:v>2.2661695547642219E-2</c:v>
                </c:pt>
                <c:pt idx="56">
                  <c:v>2.2656291568513634E-2</c:v>
                </c:pt>
                <c:pt idx="57">
                  <c:v>2.3114312408111553E-2</c:v>
                </c:pt>
                <c:pt idx="58">
                  <c:v>2.3796692626782634E-2</c:v>
                </c:pt>
                <c:pt idx="59">
                  <c:v>2.3835202651352645E-2</c:v>
                </c:pt>
                <c:pt idx="60">
                  <c:v>2.3877688344434475E-2</c:v>
                </c:pt>
                <c:pt idx="61">
                  <c:v>2.4677229945921714E-2</c:v>
                </c:pt>
                <c:pt idx="62">
                  <c:v>2.4352994486535315E-2</c:v>
                </c:pt>
                <c:pt idx="63">
                  <c:v>2.4268168111266881E-2</c:v>
                </c:pt>
                <c:pt idx="64">
                  <c:v>2.4176396854889471E-2</c:v>
                </c:pt>
                <c:pt idx="65">
                  <c:v>2.3882437573942338E-2</c:v>
                </c:pt>
                <c:pt idx="66">
                  <c:v>2.4243719132530664E-2</c:v>
                </c:pt>
                <c:pt idx="67">
                  <c:v>2.3497724857435294E-2</c:v>
                </c:pt>
                <c:pt idx="68">
                  <c:v>2.3637690041490439E-2</c:v>
                </c:pt>
                <c:pt idx="69">
                  <c:v>2.2808451869905839E-2</c:v>
                </c:pt>
                <c:pt idx="70">
                  <c:v>2.2578427865228849E-2</c:v>
                </c:pt>
                <c:pt idx="71">
                  <c:v>2.2740249501530734E-2</c:v>
                </c:pt>
                <c:pt idx="72">
                  <c:v>2.2784308164737303E-2</c:v>
                </c:pt>
                <c:pt idx="73">
                  <c:v>2.3506200910950202E-2</c:v>
                </c:pt>
                <c:pt idx="74">
                  <c:v>2.3538582226424989E-2</c:v>
                </c:pt>
                <c:pt idx="75">
                  <c:v>2.397675686938084E-2</c:v>
                </c:pt>
                <c:pt idx="76">
                  <c:v>2.3834035207729268E-2</c:v>
                </c:pt>
                <c:pt idx="77">
                  <c:v>2.3673212894162819E-2</c:v>
                </c:pt>
                <c:pt idx="78">
                  <c:v>2.3778008653282341E-2</c:v>
                </c:pt>
                <c:pt idx="79">
                  <c:v>2.4056876858313689E-2</c:v>
                </c:pt>
                <c:pt idx="80">
                  <c:v>2.3661782124068796E-2</c:v>
                </c:pt>
                <c:pt idx="81">
                  <c:v>2.3901154185242295E-2</c:v>
                </c:pt>
                <c:pt idx="82">
                  <c:v>2.4130161176544613E-2</c:v>
                </c:pt>
                <c:pt idx="83">
                  <c:v>2.4017525528144859E-2</c:v>
                </c:pt>
                <c:pt idx="84">
                  <c:v>2.3670924471742946E-2</c:v>
                </c:pt>
                <c:pt idx="85">
                  <c:v>2.4792014952172394E-2</c:v>
                </c:pt>
                <c:pt idx="86">
                  <c:v>2.4991031755683502E-2</c:v>
                </c:pt>
                <c:pt idx="87">
                  <c:v>2.5411065533444327E-2</c:v>
                </c:pt>
                <c:pt idx="88">
                  <c:v>2.5091445801886273E-2</c:v>
                </c:pt>
                <c:pt idx="89">
                  <c:v>2.4335254018464321E-2</c:v>
                </c:pt>
                <c:pt idx="90">
                  <c:v>2.3433728107489872E-2</c:v>
                </c:pt>
                <c:pt idx="91">
                  <c:v>2.3340697523337724E-2</c:v>
                </c:pt>
                <c:pt idx="92">
                  <c:v>2.3667473561977306E-2</c:v>
                </c:pt>
                <c:pt idx="93">
                  <c:v>2.3125356093732636E-2</c:v>
                </c:pt>
                <c:pt idx="94">
                  <c:v>2.3555448408261823E-2</c:v>
                </c:pt>
                <c:pt idx="95">
                  <c:v>2.3742525605254777E-2</c:v>
                </c:pt>
                <c:pt idx="96">
                  <c:v>2.3574248519502107E-2</c:v>
                </c:pt>
                <c:pt idx="97">
                  <c:v>2.3061809153149114E-2</c:v>
                </c:pt>
                <c:pt idx="98">
                  <c:v>2.277221348834969E-2</c:v>
                </c:pt>
                <c:pt idx="99">
                  <c:v>2.2222533574226568E-2</c:v>
                </c:pt>
                <c:pt idx="100">
                  <c:v>2.2511192904721769E-2</c:v>
                </c:pt>
                <c:pt idx="101">
                  <c:v>2.2440216603227904E-2</c:v>
                </c:pt>
                <c:pt idx="102">
                  <c:v>2.2173526422510303E-2</c:v>
                </c:pt>
                <c:pt idx="103">
                  <c:v>2.236347896362224E-2</c:v>
                </c:pt>
                <c:pt idx="104">
                  <c:v>2.2444361863771963E-2</c:v>
                </c:pt>
                <c:pt idx="105">
                  <c:v>2.2146699882634808E-2</c:v>
                </c:pt>
                <c:pt idx="106">
                  <c:v>2.1531789920408436E-2</c:v>
                </c:pt>
                <c:pt idx="107">
                  <c:v>2.1944783970690968E-2</c:v>
                </c:pt>
                <c:pt idx="108">
                  <c:v>2.1839105795068967E-2</c:v>
                </c:pt>
                <c:pt idx="109">
                  <c:v>2.1730754231758648E-2</c:v>
                </c:pt>
                <c:pt idx="110">
                  <c:v>2.2134564906208971E-2</c:v>
                </c:pt>
                <c:pt idx="111">
                  <c:v>2.2624505023108775E-2</c:v>
                </c:pt>
                <c:pt idx="112">
                  <c:v>2.2649142938413292E-2</c:v>
                </c:pt>
                <c:pt idx="113">
                  <c:v>2.2548192949925681E-2</c:v>
                </c:pt>
                <c:pt idx="114">
                  <c:v>2.2122399932473731E-2</c:v>
                </c:pt>
                <c:pt idx="115">
                  <c:v>2.2203933200096684E-2</c:v>
                </c:pt>
                <c:pt idx="116">
                  <c:v>2.2714136410203312E-2</c:v>
                </c:pt>
                <c:pt idx="117">
                  <c:v>2.3193755436813762E-2</c:v>
                </c:pt>
                <c:pt idx="118">
                  <c:v>2.2582118418211335E-2</c:v>
                </c:pt>
                <c:pt idx="119">
                  <c:v>2.2590344316381662E-2</c:v>
                </c:pt>
                <c:pt idx="120">
                  <c:v>2.2654010889732554E-2</c:v>
                </c:pt>
                <c:pt idx="121">
                  <c:v>2.2296213725628216E-2</c:v>
                </c:pt>
                <c:pt idx="122">
                  <c:v>2.2430800278461453E-2</c:v>
                </c:pt>
                <c:pt idx="123">
                  <c:v>2.3320556664047278E-2</c:v>
                </c:pt>
                <c:pt idx="124">
                  <c:v>2.3708320559765093E-2</c:v>
                </c:pt>
                <c:pt idx="125">
                  <c:v>2.4196696258844012E-2</c:v>
                </c:pt>
                <c:pt idx="126">
                  <c:v>2.435778651605465E-2</c:v>
                </c:pt>
                <c:pt idx="127">
                  <c:v>2.4577384045019406E-2</c:v>
                </c:pt>
                <c:pt idx="128">
                  <c:v>2.5150789308919608E-2</c:v>
                </c:pt>
                <c:pt idx="129">
                  <c:v>2.5095994020157993E-2</c:v>
                </c:pt>
                <c:pt idx="130">
                  <c:v>2.5150031587856614E-2</c:v>
                </c:pt>
                <c:pt idx="131">
                  <c:v>2.5697293392857215E-2</c:v>
                </c:pt>
                <c:pt idx="132">
                  <c:v>2.5373683208980344E-2</c:v>
                </c:pt>
                <c:pt idx="133">
                  <c:v>2.5058742787003534E-2</c:v>
                </c:pt>
                <c:pt idx="134">
                  <c:v>2.4964137158588182E-2</c:v>
                </c:pt>
                <c:pt idx="135">
                  <c:v>2.5308203429596016E-2</c:v>
                </c:pt>
                <c:pt idx="136">
                  <c:v>2.4710732867693732E-2</c:v>
                </c:pt>
                <c:pt idx="137">
                  <c:v>2.4547649636182022E-2</c:v>
                </c:pt>
                <c:pt idx="138">
                  <c:v>2.4466808672846594E-2</c:v>
                </c:pt>
                <c:pt idx="139">
                  <c:v>2.4239303141090757E-2</c:v>
                </c:pt>
                <c:pt idx="140">
                  <c:v>2.4335280321582404E-2</c:v>
                </c:pt>
                <c:pt idx="141">
                  <c:v>2.448831471782114E-2</c:v>
                </c:pt>
                <c:pt idx="142">
                  <c:v>2.4545380149308793E-2</c:v>
                </c:pt>
                <c:pt idx="143">
                  <c:v>2.4911479409276523E-2</c:v>
                </c:pt>
                <c:pt idx="144">
                  <c:v>2.4779725793079514E-2</c:v>
                </c:pt>
                <c:pt idx="145">
                  <c:v>2.4624716778152003E-2</c:v>
                </c:pt>
                <c:pt idx="146">
                  <c:v>2.3945153109150356E-2</c:v>
                </c:pt>
                <c:pt idx="147">
                  <c:v>2.3420031915429729E-2</c:v>
                </c:pt>
                <c:pt idx="148">
                  <c:v>2.3649596494542291E-2</c:v>
                </c:pt>
                <c:pt idx="149">
                  <c:v>2.2969601353274756E-2</c:v>
                </c:pt>
                <c:pt idx="150">
                  <c:v>2.2476602404455575E-2</c:v>
                </c:pt>
                <c:pt idx="151">
                  <c:v>2.2417250691218103E-2</c:v>
                </c:pt>
                <c:pt idx="152">
                  <c:v>2.2384569794246162E-2</c:v>
                </c:pt>
                <c:pt idx="153">
                  <c:v>2.2364012770971931E-2</c:v>
                </c:pt>
                <c:pt idx="154">
                  <c:v>2.3040073465652493E-2</c:v>
                </c:pt>
                <c:pt idx="155">
                  <c:v>2.3085835910861725E-2</c:v>
                </c:pt>
                <c:pt idx="156">
                  <c:v>2.3252468568197002E-2</c:v>
                </c:pt>
                <c:pt idx="157">
                  <c:v>2.3429170358730503E-2</c:v>
                </c:pt>
                <c:pt idx="158">
                  <c:v>2.322568711532692E-2</c:v>
                </c:pt>
                <c:pt idx="159">
                  <c:v>2.3571569753311285E-2</c:v>
                </c:pt>
                <c:pt idx="160">
                  <c:v>2.392411129071112E-2</c:v>
                </c:pt>
                <c:pt idx="161">
                  <c:v>2.3922967613559318E-2</c:v>
                </c:pt>
                <c:pt idx="162">
                  <c:v>2.4578248425416921E-2</c:v>
                </c:pt>
                <c:pt idx="163">
                  <c:v>2.534815293409802E-2</c:v>
                </c:pt>
                <c:pt idx="164">
                  <c:v>2.5596401597309679E-2</c:v>
                </c:pt>
                <c:pt idx="165">
                  <c:v>2.5675842403046559E-2</c:v>
                </c:pt>
                <c:pt idx="166">
                  <c:v>2.5808226492596401E-2</c:v>
                </c:pt>
                <c:pt idx="167">
                  <c:v>2.5389898533057523E-2</c:v>
                </c:pt>
                <c:pt idx="168">
                  <c:v>2.5165761257210848E-2</c:v>
                </c:pt>
                <c:pt idx="169">
                  <c:v>2.5203020481702275E-2</c:v>
                </c:pt>
                <c:pt idx="170">
                  <c:v>2.5456617363665366E-2</c:v>
                </c:pt>
                <c:pt idx="171">
                  <c:v>2.4469983095257473E-2</c:v>
                </c:pt>
                <c:pt idx="172">
                  <c:v>2.4742222456289847E-2</c:v>
                </c:pt>
                <c:pt idx="173">
                  <c:v>2.4369544663450041E-2</c:v>
                </c:pt>
                <c:pt idx="174">
                  <c:v>2.4424831779047383E-2</c:v>
                </c:pt>
                <c:pt idx="175">
                  <c:v>2.4836964269070019E-2</c:v>
                </c:pt>
                <c:pt idx="176">
                  <c:v>2.4500568748147405E-2</c:v>
                </c:pt>
                <c:pt idx="177">
                  <c:v>2.4545402750124144E-2</c:v>
                </c:pt>
                <c:pt idx="178">
                  <c:v>2.399276885015645E-2</c:v>
                </c:pt>
                <c:pt idx="179">
                  <c:v>2.370154220581179E-2</c:v>
                </c:pt>
                <c:pt idx="180">
                  <c:v>2.3667681322199718E-2</c:v>
                </c:pt>
                <c:pt idx="181">
                  <c:v>2.3500401545216102E-2</c:v>
                </c:pt>
                <c:pt idx="182">
                  <c:v>2.3152171341245094E-2</c:v>
                </c:pt>
                <c:pt idx="183">
                  <c:v>2.331573308962569E-2</c:v>
                </c:pt>
                <c:pt idx="184">
                  <c:v>2.3268203124436837E-2</c:v>
                </c:pt>
                <c:pt idx="185">
                  <c:v>2.342226401861195E-2</c:v>
                </c:pt>
                <c:pt idx="186">
                  <c:v>2.3393951569982554E-2</c:v>
                </c:pt>
                <c:pt idx="187">
                  <c:v>2.3298181353250243E-2</c:v>
                </c:pt>
                <c:pt idx="188">
                  <c:v>2.3525736257866019E-2</c:v>
                </c:pt>
                <c:pt idx="189">
                  <c:v>2.3155835195793829E-2</c:v>
                </c:pt>
                <c:pt idx="190">
                  <c:v>2.3701990015708208E-2</c:v>
                </c:pt>
                <c:pt idx="191">
                  <c:v>2.4236488315515507E-2</c:v>
                </c:pt>
                <c:pt idx="192">
                  <c:v>2.4636635023506222E-2</c:v>
                </c:pt>
                <c:pt idx="193">
                  <c:v>2.4481884209489532E-2</c:v>
                </c:pt>
                <c:pt idx="194">
                  <c:v>2.3640878398400327E-2</c:v>
                </c:pt>
                <c:pt idx="195">
                  <c:v>2.3497408834435698E-2</c:v>
                </c:pt>
                <c:pt idx="196">
                  <c:v>2.3028798271908568E-2</c:v>
                </c:pt>
                <c:pt idx="197">
                  <c:v>2.3392909791375868E-2</c:v>
                </c:pt>
                <c:pt idx="198">
                  <c:v>2.310113891219371E-2</c:v>
                </c:pt>
                <c:pt idx="199">
                  <c:v>2.3092384505587503E-2</c:v>
                </c:pt>
                <c:pt idx="200">
                  <c:v>2.4225435660647127E-2</c:v>
                </c:pt>
                <c:pt idx="201">
                  <c:v>2.4797477144907237E-2</c:v>
                </c:pt>
                <c:pt idx="202">
                  <c:v>2.4611474346314794E-2</c:v>
                </c:pt>
                <c:pt idx="203">
                  <c:v>2.4178907623074269E-2</c:v>
                </c:pt>
                <c:pt idx="204">
                  <c:v>2.4695495506535086E-2</c:v>
                </c:pt>
                <c:pt idx="205">
                  <c:v>2.4806070049022182E-2</c:v>
                </c:pt>
                <c:pt idx="206">
                  <c:v>2.4974301198842419E-2</c:v>
                </c:pt>
                <c:pt idx="207">
                  <c:v>2.5763434633702252E-2</c:v>
                </c:pt>
                <c:pt idx="208">
                  <c:v>2.6018398295139144E-2</c:v>
                </c:pt>
                <c:pt idx="209">
                  <c:v>2.5138931871990677E-2</c:v>
                </c:pt>
                <c:pt idx="210">
                  <c:v>2.5443670902982114E-2</c:v>
                </c:pt>
                <c:pt idx="211">
                  <c:v>2.4892511106613717E-2</c:v>
                </c:pt>
                <c:pt idx="212">
                  <c:v>2.5686493472640008E-2</c:v>
                </c:pt>
                <c:pt idx="213">
                  <c:v>2.5914891615648694E-2</c:v>
                </c:pt>
                <c:pt idx="214">
                  <c:v>2.5811217742119266E-2</c:v>
                </c:pt>
                <c:pt idx="215">
                  <c:v>2.5570960044780516E-2</c:v>
                </c:pt>
                <c:pt idx="216">
                  <c:v>2.5368662082278188E-2</c:v>
                </c:pt>
                <c:pt idx="217">
                  <c:v>2.4584072598284851E-2</c:v>
                </c:pt>
                <c:pt idx="218">
                  <c:v>2.4674887948487975E-2</c:v>
                </c:pt>
                <c:pt idx="219">
                  <c:v>2.4272213427388521E-2</c:v>
                </c:pt>
                <c:pt idx="220">
                  <c:v>2.474516377263607E-2</c:v>
                </c:pt>
                <c:pt idx="221">
                  <c:v>2.5260808556140699E-2</c:v>
                </c:pt>
                <c:pt idx="222">
                  <c:v>2.5461017503117588E-2</c:v>
                </c:pt>
                <c:pt idx="223">
                  <c:v>2.5074670847358264E-2</c:v>
                </c:pt>
                <c:pt idx="224">
                  <c:v>2.4914252659507231E-2</c:v>
                </c:pt>
                <c:pt idx="225">
                  <c:v>2.4725534265313667E-2</c:v>
                </c:pt>
                <c:pt idx="226">
                  <c:v>2.5022079157344793E-2</c:v>
                </c:pt>
                <c:pt idx="227">
                  <c:v>2.4478399550131699E-2</c:v>
                </c:pt>
                <c:pt idx="228">
                  <c:v>2.4486907464190386E-2</c:v>
                </c:pt>
                <c:pt idx="229">
                  <c:v>2.439017252346808E-2</c:v>
                </c:pt>
                <c:pt idx="230">
                  <c:v>2.4981815355675216E-2</c:v>
                </c:pt>
                <c:pt idx="231">
                  <c:v>2.5490989653648127E-2</c:v>
                </c:pt>
                <c:pt idx="232">
                  <c:v>2.5800468483983759E-2</c:v>
                </c:pt>
                <c:pt idx="233">
                  <c:v>2.6290958245914809E-2</c:v>
                </c:pt>
                <c:pt idx="234">
                  <c:v>2.6157279771459867E-2</c:v>
                </c:pt>
                <c:pt idx="235">
                  <c:v>2.6242503666075639E-2</c:v>
                </c:pt>
                <c:pt idx="236">
                  <c:v>2.5675023606681661E-2</c:v>
                </c:pt>
                <c:pt idx="237">
                  <c:v>2.6027804760022071E-2</c:v>
                </c:pt>
                <c:pt idx="238">
                  <c:v>2.5612782346745376E-2</c:v>
                </c:pt>
                <c:pt idx="239">
                  <c:v>2.5434044316228928E-2</c:v>
                </c:pt>
                <c:pt idx="240">
                  <c:v>2.563062187106244E-2</c:v>
                </c:pt>
                <c:pt idx="241">
                  <c:v>2.5754640931934986E-2</c:v>
                </c:pt>
                <c:pt idx="242">
                  <c:v>2.5360642715495995E-2</c:v>
                </c:pt>
                <c:pt idx="243">
                  <c:v>2.5646324507829853E-2</c:v>
                </c:pt>
                <c:pt idx="244">
                  <c:v>2.581255989494231E-2</c:v>
                </c:pt>
                <c:pt idx="245">
                  <c:v>2.5329715928323067E-2</c:v>
                </c:pt>
                <c:pt idx="246">
                  <c:v>2.5018502976566048E-2</c:v>
                </c:pt>
                <c:pt idx="247">
                  <c:v>2.4524917456135688E-2</c:v>
                </c:pt>
                <c:pt idx="248">
                  <c:v>2.4794618175901628E-2</c:v>
                </c:pt>
                <c:pt idx="249">
                  <c:v>2.5470944931610784E-2</c:v>
                </c:pt>
                <c:pt idx="250">
                  <c:v>2.5875481865541495E-2</c:v>
                </c:pt>
                <c:pt idx="251">
                  <c:v>2.6240089186040646E-2</c:v>
                </c:pt>
                <c:pt idx="252">
                  <c:v>2.5649920604691314E-2</c:v>
                </c:pt>
                <c:pt idx="253">
                  <c:v>2.6161752938847736E-2</c:v>
                </c:pt>
                <c:pt idx="254">
                  <c:v>2.6775690096139421E-2</c:v>
                </c:pt>
                <c:pt idx="255">
                  <c:v>2.6951970762582877E-2</c:v>
                </c:pt>
                <c:pt idx="256">
                  <c:v>2.6770353023639275E-2</c:v>
                </c:pt>
                <c:pt idx="257">
                  <c:v>2.6666134204298586E-2</c:v>
                </c:pt>
                <c:pt idx="258">
                  <c:v>2.6633468663810077E-2</c:v>
                </c:pt>
                <c:pt idx="259">
                  <c:v>2.6745627809142393E-2</c:v>
                </c:pt>
                <c:pt idx="260">
                  <c:v>2.6444890479292483E-2</c:v>
                </c:pt>
                <c:pt idx="261">
                  <c:v>2.6586477756446594E-2</c:v>
                </c:pt>
                <c:pt idx="262">
                  <c:v>2.6582632939292906E-2</c:v>
                </c:pt>
                <c:pt idx="263">
                  <c:v>2.6834823704336604E-2</c:v>
                </c:pt>
                <c:pt idx="264">
                  <c:v>2.6759620167498593E-2</c:v>
                </c:pt>
                <c:pt idx="265">
                  <c:v>2.6552427725761042E-2</c:v>
                </c:pt>
                <c:pt idx="266">
                  <c:v>2.661096252425255E-2</c:v>
                </c:pt>
                <c:pt idx="267">
                  <c:v>2.6729477721831863E-2</c:v>
                </c:pt>
                <c:pt idx="268">
                  <c:v>2.6144628254764948E-2</c:v>
                </c:pt>
                <c:pt idx="269">
                  <c:v>2.6459885124913516E-2</c:v>
                </c:pt>
                <c:pt idx="270">
                  <c:v>2.6136504651819679E-2</c:v>
                </c:pt>
                <c:pt idx="271">
                  <c:v>2.6166465022952251E-2</c:v>
                </c:pt>
                <c:pt idx="272">
                  <c:v>2.6864752369564454E-2</c:v>
                </c:pt>
                <c:pt idx="273">
                  <c:v>2.6994489763000121E-2</c:v>
                </c:pt>
                <c:pt idx="274">
                  <c:v>2.6225817560824649E-2</c:v>
                </c:pt>
                <c:pt idx="275">
                  <c:v>2.679979886870346E-2</c:v>
                </c:pt>
                <c:pt idx="276">
                  <c:v>2.6599933650698227E-2</c:v>
                </c:pt>
                <c:pt idx="277">
                  <c:v>2.660122626866715E-2</c:v>
                </c:pt>
                <c:pt idx="278">
                  <c:v>2.607808217972345E-2</c:v>
                </c:pt>
                <c:pt idx="279">
                  <c:v>2.6271736746153702E-2</c:v>
                </c:pt>
                <c:pt idx="280">
                  <c:v>2.6533829881676071E-2</c:v>
                </c:pt>
                <c:pt idx="281">
                  <c:v>2.7491897689642563E-2</c:v>
                </c:pt>
                <c:pt idx="282">
                  <c:v>2.7177449663840118E-2</c:v>
                </c:pt>
                <c:pt idx="283">
                  <c:v>2.7121009752182162E-2</c:v>
                </c:pt>
                <c:pt idx="284">
                  <c:v>2.6891643989268167E-2</c:v>
                </c:pt>
                <c:pt idx="285">
                  <c:v>2.7072522879385993E-2</c:v>
                </c:pt>
                <c:pt idx="286">
                  <c:v>2.6905716840299833E-2</c:v>
                </c:pt>
                <c:pt idx="287">
                  <c:v>2.6866800284302519E-2</c:v>
                </c:pt>
                <c:pt idx="288">
                  <c:v>2.727677184235161E-2</c:v>
                </c:pt>
                <c:pt idx="289">
                  <c:v>2.70243172345234E-2</c:v>
                </c:pt>
                <c:pt idx="290">
                  <c:v>2.6864621843841082E-2</c:v>
                </c:pt>
                <c:pt idx="291">
                  <c:v>2.6920264267235768E-2</c:v>
                </c:pt>
                <c:pt idx="292">
                  <c:v>2.6620652942757707E-2</c:v>
                </c:pt>
                <c:pt idx="293">
                  <c:v>2.7083387077844599E-2</c:v>
                </c:pt>
                <c:pt idx="294">
                  <c:v>2.7149179185221802E-2</c:v>
                </c:pt>
                <c:pt idx="295">
                  <c:v>2.6723028612828444E-2</c:v>
                </c:pt>
                <c:pt idx="296">
                  <c:v>2.6304661852357195E-2</c:v>
                </c:pt>
                <c:pt idx="297">
                  <c:v>2.6807966713151776E-2</c:v>
                </c:pt>
                <c:pt idx="298">
                  <c:v>2.6912314102900833E-2</c:v>
                </c:pt>
                <c:pt idx="299">
                  <c:v>2.6507847559166117E-2</c:v>
                </c:pt>
                <c:pt idx="300">
                  <c:v>2.6493554255156183E-2</c:v>
                </c:pt>
                <c:pt idx="301">
                  <c:v>2.6672545886113726E-2</c:v>
                </c:pt>
                <c:pt idx="302">
                  <c:v>2.7317113627357038E-2</c:v>
                </c:pt>
                <c:pt idx="303">
                  <c:v>2.7086054321575816E-2</c:v>
                </c:pt>
                <c:pt idx="304">
                  <c:v>2.7096744552778468E-2</c:v>
                </c:pt>
                <c:pt idx="305">
                  <c:v>2.7509053383338221E-2</c:v>
                </c:pt>
                <c:pt idx="306">
                  <c:v>2.7112869111113533E-2</c:v>
                </c:pt>
                <c:pt idx="307">
                  <c:v>2.6476870918699109E-2</c:v>
                </c:pt>
                <c:pt idx="308">
                  <c:v>2.6301202147674691E-2</c:v>
                </c:pt>
                <c:pt idx="309">
                  <c:v>2.6919820543816458E-2</c:v>
                </c:pt>
                <c:pt idx="310">
                  <c:v>2.6464003717063912E-2</c:v>
                </c:pt>
                <c:pt idx="311">
                  <c:v>2.6763574668562853E-2</c:v>
                </c:pt>
                <c:pt idx="312">
                  <c:v>2.6438818787151978E-2</c:v>
                </c:pt>
                <c:pt idx="313">
                  <c:v>2.6133059280506819E-2</c:v>
                </c:pt>
                <c:pt idx="314">
                  <c:v>2.6238243510125069E-2</c:v>
                </c:pt>
                <c:pt idx="315">
                  <c:v>2.6492999359012059E-2</c:v>
                </c:pt>
                <c:pt idx="316">
                  <c:v>2.6326401403800982E-2</c:v>
                </c:pt>
                <c:pt idx="317">
                  <c:v>2.6556702632068802E-2</c:v>
                </c:pt>
                <c:pt idx="318">
                  <c:v>2.6719604384099479E-2</c:v>
                </c:pt>
                <c:pt idx="319">
                  <c:v>2.7216117896054739E-2</c:v>
                </c:pt>
                <c:pt idx="320">
                  <c:v>2.6822363967675188E-2</c:v>
                </c:pt>
                <c:pt idx="321">
                  <c:v>2.6950150570496136E-2</c:v>
                </c:pt>
                <c:pt idx="322">
                  <c:v>2.6922140042494744E-2</c:v>
                </c:pt>
                <c:pt idx="323">
                  <c:v>2.6786612881639825E-2</c:v>
                </c:pt>
                <c:pt idx="324">
                  <c:v>2.7038308238620173E-2</c:v>
                </c:pt>
                <c:pt idx="325">
                  <c:v>2.7053518812086483E-2</c:v>
                </c:pt>
                <c:pt idx="326">
                  <c:v>2.6961885385751356E-2</c:v>
                </c:pt>
                <c:pt idx="327">
                  <c:v>2.6762785921636195E-2</c:v>
                </c:pt>
                <c:pt idx="328">
                  <c:v>2.7119918252925972E-2</c:v>
                </c:pt>
                <c:pt idx="329">
                  <c:v>2.7002309078465927E-2</c:v>
                </c:pt>
                <c:pt idx="330">
                  <c:v>2.7179645285463818E-2</c:v>
                </c:pt>
                <c:pt idx="331">
                  <c:v>2.6647732814939481E-2</c:v>
                </c:pt>
                <c:pt idx="332">
                  <c:v>2.5979990058875076E-2</c:v>
                </c:pt>
                <c:pt idx="333">
                  <c:v>2.6076344024720723E-2</c:v>
                </c:pt>
                <c:pt idx="334">
                  <c:v>2.6425635367277329E-2</c:v>
                </c:pt>
                <c:pt idx="335">
                  <c:v>2.6352816394414853E-2</c:v>
                </c:pt>
                <c:pt idx="336">
                  <c:v>2.6844096544212992E-2</c:v>
                </c:pt>
                <c:pt idx="337">
                  <c:v>2.7211251451566745E-2</c:v>
                </c:pt>
                <c:pt idx="338">
                  <c:v>2.671467538173954E-2</c:v>
                </c:pt>
                <c:pt idx="339">
                  <c:v>2.7415269132202682E-2</c:v>
                </c:pt>
                <c:pt idx="340">
                  <c:v>2.7604922055725307E-2</c:v>
                </c:pt>
                <c:pt idx="341">
                  <c:v>2.718954116765953E-2</c:v>
                </c:pt>
                <c:pt idx="342">
                  <c:v>2.7560336028407233E-2</c:v>
                </c:pt>
                <c:pt idx="343">
                  <c:v>2.695545193633702E-2</c:v>
                </c:pt>
                <c:pt idx="344">
                  <c:v>2.6630336572448791E-2</c:v>
                </c:pt>
                <c:pt idx="345">
                  <c:v>2.6391062951795437E-2</c:v>
                </c:pt>
                <c:pt idx="346">
                  <c:v>2.680578201793064E-2</c:v>
                </c:pt>
                <c:pt idx="347">
                  <c:v>2.753584277981885E-2</c:v>
                </c:pt>
                <c:pt idx="348">
                  <c:v>2.7344686918959422E-2</c:v>
                </c:pt>
                <c:pt idx="349">
                  <c:v>2.7621045069988182E-2</c:v>
                </c:pt>
                <c:pt idx="350">
                  <c:v>2.7455897280136383E-2</c:v>
                </c:pt>
                <c:pt idx="351">
                  <c:v>2.6779944317395169E-2</c:v>
                </c:pt>
                <c:pt idx="352">
                  <c:v>2.7021365486599398E-2</c:v>
                </c:pt>
                <c:pt idx="353">
                  <c:v>2.7069635738941743E-2</c:v>
                </c:pt>
                <c:pt idx="354">
                  <c:v>2.6938619046563847E-2</c:v>
                </c:pt>
                <c:pt idx="355">
                  <c:v>2.7546170277434261E-2</c:v>
                </c:pt>
                <c:pt idx="356">
                  <c:v>2.7548442454003102E-2</c:v>
                </c:pt>
                <c:pt idx="357">
                  <c:v>2.7289768399442551E-2</c:v>
                </c:pt>
                <c:pt idx="358">
                  <c:v>2.7423593193169532E-2</c:v>
                </c:pt>
                <c:pt idx="359">
                  <c:v>2.7711015043200157E-2</c:v>
                </c:pt>
                <c:pt idx="360">
                  <c:v>2.7338934298942762E-2</c:v>
                </c:pt>
                <c:pt idx="361">
                  <c:v>2.7138168774016265E-2</c:v>
                </c:pt>
                <c:pt idx="362">
                  <c:v>2.7514564542834703E-2</c:v>
                </c:pt>
                <c:pt idx="363">
                  <c:v>2.7665347265517955E-2</c:v>
                </c:pt>
                <c:pt idx="364">
                  <c:v>2.7082111409622231E-2</c:v>
                </c:pt>
                <c:pt idx="365">
                  <c:v>2.7484436045302974E-2</c:v>
                </c:pt>
                <c:pt idx="366">
                  <c:v>2.7525545141754437E-2</c:v>
                </c:pt>
                <c:pt idx="367">
                  <c:v>2.7502895690197187E-2</c:v>
                </c:pt>
                <c:pt idx="368">
                  <c:v>2.7161916336282288E-2</c:v>
                </c:pt>
                <c:pt idx="369">
                  <c:v>2.7204194160060681E-2</c:v>
                </c:pt>
                <c:pt idx="370">
                  <c:v>2.7484716537670068E-2</c:v>
                </c:pt>
                <c:pt idx="371">
                  <c:v>2.7570059041523494E-2</c:v>
                </c:pt>
                <c:pt idx="372">
                  <c:v>2.7619634795458418E-2</c:v>
                </c:pt>
                <c:pt idx="373">
                  <c:v>2.7481598051085541E-2</c:v>
                </c:pt>
                <c:pt idx="374">
                  <c:v>2.7619399108475808E-2</c:v>
                </c:pt>
                <c:pt idx="375">
                  <c:v>2.7309085046030721E-2</c:v>
                </c:pt>
                <c:pt idx="376">
                  <c:v>2.6824760777849774E-2</c:v>
                </c:pt>
                <c:pt idx="377">
                  <c:v>2.6457956864235695E-2</c:v>
                </c:pt>
                <c:pt idx="378">
                  <c:v>2.6666732478881787E-2</c:v>
                </c:pt>
                <c:pt idx="379">
                  <c:v>2.6693088179864256E-2</c:v>
                </c:pt>
                <c:pt idx="380">
                  <c:v>2.7022787730592902E-2</c:v>
                </c:pt>
                <c:pt idx="381">
                  <c:v>2.6636536988595461E-2</c:v>
                </c:pt>
                <c:pt idx="382">
                  <c:v>2.6026323692626266E-2</c:v>
                </c:pt>
                <c:pt idx="383">
                  <c:v>2.6190538779461935E-2</c:v>
                </c:pt>
                <c:pt idx="384">
                  <c:v>2.655841416967207E-2</c:v>
                </c:pt>
                <c:pt idx="385">
                  <c:v>2.6722638837477223E-2</c:v>
                </c:pt>
                <c:pt idx="386">
                  <c:v>2.6420262655626026E-2</c:v>
                </c:pt>
                <c:pt idx="387">
                  <c:v>2.609906742739268E-2</c:v>
                </c:pt>
                <c:pt idx="388">
                  <c:v>2.6201397644266711E-2</c:v>
                </c:pt>
                <c:pt idx="389">
                  <c:v>2.6262688838184802E-2</c:v>
                </c:pt>
                <c:pt idx="390">
                  <c:v>2.7066198700356273E-2</c:v>
                </c:pt>
                <c:pt idx="391">
                  <c:v>2.7274274103262521E-2</c:v>
                </c:pt>
                <c:pt idx="392">
                  <c:v>2.7384568846053454E-2</c:v>
                </c:pt>
                <c:pt idx="393">
                  <c:v>2.7832504887308304E-2</c:v>
                </c:pt>
                <c:pt idx="394">
                  <c:v>2.8248706628804247E-2</c:v>
                </c:pt>
                <c:pt idx="395">
                  <c:v>2.8698713961008464E-2</c:v>
                </c:pt>
                <c:pt idx="396">
                  <c:v>2.8440796876270793E-2</c:v>
                </c:pt>
                <c:pt idx="397">
                  <c:v>2.909850226589077E-2</c:v>
                </c:pt>
                <c:pt idx="398">
                  <c:v>2.8827777600512076E-2</c:v>
                </c:pt>
                <c:pt idx="399">
                  <c:v>2.8813479401588325E-2</c:v>
                </c:pt>
                <c:pt idx="400">
                  <c:v>2.8792636800006498E-2</c:v>
                </c:pt>
                <c:pt idx="401">
                  <c:v>2.9142681851310671E-2</c:v>
                </c:pt>
                <c:pt idx="402">
                  <c:v>2.9955020597518572E-2</c:v>
                </c:pt>
                <c:pt idx="403">
                  <c:v>3.0053593166170327E-2</c:v>
                </c:pt>
                <c:pt idx="404">
                  <c:v>2.9946943171672451E-2</c:v>
                </c:pt>
                <c:pt idx="405">
                  <c:v>2.9507472891285077E-2</c:v>
                </c:pt>
                <c:pt idx="406">
                  <c:v>2.9240240361030682E-2</c:v>
                </c:pt>
                <c:pt idx="407">
                  <c:v>2.9596134607673602E-2</c:v>
                </c:pt>
                <c:pt idx="408">
                  <c:v>2.9328437703345017E-2</c:v>
                </c:pt>
                <c:pt idx="409">
                  <c:v>2.922838661460439E-2</c:v>
                </c:pt>
                <c:pt idx="410">
                  <c:v>2.9986019071384189E-2</c:v>
                </c:pt>
                <c:pt idx="411">
                  <c:v>3.0523069976038993E-2</c:v>
                </c:pt>
                <c:pt idx="412">
                  <c:v>3.0594966372914763E-2</c:v>
                </c:pt>
                <c:pt idx="413">
                  <c:v>3.1029817579472319E-2</c:v>
                </c:pt>
                <c:pt idx="414">
                  <c:v>2.98328935313147E-2</c:v>
                </c:pt>
                <c:pt idx="415">
                  <c:v>2.9212030144170748E-2</c:v>
                </c:pt>
                <c:pt idx="416">
                  <c:v>2.8939141746113405E-2</c:v>
                </c:pt>
                <c:pt idx="417">
                  <c:v>2.9223440379498169E-2</c:v>
                </c:pt>
                <c:pt idx="418">
                  <c:v>2.824409208686389E-2</c:v>
                </c:pt>
                <c:pt idx="419">
                  <c:v>2.827424448777768E-2</c:v>
                </c:pt>
                <c:pt idx="420">
                  <c:v>2.8770074993123482E-2</c:v>
                </c:pt>
                <c:pt idx="421">
                  <c:v>2.8914366301798881E-2</c:v>
                </c:pt>
                <c:pt idx="422">
                  <c:v>2.9166448749807256E-2</c:v>
                </c:pt>
                <c:pt idx="423">
                  <c:v>2.8727999183443823E-2</c:v>
                </c:pt>
                <c:pt idx="424">
                  <c:v>2.8190602382881878E-2</c:v>
                </c:pt>
                <c:pt idx="425">
                  <c:v>2.8559651422911992E-2</c:v>
                </c:pt>
                <c:pt idx="426">
                  <c:v>2.8260876417763044E-2</c:v>
                </c:pt>
                <c:pt idx="427">
                  <c:v>2.7959245388359658E-2</c:v>
                </c:pt>
                <c:pt idx="428">
                  <c:v>2.7251757139779034E-2</c:v>
                </c:pt>
                <c:pt idx="429">
                  <c:v>2.7415060833076505E-2</c:v>
                </c:pt>
                <c:pt idx="430">
                  <c:v>2.7072680413442286E-2</c:v>
                </c:pt>
                <c:pt idx="431">
                  <c:v>2.724150999850589E-2</c:v>
                </c:pt>
                <c:pt idx="432">
                  <c:v>2.8085427298422231E-2</c:v>
                </c:pt>
                <c:pt idx="433">
                  <c:v>2.897731497355871E-2</c:v>
                </c:pt>
                <c:pt idx="434">
                  <c:v>2.8422917528523106E-2</c:v>
                </c:pt>
                <c:pt idx="435">
                  <c:v>2.8588584924361293E-2</c:v>
                </c:pt>
                <c:pt idx="436">
                  <c:v>2.869444343169197E-2</c:v>
                </c:pt>
                <c:pt idx="437">
                  <c:v>2.8428966647453494E-2</c:v>
                </c:pt>
                <c:pt idx="438">
                  <c:v>2.7819442008411587E-2</c:v>
                </c:pt>
                <c:pt idx="439">
                  <c:v>2.7915291246042705E-2</c:v>
                </c:pt>
                <c:pt idx="440">
                  <c:v>2.7609370999602142E-2</c:v>
                </c:pt>
                <c:pt idx="441">
                  <c:v>2.7117354161327101E-2</c:v>
                </c:pt>
                <c:pt idx="442">
                  <c:v>2.7422162618355145E-2</c:v>
                </c:pt>
                <c:pt idx="443">
                  <c:v>2.7590574898859358E-2</c:v>
                </c:pt>
                <c:pt idx="444">
                  <c:v>2.7696750076188232E-2</c:v>
                </c:pt>
                <c:pt idx="445">
                  <c:v>2.7795674836034685E-2</c:v>
                </c:pt>
                <c:pt idx="446">
                  <c:v>2.7989750812144762E-2</c:v>
                </c:pt>
                <c:pt idx="447">
                  <c:v>2.8794829216464063E-2</c:v>
                </c:pt>
                <c:pt idx="448">
                  <c:v>2.916146645558686E-2</c:v>
                </c:pt>
                <c:pt idx="449">
                  <c:v>2.8595482130283331E-2</c:v>
                </c:pt>
                <c:pt idx="450">
                  <c:v>2.8353588669738181E-2</c:v>
                </c:pt>
                <c:pt idx="451">
                  <c:v>2.7939027525674093E-2</c:v>
                </c:pt>
                <c:pt idx="452">
                  <c:v>2.8113434117809158E-2</c:v>
                </c:pt>
                <c:pt idx="453">
                  <c:v>2.7763774389078618E-2</c:v>
                </c:pt>
                <c:pt idx="454">
                  <c:v>2.7089381913448528E-2</c:v>
                </c:pt>
                <c:pt idx="455">
                  <c:v>2.6771056887222731E-2</c:v>
                </c:pt>
                <c:pt idx="456">
                  <c:v>2.6886585199544722E-2</c:v>
                </c:pt>
                <c:pt idx="457">
                  <c:v>2.680337856732937E-2</c:v>
                </c:pt>
                <c:pt idx="458">
                  <c:v>2.7320946786189359E-2</c:v>
                </c:pt>
                <c:pt idx="459">
                  <c:v>2.7687657330263713E-2</c:v>
                </c:pt>
                <c:pt idx="460">
                  <c:v>2.778565845229837E-2</c:v>
                </c:pt>
                <c:pt idx="461">
                  <c:v>2.7892160988219488E-2</c:v>
                </c:pt>
                <c:pt idx="462">
                  <c:v>2.7795162117989939E-2</c:v>
                </c:pt>
                <c:pt idx="463">
                  <c:v>2.8353294339241511E-2</c:v>
                </c:pt>
                <c:pt idx="464">
                  <c:v>2.8552218460908812E-2</c:v>
                </c:pt>
                <c:pt idx="465">
                  <c:v>2.8507853622008628E-2</c:v>
                </c:pt>
                <c:pt idx="466">
                  <c:v>2.8780579241898616E-2</c:v>
                </c:pt>
                <c:pt idx="467">
                  <c:v>2.8422453242980882E-2</c:v>
                </c:pt>
                <c:pt idx="468">
                  <c:v>2.7551487385915285E-2</c:v>
                </c:pt>
                <c:pt idx="469">
                  <c:v>2.7870158326335624E-2</c:v>
                </c:pt>
                <c:pt idx="470">
                  <c:v>2.805550336597094E-2</c:v>
                </c:pt>
                <c:pt idx="471">
                  <c:v>2.8296396641836193E-2</c:v>
                </c:pt>
                <c:pt idx="472">
                  <c:v>2.8094610787005099E-2</c:v>
                </c:pt>
                <c:pt idx="473">
                  <c:v>2.7769304370363443E-2</c:v>
                </c:pt>
                <c:pt idx="474">
                  <c:v>2.8328159486217915E-2</c:v>
                </c:pt>
                <c:pt idx="475">
                  <c:v>2.828964434146251E-2</c:v>
                </c:pt>
                <c:pt idx="476">
                  <c:v>2.7892123354884047E-2</c:v>
                </c:pt>
                <c:pt idx="477">
                  <c:v>2.7837956178775776E-2</c:v>
                </c:pt>
                <c:pt idx="478">
                  <c:v>2.7483284146427821E-2</c:v>
                </c:pt>
                <c:pt idx="479">
                  <c:v>2.6954161613763329E-2</c:v>
                </c:pt>
                <c:pt idx="480">
                  <c:v>2.6944138226983935E-2</c:v>
                </c:pt>
                <c:pt idx="481">
                  <c:v>2.6954338760146017E-2</c:v>
                </c:pt>
                <c:pt idx="482">
                  <c:v>2.6606223312215571E-2</c:v>
                </c:pt>
                <c:pt idx="483">
                  <c:v>2.5933425829063252E-2</c:v>
                </c:pt>
                <c:pt idx="484">
                  <c:v>2.5871672065415258E-2</c:v>
                </c:pt>
                <c:pt idx="485">
                  <c:v>2.5114038573965002E-2</c:v>
                </c:pt>
                <c:pt idx="486">
                  <c:v>2.4699199878391649E-2</c:v>
                </c:pt>
                <c:pt idx="487">
                  <c:v>2.4872064989683012E-2</c:v>
                </c:pt>
                <c:pt idx="488">
                  <c:v>2.5701740356544187E-2</c:v>
                </c:pt>
                <c:pt idx="489">
                  <c:v>2.5974023683356773E-2</c:v>
                </c:pt>
                <c:pt idx="490">
                  <c:v>2.6005272553343721E-2</c:v>
                </c:pt>
                <c:pt idx="491">
                  <c:v>2.5496954633028299E-2</c:v>
                </c:pt>
                <c:pt idx="492">
                  <c:v>2.6741931907934054E-2</c:v>
                </c:pt>
                <c:pt idx="493">
                  <c:v>2.7232800640587539E-2</c:v>
                </c:pt>
                <c:pt idx="494">
                  <c:v>2.6640780087835592E-2</c:v>
                </c:pt>
                <c:pt idx="495">
                  <c:v>2.6696129859499967E-2</c:v>
                </c:pt>
                <c:pt idx="496">
                  <c:v>2.6966235726208484E-2</c:v>
                </c:pt>
                <c:pt idx="497">
                  <c:v>2.7238429754247104E-2</c:v>
                </c:pt>
                <c:pt idx="498">
                  <c:v>2.8088934050670422E-2</c:v>
                </c:pt>
                <c:pt idx="499">
                  <c:v>2.7951005724240263E-2</c:v>
                </c:pt>
                <c:pt idx="500">
                  <c:v>2.781413501003227E-2</c:v>
                </c:pt>
                <c:pt idx="501">
                  <c:v>2.7880777834175124E-2</c:v>
                </c:pt>
                <c:pt idx="502">
                  <c:v>2.7331825688189502E-2</c:v>
                </c:pt>
                <c:pt idx="503">
                  <c:v>2.7769959342143258E-2</c:v>
                </c:pt>
                <c:pt idx="504">
                  <c:v>2.7349527023938679E-2</c:v>
                </c:pt>
                <c:pt idx="505">
                  <c:v>2.7485424529822639E-2</c:v>
                </c:pt>
                <c:pt idx="506">
                  <c:v>2.7594605659698759E-2</c:v>
                </c:pt>
                <c:pt idx="507">
                  <c:v>2.7063023455898814E-2</c:v>
                </c:pt>
                <c:pt idx="508">
                  <c:v>2.6967660644523769E-2</c:v>
                </c:pt>
                <c:pt idx="509">
                  <c:v>2.7075889966136441E-2</c:v>
                </c:pt>
                <c:pt idx="510">
                  <c:v>2.7747462235801965E-2</c:v>
                </c:pt>
                <c:pt idx="511">
                  <c:v>2.7946987424328357E-2</c:v>
                </c:pt>
                <c:pt idx="512">
                  <c:v>2.8578682292132254E-2</c:v>
                </c:pt>
                <c:pt idx="513">
                  <c:v>2.8436920482980299E-2</c:v>
                </c:pt>
                <c:pt idx="514">
                  <c:v>2.8692453959956322E-2</c:v>
                </c:pt>
                <c:pt idx="515">
                  <c:v>2.8237923284780891E-2</c:v>
                </c:pt>
                <c:pt idx="516">
                  <c:v>2.867523418224378E-2</c:v>
                </c:pt>
                <c:pt idx="517">
                  <c:v>2.8990734171284983E-2</c:v>
                </c:pt>
                <c:pt idx="518">
                  <c:v>2.9178152749608399E-2</c:v>
                </c:pt>
                <c:pt idx="519">
                  <c:v>2.938409492466091E-2</c:v>
                </c:pt>
                <c:pt idx="520">
                  <c:v>3.0039554814141479E-2</c:v>
                </c:pt>
                <c:pt idx="521">
                  <c:v>2.9400100613947058E-2</c:v>
                </c:pt>
                <c:pt idx="522">
                  <c:v>2.9669638681899708E-2</c:v>
                </c:pt>
                <c:pt idx="523">
                  <c:v>3.0166055198307652E-2</c:v>
                </c:pt>
                <c:pt idx="524">
                  <c:v>3.0693150387014513E-2</c:v>
                </c:pt>
                <c:pt idx="525">
                  <c:v>3.0514457091892679E-2</c:v>
                </c:pt>
                <c:pt idx="526">
                  <c:v>3.0381563889765012E-2</c:v>
                </c:pt>
                <c:pt idx="527">
                  <c:v>3.0060640356921922E-2</c:v>
                </c:pt>
                <c:pt idx="528">
                  <c:v>2.9592706786584284E-2</c:v>
                </c:pt>
                <c:pt idx="529">
                  <c:v>2.9646679859430852E-2</c:v>
                </c:pt>
                <c:pt idx="530">
                  <c:v>2.9460356079305725E-2</c:v>
                </c:pt>
                <c:pt idx="531">
                  <c:v>3.0162074941386355E-2</c:v>
                </c:pt>
                <c:pt idx="532">
                  <c:v>2.9998458389603331E-2</c:v>
                </c:pt>
                <c:pt idx="533">
                  <c:v>2.9265245618297665E-2</c:v>
                </c:pt>
                <c:pt idx="534">
                  <c:v>2.8800287810281943E-2</c:v>
                </c:pt>
                <c:pt idx="535">
                  <c:v>2.8453427572669915E-2</c:v>
                </c:pt>
                <c:pt idx="536">
                  <c:v>2.8318679265726225E-2</c:v>
                </c:pt>
                <c:pt idx="537">
                  <c:v>2.8306520891028863E-2</c:v>
                </c:pt>
                <c:pt idx="538">
                  <c:v>2.8970339425090898E-2</c:v>
                </c:pt>
                <c:pt idx="539">
                  <c:v>2.8630497477209957E-2</c:v>
                </c:pt>
                <c:pt idx="540">
                  <c:v>2.8744631836668432E-2</c:v>
                </c:pt>
                <c:pt idx="541">
                  <c:v>2.8336001357751127E-2</c:v>
                </c:pt>
                <c:pt idx="542">
                  <c:v>2.8113106191765193E-2</c:v>
                </c:pt>
                <c:pt idx="543">
                  <c:v>2.8424539611315164E-2</c:v>
                </c:pt>
                <c:pt idx="544">
                  <c:v>2.9108895194269131E-2</c:v>
                </c:pt>
                <c:pt idx="545">
                  <c:v>2.9081256809991195E-2</c:v>
                </c:pt>
                <c:pt idx="546">
                  <c:v>2.910818705694302E-2</c:v>
                </c:pt>
                <c:pt idx="547">
                  <c:v>2.9758534412588959E-2</c:v>
                </c:pt>
                <c:pt idx="548">
                  <c:v>3.0228303753244201E-2</c:v>
                </c:pt>
                <c:pt idx="549">
                  <c:v>3.0115432479843659E-2</c:v>
                </c:pt>
                <c:pt idx="550">
                  <c:v>3.0292919643485745E-2</c:v>
                </c:pt>
                <c:pt idx="551">
                  <c:v>3.0041810495268585E-2</c:v>
                </c:pt>
                <c:pt idx="552">
                  <c:v>2.9458449757764578E-2</c:v>
                </c:pt>
                <c:pt idx="553">
                  <c:v>2.8902466815780094E-2</c:v>
                </c:pt>
                <c:pt idx="554">
                  <c:v>2.9832701790988243E-2</c:v>
                </c:pt>
                <c:pt idx="555">
                  <c:v>2.9414253514849689E-2</c:v>
                </c:pt>
                <c:pt idx="556">
                  <c:v>2.9198211050180587E-2</c:v>
                </c:pt>
                <c:pt idx="557">
                  <c:v>2.9036593997823355E-2</c:v>
                </c:pt>
                <c:pt idx="558">
                  <c:v>2.9203114946295454E-2</c:v>
                </c:pt>
                <c:pt idx="559">
                  <c:v>2.8699071272562198E-2</c:v>
                </c:pt>
                <c:pt idx="560">
                  <c:v>2.8614649415917289E-2</c:v>
                </c:pt>
                <c:pt idx="561">
                  <c:v>2.9373728498370329E-2</c:v>
                </c:pt>
                <c:pt idx="562">
                  <c:v>2.9835166584892495E-2</c:v>
                </c:pt>
                <c:pt idx="563">
                  <c:v>3.0177898247769234E-2</c:v>
                </c:pt>
                <c:pt idx="564">
                  <c:v>3.0588534110510067E-2</c:v>
                </c:pt>
                <c:pt idx="565">
                  <c:v>3.0903270412827078E-2</c:v>
                </c:pt>
                <c:pt idx="566">
                  <c:v>3.0461042797631333E-2</c:v>
                </c:pt>
                <c:pt idx="567">
                  <c:v>3.0157807075064269E-2</c:v>
                </c:pt>
                <c:pt idx="568">
                  <c:v>2.9639387655485822E-2</c:v>
                </c:pt>
                <c:pt idx="569">
                  <c:v>2.9538438121704945E-2</c:v>
                </c:pt>
                <c:pt idx="570">
                  <c:v>2.9165539942553421E-2</c:v>
                </c:pt>
                <c:pt idx="571">
                  <c:v>2.9101318586479082E-2</c:v>
                </c:pt>
                <c:pt idx="572">
                  <c:v>2.9322033022847523E-2</c:v>
                </c:pt>
                <c:pt idx="573">
                  <c:v>2.9559066473296407E-2</c:v>
                </c:pt>
                <c:pt idx="574">
                  <c:v>3.0419738243246022E-2</c:v>
                </c:pt>
                <c:pt idx="575">
                  <c:v>3.0071628675496512E-2</c:v>
                </c:pt>
                <c:pt idx="576">
                  <c:v>3.0340537195353238E-2</c:v>
                </c:pt>
                <c:pt idx="577">
                  <c:v>3.0498458544974894E-2</c:v>
                </c:pt>
                <c:pt idx="578">
                  <c:v>3.1023793595127382E-2</c:v>
                </c:pt>
                <c:pt idx="579">
                  <c:v>3.1400788101998825E-2</c:v>
                </c:pt>
                <c:pt idx="580">
                  <c:v>3.159847021360547E-2</c:v>
                </c:pt>
                <c:pt idx="581">
                  <c:v>3.1231374025007176E-2</c:v>
                </c:pt>
                <c:pt idx="582">
                  <c:v>3.0812021462426852E-2</c:v>
                </c:pt>
                <c:pt idx="583">
                  <c:v>3.0853681261932608E-2</c:v>
                </c:pt>
                <c:pt idx="584">
                  <c:v>3.0157454322865471E-2</c:v>
                </c:pt>
                <c:pt idx="585">
                  <c:v>3.0585444108871089E-2</c:v>
                </c:pt>
                <c:pt idx="586">
                  <c:v>3.1012108446182827E-2</c:v>
                </c:pt>
                <c:pt idx="587">
                  <c:v>3.0784150094980547E-2</c:v>
                </c:pt>
                <c:pt idx="588">
                  <c:v>3.1389541889212391E-2</c:v>
                </c:pt>
                <c:pt idx="589">
                  <c:v>3.154084963494428E-2</c:v>
                </c:pt>
                <c:pt idx="590">
                  <c:v>3.1885334074080326E-2</c:v>
                </c:pt>
                <c:pt idx="591">
                  <c:v>3.1216938670765235E-2</c:v>
                </c:pt>
                <c:pt idx="592">
                  <c:v>3.2076371761147485E-2</c:v>
                </c:pt>
                <c:pt idx="593">
                  <c:v>3.2168456629134035E-2</c:v>
                </c:pt>
                <c:pt idx="594">
                  <c:v>3.2304453767566375E-2</c:v>
                </c:pt>
                <c:pt idx="595">
                  <c:v>3.2872400964539826E-2</c:v>
                </c:pt>
                <c:pt idx="596">
                  <c:v>3.2771245350087172E-2</c:v>
                </c:pt>
                <c:pt idx="597">
                  <c:v>3.2355996986488465E-2</c:v>
                </c:pt>
                <c:pt idx="598">
                  <c:v>3.2251055835746952E-2</c:v>
                </c:pt>
                <c:pt idx="599">
                  <c:v>3.2243673370051434E-2</c:v>
                </c:pt>
                <c:pt idx="600">
                  <c:v>3.2538849312284762E-2</c:v>
                </c:pt>
                <c:pt idx="601">
                  <c:v>3.2943791624415637E-2</c:v>
                </c:pt>
                <c:pt idx="602">
                  <c:v>3.2807299870127322E-2</c:v>
                </c:pt>
                <c:pt idx="603">
                  <c:v>3.3174106736134926E-2</c:v>
                </c:pt>
                <c:pt idx="604">
                  <c:v>3.2487074980427154E-2</c:v>
                </c:pt>
                <c:pt idx="605">
                  <c:v>3.1818081840775267E-2</c:v>
                </c:pt>
                <c:pt idx="606">
                  <c:v>3.2046250619879695E-2</c:v>
                </c:pt>
                <c:pt idx="607">
                  <c:v>3.2738301724826585E-2</c:v>
                </c:pt>
                <c:pt idx="608">
                  <c:v>3.2676167117735327E-2</c:v>
                </c:pt>
                <c:pt idx="609">
                  <c:v>3.2934570924375836E-2</c:v>
                </c:pt>
                <c:pt idx="610">
                  <c:v>3.1831675139733832E-2</c:v>
                </c:pt>
                <c:pt idx="611">
                  <c:v>3.1883934393815982E-2</c:v>
                </c:pt>
                <c:pt idx="612">
                  <c:v>3.139091717919229E-2</c:v>
                </c:pt>
                <c:pt idx="613">
                  <c:v>3.1134349255676572E-2</c:v>
                </c:pt>
                <c:pt idx="614">
                  <c:v>3.2161933301055823E-2</c:v>
                </c:pt>
                <c:pt idx="615">
                  <c:v>3.1675958199066448E-2</c:v>
                </c:pt>
                <c:pt idx="616">
                  <c:v>3.2365424648977348E-2</c:v>
                </c:pt>
                <c:pt idx="617">
                  <c:v>3.2950201210043363E-2</c:v>
                </c:pt>
                <c:pt idx="618">
                  <c:v>3.3046586749964579E-2</c:v>
                </c:pt>
                <c:pt idx="619">
                  <c:v>3.2774842961930874E-2</c:v>
                </c:pt>
                <c:pt idx="620">
                  <c:v>3.2302340627101821E-2</c:v>
                </c:pt>
                <c:pt idx="621">
                  <c:v>3.3122170183239472E-2</c:v>
                </c:pt>
                <c:pt idx="622">
                  <c:v>3.2809501900593119E-2</c:v>
                </c:pt>
                <c:pt idx="623">
                  <c:v>3.3162029610994972E-2</c:v>
                </c:pt>
                <c:pt idx="624">
                  <c:v>3.3376845945726298E-2</c:v>
                </c:pt>
                <c:pt idx="625">
                  <c:v>3.3150018619565194E-2</c:v>
                </c:pt>
                <c:pt idx="626">
                  <c:v>3.3028747073583782E-2</c:v>
                </c:pt>
                <c:pt idx="627">
                  <c:v>3.2957648923272909E-2</c:v>
                </c:pt>
                <c:pt idx="628">
                  <c:v>3.2921951337244744E-2</c:v>
                </c:pt>
                <c:pt idx="629">
                  <c:v>3.2104710345638943E-2</c:v>
                </c:pt>
                <c:pt idx="630">
                  <c:v>3.2665057904402078E-2</c:v>
                </c:pt>
                <c:pt idx="631">
                  <c:v>3.2539395045147058E-2</c:v>
                </c:pt>
                <c:pt idx="632">
                  <c:v>3.2539508911887886E-2</c:v>
                </c:pt>
                <c:pt idx="633">
                  <c:v>3.3534502915554952E-2</c:v>
                </c:pt>
                <c:pt idx="634">
                  <c:v>3.3660472025524885E-2</c:v>
                </c:pt>
                <c:pt idx="635">
                  <c:v>3.371528402175384E-2</c:v>
                </c:pt>
                <c:pt idx="636">
                  <c:v>3.3136914650441017E-2</c:v>
                </c:pt>
                <c:pt idx="637">
                  <c:v>3.2515623332424588E-2</c:v>
                </c:pt>
                <c:pt idx="638">
                  <c:v>3.3567998041830013E-2</c:v>
                </c:pt>
                <c:pt idx="639">
                  <c:v>3.348607054142113E-2</c:v>
                </c:pt>
                <c:pt idx="640">
                  <c:v>3.2996599987467984E-2</c:v>
                </c:pt>
                <c:pt idx="641">
                  <c:v>3.2652182373581355E-2</c:v>
                </c:pt>
                <c:pt idx="642">
                  <c:v>3.2354260139550443E-2</c:v>
                </c:pt>
                <c:pt idx="643">
                  <c:v>3.195433702928506E-2</c:v>
                </c:pt>
                <c:pt idx="644">
                  <c:v>3.2306962770896418E-2</c:v>
                </c:pt>
                <c:pt idx="645">
                  <c:v>3.2052790294727386E-2</c:v>
                </c:pt>
                <c:pt idx="646">
                  <c:v>3.2310105650139559E-2</c:v>
                </c:pt>
                <c:pt idx="647">
                  <c:v>3.2092683873919593E-2</c:v>
                </c:pt>
                <c:pt idx="648">
                  <c:v>3.1776783342395115E-2</c:v>
                </c:pt>
                <c:pt idx="649">
                  <c:v>3.1438958396005565E-2</c:v>
                </c:pt>
                <c:pt idx="650">
                  <c:v>3.1968142639188485E-2</c:v>
                </c:pt>
                <c:pt idx="651">
                  <c:v>3.2926012384141091E-2</c:v>
                </c:pt>
                <c:pt idx="652">
                  <c:v>3.2943883709563061E-2</c:v>
                </c:pt>
                <c:pt idx="653">
                  <c:v>3.3148011885927885E-2</c:v>
                </c:pt>
                <c:pt idx="654">
                  <c:v>3.3161274927904653E-2</c:v>
                </c:pt>
                <c:pt idx="655">
                  <c:v>3.2422824065555363E-2</c:v>
                </c:pt>
                <c:pt idx="656">
                  <c:v>3.2451893692044514E-2</c:v>
                </c:pt>
                <c:pt idx="657">
                  <c:v>3.2512392526091297E-2</c:v>
                </c:pt>
                <c:pt idx="658">
                  <c:v>3.28411124126664E-2</c:v>
                </c:pt>
                <c:pt idx="659">
                  <c:v>3.3119925782155335E-2</c:v>
                </c:pt>
                <c:pt idx="660">
                  <c:v>3.2494815416282297E-2</c:v>
                </c:pt>
                <c:pt idx="661">
                  <c:v>3.1320855455059235E-2</c:v>
                </c:pt>
                <c:pt idx="662">
                  <c:v>3.1522764546859157E-2</c:v>
                </c:pt>
                <c:pt idx="663">
                  <c:v>3.1404319774007032E-2</c:v>
                </c:pt>
                <c:pt idx="664">
                  <c:v>3.1289360766638442E-2</c:v>
                </c:pt>
                <c:pt idx="665">
                  <c:v>3.1474482362327687E-2</c:v>
                </c:pt>
                <c:pt idx="666">
                  <c:v>3.1922607517726014E-2</c:v>
                </c:pt>
                <c:pt idx="667">
                  <c:v>3.1809195684870027E-2</c:v>
                </c:pt>
                <c:pt idx="668">
                  <c:v>3.2233311958122991E-2</c:v>
                </c:pt>
                <c:pt idx="669">
                  <c:v>3.2612319104751743E-2</c:v>
                </c:pt>
                <c:pt idx="670">
                  <c:v>3.2178424138830763E-2</c:v>
                </c:pt>
                <c:pt idx="671">
                  <c:v>3.2120713303759554E-2</c:v>
                </c:pt>
                <c:pt idx="672">
                  <c:v>3.2045225260892658E-2</c:v>
                </c:pt>
                <c:pt idx="673">
                  <c:v>3.1273096487323362E-2</c:v>
                </c:pt>
                <c:pt idx="674">
                  <c:v>3.0738211776366483E-2</c:v>
                </c:pt>
                <c:pt idx="675">
                  <c:v>3.1310251256331086E-2</c:v>
                </c:pt>
                <c:pt idx="676">
                  <c:v>3.1172748062059372E-2</c:v>
                </c:pt>
                <c:pt idx="677">
                  <c:v>3.072179271900979E-2</c:v>
                </c:pt>
                <c:pt idx="678">
                  <c:v>3.1182105231592743E-2</c:v>
                </c:pt>
                <c:pt idx="679">
                  <c:v>3.1126237475587293E-2</c:v>
                </c:pt>
                <c:pt idx="680">
                  <c:v>3.1201319367583694E-2</c:v>
                </c:pt>
                <c:pt idx="681">
                  <c:v>3.0796188963266777E-2</c:v>
                </c:pt>
                <c:pt idx="682">
                  <c:v>3.075248782745273E-2</c:v>
                </c:pt>
                <c:pt idx="683">
                  <c:v>3.1177403589298481E-2</c:v>
                </c:pt>
                <c:pt idx="684">
                  <c:v>3.1039252782532618E-2</c:v>
                </c:pt>
                <c:pt idx="685">
                  <c:v>3.0452976963557952E-2</c:v>
                </c:pt>
                <c:pt idx="686">
                  <c:v>3.0408368975045959E-2</c:v>
                </c:pt>
                <c:pt idx="687">
                  <c:v>3.0639222755565087E-2</c:v>
                </c:pt>
                <c:pt idx="688">
                  <c:v>3.0702980260803554E-2</c:v>
                </c:pt>
                <c:pt idx="689">
                  <c:v>3.0473734636517126E-2</c:v>
                </c:pt>
                <c:pt idx="690">
                  <c:v>3.0634261980897762E-2</c:v>
                </c:pt>
                <c:pt idx="691">
                  <c:v>3.1170172873070251E-2</c:v>
                </c:pt>
                <c:pt idx="692">
                  <c:v>3.1287810010774277E-2</c:v>
                </c:pt>
                <c:pt idx="693">
                  <c:v>3.2099486079882118E-2</c:v>
                </c:pt>
                <c:pt idx="694">
                  <c:v>3.173252512040764E-2</c:v>
                </c:pt>
                <c:pt idx="695">
                  <c:v>3.2031142339840606E-2</c:v>
                </c:pt>
                <c:pt idx="696">
                  <c:v>3.2783366092654823E-2</c:v>
                </c:pt>
                <c:pt idx="697">
                  <c:v>3.2777436842423645E-2</c:v>
                </c:pt>
                <c:pt idx="698">
                  <c:v>3.1477788984273093E-2</c:v>
                </c:pt>
                <c:pt idx="699">
                  <c:v>3.1749930631497364E-2</c:v>
                </c:pt>
                <c:pt idx="700">
                  <c:v>3.1555182689042095E-2</c:v>
                </c:pt>
                <c:pt idx="701">
                  <c:v>3.069442278215093E-2</c:v>
                </c:pt>
                <c:pt idx="702">
                  <c:v>3.1130055077128394E-2</c:v>
                </c:pt>
                <c:pt idx="703">
                  <c:v>3.1330214065143205E-2</c:v>
                </c:pt>
                <c:pt idx="704">
                  <c:v>3.1205742066481995E-2</c:v>
                </c:pt>
                <c:pt idx="705">
                  <c:v>3.1619572679933913E-2</c:v>
                </c:pt>
                <c:pt idx="706">
                  <c:v>3.1570352447525873E-2</c:v>
                </c:pt>
                <c:pt idx="707">
                  <c:v>3.1158350211916153E-2</c:v>
                </c:pt>
                <c:pt idx="708">
                  <c:v>3.12192097175477E-2</c:v>
                </c:pt>
                <c:pt idx="709">
                  <c:v>3.1225877914484459E-2</c:v>
                </c:pt>
                <c:pt idx="710">
                  <c:v>3.1462996684064048E-2</c:v>
                </c:pt>
                <c:pt idx="711">
                  <c:v>3.0307332069777645E-2</c:v>
                </c:pt>
                <c:pt idx="712">
                  <c:v>3.0062925331831691E-2</c:v>
                </c:pt>
                <c:pt idx="713">
                  <c:v>2.9885576856000476E-2</c:v>
                </c:pt>
                <c:pt idx="714">
                  <c:v>3.0092698237978763E-2</c:v>
                </c:pt>
                <c:pt idx="715">
                  <c:v>3.0598573621279733E-2</c:v>
                </c:pt>
                <c:pt idx="716">
                  <c:v>3.0308580431354572E-2</c:v>
                </c:pt>
                <c:pt idx="717">
                  <c:v>3.0255359256139668E-2</c:v>
                </c:pt>
                <c:pt idx="718">
                  <c:v>2.9884316166617114E-2</c:v>
                </c:pt>
                <c:pt idx="719">
                  <c:v>3.0757785567335806E-2</c:v>
                </c:pt>
                <c:pt idx="720">
                  <c:v>3.0676959648160886E-2</c:v>
                </c:pt>
                <c:pt idx="721">
                  <c:v>3.0459435359599007E-2</c:v>
                </c:pt>
                <c:pt idx="722">
                  <c:v>3.0022880291917697E-2</c:v>
                </c:pt>
                <c:pt idx="723">
                  <c:v>2.9821425307185383E-2</c:v>
                </c:pt>
                <c:pt idx="724">
                  <c:v>3.0329142086965948E-2</c:v>
                </c:pt>
                <c:pt idx="725">
                  <c:v>2.9953432786072036E-2</c:v>
                </c:pt>
                <c:pt idx="726">
                  <c:v>3.0250420617544981E-2</c:v>
                </c:pt>
                <c:pt idx="727">
                  <c:v>3.0544716779924302E-2</c:v>
                </c:pt>
                <c:pt idx="728">
                  <c:v>3.0986545600150701E-2</c:v>
                </c:pt>
                <c:pt idx="729">
                  <c:v>3.0250221683558599E-2</c:v>
                </c:pt>
                <c:pt idx="730">
                  <c:v>3.0487860240191622E-2</c:v>
                </c:pt>
                <c:pt idx="731">
                  <c:v>3.0005373448060323E-2</c:v>
                </c:pt>
                <c:pt idx="732">
                  <c:v>2.9793320564533109E-2</c:v>
                </c:pt>
                <c:pt idx="733">
                  <c:v>2.9962155830181234E-2</c:v>
                </c:pt>
                <c:pt idx="734">
                  <c:v>3.046790391525055E-2</c:v>
                </c:pt>
                <c:pt idx="735">
                  <c:v>3.0418216436210104E-2</c:v>
                </c:pt>
                <c:pt idx="736">
                  <c:v>3.0579087976699906E-2</c:v>
                </c:pt>
                <c:pt idx="737">
                  <c:v>2.9770385227535133E-2</c:v>
                </c:pt>
                <c:pt idx="738">
                  <c:v>2.9166969103354565E-2</c:v>
                </c:pt>
                <c:pt idx="739">
                  <c:v>2.8782106967049397E-2</c:v>
                </c:pt>
                <c:pt idx="740">
                  <c:v>2.8642405151423217E-2</c:v>
                </c:pt>
                <c:pt idx="741">
                  <c:v>2.8779727102792987E-2</c:v>
                </c:pt>
                <c:pt idx="742">
                  <c:v>2.9286337433070041E-2</c:v>
                </c:pt>
                <c:pt idx="743">
                  <c:v>2.9613468037521396E-2</c:v>
                </c:pt>
                <c:pt idx="744">
                  <c:v>2.9619061086206391E-2</c:v>
                </c:pt>
                <c:pt idx="745">
                  <c:v>2.9524896490018486E-2</c:v>
                </c:pt>
                <c:pt idx="746">
                  <c:v>2.9542925159180795E-2</c:v>
                </c:pt>
                <c:pt idx="747">
                  <c:v>2.9218077670023046E-2</c:v>
                </c:pt>
                <c:pt idx="748">
                  <c:v>2.9086075105341721E-2</c:v>
                </c:pt>
                <c:pt idx="749">
                  <c:v>2.9013016189013027E-2</c:v>
                </c:pt>
                <c:pt idx="750">
                  <c:v>2.835658440987825E-2</c:v>
                </c:pt>
                <c:pt idx="751">
                  <c:v>2.8971823398261133E-2</c:v>
                </c:pt>
                <c:pt idx="752">
                  <c:v>2.8873727040889058E-2</c:v>
                </c:pt>
                <c:pt idx="753">
                  <c:v>2.9408032870355462E-2</c:v>
                </c:pt>
                <c:pt idx="754">
                  <c:v>2.8344207320431199E-2</c:v>
                </c:pt>
                <c:pt idx="755">
                  <c:v>2.8198686862776413E-2</c:v>
                </c:pt>
                <c:pt idx="756">
                  <c:v>2.8117552766417364E-2</c:v>
                </c:pt>
                <c:pt idx="757">
                  <c:v>2.8406643704227748E-2</c:v>
                </c:pt>
                <c:pt idx="758">
                  <c:v>2.8034580253138361E-2</c:v>
                </c:pt>
                <c:pt idx="759">
                  <c:v>2.8416772481703101E-2</c:v>
                </c:pt>
                <c:pt idx="760">
                  <c:v>2.8464258435732859E-2</c:v>
                </c:pt>
                <c:pt idx="761">
                  <c:v>2.7755459198433086E-2</c:v>
                </c:pt>
                <c:pt idx="762">
                  <c:v>2.7929670851644859E-2</c:v>
                </c:pt>
                <c:pt idx="763">
                  <c:v>2.7763719604215777E-2</c:v>
                </c:pt>
                <c:pt idx="764">
                  <c:v>2.719837966814917E-2</c:v>
                </c:pt>
                <c:pt idx="765">
                  <c:v>2.7638221607565967E-2</c:v>
                </c:pt>
                <c:pt idx="766">
                  <c:v>2.7776398723026195E-2</c:v>
                </c:pt>
                <c:pt idx="767">
                  <c:v>2.797090229209577E-2</c:v>
                </c:pt>
                <c:pt idx="768">
                  <c:v>2.8783120695033367E-2</c:v>
                </c:pt>
                <c:pt idx="769">
                  <c:v>2.8795914187876338E-2</c:v>
                </c:pt>
                <c:pt idx="770">
                  <c:v>2.8525975655713465E-2</c:v>
                </c:pt>
                <c:pt idx="771">
                  <c:v>2.8578669744086307E-2</c:v>
                </c:pt>
                <c:pt idx="772">
                  <c:v>2.8285589436097502E-2</c:v>
                </c:pt>
                <c:pt idx="773">
                  <c:v>2.8069590503370465E-2</c:v>
                </c:pt>
                <c:pt idx="774">
                  <c:v>2.7961766580025083E-2</c:v>
                </c:pt>
                <c:pt idx="775">
                  <c:v>2.8056319345686347E-2</c:v>
                </c:pt>
                <c:pt idx="776">
                  <c:v>2.7495456139700093E-2</c:v>
                </c:pt>
                <c:pt idx="777">
                  <c:v>2.7795037006620091E-2</c:v>
                </c:pt>
                <c:pt idx="778">
                  <c:v>2.7435210153394077E-2</c:v>
                </c:pt>
                <c:pt idx="779">
                  <c:v>2.6138433772780374E-2</c:v>
                </c:pt>
                <c:pt idx="780">
                  <c:v>2.6304171467386225E-2</c:v>
                </c:pt>
                <c:pt idx="781">
                  <c:v>2.6629066697854673E-2</c:v>
                </c:pt>
                <c:pt idx="782">
                  <c:v>2.6482729069665905E-2</c:v>
                </c:pt>
                <c:pt idx="783">
                  <c:v>2.6624519452512763E-2</c:v>
                </c:pt>
                <c:pt idx="784">
                  <c:v>2.6744094433008334E-2</c:v>
                </c:pt>
                <c:pt idx="785">
                  <c:v>2.6832827328240525E-2</c:v>
                </c:pt>
                <c:pt idx="786">
                  <c:v>2.6475155996549524E-2</c:v>
                </c:pt>
                <c:pt idx="787">
                  <c:v>2.6150312446456027E-2</c:v>
                </c:pt>
                <c:pt idx="788">
                  <c:v>2.6212961527231089E-2</c:v>
                </c:pt>
                <c:pt idx="789">
                  <c:v>2.5290528670860176E-2</c:v>
                </c:pt>
                <c:pt idx="790">
                  <c:v>2.5136559306330054E-2</c:v>
                </c:pt>
                <c:pt idx="791">
                  <c:v>2.3911992156903462E-2</c:v>
                </c:pt>
                <c:pt idx="792">
                  <c:v>2.3569058100241187E-2</c:v>
                </c:pt>
                <c:pt idx="793">
                  <c:v>2.3468447562119667E-2</c:v>
                </c:pt>
                <c:pt idx="794">
                  <c:v>2.2927105087753589E-2</c:v>
                </c:pt>
                <c:pt idx="795">
                  <c:v>2.3164695912437229E-2</c:v>
                </c:pt>
                <c:pt idx="796">
                  <c:v>2.2451864592009558E-2</c:v>
                </c:pt>
                <c:pt idx="797">
                  <c:v>2.2568277666048825E-2</c:v>
                </c:pt>
                <c:pt idx="798">
                  <c:v>2.3446258964820429E-2</c:v>
                </c:pt>
                <c:pt idx="799">
                  <c:v>2.263561801964465E-2</c:v>
                </c:pt>
                <c:pt idx="800">
                  <c:v>2.3150534435219656E-2</c:v>
                </c:pt>
                <c:pt idx="801">
                  <c:v>2.2898296898572906E-2</c:v>
                </c:pt>
                <c:pt idx="802">
                  <c:v>2.3153073989667598E-2</c:v>
                </c:pt>
                <c:pt idx="803">
                  <c:v>2.2940359499793488E-2</c:v>
                </c:pt>
                <c:pt idx="804">
                  <c:v>2.306310366996454E-2</c:v>
                </c:pt>
                <c:pt idx="805">
                  <c:v>2.3521711827508212E-2</c:v>
                </c:pt>
                <c:pt idx="806">
                  <c:v>2.2834358747120514E-2</c:v>
                </c:pt>
                <c:pt idx="807">
                  <c:v>2.2409425385730895E-2</c:v>
                </c:pt>
                <c:pt idx="808">
                  <c:v>2.2568380621937698E-2</c:v>
                </c:pt>
                <c:pt idx="809">
                  <c:v>2.2589023321168591E-2</c:v>
                </c:pt>
                <c:pt idx="810">
                  <c:v>2.2054866043177308E-2</c:v>
                </c:pt>
                <c:pt idx="811">
                  <c:v>2.2569783867664721E-2</c:v>
                </c:pt>
                <c:pt idx="812">
                  <c:v>2.253377399643924E-2</c:v>
                </c:pt>
                <c:pt idx="813">
                  <c:v>2.2763275563969166E-2</c:v>
                </c:pt>
                <c:pt idx="814">
                  <c:v>2.2943162669959018E-2</c:v>
                </c:pt>
                <c:pt idx="815">
                  <c:v>2.3092855989597243E-2</c:v>
                </c:pt>
                <c:pt idx="816">
                  <c:v>2.3255243961285282E-2</c:v>
                </c:pt>
                <c:pt idx="817">
                  <c:v>2.314485236759968E-2</c:v>
                </c:pt>
                <c:pt idx="818">
                  <c:v>2.3697427186764618E-2</c:v>
                </c:pt>
                <c:pt idx="819">
                  <c:v>2.4307280289253733E-2</c:v>
                </c:pt>
                <c:pt idx="820">
                  <c:v>2.3882047890640835E-2</c:v>
                </c:pt>
                <c:pt idx="821">
                  <c:v>2.3283380610355529E-2</c:v>
                </c:pt>
                <c:pt idx="822">
                  <c:v>2.2898287603872917E-2</c:v>
                </c:pt>
                <c:pt idx="823">
                  <c:v>2.2833092718534589E-2</c:v>
                </c:pt>
                <c:pt idx="824">
                  <c:v>2.3380011141695762E-2</c:v>
                </c:pt>
                <c:pt idx="825">
                  <c:v>2.3259932139128785E-2</c:v>
                </c:pt>
                <c:pt idx="826">
                  <c:v>2.3665379331930761E-2</c:v>
                </c:pt>
                <c:pt idx="827">
                  <c:v>2.3048209685565237E-2</c:v>
                </c:pt>
                <c:pt idx="828">
                  <c:v>2.2344363912789107E-2</c:v>
                </c:pt>
                <c:pt idx="829">
                  <c:v>2.3374281821928484E-2</c:v>
                </c:pt>
                <c:pt idx="830">
                  <c:v>2.3683839520499281E-2</c:v>
                </c:pt>
                <c:pt idx="831">
                  <c:v>2.4241681454167309E-2</c:v>
                </c:pt>
                <c:pt idx="832">
                  <c:v>2.4201657721434691E-2</c:v>
                </c:pt>
                <c:pt idx="833">
                  <c:v>2.3317236903964308E-2</c:v>
                </c:pt>
                <c:pt idx="834">
                  <c:v>2.3305853005714302E-2</c:v>
                </c:pt>
                <c:pt idx="835">
                  <c:v>2.2505269037312745E-2</c:v>
                </c:pt>
                <c:pt idx="836">
                  <c:v>2.2974966458916012E-2</c:v>
                </c:pt>
                <c:pt idx="837">
                  <c:v>2.3325457782552433E-2</c:v>
                </c:pt>
                <c:pt idx="838">
                  <c:v>2.3800241525279708E-2</c:v>
                </c:pt>
                <c:pt idx="839">
                  <c:v>2.3550387634111401E-2</c:v>
                </c:pt>
                <c:pt idx="840">
                  <c:v>2.2627788348444776E-2</c:v>
                </c:pt>
                <c:pt idx="841">
                  <c:v>2.2475454256219007E-2</c:v>
                </c:pt>
                <c:pt idx="842">
                  <c:v>2.2614145429242276E-2</c:v>
                </c:pt>
                <c:pt idx="843">
                  <c:v>2.3345436223596375E-2</c:v>
                </c:pt>
                <c:pt idx="844">
                  <c:v>2.3083346368770078E-2</c:v>
                </c:pt>
                <c:pt idx="845">
                  <c:v>2.2938624131637084E-2</c:v>
                </c:pt>
                <c:pt idx="846">
                  <c:v>2.2458854144436612E-2</c:v>
                </c:pt>
                <c:pt idx="847">
                  <c:v>2.2617816003851078E-2</c:v>
                </c:pt>
                <c:pt idx="848">
                  <c:v>2.2785208017618918E-2</c:v>
                </c:pt>
                <c:pt idx="849">
                  <c:v>2.2616688729688816E-2</c:v>
                </c:pt>
                <c:pt idx="850">
                  <c:v>2.2444875962264584E-2</c:v>
                </c:pt>
                <c:pt idx="851">
                  <c:v>2.2620245673269087E-2</c:v>
                </c:pt>
                <c:pt idx="852">
                  <c:v>2.2214956922067302E-2</c:v>
                </c:pt>
                <c:pt idx="853">
                  <c:v>2.2285043314243941E-2</c:v>
                </c:pt>
                <c:pt idx="854">
                  <c:v>2.1792781927360075E-2</c:v>
                </c:pt>
                <c:pt idx="855">
                  <c:v>2.1884107952537028E-2</c:v>
                </c:pt>
                <c:pt idx="856">
                  <c:v>2.085605869019069E-2</c:v>
                </c:pt>
                <c:pt idx="857">
                  <c:v>2.0486632639251181E-2</c:v>
                </c:pt>
                <c:pt idx="858">
                  <c:v>2.1346111306918217E-2</c:v>
                </c:pt>
                <c:pt idx="859">
                  <c:v>2.1301711854234028E-2</c:v>
                </c:pt>
                <c:pt idx="860">
                  <c:v>2.1156717123633567E-2</c:v>
                </c:pt>
                <c:pt idx="861">
                  <c:v>2.1268517750179284E-2</c:v>
                </c:pt>
                <c:pt idx="862">
                  <c:v>2.1912242290993686E-2</c:v>
                </c:pt>
                <c:pt idx="863">
                  <c:v>2.1982944567051761E-2</c:v>
                </c:pt>
                <c:pt idx="864">
                  <c:v>2.240319995946927E-2</c:v>
                </c:pt>
                <c:pt idx="865">
                  <c:v>2.2752433818033081E-2</c:v>
                </c:pt>
                <c:pt idx="866">
                  <c:v>2.2771882926261578E-2</c:v>
                </c:pt>
                <c:pt idx="867">
                  <c:v>2.2558618622493174E-2</c:v>
                </c:pt>
                <c:pt idx="868">
                  <c:v>2.1760682247528741E-2</c:v>
                </c:pt>
                <c:pt idx="869">
                  <c:v>2.1476744651996178E-2</c:v>
                </c:pt>
                <c:pt idx="870">
                  <c:v>2.1545236333044063E-2</c:v>
                </c:pt>
                <c:pt idx="871">
                  <c:v>2.194017945073138E-2</c:v>
                </c:pt>
                <c:pt idx="872">
                  <c:v>2.1655338699596686E-2</c:v>
                </c:pt>
                <c:pt idx="873">
                  <c:v>2.1799369756269511E-2</c:v>
                </c:pt>
                <c:pt idx="874">
                  <c:v>2.1537565121303889E-2</c:v>
                </c:pt>
                <c:pt idx="875">
                  <c:v>2.090358681115358E-2</c:v>
                </c:pt>
                <c:pt idx="876">
                  <c:v>2.0814157152593875E-2</c:v>
                </c:pt>
                <c:pt idx="877">
                  <c:v>2.1218216902046224E-2</c:v>
                </c:pt>
                <c:pt idx="878">
                  <c:v>2.0299637820564691E-2</c:v>
                </c:pt>
                <c:pt idx="879">
                  <c:v>1.9875316487163858E-2</c:v>
                </c:pt>
                <c:pt idx="880">
                  <c:v>2.0714455046781828E-2</c:v>
                </c:pt>
                <c:pt idx="881">
                  <c:v>2.0710417743000056E-2</c:v>
                </c:pt>
                <c:pt idx="882">
                  <c:v>2.0630521191271008E-2</c:v>
                </c:pt>
                <c:pt idx="883">
                  <c:v>2.0295648931426484E-2</c:v>
                </c:pt>
                <c:pt idx="884">
                  <c:v>1.9653238228342137E-2</c:v>
                </c:pt>
                <c:pt idx="885">
                  <c:v>1.921663735519737E-2</c:v>
                </c:pt>
                <c:pt idx="886">
                  <c:v>1.9034861362899835E-2</c:v>
                </c:pt>
                <c:pt idx="887">
                  <c:v>1.9348313531787245E-2</c:v>
                </c:pt>
                <c:pt idx="888">
                  <c:v>1.9473705950430898E-2</c:v>
                </c:pt>
                <c:pt idx="889">
                  <c:v>1.9482493772682272E-2</c:v>
                </c:pt>
                <c:pt idx="890">
                  <c:v>1.9955413084885052E-2</c:v>
                </c:pt>
                <c:pt idx="891">
                  <c:v>1.9818509082644119E-2</c:v>
                </c:pt>
                <c:pt idx="892">
                  <c:v>1.9978102650435311E-2</c:v>
                </c:pt>
                <c:pt idx="893">
                  <c:v>1.9394879569766429E-2</c:v>
                </c:pt>
                <c:pt idx="894">
                  <c:v>1.9737817995620573E-2</c:v>
                </c:pt>
                <c:pt idx="895">
                  <c:v>1.9662814925974787E-2</c:v>
                </c:pt>
                <c:pt idx="896">
                  <c:v>1.9526772563051353E-2</c:v>
                </c:pt>
                <c:pt idx="897">
                  <c:v>1.8931563850917238E-2</c:v>
                </c:pt>
                <c:pt idx="898">
                  <c:v>1.9025716336885923E-2</c:v>
                </c:pt>
                <c:pt idx="899">
                  <c:v>1.9485446761073437E-2</c:v>
                </c:pt>
                <c:pt idx="900">
                  <c:v>1.9642764193938771E-2</c:v>
                </c:pt>
                <c:pt idx="901">
                  <c:v>1.9502044680333785E-2</c:v>
                </c:pt>
                <c:pt idx="902">
                  <c:v>1.9371333013160495E-2</c:v>
                </c:pt>
                <c:pt idx="903">
                  <c:v>1.8642886046364479E-2</c:v>
                </c:pt>
                <c:pt idx="904">
                  <c:v>1.9166933833035985E-2</c:v>
                </c:pt>
                <c:pt idx="905">
                  <c:v>1.8957891947192329E-2</c:v>
                </c:pt>
                <c:pt idx="906">
                  <c:v>1.8843736402019241E-2</c:v>
                </c:pt>
                <c:pt idx="907">
                  <c:v>1.911640983490695E-2</c:v>
                </c:pt>
                <c:pt idx="908">
                  <c:v>1.939536460539892E-2</c:v>
                </c:pt>
                <c:pt idx="909">
                  <c:v>1.9191723793956946E-2</c:v>
                </c:pt>
                <c:pt idx="910">
                  <c:v>1.9518156682265482E-2</c:v>
                </c:pt>
                <c:pt idx="911">
                  <c:v>2.0034172200212495E-2</c:v>
                </c:pt>
                <c:pt idx="912">
                  <c:v>1.9582762288935809E-2</c:v>
                </c:pt>
                <c:pt idx="913">
                  <c:v>2.0326038445354813E-2</c:v>
                </c:pt>
                <c:pt idx="914">
                  <c:v>2.0359288554011642E-2</c:v>
                </c:pt>
                <c:pt idx="915">
                  <c:v>2.0979818673303244E-2</c:v>
                </c:pt>
                <c:pt idx="916">
                  <c:v>2.1071663805632537E-2</c:v>
                </c:pt>
                <c:pt idx="917">
                  <c:v>2.0811147077013762E-2</c:v>
                </c:pt>
                <c:pt idx="918">
                  <c:v>2.1123213876503566E-2</c:v>
                </c:pt>
                <c:pt idx="919">
                  <c:v>2.0311990468104113E-2</c:v>
                </c:pt>
                <c:pt idx="920">
                  <c:v>2.0249814989620332E-2</c:v>
                </c:pt>
                <c:pt idx="921">
                  <c:v>2.0696942834828869E-2</c:v>
                </c:pt>
                <c:pt idx="922">
                  <c:v>2.0490177276304783E-2</c:v>
                </c:pt>
                <c:pt idx="923">
                  <c:v>2.0514999628215774E-2</c:v>
                </c:pt>
                <c:pt idx="924">
                  <c:v>2.0209217136803733E-2</c:v>
                </c:pt>
                <c:pt idx="925">
                  <c:v>2.0593389504541447E-2</c:v>
                </c:pt>
                <c:pt idx="926">
                  <c:v>2.058086959437128E-2</c:v>
                </c:pt>
                <c:pt idx="927">
                  <c:v>2.0625608772200914E-2</c:v>
                </c:pt>
                <c:pt idx="928">
                  <c:v>2.0806837123629868E-2</c:v>
                </c:pt>
                <c:pt idx="929">
                  <c:v>2.0802425971788805E-2</c:v>
                </c:pt>
                <c:pt idx="930">
                  <c:v>2.0812755435366995E-2</c:v>
                </c:pt>
                <c:pt idx="931">
                  <c:v>2.0143494884934412E-2</c:v>
                </c:pt>
                <c:pt idx="932">
                  <c:v>2.0205293655410603E-2</c:v>
                </c:pt>
                <c:pt idx="933">
                  <c:v>1.9740624771181194E-2</c:v>
                </c:pt>
                <c:pt idx="934">
                  <c:v>1.9473248380303433E-2</c:v>
                </c:pt>
                <c:pt idx="935">
                  <c:v>1.9575686321747211E-2</c:v>
                </c:pt>
                <c:pt idx="936">
                  <c:v>1.9668358873175116E-2</c:v>
                </c:pt>
                <c:pt idx="937">
                  <c:v>1.9808232633090856E-2</c:v>
                </c:pt>
                <c:pt idx="938">
                  <c:v>1.9220805180747556E-2</c:v>
                </c:pt>
                <c:pt idx="939">
                  <c:v>1.8945613051507569E-2</c:v>
                </c:pt>
                <c:pt idx="940">
                  <c:v>1.8852648346685822E-2</c:v>
                </c:pt>
                <c:pt idx="941">
                  <c:v>1.8878469378596947E-2</c:v>
                </c:pt>
                <c:pt idx="942">
                  <c:v>1.9149790611964951E-2</c:v>
                </c:pt>
                <c:pt idx="943">
                  <c:v>1.8918449341480729E-2</c:v>
                </c:pt>
                <c:pt idx="944">
                  <c:v>1.882483195365018E-2</c:v>
                </c:pt>
                <c:pt idx="945">
                  <c:v>1.8666103458455523E-2</c:v>
                </c:pt>
                <c:pt idx="946">
                  <c:v>1.85566700817172E-2</c:v>
                </c:pt>
                <c:pt idx="947">
                  <c:v>1.8584405555862965E-2</c:v>
                </c:pt>
                <c:pt idx="948">
                  <c:v>1.7478964378122748E-2</c:v>
                </c:pt>
                <c:pt idx="949">
                  <c:v>1.7812460545137847E-2</c:v>
                </c:pt>
                <c:pt idx="950">
                  <c:v>1.8036450064892334E-2</c:v>
                </c:pt>
                <c:pt idx="951">
                  <c:v>1.8777573257343114E-2</c:v>
                </c:pt>
                <c:pt idx="952">
                  <c:v>1.9021037054350019E-2</c:v>
                </c:pt>
                <c:pt idx="953">
                  <c:v>1.9090565919967547E-2</c:v>
                </c:pt>
                <c:pt idx="954">
                  <c:v>1.8413245113511327E-2</c:v>
                </c:pt>
                <c:pt idx="955">
                  <c:v>1.8899249119989015E-2</c:v>
                </c:pt>
                <c:pt idx="956">
                  <c:v>1.8487770717333474E-2</c:v>
                </c:pt>
                <c:pt idx="957">
                  <c:v>1.7763656458192098E-2</c:v>
                </c:pt>
                <c:pt idx="958">
                  <c:v>1.8002307657153088E-2</c:v>
                </c:pt>
                <c:pt idx="959">
                  <c:v>1.7575794126583038E-2</c:v>
                </c:pt>
                <c:pt idx="960">
                  <c:v>1.713336540814113E-2</c:v>
                </c:pt>
                <c:pt idx="961">
                  <c:v>1.7073385689432442E-2</c:v>
                </c:pt>
                <c:pt idx="962">
                  <c:v>1.6605738060136054E-2</c:v>
                </c:pt>
                <c:pt idx="963">
                  <c:v>1.6753521632884839E-2</c:v>
                </c:pt>
                <c:pt idx="964">
                  <c:v>1.7002869004895019E-2</c:v>
                </c:pt>
                <c:pt idx="965">
                  <c:v>1.7197481881754312E-2</c:v>
                </c:pt>
                <c:pt idx="966">
                  <c:v>1.7529975609417527E-2</c:v>
                </c:pt>
                <c:pt idx="967">
                  <c:v>1.7840258045270004E-2</c:v>
                </c:pt>
                <c:pt idx="968">
                  <c:v>1.7438969400403535E-2</c:v>
                </c:pt>
                <c:pt idx="969">
                  <c:v>1.7633920197252545E-2</c:v>
                </c:pt>
                <c:pt idx="970">
                  <c:v>1.818492633115372E-2</c:v>
                </c:pt>
                <c:pt idx="971">
                  <c:v>1.7982085492630213E-2</c:v>
                </c:pt>
                <c:pt idx="972">
                  <c:v>1.7817391288117677E-2</c:v>
                </c:pt>
                <c:pt idx="973">
                  <c:v>1.8399720981354305E-2</c:v>
                </c:pt>
                <c:pt idx="974">
                  <c:v>1.891636937420128E-2</c:v>
                </c:pt>
                <c:pt idx="975">
                  <c:v>1.865408851535956E-2</c:v>
                </c:pt>
                <c:pt idx="976">
                  <c:v>1.8975813193020063E-2</c:v>
                </c:pt>
                <c:pt idx="977">
                  <c:v>1.9306739213793708E-2</c:v>
                </c:pt>
                <c:pt idx="978">
                  <c:v>1.9532207648242837E-2</c:v>
                </c:pt>
                <c:pt idx="979">
                  <c:v>1.9668083293181367E-2</c:v>
                </c:pt>
                <c:pt idx="980">
                  <c:v>1.9964690144648422E-2</c:v>
                </c:pt>
                <c:pt idx="981">
                  <c:v>2.0249286224870131E-2</c:v>
                </c:pt>
                <c:pt idx="982">
                  <c:v>2.0016326716618946E-2</c:v>
                </c:pt>
                <c:pt idx="983">
                  <c:v>1.9757992587030971E-2</c:v>
                </c:pt>
                <c:pt idx="984">
                  <c:v>1.9251745959045975E-2</c:v>
                </c:pt>
                <c:pt idx="985">
                  <c:v>1.9769827828277235E-2</c:v>
                </c:pt>
                <c:pt idx="986">
                  <c:v>1.9773512172401204E-2</c:v>
                </c:pt>
                <c:pt idx="987">
                  <c:v>1.9867291197214677E-2</c:v>
                </c:pt>
                <c:pt idx="988">
                  <c:v>2.022904731592335E-2</c:v>
                </c:pt>
                <c:pt idx="989">
                  <c:v>1.980870215508836E-2</c:v>
                </c:pt>
                <c:pt idx="990">
                  <c:v>2.0271154426219323E-2</c:v>
                </c:pt>
                <c:pt idx="991">
                  <c:v>2.0422086184203075E-2</c:v>
                </c:pt>
                <c:pt idx="992">
                  <c:v>1.9910057619442409E-2</c:v>
                </c:pt>
                <c:pt idx="993">
                  <c:v>1.929776287992278E-2</c:v>
                </c:pt>
                <c:pt idx="994">
                  <c:v>1.9352303486931441E-2</c:v>
                </c:pt>
                <c:pt idx="995">
                  <c:v>1.9423854215172252E-2</c:v>
                </c:pt>
                <c:pt idx="996">
                  <c:v>1.9100902950417286E-2</c:v>
                </c:pt>
                <c:pt idx="997">
                  <c:v>1.9650956638493089E-2</c:v>
                </c:pt>
                <c:pt idx="998">
                  <c:v>1.9690249537531866E-2</c:v>
                </c:pt>
                <c:pt idx="999">
                  <c:v>2.0139169426997696E-2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B27-43B9-8C0F-3F65CBE84814}"/>
            </c:ext>
          </c:extLst>
        </c:ser>
        <c:ser>
          <c:idx val="1"/>
          <c:order val="1"/>
          <c:tx>
            <c:strRef>
              <c:f>'CIR yield curve simulation'!$J$10</c:f>
              <c:strCache>
                <c:ptCount val="1"/>
                <c:pt idx="0">
                  <c:v>R(t,t+1)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'CIR yield curve simulation'!$H$11:$H$1010</c:f>
              <c:numCache>
                <c:formatCode>#,##0.00</c:formatCode>
                <c:ptCount val="1000"/>
                <c:pt idx="0">
                  <c:v>2.7777777777777779E-3</c:v>
                </c:pt>
                <c:pt idx="1">
                  <c:v>5.5555555555555558E-3</c:v>
                </c:pt>
                <c:pt idx="2">
                  <c:v>8.3333333333333332E-3</c:v>
                </c:pt>
                <c:pt idx="3">
                  <c:v>1.1111111111111112E-2</c:v>
                </c:pt>
                <c:pt idx="4">
                  <c:v>1.388888888888889E-2</c:v>
                </c:pt>
                <c:pt idx="5">
                  <c:v>1.6666666666666666E-2</c:v>
                </c:pt>
                <c:pt idx="6">
                  <c:v>1.9444444444444445E-2</c:v>
                </c:pt>
                <c:pt idx="7">
                  <c:v>2.2222222222222223E-2</c:v>
                </c:pt>
                <c:pt idx="8">
                  <c:v>2.5000000000000001E-2</c:v>
                </c:pt>
                <c:pt idx="9">
                  <c:v>2.777777777777778E-2</c:v>
                </c:pt>
                <c:pt idx="10">
                  <c:v>3.0555555555555558E-2</c:v>
                </c:pt>
                <c:pt idx="11">
                  <c:v>3.3333333333333333E-2</c:v>
                </c:pt>
                <c:pt idx="12">
                  <c:v>3.6111111111111115E-2</c:v>
                </c:pt>
                <c:pt idx="13">
                  <c:v>3.888888888888889E-2</c:v>
                </c:pt>
                <c:pt idx="14">
                  <c:v>4.1666666666666671E-2</c:v>
                </c:pt>
                <c:pt idx="15">
                  <c:v>4.4444444444444446E-2</c:v>
                </c:pt>
                <c:pt idx="16">
                  <c:v>4.7222222222222221E-2</c:v>
                </c:pt>
                <c:pt idx="17">
                  <c:v>0.05</c:v>
                </c:pt>
                <c:pt idx="18">
                  <c:v>5.2777777777777778E-2</c:v>
                </c:pt>
                <c:pt idx="19">
                  <c:v>5.5555555555555559E-2</c:v>
                </c:pt>
                <c:pt idx="20">
                  <c:v>5.8333333333333334E-2</c:v>
                </c:pt>
                <c:pt idx="21">
                  <c:v>6.1111111111111116E-2</c:v>
                </c:pt>
                <c:pt idx="22">
                  <c:v>6.3888888888888898E-2</c:v>
                </c:pt>
                <c:pt idx="23">
                  <c:v>6.6666666666666666E-2</c:v>
                </c:pt>
                <c:pt idx="24">
                  <c:v>6.9444444444444448E-2</c:v>
                </c:pt>
                <c:pt idx="25">
                  <c:v>7.2222222222222229E-2</c:v>
                </c:pt>
                <c:pt idx="26">
                  <c:v>7.4999999999999997E-2</c:v>
                </c:pt>
                <c:pt idx="27">
                  <c:v>7.7777777777777779E-2</c:v>
                </c:pt>
                <c:pt idx="28">
                  <c:v>8.0555555555555561E-2</c:v>
                </c:pt>
                <c:pt idx="29">
                  <c:v>8.3333333333333343E-2</c:v>
                </c:pt>
                <c:pt idx="30">
                  <c:v>8.611111111111111E-2</c:v>
                </c:pt>
                <c:pt idx="31">
                  <c:v>8.8888888888888892E-2</c:v>
                </c:pt>
                <c:pt idx="32">
                  <c:v>9.1666666666666674E-2</c:v>
                </c:pt>
                <c:pt idx="33">
                  <c:v>9.4444444444444442E-2</c:v>
                </c:pt>
                <c:pt idx="34">
                  <c:v>9.7222222222222224E-2</c:v>
                </c:pt>
                <c:pt idx="35">
                  <c:v>0.1</c:v>
                </c:pt>
                <c:pt idx="36">
                  <c:v>0.10277777777777779</c:v>
                </c:pt>
                <c:pt idx="37">
                  <c:v>0.10555555555555556</c:v>
                </c:pt>
                <c:pt idx="38">
                  <c:v>0.10833333333333334</c:v>
                </c:pt>
                <c:pt idx="39">
                  <c:v>0.11111111111111112</c:v>
                </c:pt>
                <c:pt idx="40">
                  <c:v>0.11388888888888889</c:v>
                </c:pt>
                <c:pt idx="41">
                  <c:v>0.11666666666666667</c:v>
                </c:pt>
                <c:pt idx="42">
                  <c:v>0.11944444444444445</c:v>
                </c:pt>
                <c:pt idx="43">
                  <c:v>0.12222222222222223</c:v>
                </c:pt>
                <c:pt idx="44">
                  <c:v>0.125</c:v>
                </c:pt>
                <c:pt idx="45">
                  <c:v>0.1277777777777778</c:v>
                </c:pt>
                <c:pt idx="46">
                  <c:v>0.13055555555555556</c:v>
                </c:pt>
                <c:pt idx="47">
                  <c:v>0.13333333333333333</c:v>
                </c:pt>
                <c:pt idx="48">
                  <c:v>0.13611111111111113</c:v>
                </c:pt>
                <c:pt idx="49">
                  <c:v>0.1388888888888889</c:v>
                </c:pt>
                <c:pt idx="50">
                  <c:v>0.14166666666666666</c:v>
                </c:pt>
                <c:pt idx="51">
                  <c:v>0.14444444444444446</c:v>
                </c:pt>
                <c:pt idx="52">
                  <c:v>0.14722222222222223</c:v>
                </c:pt>
                <c:pt idx="53">
                  <c:v>0.15</c:v>
                </c:pt>
                <c:pt idx="54">
                  <c:v>0.15277777777777779</c:v>
                </c:pt>
                <c:pt idx="55">
                  <c:v>0.15555555555555556</c:v>
                </c:pt>
                <c:pt idx="56">
                  <c:v>0.15833333333333333</c:v>
                </c:pt>
                <c:pt idx="57">
                  <c:v>0.16111111111111112</c:v>
                </c:pt>
                <c:pt idx="58">
                  <c:v>0.16388888888888889</c:v>
                </c:pt>
                <c:pt idx="59">
                  <c:v>0.16666666666666669</c:v>
                </c:pt>
                <c:pt idx="60">
                  <c:v>0.16944444444444445</c:v>
                </c:pt>
                <c:pt idx="61">
                  <c:v>0.17222222222222222</c:v>
                </c:pt>
                <c:pt idx="62">
                  <c:v>0.17500000000000002</c:v>
                </c:pt>
                <c:pt idx="63">
                  <c:v>0.17777777777777778</c:v>
                </c:pt>
                <c:pt idx="64">
                  <c:v>0.18055555555555555</c:v>
                </c:pt>
                <c:pt idx="65">
                  <c:v>0.18333333333333335</c:v>
                </c:pt>
                <c:pt idx="66">
                  <c:v>0.18611111111111112</c:v>
                </c:pt>
                <c:pt idx="67">
                  <c:v>0.18888888888888888</c:v>
                </c:pt>
                <c:pt idx="68">
                  <c:v>0.19166666666666668</c:v>
                </c:pt>
                <c:pt idx="69">
                  <c:v>0.19444444444444445</c:v>
                </c:pt>
                <c:pt idx="70">
                  <c:v>0.19722222222222224</c:v>
                </c:pt>
                <c:pt idx="71">
                  <c:v>0.2</c:v>
                </c:pt>
                <c:pt idx="72">
                  <c:v>0.20277777777777778</c:v>
                </c:pt>
                <c:pt idx="73">
                  <c:v>0.20555555555555557</c:v>
                </c:pt>
                <c:pt idx="74">
                  <c:v>0.20833333333333334</c:v>
                </c:pt>
                <c:pt idx="75">
                  <c:v>0.21111111111111111</c:v>
                </c:pt>
                <c:pt idx="76">
                  <c:v>0.21388888888888891</c:v>
                </c:pt>
                <c:pt idx="77">
                  <c:v>0.21666666666666667</c:v>
                </c:pt>
                <c:pt idx="78">
                  <c:v>0.21944444444444444</c:v>
                </c:pt>
                <c:pt idx="79">
                  <c:v>0.22222222222222224</c:v>
                </c:pt>
                <c:pt idx="80">
                  <c:v>0.22500000000000001</c:v>
                </c:pt>
                <c:pt idx="81">
                  <c:v>0.22777777777777777</c:v>
                </c:pt>
                <c:pt idx="82">
                  <c:v>0.23055555555555557</c:v>
                </c:pt>
                <c:pt idx="83">
                  <c:v>0.23333333333333334</c:v>
                </c:pt>
                <c:pt idx="84">
                  <c:v>0.23611111111111113</c:v>
                </c:pt>
                <c:pt idx="85">
                  <c:v>0.2388888888888889</c:v>
                </c:pt>
                <c:pt idx="86">
                  <c:v>0.24166666666666667</c:v>
                </c:pt>
                <c:pt idx="87">
                  <c:v>0.24444444444444446</c:v>
                </c:pt>
                <c:pt idx="88">
                  <c:v>0.24722222222222223</c:v>
                </c:pt>
                <c:pt idx="89">
                  <c:v>0.25</c:v>
                </c:pt>
                <c:pt idx="90">
                  <c:v>0.25277777777777777</c:v>
                </c:pt>
                <c:pt idx="91">
                  <c:v>0.25555555555555559</c:v>
                </c:pt>
                <c:pt idx="92">
                  <c:v>0.25833333333333336</c:v>
                </c:pt>
                <c:pt idx="93">
                  <c:v>0.26111111111111113</c:v>
                </c:pt>
                <c:pt idx="94">
                  <c:v>0.2638888888888889</c:v>
                </c:pt>
                <c:pt idx="95">
                  <c:v>0.26666666666666666</c:v>
                </c:pt>
                <c:pt idx="96">
                  <c:v>0.26944444444444443</c:v>
                </c:pt>
                <c:pt idx="97">
                  <c:v>0.27222222222222225</c:v>
                </c:pt>
                <c:pt idx="98">
                  <c:v>0.27500000000000002</c:v>
                </c:pt>
                <c:pt idx="99">
                  <c:v>0.27777777777777779</c:v>
                </c:pt>
                <c:pt idx="100">
                  <c:v>0.28055555555555556</c:v>
                </c:pt>
                <c:pt idx="101">
                  <c:v>0.28333333333333333</c:v>
                </c:pt>
                <c:pt idx="102">
                  <c:v>0.28611111111111115</c:v>
                </c:pt>
                <c:pt idx="103">
                  <c:v>0.28888888888888892</c:v>
                </c:pt>
                <c:pt idx="104">
                  <c:v>0.29166666666666669</c:v>
                </c:pt>
                <c:pt idx="105">
                  <c:v>0.29444444444444445</c:v>
                </c:pt>
                <c:pt idx="106">
                  <c:v>0.29722222222222222</c:v>
                </c:pt>
                <c:pt idx="107">
                  <c:v>0.3</c:v>
                </c:pt>
                <c:pt idx="108">
                  <c:v>0.30277777777777781</c:v>
                </c:pt>
                <c:pt idx="109">
                  <c:v>0.30555555555555558</c:v>
                </c:pt>
                <c:pt idx="110">
                  <c:v>0.30833333333333335</c:v>
                </c:pt>
                <c:pt idx="111">
                  <c:v>0.31111111111111112</c:v>
                </c:pt>
                <c:pt idx="112">
                  <c:v>0.31388888888888888</c:v>
                </c:pt>
                <c:pt idx="113">
                  <c:v>0.31666666666666665</c:v>
                </c:pt>
                <c:pt idx="114">
                  <c:v>0.31944444444444448</c:v>
                </c:pt>
                <c:pt idx="115">
                  <c:v>0.32222222222222224</c:v>
                </c:pt>
                <c:pt idx="116">
                  <c:v>0.32500000000000001</c:v>
                </c:pt>
                <c:pt idx="117">
                  <c:v>0.32777777777777778</c:v>
                </c:pt>
                <c:pt idx="118">
                  <c:v>0.33055555555555555</c:v>
                </c:pt>
                <c:pt idx="119">
                  <c:v>0.33333333333333337</c:v>
                </c:pt>
                <c:pt idx="120">
                  <c:v>0.33611111111111114</c:v>
                </c:pt>
                <c:pt idx="121">
                  <c:v>0.33888888888888891</c:v>
                </c:pt>
                <c:pt idx="122">
                  <c:v>0.34166666666666667</c:v>
                </c:pt>
                <c:pt idx="123">
                  <c:v>0.34444444444444444</c:v>
                </c:pt>
                <c:pt idx="124">
                  <c:v>0.34722222222222221</c:v>
                </c:pt>
                <c:pt idx="125">
                  <c:v>0.35000000000000003</c:v>
                </c:pt>
                <c:pt idx="126">
                  <c:v>0.3527777777777778</c:v>
                </c:pt>
                <c:pt idx="127">
                  <c:v>0.35555555555555557</c:v>
                </c:pt>
                <c:pt idx="128">
                  <c:v>0.35833333333333334</c:v>
                </c:pt>
                <c:pt idx="129">
                  <c:v>0.3611111111111111</c:v>
                </c:pt>
                <c:pt idx="130">
                  <c:v>0.36388888888888893</c:v>
                </c:pt>
                <c:pt idx="131">
                  <c:v>0.3666666666666667</c:v>
                </c:pt>
                <c:pt idx="132">
                  <c:v>0.36944444444444446</c:v>
                </c:pt>
                <c:pt idx="133">
                  <c:v>0.37222222222222223</c:v>
                </c:pt>
                <c:pt idx="134">
                  <c:v>0.375</c:v>
                </c:pt>
                <c:pt idx="135">
                  <c:v>0.37777777777777777</c:v>
                </c:pt>
                <c:pt idx="136">
                  <c:v>0.38055555555555559</c:v>
                </c:pt>
                <c:pt idx="137">
                  <c:v>0.38333333333333336</c:v>
                </c:pt>
                <c:pt idx="138">
                  <c:v>0.38611111111111113</c:v>
                </c:pt>
                <c:pt idx="139">
                  <c:v>0.3888888888888889</c:v>
                </c:pt>
                <c:pt idx="140">
                  <c:v>0.39166666666666666</c:v>
                </c:pt>
                <c:pt idx="141">
                  <c:v>0.39444444444444449</c:v>
                </c:pt>
                <c:pt idx="142">
                  <c:v>0.39722222222222225</c:v>
                </c:pt>
                <c:pt idx="143">
                  <c:v>0.4</c:v>
                </c:pt>
                <c:pt idx="144">
                  <c:v>0.40277777777777779</c:v>
                </c:pt>
                <c:pt idx="145">
                  <c:v>0.40555555555555556</c:v>
                </c:pt>
                <c:pt idx="146">
                  <c:v>0.40833333333333333</c:v>
                </c:pt>
                <c:pt idx="147">
                  <c:v>0.41111111111111115</c:v>
                </c:pt>
                <c:pt idx="148">
                  <c:v>0.41388888888888892</c:v>
                </c:pt>
                <c:pt idx="149">
                  <c:v>0.41666666666666669</c:v>
                </c:pt>
                <c:pt idx="150">
                  <c:v>0.41944444444444445</c:v>
                </c:pt>
                <c:pt idx="151">
                  <c:v>0.42222222222222222</c:v>
                </c:pt>
                <c:pt idx="152">
                  <c:v>0.42499999999999999</c:v>
                </c:pt>
                <c:pt idx="153">
                  <c:v>0.42777777777777781</c:v>
                </c:pt>
                <c:pt idx="154">
                  <c:v>0.43055555555555558</c:v>
                </c:pt>
                <c:pt idx="155">
                  <c:v>0.43333333333333335</c:v>
                </c:pt>
                <c:pt idx="156">
                  <c:v>0.43611111111111112</c:v>
                </c:pt>
                <c:pt idx="157">
                  <c:v>0.43888888888888888</c:v>
                </c:pt>
                <c:pt idx="158">
                  <c:v>0.44166666666666671</c:v>
                </c:pt>
                <c:pt idx="159">
                  <c:v>0.44444444444444448</c:v>
                </c:pt>
                <c:pt idx="160">
                  <c:v>0.44722222222222224</c:v>
                </c:pt>
                <c:pt idx="161">
                  <c:v>0.45</c:v>
                </c:pt>
                <c:pt idx="162">
                  <c:v>0.45277777777777778</c:v>
                </c:pt>
                <c:pt idx="163">
                  <c:v>0.45555555555555555</c:v>
                </c:pt>
                <c:pt idx="164">
                  <c:v>0.45833333333333337</c:v>
                </c:pt>
                <c:pt idx="165">
                  <c:v>0.46111111111111114</c:v>
                </c:pt>
                <c:pt idx="166">
                  <c:v>0.46388888888888891</c:v>
                </c:pt>
                <c:pt idx="167">
                  <c:v>0.46666666666666667</c:v>
                </c:pt>
                <c:pt idx="168">
                  <c:v>0.46944444444444444</c:v>
                </c:pt>
                <c:pt idx="169">
                  <c:v>0.47222222222222227</c:v>
                </c:pt>
                <c:pt idx="170">
                  <c:v>0.47500000000000003</c:v>
                </c:pt>
                <c:pt idx="171">
                  <c:v>0.4777777777777778</c:v>
                </c:pt>
                <c:pt idx="172">
                  <c:v>0.48055555555555557</c:v>
                </c:pt>
                <c:pt idx="173">
                  <c:v>0.48333333333333334</c:v>
                </c:pt>
                <c:pt idx="174">
                  <c:v>0.4861111111111111</c:v>
                </c:pt>
                <c:pt idx="175">
                  <c:v>0.48888888888888893</c:v>
                </c:pt>
                <c:pt idx="176">
                  <c:v>0.4916666666666667</c:v>
                </c:pt>
                <c:pt idx="177">
                  <c:v>0.49444444444444446</c:v>
                </c:pt>
                <c:pt idx="178">
                  <c:v>0.49722222222222223</c:v>
                </c:pt>
                <c:pt idx="179">
                  <c:v>0.5</c:v>
                </c:pt>
                <c:pt idx="180">
                  <c:v>0.50277777777777777</c:v>
                </c:pt>
                <c:pt idx="181">
                  <c:v>0.50555555555555554</c:v>
                </c:pt>
                <c:pt idx="182">
                  <c:v>0.5083333333333333</c:v>
                </c:pt>
                <c:pt idx="183">
                  <c:v>0.51111111111111118</c:v>
                </c:pt>
                <c:pt idx="184">
                  <c:v>0.51388888888888895</c:v>
                </c:pt>
                <c:pt idx="185">
                  <c:v>0.51666666666666672</c:v>
                </c:pt>
                <c:pt idx="186">
                  <c:v>0.51944444444444449</c:v>
                </c:pt>
                <c:pt idx="187">
                  <c:v>0.52222222222222225</c:v>
                </c:pt>
                <c:pt idx="188">
                  <c:v>0.52500000000000002</c:v>
                </c:pt>
                <c:pt idx="189">
                  <c:v>0.52777777777777779</c:v>
                </c:pt>
                <c:pt idx="190">
                  <c:v>0.53055555555555556</c:v>
                </c:pt>
                <c:pt idx="191">
                  <c:v>0.53333333333333333</c:v>
                </c:pt>
                <c:pt idx="192">
                  <c:v>0.53611111111111109</c:v>
                </c:pt>
                <c:pt idx="193">
                  <c:v>0.53888888888888886</c:v>
                </c:pt>
                <c:pt idx="194">
                  <c:v>0.54166666666666674</c:v>
                </c:pt>
                <c:pt idx="195">
                  <c:v>0.54444444444444451</c:v>
                </c:pt>
                <c:pt idx="196">
                  <c:v>0.54722222222222228</c:v>
                </c:pt>
                <c:pt idx="197">
                  <c:v>0.55000000000000004</c:v>
                </c:pt>
                <c:pt idx="198">
                  <c:v>0.55277777777777781</c:v>
                </c:pt>
                <c:pt idx="199">
                  <c:v>0.55555555555555558</c:v>
                </c:pt>
                <c:pt idx="200">
                  <c:v>0.55833333333333335</c:v>
                </c:pt>
                <c:pt idx="201">
                  <c:v>0.56111111111111112</c:v>
                </c:pt>
                <c:pt idx="202">
                  <c:v>0.56388888888888888</c:v>
                </c:pt>
                <c:pt idx="203">
                  <c:v>0.56666666666666665</c:v>
                </c:pt>
                <c:pt idx="204">
                  <c:v>0.56944444444444442</c:v>
                </c:pt>
                <c:pt idx="205">
                  <c:v>0.5722222222222223</c:v>
                </c:pt>
                <c:pt idx="206">
                  <c:v>0.57500000000000007</c:v>
                </c:pt>
                <c:pt idx="207">
                  <c:v>0.57777777777777783</c:v>
                </c:pt>
                <c:pt idx="208">
                  <c:v>0.5805555555555556</c:v>
                </c:pt>
                <c:pt idx="209">
                  <c:v>0.58333333333333337</c:v>
                </c:pt>
                <c:pt idx="210">
                  <c:v>0.58611111111111114</c:v>
                </c:pt>
                <c:pt idx="211">
                  <c:v>0.58888888888888891</c:v>
                </c:pt>
                <c:pt idx="212">
                  <c:v>0.59166666666666667</c:v>
                </c:pt>
                <c:pt idx="213">
                  <c:v>0.59444444444444444</c:v>
                </c:pt>
                <c:pt idx="214">
                  <c:v>0.59722222222222221</c:v>
                </c:pt>
                <c:pt idx="215">
                  <c:v>0.6</c:v>
                </c:pt>
                <c:pt idx="216">
                  <c:v>0.60277777777777775</c:v>
                </c:pt>
                <c:pt idx="217">
                  <c:v>0.60555555555555562</c:v>
                </c:pt>
                <c:pt idx="218">
                  <c:v>0.60833333333333339</c:v>
                </c:pt>
                <c:pt idx="219">
                  <c:v>0.61111111111111116</c:v>
                </c:pt>
                <c:pt idx="220">
                  <c:v>0.61388888888888893</c:v>
                </c:pt>
                <c:pt idx="221">
                  <c:v>0.6166666666666667</c:v>
                </c:pt>
                <c:pt idx="222">
                  <c:v>0.61944444444444446</c:v>
                </c:pt>
                <c:pt idx="223">
                  <c:v>0.62222222222222223</c:v>
                </c:pt>
                <c:pt idx="224">
                  <c:v>0.625</c:v>
                </c:pt>
                <c:pt idx="225">
                  <c:v>0.62777777777777777</c:v>
                </c:pt>
                <c:pt idx="226">
                  <c:v>0.63055555555555554</c:v>
                </c:pt>
                <c:pt idx="227">
                  <c:v>0.6333333333333333</c:v>
                </c:pt>
                <c:pt idx="228">
                  <c:v>0.63611111111111118</c:v>
                </c:pt>
                <c:pt idx="229">
                  <c:v>0.63888888888888895</c:v>
                </c:pt>
                <c:pt idx="230">
                  <c:v>0.64166666666666672</c:v>
                </c:pt>
                <c:pt idx="231">
                  <c:v>0.64444444444444449</c:v>
                </c:pt>
                <c:pt idx="232">
                  <c:v>0.64722222222222225</c:v>
                </c:pt>
                <c:pt idx="233">
                  <c:v>0.65</c:v>
                </c:pt>
                <c:pt idx="234">
                  <c:v>0.65277777777777779</c:v>
                </c:pt>
                <c:pt idx="235">
                  <c:v>0.65555555555555556</c:v>
                </c:pt>
                <c:pt idx="236">
                  <c:v>0.65833333333333333</c:v>
                </c:pt>
                <c:pt idx="237">
                  <c:v>0.66111111111111109</c:v>
                </c:pt>
                <c:pt idx="238">
                  <c:v>0.66388888888888886</c:v>
                </c:pt>
                <c:pt idx="239">
                  <c:v>0.66666666666666674</c:v>
                </c:pt>
                <c:pt idx="240">
                  <c:v>0.66944444444444451</c:v>
                </c:pt>
                <c:pt idx="241">
                  <c:v>0.67222222222222228</c:v>
                </c:pt>
                <c:pt idx="242">
                  <c:v>0.67500000000000004</c:v>
                </c:pt>
                <c:pt idx="243">
                  <c:v>0.67777777777777781</c:v>
                </c:pt>
                <c:pt idx="244">
                  <c:v>0.68055555555555558</c:v>
                </c:pt>
                <c:pt idx="245">
                  <c:v>0.68333333333333335</c:v>
                </c:pt>
                <c:pt idx="246">
                  <c:v>0.68611111111111112</c:v>
                </c:pt>
                <c:pt idx="247">
                  <c:v>0.68888888888888888</c:v>
                </c:pt>
                <c:pt idx="248">
                  <c:v>0.69166666666666665</c:v>
                </c:pt>
                <c:pt idx="249">
                  <c:v>0.69444444444444442</c:v>
                </c:pt>
                <c:pt idx="250">
                  <c:v>0.6972222222222223</c:v>
                </c:pt>
                <c:pt idx="251">
                  <c:v>0.70000000000000007</c:v>
                </c:pt>
                <c:pt idx="252">
                  <c:v>0.70277777777777783</c:v>
                </c:pt>
                <c:pt idx="253">
                  <c:v>0.7055555555555556</c:v>
                </c:pt>
                <c:pt idx="254">
                  <c:v>0.70833333333333337</c:v>
                </c:pt>
                <c:pt idx="255">
                  <c:v>0.71111111111111114</c:v>
                </c:pt>
                <c:pt idx="256">
                  <c:v>0.71388888888888891</c:v>
                </c:pt>
                <c:pt idx="257">
                  <c:v>0.71666666666666667</c:v>
                </c:pt>
                <c:pt idx="258">
                  <c:v>0.71944444444444444</c:v>
                </c:pt>
                <c:pt idx="259">
                  <c:v>0.72222222222222221</c:v>
                </c:pt>
                <c:pt idx="260">
                  <c:v>0.72499999999999998</c:v>
                </c:pt>
                <c:pt idx="261">
                  <c:v>0.72777777777777786</c:v>
                </c:pt>
                <c:pt idx="262">
                  <c:v>0.73055555555555562</c:v>
                </c:pt>
                <c:pt idx="263">
                  <c:v>0.73333333333333339</c:v>
                </c:pt>
                <c:pt idx="264">
                  <c:v>0.73611111111111116</c:v>
                </c:pt>
                <c:pt idx="265">
                  <c:v>0.73888888888888893</c:v>
                </c:pt>
                <c:pt idx="266">
                  <c:v>0.7416666666666667</c:v>
                </c:pt>
                <c:pt idx="267">
                  <c:v>0.74444444444444446</c:v>
                </c:pt>
                <c:pt idx="268">
                  <c:v>0.74722222222222223</c:v>
                </c:pt>
                <c:pt idx="269">
                  <c:v>0.75</c:v>
                </c:pt>
                <c:pt idx="270">
                  <c:v>0.75277777777777777</c:v>
                </c:pt>
                <c:pt idx="271">
                  <c:v>0.75555555555555554</c:v>
                </c:pt>
                <c:pt idx="272">
                  <c:v>0.75833333333333341</c:v>
                </c:pt>
                <c:pt idx="273">
                  <c:v>0.76111111111111118</c:v>
                </c:pt>
                <c:pt idx="274">
                  <c:v>0.76388888888888895</c:v>
                </c:pt>
                <c:pt idx="275">
                  <c:v>0.76666666666666672</c:v>
                </c:pt>
                <c:pt idx="276">
                  <c:v>0.76944444444444449</c:v>
                </c:pt>
                <c:pt idx="277">
                  <c:v>0.77222222222222225</c:v>
                </c:pt>
                <c:pt idx="278">
                  <c:v>0.77500000000000002</c:v>
                </c:pt>
                <c:pt idx="279">
                  <c:v>0.77777777777777779</c:v>
                </c:pt>
                <c:pt idx="280">
                  <c:v>0.78055555555555556</c:v>
                </c:pt>
                <c:pt idx="281">
                  <c:v>0.78333333333333333</c:v>
                </c:pt>
                <c:pt idx="282">
                  <c:v>0.78611111111111109</c:v>
                </c:pt>
                <c:pt idx="283">
                  <c:v>0.78888888888888897</c:v>
                </c:pt>
                <c:pt idx="284">
                  <c:v>0.79166666666666674</c:v>
                </c:pt>
                <c:pt idx="285">
                  <c:v>0.79444444444444451</c:v>
                </c:pt>
                <c:pt idx="286">
                  <c:v>0.79722222222222228</c:v>
                </c:pt>
                <c:pt idx="287">
                  <c:v>0.8</c:v>
                </c:pt>
                <c:pt idx="288">
                  <c:v>0.80277777777777781</c:v>
                </c:pt>
                <c:pt idx="289">
                  <c:v>0.80555555555555558</c:v>
                </c:pt>
                <c:pt idx="290">
                  <c:v>0.80833333333333335</c:v>
                </c:pt>
                <c:pt idx="291">
                  <c:v>0.81111111111111112</c:v>
                </c:pt>
                <c:pt idx="292">
                  <c:v>0.81388888888888888</c:v>
                </c:pt>
                <c:pt idx="293">
                  <c:v>0.81666666666666665</c:v>
                </c:pt>
                <c:pt idx="294">
                  <c:v>0.81944444444444453</c:v>
                </c:pt>
                <c:pt idx="295">
                  <c:v>0.8222222222222223</c:v>
                </c:pt>
                <c:pt idx="296">
                  <c:v>0.82500000000000007</c:v>
                </c:pt>
                <c:pt idx="297">
                  <c:v>0.82777777777777783</c:v>
                </c:pt>
                <c:pt idx="298">
                  <c:v>0.8305555555555556</c:v>
                </c:pt>
                <c:pt idx="299">
                  <c:v>0.83333333333333337</c:v>
                </c:pt>
                <c:pt idx="300">
                  <c:v>0.83611111111111114</c:v>
                </c:pt>
                <c:pt idx="301">
                  <c:v>0.83888888888888891</c:v>
                </c:pt>
                <c:pt idx="302">
                  <c:v>0.84166666666666667</c:v>
                </c:pt>
                <c:pt idx="303">
                  <c:v>0.84444444444444444</c:v>
                </c:pt>
                <c:pt idx="304">
                  <c:v>0.84722222222222221</c:v>
                </c:pt>
                <c:pt idx="305">
                  <c:v>0.85</c:v>
                </c:pt>
                <c:pt idx="306">
                  <c:v>0.85277777777777786</c:v>
                </c:pt>
                <c:pt idx="307">
                  <c:v>0.85555555555555562</c:v>
                </c:pt>
                <c:pt idx="308">
                  <c:v>0.85833333333333339</c:v>
                </c:pt>
                <c:pt idx="309">
                  <c:v>0.86111111111111116</c:v>
                </c:pt>
                <c:pt idx="310">
                  <c:v>0.86388888888888893</c:v>
                </c:pt>
                <c:pt idx="311">
                  <c:v>0.8666666666666667</c:v>
                </c:pt>
                <c:pt idx="312">
                  <c:v>0.86944444444444446</c:v>
                </c:pt>
                <c:pt idx="313">
                  <c:v>0.87222222222222223</c:v>
                </c:pt>
                <c:pt idx="314">
                  <c:v>0.875</c:v>
                </c:pt>
                <c:pt idx="315">
                  <c:v>0.87777777777777777</c:v>
                </c:pt>
                <c:pt idx="316">
                  <c:v>0.88055555555555554</c:v>
                </c:pt>
                <c:pt idx="317">
                  <c:v>0.88333333333333341</c:v>
                </c:pt>
                <c:pt idx="318">
                  <c:v>0.88611111111111118</c:v>
                </c:pt>
                <c:pt idx="319">
                  <c:v>0.88888888888888895</c:v>
                </c:pt>
                <c:pt idx="320">
                  <c:v>0.89166666666666672</c:v>
                </c:pt>
                <c:pt idx="321">
                  <c:v>0.89444444444444449</c:v>
                </c:pt>
                <c:pt idx="322">
                  <c:v>0.89722222222222225</c:v>
                </c:pt>
                <c:pt idx="323">
                  <c:v>0.9</c:v>
                </c:pt>
                <c:pt idx="324">
                  <c:v>0.90277777777777779</c:v>
                </c:pt>
                <c:pt idx="325">
                  <c:v>0.90555555555555556</c:v>
                </c:pt>
                <c:pt idx="326">
                  <c:v>0.90833333333333333</c:v>
                </c:pt>
                <c:pt idx="327">
                  <c:v>0.91111111111111109</c:v>
                </c:pt>
                <c:pt idx="328">
                  <c:v>0.91388888888888897</c:v>
                </c:pt>
                <c:pt idx="329">
                  <c:v>0.91666666666666674</c:v>
                </c:pt>
                <c:pt idx="330">
                  <c:v>0.91944444444444451</c:v>
                </c:pt>
                <c:pt idx="331">
                  <c:v>0.92222222222222228</c:v>
                </c:pt>
                <c:pt idx="332">
                  <c:v>0.92500000000000004</c:v>
                </c:pt>
                <c:pt idx="333">
                  <c:v>0.92777777777777781</c:v>
                </c:pt>
                <c:pt idx="334">
                  <c:v>0.93055555555555558</c:v>
                </c:pt>
                <c:pt idx="335">
                  <c:v>0.93333333333333335</c:v>
                </c:pt>
                <c:pt idx="336">
                  <c:v>0.93611111111111112</c:v>
                </c:pt>
                <c:pt idx="337">
                  <c:v>0.93888888888888888</c:v>
                </c:pt>
                <c:pt idx="338">
                  <c:v>0.94166666666666665</c:v>
                </c:pt>
                <c:pt idx="339">
                  <c:v>0.94444444444444453</c:v>
                </c:pt>
                <c:pt idx="340">
                  <c:v>0.9472222222222223</c:v>
                </c:pt>
                <c:pt idx="341">
                  <c:v>0.95000000000000007</c:v>
                </c:pt>
                <c:pt idx="342">
                  <c:v>0.95277777777777783</c:v>
                </c:pt>
                <c:pt idx="343">
                  <c:v>0.9555555555555556</c:v>
                </c:pt>
                <c:pt idx="344">
                  <c:v>0.95833333333333337</c:v>
                </c:pt>
                <c:pt idx="345">
                  <c:v>0.96111111111111114</c:v>
                </c:pt>
                <c:pt idx="346">
                  <c:v>0.96388888888888891</c:v>
                </c:pt>
                <c:pt idx="347">
                  <c:v>0.96666666666666667</c:v>
                </c:pt>
                <c:pt idx="348">
                  <c:v>0.96944444444444444</c:v>
                </c:pt>
                <c:pt idx="349">
                  <c:v>0.97222222222222221</c:v>
                </c:pt>
                <c:pt idx="350">
                  <c:v>0.97500000000000009</c:v>
                </c:pt>
                <c:pt idx="351">
                  <c:v>0.97777777777777786</c:v>
                </c:pt>
                <c:pt idx="352">
                  <c:v>0.98055555555555562</c:v>
                </c:pt>
                <c:pt idx="353">
                  <c:v>0.98333333333333339</c:v>
                </c:pt>
                <c:pt idx="354">
                  <c:v>0.98611111111111116</c:v>
                </c:pt>
                <c:pt idx="355">
                  <c:v>0.98888888888888893</c:v>
                </c:pt>
                <c:pt idx="356">
                  <c:v>0.9916666666666667</c:v>
                </c:pt>
                <c:pt idx="357">
                  <c:v>0.99444444444444446</c:v>
                </c:pt>
                <c:pt idx="358">
                  <c:v>0.99722222222222223</c:v>
                </c:pt>
                <c:pt idx="359">
                  <c:v>1</c:v>
                </c:pt>
                <c:pt idx="360">
                  <c:v>1.0027777777777778</c:v>
                </c:pt>
                <c:pt idx="361">
                  <c:v>1.0055555555555555</c:v>
                </c:pt>
                <c:pt idx="362">
                  <c:v>1.0083333333333333</c:v>
                </c:pt>
                <c:pt idx="363">
                  <c:v>1.0111111111111111</c:v>
                </c:pt>
                <c:pt idx="364">
                  <c:v>1.0138888888888888</c:v>
                </c:pt>
                <c:pt idx="365">
                  <c:v>1.0166666666666666</c:v>
                </c:pt>
                <c:pt idx="366">
                  <c:v>1.0194444444444444</c:v>
                </c:pt>
                <c:pt idx="367">
                  <c:v>1.0222222222222224</c:v>
                </c:pt>
                <c:pt idx="368">
                  <c:v>1.0250000000000001</c:v>
                </c:pt>
                <c:pt idx="369">
                  <c:v>1.0277777777777779</c:v>
                </c:pt>
                <c:pt idx="370">
                  <c:v>1.0305555555555557</c:v>
                </c:pt>
                <c:pt idx="371">
                  <c:v>1.0333333333333334</c:v>
                </c:pt>
                <c:pt idx="372">
                  <c:v>1.0361111111111112</c:v>
                </c:pt>
                <c:pt idx="373">
                  <c:v>1.038888888888889</c:v>
                </c:pt>
                <c:pt idx="374">
                  <c:v>1.0416666666666667</c:v>
                </c:pt>
                <c:pt idx="375">
                  <c:v>1.0444444444444445</c:v>
                </c:pt>
                <c:pt idx="376">
                  <c:v>1.0472222222222223</c:v>
                </c:pt>
                <c:pt idx="377">
                  <c:v>1.05</c:v>
                </c:pt>
                <c:pt idx="378">
                  <c:v>1.0527777777777778</c:v>
                </c:pt>
                <c:pt idx="379">
                  <c:v>1.0555555555555556</c:v>
                </c:pt>
                <c:pt idx="380">
                  <c:v>1.0583333333333333</c:v>
                </c:pt>
                <c:pt idx="381">
                  <c:v>1.0611111111111111</c:v>
                </c:pt>
                <c:pt idx="382">
                  <c:v>1.0638888888888889</c:v>
                </c:pt>
                <c:pt idx="383">
                  <c:v>1.0666666666666667</c:v>
                </c:pt>
                <c:pt idx="384">
                  <c:v>1.0694444444444444</c:v>
                </c:pt>
                <c:pt idx="385">
                  <c:v>1.0722222222222222</c:v>
                </c:pt>
                <c:pt idx="386">
                  <c:v>1.075</c:v>
                </c:pt>
                <c:pt idx="387">
                  <c:v>1.0777777777777777</c:v>
                </c:pt>
                <c:pt idx="388">
                  <c:v>1.0805555555555555</c:v>
                </c:pt>
                <c:pt idx="389">
                  <c:v>1.0833333333333335</c:v>
                </c:pt>
                <c:pt idx="390">
                  <c:v>1.0861111111111112</c:v>
                </c:pt>
                <c:pt idx="391">
                  <c:v>1.088888888888889</c:v>
                </c:pt>
                <c:pt idx="392">
                  <c:v>1.0916666666666668</c:v>
                </c:pt>
                <c:pt idx="393">
                  <c:v>1.0944444444444446</c:v>
                </c:pt>
                <c:pt idx="394">
                  <c:v>1.0972222222222223</c:v>
                </c:pt>
                <c:pt idx="395">
                  <c:v>1.1000000000000001</c:v>
                </c:pt>
                <c:pt idx="396">
                  <c:v>1.1027777777777779</c:v>
                </c:pt>
                <c:pt idx="397">
                  <c:v>1.1055555555555556</c:v>
                </c:pt>
                <c:pt idx="398">
                  <c:v>1.1083333333333334</c:v>
                </c:pt>
                <c:pt idx="399">
                  <c:v>1.1111111111111112</c:v>
                </c:pt>
                <c:pt idx="400">
                  <c:v>1.1138888888888889</c:v>
                </c:pt>
                <c:pt idx="401">
                  <c:v>1.1166666666666667</c:v>
                </c:pt>
                <c:pt idx="402">
                  <c:v>1.1194444444444445</c:v>
                </c:pt>
                <c:pt idx="403">
                  <c:v>1.1222222222222222</c:v>
                </c:pt>
                <c:pt idx="404">
                  <c:v>1.125</c:v>
                </c:pt>
                <c:pt idx="405">
                  <c:v>1.1277777777777778</c:v>
                </c:pt>
                <c:pt idx="406">
                  <c:v>1.1305555555555555</c:v>
                </c:pt>
                <c:pt idx="407">
                  <c:v>1.1333333333333333</c:v>
                </c:pt>
                <c:pt idx="408">
                  <c:v>1.1361111111111111</c:v>
                </c:pt>
                <c:pt idx="409">
                  <c:v>1.1388888888888888</c:v>
                </c:pt>
                <c:pt idx="410">
                  <c:v>1.1416666666666666</c:v>
                </c:pt>
                <c:pt idx="411">
                  <c:v>1.1444444444444446</c:v>
                </c:pt>
                <c:pt idx="412">
                  <c:v>1.1472222222222224</c:v>
                </c:pt>
                <c:pt idx="413">
                  <c:v>1.1500000000000001</c:v>
                </c:pt>
                <c:pt idx="414">
                  <c:v>1.1527777777777779</c:v>
                </c:pt>
                <c:pt idx="415">
                  <c:v>1.1555555555555557</c:v>
                </c:pt>
                <c:pt idx="416">
                  <c:v>1.1583333333333334</c:v>
                </c:pt>
                <c:pt idx="417">
                  <c:v>1.1611111111111112</c:v>
                </c:pt>
                <c:pt idx="418">
                  <c:v>1.163888888888889</c:v>
                </c:pt>
                <c:pt idx="419">
                  <c:v>1.1666666666666667</c:v>
                </c:pt>
                <c:pt idx="420">
                  <c:v>1.1694444444444445</c:v>
                </c:pt>
                <c:pt idx="421">
                  <c:v>1.1722222222222223</c:v>
                </c:pt>
                <c:pt idx="422">
                  <c:v>1.175</c:v>
                </c:pt>
                <c:pt idx="423">
                  <c:v>1.1777777777777778</c:v>
                </c:pt>
                <c:pt idx="424">
                  <c:v>1.1805555555555556</c:v>
                </c:pt>
                <c:pt idx="425">
                  <c:v>1.1833333333333333</c:v>
                </c:pt>
                <c:pt idx="426">
                  <c:v>1.1861111111111111</c:v>
                </c:pt>
                <c:pt idx="427">
                  <c:v>1.1888888888888889</c:v>
                </c:pt>
                <c:pt idx="428">
                  <c:v>1.1916666666666667</c:v>
                </c:pt>
                <c:pt idx="429">
                  <c:v>1.1944444444444444</c:v>
                </c:pt>
                <c:pt idx="430">
                  <c:v>1.1972222222222222</c:v>
                </c:pt>
                <c:pt idx="431">
                  <c:v>1.2</c:v>
                </c:pt>
                <c:pt idx="432">
                  <c:v>1.2027777777777777</c:v>
                </c:pt>
                <c:pt idx="433">
                  <c:v>1.2055555555555555</c:v>
                </c:pt>
                <c:pt idx="434">
                  <c:v>1.2083333333333335</c:v>
                </c:pt>
                <c:pt idx="435">
                  <c:v>1.2111111111111112</c:v>
                </c:pt>
                <c:pt idx="436">
                  <c:v>1.213888888888889</c:v>
                </c:pt>
                <c:pt idx="437">
                  <c:v>1.2166666666666668</c:v>
                </c:pt>
                <c:pt idx="438">
                  <c:v>1.2194444444444446</c:v>
                </c:pt>
                <c:pt idx="439">
                  <c:v>1.2222222222222223</c:v>
                </c:pt>
                <c:pt idx="440">
                  <c:v>1.2250000000000001</c:v>
                </c:pt>
                <c:pt idx="441">
                  <c:v>1.2277777777777779</c:v>
                </c:pt>
                <c:pt idx="442">
                  <c:v>1.2305555555555556</c:v>
                </c:pt>
                <c:pt idx="443">
                  <c:v>1.2333333333333334</c:v>
                </c:pt>
                <c:pt idx="444">
                  <c:v>1.2361111111111112</c:v>
                </c:pt>
                <c:pt idx="445">
                  <c:v>1.2388888888888889</c:v>
                </c:pt>
                <c:pt idx="446">
                  <c:v>1.2416666666666667</c:v>
                </c:pt>
                <c:pt idx="447">
                  <c:v>1.2444444444444445</c:v>
                </c:pt>
                <c:pt idx="448">
                  <c:v>1.2472222222222222</c:v>
                </c:pt>
                <c:pt idx="449">
                  <c:v>1.25</c:v>
                </c:pt>
                <c:pt idx="450">
                  <c:v>1.2527777777777778</c:v>
                </c:pt>
                <c:pt idx="451">
                  <c:v>1.2555555555555555</c:v>
                </c:pt>
                <c:pt idx="452">
                  <c:v>1.2583333333333333</c:v>
                </c:pt>
                <c:pt idx="453">
                  <c:v>1.2611111111111111</c:v>
                </c:pt>
                <c:pt idx="454">
                  <c:v>1.2638888888888888</c:v>
                </c:pt>
                <c:pt idx="455">
                  <c:v>1.2666666666666666</c:v>
                </c:pt>
                <c:pt idx="456">
                  <c:v>1.2694444444444446</c:v>
                </c:pt>
                <c:pt idx="457">
                  <c:v>1.2722222222222224</c:v>
                </c:pt>
                <c:pt idx="458">
                  <c:v>1.2750000000000001</c:v>
                </c:pt>
                <c:pt idx="459">
                  <c:v>1.2777777777777779</c:v>
                </c:pt>
                <c:pt idx="460">
                  <c:v>1.2805555555555557</c:v>
                </c:pt>
                <c:pt idx="461">
                  <c:v>1.2833333333333334</c:v>
                </c:pt>
                <c:pt idx="462">
                  <c:v>1.2861111111111112</c:v>
                </c:pt>
                <c:pt idx="463">
                  <c:v>1.288888888888889</c:v>
                </c:pt>
                <c:pt idx="464">
                  <c:v>1.2916666666666667</c:v>
                </c:pt>
                <c:pt idx="465">
                  <c:v>1.2944444444444445</c:v>
                </c:pt>
                <c:pt idx="466">
                  <c:v>1.2972222222222223</c:v>
                </c:pt>
                <c:pt idx="467">
                  <c:v>1.3</c:v>
                </c:pt>
                <c:pt idx="468">
                  <c:v>1.3027777777777778</c:v>
                </c:pt>
                <c:pt idx="469">
                  <c:v>1.3055555555555556</c:v>
                </c:pt>
                <c:pt idx="470">
                  <c:v>1.3083333333333333</c:v>
                </c:pt>
                <c:pt idx="471">
                  <c:v>1.3111111111111111</c:v>
                </c:pt>
                <c:pt idx="472">
                  <c:v>1.3138888888888889</c:v>
                </c:pt>
                <c:pt idx="473">
                  <c:v>1.3166666666666667</c:v>
                </c:pt>
                <c:pt idx="474">
                  <c:v>1.3194444444444444</c:v>
                </c:pt>
                <c:pt idx="475">
                  <c:v>1.3222222222222222</c:v>
                </c:pt>
                <c:pt idx="476">
                  <c:v>1.325</c:v>
                </c:pt>
                <c:pt idx="477">
                  <c:v>1.3277777777777777</c:v>
                </c:pt>
                <c:pt idx="478">
                  <c:v>1.3305555555555557</c:v>
                </c:pt>
                <c:pt idx="479">
                  <c:v>1.3333333333333335</c:v>
                </c:pt>
                <c:pt idx="480">
                  <c:v>1.3361111111111112</c:v>
                </c:pt>
                <c:pt idx="481">
                  <c:v>1.338888888888889</c:v>
                </c:pt>
                <c:pt idx="482">
                  <c:v>1.3416666666666668</c:v>
                </c:pt>
                <c:pt idx="483">
                  <c:v>1.3444444444444446</c:v>
                </c:pt>
                <c:pt idx="484">
                  <c:v>1.3472222222222223</c:v>
                </c:pt>
                <c:pt idx="485">
                  <c:v>1.35</c:v>
                </c:pt>
                <c:pt idx="486">
                  <c:v>1.3527777777777779</c:v>
                </c:pt>
                <c:pt idx="487">
                  <c:v>1.3555555555555556</c:v>
                </c:pt>
                <c:pt idx="488">
                  <c:v>1.3583333333333334</c:v>
                </c:pt>
                <c:pt idx="489">
                  <c:v>1.3611111111111112</c:v>
                </c:pt>
                <c:pt idx="490">
                  <c:v>1.3638888888888889</c:v>
                </c:pt>
                <c:pt idx="491">
                  <c:v>1.3666666666666667</c:v>
                </c:pt>
                <c:pt idx="492">
                  <c:v>1.3694444444444445</c:v>
                </c:pt>
                <c:pt idx="493">
                  <c:v>1.3722222222222222</c:v>
                </c:pt>
                <c:pt idx="494">
                  <c:v>1.375</c:v>
                </c:pt>
                <c:pt idx="495">
                  <c:v>1.3777777777777778</c:v>
                </c:pt>
                <c:pt idx="496">
                  <c:v>1.3805555555555555</c:v>
                </c:pt>
                <c:pt idx="497">
                  <c:v>1.3833333333333333</c:v>
                </c:pt>
                <c:pt idx="498">
                  <c:v>1.3861111111111111</c:v>
                </c:pt>
                <c:pt idx="499">
                  <c:v>1.3888888888888888</c:v>
                </c:pt>
                <c:pt idx="500">
                  <c:v>1.3916666666666668</c:v>
                </c:pt>
                <c:pt idx="501">
                  <c:v>1.3944444444444446</c:v>
                </c:pt>
                <c:pt idx="502">
                  <c:v>1.3972222222222224</c:v>
                </c:pt>
                <c:pt idx="503">
                  <c:v>1.4000000000000001</c:v>
                </c:pt>
                <c:pt idx="504">
                  <c:v>1.4027777777777779</c:v>
                </c:pt>
                <c:pt idx="505">
                  <c:v>1.4055555555555557</c:v>
                </c:pt>
                <c:pt idx="506">
                  <c:v>1.4083333333333334</c:v>
                </c:pt>
                <c:pt idx="507">
                  <c:v>1.4111111111111112</c:v>
                </c:pt>
                <c:pt idx="508">
                  <c:v>1.413888888888889</c:v>
                </c:pt>
                <c:pt idx="509">
                  <c:v>1.4166666666666667</c:v>
                </c:pt>
                <c:pt idx="510">
                  <c:v>1.4194444444444445</c:v>
                </c:pt>
                <c:pt idx="511">
                  <c:v>1.4222222222222223</c:v>
                </c:pt>
                <c:pt idx="512">
                  <c:v>1.425</c:v>
                </c:pt>
                <c:pt idx="513">
                  <c:v>1.4277777777777778</c:v>
                </c:pt>
                <c:pt idx="514">
                  <c:v>1.4305555555555556</c:v>
                </c:pt>
                <c:pt idx="515">
                  <c:v>1.4333333333333333</c:v>
                </c:pt>
                <c:pt idx="516">
                  <c:v>1.4361111111111111</c:v>
                </c:pt>
                <c:pt idx="517">
                  <c:v>1.4388888888888889</c:v>
                </c:pt>
                <c:pt idx="518">
                  <c:v>1.4416666666666667</c:v>
                </c:pt>
                <c:pt idx="519">
                  <c:v>1.4444444444444444</c:v>
                </c:pt>
                <c:pt idx="520">
                  <c:v>1.4472222222222222</c:v>
                </c:pt>
                <c:pt idx="521">
                  <c:v>1.45</c:v>
                </c:pt>
                <c:pt idx="522">
                  <c:v>1.4527777777777777</c:v>
                </c:pt>
                <c:pt idx="523">
                  <c:v>1.4555555555555557</c:v>
                </c:pt>
                <c:pt idx="524">
                  <c:v>1.4583333333333335</c:v>
                </c:pt>
                <c:pt idx="525">
                  <c:v>1.4611111111111112</c:v>
                </c:pt>
                <c:pt idx="526">
                  <c:v>1.463888888888889</c:v>
                </c:pt>
                <c:pt idx="527">
                  <c:v>1.4666666666666668</c:v>
                </c:pt>
                <c:pt idx="528">
                  <c:v>1.4694444444444446</c:v>
                </c:pt>
                <c:pt idx="529">
                  <c:v>1.4722222222222223</c:v>
                </c:pt>
                <c:pt idx="530">
                  <c:v>1.4750000000000001</c:v>
                </c:pt>
                <c:pt idx="531">
                  <c:v>1.4777777777777779</c:v>
                </c:pt>
                <c:pt idx="532">
                  <c:v>1.4805555555555556</c:v>
                </c:pt>
                <c:pt idx="533">
                  <c:v>1.4833333333333334</c:v>
                </c:pt>
                <c:pt idx="534">
                  <c:v>1.4861111111111112</c:v>
                </c:pt>
                <c:pt idx="535">
                  <c:v>1.4888888888888889</c:v>
                </c:pt>
                <c:pt idx="536">
                  <c:v>1.4916666666666667</c:v>
                </c:pt>
                <c:pt idx="537">
                  <c:v>1.4944444444444445</c:v>
                </c:pt>
                <c:pt idx="538">
                  <c:v>1.4972222222222222</c:v>
                </c:pt>
                <c:pt idx="539">
                  <c:v>1.5</c:v>
                </c:pt>
                <c:pt idx="540">
                  <c:v>1.5027777777777778</c:v>
                </c:pt>
                <c:pt idx="541">
                  <c:v>1.5055555555555555</c:v>
                </c:pt>
                <c:pt idx="542">
                  <c:v>1.5083333333333333</c:v>
                </c:pt>
                <c:pt idx="543">
                  <c:v>1.5111111111111111</c:v>
                </c:pt>
                <c:pt idx="544">
                  <c:v>1.5138888888888888</c:v>
                </c:pt>
                <c:pt idx="545">
                  <c:v>1.5166666666666668</c:v>
                </c:pt>
                <c:pt idx="546">
                  <c:v>1.5194444444444446</c:v>
                </c:pt>
                <c:pt idx="547">
                  <c:v>1.5222222222222224</c:v>
                </c:pt>
                <c:pt idx="548">
                  <c:v>1.5250000000000001</c:v>
                </c:pt>
                <c:pt idx="549">
                  <c:v>1.5277777777777779</c:v>
                </c:pt>
                <c:pt idx="550">
                  <c:v>1.5305555555555557</c:v>
                </c:pt>
                <c:pt idx="551">
                  <c:v>1.5333333333333334</c:v>
                </c:pt>
                <c:pt idx="552">
                  <c:v>1.5361111111111112</c:v>
                </c:pt>
                <c:pt idx="553">
                  <c:v>1.538888888888889</c:v>
                </c:pt>
                <c:pt idx="554">
                  <c:v>1.5416666666666667</c:v>
                </c:pt>
                <c:pt idx="555">
                  <c:v>1.5444444444444445</c:v>
                </c:pt>
                <c:pt idx="556">
                  <c:v>1.5472222222222223</c:v>
                </c:pt>
                <c:pt idx="557">
                  <c:v>1.55</c:v>
                </c:pt>
                <c:pt idx="558">
                  <c:v>1.5527777777777778</c:v>
                </c:pt>
                <c:pt idx="559">
                  <c:v>1.5555555555555556</c:v>
                </c:pt>
                <c:pt idx="560">
                  <c:v>1.5583333333333333</c:v>
                </c:pt>
                <c:pt idx="561">
                  <c:v>1.5611111111111111</c:v>
                </c:pt>
                <c:pt idx="562">
                  <c:v>1.5638888888888889</c:v>
                </c:pt>
                <c:pt idx="563">
                  <c:v>1.5666666666666667</c:v>
                </c:pt>
                <c:pt idx="564">
                  <c:v>1.5694444444444444</c:v>
                </c:pt>
                <c:pt idx="565">
                  <c:v>1.5722222222222222</c:v>
                </c:pt>
                <c:pt idx="566">
                  <c:v>1.575</c:v>
                </c:pt>
                <c:pt idx="567">
                  <c:v>1.5777777777777779</c:v>
                </c:pt>
                <c:pt idx="568">
                  <c:v>1.5805555555555557</c:v>
                </c:pt>
                <c:pt idx="569">
                  <c:v>1.5833333333333335</c:v>
                </c:pt>
                <c:pt idx="570">
                  <c:v>1.5861111111111112</c:v>
                </c:pt>
                <c:pt idx="571">
                  <c:v>1.588888888888889</c:v>
                </c:pt>
                <c:pt idx="572">
                  <c:v>1.5916666666666668</c:v>
                </c:pt>
                <c:pt idx="573">
                  <c:v>1.5944444444444446</c:v>
                </c:pt>
                <c:pt idx="574">
                  <c:v>1.5972222222222223</c:v>
                </c:pt>
                <c:pt idx="575">
                  <c:v>1.6</c:v>
                </c:pt>
                <c:pt idx="576">
                  <c:v>1.6027777777777779</c:v>
                </c:pt>
                <c:pt idx="577">
                  <c:v>1.6055555555555556</c:v>
                </c:pt>
                <c:pt idx="578">
                  <c:v>1.6083333333333334</c:v>
                </c:pt>
                <c:pt idx="579">
                  <c:v>1.6111111111111112</c:v>
                </c:pt>
                <c:pt idx="580">
                  <c:v>1.6138888888888889</c:v>
                </c:pt>
                <c:pt idx="581">
                  <c:v>1.6166666666666667</c:v>
                </c:pt>
                <c:pt idx="582">
                  <c:v>1.6194444444444445</c:v>
                </c:pt>
                <c:pt idx="583">
                  <c:v>1.6222222222222222</c:v>
                </c:pt>
                <c:pt idx="584">
                  <c:v>1.625</c:v>
                </c:pt>
                <c:pt idx="585">
                  <c:v>1.6277777777777778</c:v>
                </c:pt>
                <c:pt idx="586">
                  <c:v>1.6305555555555555</c:v>
                </c:pt>
                <c:pt idx="587">
                  <c:v>1.6333333333333333</c:v>
                </c:pt>
                <c:pt idx="588">
                  <c:v>1.6361111111111111</c:v>
                </c:pt>
                <c:pt idx="589">
                  <c:v>1.6388888888888891</c:v>
                </c:pt>
                <c:pt idx="590">
                  <c:v>1.6416666666666668</c:v>
                </c:pt>
                <c:pt idx="591">
                  <c:v>1.6444444444444446</c:v>
                </c:pt>
                <c:pt idx="592">
                  <c:v>1.6472222222222224</c:v>
                </c:pt>
                <c:pt idx="593">
                  <c:v>1.6500000000000001</c:v>
                </c:pt>
                <c:pt idx="594">
                  <c:v>1.6527777777777779</c:v>
                </c:pt>
                <c:pt idx="595">
                  <c:v>1.6555555555555557</c:v>
                </c:pt>
                <c:pt idx="596">
                  <c:v>1.6583333333333334</c:v>
                </c:pt>
                <c:pt idx="597">
                  <c:v>1.6611111111111112</c:v>
                </c:pt>
                <c:pt idx="598">
                  <c:v>1.663888888888889</c:v>
                </c:pt>
                <c:pt idx="599">
                  <c:v>1.6666666666666667</c:v>
                </c:pt>
                <c:pt idx="600">
                  <c:v>1.6694444444444445</c:v>
                </c:pt>
                <c:pt idx="601">
                  <c:v>1.6722222222222223</c:v>
                </c:pt>
                <c:pt idx="602">
                  <c:v>1.675</c:v>
                </c:pt>
                <c:pt idx="603">
                  <c:v>1.6777777777777778</c:v>
                </c:pt>
                <c:pt idx="604">
                  <c:v>1.6805555555555556</c:v>
                </c:pt>
                <c:pt idx="605">
                  <c:v>1.6833333333333333</c:v>
                </c:pt>
                <c:pt idx="606">
                  <c:v>1.6861111111111111</c:v>
                </c:pt>
                <c:pt idx="607">
                  <c:v>1.6888888888888889</c:v>
                </c:pt>
                <c:pt idx="608">
                  <c:v>1.6916666666666667</c:v>
                </c:pt>
                <c:pt idx="609">
                  <c:v>1.6944444444444444</c:v>
                </c:pt>
                <c:pt idx="610">
                  <c:v>1.6972222222222222</c:v>
                </c:pt>
                <c:pt idx="611">
                  <c:v>1.7</c:v>
                </c:pt>
                <c:pt idx="612">
                  <c:v>1.7027777777777779</c:v>
                </c:pt>
                <c:pt idx="613">
                  <c:v>1.7055555555555557</c:v>
                </c:pt>
                <c:pt idx="614">
                  <c:v>1.7083333333333335</c:v>
                </c:pt>
                <c:pt idx="615">
                  <c:v>1.7111111111111112</c:v>
                </c:pt>
                <c:pt idx="616">
                  <c:v>1.713888888888889</c:v>
                </c:pt>
                <c:pt idx="617">
                  <c:v>1.7166666666666668</c:v>
                </c:pt>
                <c:pt idx="618">
                  <c:v>1.7194444444444446</c:v>
                </c:pt>
                <c:pt idx="619">
                  <c:v>1.7222222222222223</c:v>
                </c:pt>
                <c:pt idx="620">
                  <c:v>1.7250000000000001</c:v>
                </c:pt>
                <c:pt idx="621">
                  <c:v>1.7277777777777779</c:v>
                </c:pt>
                <c:pt idx="622">
                  <c:v>1.7305555555555556</c:v>
                </c:pt>
                <c:pt idx="623">
                  <c:v>1.7333333333333334</c:v>
                </c:pt>
                <c:pt idx="624">
                  <c:v>1.7361111111111112</c:v>
                </c:pt>
                <c:pt idx="625">
                  <c:v>1.7388888888888889</c:v>
                </c:pt>
                <c:pt idx="626">
                  <c:v>1.7416666666666667</c:v>
                </c:pt>
                <c:pt idx="627">
                  <c:v>1.7444444444444445</c:v>
                </c:pt>
                <c:pt idx="628">
                  <c:v>1.7472222222222222</c:v>
                </c:pt>
                <c:pt idx="629">
                  <c:v>1.75</c:v>
                </c:pt>
                <c:pt idx="630">
                  <c:v>1.7527777777777778</c:v>
                </c:pt>
                <c:pt idx="631">
                  <c:v>1.7555555555555555</c:v>
                </c:pt>
                <c:pt idx="632">
                  <c:v>1.7583333333333333</c:v>
                </c:pt>
                <c:pt idx="633">
                  <c:v>1.7611111111111111</c:v>
                </c:pt>
                <c:pt idx="634">
                  <c:v>1.7638888888888891</c:v>
                </c:pt>
                <c:pt idx="635">
                  <c:v>1.7666666666666668</c:v>
                </c:pt>
                <c:pt idx="636">
                  <c:v>1.7694444444444446</c:v>
                </c:pt>
                <c:pt idx="637">
                  <c:v>1.7722222222222224</c:v>
                </c:pt>
                <c:pt idx="638">
                  <c:v>1.7750000000000001</c:v>
                </c:pt>
                <c:pt idx="639">
                  <c:v>1.7777777777777779</c:v>
                </c:pt>
                <c:pt idx="640">
                  <c:v>1.7805555555555557</c:v>
                </c:pt>
                <c:pt idx="641">
                  <c:v>1.7833333333333334</c:v>
                </c:pt>
                <c:pt idx="642">
                  <c:v>1.7861111111111112</c:v>
                </c:pt>
                <c:pt idx="643">
                  <c:v>1.788888888888889</c:v>
                </c:pt>
                <c:pt idx="644">
                  <c:v>1.7916666666666667</c:v>
                </c:pt>
                <c:pt idx="645">
                  <c:v>1.7944444444444445</c:v>
                </c:pt>
                <c:pt idx="646">
                  <c:v>1.7972222222222223</c:v>
                </c:pt>
                <c:pt idx="647">
                  <c:v>1.8</c:v>
                </c:pt>
                <c:pt idx="648">
                  <c:v>1.8027777777777778</c:v>
                </c:pt>
                <c:pt idx="649">
                  <c:v>1.8055555555555556</c:v>
                </c:pt>
                <c:pt idx="650">
                  <c:v>1.8083333333333333</c:v>
                </c:pt>
                <c:pt idx="651">
                  <c:v>1.8111111111111111</c:v>
                </c:pt>
                <c:pt idx="652">
                  <c:v>1.8138888888888889</c:v>
                </c:pt>
                <c:pt idx="653">
                  <c:v>1.8166666666666667</c:v>
                </c:pt>
                <c:pt idx="654">
                  <c:v>1.8194444444444444</c:v>
                </c:pt>
                <c:pt idx="655">
                  <c:v>1.8222222222222222</c:v>
                </c:pt>
                <c:pt idx="656">
                  <c:v>1.8250000000000002</c:v>
                </c:pt>
                <c:pt idx="657">
                  <c:v>1.8277777777777779</c:v>
                </c:pt>
                <c:pt idx="658">
                  <c:v>1.8305555555555557</c:v>
                </c:pt>
                <c:pt idx="659">
                  <c:v>1.8333333333333335</c:v>
                </c:pt>
                <c:pt idx="660">
                  <c:v>1.8361111111111112</c:v>
                </c:pt>
                <c:pt idx="661">
                  <c:v>1.838888888888889</c:v>
                </c:pt>
                <c:pt idx="662">
                  <c:v>1.8416666666666668</c:v>
                </c:pt>
                <c:pt idx="663">
                  <c:v>1.8444444444444446</c:v>
                </c:pt>
                <c:pt idx="664">
                  <c:v>1.8472222222222223</c:v>
                </c:pt>
                <c:pt idx="665">
                  <c:v>1.85</c:v>
                </c:pt>
                <c:pt idx="666">
                  <c:v>1.8527777777777779</c:v>
                </c:pt>
                <c:pt idx="667">
                  <c:v>1.8555555555555556</c:v>
                </c:pt>
                <c:pt idx="668">
                  <c:v>1.8583333333333334</c:v>
                </c:pt>
                <c:pt idx="669">
                  <c:v>1.8611111111111112</c:v>
                </c:pt>
                <c:pt idx="670">
                  <c:v>1.8638888888888889</c:v>
                </c:pt>
                <c:pt idx="671">
                  <c:v>1.8666666666666667</c:v>
                </c:pt>
                <c:pt idx="672">
                  <c:v>1.8694444444444445</c:v>
                </c:pt>
                <c:pt idx="673">
                  <c:v>1.8722222222222222</c:v>
                </c:pt>
                <c:pt idx="674">
                  <c:v>1.875</c:v>
                </c:pt>
                <c:pt idx="675">
                  <c:v>1.8777777777777778</c:v>
                </c:pt>
                <c:pt idx="676">
                  <c:v>1.8805555555555555</c:v>
                </c:pt>
                <c:pt idx="677">
                  <c:v>1.8833333333333333</c:v>
                </c:pt>
                <c:pt idx="678">
                  <c:v>1.8861111111111113</c:v>
                </c:pt>
                <c:pt idx="679">
                  <c:v>1.8888888888888891</c:v>
                </c:pt>
                <c:pt idx="680">
                  <c:v>1.8916666666666668</c:v>
                </c:pt>
                <c:pt idx="681">
                  <c:v>1.8944444444444446</c:v>
                </c:pt>
                <c:pt idx="682">
                  <c:v>1.8972222222222224</c:v>
                </c:pt>
                <c:pt idx="683">
                  <c:v>1.9000000000000001</c:v>
                </c:pt>
                <c:pt idx="684">
                  <c:v>1.9027777777777779</c:v>
                </c:pt>
                <c:pt idx="685">
                  <c:v>1.9055555555555557</c:v>
                </c:pt>
                <c:pt idx="686">
                  <c:v>1.9083333333333334</c:v>
                </c:pt>
                <c:pt idx="687">
                  <c:v>1.9111111111111112</c:v>
                </c:pt>
                <c:pt idx="688">
                  <c:v>1.913888888888889</c:v>
                </c:pt>
                <c:pt idx="689">
                  <c:v>1.9166666666666667</c:v>
                </c:pt>
                <c:pt idx="690">
                  <c:v>1.9194444444444445</c:v>
                </c:pt>
                <c:pt idx="691">
                  <c:v>1.9222222222222223</c:v>
                </c:pt>
                <c:pt idx="692">
                  <c:v>1.925</c:v>
                </c:pt>
                <c:pt idx="693">
                  <c:v>1.9277777777777778</c:v>
                </c:pt>
                <c:pt idx="694">
                  <c:v>1.9305555555555556</c:v>
                </c:pt>
                <c:pt idx="695">
                  <c:v>1.9333333333333333</c:v>
                </c:pt>
                <c:pt idx="696">
                  <c:v>1.9361111111111111</c:v>
                </c:pt>
                <c:pt idx="697">
                  <c:v>1.9388888888888889</c:v>
                </c:pt>
                <c:pt idx="698">
                  <c:v>1.9416666666666667</c:v>
                </c:pt>
                <c:pt idx="699">
                  <c:v>1.9444444444444444</c:v>
                </c:pt>
                <c:pt idx="700">
                  <c:v>1.9472222222222222</c:v>
                </c:pt>
                <c:pt idx="701">
                  <c:v>1.9500000000000002</c:v>
                </c:pt>
                <c:pt idx="702">
                  <c:v>1.9527777777777779</c:v>
                </c:pt>
                <c:pt idx="703">
                  <c:v>1.9555555555555557</c:v>
                </c:pt>
                <c:pt idx="704">
                  <c:v>1.9583333333333335</c:v>
                </c:pt>
                <c:pt idx="705">
                  <c:v>1.9611111111111112</c:v>
                </c:pt>
                <c:pt idx="706">
                  <c:v>1.963888888888889</c:v>
                </c:pt>
                <c:pt idx="707">
                  <c:v>1.9666666666666668</c:v>
                </c:pt>
                <c:pt idx="708">
                  <c:v>1.9694444444444446</c:v>
                </c:pt>
                <c:pt idx="709">
                  <c:v>1.9722222222222223</c:v>
                </c:pt>
                <c:pt idx="710">
                  <c:v>1.9750000000000001</c:v>
                </c:pt>
                <c:pt idx="711">
                  <c:v>1.9777777777777779</c:v>
                </c:pt>
                <c:pt idx="712">
                  <c:v>1.9805555555555556</c:v>
                </c:pt>
                <c:pt idx="713">
                  <c:v>1.9833333333333334</c:v>
                </c:pt>
                <c:pt idx="714">
                  <c:v>1.9861111111111112</c:v>
                </c:pt>
                <c:pt idx="715">
                  <c:v>1.9888888888888889</c:v>
                </c:pt>
                <c:pt idx="716">
                  <c:v>1.9916666666666667</c:v>
                </c:pt>
                <c:pt idx="717">
                  <c:v>1.9944444444444445</c:v>
                </c:pt>
                <c:pt idx="718">
                  <c:v>1.9972222222222222</c:v>
                </c:pt>
                <c:pt idx="719">
                  <c:v>2</c:v>
                </c:pt>
                <c:pt idx="720">
                  <c:v>2.0027777777777778</c:v>
                </c:pt>
                <c:pt idx="721">
                  <c:v>2.0055555555555555</c:v>
                </c:pt>
                <c:pt idx="722">
                  <c:v>2.0083333333333333</c:v>
                </c:pt>
                <c:pt idx="723">
                  <c:v>2.0111111111111111</c:v>
                </c:pt>
                <c:pt idx="724">
                  <c:v>2.0138888888888888</c:v>
                </c:pt>
                <c:pt idx="725">
                  <c:v>2.0166666666666666</c:v>
                </c:pt>
                <c:pt idx="726">
                  <c:v>2.0194444444444444</c:v>
                </c:pt>
                <c:pt idx="727">
                  <c:v>2.0222222222222221</c:v>
                </c:pt>
                <c:pt idx="728">
                  <c:v>2.0249999999999999</c:v>
                </c:pt>
                <c:pt idx="729">
                  <c:v>2.0277777777777777</c:v>
                </c:pt>
                <c:pt idx="730">
                  <c:v>2.0305555555555554</c:v>
                </c:pt>
                <c:pt idx="731">
                  <c:v>2.0333333333333332</c:v>
                </c:pt>
                <c:pt idx="732">
                  <c:v>2.036111111111111</c:v>
                </c:pt>
                <c:pt idx="733">
                  <c:v>2.0388888888888888</c:v>
                </c:pt>
                <c:pt idx="734">
                  <c:v>2.041666666666667</c:v>
                </c:pt>
                <c:pt idx="735">
                  <c:v>2.0444444444444447</c:v>
                </c:pt>
                <c:pt idx="736">
                  <c:v>2.0472222222222225</c:v>
                </c:pt>
                <c:pt idx="737">
                  <c:v>2.0500000000000003</c:v>
                </c:pt>
                <c:pt idx="738">
                  <c:v>2.052777777777778</c:v>
                </c:pt>
                <c:pt idx="739">
                  <c:v>2.0555555555555558</c:v>
                </c:pt>
                <c:pt idx="740">
                  <c:v>2.0583333333333336</c:v>
                </c:pt>
                <c:pt idx="741">
                  <c:v>2.0611111111111113</c:v>
                </c:pt>
                <c:pt idx="742">
                  <c:v>2.0638888888888891</c:v>
                </c:pt>
                <c:pt idx="743">
                  <c:v>2.0666666666666669</c:v>
                </c:pt>
                <c:pt idx="744">
                  <c:v>2.0694444444444446</c:v>
                </c:pt>
                <c:pt idx="745">
                  <c:v>2.0722222222222224</c:v>
                </c:pt>
                <c:pt idx="746">
                  <c:v>2.0750000000000002</c:v>
                </c:pt>
                <c:pt idx="747">
                  <c:v>2.0777777777777779</c:v>
                </c:pt>
                <c:pt idx="748">
                  <c:v>2.0805555555555557</c:v>
                </c:pt>
                <c:pt idx="749">
                  <c:v>2.0833333333333335</c:v>
                </c:pt>
                <c:pt idx="750">
                  <c:v>2.0861111111111112</c:v>
                </c:pt>
                <c:pt idx="751">
                  <c:v>2.088888888888889</c:v>
                </c:pt>
                <c:pt idx="752">
                  <c:v>2.0916666666666668</c:v>
                </c:pt>
                <c:pt idx="753">
                  <c:v>2.0944444444444446</c:v>
                </c:pt>
                <c:pt idx="754">
                  <c:v>2.0972222222222223</c:v>
                </c:pt>
                <c:pt idx="755">
                  <c:v>2.1</c:v>
                </c:pt>
                <c:pt idx="756">
                  <c:v>2.1027777777777779</c:v>
                </c:pt>
                <c:pt idx="757">
                  <c:v>2.1055555555555556</c:v>
                </c:pt>
                <c:pt idx="758">
                  <c:v>2.1083333333333334</c:v>
                </c:pt>
                <c:pt idx="759">
                  <c:v>2.1111111111111112</c:v>
                </c:pt>
                <c:pt idx="760">
                  <c:v>2.1138888888888889</c:v>
                </c:pt>
                <c:pt idx="761">
                  <c:v>2.1166666666666667</c:v>
                </c:pt>
                <c:pt idx="762">
                  <c:v>2.1194444444444445</c:v>
                </c:pt>
                <c:pt idx="763">
                  <c:v>2.1222222222222222</c:v>
                </c:pt>
                <c:pt idx="764">
                  <c:v>2.125</c:v>
                </c:pt>
                <c:pt idx="765">
                  <c:v>2.1277777777777778</c:v>
                </c:pt>
                <c:pt idx="766">
                  <c:v>2.1305555555555555</c:v>
                </c:pt>
                <c:pt idx="767">
                  <c:v>2.1333333333333333</c:v>
                </c:pt>
                <c:pt idx="768">
                  <c:v>2.1361111111111111</c:v>
                </c:pt>
                <c:pt idx="769">
                  <c:v>2.1388888888888888</c:v>
                </c:pt>
                <c:pt idx="770">
                  <c:v>2.1416666666666666</c:v>
                </c:pt>
                <c:pt idx="771">
                  <c:v>2.1444444444444444</c:v>
                </c:pt>
                <c:pt idx="772">
                  <c:v>2.1472222222222221</c:v>
                </c:pt>
                <c:pt idx="773">
                  <c:v>2.15</c:v>
                </c:pt>
                <c:pt idx="774">
                  <c:v>2.1527777777777777</c:v>
                </c:pt>
                <c:pt idx="775">
                  <c:v>2.1555555555555554</c:v>
                </c:pt>
                <c:pt idx="776">
                  <c:v>2.1583333333333332</c:v>
                </c:pt>
                <c:pt idx="777">
                  <c:v>2.161111111111111</c:v>
                </c:pt>
                <c:pt idx="778">
                  <c:v>2.1638888888888888</c:v>
                </c:pt>
                <c:pt idx="779">
                  <c:v>2.166666666666667</c:v>
                </c:pt>
                <c:pt idx="780">
                  <c:v>2.1694444444444447</c:v>
                </c:pt>
                <c:pt idx="781">
                  <c:v>2.1722222222222225</c:v>
                </c:pt>
                <c:pt idx="782">
                  <c:v>2.1750000000000003</c:v>
                </c:pt>
                <c:pt idx="783">
                  <c:v>2.177777777777778</c:v>
                </c:pt>
                <c:pt idx="784">
                  <c:v>2.1805555555555558</c:v>
                </c:pt>
                <c:pt idx="785">
                  <c:v>2.1833333333333336</c:v>
                </c:pt>
                <c:pt idx="786">
                  <c:v>2.1861111111111113</c:v>
                </c:pt>
                <c:pt idx="787">
                  <c:v>2.1888888888888891</c:v>
                </c:pt>
                <c:pt idx="788">
                  <c:v>2.1916666666666669</c:v>
                </c:pt>
                <c:pt idx="789">
                  <c:v>2.1944444444444446</c:v>
                </c:pt>
                <c:pt idx="790">
                  <c:v>2.1972222222222224</c:v>
                </c:pt>
                <c:pt idx="791">
                  <c:v>2.2000000000000002</c:v>
                </c:pt>
                <c:pt idx="792">
                  <c:v>2.2027777777777779</c:v>
                </c:pt>
                <c:pt idx="793">
                  <c:v>2.2055555555555557</c:v>
                </c:pt>
                <c:pt idx="794">
                  <c:v>2.2083333333333335</c:v>
                </c:pt>
                <c:pt idx="795">
                  <c:v>2.2111111111111112</c:v>
                </c:pt>
                <c:pt idx="796">
                  <c:v>2.213888888888889</c:v>
                </c:pt>
                <c:pt idx="797">
                  <c:v>2.2166666666666668</c:v>
                </c:pt>
                <c:pt idx="798">
                  <c:v>2.2194444444444446</c:v>
                </c:pt>
                <c:pt idx="799">
                  <c:v>2.2222222222222223</c:v>
                </c:pt>
                <c:pt idx="800">
                  <c:v>2.2250000000000001</c:v>
                </c:pt>
                <c:pt idx="801">
                  <c:v>2.2277777777777779</c:v>
                </c:pt>
                <c:pt idx="802">
                  <c:v>2.2305555555555556</c:v>
                </c:pt>
                <c:pt idx="803">
                  <c:v>2.2333333333333334</c:v>
                </c:pt>
                <c:pt idx="804">
                  <c:v>2.2361111111111112</c:v>
                </c:pt>
                <c:pt idx="805">
                  <c:v>2.2388888888888889</c:v>
                </c:pt>
                <c:pt idx="806">
                  <c:v>2.2416666666666667</c:v>
                </c:pt>
                <c:pt idx="807">
                  <c:v>2.2444444444444445</c:v>
                </c:pt>
                <c:pt idx="808">
                  <c:v>2.2472222222222222</c:v>
                </c:pt>
                <c:pt idx="809">
                  <c:v>2.25</c:v>
                </c:pt>
                <c:pt idx="810">
                  <c:v>2.2527777777777778</c:v>
                </c:pt>
                <c:pt idx="811">
                  <c:v>2.2555555555555555</c:v>
                </c:pt>
                <c:pt idx="812">
                  <c:v>2.2583333333333333</c:v>
                </c:pt>
                <c:pt idx="813">
                  <c:v>2.2611111111111111</c:v>
                </c:pt>
                <c:pt idx="814">
                  <c:v>2.2638888888888888</c:v>
                </c:pt>
                <c:pt idx="815">
                  <c:v>2.2666666666666666</c:v>
                </c:pt>
                <c:pt idx="816">
                  <c:v>2.2694444444444444</c:v>
                </c:pt>
                <c:pt idx="817">
                  <c:v>2.2722222222222221</c:v>
                </c:pt>
                <c:pt idx="818">
                  <c:v>2.2749999999999999</c:v>
                </c:pt>
                <c:pt idx="819">
                  <c:v>2.2777777777777777</c:v>
                </c:pt>
                <c:pt idx="820">
                  <c:v>2.2805555555555554</c:v>
                </c:pt>
                <c:pt idx="821">
                  <c:v>2.2833333333333332</c:v>
                </c:pt>
                <c:pt idx="822">
                  <c:v>2.286111111111111</c:v>
                </c:pt>
                <c:pt idx="823">
                  <c:v>2.2888888888888892</c:v>
                </c:pt>
                <c:pt idx="824">
                  <c:v>2.291666666666667</c:v>
                </c:pt>
                <c:pt idx="825">
                  <c:v>2.2944444444444447</c:v>
                </c:pt>
                <c:pt idx="826">
                  <c:v>2.2972222222222225</c:v>
                </c:pt>
                <c:pt idx="827">
                  <c:v>2.3000000000000003</c:v>
                </c:pt>
                <c:pt idx="828">
                  <c:v>2.302777777777778</c:v>
                </c:pt>
                <c:pt idx="829">
                  <c:v>2.3055555555555558</c:v>
                </c:pt>
                <c:pt idx="830">
                  <c:v>2.3083333333333336</c:v>
                </c:pt>
                <c:pt idx="831">
                  <c:v>2.3111111111111113</c:v>
                </c:pt>
                <c:pt idx="832">
                  <c:v>2.3138888888888891</c:v>
                </c:pt>
                <c:pt idx="833">
                  <c:v>2.3166666666666669</c:v>
                </c:pt>
                <c:pt idx="834">
                  <c:v>2.3194444444444446</c:v>
                </c:pt>
                <c:pt idx="835">
                  <c:v>2.3222222222222224</c:v>
                </c:pt>
                <c:pt idx="836">
                  <c:v>2.3250000000000002</c:v>
                </c:pt>
                <c:pt idx="837">
                  <c:v>2.3277777777777779</c:v>
                </c:pt>
                <c:pt idx="838">
                  <c:v>2.3305555555555557</c:v>
                </c:pt>
                <c:pt idx="839">
                  <c:v>2.3333333333333335</c:v>
                </c:pt>
                <c:pt idx="840">
                  <c:v>2.3361111111111112</c:v>
                </c:pt>
                <c:pt idx="841">
                  <c:v>2.338888888888889</c:v>
                </c:pt>
                <c:pt idx="842">
                  <c:v>2.3416666666666668</c:v>
                </c:pt>
                <c:pt idx="843">
                  <c:v>2.3444444444444446</c:v>
                </c:pt>
                <c:pt idx="844">
                  <c:v>2.3472222222222223</c:v>
                </c:pt>
                <c:pt idx="845">
                  <c:v>2.35</c:v>
                </c:pt>
                <c:pt idx="846">
                  <c:v>2.3527777777777779</c:v>
                </c:pt>
                <c:pt idx="847">
                  <c:v>2.3555555555555556</c:v>
                </c:pt>
                <c:pt idx="848">
                  <c:v>2.3583333333333334</c:v>
                </c:pt>
                <c:pt idx="849">
                  <c:v>2.3611111111111112</c:v>
                </c:pt>
                <c:pt idx="850">
                  <c:v>2.3638888888888889</c:v>
                </c:pt>
                <c:pt idx="851">
                  <c:v>2.3666666666666667</c:v>
                </c:pt>
                <c:pt idx="852">
                  <c:v>2.3694444444444445</c:v>
                </c:pt>
                <c:pt idx="853">
                  <c:v>2.3722222222222222</c:v>
                </c:pt>
                <c:pt idx="854">
                  <c:v>2.375</c:v>
                </c:pt>
                <c:pt idx="855">
                  <c:v>2.3777777777777778</c:v>
                </c:pt>
                <c:pt idx="856">
                  <c:v>2.3805555555555555</c:v>
                </c:pt>
                <c:pt idx="857">
                  <c:v>2.3833333333333333</c:v>
                </c:pt>
                <c:pt idx="858">
                  <c:v>2.3861111111111111</c:v>
                </c:pt>
                <c:pt idx="859">
                  <c:v>2.3888888888888888</c:v>
                </c:pt>
                <c:pt idx="860">
                  <c:v>2.3916666666666666</c:v>
                </c:pt>
                <c:pt idx="861">
                  <c:v>2.3944444444444444</c:v>
                </c:pt>
                <c:pt idx="862">
                  <c:v>2.3972222222222221</c:v>
                </c:pt>
                <c:pt idx="863">
                  <c:v>2.4</c:v>
                </c:pt>
                <c:pt idx="864">
                  <c:v>2.4027777777777777</c:v>
                </c:pt>
                <c:pt idx="865">
                  <c:v>2.4055555555555554</c:v>
                </c:pt>
                <c:pt idx="866">
                  <c:v>2.4083333333333332</c:v>
                </c:pt>
                <c:pt idx="867">
                  <c:v>2.411111111111111</c:v>
                </c:pt>
                <c:pt idx="868">
                  <c:v>2.4138888888888892</c:v>
                </c:pt>
                <c:pt idx="869">
                  <c:v>2.416666666666667</c:v>
                </c:pt>
                <c:pt idx="870">
                  <c:v>2.4194444444444447</c:v>
                </c:pt>
                <c:pt idx="871">
                  <c:v>2.4222222222222225</c:v>
                </c:pt>
                <c:pt idx="872">
                  <c:v>2.4250000000000003</c:v>
                </c:pt>
                <c:pt idx="873">
                  <c:v>2.427777777777778</c:v>
                </c:pt>
                <c:pt idx="874">
                  <c:v>2.4305555555555558</c:v>
                </c:pt>
                <c:pt idx="875">
                  <c:v>2.4333333333333336</c:v>
                </c:pt>
                <c:pt idx="876">
                  <c:v>2.4361111111111113</c:v>
                </c:pt>
                <c:pt idx="877">
                  <c:v>2.4388888888888891</c:v>
                </c:pt>
                <c:pt idx="878">
                  <c:v>2.4416666666666669</c:v>
                </c:pt>
                <c:pt idx="879">
                  <c:v>2.4444444444444446</c:v>
                </c:pt>
                <c:pt idx="880">
                  <c:v>2.4472222222222224</c:v>
                </c:pt>
                <c:pt idx="881">
                  <c:v>2.4500000000000002</c:v>
                </c:pt>
                <c:pt idx="882">
                  <c:v>2.4527777777777779</c:v>
                </c:pt>
                <c:pt idx="883">
                  <c:v>2.4555555555555557</c:v>
                </c:pt>
                <c:pt idx="884">
                  <c:v>2.4583333333333335</c:v>
                </c:pt>
                <c:pt idx="885">
                  <c:v>2.4611111111111112</c:v>
                </c:pt>
                <c:pt idx="886">
                  <c:v>2.463888888888889</c:v>
                </c:pt>
                <c:pt idx="887">
                  <c:v>2.4666666666666668</c:v>
                </c:pt>
                <c:pt idx="888">
                  <c:v>2.4694444444444446</c:v>
                </c:pt>
                <c:pt idx="889">
                  <c:v>2.4722222222222223</c:v>
                </c:pt>
                <c:pt idx="890">
                  <c:v>2.4750000000000001</c:v>
                </c:pt>
                <c:pt idx="891">
                  <c:v>2.4777777777777779</c:v>
                </c:pt>
                <c:pt idx="892">
                  <c:v>2.4805555555555556</c:v>
                </c:pt>
                <c:pt idx="893">
                  <c:v>2.4833333333333334</c:v>
                </c:pt>
                <c:pt idx="894">
                  <c:v>2.4861111111111112</c:v>
                </c:pt>
                <c:pt idx="895">
                  <c:v>2.4888888888888889</c:v>
                </c:pt>
                <c:pt idx="896">
                  <c:v>2.4916666666666667</c:v>
                </c:pt>
                <c:pt idx="897">
                  <c:v>2.4944444444444445</c:v>
                </c:pt>
                <c:pt idx="898">
                  <c:v>2.4972222222222222</c:v>
                </c:pt>
                <c:pt idx="899">
                  <c:v>2.5</c:v>
                </c:pt>
                <c:pt idx="900">
                  <c:v>2.5027777777777778</c:v>
                </c:pt>
                <c:pt idx="901">
                  <c:v>2.5055555555555555</c:v>
                </c:pt>
                <c:pt idx="902">
                  <c:v>2.5083333333333333</c:v>
                </c:pt>
                <c:pt idx="903">
                  <c:v>2.5111111111111111</c:v>
                </c:pt>
                <c:pt idx="904">
                  <c:v>2.5138888888888888</c:v>
                </c:pt>
                <c:pt idx="905">
                  <c:v>2.5166666666666666</c:v>
                </c:pt>
                <c:pt idx="906">
                  <c:v>2.5194444444444444</c:v>
                </c:pt>
                <c:pt idx="907">
                  <c:v>2.5222222222222221</c:v>
                </c:pt>
                <c:pt idx="908">
                  <c:v>2.5249999999999999</c:v>
                </c:pt>
                <c:pt idx="909">
                  <c:v>2.5277777777777777</c:v>
                </c:pt>
                <c:pt idx="910">
                  <c:v>2.5305555555555554</c:v>
                </c:pt>
                <c:pt idx="911">
                  <c:v>2.5333333333333332</c:v>
                </c:pt>
                <c:pt idx="912">
                  <c:v>2.5361111111111114</c:v>
                </c:pt>
                <c:pt idx="913">
                  <c:v>2.5388888888888892</c:v>
                </c:pt>
                <c:pt idx="914">
                  <c:v>2.541666666666667</c:v>
                </c:pt>
                <c:pt idx="915">
                  <c:v>2.5444444444444447</c:v>
                </c:pt>
                <c:pt idx="916">
                  <c:v>2.5472222222222225</c:v>
                </c:pt>
                <c:pt idx="917">
                  <c:v>2.5500000000000003</c:v>
                </c:pt>
                <c:pt idx="918">
                  <c:v>2.552777777777778</c:v>
                </c:pt>
                <c:pt idx="919">
                  <c:v>2.5555555555555558</c:v>
                </c:pt>
                <c:pt idx="920">
                  <c:v>2.5583333333333336</c:v>
                </c:pt>
                <c:pt idx="921">
                  <c:v>2.5611111111111113</c:v>
                </c:pt>
                <c:pt idx="922">
                  <c:v>2.5638888888888891</c:v>
                </c:pt>
                <c:pt idx="923">
                  <c:v>2.5666666666666669</c:v>
                </c:pt>
                <c:pt idx="924">
                  <c:v>2.5694444444444446</c:v>
                </c:pt>
                <c:pt idx="925">
                  <c:v>2.5722222222222224</c:v>
                </c:pt>
                <c:pt idx="926">
                  <c:v>2.5750000000000002</c:v>
                </c:pt>
                <c:pt idx="927">
                  <c:v>2.5777777777777779</c:v>
                </c:pt>
                <c:pt idx="928">
                  <c:v>2.5805555555555557</c:v>
                </c:pt>
                <c:pt idx="929">
                  <c:v>2.5833333333333335</c:v>
                </c:pt>
                <c:pt idx="930">
                  <c:v>2.5861111111111112</c:v>
                </c:pt>
                <c:pt idx="931">
                  <c:v>2.588888888888889</c:v>
                </c:pt>
                <c:pt idx="932">
                  <c:v>2.5916666666666668</c:v>
                </c:pt>
                <c:pt idx="933">
                  <c:v>2.5944444444444446</c:v>
                </c:pt>
                <c:pt idx="934">
                  <c:v>2.5972222222222223</c:v>
                </c:pt>
                <c:pt idx="935">
                  <c:v>2.6</c:v>
                </c:pt>
                <c:pt idx="936">
                  <c:v>2.6027777777777779</c:v>
                </c:pt>
                <c:pt idx="937">
                  <c:v>2.6055555555555556</c:v>
                </c:pt>
                <c:pt idx="938">
                  <c:v>2.6083333333333334</c:v>
                </c:pt>
                <c:pt idx="939">
                  <c:v>2.6111111111111112</c:v>
                </c:pt>
                <c:pt idx="940">
                  <c:v>2.6138888888888889</c:v>
                </c:pt>
                <c:pt idx="941">
                  <c:v>2.6166666666666667</c:v>
                </c:pt>
                <c:pt idx="942">
                  <c:v>2.6194444444444445</c:v>
                </c:pt>
                <c:pt idx="943">
                  <c:v>2.6222222222222222</c:v>
                </c:pt>
                <c:pt idx="944">
                  <c:v>2.625</c:v>
                </c:pt>
                <c:pt idx="945">
                  <c:v>2.6277777777777778</c:v>
                </c:pt>
                <c:pt idx="946">
                  <c:v>2.6305555555555555</c:v>
                </c:pt>
                <c:pt idx="947">
                  <c:v>2.6333333333333333</c:v>
                </c:pt>
                <c:pt idx="948">
                  <c:v>2.6361111111111111</c:v>
                </c:pt>
                <c:pt idx="949">
                  <c:v>2.6388888888888888</c:v>
                </c:pt>
                <c:pt idx="950">
                  <c:v>2.6416666666666666</c:v>
                </c:pt>
                <c:pt idx="951">
                  <c:v>2.6444444444444444</c:v>
                </c:pt>
                <c:pt idx="952">
                  <c:v>2.6472222222222221</c:v>
                </c:pt>
                <c:pt idx="953">
                  <c:v>2.65</c:v>
                </c:pt>
                <c:pt idx="954">
                  <c:v>2.6527777777777777</c:v>
                </c:pt>
                <c:pt idx="955">
                  <c:v>2.6555555555555554</c:v>
                </c:pt>
                <c:pt idx="956">
                  <c:v>2.6583333333333332</c:v>
                </c:pt>
                <c:pt idx="957">
                  <c:v>2.6611111111111114</c:v>
                </c:pt>
                <c:pt idx="958">
                  <c:v>2.6638888888888892</c:v>
                </c:pt>
                <c:pt idx="959">
                  <c:v>2.666666666666667</c:v>
                </c:pt>
                <c:pt idx="960">
                  <c:v>2.6694444444444447</c:v>
                </c:pt>
                <c:pt idx="961">
                  <c:v>2.6722222222222225</c:v>
                </c:pt>
                <c:pt idx="962">
                  <c:v>2.6750000000000003</c:v>
                </c:pt>
                <c:pt idx="963">
                  <c:v>2.677777777777778</c:v>
                </c:pt>
                <c:pt idx="964">
                  <c:v>2.6805555555555558</c:v>
                </c:pt>
                <c:pt idx="965">
                  <c:v>2.6833333333333336</c:v>
                </c:pt>
                <c:pt idx="966">
                  <c:v>2.6861111111111113</c:v>
                </c:pt>
                <c:pt idx="967">
                  <c:v>2.6888888888888891</c:v>
                </c:pt>
                <c:pt idx="968">
                  <c:v>2.6916666666666669</c:v>
                </c:pt>
                <c:pt idx="969">
                  <c:v>2.6944444444444446</c:v>
                </c:pt>
                <c:pt idx="970">
                  <c:v>2.6972222222222224</c:v>
                </c:pt>
                <c:pt idx="971">
                  <c:v>2.7</c:v>
                </c:pt>
                <c:pt idx="972">
                  <c:v>2.7027777777777779</c:v>
                </c:pt>
                <c:pt idx="973">
                  <c:v>2.7055555555555557</c:v>
                </c:pt>
                <c:pt idx="974">
                  <c:v>2.7083333333333335</c:v>
                </c:pt>
                <c:pt idx="975">
                  <c:v>2.7111111111111112</c:v>
                </c:pt>
                <c:pt idx="976">
                  <c:v>2.713888888888889</c:v>
                </c:pt>
                <c:pt idx="977">
                  <c:v>2.7166666666666668</c:v>
                </c:pt>
                <c:pt idx="978">
                  <c:v>2.7194444444444446</c:v>
                </c:pt>
                <c:pt idx="979">
                  <c:v>2.7222222222222223</c:v>
                </c:pt>
                <c:pt idx="980">
                  <c:v>2.7250000000000001</c:v>
                </c:pt>
                <c:pt idx="981">
                  <c:v>2.7277777777777779</c:v>
                </c:pt>
                <c:pt idx="982">
                  <c:v>2.7305555555555556</c:v>
                </c:pt>
                <c:pt idx="983">
                  <c:v>2.7333333333333334</c:v>
                </c:pt>
                <c:pt idx="984">
                  <c:v>2.7361111111111112</c:v>
                </c:pt>
                <c:pt idx="985">
                  <c:v>2.7388888888888889</c:v>
                </c:pt>
                <c:pt idx="986">
                  <c:v>2.7416666666666667</c:v>
                </c:pt>
                <c:pt idx="987">
                  <c:v>2.7444444444444445</c:v>
                </c:pt>
                <c:pt idx="988">
                  <c:v>2.7472222222222222</c:v>
                </c:pt>
                <c:pt idx="989">
                  <c:v>2.75</c:v>
                </c:pt>
                <c:pt idx="990">
                  <c:v>2.7527777777777778</c:v>
                </c:pt>
                <c:pt idx="991">
                  <c:v>2.7555555555555555</c:v>
                </c:pt>
                <c:pt idx="992">
                  <c:v>2.7583333333333333</c:v>
                </c:pt>
                <c:pt idx="993">
                  <c:v>2.7611111111111111</c:v>
                </c:pt>
                <c:pt idx="994">
                  <c:v>2.7638888888888888</c:v>
                </c:pt>
                <c:pt idx="995">
                  <c:v>2.7666666666666666</c:v>
                </c:pt>
                <c:pt idx="996">
                  <c:v>2.7694444444444444</c:v>
                </c:pt>
                <c:pt idx="997">
                  <c:v>2.7722222222222221</c:v>
                </c:pt>
                <c:pt idx="998">
                  <c:v>2.7749999999999999</c:v>
                </c:pt>
                <c:pt idx="999">
                  <c:v>2.7777777777777777</c:v>
                </c:pt>
              </c:numCache>
            </c:numRef>
          </c:xVal>
          <c:yVal>
            <c:numRef>
              <c:f>'CIR yield curve simulation'!$J$11:$J$1010</c:f>
              <c:numCache>
                <c:formatCode>0.00%</c:formatCode>
                <c:ptCount val="1000"/>
                <c:pt idx="0">
                  <c:v>2.2234739975846483E-2</c:v>
                </c:pt>
                <c:pt idx="1">
                  <c:v>2.2322119675974087E-2</c:v>
                </c:pt>
                <c:pt idx="2">
                  <c:v>2.189330814237023E-2</c:v>
                </c:pt>
                <c:pt idx="3">
                  <c:v>2.1958592706567161E-2</c:v>
                </c:pt>
                <c:pt idx="4">
                  <c:v>2.2051490195783136E-2</c:v>
                </c:pt>
                <c:pt idx="5">
                  <c:v>2.2487297606242223E-2</c:v>
                </c:pt>
                <c:pt idx="6">
                  <c:v>2.2418273680845095E-2</c:v>
                </c:pt>
                <c:pt idx="7">
                  <c:v>2.2782751200672139E-2</c:v>
                </c:pt>
                <c:pt idx="8">
                  <c:v>2.3339972658635324E-2</c:v>
                </c:pt>
                <c:pt idx="9">
                  <c:v>2.3597375566250245E-2</c:v>
                </c:pt>
                <c:pt idx="10">
                  <c:v>2.3341330706734328E-2</c:v>
                </c:pt>
                <c:pt idx="11">
                  <c:v>2.2925901332908213E-2</c:v>
                </c:pt>
                <c:pt idx="12">
                  <c:v>2.305994974395624E-2</c:v>
                </c:pt>
                <c:pt idx="13">
                  <c:v>2.2481261100243573E-2</c:v>
                </c:pt>
                <c:pt idx="14">
                  <c:v>2.2809596970402628E-2</c:v>
                </c:pt>
                <c:pt idx="15">
                  <c:v>2.2854740583008758E-2</c:v>
                </c:pt>
                <c:pt idx="16">
                  <c:v>2.2753287770062882E-2</c:v>
                </c:pt>
                <c:pt idx="17">
                  <c:v>2.3066990037089275E-2</c:v>
                </c:pt>
                <c:pt idx="18">
                  <c:v>2.3093225587042167E-2</c:v>
                </c:pt>
                <c:pt idx="19">
                  <c:v>2.3003990870762395E-2</c:v>
                </c:pt>
                <c:pt idx="20">
                  <c:v>2.230482199960097E-2</c:v>
                </c:pt>
                <c:pt idx="21">
                  <c:v>2.2320004432842953E-2</c:v>
                </c:pt>
                <c:pt idx="22">
                  <c:v>2.2612550874461339E-2</c:v>
                </c:pt>
                <c:pt idx="23">
                  <c:v>2.2380397536134387E-2</c:v>
                </c:pt>
                <c:pt idx="24">
                  <c:v>2.2663333714638897E-2</c:v>
                </c:pt>
                <c:pt idx="25">
                  <c:v>2.2852950911717632E-2</c:v>
                </c:pt>
                <c:pt idx="26">
                  <c:v>2.2483804893885986E-2</c:v>
                </c:pt>
                <c:pt idx="27">
                  <c:v>2.2335503110031452E-2</c:v>
                </c:pt>
                <c:pt idx="28">
                  <c:v>2.2434663480558427E-2</c:v>
                </c:pt>
                <c:pt idx="29">
                  <c:v>2.2754980859872466E-2</c:v>
                </c:pt>
                <c:pt idx="30">
                  <c:v>2.2893735749090247E-2</c:v>
                </c:pt>
                <c:pt idx="31">
                  <c:v>2.3085248311236716E-2</c:v>
                </c:pt>
                <c:pt idx="32">
                  <c:v>2.3404646707413334E-2</c:v>
                </c:pt>
                <c:pt idx="33">
                  <c:v>2.3190304643613414E-2</c:v>
                </c:pt>
                <c:pt idx="34">
                  <c:v>2.3249875271827251E-2</c:v>
                </c:pt>
                <c:pt idx="35">
                  <c:v>2.3736388358029818E-2</c:v>
                </c:pt>
                <c:pt idx="36">
                  <c:v>2.3687089126985278E-2</c:v>
                </c:pt>
                <c:pt idx="37">
                  <c:v>2.4127029172721821E-2</c:v>
                </c:pt>
                <c:pt idx="38">
                  <c:v>2.3809135005905757E-2</c:v>
                </c:pt>
                <c:pt idx="39">
                  <c:v>2.3905358212703429E-2</c:v>
                </c:pt>
                <c:pt idx="40">
                  <c:v>2.3517743415832053E-2</c:v>
                </c:pt>
                <c:pt idx="41">
                  <c:v>2.3947507995679851E-2</c:v>
                </c:pt>
                <c:pt idx="42">
                  <c:v>2.4194907705016346E-2</c:v>
                </c:pt>
                <c:pt idx="43">
                  <c:v>2.4276990548218334E-2</c:v>
                </c:pt>
                <c:pt idx="44">
                  <c:v>2.4648496510065697E-2</c:v>
                </c:pt>
                <c:pt idx="45">
                  <c:v>2.4698488075255581E-2</c:v>
                </c:pt>
                <c:pt idx="46">
                  <c:v>2.4969926364985174E-2</c:v>
                </c:pt>
                <c:pt idx="47">
                  <c:v>2.4952450866603221E-2</c:v>
                </c:pt>
                <c:pt idx="48">
                  <c:v>2.4940113447379723E-2</c:v>
                </c:pt>
                <c:pt idx="49">
                  <c:v>2.5371032392611105E-2</c:v>
                </c:pt>
                <c:pt idx="50">
                  <c:v>2.5340203687521812E-2</c:v>
                </c:pt>
                <c:pt idx="51">
                  <c:v>2.4854969366096328E-2</c:v>
                </c:pt>
                <c:pt idx="52">
                  <c:v>2.4387493166852268E-2</c:v>
                </c:pt>
                <c:pt idx="53">
                  <c:v>2.4235946634581569E-2</c:v>
                </c:pt>
                <c:pt idx="54">
                  <c:v>2.4651931439287633E-2</c:v>
                </c:pt>
                <c:pt idx="55">
                  <c:v>2.4797050786588878E-2</c:v>
                </c:pt>
                <c:pt idx="56">
                  <c:v>2.47923166136521E-2</c:v>
                </c:pt>
                <c:pt idx="57">
                  <c:v>2.5193567212839024E-2</c:v>
                </c:pt>
                <c:pt idx="58">
                  <c:v>2.5791368552741969E-2</c:v>
                </c:pt>
                <c:pt idx="59">
                  <c:v>2.5825105381063911E-2</c:v>
                </c:pt>
                <c:pt idx="60">
                  <c:v>2.5862325106308183E-2</c:v>
                </c:pt>
                <c:pt idx="61">
                  <c:v>2.6562766044657744E-2</c:v>
                </c:pt>
                <c:pt idx="62">
                  <c:v>2.6278718549197371E-2</c:v>
                </c:pt>
                <c:pt idx="63">
                  <c:v>2.6204406135960503E-2</c:v>
                </c:pt>
                <c:pt idx="64">
                  <c:v>2.612400963775327E-2</c:v>
                </c:pt>
                <c:pt idx="65">
                  <c:v>2.5866485683777436E-2</c:v>
                </c:pt>
                <c:pt idx="66">
                  <c:v>2.6182987531130221E-2</c:v>
                </c:pt>
                <c:pt idx="67">
                  <c:v>2.5529456896727528E-2</c:v>
                </c:pt>
                <c:pt idx="68">
                  <c:v>2.5652073837076204E-2</c:v>
                </c:pt>
                <c:pt idx="69">
                  <c:v>2.4925617124955567E-2</c:v>
                </c:pt>
                <c:pt idx="70">
                  <c:v>2.472410387113726E-2</c:v>
                </c:pt>
                <c:pt idx="71">
                  <c:v>2.4865868225319318E-2</c:v>
                </c:pt>
                <c:pt idx="72">
                  <c:v>2.4904465955995689E-2</c:v>
                </c:pt>
                <c:pt idx="73">
                  <c:v>2.5536882370106824E-2</c:v>
                </c:pt>
                <c:pt idx="74">
                  <c:v>2.5565250123522003E-2</c:v>
                </c:pt>
                <c:pt idx="75">
                  <c:v>2.5949114399629845E-2</c:v>
                </c:pt>
                <c:pt idx="76">
                  <c:v>2.582408263840047E-2</c:v>
                </c:pt>
                <c:pt idx="77">
                  <c:v>2.5683193744048451E-2</c:v>
                </c:pt>
                <c:pt idx="78">
                  <c:v>2.5775000398906837E-2</c:v>
                </c:pt>
                <c:pt idx="79">
                  <c:v>2.6019303768293447E-2</c:v>
                </c:pt>
                <c:pt idx="80">
                  <c:v>2.5673179781903296E-2</c:v>
                </c:pt>
                <c:pt idx="81">
                  <c:v>2.5882882430059623E-2</c:v>
                </c:pt>
                <c:pt idx="82">
                  <c:v>2.60835047261079E-2</c:v>
                </c:pt>
                <c:pt idx="83">
                  <c:v>2.5984829911551727E-2</c:v>
                </c:pt>
                <c:pt idx="84">
                  <c:v>2.5681188964379462E-2</c:v>
                </c:pt>
                <c:pt idx="85">
                  <c:v>2.6663323810929191E-2</c:v>
                </c:pt>
                <c:pt idx="86">
                  <c:v>2.6837673108500909E-2</c:v>
                </c:pt>
                <c:pt idx="87">
                  <c:v>2.7205645022515254E-2</c:v>
                </c:pt>
                <c:pt idx="88">
                  <c:v>2.6925641149957356E-2</c:v>
                </c:pt>
                <c:pt idx="89">
                  <c:v>2.6263176956265521E-2</c:v>
                </c:pt>
                <c:pt idx="90">
                  <c:v>2.5473392342363146E-2</c:v>
                </c:pt>
                <c:pt idx="91">
                  <c:v>2.5391892606092412E-2</c:v>
                </c:pt>
                <c:pt idx="92">
                  <c:v>2.5678165784009756E-2</c:v>
                </c:pt>
                <c:pt idx="93">
                  <c:v>2.5203242068412408E-2</c:v>
                </c:pt>
                <c:pt idx="94">
                  <c:v>2.558002579524463E-2</c:v>
                </c:pt>
                <c:pt idx="95">
                  <c:v>2.5743915362919104E-2</c:v>
                </c:pt>
                <c:pt idx="96">
                  <c:v>2.5596495691912555E-2</c:v>
                </c:pt>
                <c:pt idx="97">
                  <c:v>2.5147571570956349E-2</c:v>
                </c:pt>
                <c:pt idx="98">
                  <c:v>2.4893870376650987E-2</c:v>
                </c:pt>
                <c:pt idx="99">
                  <c:v>2.4412321556521895E-2</c:v>
                </c:pt>
                <c:pt idx="100">
                  <c:v>2.4665202472210754E-2</c:v>
                </c:pt>
                <c:pt idx="101">
                  <c:v>2.460302345972849E-2</c:v>
                </c:pt>
                <c:pt idx="102">
                  <c:v>2.4369388686899959E-2</c:v>
                </c:pt>
                <c:pt idx="103">
                  <c:v>2.4535797208846636E-2</c:v>
                </c:pt>
                <c:pt idx="104">
                  <c:v>2.4606654928284757E-2</c:v>
                </c:pt>
                <c:pt idx="105">
                  <c:v>2.4345887212144767E-2</c:v>
                </c:pt>
                <c:pt idx="106">
                  <c:v>2.3807193402915591E-2</c:v>
                </c:pt>
                <c:pt idx="107">
                  <c:v>2.4168998141499119E-2</c:v>
                </c:pt>
                <c:pt idx="108">
                  <c:v>2.4076418442884138E-2</c:v>
                </c:pt>
                <c:pt idx="109">
                  <c:v>2.3981496714564388E-2</c:v>
                </c:pt>
                <c:pt idx="110">
                  <c:v>2.4335256327824659E-2</c:v>
                </c:pt>
                <c:pt idx="111">
                  <c:v>2.4764469910429951E-2</c:v>
                </c:pt>
                <c:pt idx="112">
                  <c:v>2.4786054033736193E-2</c:v>
                </c:pt>
                <c:pt idx="113">
                  <c:v>2.4697616478353068E-2</c:v>
                </c:pt>
                <c:pt idx="114">
                  <c:v>2.4324599164267081E-2</c:v>
                </c:pt>
                <c:pt idx="115">
                  <c:v>2.4396026640178568E-2</c:v>
                </c:pt>
                <c:pt idx="116">
                  <c:v>2.4842991769411859E-2</c:v>
                </c:pt>
                <c:pt idx="117">
                  <c:v>2.5263163528360302E-2</c:v>
                </c:pt>
                <c:pt idx="118">
                  <c:v>2.4727336991701872E-2</c:v>
                </c:pt>
                <c:pt idx="119">
                  <c:v>2.4734543315703576E-2</c:v>
                </c:pt>
                <c:pt idx="120">
                  <c:v>2.4790318617822216E-2</c:v>
                </c:pt>
                <c:pt idx="121">
                  <c:v>2.447686928523236E-2</c:v>
                </c:pt>
                <c:pt idx="122">
                  <c:v>2.4594774258757699E-2</c:v>
                </c:pt>
                <c:pt idx="123">
                  <c:v>2.537424814287206E-2</c:v>
                </c:pt>
                <c:pt idx="124">
                  <c:v>2.5713949925080113E-2</c:v>
                </c:pt>
                <c:pt idx="125">
                  <c:v>2.6141792994526087E-2</c:v>
                </c:pt>
                <c:pt idx="126">
                  <c:v>2.6282916621751543E-2</c:v>
                </c:pt>
                <c:pt idx="127">
                  <c:v>2.6475295728681333E-2</c:v>
                </c:pt>
                <c:pt idx="128">
                  <c:v>2.6977629216211912E-2</c:v>
                </c:pt>
                <c:pt idx="129">
                  <c:v>2.6929625630900157E-2</c:v>
                </c:pt>
                <c:pt idx="130">
                  <c:v>2.6976965412287949E-2</c:v>
                </c:pt>
                <c:pt idx="131">
                  <c:v>2.7456395840303998E-2</c:v>
                </c:pt>
                <c:pt idx="132">
                  <c:v>2.7172896119423102E-2</c:v>
                </c:pt>
                <c:pt idx="133">
                  <c:v>2.689699157076263E-2</c:v>
                </c:pt>
                <c:pt idx="134">
                  <c:v>2.6814112012004017E-2</c:v>
                </c:pt>
                <c:pt idx="135">
                  <c:v>2.7115532352447777E-2</c:v>
                </c:pt>
                <c:pt idx="136">
                  <c:v>2.6592116384802394E-2</c:v>
                </c:pt>
                <c:pt idx="137">
                  <c:v>2.6449246806163052E-2</c:v>
                </c:pt>
                <c:pt idx="138">
                  <c:v>2.6378425825603024E-2</c:v>
                </c:pt>
                <c:pt idx="139">
                  <c:v>2.6179118887919871E-2</c:v>
                </c:pt>
                <c:pt idx="140">
                  <c:v>2.626319999919503E-2</c:v>
                </c:pt>
                <c:pt idx="141">
                  <c:v>2.6397266264042027E-2</c:v>
                </c:pt>
                <c:pt idx="142">
                  <c:v>2.644725861503941E-2</c:v>
                </c:pt>
                <c:pt idx="143">
                  <c:v>2.6767981024860058E-2</c:v>
                </c:pt>
                <c:pt idx="144">
                  <c:v>2.6652557854397969E-2</c:v>
                </c:pt>
                <c:pt idx="145">
                  <c:v>2.6516761718629073E-2</c:v>
                </c:pt>
                <c:pt idx="146">
                  <c:v>2.5921427825935459E-2</c:v>
                </c:pt>
                <c:pt idx="147">
                  <c:v>2.5461393750169158E-2</c:v>
                </c:pt>
                <c:pt idx="148">
                  <c:v>2.5662504522774746E-2</c:v>
                </c:pt>
                <c:pt idx="149">
                  <c:v>2.5066792637443661E-2</c:v>
                </c:pt>
                <c:pt idx="150">
                  <c:v>2.46348993555007E-2</c:v>
                </c:pt>
                <c:pt idx="151">
                  <c:v>2.458290410017511E-2</c:v>
                </c:pt>
                <c:pt idx="152">
                  <c:v>2.4554273897445827E-2</c:v>
                </c:pt>
                <c:pt idx="153">
                  <c:v>2.4536264852456618E-2</c:v>
                </c:pt>
                <c:pt idx="154">
                  <c:v>2.5128529953462687E-2</c:v>
                </c:pt>
                <c:pt idx="155">
                  <c:v>2.5168620287729069E-2</c:v>
                </c:pt>
                <c:pt idx="156">
                  <c:v>2.5314599352041101E-2</c:v>
                </c:pt>
                <c:pt idx="157">
                  <c:v>2.5469399512206753E-2</c:v>
                </c:pt>
                <c:pt idx="158">
                  <c:v>2.5291137375899012E-2</c:v>
                </c:pt>
                <c:pt idx="159">
                  <c:v>2.5594148950353595E-2</c:v>
                </c:pt>
                <c:pt idx="160">
                  <c:v>2.5902994074615125E-2</c:v>
                </c:pt>
                <c:pt idx="161">
                  <c:v>2.5901992152643962E-2</c:v>
                </c:pt>
                <c:pt idx="162">
                  <c:v>2.6476052971851155E-2</c:v>
                </c:pt>
                <c:pt idx="163">
                  <c:v>2.715053024169807E-2</c:v>
                </c:pt>
                <c:pt idx="164">
                  <c:v>2.7368009265029268E-2</c:v>
                </c:pt>
                <c:pt idx="165">
                  <c:v>2.7437603633114711E-2</c:v>
                </c:pt>
                <c:pt idx="166">
                  <c:v>2.755357913174343E-2</c:v>
                </c:pt>
                <c:pt idx="167">
                  <c:v>2.7187101605155476E-2</c:v>
                </c:pt>
                <c:pt idx="168">
                  <c:v>2.6990745438670569E-2</c:v>
                </c:pt>
                <c:pt idx="169">
                  <c:v>2.7023386499644E-2</c:v>
                </c:pt>
                <c:pt idx="170">
                  <c:v>2.7245550846857883E-2</c:v>
                </c:pt>
                <c:pt idx="171">
                  <c:v>2.6381206788354851E-2</c:v>
                </c:pt>
                <c:pt idx="172">
                  <c:v>2.6619702938076802E-2</c:v>
                </c:pt>
                <c:pt idx="173">
                  <c:v>2.6293217383812694E-2</c:v>
                </c:pt>
                <c:pt idx="174">
                  <c:v>2.6341651835572976E-2</c:v>
                </c:pt>
                <c:pt idx="175">
                  <c:v>2.6702701801577092E-2</c:v>
                </c:pt>
                <c:pt idx="176">
                  <c:v>2.6408001445906569E-2</c:v>
                </c:pt>
                <c:pt idx="177">
                  <c:v>2.6447278414554874E-2</c:v>
                </c:pt>
                <c:pt idx="178">
                  <c:v>2.5963141745822222E-2</c:v>
                </c:pt>
                <c:pt idx="179">
                  <c:v>2.570801172674916E-2</c:v>
                </c:pt>
                <c:pt idx="180">
                  <c:v>2.5678347793007018E-2</c:v>
                </c:pt>
                <c:pt idx="181">
                  <c:v>2.5531801817488781E-2</c:v>
                </c:pt>
                <c:pt idx="182">
                  <c:v>2.5226733650457314E-2</c:v>
                </c:pt>
                <c:pt idx="183">
                  <c:v>2.5370022435306904E-2</c:v>
                </c:pt>
                <c:pt idx="184">
                  <c:v>2.5328383659595114E-2</c:v>
                </c:pt>
                <c:pt idx="185">
                  <c:v>2.5463349191192503E-2</c:v>
                </c:pt>
                <c:pt idx="186">
                  <c:v>2.543854598139322E-2</c:v>
                </c:pt>
                <c:pt idx="187">
                  <c:v>2.5354646181371465E-2</c:v>
                </c:pt>
                <c:pt idx="188">
                  <c:v>2.5553996372304107E-2</c:v>
                </c:pt>
                <c:pt idx="189">
                  <c:v>2.5229943381775054E-2</c:v>
                </c:pt>
                <c:pt idx="190">
                  <c:v>2.570840403201935E-2</c:v>
                </c:pt>
                <c:pt idx="191">
                  <c:v>2.6176652951108634E-2</c:v>
                </c:pt>
                <c:pt idx="192">
                  <c:v>2.6527202735011295E-2</c:v>
                </c:pt>
                <c:pt idx="193">
                  <c:v>2.6391632796963462E-2</c:v>
                </c:pt>
                <c:pt idx="194">
                  <c:v>2.5654867007189681E-2</c:v>
                </c:pt>
                <c:pt idx="195">
                  <c:v>2.5529180043783316E-2</c:v>
                </c:pt>
                <c:pt idx="196">
                  <c:v>2.5118652284469096E-2</c:v>
                </c:pt>
                <c:pt idx="197">
                  <c:v>2.5437633327963421E-2</c:v>
                </c:pt>
                <c:pt idx="198">
                  <c:v>2.518202653024678E-2</c:v>
                </c:pt>
                <c:pt idx="199">
                  <c:v>2.5174357204765116E-2</c:v>
                </c:pt>
                <c:pt idx="200">
                  <c:v>2.6166970237997987E-2</c:v>
                </c:pt>
                <c:pt idx="201">
                  <c:v>2.666810898207924E-2</c:v>
                </c:pt>
                <c:pt idx="202">
                  <c:v>2.6505160644507617E-2</c:v>
                </c:pt>
                <c:pt idx="203">
                  <c:v>2.6126209204129901E-2</c:v>
                </c:pt>
                <c:pt idx="204">
                  <c:v>2.6578767646565239E-2</c:v>
                </c:pt>
                <c:pt idx="205">
                  <c:v>2.6675636822794783E-2</c:v>
                </c:pt>
                <c:pt idx="206">
                  <c:v>2.6823016251483086E-2</c:v>
                </c:pt>
                <c:pt idx="207">
                  <c:v>2.7514339082675445E-2</c:v>
                </c:pt>
                <c:pt idx="208">
                  <c:v>2.7737700801352443E-2</c:v>
                </c:pt>
                <c:pt idx="209">
                  <c:v>2.6967241471242267E-2</c:v>
                </c:pt>
                <c:pt idx="210">
                  <c:v>2.7234209059197965E-2</c:v>
                </c:pt>
                <c:pt idx="211">
                  <c:v>2.6751363783566635E-2</c:v>
                </c:pt>
                <c:pt idx="212">
                  <c:v>2.744693453618037E-2</c:v>
                </c:pt>
                <c:pt idx="213">
                  <c:v>2.7647023448763266E-2</c:v>
                </c:pt>
                <c:pt idx="214">
                  <c:v>2.7556199625309637E-2</c:v>
                </c:pt>
                <c:pt idx="215">
                  <c:v>2.7345721112801109E-2</c:v>
                </c:pt>
                <c:pt idx="216">
                  <c:v>2.7168497345560295E-2</c:v>
                </c:pt>
                <c:pt idx="217">
                  <c:v>2.6481155256836888E-2</c:v>
                </c:pt>
                <c:pt idx="218">
                  <c:v>2.6560714330429142E-2</c:v>
                </c:pt>
                <c:pt idx="219">
                  <c:v>2.6207950047890626E-2</c:v>
                </c:pt>
                <c:pt idx="220">
                  <c:v>2.6622279687526409E-2</c:v>
                </c:pt>
                <c:pt idx="221">
                  <c:v>2.7074011924274534E-2</c:v>
                </c:pt>
                <c:pt idx="222">
                  <c:v>2.7249405602884476E-2</c:v>
                </c:pt>
                <c:pt idx="223">
                  <c:v>2.6910945398205904E-2</c:v>
                </c:pt>
                <c:pt idx="224">
                  <c:v>2.6770410539459742E-2</c:v>
                </c:pt>
                <c:pt idx="225">
                  <c:v>2.6605083195808281E-2</c:v>
                </c:pt>
                <c:pt idx="226">
                  <c:v>2.6864872282518343E-2</c:v>
                </c:pt>
                <c:pt idx="227">
                  <c:v>2.6388580050157234E-2</c:v>
                </c:pt>
                <c:pt idx="228">
                  <c:v>2.6396033435066267E-2</c:v>
                </c:pt>
                <c:pt idx="229">
                  <c:v>2.6311288485554387E-2</c:v>
                </c:pt>
                <c:pt idx="230">
                  <c:v>2.6829599052244232E-2</c:v>
                </c:pt>
                <c:pt idx="231">
                  <c:v>2.7275662799761891E-2</c:v>
                </c:pt>
                <c:pt idx="232">
                  <c:v>2.7546782703862512E-2</c:v>
                </c:pt>
                <c:pt idx="233">
                  <c:v>2.7976477804728755E-2</c:v>
                </c:pt>
                <c:pt idx="234">
                  <c:v>2.7859368356126981E-2</c:v>
                </c:pt>
                <c:pt idx="235">
                  <c:v>2.7934029017440163E-2</c:v>
                </c:pt>
                <c:pt idx="236">
                  <c:v>2.7436886323980357E-2</c:v>
                </c:pt>
                <c:pt idx="237">
                  <c:v>2.7745941364541185E-2</c:v>
                </c:pt>
                <c:pt idx="238">
                  <c:v>2.7382359672167834E-2</c:v>
                </c:pt>
                <c:pt idx="239">
                  <c:v>2.7225775657551392E-2</c:v>
                </c:pt>
                <c:pt idx="240">
                  <c:v>2.7397988043636037E-2</c:v>
                </c:pt>
                <c:pt idx="241">
                  <c:v>2.7506635332544188E-2</c:v>
                </c:pt>
                <c:pt idx="242">
                  <c:v>2.7161471954031728E-2</c:v>
                </c:pt>
                <c:pt idx="243">
                  <c:v>2.7411744388035765E-2</c:v>
                </c:pt>
                <c:pt idx="244">
                  <c:v>2.7557375422517769E-2</c:v>
                </c:pt>
                <c:pt idx="245">
                  <c:v>2.7134378444716771E-2</c:v>
                </c:pt>
                <c:pt idx="246">
                  <c:v>2.6861739358082955E-2</c:v>
                </c:pt>
                <c:pt idx="247">
                  <c:v>2.6429332208232396E-2</c:v>
                </c:pt>
                <c:pt idx="248">
                  <c:v>2.6665604373276825E-2</c:v>
                </c:pt>
                <c:pt idx="249">
                  <c:v>2.7258102557884877E-2</c:v>
                </c:pt>
                <c:pt idx="250">
                  <c:v>2.7612498413050458E-2</c:v>
                </c:pt>
                <c:pt idx="251">
                  <c:v>2.7931913804600559E-2</c:v>
                </c:pt>
                <c:pt idx="252">
                  <c:v>2.7414894760018137E-2</c:v>
                </c:pt>
                <c:pt idx="253">
                  <c:v>2.7863287088506446E-2</c:v>
                </c:pt>
                <c:pt idx="254">
                  <c:v>2.8401128668908465E-2</c:v>
                </c:pt>
                <c:pt idx="255">
                  <c:v>2.8555559901988735E-2</c:v>
                </c:pt>
                <c:pt idx="256">
                  <c:v>2.8396453109734206E-2</c:v>
                </c:pt>
                <c:pt idx="257">
                  <c:v>2.8305151884786248E-2</c:v>
                </c:pt>
                <c:pt idx="258">
                  <c:v>2.8276535135152669E-2</c:v>
                </c:pt>
                <c:pt idx="259">
                  <c:v>2.8374792507695663E-2</c:v>
                </c:pt>
                <c:pt idx="260">
                  <c:v>2.8111330622629341E-2</c:v>
                </c:pt>
                <c:pt idx="261">
                  <c:v>2.823536860274654E-2</c:v>
                </c:pt>
                <c:pt idx="262">
                  <c:v>2.8232000338568815E-2</c:v>
                </c:pt>
                <c:pt idx="263">
                  <c:v>2.8452932852626543E-2</c:v>
                </c:pt>
                <c:pt idx="264">
                  <c:v>2.838705055730634E-2</c:v>
                </c:pt>
                <c:pt idx="265">
                  <c:v>2.8205538966114926E-2</c:v>
                </c:pt>
                <c:pt idx="266">
                  <c:v>2.8256818560704191E-2</c:v>
                </c:pt>
                <c:pt idx="267">
                  <c:v>2.8360644172838345E-2</c:v>
                </c:pt>
                <c:pt idx="268">
                  <c:v>2.784828495507706E-2</c:v>
                </c:pt>
                <c:pt idx="269">
                  <c:v>2.8124466729155261E-2</c:v>
                </c:pt>
                <c:pt idx="270">
                  <c:v>2.7841168247129441E-2</c:v>
                </c:pt>
                <c:pt idx="271">
                  <c:v>2.7867415124628217E-2</c:v>
                </c:pt>
                <c:pt idx="272">
                  <c:v>2.8479151954067531E-2</c:v>
                </c:pt>
                <c:pt idx="273">
                  <c:v>2.8592808806228935E-2</c:v>
                </c:pt>
                <c:pt idx="274">
                  <c:v>2.7919411102377743E-2</c:v>
                </c:pt>
                <c:pt idx="275">
                  <c:v>2.8422249235050184E-2</c:v>
                </c:pt>
                <c:pt idx="276">
                  <c:v>2.8247156681288632E-2</c:v>
                </c:pt>
                <c:pt idx="277">
                  <c:v>2.824828908333173E-2</c:v>
                </c:pt>
                <c:pt idx="278">
                  <c:v>2.77899870564326E-2</c:v>
                </c:pt>
                <c:pt idx="279">
                  <c:v>2.7959638749319827E-2</c:v>
                </c:pt>
                <c:pt idx="280">
                  <c:v>2.8189246266225487E-2</c:v>
                </c:pt>
                <c:pt idx="281">
                  <c:v>2.9028564587081335E-2</c:v>
                </c:pt>
                <c:pt idx="282">
                  <c:v>2.8753091403640248E-2</c:v>
                </c:pt>
                <c:pt idx="283">
                  <c:v>2.8703647041259842E-2</c:v>
                </c:pt>
                <c:pt idx="284">
                  <c:v>2.8502710442211299E-2</c:v>
                </c:pt>
                <c:pt idx="285">
                  <c:v>2.8661169963624698E-2</c:v>
                </c:pt>
                <c:pt idx="286">
                  <c:v>2.8515039007683794E-2</c:v>
                </c:pt>
                <c:pt idx="287">
                  <c:v>2.8480946036224277E-2</c:v>
                </c:pt>
                <c:pt idx="288">
                  <c:v>2.884010291096652E-2</c:v>
                </c:pt>
                <c:pt idx="289">
                  <c:v>2.8618939256606388E-2</c:v>
                </c:pt>
                <c:pt idx="290">
                  <c:v>2.8479037606596553E-2</c:v>
                </c:pt>
                <c:pt idx="291">
                  <c:v>2.8527783326871899E-2</c:v>
                </c:pt>
                <c:pt idx="292">
                  <c:v>2.8265307882358221E-2</c:v>
                </c:pt>
                <c:pt idx="293">
                  <c:v>2.8670687578904064E-2</c:v>
                </c:pt>
                <c:pt idx="294">
                  <c:v>2.8728324961801339E-2</c:v>
                </c:pt>
                <c:pt idx="295">
                  <c:v>2.8354994410582795E-2</c:v>
                </c:pt>
                <c:pt idx="296">
                  <c:v>2.7988482892315703E-2</c:v>
                </c:pt>
                <c:pt idx="297">
                  <c:v>2.8429404700905908E-2</c:v>
                </c:pt>
                <c:pt idx="298">
                  <c:v>2.8520818560365122E-2</c:v>
                </c:pt>
                <c:pt idx="299">
                  <c:v>2.8166484370752535E-2</c:v>
                </c:pt>
                <c:pt idx="300">
                  <c:v>2.8153962676754081E-2</c:v>
                </c:pt>
                <c:pt idx="301">
                  <c:v>2.831076885883568E-2</c:v>
                </c:pt>
                <c:pt idx="302">
                  <c:v>2.887544445878765E-2</c:v>
                </c:pt>
                <c:pt idx="303">
                  <c:v>2.8673024226175951E-2</c:v>
                </c:pt>
                <c:pt idx="304">
                  <c:v>2.8682389436892691E-2</c:v>
                </c:pt>
                <c:pt idx="305">
                  <c:v>2.9043593886579754E-2</c:v>
                </c:pt>
                <c:pt idx="306">
                  <c:v>2.8696515407010598E-2</c:v>
                </c:pt>
                <c:pt idx="307">
                  <c:v>2.813934718730228E-2</c:v>
                </c:pt>
                <c:pt idx="308">
                  <c:v>2.7985452007131373E-2</c:v>
                </c:pt>
                <c:pt idx="309">
                  <c:v>2.8527394601572744E-2</c:v>
                </c:pt>
                <c:pt idx="310">
                  <c:v>2.8128074834781146E-2</c:v>
                </c:pt>
                <c:pt idx="311">
                  <c:v>2.8390514910419249E-2</c:v>
                </c:pt>
                <c:pt idx="312">
                  <c:v>2.8106011497605225E-2</c:v>
                </c:pt>
                <c:pt idx="313">
                  <c:v>2.7838149918738713E-2</c:v>
                </c:pt>
                <c:pt idx="314">
                  <c:v>2.793029689440121E-2</c:v>
                </c:pt>
                <c:pt idx="315">
                  <c:v>2.8153476558239202E-2</c:v>
                </c:pt>
                <c:pt idx="316">
                  <c:v>2.800752789483249E-2</c:v>
                </c:pt>
                <c:pt idx="317">
                  <c:v>2.8209284011250856E-2</c:v>
                </c:pt>
                <c:pt idx="318">
                  <c:v>2.8351994604219215E-2</c:v>
                </c:pt>
                <c:pt idx="319">
                  <c:v>2.8786966830267654E-2</c:v>
                </c:pt>
                <c:pt idx="320">
                  <c:v>2.8442017461079116E-2</c:v>
                </c:pt>
                <c:pt idx="321">
                  <c:v>2.8553965316977983E-2</c:v>
                </c:pt>
                <c:pt idx="322">
                  <c:v>2.8529426605695744E-2</c:v>
                </c:pt>
                <c:pt idx="323">
                  <c:v>2.8410697609550371E-2</c:v>
                </c:pt>
                <c:pt idx="324">
                  <c:v>2.8631196119813775E-2</c:v>
                </c:pt>
                <c:pt idx="325">
                  <c:v>2.864452139060859E-2</c:v>
                </c:pt>
                <c:pt idx="326">
                  <c:v>2.8564245638844112E-2</c:v>
                </c:pt>
                <c:pt idx="327">
                  <c:v>2.838982392618989E-2</c:v>
                </c:pt>
                <c:pt idx="328">
                  <c:v>2.8702690829898528E-2</c:v>
                </c:pt>
                <c:pt idx="329">
                  <c:v>2.8599658942171848E-2</c:v>
                </c:pt>
                <c:pt idx="330">
                  <c:v>2.875501488487938E-2</c:v>
                </c:pt>
                <c:pt idx="331">
                  <c:v>2.8289031289678222E-2</c:v>
                </c:pt>
                <c:pt idx="332">
                  <c:v>2.7704053144996434E-2</c:v>
                </c:pt>
                <c:pt idx="333">
                  <c:v>2.778846434026758E-2</c:v>
                </c:pt>
                <c:pt idx="334">
                  <c:v>2.8094462121099412E-2</c:v>
                </c:pt>
                <c:pt idx="335">
                  <c:v>2.8030668830560712E-2</c:v>
                </c:pt>
                <c:pt idx="336">
                  <c:v>2.8461056353207489E-2</c:v>
                </c:pt>
                <c:pt idx="337">
                  <c:v>2.8782703566245807E-2</c:v>
                </c:pt>
                <c:pt idx="338">
                  <c:v>2.834767653617663E-2</c:v>
                </c:pt>
                <c:pt idx="339">
                  <c:v>2.8961433897974283E-2</c:v>
                </c:pt>
                <c:pt idx="340">
                  <c:v>2.91275799389881E-2</c:v>
                </c:pt>
                <c:pt idx="341">
                  <c:v>2.8763684203646622E-2</c:v>
                </c:pt>
                <c:pt idx="342">
                  <c:v>2.9088520209320588E-2</c:v>
                </c:pt>
                <c:pt idx="343">
                  <c:v>2.8558609595220847E-2</c:v>
                </c:pt>
                <c:pt idx="344">
                  <c:v>2.8273791256650124E-2</c:v>
                </c:pt>
                <c:pt idx="345">
                  <c:v>2.8064174847621543E-2</c:v>
                </c:pt>
                <c:pt idx="346">
                  <c:v>2.8427490791776172E-2</c:v>
                </c:pt>
                <c:pt idx="347">
                  <c:v>2.9067062821746863E-2</c:v>
                </c:pt>
                <c:pt idx="348">
                  <c:v>2.8899600127745315E-2</c:v>
                </c:pt>
                <c:pt idx="349">
                  <c:v>2.9141704556416712E-2</c:v>
                </c:pt>
                <c:pt idx="350">
                  <c:v>2.899702631494059E-2</c:v>
                </c:pt>
                <c:pt idx="351">
                  <c:v>2.8404855592839524E-2</c:v>
                </c:pt>
                <c:pt idx="352">
                  <c:v>2.8616353368540268E-2</c:v>
                </c:pt>
                <c:pt idx="353">
                  <c:v>2.8658640675144682E-2</c:v>
                </c:pt>
                <c:pt idx="354">
                  <c:v>2.854386308911545E-2</c:v>
                </c:pt>
                <c:pt idx="355">
                  <c:v>2.9076110258562084E-2</c:v>
                </c:pt>
                <c:pt idx="356">
                  <c:v>2.9078100806002014E-2</c:v>
                </c:pt>
                <c:pt idx="357">
                  <c:v>2.8851488585742158E-2</c:v>
                </c:pt>
                <c:pt idx="358">
                  <c:v>2.8968726217803088E-2</c:v>
                </c:pt>
                <c:pt idx="359">
                  <c:v>2.9220523034833249E-2</c:v>
                </c:pt>
                <c:pt idx="360">
                  <c:v>2.8894560526860281E-2</c:v>
                </c:pt>
                <c:pt idx="361">
                  <c:v>2.8718679256384591E-2</c:v>
                </c:pt>
                <c:pt idx="362">
                  <c:v>2.9048421955215471E-2</c:v>
                </c:pt>
                <c:pt idx="363">
                  <c:v>2.9180515634351981E-2</c:v>
                </c:pt>
                <c:pt idx="364">
                  <c:v>2.8669570025739787E-2</c:v>
                </c:pt>
                <c:pt idx="365">
                  <c:v>2.90220277900551E-2</c:v>
                </c:pt>
                <c:pt idx="366">
                  <c:v>2.9058041543485465E-2</c:v>
                </c:pt>
                <c:pt idx="367">
                  <c:v>2.9038199420108348E-2</c:v>
                </c:pt>
                <c:pt idx="368">
                  <c:v>2.8739483383106893E-2</c:v>
                </c:pt>
                <c:pt idx="369">
                  <c:v>2.8776521003793076E-2</c:v>
                </c:pt>
                <c:pt idx="370">
                  <c:v>2.902227351627687E-2</c:v>
                </c:pt>
                <c:pt idx="371">
                  <c:v>2.9097038085586273E-2</c:v>
                </c:pt>
                <c:pt idx="372">
                  <c:v>2.9140469080972835E-2</c:v>
                </c:pt>
                <c:pt idx="373">
                  <c:v>2.9019541556281999E-2</c:v>
                </c:pt>
                <c:pt idx="374">
                  <c:v>2.9140262606649481E-2</c:v>
                </c:pt>
                <c:pt idx="375">
                  <c:v>2.8868410994828557E-2</c:v>
                </c:pt>
                <c:pt idx="376">
                  <c:v>2.8444117194181981E-2</c:v>
                </c:pt>
                <c:pt idx="377">
                  <c:v>2.812277747031481E-2</c:v>
                </c:pt>
                <c:pt idx="378">
                  <c:v>2.8305676005119292E-2</c:v>
                </c:pt>
                <c:pt idx="379">
                  <c:v>2.8328764999979276E-2</c:v>
                </c:pt>
                <c:pt idx="380">
                  <c:v>2.8617599329870541E-2</c:v>
                </c:pt>
                <c:pt idx="381">
                  <c:v>2.8279223150745315E-2</c:v>
                </c:pt>
                <c:pt idx="382">
                  <c:v>2.774464387078408E-2</c:v>
                </c:pt>
                <c:pt idx="383">
                  <c:v>2.7888505014845247E-2</c:v>
                </c:pt>
                <c:pt idx="384">
                  <c:v>2.8210783409159182E-2</c:v>
                </c:pt>
                <c:pt idx="385">
                  <c:v>2.8354652946658714E-2</c:v>
                </c:pt>
                <c:pt idx="386">
                  <c:v>2.808975534013456E-2</c:v>
                </c:pt>
                <c:pt idx="387">
                  <c:v>2.7808371248751674E-2</c:v>
                </c:pt>
                <c:pt idx="388">
                  <c:v>2.7898017957560195E-2</c:v>
                </c:pt>
                <c:pt idx="389">
                  <c:v>2.7951712301044932E-2</c:v>
                </c:pt>
                <c:pt idx="390">
                  <c:v>2.865562964666599E-2</c:v>
                </c:pt>
                <c:pt idx="391">
                  <c:v>2.8837914758770258E-2</c:v>
                </c:pt>
                <c:pt idx="392">
                  <c:v>2.8934538815594671E-2</c:v>
                </c:pt>
                <c:pt idx="393">
                  <c:v>2.9326954595428327E-2</c:v>
                </c:pt>
                <c:pt idx="394">
                  <c:v>2.9691569442002859E-2</c:v>
                </c:pt>
                <c:pt idx="395">
                  <c:v>3.0085799782796907E-2</c:v>
                </c:pt>
                <c:pt idx="396">
                  <c:v>2.9859850708334711E-2</c:v>
                </c:pt>
                <c:pt idx="397">
                  <c:v>3.04360355865275E-2</c:v>
                </c:pt>
                <c:pt idx="398">
                  <c:v>3.0198866390703901E-2</c:v>
                </c:pt>
                <c:pt idx="399">
                  <c:v>3.0186340408500892E-2</c:v>
                </c:pt>
                <c:pt idx="400">
                  <c:v>3.0168081181735772E-2</c:v>
                </c:pt>
                <c:pt idx="401">
                  <c:v>3.0474739251489875E-2</c:v>
                </c:pt>
                <c:pt idx="402">
                  <c:v>3.1186391168779987E-2</c:v>
                </c:pt>
                <c:pt idx="403">
                  <c:v>3.1272745978027636E-2</c:v>
                </c:pt>
                <c:pt idx="404">
                  <c:v>3.1179314914425518E-2</c:v>
                </c:pt>
                <c:pt idx="405">
                  <c:v>3.0794315591064856E-2</c:v>
                </c:pt>
                <c:pt idx="406">
                  <c:v>3.0560205691216234E-2</c:v>
                </c:pt>
                <c:pt idx="407">
                  <c:v>3.0871987966970393E-2</c:v>
                </c:pt>
                <c:pt idx="408">
                  <c:v>3.0637471250751405E-2</c:v>
                </c:pt>
                <c:pt idx="409">
                  <c:v>3.054982117932304E-2</c:v>
                </c:pt>
                <c:pt idx="410">
                  <c:v>3.1213547479447764E-2</c:v>
                </c:pt>
                <c:pt idx="411">
                  <c:v>3.1684032616053848E-2</c:v>
                </c:pt>
                <c:pt idx="412">
                  <c:v>3.1747017680993368E-2</c:v>
                </c:pt>
                <c:pt idx="413">
                  <c:v>3.2127970450176603E-2</c:v>
                </c:pt>
                <c:pt idx="414">
                  <c:v>3.107940136776071E-2</c:v>
                </c:pt>
                <c:pt idx="415">
                  <c:v>3.0535492041880618E-2</c:v>
                </c:pt>
                <c:pt idx="416">
                  <c:v>3.0296427301228734E-2</c:v>
                </c:pt>
                <c:pt idx="417">
                  <c:v>3.0545488014478754E-2</c:v>
                </c:pt>
                <c:pt idx="418">
                  <c:v>2.9687526858001304E-2</c:v>
                </c:pt>
                <c:pt idx="419">
                  <c:v>2.9713941963794687E-2</c:v>
                </c:pt>
                <c:pt idx="420">
                  <c:v>3.0148315839751569E-2</c:v>
                </c:pt>
                <c:pt idx="421">
                  <c:v>3.0274722695200068E-2</c:v>
                </c:pt>
                <c:pt idx="422">
                  <c:v>3.049556031777793E-2</c:v>
                </c:pt>
                <c:pt idx="423">
                  <c:v>3.0111455194152922E-2</c:v>
                </c:pt>
                <c:pt idx="424">
                  <c:v>2.9640667034347916E-2</c:v>
                </c:pt>
                <c:pt idx="425">
                  <c:v>2.9963973608283425E-2</c:v>
                </c:pt>
                <c:pt idx="426">
                  <c:v>2.9702230823952173E-2</c:v>
                </c:pt>
                <c:pt idx="427">
                  <c:v>2.9437986010577032E-2</c:v>
                </c:pt>
                <c:pt idx="428">
                  <c:v>2.8818188701987574E-2</c:v>
                </c:pt>
                <c:pt idx="429">
                  <c:v>2.8961251416868661E-2</c:v>
                </c:pt>
                <c:pt idx="430">
                  <c:v>2.8661307971830901E-2</c:v>
                </c:pt>
                <c:pt idx="431">
                  <c:v>2.8809211661599075E-2</c:v>
                </c:pt>
                <c:pt idx="432">
                  <c:v>2.9548528070330482E-2</c:v>
                </c:pt>
                <c:pt idx="433">
                  <c:v>3.0329869077368749E-2</c:v>
                </c:pt>
                <c:pt idx="434">
                  <c:v>2.9844187449424613E-2</c:v>
                </c:pt>
                <c:pt idx="435">
                  <c:v>2.9989320893361711E-2</c:v>
                </c:pt>
                <c:pt idx="436">
                  <c:v>3.0082058572137953E-2</c:v>
                </c:pt>
                <c:pt idx="437">
                  <c:v>2.9849486799116826E-2</c:v>
                </c:pt>
                <c:pt idx="438">
                  <c:v>2.9315510819226044E-2</c:v>
                </c:pt>
                <c:pt idx="439">
                  <c:v>2.9399479845755146E-2</c:v>
                </c:pt>
                <c:pt idx="440">
                  <c:v>2.9131477450284434E-2</c:v>
                </c:pt>
                <c:pt idx="441">
                  <c:v>2.8700444549377133E-2</c:v>
                </c:pt>
                <c:pt idx="442">
                  <c:v>2.8967472958230999E-2</c:v>
                </c:pt>
                <c:pt idx="443">
                  <c:v>2.9115011067025555E-2</c:v>
                </c:pt>
                <c:pt idx="444">
                  <c:v>2.9208026165551144E-2</c:v>
                </c:pt>
                <c:pt idx="445">
                  <c:v>2.9294689513004121E-2</c:v>
                </c:pt>
                <c:pt idx="446">
                  <c:v>2.946471038316878E-2</c:v>
                </c:pt>
                <c:pt idx="447">
                  <c:v>3.0170001855079061E-2</c:v>
                </c:pt>
                <c:pt idx="448">
                  <c:v>3.0491195563233105E-2</c:v>
                </c:pt>
                <c:pt idx="449">
                  <c:v>2.9995363212334251E-2</c:v>
                </c:pt>
                <c:pt idx="450">
                  <c:v>2.9783451684316644E-2</c:v>
                </c:pt>
                <c:pt idx="451">
                  <c:v>2.9420274088289889E-2</c:v>
                </c:pt>
                <c:pt idx="452">
                  <c:v>2.9573063532669162E-2</c:v>
                </c:pt>
                <c:pt idx="453">
                  <c:v>2.9266743025969405E-2</c:v>
                </c:pt>
                <c:pt idx="454">
                  <c:v>2.8675939373517177E-2</c:v>
                </c:pt>
                <c:pt idx="455">
                  <c:v>2.8397069731643576E-2</c:v>
                </c:pt>
                <c:pt idx="456">
                  <c:v>2.8498278673540125E-2</c:v>
                </c:pt>
                <c:pt idx="457">
                  <c:v>2.8425385241306625E-2</c:v>
                </c:pt>
                <c:pt idx="458">
                  <c:v>2.8878802509656246E-2</c:v>
                </c:pt>
                <c:pt idx="459">
                  <c:v>2.9200060436844075E-2</c:v>
                </c:pt>
                <c:pt idx="460">
                  <c:v>2.9285914628482786E-2</c:v>
                </c:pt>
                <c:pt idx="461">
                  <c:v>2.9379216510534312E-2</c:v>
                </c:pt>
                <c:pt idx="462">
                  <c:v>2.9294240344746231E-2</c:v>
                </c:pt>
                <c:pt idx="463">
                  <c:v>2.9783193835157994E-2</c:v>
                </c:pt>
                <c:pt idx="464">
                  <c:v>2.9957461938508442E-2</c:v>
                </c:pt>
                <c:pt idx="465">
                  <c:v>2.9918595981651183E-2</c:v>
                </c:pt>
                <c:pt idx="466">
                  <c:v>3.0157518119977005E-2</c:v>
                </c:pt>
                <c:pt idx="467">
                  <c:v>2.9843780710612992E-2</c:v>
                </c:pt>
                <c:pt idx="468">
                  <c:v>2.9080768328194478E-2</c:v>
                </c:pt>
                <c:pt idx="469">
                  <c:v>2.9359941009287644E-2</c:v>
                </c:pt>
                <c:pt idx="470">
                  <c:v>2.9522313115053139E-2</c:v>
                </c:pt>
                <c:pt idx="471">
                  <c:v>2.9733348428131755E-2</c:v>
                </c:pt>
                <c:pt idx="472">
                  <c:v>2.9556573294429286E-2</c:v>
                </c:pt>
                <c:pt idx="473">
                  <c:v>2.9271587583492197E-2</c:v>
                </c:pt>
                <c:pt idx="474">
                  <c:v>2.9761174367997786E-2</c:v>
                </c:pt>
                <c:pt idx="475">
                  <c:v>2.9727433054121236E-2</c:v>
                </c:pt>
                <c:pt idx="476">
                  <c:v>2.9379183541732155E-2</c:v>
                </c:pt>
                <c:pt idx="477">
                  <c:v>2.9331730216488751E-2</c:v>
                </c:pt>
                <c:pt idx="478">
                  <c:v>2.9021018665417325E-2</c:v>
                </c:pt>
                <c:pt idx="479">
                  <c:v>2.8557479204066049E-2</c:v>
                </c:pt>
                <c:pt idx="480">
                  <c:v>2.8548698184506505E-2</c:v>
                </c:pt>
                <c:pt idx="481">
                  <c:v>2.8557634393712509E-2</c:v>
                </c:pt>
                <c:pt idx="482">
                  <c:v>2.8252666759071839E-2</c:v>
                </c:pt>
                <c:pt idx="483">
                  <c:v>2.7663260404803429E-2</c:v>
                </c:pt>
                <c:pt idx="484">
                  <c:v>2.7609160825650011E-2</c:v>
                </c:pt>
                <c:pt idx="485">
                  <c:v>2.6945433619098801E-2</c:v>
                </c:pt>
                <c:pt idx="486">
                  <c:v>2.6582012873198141E-2</c:v>
                </c:pt>
                <c:pt idx="487">
                  <c:v>2.6733451898429097E-2</c:v>
                </c:pt>
                <c:pt idx="488">
                  <c:v>2.746029161684875E-2</c:v>
                </c:pt>
                <c:pt idx="489">
                  <c:v>2.769882628293089E-2</c:v>
                </c:pt>
                <c:pt idx="490">
                  <c:v>2.7726201953909527E-2</c:v>
                </c:pt>
                <c:pt idx="491">
                  <c:v>2.7280888438736217E-2</c:v>
                </c:pt>
                <c:pt idx="492">
                  <c:v>2.837155470180092E-2</c:v>
                </c:pt>
                <c:pt idx="493">
                  <c:v>2.8801581801162265E-2</c:v>
                </c:pt>
                <c:pt idx="494">
                  <c:v>2.8282940331199401E-2</c:v>
                </c:pt>
                <c:pt idx="495">
                  <c:v>2.8331429673004626E-2</c:v>
                </c:pt>
                <c:pt idx="496">
                  <c:v>2.8568056768304175E-2</c:v>
                </c:pt>
                <c:pt idx="497">
                  <c:v>2.8806513203914089E-2</c:v>
                </c:pt>
                <c:pt idx="498">
                  <c:v>2.9551600171682901E-2</c:v>
                </c:pt>
                <c:pt idx="499">
                  <c:v>2.9430767626872193E-2</c:v>
                </c:pt>
                <c:pt idx="500">
                  <c:v>2.9310861606579967E-2</c:v>
                </c:pt>
                <c:pt idx="501">
                  <c:v>2.9369244262579433E-2</c:v>
                </c:pt>
                <c:pt idx="502">
                  <c:v>2.8888333006019441E-2</c:v>
                </c:pt>
                <c:pt idx="503">
                  <c:v>2.927216137358286E-2</c:v>
                </c:pt>
                <c:pt idx="504">
                  <c:v>2.8903840316957495E-2</c:v>
                </c:pt>
                <c:pt idx="505">
                  <c:v>2.9022893755032083E-2</c:v>
                </c:pt>
                <c:pt idx="506">
                  <c:v>2.9118542227754809E-2</c:v>
                </c:pt>
                <c:pt idx="507">
                  <c:v>2.8652847963757722E-2</c:v>
                </c:pt>
                <c:pt idx="508">
                  <c:v>2.8569305072482353E-2</c:v>
                </c:pt>
                <c:pt idx="509">
                  <c:v>2.8664119710577963E-2</c:v>
                </c:pt>
                <c:pt idx="510">
                  <c:v>2.9252452712712044E-2</c:v>
                </c:pt>
                <c:pt idx="511">
                  <c:v>2.942724738257765E-2</c:v>
                </c:pt>
                <c:pt idx="512">
                  <c:v>2.9980645661206506E-2</c:v>
                </c:pt>
                <c:pt idx="513">
                  <c:v>2.9856454781782824E-2</c:v>
                </c:pt>
                <c:pt idx="514">
                  <c:v>3.0080315689157634E-2</c:v>
                </c:pt>
                <c:pt idx="515">
                  <c:v>2.9682122659506188E-2</c:v>
                </c:pt>
                <c:pt idx="516">
                  <c:v>3.0065230248654387E-2</c:v>
                </c:pt>
                <c:pt idx="517">
                  <c:v>3.034162500780414E-2</c:v>
                </c:pt>
                <c:pt idx="518">
                  <c:v>3.0505813643668542E-2</c:v>
                </c:pt>
                <c:pt idx="519">
                  <c:v>3.068622993479236E-2</c:v>
                </c:pt>
                <c:pt idx="520">
                  <c:v>3.1260447635515165E-2</c:v>
                </c:pt>
                <c:pt idx="521">
                  <c:v>3.0700251769305544E-2</c:v>
                </c:pt>
                <c:pt idx="522">
                  <c:v>3.0936381442716567E-2</c:v>
                </c:pt>
                <c:pt idx="523">
                  <c:v>3.1371268695510275E-2</c:v>
                </c:pt>
                <c:pt idx="524">
                  <c:v>3.1833032095801926E-2</c:v>
                </c:pt>
                <c:pt idx="525">
                  <c:v>3.1676487271768861E-2</c:v>
                </c:pt>
                <c:pt idx="526">
                  <c:v>3.1560065763462826E-2</c:v>
                </c:pt>
                <c:pt idx="527">
                  <c:v>3.1278919691682588E-2</c:v>
                </c:pt>
                <c:pt idx="528">
                  <c:v>3.0868985013508269E-2</c:v>
                </c:pt>
                <c:pt idx="529">
                  <c:v>3.0916268293977863E-2</c:v>
                </c:pt>
                <c:pt idx="530">
                  <c:v>3.0753038759523527E-2</c:v>
                </c:pt>
                <c:pt idx="531">
                  <c:v>3.1367781778897486E-2</c:v>
                </c:pt>
                <c:pt idx="532">
                  <c:v>3.1224444983354603E-2</c:v>
                </c:pt>
                <c:pt idx="533">
                  <c:v>3.0582111625605649E-2</c:v>
                </c:pt>
                <c:pt idx="534">
                  <c:v>3.0174783873386481E-2</c:v>
                </c:pt>
                <c:pt idx="535">
                  <c:v>2.9870915869698839E-2</c:v>
                </c:pt>
                <c:pt idx="536">
                  <c:v>2.9752869190975601E-2</c:v>
                </c:pt>
                <c:pt idx="537">
                  <c:v>2.9742217808526001E-2</c:v>
                </c:pt>
                <c:pt idx="538">
                  <c:v>3.0323758126162143E-2</c:v>
                </c:pt>
                <c:pt idx="539">
                  <c:v>3.0026038517299423E-2</c:v>
                </c:pt>
                <c:pt idx="540">
                  <c:v>3.0126026282399184E-2</c:v>
                </c:pt>
                <c:pt idx="541">
                  <c:v>2.9768044264254431E-2</c:v>
                </c:pt>
                <c:pt idx="542">
                  <c:v>2.9572776252025441E-2</c:v>
                </c:pt>
                <c:pt idx="543">
                  <c:v>2.9845608480163811E-2</c:v>
                </c:pt>
                <c:pt idx="544">
                  <c:v>3.0445140344168592E-2</c:v>
                </c:pt>
                <c:pt idx="545">
                  <c:v>3.0420927650567593E-2</c:v>
                </c:pt>
                <c:pt idx="546">
                  <c:v>3.0444519978233622E-2</c:v>
                </c:pt>
                <c:pt idx="547">
                  <c:v>3.1014258827587456E-2</c:v>
                </c:pt>
                <c:pt idx="548">
                  <c:v>3.1425801738130692E-2</c:v>
                </c:pt>
                <c:pt idx="549">
                  <c:v>3.1326920503550265E-2</c:v>
                </c:pt>
                <c:pt idx="550">
                  <c:v>3.1482408692301435E-2</c:v>
                </c:pt>
                <c:pt idx="551">
                  <c:v>3.1262423732071429E-2</c:v>
                </c:pt>
                <c:pt idx="552">
                  <c:v>3.0751368720533016E-2</c:v>
                </c:pt>
                <c:pt idx="553">
                  <c:v>3.0264298112992829E-2</c:v>
                </c:pt>
                <c:pt idx="554">
                  <c:v>3.1079233393043828E-2</c:v>
                </c:pt>
                <c:pt idx="555">
                  <c:v>3.071265046271968E-2</c:v>
                </c:pt>
                <c:pt idx="556">
                  <c:v>3.0523385781063665E-2</c:v>
                </c:pt>
                <c:pt idx="557">
                  <c:v>3.0381800653290634E-2</c:v>
                </c:pt>
                <c:pt idx="558">
                  <c:v>3.0527681854701161E-2</c:v>
                </c:pt>
                <c:pt idx="559">
                  <c:v>3.0086112806709024E-2</c:v>
                </c:pt>
                <c:pt idx="560">
                  <c:v>3.0012154773286316E-2</c:v>
                </c:pt>
                <c:pt idx="561">
                  <c:v>3.0677148394388665E-2</c:v>
                </c:pt>
                <c:pt idx="562">
                  <c:v>3.1081392683507136E-2</c:v>
                </c:pt>
                <c:pt idx="563">
                  <c:v>3.1381643836293827E-2</c:v>
                </c:pt>
                <c:pt idx="564">
                  <c:v>3.1741382677253772E-2</c:v>
                </c:pt>
                <c:pt idx="565">
                  <c:v>3.2017108406243368E-2</c:v>
                </c:pt>
                <c:pt idx="566">
                  <c:v>3.1629693511038802E-2</c:v>
                </c:pt>
                <c:pt idx="567">
                  <c:v>3.1364042901163326E-2</c:v>
                </c:pt>
                <c:pt idx="568">
                  <c:v>3.0909879935743078E-2</c:v>
                </c:pt>
                <c:pt idx="569">
                  <c:v>3.0821442778707232E-2</c:v>
                </c:pt>
                <c:pt idx="570">
                  <c:v>3.0494764154320644E-2</c:v>
                </c:pt>
                <c:pt idx="571">
                  <c:v>3.0438502833049701E-2</c:v>
                </c:pt>
                <c:pt idx="572">
                  <c:v>3.0631860410228418E-2</c:v>
                </c:pt>
                <c:pt idx="573">
                  <c:v>3.083951431109334E-2</c:v>
                </c:pt>
                <c:pt idx="574">
                  <c:v>3.1593508526069999E-2</c:v>
                </c:pt>
                <c:pt idx="575">
                  <c:v>3.1288546042780405E-2</c:v>
                </c:pt>
                <c:pt idx="576">
                  <c:v>3.1524124198599075E-2</c:v>
                </c:pt>
                <c:pt idx="577">
                  <c:v>3.1662471694349936E-2</c:v>
                </c:pt>
                <c:pt idx="578">
                  <c:v>3.2122693119717043E-2</c:v>
                </c:pt>
                <c:pt idx="579">
                  <c:v>3.2452960344905211E-2</c:v>
                </c:pt>
                <c:pt idx="580">
                  <c:v>3.2626140381430073E-2</c:v>
                </c:pt>
                <c:pt idx="581">
                  <c:v>3.230454460914238E-2</c:v>
                </c:pt>
                <c:pt idx="582">
                  <c:v>3.1937169475832659E-2</c:v>
                </c:pt>
                <c:pt idx="583">
                  <c:v>3.1973665674408153E-2</c:v>
                </c:pt>
                <c:pt idx="584">
                  <c:v>3.1363733871488483E-2</c:v>
                </c:pt>
                <c:pt idx="585">
                  <c:v>3.1738675671585094E-2</c:v>
                </c:pt>
                <c:pt idx="586">
                  <c:v>3.2112456308178744E-2</c:v>
                </c:pt>
                <c:pt idx="587">
                  <c:v>3.1912752676593131E-2</c:v>
                </c:pt>
                <c:pt idx="588">
                  <c:v>3.2443108064770791E-2</c:v>
                </c:pt>
                <c:pt idx="589">
                  <c:v>3.2575661692002711E-2</c:v>
                </c:pt>
                <c:pt idx="590">
                  <c:v>3.2877448369952343E-2</c:v>
                </c:pt>
                <c:pt idx="591">
                  <c:v>3.2291898471590808E-2</c:v>
                </c:pt>
                <c:pt idx="592">
                  <c:v>3.3044807537430908E-2</c:v>
                </c:pt>
                <c:pt idx="593">
                  <c:v>3.3125478776076113E-2</c:v>
                </c:pt>
                <c:pt idx="594">
                  <c:v>3.3244619497558463E-2</c:v>
                </c:pt>
                <c:pt idx="595">
                  <c:v>3.3742171428366233E-2</c:v>
                </c:pt>
                <c:pt idx="596">
                  <c:v>3.3653553733708853E-2</c:v>
                </c:pt>
                <c:pt idx="597">
                  <c:v>3.3289774096844124E-2</c:v>
                </c:pt>
                <c:pt idx="598">
                  <c:v>3.3197840071197235E-2</c:v>
                </c:pt>
                <c:pt idx="599">
                  <c:v>3.3191372638871626E-2</c:v>
                </c:pt>
                <c:pt idx="600">
                  <c:v>3.344996245279945E-2</c:v>
                </c:pt>
                <c:pt idx="601">
                  <c:v>3.3804713440814177E-2</c:v>
                </c:pt>
                <c:pt idx="602">
                  <c:v>3.3685139409553116E-2</c:v>
                </c:pt>
                <c:pt idx="603">
                  <c:v>3.4006481719873971E-2</c:v>
                </c:pt>
                <c:pt idx="604">
                  <c:v>3.3404605386298823E-2</c:v>
                </c:pt>
                <c:pt idx="605">
                  <c:v>3.2818531839136723E-2</c:v>
                </c:pt>
                <c:pt idx="606">
                  <c:v>3.3018419816748808E-2</c:v>
                </c:pt>
                <c:pt idx="607">
                  <c:v>3.3624693367034553E-2</c:v>
                </c:pt>
                <c:pt idx="608">
                  <c:v>3.3570260148782942E-2</c:v>
                </c:pt>
                <c:pt idx="609">
                  <c:v>3.3796635617501347E-2</c:v>
                </c:pt>
                <c:pt idx="610">
                  <c:v>3.2830440291505031E-2</c:v>
                </c:pt>
                <c:pt idx="611">
                  <c:v>3.2876222175648083E-2</c:v>
                </c:pt>
                <c:pt idx="612">
                  <c:v>3.2444312891889426E-2</c:v>
                </c:pt>
                <c:pt idx="613">
                  <c:v>3.2219545754365378E-2</c:v>
                </c:pt>
                <c:pt idx="614">
                  <c:v>3.3119763993966114E-2</c:v>
                </c:pt>
                <c:pt idx="615">
                  <c:v>3.2694023975161891E-2</c:v>
                </c:pt>
                <c:pt idx="616">
                  <c:v>3.3298033230262508E-2</c:v>
                </c:pt>
                <c:pt idx="617">
                  <c:v>3.3810328578491949E-2</c:v>
                </c:pt>
                <c:pt idx="618">
                  <c:v>3.3894767434331653E-2</c:v>
                </c:pt>
                <c:pt idx="619">
                  <c:v>3.3656705432896179E-2</c:v>
                </c:pt>
                <c:pt idx="620">
                  <c:v>3.3242768274198663E-2</c:v>
                </c:pt>
                <c:pt idx="621">
                  <c:v>3.3960982539121894E-2</c:v>
                </c:pt>
                <c:pt idx="622">
                  <c:v>3.3687068505278583E-2</c:v>
                </c:pt>
                <c:pt idx="623">
                  <c:v>3.3995901516354884E-2</c:v>
                </c:pt>
                <c:pt idx="624">
                  <c:v>3.4184092043016916E-2</c:v>
                </c:pt>
                <c:pt idx="625">
                  <c:v>3.398537924948114E-2</c:v>
                </c:pt>
                <c:pt idx="626">
                  <c:v>3.3879138929647522E-2</c:v>
                </c:pt>
                <c:pt idx="627">
                  <c:v>3.3816853171125261E-2</c:v>
                </c:pt>
                <c:pt idx="628">
                  <c:v>3.3785580188446317E-2</c:v>
                </c:pt>
                <c:pt idx="629">
                  <c:v>3.3069633643634438E-2</c:v>
                </c:pt>
                <c:pt idx="630">
                  <c:v>3.356052788745114E-2</c:v>
                </c:pt>
                <c:pt idx="631">
                  <c:v>3.345044054379246E-2</c:v>
                </c:pt>
                <c:pt idx="632">
                  <c:v>3.3450540297109359E-2</c:v>
                </c:pt>
                <c:pt idx="633">
                  <c:v>3.4322207928017469E-2</c:v>
                </c:pt>
                <c:pt idx="634">
                  <c:v>3.4432563563579474E-2</c:v>
                </c:pt>
                <c:pt idx="635">
                  <c:v>3.4480581785520679E-2</c:v>
                </c:pt>
                <c:pt idx="636">
                  <c:v>3.3973899476055475E-2</c:v>
                </c:pt>
                <c:pt idx="637">
                  <c:v>3.3429615259986639E-2</c:v>
                </c:pt>
                <c:pt idx="638">
                  <c:v>3.4351551438892486E-2</c:v>
                </c:pt>
                <c:pt idx="639">
                  <c:v>3.4279778594107038E-2</c:v>
                </c:pt>
                <c:pt idx="640">
                  <c:v>3.3850976373600017E-2</c:v>
                </c:pt>
                <c:pt idx="641">
                  <c:v>3.354924823812068E-2</c:v>
                </c:pt>
                <c:pt idx="642">
                  <c:v>3.3288252526613431E-2</c:v>
                </c:pt>
                <c:pt idx="643">
                  <c:v>3.2937898626202403E-2</c:v>
                </c:pt>
                <c:pt idx="644">
                  <c:v>3.3246817517828542E-2</c:v>
                </c:pt>
                <c:pt idx="645">
                  <c:v>3.3024148919497578E-2</c:v>
                </c:pt>
                <c:pt idx="646">
                  <c:v>3.324957084708885E-2</c:v>
                </c:pt>
                <c:pt idx="647">
                  <c:v>3.3059097815204198E-2</c:v>
                </c:pt>
                <c:pt idx="648">
                  <c:v>3.278235215955027E-2</c:v>
                </c:pt>
                <c:pt idx="649">
                  <c:v>3.248639955119715E-2</c:v>
                </c:pt>
                <c:pt idx="650">
                  <c:v>3.2949993074242644E-2</c:v>
                </c:pt>
                <c:pt idx="651">
                  <c:v>3.3789137881371209E-2</c:v>
                </c:pt>
                <c:pt idx="652">
                  <c:v>3.3804794112297525E-2</c:v>
                </c:pt>
                <c:pt idx="653">
                  <c:v>3.3983621244157387E-2</c:v>
                </c:pt>
                <c:pt idx="654">
                  <c:v>3.3995240373856629E-2</c:v>
                </c:pt>
                <c:pt idx="655">
                  <c:v>3.334831816995016E-2</c:v>
                </c:pt>
                <c:pt idx="656">
                  <c:v>3.3373784707798476E-2</c:v>
                </c:pt>
                <c:pt idx="657">
                  <c:v>3.342678490192208E-2</c:v>
                </c:pt>
                <c:pt idx="658">
                  <c:v>3.3714760993946019E-2</c:v>
                </c:pt>
                <c:pt idx="659">
                  <c:v>3.395901632448288E-2</c:v>
                </c:pt>
                <c:pt idx="660">
                  <c:v>3.3411386419510282E-2</c:v>
                </c:pt>
                <c:pt idx="661">
                  <c:v>3.2382935097784851E-2</c:v>
                </c:pt>
                <c:pt idx="662">
                  <c:v>3.2559818193621921E-2</c:v>
                </c:pt>
                <c:pt idx="663">
                  <c:v>3.2456054277291896E-2</c:v>
                </c:pt>
                <c:pt idx="664">
                  <c:v>3.2355344076792955E-2</c:v>
                </c:pt>
                <c:pt idx="665">
                  <c:v>3.2517520433785758E-2</c:v>
                </c:pt>
                <c:pt idx="666">
                  <c:v>3.2910101887660567E-2</c:v>
                </c:pt>
                <c:pt idx="667">
                  <c:v>3.281074709426663E-2</c:v>
                </c:pt>
                <c:pt idx="668">
                  <c:v>3.3182295491315732E-2</c:v>
                </c:pt>
                <c:pt idx="669">
                  <c:v>3.3514325895902593E-2</c:v>
                </c:pt>
                <c:pt idx="670">
                  <c:v>3.3134210844341233E-2</c:v>
                </c:pt>
                <c:pt idx="671">
                  <c:v>3.3083653085501596E-2</c:v>
                </c:pt>
                <c:pt idx="672">
                  <c:v>3.3017521547778685E-2</c:v>
                </c:pt>
                <c:pt idx="673">
                  <c:v>3.2341095703670379E-2</c:v>
                </c:pt>
                <c:pt idx="674">
                  <c:v>3.1872508267876368E-2</c:v>
                </c:pt>
                <c:pt idx="675">
                  <c:v>3.2373645256088393E-2</c:v>
                </c:pt>
                <c:pt idx="676">
                  <c:v>3.225318514964412E-2</c:v>
                </c:pt>
                <c:pt idx="677">
                  <c:v>3.1858124300962964E-2</c:v>
                </c:pt>
                <c:pt idx="678">
                  <c:v>3.2261382527486678E-2</c:v>
                </c:pt>
                <c:pt idx="679">
                  <c:v>3.2212439403867879E-2</c:v>
                </c:pt>
                <c:pt idx="680">
                  <c:v>3.227821513184162E-2</c:v>
                </c:pt>
                <c:pt idx="681">
                  <c:v>3.1923299365074896E-2</c:v>
                </c:pt>
                <c:pt idx="682">
                  <c:v>3.1885014847396774E-2</c:v>
                </c:pt>
                <c:pt idx="683">
                  <c:v>3.2257263638945717E-2</c:v>
                </c:pt>
                <c:pt idx="684">
                  <c:v>3.213623618953617E-2</c:v>
                </c:pt>
                <c:pt idx="685">
                  <c:v>3.1622627411693444E-2</c:v>
                </c:pt>
                <c:pt idx="686">
                  <c:v>3.1583548442852903E-2</c:v>
                </c:pt>
                <c:pt idx="687">
                  <c:v>3.1785788624411448E-2</c:v>
                </c:pt>
                <c:pt idx="688">
                  <c:v>3.1841643587696658E-2</c:v>
                </c:pt>
                <c:pt idx="689">
                  <c:v>3.1640812236471021E-2</c:v>
                </c:pt>
                <c:pt idx="690">
                  <c:v>3.1781442722138842E-2</c:v>
                </c:pt>
                <c:pt idx="691">
                  <c:v>3.225092914721895E-2</c:v>
                </c:pt>
                <c:pt idx="692">
                  <c:v>3.2353985532233683E-2</c:v>
                </c:pt>
                <c:pt idx="693">
                  <c:v>3.3065056909163025E-2</c:v>
                </c:pt>
                <c:pt idx="694">
                  <c:v>3.2743579604775294E-2</c:v>
                </c:pt>
                <c:pt idx="695">
                  <c:v>3.3005184160433049E-2</c:v>
                </c:pt>
                <c:pt idx="696">
                  <c:v>3.366417214841258E-2</c:v>
                </c:pt>
                <c:pt idx="697">
                  <c:v>3.3658977810071822E-2</c:v>
                </c:pt>
                <c:pt idx="698">
                  <c:v>3.2520417210356069E-2</c:v>
                </c:pt>
                <c:pt idx="699">
                  <c:v>3.2758827757588684E-2</c:v>
                </c:pt>
                <c:pt idx="700">
                  <c:v>3.2588218209190903E-2</c:v>
                </c:pt>
                <c:pt idx="701">
                  <c:v>3.1834146781569032E-2</c:v>
                </c:pt>
                <c:pt idx="702">
                  <c:v>3.2215783825722502E-2</c:v>
                </c:pt>
                <c:pt idx="703">
                  <c:v>3.2391133737626303E-2</c:v>
                </c:pt>
                <c:pt idx="704">
                  <c:v>3.2282089651141876E-2</c:v>
                </c:pt>
                <c:pt idx="705">
                  <c:v>3.264462726352485E-2</c:v>
                </c:pt>
                <c:pt idx="706">
                  <c:v>3.2601507723891671E-2</c:v>
                </c:pt>
                <c:pt idx="707">
                  <c:v>3.2240571867676281E-2</c:v>
                </c:pt>
                <c:pt idx="708">
                  <c:v>3.2293888029277872E-2</c:v>
                </c:pt>
                <c:pt idx="709">
                  <c:v>3.2299729724207554E-2</c:v>
                </c:pt>
                <c:pt idx="710">
                  <c:v>3.2507458369165701E-2</c:v>
                </c:pt>
                <c:pt idx="711">
                  <c:v>3.1495034743750282E-2</c:v>
                </c:pt>
                <c:pt idx="712">
                  <c:v>3.1280921451149343E-2</c:v>
                </c:pt>
                <c:pt idx="713">
                  <c:v>3.1125554760291638E-2</c:v>
                </c:pt>
                <c:pt idx="714">
                  <c:v>3.1307004099357022E-2</c:v>
                </c:pt>
                <c:pt idx="715">
                  <c:v>3.1750177822285529E-2</c:v>
                </c:pt>
                <c:pt idx="716">
                  <c:v>3.1496128374841642E-2</c:v>
                </c:pt>
                <c:pt idx="717">
                  <c:v>3.1449503796660665E-2</c:v>
                </c:pt>
                <c:pt idx="718">
                  <c:v>3.1124450329386506E-2</c:v>
                </c:pt>
                <c:pt idx="719">
                  <c:v>3.1889655949107851E-2</c:v>
                </c:pt>
                <c:pt idx="720">
                  <c:v>3.1818848148032174E-2</c:v>
                </c:pt>
                <c:pt idx="721">
                  <c:v>3.162828530988767E-2</c:v>
                </c:pt>
                <c:pt idx="722">
                  <c:v>3.1245839867800343E-2</c:v>
                </c:pt>
                <c:pt idx="723">
                  <c:v>3.1069354593890101E-2</c:v>
                </c:pt>
                <c:pt idx="724">
                  <c:v>3.151414147800443E-2</c:v>
                </c:pt>
                <c:pt idx="725">
                  <c:v>3.1185000161560984E-2</c:v>
                </c:pt>
                <c:pt idx="726">
                  <c:v>3.1445177286764249E-2</c:v>
                </c:pt>
                <c:pt idx="727">
                  <c:v>3.1702996366779868E-2</c:v>
                </c:pt>
                <c:pt idx="728">
                  <c:v>3.2090061896395329E-2</c:v>
                </c:pt>
                <c:pt idx="729">
                  <c:v>3.1445003010018811E-2</c:v>
                </c:pt>
                <c:pt idx="730">
                  <c:v>3.1653187016062415E-2</c:v>
                </c:pt>
                <c:pt idx="731">
                  <c:v>3.1230502942096627E-2</c:v>
                </c:pt>
                <c:pt idx="732">
                  <c:v>3.1044733345566265E-2</c:v>
                </c:pt>
                <c:pt idx="733">
                  <c:v>3.1192642011828413E-2</c:v>
                </c:pt>
                <c:pt idx="734">
                  <c:v>3.1635704214740115E-2</c:v>
                </c:pt>
                <c:pt idx="735">
                  <c:v>3.159217534222284E-2</c:v>
                </c:pt>
                <c:pt idx="736">
                  <c:v>3.1733107361976279E-2</c:v>
                </c:pt>
                <c:pt idx="737">
                  <c:v>3.1024640771348311E-2</c:v>
                </c:pt>
                <c:pt idx="738">
                  <c:v>3.0496016175142027E-2</c:v>
                </c:pt>
                <c:pt idx="739">
                  <c:v>3.0158856488407187E-2</c:v>
                </c:pt>
                <c:pt idx="740">
                  <c:v>3.0036470272800243E-2</c:v>
                </c:pt>
                <c:pt idx="741">
                  <c:v>3.015677160082951E-2</c:v>
                </c:pt>
                <c:pt idx="742">
                  <c:v>3.0600589176371189E-2</c:v>
                </c:pt>
                <c:pt idx="743">
                  <c:v>3.0887172972784777E-2</c:v>
                </c:pt>
                <c:pt idx="744">
                  <c:v>3.0892072780702027E-2</c:v>
                </c:pt>
                <c:pt idx="745">
                  <c:v>3.0809579589615388E-2</c:v>
                </c:pt>
                <c:pt idx="746">
                  <c:v>3.0825373662021056E-2</c:v>
                </c:pt>
                <c:pt idx="747">
                  <c:v>3.054078999595182E-2</c:v>
                </c:pt>
                <c:pt idx="748">
                  <c:v>3.0425148733385959E-2</c:v>
                </c:pt>
                <c:pt idx="749">
                  <c:v>3.0361145239617846E-2</c:v>
                </c:pt>
                <c:pt idx="750">
                  <c:v>2.9786076111902166E-2</c:v>
                </c:pt>
                <c:pt idx="751">
                  <c:v>3.0325058165532111E-2</c:v>
                </c:pt>
                <c:pt idx="752">
                  <c:v>3.0239120542676072E-2</c:v>
                </c:pt>
                <c:pt idx="753">
                  <c:v>3.0707200847516915E-2</c:v>
                </c:pt>
                <c:pt idx="754">
                  <c:v>2.977523312370714E-2</c:v>
                </c:pt>
                <c:pt idx="755">
                  <c:v>2.9647749468423766E-2</c:v>
                </c:pt>
                <c:pt idx="756">
                  <c:v>2.9576671687755181E-2</c:v>
                </c:pt>
                <c:pt idx="757">
                  <c:v>2.9829930714392019E-2</c:v>
                </c:pt>
                <c:pt idx="758">
                  <c:v>2.9503983356153351E-2</c:v>
                </c:pt>
                <c:pt idx="759">
                  <c:v>2.9838804061802497E-2</c:v>
                </c:pt>
                <c:pt idx="760">
                  <c:v>2.9880404281399715E-2</c:v>
                </c:pt>
                <c:pt idx="761">
                  <c:v>2.9259458477013587E-2</c:v>
                </c:pt>
                <c:pt idx="762">
                  <c:v>2.9412077144535208E-2</c:v>
                </c:pt>
                <c:pt idx="763">
                  <c:v>2.9266695031517753E-2</c:v>
                </c:pt>
                <c:pt idx="764">
                  <c:v>2.877142719983981E-2</c:v>
                </c:pt>
                <c:pt idx="765">
                  <c:v>2.9156752116263809E-2</c:v>
                </c:pt>
                <c:pt idx="766">
                  <c:v>2.9277802613487915E-2</c:v>
                </c:pt>
                <c:pt idx="767">
                  <c:v>2.9448198077811492E-2</c:v>
                </c:pt>
                <c:pt idx="768">
                  <c:v>3.0159744568000673E-2</c:v>
                </c:pt>
                <c:pt idx="769">
                  <c:v>3.017095234770218E-2</c:v>
                </c:pt>
                <c:pt idx="770">
                  <c:v>2.9934471846358463E-2</c:v>
                </c:pt>
                <c:pt idx="771">
                  <c:v>2.998063466845138E-2</c:v>
                </c:pt>
                <c:pt idx="772">
                  <c:v>2.9723880741504231E-2</c:v>
                </c:pt>
                <c:pt idx="773">
                  <c:v>2.9534654196143182E-2</c:v>
                </c:pt>
                <c:pt idx="774">
                  <c:v>2.9440194708476617E-2</c:v>
                </c:pt>
                <c:pt idx="775">
                  <c:v>2.9523027956652945E-2</c:v>
                </c:pt>
                <c:pt idx="776">
                  <c:v>2.903168197846254E-2</c:v>
                </c:pt>
                <c:pt idx="777">
                  <c:v>2.9294130740536554E-2</c:v>
                </c:pt>
                <c:pt idx="778">
                  <c:v>2.8978903292398404E-2</c:v>
                </c:pt>
                <c:pt idx="779">
                  <c:v>2.7842858259623324E-2</c:v>
                </c:pt>
                <c:pt idx="780">
                  <c:v>2.7988053289017267E-2</c:v>
                </c:pt>
                <c:pt idx="781">
                  <c:v>2.8272678779012274E-2</c:v>
                </c:pt>
                <c:pt idx="782">
                  <c:v>2.8144479238908508E-2</c:v>
                </c:pt>
                <c:pt idx="783">
                  <c:v>2.8268695150407648E-2</c:v>
                </c:pt>
                <c:pt idx="784">
                  <c:v>2.8373449188703624E-2</c:v>
                </c:pt>
                <c:pt idx="785">
                  <c:v>2.8451183921059494E-2</c:v>
                </c:pt>
                <c:pt idx="786">
                  <c:v>2.8137844824351478E-2</c:v>
                </c:pt>
                <c:pt idx="787">
                  <c:v>2.7853264609111906E-2</c:v>
                </c:pt>
                <c:pt idx="788">
                  <c:v>2.790814853365467E-2</c:v>
                </c:pt>
                <c:pt idx="789">
                  <c:v>2.7100048324385791E-2</c:v>
                </c:pt>
                <c:pt idx="790">
                  <c:v>2.6965162977622175E-2</c:v>
                </c:pt>
                <c:pt idx="791">
                  <c:v>2.5892377069270466E-2</c:v>
                </c:pt>
                <c:pt idx="792">
                  <c:v>2.5591948608770503E-2</c:v>
                </c:pt>
                <c:pt idx="793">
                  <c:v>2.5503808429949697E-2</c:v>
                </c:pt>
                <c:pt idx="794">
                  <c:v>2.502956365018064E-2</c:v>
                </c:pt>
                <c:pt idx="795">
                  <c:v>2.5237705840499593E-2</c:v>
                </c:pt>
                <c:pt idx="796">
                  <c:v>2.4613227716989022E-2</c:v>
                </c:pt>
                <c:pt idx="797">
                  <c:v>2.4715211757174841E-2</c:v>
                </c:pt>
                <c:pt idx="798">
                  <c:v>2.548437003939687E-2</c:v>
                </c:pt>
                <c:pt idx="799">
                  <c:v>2.477420548604857E-2</c:v>
                </c:pt>
                <c:pt idx="800">
                  <c:v>2.5225299633777898E-2</c:v>
                </c:pt>
                <c:pt idx="801">
                  <c:v>2.5004326145309921E-2</c:v>
                </c:pt>
                <c:pt idx="802">
                  <c:v>2.5227524418450949E-2</c:v>
                </c:pt>
                <c:pt idx="803">
                  <c:v>2.5041175219596493E-2</c:v>
                </c:pt>
                <c:pt idx="804">
                  <c:v>2.5148705636489899E-2</c:v>
                </c:pt>
                <c:pt idx="805">
                  <c:v>2.55504707574131E-2</c:v>
                </c:pt>
                <c:pt idx="806">
                  <c:v>2.4948312926340078E-2</c:v>
                </c:pt>
                <c:pt idx="807">
                  <c:v>2.4576048716655152E-2</c:v>
                </c:pt>
                <c:pt idx="808">
                  <c:v>2.4715301952005567E-2</c:v>
                </c:pt>
                <c:pt idx="809">
                  <c:v>2.4733386053686395E-2</c:v>
                </c:pt>
                <c:pt idx="810">
                  <c:v>2.4265435887833194E-2</c:v>
                </c:pt>
                <c:pt idx="811">
                  <c:v>2.4716531269844574E-2</c:v>
                </c:pt>
                <c:pt idx="812">
                  <c:v>2.4684984708735033E-2</c:v>
                </c:pt>
                <c:pt idx="813">
                  <c:v>2.4886040279845079E-2</c:v>
                </c:pt>
                <c:pt idx="814">
                  <c:v>2.5043630945649271E-2</c:v>
                </c:pt>
                <c:pt idx="815">
                  <c:v>2.517477024981683E-2</c:v>
                </c:pt>
                <c:pt idx="816">
                  <c:v>2.5317030743897809E-2</c:v>
                </c:pt>
                <c:pt idx="817">
                  <c:v>2.5220321840542306E-2</c:v>
                </c:pt>
                <c:pt idx="818">
                  <c:v>2.570440675135148E-2</c:v>
                </c:pt>
                <c:pt idx="819">
                  <c:v>2.6238670482679981E-2</c:v>
                </c:pt>
                <c:pt idx="820">
                  <c:v>2.5866144300493735E-2</c:v>
                </c:pt>
                <c:pt idx="821">
                  <c:v>2.5341679943939589E-2</c:v>
                </c:pt>
                <c:pt idx="822">
                  <c:v>2.500431800265876E-2</c:v>
                </c:pt>
                <c:pt idx="823">
                  <c:v>2.4947203818009678E-2</c:v>
                </c:pt>
                <c:pt idx="824">
                  <c:v>2.5426333425283571E-2</c:v>
                </c:pt>
                <c:pt idx="825">
                  <c:v>2.5321137836864325E-2</c:v>
                </c:pt>
                <c:pt idx="826">
                  <c:v>2.5676331127181113E-2</c:v>
                </c:pt>
                <c:pt idx="827">
                  <c:v>2.5135657714544367E-2</c:v>
                </c:pt>
                <c:pt idx="828">
                  <c:v>2.4519051408356418E-2</c:v>
                </c:pt>
                <c:pt idx="829">
                  <c:v>2.5421314236655369E-2</c:v>
                </c:pt>
                <c:pt idx="830">
                  <c:v>2.5692503233521818E-2</c:v>
                </c:pt>
                <c:pt idx="831">
                  <c:v>2.618120241658161E-2</c:v>
                </c:pt>
                <c:pt idx="832">
                  <c:v>2.6146139499456014E-2</c:v>
                </c:pt>
                <c:pt idx="833">
                  <c:v>2.5371339856594996E-2</c:v>
                </c:pt>
                <c:pt idx="834">
                  <c:v>2.5361366956676425E-2</c:v>
                </c:pt>
                <c:pt idx="835">
                  <c:v>2.4660012849508306E-2</c:v>
                </c:pt>
                <c:pt idx="836">
                  <c:v>2.5071492755139497E-2</c:v>
                </c:pt>
                <c:pt idx="837">
                  <c:v>2.5378541783175827E-2</c:v>
                </c:pt>
                <c:pt idx="838">
                  <c:v>2.5794477576448521E-2</c:v>
                </c:pt>
                <c:pt idx="839">
                  <c:v>2.5575592288109884E-2</c:v>
                </c:pt>
                <c:pt idx="840">
                  <c:v>2.4767346277932336E-2</c:v>
                </c:pt>
                <c:pt idx="841">
                  <c:v>2.4633893516621624E-2</c:v>
                </c:pt>
                <c:pt idx="842">
                  <c:v>2.475539435559302E-2</c:v>
                </c:pt>
                <c:pt idx="843">
                  <c:v>2.5396043959379798E-2</c:v>
                </c:pt>
                <c:pt idx="844">
                  <c:v>2.5166439316538308E-2</c:v>
                </c:pt>
                <c:pt idx="845">
                  <c:v>2.5039654944857017E-2</c:v>
                </c:pt>
                <c:pt idx="846">
                  <c:v>2.4619350936408345E-2</c:v>
                </c:pt>
                <c:pt idx="847">
                  <c:v>2.4758609974040481E-2</c:v>
                </c:pt>
                <c:pt idx="848">
                  <c:v>2.4905254274947032E-2</c:v>
                </c:pt>
                <c:pt idx="849">
                  <c:v>2.4757622421960071E-2</c:v>
                </c:pt>
                <c:pt idx="850">
                  <c:v>2.4607105305888423E-2</c:v>
                </c:pt>
                <c:pt idx="851">
                  <c:v>2.4760738493587123E-2</c:v>
                </c:pt>
                <c:pt idx="852">
                  <c:v>2.4405684006533177E-2</c:v>
                </c:pt>
                <c:pt idx="853">
                  <c:v>2.4467083411155072E-2</c:v>
                </c:pt>
                <c:pt idx="854">
                  <c:v>2.4035836272668677E-2</c:v>
                </c:pt>
                <c:pt idx="855">
                  <c:v>2.4115842724680214E-2</c:v>
                </c:pt>
                <c:pt idx="856">
                  <c:v>2.3215216930290005E-2</c:v>
                </c:pt>
                <c:pt idx="857">
                  <c:v>2.2891580074759846E-2</c:v>
                </c:pt>
                <c:pt idx="858">
                  <c:v>2.3644529068723805E-2</c:v>
                </c:pt>
                <c:pt idx="859">
                  <c:v>2.3605632788352184E-2</c:v>
                </c:pt>
                <c:pt idx="860">
                  <c:v>2.347860969791047E-2</c:v>
                </c:pt>
                <c:pt idx="861">
                  <c:v>2.3576552988941422E-2</c:v>
                </c:pt>
                <c:pt idx="862">
                  <c:v>2.4140489900501768E-2</c:v>
                </c:pt>
                <c:pt idx="863">
                  <c:v>2.4202428852137751E-2</c:v>
                </c:pt>
                <c:pt idx="864">
                  <c:v>2.4570594912370181E-2</c:v>
                </c:pt>
                <c:pt idx="865">
                  <c:v>2.4876542334168847E-2</c:v>
                </c:pt>
                <c:pt idx="866">
                  <c:v>2.4893580786692657E-2</c:v>
                </c:pt>
                <c:pt idx="867">
                  <c:v>2.4706749921644192E-2</c:v>
                </c:pt>
                <c:pt idx="868">
                  <c:v>2.4007715247046021E-2</c:v>
                </c:pt>
                <c:pt idx="869">
                  <c:v>2.37589708221435E-2</c:v>
                </c:pt>
                <c:pt idx="870">
                  <c:v>2.3818973175057968E-2</c:v>
                </c:pt>
                <c:pt idx="871">
                  <c:v>2.4164964337285405E-2</c:v>
                </c:pt>
                <c:pt idx="872">
                  <c:v>2.3915428700072877E-2</c:v>
                </c:pt>
                <c:pt idx="873">
                  <c:v>2.4041607560934878E-2</c:v>
                </c:pt>
                <c:pt idx="874">
                  <c:v>2.3812252785850582E-2</c:v>
                </c:pt>
                <c:pt idx="875">
                  <c:v>2.3256854090361784E-2</c:v>
                </c:pt>
                <c:pt idx="876">
                  <c:v>2.3178508956298433E-2</c:v>
                </c:pt>
                <c:pt idx="877">
                  <c:v>2.3532486772498553E-2</c:v>
                </c:pt>
                <c:pt idx="878">
                  <c:v>2.272776267486017E-2</c:v>
                </c:pt>
                <c:pt idx="879">
                  <c:v>2.2356034634222619E-2</c:v>
                </c:pt>
                <c:pt idx="880">
                  <c:v>2.3091164612463636E-2</c:v>
                </c:pt>
                <c:pt idx="881">
                  <c:v>2.3087627719769122E-2</c:v>
                </c:pt>
                <c:pt idx="882">
                  <c:v>2.3017634093971662E-2</c:v>
                </c:pt>
                <c:pt idx="883">
                  <c:v>2.2724268195966593E-2</c:v>
                </c:pt>
                <c:pt idx="884">
                  <c:v>2.2161482276087961E-2</c:v>
                </c:pt>
                <c:pt idx="885">
                  <c:v>2.1778996705979995E-2</c:v>
                </c:pt>
                <c:pt idx="886">
                  <c:v>2.1619751275376537E-2</c:v>
                </c:pt>
                <c:pt idx="887">
                  <c:v>2.189435203523047E-2</c:v>
                </c:pt>
                <c:pt idx="888">
                  <c:v>2.2004202458539634E-2</c:v>
                </c:pt>
                <c:pt idx="889">
                  <c:v>2.2011901057902447E-2</c:v>
                </c:pt>
                <c:pt idx="890">
                  <c:v>2.2426203510941631E-2</c:v>
                </c:pt>
                <c:pt idx="891">
                  <c:v>2.230626832856324E-2</c:v>
                </c:pt>
                <c:pt idx="892">
                  <c:v>2.2446080776308556E-2</c:v>
                </c:pt>
                <c:pt idx="893">
                  <c:v>2.1935146359474036E-2</c:v>
                </c:pt>
                <c:pt idx="894">
                  <c:v>2.2235578647618458E-2</c:v>
                </c:pt>
                <c:pt idx="895">
                  <c:v>2.2169871972213376E-2</c:v>
                </c:pt>
                <c:pt idx="896">
                  <c:v>2.2050691631672992E-2</c:v>
                </c:pt>
                <c:pt idx="897">
                  <c:v>2.1529257164641481E-2</c:v>
                </c:pt>
                <c:pt idx="898">
                  <c:v>2.1611739746532341E-2</c:v>
                </c:pt>
                <c:pt idx="899">
                  <c:v>2.2014488032683729E-2</c:v>
                </c:pt>
                <c:pt idx="900">
                  <c:v>2.2152306465258086E-2</c:v>
                </c:pt>
                <c:pt idx="901">
                  <c:v>2.202902869213141E-2</c:v>
                </c:pt>
                <c:pt idx="902">
                  <c:v>2.1914518324393343E-2</c:v>
                </c:pt>
                <c:pt idx="903">
                  <c:v>2.1276360064696201E-2</c:v>
                </c:pt>
                <c:pt idx="904">
                  <c:v>2.1735453778836247E-2</c:v>
                </c:pt>
                <c:pt idx="905">
                  <c:v>2.1552321976310494E-2</c:v>
                </c:pt>
                <c:pt idx="906">
                  <c:v>2.1452315651398612E-2</c:v>
                </c:pt>
                <c:pt idx="907">
                  <c:v>2.1691192071136681E-2</c:v>
                </c:pt>
                <c:pt idx="908">
                  <c:v>2.1935571276467711E-2</c:v>
                </c:pt>
                <c:pt idx="909">
                  <c:v>2.1757171102183639E-2</c:v>
                </c:pt>
                <c:pt idx="910">
                  <c:v>2.2043143662172509E-2</c:v>
                </c:pt>
                <c:pt idx="911">
                  <c:v>2.2495200681996817E-2</c:v>
                </c:pt>
                <c:pt idx="912">
                  <c:v>2.2099741607388441E-2</c:v>
                </c:pt>
                <c:pt idx="913">
                  <c:v>2.2750891025363179E-2</c:v>
                </c:pt>
                <c:pt idx="914">
                  <c:v>2.2780019887782069E-2</c:v>
                </c:pt>
                <c:pt idx="915">
                  <c:v>2.3323637253310402E-2</c:v>
                </c:pt>
                <c:pt idx="916">
                  <c:v>2.3404098470777835E-2</c:v>
                </c:pt>
                <c:pt idx="917">
                  <c:v>2.317587197010532E-2</c:v>
                </c:pt>
                <c:pt idx="918">
                  <c:v>2.3449259072734929E-2</c:v>
                </c:pt>
                <c:pt idx="919">
                  <c:v>2.2738584250644952E-2</c:v>
                </c:pt>
                <c:pt idx="920">
                  <c:v>2.2684115226881227E-2</c:v>
                </c:pt>
                <c:pt idx="921">
                  <c:v>2.307582298402298E-2</c:v>
                </c:pt>
                <c:pt idx="922">
                  <c:v>2.2894685365215439E-2</c:v>
                </c:pt>
                <c:pt idx="923">
                  <c:v>2.2916431064791649E-2</c:v>
                </c:pt>
                <c:pt idx="924">
                  <c:v>2.264854935004763E-2</c:v>
                </c:pt>
                <c:pt idx="925">
                  <c:v>2.2985104762856246E-2</c:v>
                </c:pt>
                <c:pt idx="926">
                  <c:v>2.2974136656116886E-2</c:v>
                </c:pt>
                <c:pt idx="927">
                  <c:v>2.301333055377237E-2</c:v>
                </c:pt>
                <c:pt idx="928">
                  <c:v>2.3172096221868145E-2</c:v>
                </c:pt>
                <c:pt idx="929">
                  <c:v>2.3168231818403752E-2</c:v>
                </c:pt>
                <c:pt idx="930">
                  <c:v>2.3177280977506688E-2</c:v>
                </c:pt>
                <c:pt idx="931">
                  <c:v>2.2590973164287986E-2</c:v>
                </c:pt>
                <c:pt idx="932">
                  <c:v>2.2645112171815182E-2</c:v>
                </c:pt>
                <c:pt idx="933">
                  <c:v>2.2238037532188958E-2</c:v>
                </c:pt>
                <c:pt idx="934">
                  <c:v>2.2003801602788232E-2</c:v>
                </c:pt>
                <c:pt idx="935">
                  <c:v>2.2093542684045269E-2</c:v>
                </c:pt>
                <c:pt idx="936">
                  <c:v>2.2174728764620278E-2</c:v>
                </c:pt>
                <c:pt idx="937">
                  <c:v>2.2297265612563812E-2</c:v>
                </c:pt>
                <c:pt idx="938">
                  <c:v>2.1782647942680956E-2</c:v>
                </c:pt>
                <c:pt idx="939">
                  <c:v>2.1541565011070338E-2</c:v>
                </c:pt>
                <c:pt idx="940">
                  <c:v>2.1460122988594357E-2</c:v>
                </c:pt>
                <c:pt idx="941">
                  <c:v>2.148274358493021E-2</c:v>
                </c:pt>
                <c:pt idx="942">
                  <c:v>2.1720435406019905E-2</c:v>
                </c:pt>
                <c:pt idx="943">
                  <c:v>2.151776815734199E-2</c:v>
                </c:pt>
                <c:pt idx="944">
                  <c:v>2.1435754349860447E-2</c:v>
                </c:pt>
                <c:pt idx="945">
                  <c:v>2.1296699751687981E-2</c:v>
                </c:pt>
                <c:pt idx="946">
                  <c:v>2.12008302973072E-2</c:v>
                </c:pt>
                <c:pt idx="947">
                  <c:v>2.1225128046792698E-2</c:v>
                </c:pt>
                <c:pt idx="948">
                  <c:v>2.025670282115552E-2</c:v>
                </c:pt>
                <c:pt idx="949">
                  <c:v>2.0548863188702991E-2</c:v>
                </c:pt>
                <c:pt idx="950">
                  <c:v>2.0745089912997935E-2</c:v>
                </c:pt>
                <c:pt idx="951">
                  <c:v>2.139435322010682E-2</c:v>
                </c:pt>
                <c:pt idx="952">
                  <c:v>2.1607640446328128E-2</c:v>
                </c:pt>
                <c:pt idx="953">
                  <c:v>2.1668551428051776E-2</c:v>
                </c:pt>
                <c:pt idx="954">
                  <c:v>2.107518240215573E-2</c:v>
                </c:pt>
                <c:pt idx="955">
                  <c:v>2.1500947742828E-2</c:v>
                </c:pt>
                <c:pt idx="956">
                  <c:v>2.1140470792121998E-2</c:v>
                </c:pt>
                <c:pt idx="957">
                  <c:v>2.050610821461285E-2</c:v>
                </c:pt>
                <c:pt idx="958">
                  <c:v>2.0715179349157301E-2</c:v>
                </c:pt>
                <c:pt idx="959">
                  <c:v>2.0341530827284869E-2</c:v>
                </c:pt>
                <c:pt idx="960">
                  <c:v>1.995393975494815E-2</c:v>
                </c:pt>
                <c:pt idx="961">
                  <c:v>1.9901394333451519E-2</c:v>
                </c:pt>
                <c:pt idx="962">
                  <c:v>1.9491710154827133E-2</c:v>
                </c:pt>
                <c:pt idx="963">
                  <c:v>1.9621176419216992E-2</c:v>
                </c:pt>
                <c:pt idx="964">
                  <c:v>1.9839617969851567E-2</c:v>
                </c:pt>
                <c:pt idx="965">
                  <c:v>2.001010919360862E-2</c:v>
                </c:pt>
                <c:pt idx="966">
                  <c:v>2.0301391371004514E-2</c:v>
                </c:pt>
                <c:pt idx="967">
                  <c:v>2.0573215276249255E-2</c:v>
                </c:pt>
                <c:pt idx="968">
                  <c:v>2.0221665094949777E-2</c:v>
                </c:pt>
                <c:pt idx="969">
                  <c:v>2.0392452354578153E-2</c:v>
                </c:pt>
                <c:pt idx="970">
                  <c:v>2.0875163013721172E-2</c:v>
                </c:pt>
                <c:pt idx="971">
                  <c:v>2.0697463658232072E-2</c:v>
                </c:pt>
                <c:pt idx="972">
                  <c:v>2.055318278162124E-2</c:v>
                </c:pt>
                <c:pt idx="973">
                  <c:v>2.1063334543581797E-2</c:v>
                </c:pt>
                <c:pt idx="974">
                  <c:v>2.1515945995455369E-2</c:v>
                </c:pt>
                <c:pt idx="975">
                  <c:v>2.1286174022944561E-2</c:v>
                </c:pt>
                <c:pt idx="976">
                  <c:v>2.1568021940165508E-2</c:v>
                </c:pt>
                <c:pt idx="977">
                  <c:v>2.1857930723002929E-2</c:v>
                </c:pt>
                <c:pt idx="978">
                  <c:v>2.2055453055174222E-2</c:v>
                </c:pt>
                <c:pt idx="979">
                  <c:v>2.2174487341898783E-2</c:v>
                </c:pt>
                <c:pt idx="980">
                  <c:v>2.2434330708367898E-2</c:v>
                </c:pt>
                <c:pt idx="981">
                  <c:v>2.2683652000856355E-2</c:v>
                </c:pt>
                <c:pt idx="982">
                  <c:v>2.2479567089885601E-2</c:v>
                </c:pt>
                <c:pt idx="983">
                  <c:v>2.2253252661968755E-2</c:v>
                </c:pt>
                <c:pt idx="984">
                  <c:v>2.1809753708965436E-2</c:v>
                </c:pt>
                <c:pt idx="985">
                  <c:v>2.2263620962340656E-2</c:v>
                </c:pt>
                <c:pt idx="986">
                  <c:v>2.2266848643615385E-2</c:v>
                </c:pt>
                <c:pt idx="987">
                  <c:v>2.234900405368492E-2</c:v>
                </c:pt>
                <c:pt idx="988">
                  <c:v>2.2665921640925724E-2</c:v>
                </c:pt>
                <c:pt idx="989">
                  <c:v>2.2297676938788601E-2</c:v>
                </c:pt>
                <c:pt idx="990">
                  <c:v>2.2702809707528034E-2</c:v>
                </c:pt>
                <c:pt idx="991">
                  <c:v>2.2835033949508896E-2</c:v>
                </c:pt>
                <c:pt idx="992">
                  <c:v>2.2386469712581552E-2</c:v>
                </c:pt>
                <c:pt idx="993">
                  <c:v>2.1850066977442073E-2</c:v>
                </c:pt>
                <c:pt idx="994">
                  <c:v>2.1897847448001936E-2</c:v>
                </c:pt>
                <c:pt idx="995">
                  <c:v>2.1960529688845175E-2</c:v>
                </c:pt>
                <c:pt idx="996">
                  <c:v>2.1677607216136464E-2</c:v>
                </c:pt>
                <c:pt idx="997">
                  <c:v>2.2159483482114231E-2</c:v>
                </c:pt>
                <c:pt idx="998">
                  <c:v>2.2193906150080392E-2</c:v>
                </c:pt>
                <c:pt idx="999">
                  <c:v>2.2587183833238333E-2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B27-43B9-8C0F-3F65CBE84814}"/>
            </c:ext>
          </c:extLst>
        </c:ser>
        <c:ser>
          <c:idx val="2"/>
          <c:order val="2"/>
          <c:tx>
            <c:strRef>
              <c:f>'CIR yield curve simulation'!$K$10</c:f>
              <c:strCache>
                <c:ptCount val="1"/>
                <c:pt idx="0">
                  <c:v>R(t,t+5)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'CIR yield curve simulation'!$H$11:$H$1010</c:f>
              <c:numCache>
                <c:formatCode>#,##0.00</c:formatCode>
                <c:ptCount val="1000"/>
                <c:pt idx="0">
                  <c:v>2.7777777777777779E-3</c:v>
                </c:pt>
                <c:pt idx="1">
                  <c:v>5.5555555555555558E-3</c:v>
                </c:pt>
                <c:pt idx="2">
                  <c:v>8.3333333333333332E-3</c:v>
                </c:pt>
                <c:pt idx="3">
                  <c:v>1.1111111111111112E-2</c:v>
                </c:pt>
                <c:pt idx="4">
                  <c:v>1.388888888888889E-2</c:v>
                </c:pt>
                <c:pt idx="5">
                  <c:v>1.6666666666666666E-2</c:v>
                </c:pt>
                <c:pt idx="6">
                  <c:v>1.9444444444444445E-2</c:v>
                </c:pt>
                <c:pt idx="7">
                  <c:v>2.2222222222222223E-2</c:v>
                </c:pt>
                <c:pt idx="8">
                  <c:v>2.5000000000000001E-2</c:v>
                </c:pt>
                <c:pt idx="9">
                  <c:v>2.777777777777778E-2</c:v>
                </c:pt>
                <c:pt idx="10">
                  <c:v>3.0555555555555558E-2</c:v>
                </c:pt>
                <c:pt idx="11">
                  <c:v>3.3333333333333333E-2</c:v>
                </c:pt>
                <c:pt idx="12">
                  <c:v>3.6111111111111115E-2</c:v>
                </c:pt>
                <c:pt idx="13">
                  <c:v>3.888888888888889E-2</c:v>
                </c:pt>
                <c:pt idx="14">
                  <c:v>4.1666666666666671E-2</c:v>
                </c:pt>
                <c:pt idx="15">
                  <c:v>4.4444444444444446E-2</c:v>
                </c:pt>
                <c:pt idx="16">
                  <c:v>4.7222222222222221E-2</c:v>
                </c:pt>
                <c:pt idx="17">
                  <c:v>0.05</c:v>
                </c:pt>
                <c:pt idx="18">
                  <c:v>5.2777777777777778E-2</c:v>
                </c:pt>
                <c:pt idx="19">
                  <c:v>5.5555555555555559E-2</c:v>
                </c:pt>
                <c:pt idx="20">
                  <c:v>5.8333333333333334E-2</c:v>
                </c:pt>
                <c:pt idx="21">
                  <c:v>6.1111111111111116E-2</c:v>
                </c:pt>
                <c:pt idx="22">
                  <c:v>6.3888888888888898E-2</c:v>
                </c:pt>
                <c:pt idx="23">
                  <c:v>6.6666666666666666E-2</c:v>
                </c:pt>
                <c:pt idx="24">
                  <c:v>6.9444444444444448E-2</c:v>
                </c:pt>
                <c:pt idx="25">
                  <c:v>7.2222222222222229E-2</c:v>
                </c:pt>
                <c:pt idx="26">
                  <c:v>7.4999999999999997E-2</c:v>
                </c:pt>
                <c:pt idx="27">
                  <c:v>7.7777777777777779E-2</c:v>
                </c:pt>
                <c:pt idx="28">
                  <c:v>8.0555555555555561E-2</c:v>
                </c:pt>
                <c:pt idx="29">
                  <c:v>8.3333333333333343E-2</c:v>
                </c:pt>
                <c:pt idx="30">
                  <c:v>8.611111111111111E-2</c:v>
                </c:pt>
                <c:pt idx="31">
                  <c:v>8.8888888888888892E-2</c:v>
                </c:pt>
                <c:pt idx="32">
                  <c:v>9.1666666666666674E-2</c:v>
                </c:pt>
                <c:pt idx="33">
                  <c:v>9.4444444444444442E-2</c:v>
                </c:pt>
                <c:pt idx="34">
                  <c:v>9.7222222222222224E-2</c:v>
                </c:pt>
                <c:pt idx="35">
                  <c:v>0.1</c:v>
                </c:pt>
                <c:pt idx="36">
                  <c:v>0.10277777777777779</c:v>
                </c:pt>
                <c:pt idx="37">
                  <c:v>0.10555555555555556</c:v>
                </c:pt>
                <c:pt idx="38">
                  <c:v>0.10833333333333334</c:v>
                </c:pt>
                <c:pt idx="39">
                  <c:v>0.11111111111111112</c:v>
                </c:pt>
                <c:pt idx="40">
                  <c:v>0.11388888888888889</c:v>
                </c:pt>
                <c:pt idx="41">
                  <c:v>0.11666666666666667</c:v>
                </c:pt>
                <c:pt idx="42">
                  <c:v>0.11944444444444445</c:v>
                </c:pt>
                <c:pt idx="43">
                  <c:v>0.12222222222222223</c:v>
                </c:pt>
                <c:pt idx="44">
                  <c:v>0.125</c:v>
                </c:pt>
                <c:pt idx="45">
                  <c:v>0.1277777777777778</c:v>
                </c:pt>
                <c:pt idx="46">
                  <c:v>0.13055555555555556</c:v>
                </c:pt>
                <c:pt idx="47">
                  <c:v>0.13333333333333333</c:v>
                </c:pt>
                <c:pt idx="48">
                  <c:v>0.13611111111111113</c:v>
                </c:pt>
                <c:pt idx="49">
                  <c:v>0.1388888888888889</c:v>
                </c:pt>
                <c:pt idx="50">
                  <c:v>0.14166666666666666</c:v>
                </c:pt>
                <c:pt idx="51">
                  <c:v>0.14444444444444446</c:v>
                </c:pt>
                <c:pt idx="52">
                  <c:v>0.14722222222222223</c:v>
                </c:pt>
                <c:pt idx="53">
                  <c:v>0.15</c:v>
                </c:pt>
                <c:pt idx="54">
                  <c:v>0.15277777777777779</c:v>
                </c:pt>
                <c:pt idx="55">
                  <c:v>0.15555555555555556</c:v>
                </c:pt>
                <c:pt idx="56">
                  <c:v>0.15833333333333333</c:v>
                </c:pt>
                <c:pt idx="57">
                  <c:v>0.16111111111111112</c:v>
                </c:pt>
                <c:pt idx="58">
                  <c:v>0.16388888888888889</c:v>
                </c:pt>
                <c:pt idx="59">
                  <c:v>0.16666666666666669</c:v>
                </c:pt>
                <c:pt idx="60">
                  <c:v>0.16944444444444445</c:v>
                </c:pt>
                <c:pt idx="61">
                  <c:v>0.17222222222222222</c:v>
                </c:pt>
                <c:pt idx="62">
                  <c:v>0.17500000000000002</c:v>
                </c:pt>
                <c:pt idx="63">
                  <c:v>0.17777777777777778</c:v>
                </c:pt>
                <c:pt idx="64">
                  <c:v>0.18055555555555555</c:v>
                </c:pt>
                <c:pt idx="65">
                  <c:v>0.18333333333333335</c:v>
                </c:pt>
                <c:pt idx="66">
                  <c:v>0.18611111111111112</c:v>
                </c:pt>
                <c:pt idx="67">
                  <c:v>0.18888888888888888</c:v>
                </c:pt>
                <c:pt idx="68">
                  <c:v>0.19166666666666668</c:v>
                </c:pt>
                <c:pt idx="69">
                  <c:v>0.19444444444444445</c:v>
                </c:pt>
                <c:pt idx="70">
                  <c:v>0.19722222222222224</c:v>
                </c:pt>
                <c:pt idx="71">
                  <c:v>0.2</c:v>
                </c:pt>
                <c:pt idx="72">
                  <c:v>0.20277777777777778</c:v>
                </c:pt>
                <c:pt idx="73">
                  <c:v>0.20555555555555557</c:v>
                </c:pt>
                <c:pt idx="74">
                  <c:v>0.20833333333333334</c:v>
                </c:pt>
                <c:pt idx="75">
                  <c:v>0.21111111111111111</c:v>
                </c:pt>
                <c:pt idx="76">
                  <c:v>0.21388888888888891</c:v>
                </c:pt>
                <c:pt idx="77">
                  <c:v>0.21666666666666667</c:v>
                </c:pt>
                <c:pt idx="78">
                  <c:v>0.21944444444444444</c:v>
                </c:pt>
                <c:pt idx="79">
                  <c:v>0.22222222222222224</c:v>
                </c:pt>
                <c:pt idx="80">
                  <c:v>0.22500000000000001</c:v>
                </c:pt>
                <c:pt idx="81">
                  <c:v>0.22777777777777777</c:v>
                </c:pt>
                <c:pt idx="82">
                  <c:v>0.23055555555555557</c:v>
                </c:pt>
                <c:pt idx="83">
                  <c:v>0.23333333333333334</c:v>
                </c:pt>
                <c:pt idx="84">
                  <c:v>0.23611111111111113</c:v>
                </c:pt>
                <c:pt idx="85">
                  <c:v>0.2388888888888889</c:v>
                </c:pt>
                <c:pt idx="86">
                  <c:v>0.24166666666666667</c:v>
                </c:pt>
                <c:pt idx="87">
                  <c:v>0.24444444444444446</c:v>
                </c:pt>
                <c:pt idx="88">
                  <c:v>0.24722222222222223</c:v>
                </c:pt>
                <c:pt idx="89">
                  <c:v>0.25</c:v>
                </c:pt>
                <c:pt idx="90">
                  <c:v>0.25277777777777777</c:v>
                </c:pt>
                <c:pt idx="91">
                  <c:v>0.25555555555555559</c:v>
                </c:pt>
                <c:pt idx="92">
                  <c:v>0.25833333333333336</c:v>
                </c:pt>
                <c:pt idx="93">
                  <c:v>0.26111111111111113</c:v>
                </c:pt>
                <c:pt idx="94">
                  <c:v>0.2638888888888889</c:v>
                </c:pt>
                <c:pt idx="95">
                  <c:v>0.26666666666666666</c:v>
                </c:pt>
                <c:pt idx="96">
                  <c:v>0.26944444444444443</c:v>
                </c:pt>
                <c:pt idx="97">
                  <c:v>0.27222222222222225</c:v>
                </c:pt>
                <c:pt idx="98">
                  <c:v>0.27500000000000002</c:v>
                </c:pt>
                <c:pt idx="99">
                  <c:v>0.27777777777777779</c:v>
                </c:pt>
                <c:pt idx="100">
                  <c:v>0.28055555555555556</c:v>
                </c:pt>
                <c:pt idx="101">
                  <c:v>0.28333333333333333</c:v>
                </c:pt>
                <c:pt idx="102">
                  <c:v>0.28611111111111115</c:v>
                </c:pt>
                <c:pt idx="103">
                  <c:v>0.28888888888888892</c:v>
                </c:pt>
                <c:pt idx="104">
                  <c:v>0.29166666666666669</c:v>
                </c:pt>
                <c:pt idx="105">
                  <c:v>0.29444444444444445</c:v>
                </c:pt>
                <c:pt idx="106">
                  <c:v>0.29722222222222222</c:v>
                </c:pt>
                <c:pt idx="107">
                  <c:v>0.3</c:v>
                </c:pt>
                <c:pt idx="108">
                  <c:v>0.30277777777777781</c:v>
                </c:pt>
                <c:pt idx="109">
                  <c:v>0.30555555555555558</c:v>
                </c:pt>
                <c:pt idx="110">
                  <c:v>0.30833333333333335</c:v>
                </c:pt>
                <c:pt idx="111">
                  <c:v>0.31111111111111112</c:v>
                </c:pt>
                <c:pt idx="112">
                  <c:v>0.31388888888888888</c:v>
                </c:pt>
                <c:pt idx="113">
                  <c:v>0.31666666666666665</c:v>
                </c:pt>
                <c:pt idx="114">
                  <c:v>0.31944444444444448</c:v>
                </c:pt>
                <c:pt idx="115">
                  <c:v>0.32222222222222224</c:v>
                </c:pt>
                <c:pt idx="116">
                  <c:v>0.32500000000000001</c:v>
                </c:pt>
                <c:pt idx="117">
                  <c:v>0.32777777777777778</c:v>
                </c:pt>
                <c:pt idx="118">
                  <c:v>0.33055555555555555</c:v>
                </c:pt>
                <c:pt idx="119">
                  <c:v>0.33333333333333337</c:v>
                </c:pt>
                <c:pt idx="120">
                  <c:v>0.33611111111111114</c:v>
                </c:pt>
                <c:pt idx="121">
                  <c:v>0.33888888888888891</c:v>
                </c:pt>
                <c:pt idx="122">
                  <c:v>0.34166666666666667</c:v>
                </c:pt>
                <c:pt idx="123">
                  <c:v>0.34444444444444444</c:v>
                </c:pt>
                <c:pt idx="124">
                  <c:v>0.34722222222222221</c:v>
                </c:pt>
                <c:pt idx="125">
                  <c:v>0.35000000000000003</c:v>
                </c:pt>
                <c:pt idx="126">
                  <c:v>0.3527777777777778</c:v>
                </c:pt>
                <c:pt idx="127">
                  <c:v>0.35555555555555557</c:v>
                </c:pt>
                <c:pt idx="128">
                  <c:v>0.35833333333333334</c:v>
                </c:pt>
                <c:pt idx="129">
                  <c:v>0.3611111111111111</c:v>
                </c:pt>
                <c:pt idx="130">
                  <c:v>0.36388888888888893</c:v>
                </c:pt>
                <c:pt idx="131">
                  <c:v>0.3666666666666667</c:v>
                </c:pt>
                <c:pt idx="132">
                  <c:v>0.36944444444444446</c:v>
                </c:pt>
                <c:pt idx="133">
                  <c:v>0.37222222222222223</c:v>
                </c:pt>
                <c:pt idx="134">
                  <c:v>0.375</c:v>
                </c:pt>
                <c:pt idx="135">
                  <c:v>0.37777777777777777</c:v>
                </c:pt>
                <c:pt idx="136">
                  <c:v>0.38055555555555559</c:v>
                </c:pt>
                <c:pt idx="137">
                  <c:v>0.38333333333333336</c:v>
                </c:pt>
                <c:pt idx="138">
                  <c:v>0.38611111111111113</c:v>
                </c:pt>
                <c:pt idx="139">
                  <c:v>0.3888888888888889</c:v>
                </c:pt>
                <c:pt idx="140">
                  <c:v>0.39166666666666666</c:v>
                </c:pt>
                <c:pt idx="141">
                  <c:v>0.39444444444444449</c:v>
                </c:pt>
                <c:pt idx="142">
                  <c:v>0.39722222222222225</c:v>
                </c:pt>
                <c:pt idx="143">
                  <c:v>0.4</c:v>
                </c:pt>
                <c:pt idx="144">
                  <c:v>0.40277777777777779</c:v>
                </c:pt>
                <c:pt idx="145">
                  <c:v>0.40555555555555556</c:v>
                </c:pt>
                <c:pt idx="146">
                  <c:v>0.40833333333333333</c:v>
                </c:pt>
                <c:pt idx="147">
                  <c:v>0.41111111111111115</c:v>
                </c:pt>
                <c:pt idx="148">
                  <c:v>0.41388888888888892</c:v>
                </c:pt>
                <c:pt idx="149">
                  <c:v>0.41666666666666669</c:v>
                </c:pt>
                <c:pt idx="150">
                  <c:v>0.41944444444444445</c:v>
                </c:pt>
                <c:pt idx="151">
                  <c:v>0.42222222222222222</c:v>
                </c:pt>
                <c:pt idx="152">
                  <c:v>0.42499999999999999</c:v>
                </c:pt>
                <c:pt idx="153">
                  <c:v>0.42777777777777781</c:v>
                </c:pt>
                <c:pt idx="154">
                  <c:v>0.43055555555555558</c:v>
                </c:pt>
                <c:pt idx="155">
                  <c:v>0.43333333333333335</c:v>
                </c:pt>
                <c:pt idx="156">
                  <c:v>0.43611111111111112</c:v>
                </c:pt>
                <c:pt idx="157">
                  <c:v>0.43888888888888888</c:v>
                </c:pt>
                <c:pt idx="158">
                  <c:v>0.44166666666666671</c:v>
                </c:pt>
                <c:pt idx="159">
                  <c:v>0.44444444444444448</c:v>
                </c:pt>
                <c:pt idx="160">
                  <c:v>0.44722222222222224</c:v>
                </c:pt>
                <c:pt idx="161">
                  <c:v>0.45</c:v>
                </c:pt>
                <c:pt idx="162">
                  <c:v>0.45277777777777778</c:v>
                </c:pt>
                <c:pt idx="163">
                  <c:v>0.45555555555555555</c:v>
                </c:pt>
                <c:pt idx="164">
                  <c:v>0.45833333333333337</c:v>
                </c:pt>
                <c:pt idx="165">
                  <c:v>0.46111111111111114</c:v>
                </c:pt>
                <c:pt idx="166">
                  <c:v>0.46388888888888891</c:v>
                </c:pt>
                <c:pt idx="167">
                  <c:v>0.46666666666666667</c:v>
                </c:pt>
                <c:pt idx="168">
                  <c:v>0.46944444444444444</c:v>
                </c:pt>
                <c:pt idx="169">
                  <c:v>0.47222222222222227</c:v>
                </c:pt>
                <c:pt idx="170">
                  <c:v>0.47500000000000003</c:v>
                </c:pt>
                <c:pt idx="171">
                  <c:v>0.4777777777777778</c:v>
                </c:pt>
                <c:pt idx="172">
                  <c:v>0.48055555555555557</c:v>
                </c:pt>
                <c:pt idx="173">
                  <c:v>0.48333333333333334</c:v>
                </c:pt>
                <c:pt idx="174">
                  <c:v>0.4861111111111111</c:v>
                </c:pt>
                <c:pt idx="175">
                  <c:v>0.48888888888888893</c:v>
                </c:pt>
                <c:pt idx="176">
                  <c:v>0.4916666666666667</c:v>
                </c:pt>
                <c:pt idx="177">
                  <c:v>0.49444444444444446</c:v>
                </c:pt>
                <c:pt idx="178">
                  <c:v>0.49722222222222223</c:v>
                </c:pt>
                <c:pt idx="179">
                  <c:v>0.5</c:v>
                </c:pt>
                <c:pt idx="180">
                  <c:v>0.50277777777777777</c:v>
                </c:pt>
                <c:pt idx="181">
                  <c:v>0.50555555555555554</c:v>
                </c:pt>
                <c:pt idx="182">
                  <c:v>0.5083333333333333</c:v>
                </c:pt>
                <c:pt idx="183">
                  <c:v>0.51111111111111118</c:v>
                </c:pt>
                <c:pt idx="184">
                  <c:v>0.51388888888888895</c:v>
                </c:pt>
                <c:pt idx="185">
                  <c:v>0.51666666666666672</c:v>
                </c:pt>
                <c:pt idx="186">
                  <c:v>0.51944444444444449</c:v>
                </c:pt>
                <c:pt idx="187">
                  <c:v>0.52222222222222225</c:v>
                </c:pt>
                <c:pt idx="188">
                  <c:v>0.52500000000000002</c:v>
                </c:pt>
                <c:pt idx="189">
                  <c:v>0.52777777777777779</c:v>
                </c:pt>
                <c:pt idx="190">
                  <c:v>0.53055555555555556</c:v>
                </c:pt>
                <c:pt idx="191">
                  <c:v>0.53333333333333333</c:v>
                </c:pt>
                <c:pt idx="192">
                  <c:v>0.53611111111111109</c:v>
                </c:pt>
                <c:pt idx="193">
                  <c:v>0.53888888888888886</c:v>
                </c:pt>
                <c:pt idx="194">
                  <c:v>0.54166666666666674</c:v>
                </c:pt>
                <c:pt idx="195">
                  <c:v>0.54444444444444451</c:v>
                </c:pt>
                <c:pt idx="196">
                  <c:v>0.54722222222222228</c:v>
                </c:pt>
                <c:pt idx="197">
                  <c:v>0.55000000000000004</c:v>
                </c:pt>
                <c:pt idx="198">
                  <c:v>0.55277777777777781</c:v>
                </c:pt>
                <c:pt idx="199">
                  <c:v>0.55555555555555558</c:v>
                </c:pt>
                <c:pt idx="200">
                  <c:v>0.55833333333333335</c:v>
                </c:pt>
                <c:pt idx="201">
                  <c:v>0.56111111111111112</c:v>
                </c:pt>
                <c:pt idx="202">
                  <c:v>0.56388888888888888</c:v>
                </c:pt>
                <c:pt idx="203">
                  <c:v>0.56666666666666665</c:v>
                </c:pt>
                <c:pt idx="204">
                  <c:v>0.56944444444444442</c:v>
                </c:pt>
                <c:pt idx="205">
                  <c:v>0.5722222222222223</c:v>
                </c:pt>
                <c:pt idx="206">
                  <c:v>0.57500000000000007</c:v>
                </c:pt>
                <c:pt idx="207">
                  <c:v>0.57777777777777783</c:v>
                </c:pt>
                <c:pt idx="208">
                  <c:v>0.5805555555555556</c:v>
                </c:pt>
                <c:pt idx="209">
                  <c:v>0.58333333333333337</c:v>
                </c:pt>
                <c:pt idx="210">
                  <c:v>0.58611111111111114</c:v>
                </c:pt>
                <c:pt idx="211">
                  <c:v>0.58888888888888891</c:v>
                </c:pt>
                <c:pt idx="212">
                  <c:v>0.59166666666666667</c:v>
                </c:pt>
                <c:pt idx="213">
                  <c:v>0.59444444444444444</c:v>
                </c:pt>
                <c:pt idx="214">
                  <c:v>0.59722222222222221</c:v>
                </c:pt>
                <c:pt idx="215">
                  <c:v>0.6</c:v>
                </c:pt>
                <c:pt idx="216">
                  <c:v>0.60277777777777775</c:v>
                </c:pt>
                <c:pt idx="217">
                  <c:v>0.60555555555555562</c:v>
                </c:pt>
                <c:pt idx="218">
                  <c:v>0.60833333333333339</c:v>
                </c:pt>
                <c:pt idx="219">
                  <c:v>0.61111111111111116</c:v>
                </c:pt>
                <c:pt idx="220">
                  <c:v>0.61388888888888893</c:v>
                </c:pt>
                <c:pt idx="221">
                  <c:v>0.6166666666666667</c:v>
                </c:pt>
                <c:pt idx="222">
                  <c:v>0.61944444444444446</c:v>
                </c:pt>
                <c:pt idx="223">
                  <c:v>0.62222222222222223</c:v>
                </c:pt>
                <c:pt idx="224">
                  <c:v>0.625</c:v>
                </c:pt>
                <c:pt idx="225">
                  <c:v>0.62777777777777777</c:v>
                </c:pt>
                <c:pt idx="226">
                  <c:v>0.63055555555555554</c:v>
                </c:pt>
                <c:pt idx="227">
                  <c:v>0.6333333333333333</c:v>
                </c:pt>
                <c:pt idx="228">
                  <c:v>0.63611111111111118</c:v>
                </c:pt>
                <c:pt idx="229">
                  <c:v>0.63888888888888895</c:v>
                </c:pt>
                <c:pt idx="230">
                  <c:v>0.64166666666666672</c:v>
                </c:pt>
                <c:pt idx="231">
                  <c:v>0.64444444444444449</c:v>
                </c:pt>
                <c:pt idx="232">
                  <c:v>0.64722222222222225</c:v>
                </c:pt>
                <c:pt idx="233">
                  <c:v>0.65</c:v>
                </c:pt>
                <c:pt idx="234">
                  <c:v>0.65277777777777779</c:v>
                </c:pt>
                <c:pt idx="235">
                  <c:v>0.65555555555555556</c:v>
                </c:pt>
                <c:pt idx="236">
                  <c:v>0.65833333333333333</c:v>
                </c:pt>
                <c:pt idx="237">
                  <c:v>0.66111111111111109</c:v>
                </c:pt>
                <c:pt idx="238">
                  <c:v>0.66388888888888886</c:v>
                </c:pt>
                <c:pt idx="239">
                  <c:v>0.66666666666666674</c:v>
                </c:pt>
                <c:pt idx="240">
                  <c:v>0.66944444444444451</c:v>
                </c:pt>
                <c:pt idx="241">
                  <c:v>0.67222222222222228</c:v>
                </c:pt>
                <c:pt idx="242">
                  <c:v>0.67500000000000004</c:v>
                </c:pt>
                <c:pt idx="243">
                  <c:v>0.67777777777777781</c:v>
                </c:pt>
                <c:pt idx="244">
                  <c:v>0.68055555555555558</c:v>
                </c:pt>
                <c:pt idx="245">
                  <c:v>0.68333333333333335</c:v>
                </c:pt>
                <c:pt idx="246">
                  <c:v>0.68611111111111112</c:v>
                </c:pt>
                <c:pt idx="247">
                  <c:v>0.68888888888888888</c:v>
                </c:pt>
                <c:pt idx="248">
                  <c:v>0.69166666666666665</c:v>
                </c:pt>
                <c:pt idx="249">
                  <c:v>0.69444444444444442</c:v>
                </c:pt>
                <c:pt idx="250">
                  <c:v>0.6972222222222223</c:v>
                </c:pt>
                <c:pt idx="251">
                  <c:v>0.70000000000000007</c:v>
                </c:pt>
                <c:pt idx="252">
                  <c:v>0.70277777777777783</c:v>
                </c:pt>
                <c:pt idx="253">
                  <c:v>0.7055555555555556</c:v>
                </c:pt>
                <c:pt idx="254">
                  <c:v>0.70833333333333337</c:v>
                </c:pt>
                <c:pt idx="255">
                  <c:v>0.71111111111111114</c:v>
                </c:pt>
                <c:pt idx="256">
                  <c:v>0.71388888888888891</c:v>
                </c:pt>
                <c:pt idx="257">
                  <c:v>0.71666666666666667</c:v>
                </c:pt>
                <c:pt idx="258">
                  <c:v>0.71944444444444444</c:v>
                </c:pt>
                <c:pt idx="259">
                  <c:v>0.72222222222222221</c:v>
                </c:pt>
                <c:pt idx="260">
                  <c:v>0.72499999999999998</c:v>
                </c:pt>
                <c:pt idx="261">
                  <c:v>0.72777777777777786</c:v>
                </c:pt>
                <c:pt idx="262">
                  <c:v>0.73055555555555562</c:v>
                </c:pt>
                <c:pt idx="263">
                  <c:v>0.73333333333333339</c:v>
                </c:pt>
                <c:pt idx="264">
                  <c:v>0.73611111111111116</c:v>
                </c:pt>
                <c:pt idx="265">
                  <c:v>0.73888888888888893</c:v>
                </c:pt>
                <c:pt idx="266">
                  <c:v>0.7416666666666667</c:v>
                </c:pt>
                <c:pt idx="267">
                  <c:v>0.74444444444444446</c:v>
                </c:pt>
                <c:pt idx="268">
                  <c:v>0.74722222222222223</c:v>
                </c:pt>
                <c:pt idx="269">
                  <c:v>0.75</c:v>
                </c:pt>
                <c:pt idx="270">
                  <c:v>0.75277777777777777</c:v>
                </c:pt>
                <c:pt idx="271">
                  <c:v>0.75555555555555554</c:v>
                </c:pt>
                <c:pt idx="272">
                  <c:v>0.75833333333333341</c:v>
                </c:pt>
                <c:pt idx="273">
                  <c:v>0.76111111111111118</c:v>
                </c:pt>
                <c:pt idx="274">
                  <c:v>0.76388888888888895</c:v>
                </c:pt>
                <c:pt idx="275">
                  <c:v>0.76666666666666672</c:v>
                </c:pt>
                <c:pt idx="276">
                  <c:v>0.76944444444444449</c:v>
                </c:pt>
                <c:pt idx="277">
                  <c:v>0.77222222222222225</c:v>
                </c:pt>
                <c:pt idx="278">
                  <c:v>0.77500000000000002</c:v>
                </c:pt>
                <c:pt idx="279">
                  <c:v>0.77777777777777779</c:v>
                </c:pt>
                <c:pt idx="280">
                  <c:v>0.78055555555555556</c:v>
                </c:pt>
                <c:pt idx="281">
                  <c:v>0.78333333333333333</c:v>
                </c:pt>
                <c:pt idx="282">
                  <c:v>0.78611111111111109</c:v>
                </c:pt>
                <c:pt idx="283">
                  <c:v>0.78888888888888897</c:v>
                </c:pt>
                <c:pt idx="284">
                  <c:v>0.79166666666666674</c:v>
                </c:pt>
                <c:pt idx="285">
                  <c:v>0.79444444444444451</c:v>
                </c:pt>
                <c:pt idx="286">
                  <c:v>0.79722222222222228</c:v>
                </c:pt>
                <c:pt idx="287">
                  <c:v>0.8</c:v>
                </c:pt>
                <c:pt idx="288">
                  <c:v>0.80277777777777781</c:v>
                </c:pt>
                <c:pt idx="289">
                  <c:v>0.80555555555555558</c:v>
                </c:pt>
                <c:pt idx="290">
                  <c:v>0.80833333333333335</c:v>
                </c:pt>
                <c:pt idx="291">
                  <c:v>0.81111111111111112</c:v>
                </c:pt>
                <c:pt idx="292">
                  <c:v>0.81388888888888888</c:v>
                </c:pt>
                <c:pt idx="293">
                  <c:v>0.81666666666666665</c:v>
                </c:pt>
                <c:pt idx="294">
                  <c:v>0.81944444444444453</c:v>
                </c:pt>
                <c:pt idx="295">
                  <c:v>0.8222222222222223</c:v>
                </c:pt>
                <c:pt idx="296">
                  <c:v>0.82500000000000007</c:v>
                </c:pt>
                <c:pt idx="297">
                  <c:v>0.82777777777777783</c:v>
                </c:pt>
                <c:pt idx="298">
                  <c:v>0.8305555555555556</c:v>
                </c:pt>
                <c:pt idx="299">
                  <c:v>0.83333333333333337</c:v>
                </c:pt>
                <c:pt idx="300">
                  <c:v>0.83611111111111114</c:v>
                </c:pt>
                <c:pt idx="301">
                  <c:v>0.83888888888888891</c:v>
                </c:pt>
                <c:pt idx="302">
                  <c:v>0.84166666666666667</c:v>
                </c:pt>
                <c:pt idx="303">
                  <c:v>0.84444444444444444</c:v>
                </c:pt>
                <c:pt idx="304">
                  <c:v>0.84722222222222221</c:v>
                </c:pt>
                <c:pt idx="305">
                  <c:v>0.85</c:v>
                </c:pt>
                <c:pt idx="306">
                  <c:v>0.85277777777777786</c:v>
                </c:pt>
                <c:pt idx="307">
                  <c:v>0.85555555555555562</c:v>
                </c:pt>
                <c:pt idx="308">
                  <c:v>0.85833333333333339</c:v>
                </c:pt>
                <c:pt idx="309">
                  <c:v>0.86111111111111116</c:v>
                </c:pt>
                <c:pt idx="310">
                  <c:v>0.86388888888888893</c:v>
                </c:pt>
                <c:pt idx="311">
                  <c:v>0.8666666666666667</c:v>
                </c:pt>
                <c:pt idx="312">
                  <c:v>0.86944444444444446</c:v>
                </c:pt>
                <c:pt idx="313">
                  <c:v>0.87222222222222223</c:v>
                </c:pt>
                <c:pt idx="314">
                  <c:v>0.875</c:v>
                </c:pt>
                <c:pt idx="315">
                  <c:v>0.87777777777777777</c:v>
                </c:pt>
                <c:pt idx="316">
                  <c:v>0.88055555555555554</c:v>
                </c:pt>
                <c:pt idx="317">
                  <c:v>0.88333333333333341</c:v>
                </c:pt>
                <c:pt idx="318">
                  <c:v>0.88611111111111118</c:v>
                </c:pt>
                <c:pt idx="319">
                  <c:v>0.88888888888888895</c:v>
                </c:pt>
                <c:pt idx="320">
                  <c:v>0.89166666666666672</c:v>
                </c:pt>
                <c:pt idx="321">
                  <c:v>0.89444444444444449</c:v>
                </c:pt>
                <c:pt idx="322">
                  <c:v>0.89722222222222225</c:v>
                </c:pt>
                <c:pt idx="323">
                  <c:v>0.9</c:v>
                </c:pt>
                <c:pt idx="324">
                  <c:v>0.90277777777777779</c:v>
                </c:pt>
                <c:pt idx="325">
                  <c:v>0.90555555555555556</c:v>
                </c:pt>
                <c:pt idx="326">
                  <c:v>0.90833333333333333</c:v>
                </c:pt>
                <c:pt idx="327">
                  <c:v>0.91111111111111109</c:v>
                </c:pt>
                <c:pt idx="328">
                  <c:v>0.91388888888888897</c:v>
                </c:pt>
                <c:pt idx="329">
                  <c:v>0.91666666666666674</c:v>
                </c:pt>
                <c:pt idx="330">
                  <c:v>0.91944444444444451</c:v>
                </c:pt>
                <c:pt idx="331">
                  <c:v>0.92222222222222228</c:v>
                </c:pt>
                <c:pt idx="332">
                  <c:v>0.92500000000000004</c:v>
                </c:pt>
                <c:pt idx="333">
                  <c:v>0.92777777777777781</c:v>
                </c:pt>
                <c:pt idx="334">
                  <c:v>0.93055555555555558</c:v>
                </c:pt>
                <c:pt idx="335">
                  <c:v>0.93333333333333335</c:v>
                </c:pt>
                <c:pt idx="336">
                  <c:v>0.93611111111111112</c:v>
                </c:pt>
                <c:pt idx="337">
                  <c:v>0.93888888888888888</c:v>
                </c:pt>
                <c:pt idx="338">
                  <c:v>0.94166666666666665</c:v>
                </c:pt>
                <c:pt idx="339">
                  <c:v>0.94444444444444453</c:v>
                </c:pt>
                <c:pt idx="340">
                  <c:v>0.9472222222222223</c:v>
                </c:pt>
                <c:pt idx="341">
                  <c:v>0.95000000000000007</c:v>
                </c:pt>
                <c:pt idx="342">
                  <c:v>0.95277777777777783</c:v>
                </c:pt>
                <c:pt idx="343">
                  <c:v>0.9555555555555556</c:v>
                </c:pt>
                <c:pt idx="344">
                  <c:v>0.95833333333333337</c:v>
                </c:pt>
                <c:pt idx="345">
                  <c:v>0.96111111111111114</c:v>
                </c:pt>
                <c:pt idx="346">
                  <c:v>0.96388888888888891</c:v>
                </c:pt>
                <c:pt idx="347">
                  <c:v>0.96666666666666667</c:v>
                </c:pt>
                <c:pt idx="348">
                  <c:v>0.96944444444444444</c:v>
                </c:pt>
                <c:pt idx="349">
                  <c:v>0.97222222222222221</c:v>
                </c:pt>
                <c:pt idx="350">
                  <c:v>0.97500000000000009</c:v>
                </c:pt>
                <c:pt idx="351">
                  <c:v>0.97777777777777786</c:v>
                </c:pt>
                <c:pt idx="352">
                  <c:v>0.98055555555555562</c:v>
                </c:pt>
                <c:pt idx="353">
                  <c:v>0.98333333333333339</c:v>
                </c:pt>
                <c:pt idx="354">
                  <c:v>0.98611111111111116</c:v>
                </c:pt>
                <c:pt idx="355">
                  <c:v>0.98888888888888893</c:v>
                </c:pt>
                <c:pt idx="356">
                  <c:v>0.9916666666666667</c:v>
                </c:pt>
                <c:pt idx="357">
                  <c:v>0.99444444444444446</c:v>
                </c:pt>
                <c:pt idx="358">
                  <c:v>0.99722222222222223</c:v>
                </c:pt>
                <c:pt idx="359">
                  <c:v>1</c:v>
                </c:pt>
                <c:pt idx="360">
                  <c:v>1.0027777777777778</c:v>
                </c:pt>
                <c:pt idx="361">
                  <c:v>1.0055555555555555</c:v>
                </c:pt>
                <c:pt idx="362">
                  <c:v>1.0083333333333333</c:v>
                </c:pt>
                <c:pt idx="363">
                  <c:v>1.0111111111111111</c:v>
                </c:pt>
                <c:pt idx="364">
                  <c:v>1.0138888888888888</c:v>
                </c:pt>
                <c:pt idx="365">
                  <c:v>1.0166666666666666</c:v>
                </c:pt>
                <c:pt idx="366">
                  <c:v>1.0194444444444444</c:v>
                </c:pt>
                <c:pt idx="367">
                  <c:v>1.0222222222222224</c:v>
                </c:pt>
                <c:pt idx="368">
                  <c:v>1.0250000000000001</c:v>
                </c:pt>
                <c:pt idx="369">
                  <c:v>1.0277777777777779</c:v>
                </c:pt>
                <c:pt idx="370">
                  <c:v>1.0305555555555557</c:v>
                </c:pt>
                <c:pt idx="371">
                  <c:v>1.0333333333333334</c:v>
                </c:pt>
                <c:pt idx="372">
                  <c:v>1.0361111111111112</c:v>
                </c:pt>
                <c:pt idx="373">
                  <c:v>1.038888888888889</c:v>
                </c:pt>
                <c:pt idx="374">
                  <c:v>1.0416666666666667</c:v>
                </c:pt>
                <c:pt idx="375">
                  <c:v>1.0444444444444445</c:v>
                </c:pt>
                <c:pt idx="376">
                  <c:v>1.0472222222222223</c:v>
                </c:pt>
                <c:pt idx="377">
                  <c:v>1.05</c:v>
                </c:pt>
                <c:pt idx="378">
                  <c:v>1.0527777777777778</c:v>
                </c:pt>
                <c:pt idx="379">
                  <c:v>1.0555555555555556</c:v>
                </c:pt>
                <c:pt idx="380">
                  <c:v>1.0583333333333333</c:v>
                </c:pt>
                <c:pt idx="381">
                  <c:v>1.0611111111111111</c:v>
                </c:pt>
                <c:pt idx="382">
                  <c:v>1.0638888888888889</c:v>
                </c:pt>
                <c:pt idx="383">
                  <c:v>1.0666666666666667</c:v>
                </c:pt>
                <c:pt idx="384">
                  <c:v>1.0694444444444444</c:v>
                </c:pt>
                <c:pt idx="385">
                  <c:v>1.0722222222222222</c:v>
                </c:pt>
                <c:pt idx="386">
                  <c:v>1.075</c:v>
                </c:pt>
                <c:pt idx="387">
                  <c:v>1.0777777777777777</c:v>
                </c:pt>
                <c:pt idx="388">
                  <c:v>1.0805555555555555</c:v>
                </c:pt>
                <c:pt idx="389">
                  <c:v>1.0833333333333335</c:v>
                </c:pt>
                <c:pt idx="390">
                  <c:v>1.0861111111111112</c:v>
                </c:pt>
                <c:pt idx="391">
                  <c:v>1.088888888888889</c:v>
                </c:pt>
                <c:pt idx="392">
                  <c:v>1.0916666666666668</c:v>
                </c:pt>
                <c:pt idx="393">
                  <c:v>1.0944444444444446</c:v>
                </c:pt>
                <c:pt idx="394">
                  <c:v>1.0972222222222223</c:v>
                </c:pt>
                <c:pt idx="395">
                  <c:v>1.1000000000000001</c:v>
                </c:pt>
                <c:pt idx="396">
                  <c:v>1.1027777777777779</c:v>
                </c:pt>
                <c:pt idx="397">
                  <c:v>1.1055555555555556</c:v>
                </c:pt>
                <c:pt idx="398">
                  <c:v>1.1083333333333334</c:v>
                </c:pt>
                <c:pt idx="399">
                  <c:v>1.1111111111111112</c:v>
                </c:pt>
                <c:pt idx="400">
                  <c:v>1.1138888888888889</c:v>
                </c:pt>
                <c:pt idx="401">
                  <c:v>1.1166666666666667</c:v>
                </c:pt>
                <c:pt idx="402">
                  <c:v>1.1194444444444445</c:v>
                </c:pt>
                <c:pt idx="403">
                  <c:v>1.1222222222222222</c:v>
                </c:pt>
                <c:pt idx="404">
                  <c:v>1.125</c:v>
                </c:pt>
                <c:pt idx="405">
                  <c:v>1.1277777777777778</c:v>
                </c:pt>
                <c:pt idx="406">
                  <c:v>1.1305555555555555</c:v>
                </c:pt>
                <c:pt idx="407">
                  <c:v>1.1333333333333333</c:v>
                </c:pt>
                <c:pt idx="408">
                  <c:v>1.1361111111111111</c:v>
                </c:pt>
                <c:pt idx="409">
                  <c:v>1.1388888888888888</c:v>
                </c:pt>
                <c:pt idx="410">
                  <c:v>1.1416666666666666</c:v>
                </c:pt>
                <c:pt idx="411">
                  <c:v>1.1444444444444446</c:v>
                </c:pt>
                <c:pt idx="412">
                  <c:v>1.1472222222222224</c:v>
                </c:pt>
                <c:pt idx="413">
                  <c:v>1.1500000000000001</c:v>
                </c:pt>
                <c:pt idx="414">
                  <c:v>1.1527777777777779</c:v>
                </c:pt>
                <c:pt idx="415">
                  <c:v>1.1555555555555557</c:v>
                </c:pt>
                <c:pt idx="416">
                  <c:v>1.1583333333333334</c:v>
                </c:pt>
                <c:pt idx="417">
                  <c:v>1.1611111111111112</c:v>
                </c:pt>
                <c:pt idx="418">
                  <c:v>1.163888888888889</c:v>
                </c:pt>
                <c:pt idx="419">
                  <c:v>1.1666666666666667</c:v>
                </c:pt>
                <c:pt idx="420">
                  <c:v>1.1694444444444445</c:v>
                </c:pt>
                <c:pt idx="421">
                  <c:v>1.1722222222222223</c:v>
                </c:pt>
                <c:pt idx="422">
                  <c:v>1.175</c:v>
                </c:pt>
                <c:pt idx="423">
                  <c:v>1.1777777777777778</c:v>
                </c:pt>
                <c:pt idx="424">
                  <c:v>1.1805555555555556</c:v>
                </c:pt>
                <c:pt idx="425">
                  <c:v>1.1833333333333333</c:v>
                </c:pt>
                <c:pt idx="426">
                  <c:v>1.1861111111111111</c:v>
                </c:pt>
                <c:pt idx="427">
                  <c:v>1.1888888888888889</c:v>
                </c:pt>
                <c:pt idx="428">
                  <c:v>1.1916666666666667</c:v>
                </c:pt>
                <c:pt idx="429">
                  <c:v>1.1944444444444444</c:v>
                </c:pt>
                <c:pt idx="430">
                  <c:v>1.1972222222222222</c:v>
                </c:pt>
                <c:pt idx="431">
                  <c:v>1.2</c:v>
                </c:pt>
                <c:pt idx="432">
                  <c:v>1.2027777777777777</c:v>
                </c:pt>
                <c:pt idx="433">
                  <c:v>1.2055555555555555</c:v>
                </c:pt>
                <c:pt idx="434">
                  <c:v>1.2083333333333335</c:v>
                </c:pt>
                <c:pt idx="435">
                  <c:v>1.2111111111111112</c:v>
                </c:pt>
                <c:pt idx="436">
                  <c:v>1.213888888888889</c:v>
                </c:pt>
                <c:pt idx="437">
                  <c:v>1.2166666666666668</c:v>
                </c:pt>
                <c:pt idx="438">
                  <c:v>1.2194444444444446</c:v>
                </c:pt>
                <c:pt idx="439">
                  <c:v>1.2222222222222223</c:v>
                </c:pt>
                <c:pt idx="440">
                  <c:v>1.2250000000000001</c:v>
                </c:pt>
                <c:pt idx="441">
                  <c:v>1.2277777777777779</c:v>
                </c:pt>
                <c:pt idx="442">
                  <c:v>1.2305555555555556</c:v>
                </c:pt>
                <c:pt idx="443">
                  <c:v>1.2333333333333334</c:v>
                </c:pt>
                <c:pt idx="444">
                  <c:v>1.2361111111111112</c:v>
                </c:pt>
                <c:pt idx="445">
                  <c:v>1.2388888888888889</c:v>
                </c:pt>
                <c:pt idx="446">
                  <c:v>1.2416666666666667</c:v>
                </c:pt>
                <c:pt idx="447">
                  <c:v>1.2444444444444445</c:v>
                </c:pt>
                <c:pt idx="448">
                  <c:v>1.2472222222222222</c:v>
                </c:pt>
                <c:pt idx="449">
                  <c:v>1.25</c:v>
                </c:pt>
                <c:pt idx="450">
                  <c:v>1.2527777777777778</c:v>
                </c:pt>
                <c:pt idx="451">
                  <c:v>1.2555555555555555</c:v>
                </c:pt>
                <c:pt idx="452">
                  <c:v>1.2583333333333333</c:v>
                </c:pt>
                <c:pt idx="453">
                  <c:v>1.2611111111111111</c:v>
                </c:pt>
                <c:pt idx="454">
                  <c:v>1.2638888888888888</c:v>
                </c:pt>
                <c:pt idx="455">
                  <c:v>1.2666666666666666</c:v>
                </c:pt>
                <c:pt idx="456">
                  <c:v>1.2694444444444446</c:v>
                </c:pt>
                <c:pt idx="457">
                  <c:v>1.2722222222222224</c:v>
                </c:pt>
                <c:pt idx="458">
                  <c:v>1.2750000000000001</c:v>
                </c:pt>
                <c:pt idx="459">
                  <c:v>1.2777777777777779</c:v>
                </c:pt>
                <c:pt idx="460">
                  <c:v>1.2805555555555557</c:v>
                </c:pt>
                <c:pt idx="461">
                  <c:v>1.2833333333333334</c:v>
                </c:pt>
                <c:pt idx="462">
                  <c:v>1.2861111111111112</c:v>
                </c:pt>
                <c:pt idx="463">
                  <c:v>1.288888888888889</c:v>
                </c:pt>
                <c:pt idx="464">
                  <c:v>1.2916666666666667</c:v>
                </c:pt>
                <c:pt idx="465">
                  <c:v>1.2944444444444445</c:v>
                </c:pt>
                <c:pt idx="466">
                  <c:v>1.2972222222222223</c:v>
                </c:pt>
                <c:pt idx="467">
                  <c:v>1.3</c:v>
                </c:pt>
                <c:pt idx="468">
                  <c:v>1.3027777777777778</c:v>
                </c:pt>
                <c:pt idx="469">
                  <c:v>1.3055555555555556</c:v>
                </c:pt>
                <c:pt idx="470">
                  <c:v>1.3083333333333333</c:v>
                </c:pt>
                <c:pt idx="471">
                  <c:v>1.3111111111111111</c:v>
                </c:pt>
                <c:pt idx="472">
                  <c:v>1.3138888888888889</c:v>
                </c:pt>
                <c:pt idx="473">
                  <c:v>1.3166666666666667</c:v>
                </c:pt>
                <c:pt idx="474">
                  <c:v>1.3194444444444444</c:v>
                </c:pt>
                <c:pt idx="475">
                  <c:v>1.3222222222222222</c:v>
                </c:pt>
                <c:pt idx="476">
                  <c:v>1.325</c:v>
                </c:pt>
                <c:pt idx="477">
                  <c:v>1.3277777777777777</c:v>
                </c:pt>
                <c:pt idx="478">
                  <c:v>1.3305555555555557</c:v>
                </c:pt>
                <c:pt idx="479">
                  <c:v>1.3333333333333335</c:v>
                </c:pt>
                <c:pt idx="480">
                  <c:v>1.3361111111111112</c:v>
                </c:pt>
                <c:pt idx="481">
                  <c:v>1.338888888888889</c:v>
                </c:pt>
                <c:pt idx="482">
                  <c:v>1.3416666666666668</c:v>
                </c:pt>
                <c:pt idx="483">
                  <c:v>1.3444444444444446</c:v>
                </c:pt>
                <c:pt idx="484">
                  <c:v>1.3472222222222223</c:v>
                </c:pt>
                <c:pt idx="485">
                  <c:v>1.35</c:v>
                </c:pt>
                <c:pt idx="486">
                  <c:v>1.3527777777777779</c:v>
                </c:pt>
                <c:pt idx="487">
                  <c:v>1.3555555555555556</c:v>
                </c:pt>
                <c:pt idx="488">
                  <c:v>1.3583333333333334</c:v>
                </c:pt>
                <c:pt idx="489">
                  <c:v>1.3611111111111112</c:v>
                </c:pt>
                <c:pt idx="490">
                  <c:v>1.3638888888888889</c:v>
                </c:pt>
                <c:pt idx="491">
                  <c:v>1.3666666666666667</c:v>
                </c:pt>
                <c:pt idx="492">
                  <c:v>1.3694444444444445</c:v>
                </c:pt>
                <c:pt idx="493">
                  <c:v>1.3722222222222222</c:v>
                </c:pt>
                <c:pt idx="494">
                  <c:v>1.375</c:v>
                </c:pt>
                <c:pt idx="495">
                  <c:v>1.3777777777777778</c:v>
                </c:pt>
                <c:pt idx="496">
                  <c:v>1.3805555555555555</c:v>
                </c:pt>
                <c:pt idx="497">
                  <c:v>1.3833333333333333</c:v>
                </c:pt>
                <c:pt idx="498">
                  <c:v>1.3861111111111111</c:v>
                </c:pt>
                <c:pt idx="499">
                  <c:v>1.3888888888888888</c:v>
                </c:pt>
                <c:pt idx="500">
                  <c:v>1.3916666666666668</c:v>
                </c:pt>
                <c:pt idx="501">
                  <c:v>1.3944444444444446</c:v>
                </c:pt>
                <c:pt idx="502">
                  <c:v>1.3972222222222224</c:v>
                </c:pt>
                <c:pt idx="503">
                  <c:v>1.4000000000000001</c:v>
                </c:pt>
                <c:pt idx="504">
                  <c:v>1.4027777777777779</c:v>
                </c:pt>
                <c:pt idx="505">
                  <c:v>1.4055555555555557</c:v>
                </c:pt>
                <c:pt idx="506">
                  <c:v>1.4083333333333334</c:v>
                </c:pt>
                <c:pt idx="507">
                  <c:v>1.4111111111111112</c:v>
                </c:pt>
                <c:pt idx="508">
                  <c:v>1.413888888888889</c:v>
                </c:pt>
                <c:pt idx="509">
                  <c:v>1.4166666666666667</c:v>
                </c:pt>
                <c:pt idx="510">
                  <c:v>1.4194444444444445</c:v>
                </c:pt>
                <c:pt idx="511">
                  <c:v>1.4222222222222223</c:v>
                </c:pt>
                <c:pt idx="512">
                  <c:v>1.425</c:v>
                </c:pt>
                <c:pt idx="513">
                  <c:v>1.4277777777777778</c:v>
                </c:pt>
                <c:pt idx="514">
                  <c:v>1.4305555555555556</c:v>
                </c:pt>
                <c:pt idx="515">
                  <c:v>1.4333333333333333</c:v>
                </c:pt>
                <c:pt idx="516">
                  <c:v>1.4361111111111111</c:v>
                </c:pt>
                <c:pt idx="517">
                  <c:v>1.4388888888888889</c:v>
                </c:pt>
                <c:pt idx="518">
                  <c:v>1.4416666666666667</c:v>
                </c:pt>
                <c:pt idx="519">
                  <c:v>1.4444444444444444</c:v>
                </c:pt>
                <c:pt idx="520">
                  <c:v>1.4472222222222222</c:v>
                </c:pt>
                <c:pt idx="521">
                  <c:v>1.45</c:v>
                </c:pt>
                <c:pt idx="522">
                  <c:v>1.4527777777777777</c:v>
                </c:pt>
                <c:pt idx="523">
                  <c:v>1.4555555555555557</c:v>
                </c:pt>
                <c:pt idx="524">
                  <c:v>1.4583333333333335</c:v>
                </c:pt>
                <c:pt idx="525">
                  <c:v>1.4611111111111112</c:v>
                </c:pt>
                <c:pt idx="526">
                  <c:v>1.463888888888889</c:v>
                </c:pt>
                <c:pt idx="527">
                  <c:v>1.4666666666666668</c:v>
                </c:pt>
                <c:pt idx="528">
                  <c:v>1.4694444444444446</c:v>
                </c:pt>
                <c:pt idx="529">
                  <c:v>1.4722222222222223</c:v>
                </c:pt>
                <c:pt idx="530">
                  <c:v>1.4750000000000001</c:v>
                </c:pt>
                <c:pt idx="531">
                  <c:v>1.4777777777777779</c:v>
                </c:pt>
                <c:pt idx="532">
                  <c:v>1.4805555555555556</c:v>
                </c:pt>
                <c:pt idx="533">
                  <c:v>1.4833333333333334</c:v>
                </c:pt>
                <c:pt idx="534">
                  <c:v>1.4861111111111112</c:v>
                </c:pt>
                <c:pt idx="535">
                  <c:v>1.4888888888888889</c:v>
                </c:pt>
                <c:pt idx="536">
                  <c:v>1.4916666666666667</c:v>
                </c:pt>
                <c:pt idx="537">
                  <c:v>1.4944444444444445</c:v>
                </c:pt>
                <c:pt idx="538">
                  <c:v>1.4972222222222222</c:v>
                </c:pt>
                <c:pt idx="539">
                  <c:v>1.5</c:v>
                </c:pt>
                <c:pt idx="540">
                  <c:v>1.5027777777777778</c:v>
                </c:pt>
                <c:pt idx="541">
                  <c:v>1.5055555555555555</c:v>
                </c:pt>
                <c:pt idx="542">
                  <c:v>1.5083333333333333</c:v>
                </c:pt>
                <c:pt idx="543">
                  <c:v>1.5111111111111111</c:v>
                </c:pt>
                <c:pt idx="544">
                  <c:v>1.5138888888888888</c:v>
                </c:pt>
                <c:pt idx="545">
                  <c:v>1.5166666666666668</c:v>
                </c:pt>
                <c:pt idx="546">
                  <c:v>1.5194444444444446</c:v>
                </c:pt>
                <c:pt idx="547">
                  <c:v>1.5222222222222224</c:v>
                </c:pt>
                <c:pt idx="548">
                  <c:v>1.5250000000000001</c:v>
                </c:pt>
                <c:pt idx="549">
                  <c:v>1.5277777777777779</c:v>
                </c:pt>
                <c:pt idx="550">
                  <c:v>1.5305555555555557</c:v>
                </c:pt>
                <c:pt idx="551">
                  <c:v>1.5333333333333334</c:v>
                </c:pt>
                <c:pt idx="552">
                  <c:v>1.5361111111111112</c:v>
                </c:pt>
                <c:pt idx="553">
                  <c:v>1.538888888888889</c:v>
                </c:pt>
                <c:pt idx="554">
                  <c:v>1.5416666666666667</c:v>
                </c:pt>
                <c:pt idx="555">
                  <c:v>1.5444444444444445</c:v>
                </c:pt>
                <c:pt idx="556">
                  <c:v>1.5472222222222223</c:v>
                </c:pt>
                <c:pt idx="557">
                  <c:v>1.55</c:v>
                </c:pt>
                <c:pt idx="558">
                  <c:v>1.5527777777777778</c:v>
                </c:pt>
                <c:pt idx="559">
                  <c:v>1.5555555555555556</c:v>
                </c:pt>
                <c:pt idx="560">
                  <c:v>1.5583333333333333</c:v>
                </c:pt>
                <c:pt idx="561">
                  <c:v>1.5611111111111111</c:v>
                </c:pt>
                <c:pt idx="562">
                  <c:v>1.5638888888888889</c:v>
                </c:pt>
                <c:pt idx="563">
                  <c:v>1.5666666666666667</c:v>
                </c:pt>
                <c:pt idx="564">
                  <c:v>1.5694444444444444</c:v>
                </c:pt>
                <c:pt idx="565">
                  <c:v>1.5722222222222222</c:v>
                </c:pt>
                <c:pt idx="566">
                  <c:v>1.575</c:v>
                </c:pt>
                <c:pt idx="567">
                  <c:v>1.5777777777777779</c:v>
                </c:pt>
                <c:pt idx="568">
                  <c:v>1.5805555555555557</c:v>
                </c:pt>
                <c:pt idx="569">
                  <c:v>1.5833333333333335</c:v>
                </c:pt>
                <c:pt idx="570">
                  <c:v>1.5861111111111112</c:v>
                </c:pt>
                <c:pt idx="571">
                  <c:v>1.588888888888889</c:v>
                </c:pt>
                <c:pt idx="572">
                  <c:v>1.5916666666666668</c:v>
                </c:pt>
                <c:pt idx="573">
                  <c:v>1.5944444444444446</c:v>
                </c:pt>
                <c:pt idx="574">
                  <c:v>1.5972222222222223</c:v>
                </c:pt>
                <c:pt idx="575">
                  <c:v>1.6</c:v>
                </c:pt>
                <c:pt idx="576">
                  <c:v>1.6027777777777779</c:v>
                </c:pt>
                <c:pt idx="577">
                  <c:v>1.6055555555555556</c:v>
                </c:pt>
                <c:pt idx="578">
                  <c:v>1.6083333333333334</c:v>
                </c:pt>
                <c:pt idx="579">
                  <c:v>1.6111111111111112</c:v>
                </c:pt>
                <c:pt idx="580">
                  <c:v>1.6138888888888889</c:v>
                </c:pt>
                <c:pt idx="581">
                  <c:v>1.6166666666666667</c:v>
                </c:pt>
                <c:pt idx="582">
                  <c:v>1.6194444444444445</c:v>
                </c:pt>
                <c:pt idx="583">
                  <c:v>1.6222222222222222</c:v>
                </c:pt>
                <c:pt idx="584">
                  <c:v>1.625</c:v>
                </c:pt>
                <c:pt idx="585">
                  <c:v>1.6277777777777778</c:v>
                </c:pt>
                <c:pt idx="586">
                  <c:v>1.6305555555555555</c:v>
                </c:pt>
                <c:pt idx="587">
                  <c:v>1.6333333333333333</c:v>
                </c:pt>
                <c:pt idx="588">
                  <c:v>1.6361111111111111</c:v>
                </c:pt>
                <c:pt idx="589">
                  <c:v>1.6388888888888891</c:v>
                </c:pt>
                <c:pt idx="590">
                  <c:v>1.6416666666666668</c:v>
                </c:pt>
                <c:pt idx="591">
                  <c:v>1.6444444444444446</c:v>
                </c:pt>
                <c:pt idx="592">
                  <c:v>1.6472222222222224</c:v>
                </c:pt>
                <c:pt idx="593">
                  <c:v>1.6500000000000001</c:v>
                </c:pt>
                <c:pt idx="594">
                  <c:v>1.6527777777777779</c:v>
                </c:pt>
                <c:pt idx="595">
                  <c:v>1.6555555555555557</c:v>
                </c:pt>
                <c:pt idx="596">
                  <c:v>1.6583333333333334</c:v>
                </c:pt>
                <c:pt idx="597">
                  <c:v>1.6611111111111112</c:v>
                </c:pt>
                <c:pt idx="598">
                  <c:v>1.663888888888889</c:v>
                </c:pt>
                <c:pt idx="599">
                  <c:v>1.6666666666666667</c:v>
                </c:pt>
                <c:pt idx="600">
                  <c:v>1.6694444444444445</c:v>
                </c:pt>
                <c:pt idx="601">
                  <c:v>1.6722222222222223</c:v>
                </c:pt>
                <c:pt idx="602">
                  <c:v>1.675</c:v>
                </c:pt>
                <c:pt idx="603">
                  <c:v>1.6777777777777778</c:v>
                </c:pt>
                <c:pt idx="604">
                  <c:v>1.6805555555555556</c:v>
                </c:pt>
                <c:pt idx="605">
                  <c:v>1.6833333333333333</c:v>
                </c:pt>
                <c:pt idx="606">
                  <c:v>1.6861111111111111</c:v>
                </c:pt>
                <c:pt idx="607">
                  <c:v>1.6888888888888889</c:v>
                </c:pt>
                <c:pt idx="608">
                  <c:v>1.6916666666666667</c:v>
                </c:pt>
                <c:pt idx="609">
                  <c:v>1.6944444444444444</c:v>
                </c:pt>
                <c:pt idx="610">
                  <c:v>1.6972222222222222</c:v>
                </c:pt>
                <c:pt idx="611">
                  <c:v>1.7</c:v>
                </c:pt>
                <c:pt idx="612">
                  <c:v>1.7027777777777779</c:v>
                </c:pt>
                <c:pt idx="613">
                  <c:v>1.7055555555555557</c:v>
                </c:pt>
                <c:pt idx="614">
                  <c:v>1.7083333333333335</c:v>
                </c:pt>
                <c:pt idx="615">
                  <c:v>1.7111111111111112</c:v>
                </c:pt>
                <c:pt idx="616">
                  <c:v>1.713888888888889</c:v>
                </c:pt>
                <c:pt idx="617">
                  <c:v>1.7166666666666668</c:v>
                </c:pt>
                <c:pt idx="618">
                  <c:v>1.7194444444444446</c:v>
                </c:pt>
                <c:pt idx="619">
                  <c:v>1.7222222222222223</c:v>
                </c:pt>
                <c:pt idx="620">
                  <c:v>1.7250000000000001</c:v>
                </c:pt>
                <c:pt idx="621">
                  <c:v>1.7277777777777779</c:v>
                </c:pt>
                <c:pt idx="622">
                  <c:v>1.7305555555555556</c:v>
                </c:pt>
                <c:pt idx="623">
                  <c:v>1.7333333333333334</c:v>
                </c:pt>
                <c:pt idx="624">
                  <c:v>1.7361111111111112</c:v>
                </c:pt>
                <c:pt idx="625">
                  <c:v>1.7388888888888889</c:v>
                </c:pt>
                <c:pt idx="626">
                  <c:v>1.7416666666666667</c:v>
                </c:pt>
                <c:pt idx="627">
                  <c:v>1.7444444444444445</c:v>
                </c:pt>
                <c:pt idx="628">
                  <c:v>1.7472222222222222</c:v>
                </c:pt>
                <c:pt idx="629">
                  <c:v>1.75</c:v>
                </c:pt>
                <c:pt idx="630">
                  <c:v>1.7527777777777778</c:v>
                </c:pt>
                <c:pt idx="631">
                  <c:v>1.7555555555555555</c:v>
                </c:pt>
                <c:pt idx="632">
                  <c:v>1.7583333333333333</c:v>
                </c:pt>
                <c:pt idx="633">
                  <c:v>1.7611111111111111</c:v>
                </c:pt>
                <c:pt idx="634">
                  <c:v>1.7638888888888891</c:v>
                </c:pt>
                <c:pt idx="635">
                  <c:v>1.7666666666666668</c:v>
                </c:pt>
                <c:pt idx="636">
                  <c:v>1.7694444444444446</c:v>
                </c:pt>
                <c:pt idx="637">
                  <c:v>1.7722222222222224</c:v>
                </c:pt>
                <c:pt idx="638">
                  <c:v>1.7750000000000001</c:v>
                </c:pt>
                <c:pt idx="639">
                  <c:v>1.7777777777777779</c:v>
                </c:pt>
                <c:pt idx="640">
                  <c:v>1.7805555555555557</c:v>
                </c:pt>
                <c:pt idx="641">
                  <c:v>1.7833333333333334</c:v>
                </c:pt>
                <c:pt idx="642">
                  <c:v>1.7861111111111112</c:v>
                </c:pt>
                <c:pt idx="643">
                  <c:v>1.788888888888889</c:v>
                </c:pt>
                <c:pt idx="644">
                  <c:v>1.7916666666666667</c:v>
                </c:pt>
                <c:pt idx="645">
                  <c:v>1.7944444444444445</c:v>
                </c:pt>
                <c:pt idx="646">
                  <c:v>1.7972222222222223</c:v>
                </c:pt>
                <c:pt idx="647">
                  <c:v>1.8</c:v>
                </c:pt>
                <c:pt idx="648">
                  <c:v>1.8027777777777778</c:v>
                </c:pt>
                <c:pt idx="649">
                  <c:v>1.8055555555555556</c:v>
                </c:pt>
                <c:pt idx="650">
                  <c:v>1.8083333333333333</c:v>
                </c:pt>
                <c:pt idx="651">
                  <c:v>1.8111111111111111</c:v>
                </c:pt>
                <c:pt idx="652">
                  <c:v>1.8138888888888889</c:v>
                </c:pt>
                <c:pt idx="653">
                  <c:v>1.8166666666666667</c:v>
                </c:pt>
                <c:pt idx="654">
                  <c:v>1.8194444444444444</c:v>
                </c:pt>
                <c:pt idx="655">
                  <c:v>1.8222222222222222</c:v>
                </c:pt>
                <c:pt idx="656">
                  <c:v>1.8250000000000002</c:v>
                </c:pt>
                <c:pt idx="657">
                  <c:v>1.8277777777777779</c:v>
                </c:pt>
                <c:pt idx="658">
                  <c:v>1.8305555555555557</c:v>
                </c:pt>
                <c:pt idx="659">
                  <c:v>1.8333333333333335</c:v>
                </c:pt>
                <c:pt idx="660">
                  <c:v>1.8361111111111112</c:v>
                </c:pt>
                <c:pt idx="661">
                  <c:v>1.838888888888889</c:v>
                </c:pt>
                <c:pt idx="662">
                  <c:v>1.8416666666666668</c:v>
                </c:pt>
                <c:pt idx="663">
                  <c:v>1.8444444444444446</c:v>
                </c:pt>
                <c:pt idx="664">
                  <c:v>1.8472222222222223</c:v>
                </c:pt>
                <c:pt idx="665">
                  <c:v>1.85</c:v>
                </c:pt>
                <c:pt idx="666">
                  <c:v>1.8527777777777779</c:v>
                </c:pt>
                <c:pt idx="667">
                  <c:v>1.8555555555555556</c:v>
                </c:pt>
                <c:pt idx="668">
                  <c:v>1.8583333333333334</c:v>
                </c:pt>
                <c:pt idx="669">
                  <c:v>1.8611111111111112</c:v>
                </c:pt>
                <c:pt idx="670">
                  <c:v>1.8638888888888889</c:v>
                </c:pt>
                <c:pt idx="671">
                  <c:v>1.8666666666666667</c:v>
                </c:pt>
                <c:pt idx="672">
                  <c:v>1.8694444444444445</c:v>
                </c:pt>
                <c:pt idx="673">
                  <c:v>1.8722222222222222</c:v>
                </c:pt>
                <c:pt idx="674">
                  <c:v>1.875</c:v>
                </c:pt>
                <c:pt idx="675">
                  <c:v>1.8777777777777778</c:v>
                </c:pt>
                <c:pt idx="676">
                  <c:v>1.8805555555555555</c:v>
                </c:pt>
                <c:pt idx="677">
                  <c:v>1.8833333333333333</c:v>
                </c:pt>
                <c:pt idx="678">
                  <c:v>1.8861111111111113</c:v>
                </c:pt>
                <c:pt idx="679">
                  <c:v>1.8888888888888891</c:v>
                </c:pt>
                <c:pt idx="680">
                  <c:v>1.8916666666666668</c:v>
                </c:pt>
                <c:pt idx="681">
                  <c:v>1.8944444444444446</c:v>
                </c:pt>
                <c:pt idx="682">
                  <c:v>1.8972222222222224</c:v>
                </c:pt>
                <c:pt idx="683">
                  <c:v>1.9000000000000001</c:v>
                </c:pt>
                <c:pt idx="684">
                  <c:v>1.9027777777777779</c:v>
                </c:pt>
                <c:pt idx="685">
                  <c:v>1.9055555555555557</c:v>
                </c:pt>
                <c:pt idx="686">
                  <c:v>1.9083333333333334</c:v>
                </c:pt>
                <c:pt idx="687">
                  <c:v>1.9111111111111112</c:v>
                </c:pt>
                <c:pt idx="688">
                  <c:v>1.913888888888889</c:v>
                </c:pt>
                <c:pt idx="689">
                  <c:v>1.9166666666666667</c:v>
                </c:pt>
                <c:pt idx="690">
                  <c:v>1.9194444444444445</c:v>
                </c:pt>
                <c:pt idx="691">
                  <c:v>1.9222222222222223</c:v>
                </c:pt>
                <c:pt idx="692">
                  <c:v>1.925</c:v>
                </c:pt>
                <c:pt idx="693">
                  <c:v>1.9277777777777778</c:v>
                </c:pt>
                <c:pt idx="694">
                  <c:v>1.9305555555555556</c:v>
                </c:pt>
                <c:pt idx="695">
                  <c:v>1.9333333333333333</c:v>
                </c:pt>
                <c:pt idx="696">
                  <c:v>1.9361111111111111</c:v>
                </c:pt>
                <c:pt idx="697">
                  <c:v>1.9388888888888889</c:v>
                </c:pt>
                <c:pt idx="698">
                  <c:v>1.9416666666666667</c:v>
                </c:pt>
                <c:pt idx="699">
                  <c:v>1.9444444444444444</c:v>
                </c:pt>
                <c:pt idx="700">
                  <c:v>1.9472222222222222</c:v>
                </c:pt>
                <c:pt idx="701">
                  <c:v>1.9500000000000002</c:v>
                </c:pt>
                <c:pt idx="702">
                  <c:v>1.9527777777777779</c:v>
                </c:pt>
                <c:pt idx="703">
                  <c:v>1.9555555555555557</c:v>
                </c:pt>
                <c:pt idx="704">
                  <c:v>1.9583333333333335</c:v>
                </c:pt>
                <c:pt idx="705">
                  <c:v>1.9611111111111112</c:v>
                </c:pt>
                <c:pt idx="706">
                  <c:v>1.963888888888889</c:v>
                </c:pt>
                <c:pt idx="707">
                  <c:v>1.9666666666666668</c:v>
                </c:pt>
                <c:pt idx="708">
                  <c:v>1.9694444444444446</c:v>
                </c:pt>
                <c:pt idx="709">
                  <c:v>1.9722222222222223</c:v>
                </c:pt>
                <c:pt idx="710">
                  <c:v>1.9750000000000001</c:v>
                </c:pt>
                <c:pt idx="711">
                  <c:v>1.9777777777777779</c:v>
                </c:pt>
                <c:pt idx="712">
                  <c:v>1.9805555555555556</c:v>
                </c:pt>
                <c:pt idx="713">
                  <c:v>1.9833333333333334</c:v>
                </c:pt>
                <c:pt idx="714">
                  <c:v>1.9861111111111112</c:v>
                </c:pt>
                <c:pt idx="715">
                  <c:v>1.9888888888888889</c:v>
                </c:pt>
                <c:pt idx="716">
                  <c:v>1.9916666666666667</c:v>
                </c:pt>
                <c:pt idx="717">
                  <c:v>1.9944444444444445</c:v>
                </c:pt>
                <c:pt idx="718">
                  <c:v>1.9972222222222222</c:v>
                </c:pt>
                <c:pt idx="719">
                  <c:v>2</c:v>
                </c:pt>
                <c:pt idx="720">
                  <c:v>2.0027777777777778</c:v>
                </c:pt>
                <c:pt idx="721">
                  <c:v>2.0055555555555555</c:v>
                </c:pt>
                <c:pt idx="722">
                  <c:v>2.0083333333333333</c:v>
                </c:pt>
                <c:pt idx="723">
                  <c:v>2.0111111111111111</c:v>
                </c:pt>
                <c:pt idx="724">
                  <c:v>2.0138888888888888</c:v>
                </c:pt>
                <c:pt idx="725">
                  <c:v>2.0166666666666666</c:v>
                </c:pt>
                <c:pt idx="726">
                  <c:v>2.0194444444444444</c:v>
                </c:pt>
                <c:pt idx="727">
                  <c:v>2.0222222222222221</c:v>
                </c:pt>
                <c:pt idx="728">
                  <c:v>2.0249999999999999</c:v>
                </c:pt>
                <c:pt idx="729">
                  <c:v>2.0277777777777777</c:v>
                </c:pt>
                <c:pt idx="730">
                  <c:v>2.0305555555555554</c:v>
                </c:pt>
                <c:pt idx="731">
                  <c:v>2.0333333333333332</c:v>
                </c:pt>
                <c:pt idx="732">
                  <c:v>2.036111111111111</c:v>
                </c:pt>
                <c:pt idx="733">
                  <c:v>2.0388888888888888</c:v>
                </c:pt>
                <c:pt idx="734">
                  <c:v>2.041666666666667</c:v>
                </c:pt>
                <c:pt idx="735">
                  <c:v>2.0444444444444447</c:v>
                </c:pt>
                <c:pt idx="736">
                  <c:v>2.0472222222222225</c:v>
                </c:pt>
                <c:pt idx="737">
                  <c:v>2.0500000000000003</c:v>
                </c:pt>
                <c:pt idx="738">
                  <c:v>2.052777777777778</c:v>
                </c:pt>
                <c:pt idx="739">
                  <c:v>2.0555555555555558</c:v>
                </c:pt>
                <c:pt idx="740">
                  <c:v>2.0583333333333336</c:v>
                </c:pt>
                <c:pt idx="741">
                  <c:v>2.0611111111111113</c:v>
                </c:pt>
                <c:pt idx="742">
                  <c:v>2.0638888888888891</c:v>
                </c:pt>
                <c:pt idx="743">
                  <c:v>2.0666666666666669</c:v>
                </c:pt>
                <c:pt idx="744">
                  <c:v>2.0694444444444446</c:v>
                </c:pt>
                <c:pt idx="745">
                  <c:v>2.0722222222222224</c:v>
                </c:pt>
                <c:pt idx="746">
                  <c:v>2.0750000000000002</c:v>
                </c:pt>
                <c:pt idx="747">
                  <c:v>2.0777777777777779</c:v>
                </c:pt>
                <c:pt idx="748">
                  <c:v>2.0805555555555557</c:v>
                </c:pt>
                <c:pt idx="749">
                  <c:v>2.0833333333333335</c:v>
                </c:pt>
                <c:pt idx="750">
                  <c:v>2.0861111111111112</c:v>
                </c:pt>
                <c:pt idx="751">
                  <c:v>2.088888888888889</c:v>
                </c:pt>
                <c:pt idx="752">
                  <c:v>2.0916666666666668</c:v>
                </c:pt>
                <c:pt idx="753">
                  <c:v>2.0944444444444446</c:v>
                </c:pt>
                <c:pt idx="754">
                  <c:v>2.0972222222222223</c:v>
                </c:pt>
                <c:pt idx="755">
                  <c:v>2.1</c:v>
                </c:pt>
                <c:pt idx="756">
                  <c:v>2.1027777777777779</c:v>
                </c:pt>
                <c:pt idx="757">
                  <c:v>2.1055555555555556</c:v>
                </c:pt>
                <c:pt idx="758">
                  <c:v>2.1083333333333334</c:v>
                </c:pt>
                <c:pt idx="759">
                  <c:v>2.1111111111111112</c:v>
                </c:pt>
                <c:pt idx="760">
                  <c:v>2.1138888888888889</c:v>
                </c:pt>
                <c:pt idx="761">
                  <c:v>2.1166666666666667</c:v>
                </c:pt>
                <c:pt idx="762">
                  <c:v>2.1194444444444445</c:v>
                </c:pt>
                <c:pt idx="763">
                  <c:v>2.1222222222222222</c:v>
                </c:pt>
                <c:pt idx="764">
                  <c:v>2.125</c:v>
                </c:pt>
                <c:pt idx="765">
                  <c:v>2.1277777777777778</c:v>
                </c:pt>
                <c:pt idx="766">
                  <c:v>2.1305555555555555</c:v>
                </c:pt>
                <c:pt idx="767">
                  <c:v>2.1333333333333333</c:v>
                </c:pt>
                <c:pt idx="768">
                  <c:v>2.1361111111111111</c:v>
                </c:pt>
                <c:pt idx="769">
                  <c:v>2.1388888888888888</c:v>
                </c:pt>
                <c:pt idx="770">
                  <c:v>2.1416666666666666</c:v>
                </c:pt>
                <c:pt idx="771">
                  <c:v>2.1444444444444444</c:v>
                </c:pt>
                <c:pt idx="772">
                  <c:v>2.1472222222222221</c:v>
                </c:pt>
                <c:pt idx="773">
                  <c:v>2.15</c:v>
                </c:pt>
                <c:pt idx="774">
                  <c:v>2.1527777777777777</c:v>
                </c:pt>
                <c:pt idx="775">
                  <c:v>2.1555555555555554</c:v>
                </c:pt>
                <c:pt idx="776">
                  <c:v>2.1583333333333332</c:v>
                </c:pt>
                <c:pt idx="777">
                  <c:v>2.161111111111111</c:v>
                </c:pt>
                <c:pt idx="778">
                  <c:v>2.1638888888888888</c:v>
                </c:pt>
                <c:pt idx="779">
                  <c:v>2.166666666666667</c:v>
                </c:pt>
                <c:pt idx="780">
                  <c:v>2.1694444444444447</c:v>
                </c:pt>
                <c:pt idx="781">
                  <c:v>2.1722222222222225</c:v>
                </c:pt>
                <c:pt idx="782">
                  <c:v>2.1750000000000003</c:v>
                </c:pt>
                <c:pt idx="783">
                  <c:v>2.177777777777778</c:v>
                </c:pt>
                <c:pt idx="784">
                  <c:v>2.1805555555555558</c:v>
                </c:pt>
                <c:pt idx="785">
                  <c:v>2.1833333333333336</c:v>
                </c:pt>
                <c:pt idx="786">
                  <c:v>2.1861111111111113</c:v>
                </c:pt>
                <c:pt idx="787">
                  <c:v>2.1888888888888891</c:v>
                </c:pt>
                <c:pt idx="788">
                  <c:v>2.1916666666666669</c:v>
                </c:pt>
                <c:pt idx="789">
                  <c:v>2.1944444444444446</c:v>
                </c:pt>
                <c:pt idx="790">
                  <c:v>2.1972222222222224</c:v>
                </c:pt>
                <c:pt idx="791">
                  <c:v>2.2000000000000002</c:v>
                </c:pt>
                <c:pt idx="792">
                  <c:v>2.2027777777777779</c:v>
                </c:pt>
                <c:pt idx="793">
                  <c:v>2.2055555555555557</c:v>
                </c:pt>
                <c:pt idx="794">
                  <c:v>2.2083333333333335</c:v>
                </c:pt>
                <c:pt idx="795">
                  <c:v>2.2111111111111112</c:v>
                </c:pt>
                <c:pt idx="796">
                  <c:v>2.213888888888889</c:v>
                </c:pt>
                <c:pt idx="797">
                  <c:v>2.2166666666666668</c:v>
                </c:pt>
                <c:pt idx="798">
                  <c:v>2.2194444444444446</c:v>
                </c:pt>
                <c:pt idx="799">
                  <c:v>2.2222222222222223</c:v>
                </c:pt>
                <c:pt idx="800">
                  <c:v>2.2250000000000001</c:v>
                </c:pt>
                <c:pt idx="801">
                  <c:v>2.2277777777777779</c:v>
                </c:pt>
                <c:pt idx="802">
                  <c:v>2.2305555555555556</c:v>
                </c:pt>
                <c:pt idx="803">
                  <c:v>2.2333333333333334</c:v>
                </c:pt>
                <c:pt idx="804">
                  <c:v>2.2361111111111112</c:v>
                </c:pt>
                <c:pt idx="805">
                  <c:v>2.2388888888888889</c:v>
                </c:pt>
                <c:pt idx="806">
                  <c:v>2.2416666666666667</c:v>
                </c:pt>
                <c:pt idx="807">
                  <c:v>2.2444444444444445</c:v>
                </c:pt>
                <c:pt idx="808">
                  <c:v>2.2472222222222222</c:v>
                </c:pt>
                <c:pt idx="809">
                  <c:v>2.25</c:v>
                </c:pt>
                <c:pt idx="810">
                  <c:v>2.2527777777777778</c:v>
                </c:pt>
                <c:pt idx="811">
                  <c:v>2.2555555555555555</c:v>
                </c:pt>
                <c:pt idx="812">
                  <c:v>2.2583333333333333</c:v>
                </c:pt>
                <c:pt idx="813">
                  <c:v>2.2611111111111111</c:v>
                </c:pt>
                <c:pt idx="814">
                  <c:v>2.2638888888888888</c:v>
                </c:pt>
                <c:pt idx="815">
                  <c:v>2.2666666666666666</c:v>
                </c:pt>
                <c:pt idx="816">
                  <c:v>2.2694444444444444</c:v>
                </c:pt>
                <c:pt idx="817">
                  <c:v>2.2722222222222221</c:v>
                </c:pt>
                <c:pt idx="818">
                  <c:v>2.2749999999999999</c:v>
                </c:pt>
                <c:pt idx="819">
                  <c:v>2.2777777777777777</c:v>
                </c:pt>
                <c:pt idx="820">
                  <c:v>2.2805555555555554</c:v>
                </c:pt>
                <c:pt idx="821">
                  <c:v>2.2833333333333332</c:v>
                </c:pt>
                <c:pt idx="822">
                  <c:v>2.286111111111111</c:v>
                </c:pt>
                <c:pt idx="823">
                  <c:v>2.2888888888888892</c:v>
                </c:pt>
                <c:pt idx="824">
                  <c:v>2.291666666666667</c:v>
                </c:pt>
                <c:pt idx="825">
                  <c:v>2.2944444444444447</c:v>
                </c:pt>
                <c:pt idx="826">
                  <c:v>2.2972222222222225</c:v>
                </c:pt>
                <c:pt idx="827">
                  <c:v>2.3000000000000003</c:v>
                </c:pt>
                <c:pt idx="828">
                  <c:v>2.302777777777778</c:v>
                </c:pt>
                <c:pt idx="829">
                  <c:v>2.3055555555555558</c:v>
                </c:pt>
                <c:pt idx="830">
                  <c:v>2.3083333333333336</c:v>
                </c:pt>
                <c:pt idx="831">
                  <c:v>2.3111111111111113</c:v>
                </c:pt>
                <c:pt idx="832">
                  <c:v>2.3138888888888891</c:v>
                </c:pt>
                <c:pt idx="833">
                  <c:v>2.3166666666666669</c:v>
                </c:pt>
                <c:pt idx="834">
                  <c:v>2.3194444444444446</c:v>
                </c:pt>
                <c:pt idx="835">
                  <c:v>2.3222222222222224</c:v>
                </c:pt>
                <c:pt idx="836">
                  <c:v>2.3250000000000002</c:v>
                </c:pt>
                <c:pt idx="837">
                  <c:v>2.3277777777777779</c:v>
                </c:pt>
                <c:pt idx="838">
                  <c:v>2.3305555555555557</c:v>
                </c:pt>
                <c:pt idx="839">
                  <c:v>2.3333333333333335</c:v>
                </c:pt>
                <c:pt idx="840">
                  <c:v>2.3361111111111112</c:v>
                </c:pt>
                <c:pt idx="841">
                  <c:v>2.338888888888889</c:v>
                </c:pt>
                <c:pt idx="842">
                  <c:v>2.3416666666666668</c:v>
                </c:pt>
                <c:pt idx="843">
                  <c:v>2.3444444444444446</c:v>
                </c:pt>
                <c:pt idx="844">
                  <c:v>2.3472222222222223</c:v>
                </c:pt>
                <c:pt idx="845">
                  <c:v>2.35</c:v>
                </c:pt>
                <c:pt idx="846">
                  <c:v>2.3527777777777779</c:v>
                </c:pt>
                <c:pt idx="847">
                  <c:v>2.3555555555555556</c:v>
                </c:pt>
                <c:pt idx="848">
                  <c:v>2.3583333333333334</c:v>
                </c:pt>
                <c:pt idx="849">
                  <c:v>2.3611111111111112</c:v>
                </c:pt>
                <c:pt idx="850">
                  <c:v>2.3638888888888889</c:v>
                </c:pt>
                <c:pt idx="851">
                  <c:v>2.3666666666666667</c:v>
                </c:pt>
                <c:pt idx="852">
                  <c:v>2.3694444444444445</c:v>
                </c:pt>
                <c:pt idx="853">
                  <c:v>2.3722222222222222</c:v>
                </c:pt>
                <c:pt idx="854">
                  <c:v>2.375</c:v>
                </c:pt>
                <c:pt idx="855">
                  <c:v>2.3777777777777778</c:v>
                </c:pt>
                <c:pt idx="856">
                  <c:v>2.3805555555555555</c:v>
                </c:pt>
                <c:pt idx="857">
                  <c:v>2.3833333333333333</c:v>
                </c:pt>
                <c:pt idx="858">
                  <c:v>2.3861111111111111</c:v>
                </c:pt>
                <c:pt idx="859">
                  <c:v>2.3888888888888888</c:v>
                </c:pt>
                <c:pt idx="860">
                  <c:v>2.3916666666666666</c:v>
                </c:pt>
                <c:pt idx="861">
                  <c:v>2.3944444444444444</c:v>
                </c:pt>
                <c:pt idx="862">
                  <c:v>2.3972222222222221</c:v>
                </c:pt>
                <c:pt idx="863">
                  <c:v>2.4</c:v>
                </c:pt>
                <c:pt idx="864">
                  <c:v>2.4027777777777777</c:v>
                </c:pt>
                <c:pt idx="865">
                  <c:v>2.4055555555555554</c:v>
                </c:pt>
                <c:pt idx="866">
                  <c:v>2.4083333333333332</c:v>
                </c:pt>
                <c:pt idx="867">
                  <c:v>2.411111111111111</c:v>
                </c:pt>
                <c:pt idx="868">
                  <c:v>2.4138888888888892</c:v>
                </c:pt>
                <c:pt idx="869">
                  <c:v>2.416666666666667</c:v>
                </c:pt>
                <c:pt idx="870">
                  <c:v>2.4194444444444447</c:v>
                </c:pt>
                <c:pt idx="871">
                  <c:v>2.4222222222222225</c:v>
                </c:pt>
                <c:pt idx="872">
                  <c:v>2.4250000000000003</c:v>
                </c:pt>
                <c:pt idx="873">
                  <c:v>2.427777777777778</c:v>
                </c:pt>
                <c:pt idx="874">
                  <c:v>2.4305555555555558</c:v>
                </c:pt>
                <c:pt idx="875">
                  <c:v>2.4333333333333336</c:v>
                </c:pt>
                <c:pt idx="876">
                  <c:v>2.4361111111111113</c:v>
                </c:pt>
                <c:pt idx="877">
                  <c:v>2.4388888888888891</c:v>
                </c:pt>
                <c:pt idx="878">
                  <c:v>2.4416666666666669</c:v>
                </c:pt>
                <c:pt idx="879">
                  <c:v>2.4444444444444446</c:v>
                </c:pt>
                <c:pt idx="880">
                  <c:v>2.4472222222222224</c:v>
                </c:pt>
                <c:pt idx="881">
                  <c:v>2.4500000000000002</c:v>
                </c:pt>
                <c:pt idx="882">
                  <c:v>2.4527777777777779</c:v>
                </c:pt>
                <c:pt idx="883">
                  <c:v>2.4555555555555557</c:v>
                </c:pt>
                <c:pt idx="884">
                  <c:v>2.4583333333333335</c:v>
                </c:pt>
                <c:pt idx="885">
                  <c:v>2.4611111111111112</c:v>
                </c:pt>
                <c:pt idx="886">
                  <c:v>2.463888888888889</c:v>
                </c:pt>
                <c:pt idx="887">
                  <c:v>2.4666666666666668</c:v>
                </c:pt>
                <c:pt idx="888">
                  <c:v>2.4694444444444446</c:v>
                </c:pt>
                <c:pt idx="889">
                  <c:v>2.4722222222222223</c:v>
                </c:pt>
                <c:pt idx="890">
                  <c:v>2.4750000000000001</c:v>
                </c:pt>
                <c:pt idx="891">
                  <c:v>2.4777777777777779</c:v>
                </c:pt>
                <c:pt idx="892">
                  <c:v>2.4805555555555556</c:v>
                </c:pt>
                <c:pt idx="893">
                  <c:v>2.4833333333333334</c:v>
                </c:pt>
                <c:pt idx="894">
                  <c:v>2.4861111111111112</c:v>
                </c:pt>
                <c:pt idx="895">
                  <c:v>2.4888888888888889</c:v>
                </c:pt>
                <c:pt idx="896">
                  <c:v>2.4916666666666667</c:v>
                </c:pt>
                <c:pt idx="897">
                  <c:v>2.4944444444444445</c:v>
                </c:pt>
                <c:pt idx="898">
                  <c:v>2.4972222222222222</c:v>
                </c:pt>
                <c:pt idx="899">
                  <c:v>2.5</c:v>
                </c:pt>
                <c:pt idx="900">
                  <c:v>2.5027777777777778</c:v>
                </c:pt>
                <c:pt idx="901">
                  <c:v>2.5055555555555555</c:v>
                </c:pt>
                <c:pt idx="902">
                  <c:v>2.5083333333333333</c:v>
                </c:pt>
                <c:pt idx="903">
                  <c:v>2.5111111111111111</c:v>
                </c:pt>
                <c:pt idx="904">
                  <c:v>2.5138888888888888</c:v>
                </c:pt>
                <c:pt idx="905">
                  <c:v>2.5166666666666666</c:v>
                </c:pt>
                <c:pt idx="906">
                  <c:v>2.5194444444444444</c:v>
                </c:pt>
                <c:pt idx="907">
                  <c:v>2.5222222222222221</c:v>
                </c:pt>
                <c:pt idx="908">
                  <c:v>2.5249999999999999</c:v>
                </c:pt>
                <c:pt idx="909">
                  <c:v>2.5277777777777777</c:v>
                </c:pt>
                <c:pt idx="910">
                  <c:v>2.5305555555555554</c:v>
                </c:pt>
                <c:pt idx="911">
                  <c:v>2.5333333333333332</c:v>
                </c:pt>
                <c:pt idx="912">
                  <c:v>2.5361111111111114</c:v>
                </c:pt>
                <c:pt idx="913">
                  <c:v>2.5388888888888892</c:v>
                </c:pt>
                <c:pt idx="914">
                  <c:v>2.541666666666667</c:v>
                </c:pt>
                <c:pt idx="915">
                  <c:v>2.5444444444444447</c:v>
                </c:pt>
                <c:pt idx="916">
                  <c:v>2.5472222222222225</c:v>
                </c:pt>
                <c:pt idx="917">
                  <c:v>2.5500000000000003</c:v>
                </c:pt>
                <c:pt idx="918">
                  <c:v>2.552777777777778</c:v>
                </c:pt>
                <c:pt idx="919">
                  <c:v>2.5555555555555558</c:v>
                </c:pt>
                <c:pt idx="920">
                  <c:v>2.5583333333333336</c:v>
                </c:pt>
                <c:pt idx="921">
                  <c:v>2.5611111111111113</c:v>
                </c:pt>
                <c:pt idx="922">
                  <c:v>2.5638888888888891</c:v>
                </c:pt>
                <c:pt idx="923">
                  <c:v>2.5666666666666669</c:v>
                </c:pt>
                <c:pt idx="924">
                  <c:v>2.5694444444444446</c:v>
                </c:pt>
                <c:pt idx="925">
                  <c:v>2.5722222222222224</c:v>
                </c:pt>
                <c:pt idx="926">
                  <c:v>2.5750000000000002</c:v>
                </c:pt>
                <c:pt idx="927">
                  <c:v>2.5777777777777779</c:v>
                </c:pt>
                <c:pt idx="928">
                  <c:v>2.5805555555555557</c:v>
                </c:pt>
                <c:pt idx="929">
                  <c:v>2.5833333333333335</c:v>
                </c:pt>
                <c:pt idx="930">
                  <c:v>2.5861111111111112</c:v>
                </c:pt>
                <c:pt idx="931">
                  <c:v>2.588888888888889</c:v>
                </c:pt>
                <c:pt idx="932">
                  <c:v>2.5916666666666668</c:v>
                </c:pt>
                <c:pt idx="933">
                  <c:v>2.5944444444444446</c:v>
                </c:pt>
                <c:pt idx="934">
                  <c:v>2.5972222222222223</c:v>
                </c:pt>
                <c:pt idx="935">
                  <c:v>2.6</c:v>
                </c:pt>
                <c:pt idx="936">
                  <c:v>2.6027777777777779</c:v>
                </c:pt>
                <c:pt idx="937">
                  <c:v>2.6055555555555556</c:v>
                </c:pt>
                <c:pt idx="938">
                  <c:v>2.6083333333333334</c:v>
                </c:pt>
                <c:pt idx="939">
                  <c:v>2.6111111111111112</c:v>
                </c:pt>
                <c:pt idx="940">
                  <c:v>2.6138888888888889</c:v>
                </c:pt>
                <c:pt idx="941">
                  <c:v>2.6166666666666667</c:v>
                </c:pt>
                <c:pt idx="942">
                  <c:v>2.6194444444444445</c:v>
                </c:pt>
                <c:pt idx="943">
                  <c:v>2.6222222222222222</c:v>
                </c:pt>
                <c:pt idx="944">
                  <c:v>2.625</c:v>
                </c:pt>
                <c:pt idx="945">
                  <c:v>2.6277777777777778</c:v>
                </c:pt>
                <c:pt idx="946">
                  <c:v>2.6305555555555555</c:v>
                </c:pt>
                <c:pt idx="947">
                  <c:v>2.6333333333333333</c:v>
                </c:pt>
                <c:pt idx="948">
                  <c:v>2.6361111111111111</c:v>
                </c:pt>
                <c:pt idx="949">
                  <c:v>2.6388888888888888</c:v>
                </c:pt>
                <c:pt idx="950">
                  <c:v>2.6416666666666666</c:v>
                </c:pt>
                <c:pt idx="951">
                  <c:v>2.6444444444444444</c:v>
                </c:pt>
                <c:pt idx="952">
                  <c:v>2.6472222222222221</c:v>
                </c:pt>
                <c:pt idx="953">
                  <c:v>2.65</c:v>
                </c:pt>
                <c:pt idx="954">
                  <c:v>2.6527777777777777</c:v>
                </c:pt>
                <c:pt idx="955">
                  <c:v>2.6555555555555554</c:v>
                </c:pt>
                <c:pt idx="956">
                  <c:v>2.6583333333333332</c:v>
                </c:pt>
                <c:pt idx="957">
                  <c:v>2.6611111111111114</c:v>
                </c:pt>
                <c:pt idx="958">
                  <c:v>2.6638888888888892</c:v>
                </c:pt>
                <c:pt idx="959">
                  <c:v>2.666666666666667</c:v>
                </c:pt>
                <c:pt idx="960">
                  <c:v>2.6694444444444447</c:v>
                </c:pt>
                <c:pt idx="961">
                  <c:v>2.6722222222222225</c:v>
                </c:pt>
                <c:pt idx="962">
                  <c:v>2.6750000000000003</c:v>
                </c:pt>
                <c:pt idx="963">
                  <c:v>2.677777777777778</c:v>
                </c:pt>
                <c:pt idx="964">
                  <c:v>2.6805555555555558</c:v>
                </c:pt>
                <c:pt idx="965">
                  <c:v>2.6833333333333336</c:v>
                </c:pt>
                <c:pt idx="966">
                  <c:v>2.6861111111111113</c:v>
                </c:pt>
                <c:pt idx="967">
                  <c:v>2.6888888888888891</c:v>
                </c:pt>
                <c:pt idx="968">
                  <c:v>2.6916666666666669</c:v>
                </c:pt>
                <c:pt idx="969">
                  <c:v>2.6944444444444446</c:v>
                </c:pt>
                <c:pt idx="970">
                  <c:v>2.6972222222222224</c:v>
                </c:pt>
                <c:pt idx="971">
                  <c:v>2.7</c:v>
                </c:pt>
                <c:pt idx="972">
                  <c:v>2.7027777777777779</c:v>
                </c:pt>
                <c:pt idx="973">
                  <c:v>2.7055555555555557</c:v>
                </c:pt>
                <c:pt idx="974">
                  <c:v>2.7083333333333335</c:v>
                </c:pt>
                <c:pt idx="975">
                  <c:v>2.7111111111111112</c:v>
                </c:pt>
                <c:pt idx="976">
                  <c:v>2.713888888888889</c:v>
                </c:pt>
                <c:pt idx="977">
                  <c:v>2.7166666666666668</c:v>
                </c:pt>
                <c:pt idx="978">
                  <c:v>2.7194444444444446</c:v>
                </c:pt>
                <c:pt idx="979">
                  <c:v>2.7222222222222223</c:v>
                </c:pt>
                <c:pt idx="980">
                  <c:v>2.7250000000000001</c:v>
                </c:pt>
                <c:pt idx="981">
                  <c:v>2.7277777777777779</c:v>
                </c:pt>
                <c:pt idx="982">
                  <c:v>2.7305555555555556</c:v>
                </c:pt>
                <c:pt idx="983">
                  <c:v>2.7333333333333334</c:v>
                </c:pt>
                <c:pt idx="984">
                  <c:v>2.7361111111111112</c:v>
                </c:pt>
                <c:pt idx="985">
                  <c:v>2.7388888888888889</c:v>
                </c:pt>
                <c:pt idx="986">
                  <c:v>2.7416666666666667</c:v>
                </c:pt>
                <c:pt idx="987">
                  <c:v>2.7444444444444445</c:v>
                </c:pt>
                <c:pt idx="988">
                  <c:v>2.7472222222222222</c:v>
                </c:pt>
                <c:pt idx="989">
                  <c:v>2.75</c:v>
                </c:pt>
                <c:pt idx="990">
                  <c:v>2.7527777777777778</c:v>
                </c:pt>
                <c:pt idx="991">
                  <c:v>2.7555555555555555</c:v>
                </c:pt>
                <c:pt idx="992">
                  <c:v>2.7583333333333333</c:v>
                </c:pt>
                <c:pt idx="993">
                  <c:v>2.7611111111111111</c:v>
                </c:pt>
                <c:pt idx="994">
                  <c:v>2.7638888888888888</c:v>
                </c:pt>
                <c:pt idx="995">
                  <c:v>2.7666666666666666</c:v>
                </c:pt>
                <c:pt idx="996">
                  <c:v>2.7694444444444444</c:v>
                </c:pt>
                <c:pt idx="997">
                  <c:v>2.7722222222222221</c:v>
                </c:pt>
                <c:pt idx="998">
                  <c:v>2.7749999999999999</c:v>
                </c:pt>
                <c:pt idx="999">
                  <c:v>2.7777777777777777</c:v>
                </c:pt>
              </c:numCache>
            </c:numRef>
          </c:xVal>
          <c:yVal>
            <c:numRef>
              <c:f>'CIR yield curve simulation'!$K$11:$K$1010</c:f>
              <c:numCache>
                <c:formatCode>0.00%</c:formatCode>
                <c:ptCount val="1000"/>
                <c:pt idx="0">
                  <c:v>2.8771864804228567E-2</c:v>
                </c:pt>
                <c:pt idx="1">
                  <c:v>2.8826301748010957E-2</c:v>
                </c:pt>
                <c:pt idx="2">
                  <c:v>2.8559155153161594E-2</c:v>
                </c:pt>
                <c:pt idx="3">
                  <c:v>2.8599826981353462E-2</c:v>
                </c:pt>
                <c:pt idx="4">
                  <c:v>2.8657701469256166E-2</c:v>
                </c:pt>
                <c:pt idx="5">
                  <c:v>2.8929206446596273E-2</c:v>
                </c:pt>
                <c:pt idx="6">
                  <c:v>2.888620502245547E-2</c:v>
                </c:pt>
                <c:pt idx="7">
                  <c:v>2.9113271975395386E-2</c:v>
                </c:pt>
                <c:pt idx="8">
                  <c:v>2.9460417057573657E-2</c:v>
                </c:pt>
                <c:pt idx="9">
                  <c:v>2.9620777273857386E-2</c:v>
                </c:pt>
                <c:pt idx="10">
                  <c:v>2.946126311206812E-2</c:v>
                </c:pt>
                <c:pt idx="11">
                  <c:v>2.9202453509431389E-2</c:v>
                </c:pt>
                <c:pt idx="12">
                  <c:v>2.9285964734643712E-2</c:v>
                </c:pt>
                <c:pt idx="13">
                  <c:v>2.8925445745458474E-2</c:v>
                </c:pt>
                <c:pt idx="14">
                  <c:v>2.9129996702711665E-2</c:v>
                </c:pt>
                <c:pt idx="15">
                  <c:v>2.9158120858528105E-2</c:v>
                </c:pt>
                <c:pt idx="16">
                  <c:v>2.9094916463607456E-2</c:v>
                </c:pt>
                <c:pt idx="17">
                  <c:v>2.9290350788165689E-2</c:v>
                </c:pt>
                <c:pt idx="18">
                  <c:v>2.9306695352816332E-2</c:v>
                </c:pt>
                <c:pt idx="19">
                  <c:v>2.9251102746908259E-2</c:v>
                </c:pt>
                <c:pt idx="20">
                  <c:v>2.8815525416266655E-2</c:v>
                </c:pt>
                <c:pt idx="21">
                  <c:v>2.8824983966292253E-2</c:v>
                </c:pt>
                <c:pt idx="22">
                  <c:v>2.9007238359164647E-2</c:v>
                </c:pt>
                <c:pt idx="23">
                  <c:v>2.8862608448453633E-2</c:v>
                </c:pt>
                <c:pt idx="24">
                  <c:v>2.9038875714429369E-2</c:v>
                </c:pt>
                <c:pt idx="25">
                  <c:v>2.9157005905795043E-2</c:v>
                </c:pt>
                <c:pt idx="26">
                  <c:v>2.8927030511156915E-2</c:v>
                </c:pt>
                <c:pt idx="27">
                  <c:v>2.8834639534090951E-2</c:v>
                </c:pt>
                <c:pt idx="28">
                  <c:v>2.889641575337229E-2</c:v>
                </c:pt>
                <c:pt idx="29">
                  <c:v>2.9095971246751052E-2</c:v>
                </c:pt>
                <c:pt idx="30">
                  <c:v>2.9182414575039617E-2</c:v>
                </c:pt>
                <c:pt idx="31">
                  <c:v>2.9301725565624062E-2</c:v>
                </c:pt>
                <c:pt idx="32">
                  <c:v>2.9500708538917383E-2</c:v>
                </c:pt>
                <c:pt idx="33">
                  <c:v>2.9367174928018644E-2</c:v>
                </c:pt>
                <c:pt idx="34">
                  <c:v>2.9404287013942789E-2</c:v>
                </c:pt>
                <c:pt idx="35">
                  <c:v>2.9707381273643269E-2</c:v>
                </c:pt>
                <c:pt idx="36">
                  <c:v>2.9676668196521566E-2</c:v>
                </c:pt>
                <c:pt idx="37">
                  <c:v>2.9950747776817933E-2</c:v>
                </c:pt>
                <c:pt idx="38">
                  <c:v>2.9752701927925632E-2</c:v>
                </c:pt>
                <c:pt idx="39">
                  <c:v>2.981264831468777E-2</c:v>
                </c:pt>
                <c:pt idx="40">
                  <c:v>2.9571166999511535E-2</c:v>
                </c:pt>
                <c:pt idx="41">
                  <c:v>2.9838907335524245E-2</c:v>
                </c:pt>
                <c:pt idx="42">
                  <c:v>2.9993035629043964E-2</c:v>
                </c:pt>
                <c:pt idx="43">
                  <c:v>3.0044172667902731E-2</c:v>
                </c:pt>
                <c:pt idx="44">
                  <c:v>3.0275618291204134E-2</c:v>
                </c:pt>
                <c:pt idx="45">
                  <c:v>3.030676268766995E-2</c:v>
                </c:pt>
                <c:pt idx="46">
                  <c:v>3.0475866849126516E-2</c:v>
                </c:pt>
                <c:pt idx="47">
                  <c:v>3.0464979735510978E-2</c:v>
                </c:pt>
                <c:pt idx="48">
                  <c:v>3.0457293609377451E-2</c:v>
                </c:pt>
                <c:pt idx="49">
                  <c:v>3.0725753106973386E-2</c:v>
                </c:pt>
                <c:pt idx="50">
                  <c:v>3.0706547038706056E-2</c:v>
                </c:pt>
                <c:pt idx="51">
                  <c:v>3.0404249440543499E-2</c:v>
                </c:pt>
                <c:pt idx="52">
                  <c:v>3.011301502865249E-2</c:v>
                </c:pt>
                <c:pt idx="53">
                  <c:v>3.0018602595952529E-2</c:v>
                </c:pt>
                <c:pt idx="54">
                  <c:v>3.0277758228153796E-2</c:v>
                </c:pt>
                <c:pt idx="55">
                  <c:v>3.0368166569441836E-2</c:v>
                </c:pt>
                <c:pt idx="56">
                  <c:v>3.0365217212718877E-2</c:v>
                </c:pt>
                <c:pt idx="57">
                  <c:v>3.061519353763999E-2</c:v>
                </c:pt>
                <c:pt idx="58">
                  <c:v>3.0987619603257435E-2</c:v>
                </c:pt>
                <c:pt idx="59">
                  <c:v>3.1008637412017172E-2</c:v>
                </c:pt>
                <c:pt idx="60">
                  <c:v>3.103182504126923E-2</c:v>
                </c:pt>
                <c:pt idx="61">
                  <c:v>3.1468194860897462E-2</c:v>
                </c:pt>
                <c:pt idx="62">
                  <c:v>3.1291235252208754E-2</c:v>
                </c:pt>
                <c:pt idx="63">
                  <c:v>3.124493913702632E-2</c:v>
                </c:pt>
                <c:pt idx="64">
                  <c:v>3.1194852679338598E-2</c:v>
                </c:pt>
                <c:pt idx="65">
                  <c:v>3.1034417052016212E-2</c:v>
                </c:pt>
                <c:pt idx="66">
                  <c:v>3.1231595495593067E-2</c:v>
                </c:pt>
                <c:pt idx="67">
                  <c:v>3.0824450468165426E-2</c:v>
                </c:pt>
                <c:pt idx="68">
                  <c:v>3.0900839966856622E-2</c:v>
                </c:pt>
                <c:pt idx="69">
                  <c:v>3.0448262501606399E-2</c:v>
                </c:pt>
                <c:pt idx="70">
                  <c:v>3.0322721149856409E-2</c:v>
                </c:pt>
                <c:pt idx="71">
                  <c:v>3.0411039353829356E-2</c:v>
                </c:pt>
                <c:pt idx="72">
                  <c:v>3.0435085470855324E-2</c:v>
                </c:pt>
                <c:pt idx="73">
                  <c:v>3.0829076486294529E-2</c:v>
                </c:pt>
                <c:pt idx="74">
                  <c:v>3.0846749398831891E-2</c:v>
                </c:pt>
                <c:pt idx="75">
                  <c:v>3.1085894165729128E-2</c:v>
                </c:pt>
                <c:pt idx="76">
                  <c:v>3.1008000250470586E-2</c:v>
                </c:pt>
                <c:pt idx="77">
                  <c:v>3.0920227451866164E-2</c:v>
                </c:pt>
                <c:pt idx="78">
                  <c:v>3.0977422357571806E-2</c:v>
                </c:pt>
                <c:pt idx="79">
                  <c:v>3.1129621652897038E-2</c:v>
                </c:pt>
                <c:pt idx="80">
                  <c:v>3.091398882328842E-2</c:v>
                </c:pt>
                <c:pt idx="81">
                  <c:v>3.1044632110597076E-2</c:v>
                </c:pt>
                <c:pt idx="82">
                  <c:v>3.116961840186987E-2</c:v>
                </c:pt>
                <c:pt idx="83">
                  <c:v>3.110814468057195E-2</c:v>
                </c:pt>
                <c:pt idx="84">
                  <c:v>3.0918978488113997E-2</c:v>
                </c:pt>
                <c:pt idx="85">
                  <c:v>3.153084164798204E-2</c:v>
                </c:pt>
                <c:pt idx="86">
                  <c:v>3.1639460044435179E-2</c:v>
                </c:pt>
                <c:pt idx="87">
                  <c:v>3.1868703980583495E-2</c:v>
                </c:pt>
                <c:pt idx="88">
                  <c:v>3.1694263520762288E-2</c:v>
                </c:pt>
                <c:pt idx="89">
                  <c:v>3.1281552948201251E-2</c:v>
                </c:pt>
                <c:pt idx="90">
                  <c:v>3.0789522641797754E-2</c:v>
                </c:pt>
                <c:pt idx="91">
                  <c:v>3.0738748874490497E-2</c:v>
                </c:pt>
                <c:pt idx="92">
                  <c:v>3.0917095067827711E-2</c:v>
                </c:pt>
                <c:pt idx="93">
                  <c:v>3.0621220905188512E-2</c:v>
                </c:pt>
                <c:pt idx="94">
                  <c:v>3.0855954539267684E-2</c:v>
                </c:pt>
                <c:pt idx="95">
                  <c:v>3.0958056596942393E-2</c:v>
                </c:pt>
                <c:pt idx="96">
                  <c:v>3.0866215170028685E-2</c:v>
                </c:pt>
                <c:pt idx="97">
                  <c:v>3.0586538573526507E-2</c:v>
                </c:pt>
                <c:pt idx="98">
                  <c:v>3.0428484498818471E-2</c:v>
                </c:pt>
                <c:pt idx="99">
                  <c:v>3.0128482942260344E-2</c:v>
                </c:pt>
                <c:pt idx="100">
                  <c:v>3.0286025989111016E-2</c:v>
                </c:pt>
                <c:pt idx="101">
                  <c:v>3.0247288897978869E-2</c:v>
                </c:pt>
                <c:pt idx="102">
                  <c:v>3.0101736063905107E-2</c:v>
                </c:pt>
                <c:pt idx="103">
                  <c:v>3.0205407412523807E-2</c:v>
                </c:pt>
                <c:pt idx="104">
                  <c:v>3.0249551277563083E-2</c:v>
                </c:pt>
                <c:pt idx="105">
                  <c:v>3.0087094809034893E-2</c:v>
                </c:pt>
                <c:pt idx="106">
                  <c:v>2.9751492322803774E-2</c:v>
                </c:pt>
                <c:pt idx="107">
                  <c:v>2.997689415166931E-2</c:v>
                </c:pt>
                <c:pt idx="108">
                  <c:v>2.9919217645094743E-2</c:v>
                </c:pt>
                <c:pt idx="109">
                  <c:v>2.9860082070347668E-2</c:v>
                </c:pt>
                <c:pt idx="110">
                  <c:v>3.0080471842244536E-2</c:v>
                </c:pt>
                <c:pt idx="111">
                  <c:v>3.0347868910817991E-2</c:v>
                </c:pt>
                <c:pt idx="112">
                  <c:v>3.0361315669107283E-2</c:v>
                </c:pt>
                <c:pt idx="113">
                  <c:v>3.0306219688878297E-2</c:v>
                </c:pt>
                <c:pt idx="114">
                  <c:v>3.0073832503672585E-2</c:v>
                </c:pt>
                <c:pt idx="115">
                  <c:v>3.0118331323021288E-2</c:v>
                </c:pt>
                <c:pt idx="116">
                  <c:v>3.0396787481342294E-2</c:v>
                </c:pt>
                <c:pt idx="117">
                  <c:v>3.0658551556836239E-2</c:v>
                </c:pt>
                <c:pt idx="118">
                  <c:v>3.032473536142001E-2</c:v>
                </c:pt>
                <c:pt idx="119">
                  <c:v>3.0329224851015291E-2</c:v>
                </c:pt>
                <c:pt idx="120">
                  <c:v>3.0363972475251202E-2</c:v>
                </c:pt>
                <c:pt idx="121">
                  <c:v>3.0168695727082907E-2</c:v>
                </c:pt>
                <c:pt idx="122">
                  <c:v>3.0242149703305028E-2</c:v>
                </c:pt>
                <c:pt idx="123">
                  <c:v>3.0727756496958959E-2</c:v>
                </c:pt>
                <c:pt idx="124">
                  <c:v>3.0939388338151425E-2</c:v>
                </c:pt>
                <c:pt idx="125">
                  <c:v>3.1205931586584603E-2</c:v>
                </c:pt>
                <c:pt idx="126">
                  <c:v>3.1293850622132129E-2</c:v>
                </c:pt>
                <c:pt idx="127">
                  <c:v>3.1413701464073192E-2</c:v>
                </c:pt>
                <c:pt idx="128">
                  <c:v>3.1726651723467537E-2</c:v>
                </c:pt>
                <c:pt idx="129">
                  <c:v>3.1696745824601372E-2</c:v>
                </c:pt>
                <c:pt idx="130">
                  <c:v>3.1726238178252424E-2</c:v>
                </c:pt>
                <c:pt idx="131">
                  <c:v>3.2024919991297932E-2</c:v>
                </c:pt>
                <c:pt idx="132">
                  <c:v>3.1848301642352098E-2</c:v>
                </c:pt>
                <c:pt idx="133">
                  <c:v>3.1676415032729742E-2</c:v>
                </c:pt>
                <c:pt idx="134">
                  <c:v>3.1624781645635647E-2</c:v>
                </c:pt>
                <c:pt idx="135">
                  <c:v>3.1812564415588544E-2</c:v>
                </c:pt>
                <c:pt idx="136">
                  <c:v>3.1486479918114589E-2</c:v>
                </c:pt>
                <c:pt idx="137">
                  <c:v>3.1397473167012739E-2</c:v>
                </c:pt>
                <c:pt idx="138">
                  <c:v>3.1353352190038389E-2</c:v>
                </c:pt>
                <c:pt idx="139">
                  <c:v>3.1229185357853507E-2</c:v>
                </c:pt>
                <c:pt idx="140">
                  <c:v>3.1281567303785576E-2</c:v>
                </c:pt>
                <c:pt idx="141">
                  <c:v>3.1365089651790225E-2</c:v>
                </c:pt>
                <c:pt idx="142">
                  <c:v>3.1396234537808612E-2</c:v>
                </c:pt>
                <c:pt idx="143">
                  <c:v>3.1596042362368321E-2</c:v>
                </c:pt>
                <c:pt idx="144">
                  <c:v>3.1524134532146218E-2</c:v>
                </c:pt>
                <c:pt idx="145">
                  <c:v>3.1439534486621581E-2</c:v>
                </c:pt>
                <c:pt idx="146">
                  <c:v>3.1068645623407266E-2</c:v>
                </c:pt>
                <c:pt idx="147">
                  <c:v>3.0782047602540566E-2</c:v>
                </c:pt>
                <c:pt idx="148">
                  <c:v>3.0907338211301923E-2</c:v>
                </c:pt>
                <c:pt idx="149">
                  <c:v>3.0536213861310609E-2</c:v>
                </c:pt>
                <c:pt idx="150">
                  <c:v>3.0267147358738422E-2</c:v>
                </c:pt>
                <c:pt idx="151">
                  <c:v>3.0234754677292086E-2</c:v>
                </c:pt>
                <c:pt idx="152">
                  <c:v>3.0216918260662359E-2</c:v>
                </c:pt>
                <c:pt idx="153">
                  <c:v>3.0205698751231459E-2</c:v>
                </c:pt>
                <c:pt idx="154">
                  <c:v>3.0574675778626603E-2</c:v>
                </c:pt>
                <c:pt idx="155">
                  <c:v>3.0599651777279503E-2</c:v>
                </c:pt>
                <c:pt idx="156">
                  <c:v>3.0690595716269434E-2</c:v>
                </c:pt>
                <c:pt idx="157">
                  <c:v>3.0787035136456788E-2</c:v>
                </c:pt>
                <c:pt idx="158">
                  <c:v>3.0675979068759702E-2</c:v>
                </c:pt>
                <c:pt idx="159">
                  <c:v>3.0864753166403941E-2</c:v>
                </c:pt>
                <c:pt idx="160">
                  <c:v>3.105716152489393E-2</c:v>
                </c:pt>
                <c:pt idx="161">
                  <c:v>3.1056537334493442E-2</c:v>
                </c:pt>
                <c:pt idx="162">
                  <c:v>3.1414173221286867E-2</c:v>
                </c:pt>
                <c:pt idx="163">
                  <c:v>3.1834367856511864E-2</c:v>
                </c:pt>
                <c:pt idx="164">
                  <c:v>3.1969855771320943E-2</c:v>
                </c:pt>
                <c:pt idx="165">
                  <c:v>3.2013212577278315E-2</c:v>
                </c:pt>
                <c:pt idx="166">
                  <c:v>3.2085464504096196E-2</c:v>
                </c:pt>
                <c:pt idx="167">
                  <c:v>3.185715156089243E-2</c:v>
                </c:pt>
                <c:pt idx="168">
                  <c:v>3.1734823038585089E-2</c:v>
                </c:pt>
                <c:pt idx="169">
                  <c:v>3.1755158191928666E-2</c:v>
                </c:pt>
                <c:pt idx="170">
                  <c:v>3.1893565030840697E-2</c:v>
                </c:pt>
                <c:pt idx="171">
                  <c:v>3.1355084710437929E-2</c:v>
                </c:pt>
                <c:pt idx="172">
                  <c:v>3.1503666148412421E-2</c:v>
                </c:pt>
                <c:pt idx="173">
                  <c:v>3.1300267925057391E-2</c:v>
                </c:pt>
                <c:pt idx="174">
                  <c:v>3.1330442250716128E-2</c:v>
                </c:pt>
                <c:pt idx="175">
                  <c:v>3.1555373861528561E-2</c:v>
                </c:pt>
                <c:pt idx="176">
                  <c:v>3.1371777595223367E-2</c:v>
                </c:pt>
                <c:pt idx="177">
                  <c:v>3.1396246872768666E-2</c:v>
                </c:pt>
                <c:pt idx="178">
                  <c:v>3.109463310457854E-2</c:v>
                </c:pt>
                <c:pt idx="179">
                  <c:v>3.0935688882004948E-2</c:v>
                </c:pt>
                <c:pt idx="180">
                  <c:v>3.0917208458163654E-2</c:v>
                </c:pt>
                <c:pt idx="181">
                  <c:v>3.0825911337445958E-2</c:v>
                </c:pt>
                <c:pt idx="182">
                  <c:v>3.0635855996969275E-2</c:v>
                </c:pt>
                <c:pt idx="183">
                  <c:v>3.0725123910616488E-2</c:v>
                </c:pt>
                <c:pt idx="184">
                  <c:v>3.069918324374209E-2</c:v>
                </c:pt>
                <c:pt idx="185">
                  <c:v>3.078326582866063E-2</c:v>
                </c:pt>
                <c:pt idx="186">
                  <c:v>3.0767813601936391E-2</c:v>
                </c:pt>
                <c:pt idx="187">
                  <c:v>3.0715544611650589E-2</c:v>
                </c:pt>
                <c:pt idx="188">
                  <c:v>3.083973839030826E-2</c:v>
                </c:pt>
                <c:pt idx="189">
                  <c:v>3.0637855637195129E-2</c:v>
                </c:pt>
                <c:pt idx="190">
                  <c:v>3.0935933285452341E-2</c:v>
                </c:pt>
                <c:pt idx="191">
                  <c:v>3.1227649096417856E-2</c:v>
                </c:pt>
                <c:pt idx="192">
                  <c:v>3.1446039167010713E-2</c:v>
                </c:pt>
                <c:pt idx="193">
                  <c:v>3.1361580041088861E-2</c:v>
                </c:pt>
                <c:pt idx="194">
                  <c:v>3.0902580092357409E-2</c:v>
                </c:pt>
                <c:pt idx="195">
                  <c:v>3.0824277990712003E-2</c:v>
                </c:pt>
                <c:pt idx="196">
                  <c:v>3.0568522059731703E-2</c:v>
                </c:pt>
                <c:pt idx="197">
                  <c:v>3.0767245025214624E-2</c:v>
                </c:pt>
                <c:pt idx="198">
                  <c:v>3.060800377287122E-2</c:v>
                </c:pt>
                <c:pt idx="199">
                  <c:v>3.0603225836582981E-2</c:v>
                </c:pt>
                <c:pt idx="200">
                  <c:v>3.1221616833678328E-2</c:v>
                </c:pt>
                <c:pt idx="201">
                  <c:v>3.1533822776236078E-2</c:v>
                </c:pt>
                <c:pt idx="202">
                  <c:v>3.1432307098351216E-2</c:v>
                </c:pt>
                <c:pt idx="203">
                  <c:v>3.1196222993851181E-2</c:v>
                </c:pt>
                <c:pt idx="204">
                  <c:v>3.1478163747288644E-2</c:v>
                </c:pt>
                <c:pt idx="205">
                  <c:v>3.1538512568501743E-2</c:v>
                </c:pt>
                <c:pt idx="206">
                  <c:v>3.1630328924731783E-2</c:v>
                </c:pt>
                <c:pt idx="207">
                  <c:v>3.2061018227191922E-2</c:v>
                </c:pt>
                <c:pt idx="208">
                  <c:v>3.220017102017482E-2</c:v>
                </c:pt>
                <c:pt idx="209">
                  <c:v>3.1720180230796854E-2</c:v>
                </c:pt>
                <c:pt idx="210">
                  <c:v>3.1886499176227656E-2</c:v>
                </c:pt>
                <c:pt idx="211">
                  <c:v>3.1585689936933267E-2</c:v>
                </c:pt>
                <c:pt idx="212">
                  <c:v>3.2019025664813336E-2</c:v>
                </c:pt>
                <c:pt idx="213">
                  <c:v>3.2143679661907107E-2</c:v>
                </c:pt>
                <c:pt idx="214">
                  <c:v>3.2087097053312329E-2</c:v>
                </c:pt>
                <c:pt idx="215">
                  <c:v>3.1955970407923293E-2</c:v>
                </c:pt>
                <c:pt idx="216">
                  <c:v>3.1845561236913185E-2</c:v>
                </c:pt>
                <c:pt idx="217">
                  <c:v>3.1417351909249006E-2</c:v>
                </c:pt>
                <c:pt idx="218">
                  <c:v>3.1466916657241988E-2</c:v>
                </c:pt>
                <c:pt idx="219">
                  <c:v>3.1247146969443113E-2</c:v>
                </c:pt>
                <c:pt idx="220">
                  <c:v>3.1505271445348919E-2</c:v>
                </c:pt>
                <c:pt idx="221">
                  <c:v>3.1786697478405367E-2</c:v>
                </c:pt>
                <c:pt idx="222">
                  <c:v>3.1895966516961659E-2</c:v>
                </c:pt>
                <c:pt idx="223">
                  <c:v>3.16851081699112E-2</c:v>
                </c:pt>
                <c:pt idx="224">
                  <c:v>3.1597555933020195E-2</c:v>
                </c:pt>
                <c:pt idx="225">
                  <c:v>3.1494558150939066E-2</c:v>
                </c:pt>
                <c:pt idx="226">
                  <c:v>3.1656404940157527E-2</c:v>
                </c:pt>
                <c:pt idx="227">
                  <c:v>3.1359678201118783E-2</c:v>
                </c:pt>
                <c:pt idx="228">
                  <c:v>3.1364321607936251E-2</c:v>
                </c:pt>
                <c:pt idx="229">
                  <c:v>3.1311526095412295E-2</c:v>
                </c:pt>
                <c:pt idx="230">
                  <c:v>3.1634429963696746E-2</c:v>
                </c:pt>
                <c:pt idx="231">
                  <c:v>3.1912324567495286E-2</c:v>
                </c:pt>
                <c:pt idx="232">
                  <c:v>3.2081230376925507E-2</c:v>
                </c:pt>
                <c:pt idx="233">
                  <c:v>3.2348927428017274E-2</c:v>
                </c:pt>
                <c:pt idx="234">
                  <c:v>3.2275969058274442E-2</c:v>
                </c:pt>
                <c:pt idx="235">
                  <c:v>3.2322482129579735E-2</c:v>
                </c:pt>
                <c:pt idx="236">
                  <c:v>3.2012765698690139E-2</c:v>
                </c:pt>
                <c:pt idx="237">
                  <c:v>3.2205304833570723E-2</c:v>
                </c:pt>
                <c:pt idx="238">
                  <c:v>3.1978795974886745E-2</c:v>
                </c:pt>
                <c:pt idx="239">
                  <c:v>3.1881245225817444E-2</c:v>
                </c:pt>
                <c:pt idx="240">
                  <c:v>3.1988532341317231E-2</c:v>
                </c:pt>
                <c:pt idx="241">
                  <c:v>3.2056218844587057E-2</c:v>
                </c:pt>
                <c:pt idx="242">
                  <c:v>3.1841184466986798E-2</c:v>
                </c:pt>
                <c:pt idx="243">
                  <c:v>3.1997102447939761E-2</c:v>
                </c:pt>
                <c:pt idx="244">
                  <c:v>3.2087829566772794E-2</c:v>
                </c:pt>
                <c:pt idx="245">
                  <c:v>3.1824305399637147E-2</c:v>
                </c:pt>
                <c:pt idx="246">
                  <c:v>3.1654453150083715E-2</c:v>
                </c:pt>
                <c:pt idx="247">
                  <c:v>3.1385066511388914E-2</c:v>
                </c:pt>
                <c:pt idx="248">
                  <c:v>3.1532262422419598E-2</c:v>
                </c:pt>
                <c:pt idx="249">
                  <c:v>3.1901384659273321E-2</c:v>
                </c:pt>
                <c:pt idx="250">
                  <c:v>3.2122170805439991E-2</c:v>
                </c:pt>
                <c:pt idx="251">
                  <c:v>3.2321164366732345E-2</c:v>
                </c:pt>
                <c:pt idx="252">
                  <c:v>3.1999065107713671E-2</c:v>
                </c:pt>
                <c:pt idx="253">
                  <c:v>3.2278410401217199E-2</c:v>
                </c:pt>
                <c:pt idx="254">
                  <c:v>3.2613481954832553E-2</c:v>
                </c:pt>
                <c:pt idx="255">
                  <c:v>3.2709691536018562E-2</c:v>
                </c:pt>
                <c:pt idx="256">
                  <c:v>3.2610569114074915E-2</c:v>
                </c:pt>
                <c:pt idx="257">
                  <c:v>3.2553689087678576E-2</c:v>
                </c:pt>
                <c:pt idx="258">
                  <c:v>3.2535861052233626E-2</c:v>
                </c:pt>
                <c:pt idx="259">
                  <c:v>3.2597074710068674E-2</c:v>
                </c:pt>
                <c:pt idx="260">
                  <c:v>3.2432939793088776E-2</c:v>
                </c:pt>
                <c:pt idx="261">
                  <c:v>3.25102145896453E-2</c:v>
                </c:pt>
                <c:pt idx="262">
                  <c:v>3.2508116184553251E-2</c:v>
                </c:pt>
                <c:pt idx="263">
                  <c:v>3.2645755599999951E-2</c:v>
                </c:pt>
                <c:pt idx="264">
                  <c:v>3.2604711389486854E-2</c:v>
                </c:pt>
                <c:pt idx="265">
                  <c:v>3.2491630934059428E-2</c:v>
                </c:pt>
                <c:pt idx="266">
                  <c:v>3.2523577763858162E-2</c:v>
                </c:pt>
                <c:pt idx="267">
                  <c:v>3.2588260396124807E-2</c:v>
                </c:pt>
                <c:pt idx="268">
                  <c:v>3.2269064176717453E-2</c:v>
                </c:pt>
                <c:pt idx="269">
                  <c:v>3.2441123495841544E-2</c:v>
                </c:pt>
                <c:pt idx="270">
                  <c:v>3.226463051729888E-2</c:v>
                </c:pt>
                <c:pt idx="271">
                  <c:v>3.2280982138931567E-2</c:v>
                </c:pt>
                <c:pt idx="272">
                  <c:v>3.2662089917342409E-2</c:v>
                </c:pt>
                <c:pt idx="273">
                  <c:v>3.2732897343581695E-2</c:v>
                </c:pt>
                <c:pt idx="274">
                  <c:v>3.2313375270443041E-2</c:v>
                </c:pt>
                <c:pt idx="275">
                  <c:v>3.2626639920241292E-2</c:v>
                </c:pt>
                <c:pt idx="276">
                  <c:v>3.2517558480365402E-2</c:v>
                </c:pt>
                <c:pt idx="277">
                  <c:v>3.2518263958940738E-2</c:v>
                </c:pt>
                <c:pt idx="278">
                  <c:v>3.2232744992438826E-2</c:v>
                </c:pt>
                <c:pt idx="279">
                  <c:v>3.2338436813935244E-2</c:v>
                </c:pt>
                <c:pt idx="280">
                  <c:v>3.2481480695655651E-2</c:v>
                </c:pt>
                <c:pt idx="281">
                  <c:v>3.3004370156036821E-2</c:v>
                </c:pt>
                <c:pt idx="282">
                  <c:v>3.2832752283937831E-2</c:v>
                </c:pt>
                <c:pt idx="283">
                  <c:v>3.2801948791006133E-2</c:v>
                </c:pt>
                <c:pt idx="284">
                  <c:v>3.2676766691156038E-2</c:v>
                </c:pt>
                <c:pt idx="285">
                  <c:v>3.2775485867879858E-2</c:v>
                </c:pt>
                <c:pt idx="286">
                  <c:v>3.2684447301464394E-2</c:v>
                </c:pt>
                <c:pt idx="287">
                  <c:v>3.2663207618013876E-2</c:v>
                </c:pt>
                <c:pt idx="288">
                  <c:v>3.2886959846172903E-2</c:v>
                </c:pt>
                <c:pt idx="289">
                  <c:v>3.2749176431929782E-2</c:v>
                </c:pt>
                <c:pt idx="290">
                  <c:v>3.2662018679665387E-2</c:v>
                </c:pt>
                <c:pt idx="291">
                  <c:v>3.2692386923438128E-2</c:v>
                </c:pt>
                <c:pt idx="292">
                  <c:v>3.2528866552042991E-2</c:v>
                </c:pt>
                <c:pt idx="293">
                  <c:v>3.2781415275821825E-2</c:v>
                </c:pt>
                <c:pt idx="294">
                  <c:v>3.2817322963396504E-2</c:v>
                </c:pt>
                <c:pt idx="295">
                  <c:v>3.2584740633641723E-2</c:v>
                </c:pt>
                <c:pt idx="296">
                  <c:v>3.2356406513858987E-2</c:v>
                </c:pt>
                <c:pt idx="297">
                  <c:v>3.2631097725566306E-2</c:v>
                </c:pt>
                <c:pt idx="298">
                  <c:v>3.2688047922477585E-2</c:v>
                </c:pt>
                <c:pt idx="299">
                  <c:v>3.2467300193520315E-2</c:v>
                </c:pt>
                <c:pt idx="300">
                  <c:v>3.2459499265487163E-2</c:v>
                </c:pt>
                <c:pt idx="301">
                  <c:v>3.2557188423337907E-2</c:v>
                </c:pt>
                <c:pt idx="302">
                  <c:v>3.2908977383988992E-2</c:v>
                </c:pt>
                <c:pt idx="303">
                  <c:v>3.2782870990776154E-2</c:v>
                </c:pt>
                <c:pt idx="304">
                  <c:v>3.2788705451738551E-2</c:v>
                </c:pt>
                <c:pt idx="305">
                  <c:v>3.3013733304808134E-2</c:v>
                </c:pt>
                <c:pt idx="306">
                  <c:v>3.2797505832605746E-2</c:v>
                </c:pt>
                <c:pt idx="307">
                  <c:v>3.2450393917489002E-2</c:v>
                </c:pt>
                <c:pt idx="308">
                  <c:v>3.2354518293526889E-2</c:v>
                </c:pt>
                <c:pt idx="309">
                  <c:v>3.2692144750287817E-2</c:v>
                </c:pt>
                <c:pt idx="310">
                  <c:v>3.2443371320483132E-2</c:v>
                </c:pt>
                <c:pt idx="311">
                  <c:v>3.2606869657315483E-2</c:v>
                </c:pt>
                <c:pt idx="312">
                  <c:v>3.2429626015295025E-2</c:v>
                </c:pt>
                <c:pt idx="313">
                  <c:v>3.2262750119761673E-2</c:v>
                </c:pt>
                <c:pt idx="314">
                  <c:v>3.2320157042954739E-2</c:v>
                </c:pt>
                <c:pt idx="315">
                  <c:v>3.2459196417042674E-2</c:v>
                </c:pt>
                <c:pt idx="316">
                  <c:v>3.2368271417604656E-2</c:v>
                </c:pt>
                <c:pt idx="317">
                  <c:v>3.2493964071060678E-2</c:v>
                </c:pt>
                <c:pt idx="318">
                  <c:v>3.2582871775198301E-2</c:v>
                </c:pt>
                <c:pt idx="319">
                  <c:v>3.2853856438475194E-2</c:v>
                </c:pt>
                <c:pt idx="320">
                  <c:v>3.2638955387191193E-2</c:v>
                </c:pt>
                <c:pt idx="321">
                  <c:v>3.2708698120677684E-2</c:v>
                </c:pt>
                <c:pt idx="322">
                  <c:v>3.2693410674684981E-2</c:v>
                </c:pt>
                <c:pt idx="323">
                  <c:v>3.2619443338117393E-2</c:v>
                </c:pt>
                <c:pt idx="324">
                  <c:v>3.2756812372227044E-2</c:v>
                </c:pt>
                <c:pt idx="325">
                  <c:v>3.276511392300014E-2</c:v>
                </c:pt>
                <c:pt idx="326">
                  <c:v>3.2715102689504082E-2</c:v>
                </c:pt>
                <c:pt idx="327">
                  <c:v>3.2606439178959522E-2</c:v>
                </c:pt>
                <c:pt idx="328">
                  <c:v>3.2801353077996746E-2</c:v>
                </c:pt>
                <c:pt idx="329">
                  <c:v>3.2737164930500363E-2</c:v>
                </c:pt>
                <c:pt idx="330">
                  <c:v>3.2833950599335207E-2</c:v>
                </c:pt>
                <c:pt idx="331">
                  <c:v>3.2543646069353345E-2</c:v>
                </c:pt>
                <c:pt idx="332">
                  <c:v>3.2179208764928045E-2</c:v>
                </c:pt>
                <c:pt idx="333">
                  <c:v>3.2231796350887687E-2</c:v>
                </c:pt>
                <c:pt idx="334">
                  <c:v>3.242243083427869E-2</c:v>
                </c:pt>
                <c:pt idx="335">
                  <c:v>3.2382688059175567E-2</c:v>
                </c:pt>
                <c:pt idx="336">
                  <c:v>3.2650816484207555E-2</c:v>
                </c:pt>
                <c:pt idx="337">
                  <c:v>3.2851200454722125E-2</c:v>
                </c:pt>
                <c:pt idx="338">
                  <c:v>3.2580181648922499E-2</c:v>
                </c:pt>
                <c:pt idx="339">
                  <c:v>3.2962548204901042E-2</c:v>
                </c:pt>
                <c:pt idx="340">
                  <c:v>3.3066056029729174E-2</c:v>
                </c:pt>
                <c:pt idx="341">
                  <c:v>3.2839351524466265E-2</c:v>
                </c:pt>
                <c:pt idx="342">
                  <c:v>3.3041722090553866E-2</c:v>
                </c:pt>
                <c:pt idx="343">
                  <c:v>3.2711591473633249E-2</c:v>
                </c:pt>
                <c:pt idx="344">
                  <c:v>3.2534151635062798E-2</c:v>
                </c:pt>
                <c:pt idx="345">
                  <c:v>3.2403562074129283E-2</c:v>
                </c:pt>
                <c:pt idx="346">
                  <c:v>3.2629905373526294E-2</c:v>
                </c:pt>
                <c:pt idx="347">
                  <c:v>3.3028354287741916E-2</c:v>
                </c:pt>
                <c:pt idx="348">
                  <c:v>3.2924026197284899E-2</c:v>
                </c:pt>
                <c:pt idx="349">
                  <c:v>3.3074855567880368E-2</c:v>
                </c:pt>
                <c:pt idx="350">
                  <c:v>3.298472203244511E-2</c:v>
                </c:pt>
                <c:pt idx="351">
                  <c:v>3.2615803802449446E-2</c:v>
                </c:pt>
                <c:pt idx="352">
                  <c:v>3.2747565441698913E-2</c:v>
                </c:pt>
                <c:pt idx="353">
                  <c:v>3.2773910138796429E-2</c:v>
                </c:pt>
                <c:pt idx="354">
                  <c:v>3.2702404503173597E-2</c:v>
                </c:pt>
                <c:pt idx="355">
                  <c:v>3.3033990777779777E-2</c:v>
                </c:pt>
                <c:pt idx="356">
                  <c:v>3.3035230874952561E-2</c:v>
                </c:pt>
                <c:pt idx="357">
                  <c:v>3.2894053042152954E-2</c:v>
                </c:pt>
                <c:pt idx="358">
                  <c:v>3.2967091269296853E-2</c:v>
                </c:pt>
                <c:pt idx="359">
                  <c:v>3.3123958930243794E-2</c:v>
                </c:pt>
                <c:pt idx="360">
                  <c:v>3.2920886561080359E-2</c:v>
                </c:pt>
                <c:pt idx="361">
                  <c:v>3.2811313756192208E-2</c:v>
                </c:pt>
                <c:pt idx="362">
                  <c:v>3.3016741157896629E-2</c:v>
                </c:pt>
                <c:pt idx="363">
                  <c:v>3.30990345987607E-2</c:v>
                </c:pt>
                <c:pt idx="364">
                  <c:v>3.2780719047994442E-2</c:v>
                </c:pt>
                <c:pt idx="365">
                  <c:v>3.3000297777078018E-2</c:v>
                </c:pt>
                <c:pt idx="366">
                  <c:v>3.3022734094300572E-2</c:v>
                </c:pt>
                <c:pt idx="367">
                  <c:v>3.3010372589818079E-2</c:v>
                </c:pt>
                <c:pt idx="368">
                  <c:v>3.282427458204961E-2</c:v>
                </c:pt>
                <c:pt idx="369">
                  <c:v>3.2847348761432076E-2</c:v>
                </c:pt>
                <c:pt idx="370">
                  <c:v>3.3000450862800394E-2</c:v>
                </c:pt>
                <c:pt idx="371">
                  <c:v>3.3047028668062632E-2</c:v>
                </c:pt>
                <c:pt idx="372">
                  <c:v>3.3074085875295221E-2</c:v>
                </c:pt>
                <c:pt idx="373">
                  <c:v>3.2998748870776612E-2</c:v>
                </c:pt>
                <c:pt idx="374">
                  <c:v>3.3073957243231679E-2</c:v>
                </c:pt>
                <c:pt idx="375">
                  <c:v>3.290459558499477E-2</c:v>
                </c:pt>
                <c:pt idx="376">
                  <c:v>3.2640263506270473E-2</c:v>
                </c:pt>
                <c:pt idx="377">
                  <c:v>3.2440071099365107E-2</c:v>
                </c:pt>
                <c:pt idx="378">
                  <c:v>3.2554015610990791E-2</c:v>
                </c:pt>
                <c:pt idx="379">
                  <c:v>3.2568399893762937E-2</c:v>
                </c:pt>
                <c:pt idx="380">
                  <c:v>3.2748341666918146E-2</c:v>
                </c:pt>
                <c:pt idx="381">
                  <c:v>3.2537535667201335E-2</c:v>
                </c:pt>
                <c:pt idx="382">
                  <c:v>3.2204496504008952E-2</c:v>
                </c:pt>
                <c:pt idx="383">
                  <c:v>3.2294120993453163E-2</c:v>
                </c:pt>
                <c:pt idx="384">
                  <c:v>3.2494898185500512E-2</c:v>
                </c:pt>
                <c:pt idx="385">
                  <c:v>3.2584527903998413E-2</c:v>
                </c:pt>
                <c:pt idx="386">
                  <c:v>3.2419498542563256E-2</c:v>
                </c:pt>
                <c:pt idx="387">
                  <c:v>3.2244198216040021E-2</c:v>
                </c:pt>
                <c:pt idx="388">
                  <c:v>3.2300047490420189E-2</c:v>
                </c:pt>
                <c:pt idx="389">
                  <c:v>3.2333498691940035E-2</c:v>
                </c:pt>
                <c:pt idx="390">
                  <c:v>3.2772034289053481E-2</c:v>
                </c:pt>
                <c:pt idx="391">
                  <c:v>3.2885596642615048E-2</c:v>
                </c:pt>
                <c:pt idx="392">
                  <c:v>3.2945792756148208E-2</c:v>
                </c:pt>
                <c:pt idx="393">
                  <c:v>3.3190265050227451E-2</c:v>
                </c:pt>
                <c:pt idx="394">
                  <c:v>3.3417417556773334E-2</c:v>
                </c:pt>
                <c:pt idx="395">
                  <c:v>3.3663020309675849E-2</c:v>
                </c:pt>
                <c:pt idx="396">
                  <c:v>3.3522255612083302E-2</c:v>
                </c:pt>
                <c:pt idx="397">
                  <c:v>3.3881214772811294E-2</c:v>
                </c:pt>
                <c:pt idx="398">
                  <c:v>3.3733460017861115E-2</c:v>
                </c:pt>
                <c:pt idx="399">
                  <c:v>3.3725656418306368E-2</c:v>
                </c:pt>
                <c:pt idx="400">
                  <c:v>3.3714281047373923E-2</c:v>
                </c:pt>
                <c:pt idx="401">
                  <c:v>3.390532688615857E-2</c:v>
                </c:pt>
                <c:pt idx="402">
                  <c:v>3.4348681067479979E-2</c:v>
                </c:pt>
                <c:pt idx="403">
                  <c:v>3.4402479511391887E-2</c:v>
                </c:pt>
                <c:pt idx="404">
                  <c:v>3.4344272610367807E-2</c:v>
                </c:pt>
                <c:pt idx="405">
                  <c:v>3.4104420716948011E-2</c:v>
                </c:pt>
                <c:pt idx="406">
                  <c:v>3.3958571882054395E-2</c:v>
                </c:pt>
                <c:pt idx="407">
                  <c:v>3.4152810065440249E-2</c:v>
                </c:pt>
                <c:pt idx="408">
                  <c:v>3.4006707786785058E-2</c:v>
                </c:pt>
                <c:pt idx="409">
                  <c:v>3.3952102403567788E-2</c:v>
                </c:pt>
                <c:pt idx="410">
                  <c:v>3.4365599259634477E-2</c:v>
                </c:pt>
                <c:pt idx="411">
                  <c:v>3.4658708218517249E-2</c:v>
                </c:pt>
                <c:pt idx="412">
                  <c:v>3.4697947474708862E-2</c:v>
                </c:pt>
                <c:pt idx="413">
                  <c:v>3.4935278393097173E-2</c:v>
                </c:pt>
                <c:pt idx="414">
                  <c:v>3.428202716760536E-2</c:v>
                </c:pt>
                <c:pt idx="415">
                  <c:v>3.3943175450874392E-2</c:v>
                </c:pt>
                <c:pt idx="416">
                  <c:v>3.3794239784715914E-2</c:v>
                </c:pt>
                <c:pt idx="417">
                  <c:v>3.3949402872089862E-2</c:v>
                </c:pt>
                <c:pt idx="418">
                  <c:v>3.341489905513384E-2</c:v>
                </c:pt>
                <c:pt idx="419">
                  <c:v>3.3431355481820878E-2</c:v>
                </c:pt>
                <c:pt idx="420">
                  <c:v>3.3701967377163751E-2</c:v>
                </c:pt>
                <c:pt idx="421">
                  <c:v>3.3780717966530781E-2</c:v>
                </c:pt>
                <c:pt idx="422">
                  <c:v>3.3918298265247282E-2</c:v>
                </c:pt>
                <c:pt idx="423">
                  <c:v>3.3679003452026561E-2</c:v>
                </c:pt>
                <c:pt idx="424">
                  <c:v>3.3385705711804152E-2</c:v>
                </c:pt>
                <c:pt idx="425">
                  <c:v>3.358712345258507E-2</c:v>
                </c:pt>
                <c:pt idx="426">
                  <c:v>3.342405952337394E-2</c:v>
                </c:pt>
                <c:pt idx="427">
                  <c:v>3.3259436847517934E-2</c:v>
                </c:pt>
                <c:pt idx="428">
                  <c:v>3.2873307446811398E-2</c:v>
                </c:pt>
                <c:pt idx="429">
                  <c:v>3.2962434520444936E-2</c:v>
                </c:pt>
                <c:pt idx="430">
                  <c:v>3.2775571846029854E-2</c:v>
                </c:pt>
                <c:pt idx="431">
                  <c:v>3.2867714813256427E-2</c:v>
                </c:pt>
                <c:pt idx="432">
                  <c:v>3.3328303779810046E-2</c:v>
                </c:pt>
                <c:pt idx="433">
                  <c:v>3.3815073778024028E-2</c:v>
                </c:pt>
                <c:pt idx="434">
                  <c:v>3.3512497511019868E-2</c:v>
                </c:pt>
                <c:pt idx="435">
                  <c:v>3.3602914634413707E-2</c:v>
                </c:pt>
                <c:pt idx="436">
                  <c:v>3.3660689561527041E-2</c:v>
                </c:pt>
                <c:pt idx="437">
                  <c:v>3.3515798968919784E-2</c:v>
                </c:pt>
                <c:pt idx="438">
                  <c:v>3.3183135657463662E-2</c:v>
                </c:pt>
                <c:pt idx="439">
                  <c:v>3.323544777538074E-2</c:v>
                </c:pt>
                <c:pt idx="440">
                  <c:v>3.3068484152085097E-2</c:v>
                </c:pt>
                <c:pt idx="441">
                  <c:v>3.2799953660897711E-2</c:v>
                </c:pt>
                <c:pt idx="442">
                  <c:v>3.2966310497323834E-2</c:v>
                </c:pt>
                <c:pt idx="443">
                  <c:v>3.3058225710153384E-2</c:v>
                </c:pt>
                <c:pt idx="444">
                  <c:v>3.3116173467835845E-2</c:v>
                </c:pt>
                <c:pt idx="445">
                  <c:v>3.3170164128897957E-2</c:v>
                </c:pt>
                <c:pt idx="446">
                  <c:v>3.3276085945263455E-2</c:v>
                </c:pt>
                <c:pt idx="447">
                  <c:v>3.3715477613471739E-2</c:v>
                </c:pt>
                <c:pt idx="448">
                  <c:v>3.3915579053606211E-2</c:v>
                </c:pt>
                <c:pt idx="449">
                  <c:v>3.3606678956993707E-2</c:v>
                </c:pt>
                <c:pt idx="450">
                  <c:v>3.3474659552936464E-2</c:v>
                </c:pt>
                <c:pt idx="451">
                  <c:v>3.3248402443458197E-2</c:v>
                </c:pt>
                <c:pt idx="452">
                  <c:v>3.3343589201733671E-2</c:v>
                </c:pt>
                <c:pt idx="453">
                  <c:v>3.3152753662377639E-2</c:v>
                </c:pt>
                <c:pt idx="454">
                  <c:v>3.278468710723912E-2</c:v>
                </c:pt>
                <c:pt idx="455">
                  <c:v>3.2610953265223987E-2</c:v>
                </c:pt>
                <c:pt idx="456">
                  <c:v>3.2674005730181602E-2</c:v>
                </c:pt>
                <c:pt idx="457">
                  <c:v>3.2628593630268155E-2</c:v>
                </c:pt>
                <c:pt idx="458">
                  <c:v>3.2911069426260674E-2</c:v>
                </c:pt>
                <c:pt idx="459">
                  <c:v>3.3111210874405259E-2</c:v>
                </c:pt>
                <c:pt idx="460">
                  <c:v>3.3164697437038246E-2</c:v>
                </c:pt>
                <c:pt idx="461">
                  <c:v>3.3222823858857185E-2</c:v>
                </c:pt>
                <c:pt idx="462">
                  <c:v>3.3169884300205753E-2</c:v>
                </c:pt>
                <c:pt idx="463">
                  <c:v>3.3474498914708876E-2</c:v>
                </c:pt>
                <c:pt idx="464">
                  <c:v>3.3583066727728469E-2</c:v>
                </c:pt>
                <c:pt idx="465">
                  <c:v>3.3558853507662523E-2</c:v>
                </c:pt>
                <c:pt idx="466">
                  <c:v>3.3707700333566293E-2</c:v>
                </c:pt>
                <c:pt idx="467">
                  <c:v>3.3512244115576843E-2</c:v>
                </c:pt>
                <c:pt idx="468">
                  <c:v>3.3036892722674835E-2</c:v>
                </c:pt>
                <c:pt idx="469">
                  <c:v>3.3210815356010386E-2</c:v>
                </c:pt>
                <c:pt idx="470">
                  <c:v>3.3311972045498725E-2</c:v>
                </c:pt>
                <c:pt idx="471">
                  <c:v>3.3443445573759716E-2</c:v>
                </c:pt>
                <c:pt idx="472">
                  <c:v>3.3333315898315195E-2</c:v>
                </c:pt>
                <c:pt idx="473">
                  <c:v>3.3155771787927731E-2</c:v>
                </c:pt>
                <c:pt idx="474">
                  <c:v>3.3460780940234636E-2</c:v>
                </c:pt>
                <c:pt idx="475">
                  <c:v>3.3439760337005728E-2</c:v>
                </c:pt>
                <c:pt idx="476">
                  <c:v>3.3222803319523445E-2</c:v>
                </c:pt>
                <c:pt idx="477">
                  <c:v>3.319324022884227E-2</c:v>
                </c:pt>
                <c:pt idx="478">
                  <c:v>3.2999669099466417E-2</c:v>
                </c:pt>
                <c:pt idx="479">
                  <c:v>3.2710887247827253E-2</c:v>
                </c:pt>
                <c:pt idx="480">
                  <c:v>3.2705416733881713E-2</c:v>
                </c:pt>
                <c:pt idx="481">
                  <c:v>3.2710983929894716E-2</c:v>
                </c:pt>
                <c:pt idx="482">
                  <c:v>3.2520991220396381E-2</c:v>
                </c:pt>
                <c:pt idx="483">
                  <c:v>3.2153795172281577E-2</c:v>
                </c:pt>
                <c:pt idx="484">
                  <c:v>3.2120091511766195E-2</c:v>
                </c:pt>
                <c:pt idx="485">
                  <c:v>3.1706594091002231E-2</c:v>
                </c:pt>
                <c:pt idx="486">
                  <c:v>3.1480185500848294E-2</c:v>
                </c:pt>
                <c:pt idx="487">
                  <c:v>3.1574530957412285E-2</c:v>
                </c:pt>
                <c:pt idx="488">
                  <c:v>3.2027347032915744E-2</c:v>
                </c:pt>
                <c:pt idx="489">
                  <c:v>3.2175952466314044E-2</c:v>
                </c:pt>
                <c:pt idx="490">
                  <c:v>3.2193007318412341E-2</c:v>
                </c:pt>
                <c:pt idx="491">
                  <c:v>3.1915580104132008E-2</c:v>
                </c:pt>
                <c:pt idx="492">
                  <c:v>3.2595057579577091E-2</c:v>
                </c:pt>
                <c:pt idx="493">
                  <c:v>3.2862961463415906E-2</c:v>
                </c:pt>
                <c:pt idx="494">
                  <c:v>3.2539851444700139E-2</c:v>
                </c:pt>
                <c:pt idx="495">
                  <c:v>3.2570059966474024E-2</c:v>
                </c:pt>
                <c:pt idx="496">
                  <c:v>3.2717476996578364E-2</c:v>
                </c:pt>
                <c:pt idx="497">
                  <c:v>3.2866033692938078E-2</c:v>
                </c:pt>
                <c:pt idx="498">
                  <c:v>3.3330217677527418E-2</c:v>
                </c:pt>
                <c:pt idx="499">
                  <c:v>3.3254939844811753E-2</c:v>
                </c:pt>
                <c:pt idx="500">
                  <c:v>3.3180239230409407E-2</c:v>
                </c:pt>
                <c:pt idx="501">
                  <c:v>3.3216611217929057E-2</c:v>
                </c:pt>
                <c:pt idx="502">
                  <c:v>3.2917006859028049E-2</c:v>
                </c:pt>
                <c:pt idx="503">
                  <c:v>3.3156129255152565E-2</c:v>
                </c:pt>
                <c:pt idx="504">
                  <c:v>3.292666780559253E-2</c:v>
                </c:pt>
                <c:pt idx="505">
                  <c:v>3.3000837267219287E-2</c:v>
                </c:pt>
                <c:pt idx="506">
                  <c:v>3.3060425598661E-2</c:v>
                </c:pt>
                <c:pt idx="507">
                  <c:v>3.2770301320001485E-2</c:v>
                </c:pt>
                <c:pt idx="508">
                  <c:v>3.271825468137559E-2</c:v>
                </c:pt>
                <c:pt idx="509">
                  <c:v>3.2777323539659842E-2</c:v>
                </c:pt>
                <c:pt idx="510">
                  <c:v>3.3143850896880704E-2</c:v>
                </c:pt>
                <c:pt idx="511">
                  <c:v>3.3252746757166905E-2</c:v>
                </c:pt>
                <c:pt idx="512">
                  <c:v>3.3597510025283168E-2</c:v>
                </c:pt>
                <c:pt idx="513">
                  <c:v>3.3520139973525098E-2</c:v>
                </c:pt>
                <c:pt idx="514">
                  <c:v>3.3659603757585338E-2</c:v>
                </c:pt>
                <c:pt idx="515">
                  <c:v>3.3411532277161003E-2</c:v>
                </c:pt>
                <c:pt idx="516">
                  <c:v>3.3650205633359555E-2</c:v>
                </c:pt>
                <c:pt idx="517">
                  <c:v>3.3822397640697922E-2</c:v>
                </c:pt>
                <c:pt idx="518">
                  <c:v>3.3924686015769139E-2</c:v>
                </c:pt>
                <c:pt idx="519">
                  <c:v>3.4037084106893288E-2</c:v>
                </c:pt>
                <c:pt idx="520">
                  <c:v>3.4394817729776872E-2</c:v>
                </c:pt>
                <c:pt idx="521">
                  <c:v>3.4045819612005007E-2</c:v>
                </c:pt>
                <c:pt idx="522">
                  <c:v>3.4192926751741889E-2</c:v>
                </c:pt>
                <c:pt idx="523">
                  <c:v>3.4463858477273721E-2</c:v>
                </c:pt>
                <c:pt idx="524">
                  <c:v>3.4751533855259135E-2</c:v>
                </c:pt>
                <c:pt idx="525">
                  <c:v>3.4654007521649925E-2</c:v>
                </c:pt>
                <c:pt idx="526">
                  <c:v>3.4581477733913561E-2</c:v>
                </c:pt>
                <c:pt idx="527">
                  <c:v>3.4406325691942651E-2</c:v>
                </c:pt>
                <c:pt idx="528">
                  <c:v>3.415093924637632E-2</c:v>
                </c:pt>
                <c:pt idx="529">
                  <c:v>3.4180396400349332E-2</c:v>
                </c:pt>
                <c:pt idx="530">
                  <c:v>3.4078705538767622E-2</c:v>
                </c:pt>
                <c:pt idx="531">
                  <c:v>3.4461686152542158E-2</c:v>
                </c:pt>
                <c:pt idx="532">
                  <c:v>3.4372388328567809E-2</c:v>
                </c:pt>
                <c:pt idx="533">
                  <c:v>3.3972219126404218E-2</c:v>
                </c:pt>
                <c:pt idx="534">
                  <c:v>3.3718456777526863E-2</c:v>
                </c:pt>
                <c:pt idx="535">
                  <c:v>3.3529149130443324E-2</c:v>
                </c:pt>
                <c:pt idx="536">
                  <c:v>3.3455606872871156E-2</c:v>
                </c:pt>
                <c:pt idx="537">
                  <c:v>3.3448971135889148E-2</c:v>
                </c:pt>
                <c:pt idx="538">
                  <c:v>3.3811266698040875E-2</c:v>
                </c:pt>
                <c:pt idx="539">
                  <c:v>3.3625789458053529E-2</c:v>
                </c:pt>
                <c:pt idx="540">
                  <c:v>3.3688081138383431E-2</c:v>
                </c:pt>
                <c:pt idx="541">
                  <c:v>3.3465060837691039E-2</c:v>
                </c:pt>
                <c:pt idx="542">
                  <c:v>3.3343410227896185E-2</c:v>
                </c:pt>
                <c:pt idx="543">
                  <c:v>3.3513382803259904E-2</c:v>
                </c:pt>
                <c:pt idx="544">
                  <c:v>3.3886886973323996E-2</c:v>
                </c:pt>
                <c:pt idx="545">
                  <c:v>3.3871802634072905E-2</c:v>
                </c:pt>
                <c:pt idx="546">
                  <c:v>3.3886500489672976E-2</c:v>
                </c:pt>
                <c:pt idx="547">
                  <c:v>3.4241443819389698E-2</c:v>
                </c:pt>
                <c:pt idx="548">
                  <c:v>3.4497832182505871E-2</c:v>
                </c:pt>
                <c:pt idx="549">
                  <c:v>3.4436229862972539E-2</c:v>
                </c:pt>
                <c:pt idx="550">
                  <c:v>3.4533097920170279E-2</c:v>
                </c:pt>
                <c:pt idx="551">
                  <c:v>3.4396048824149879E-2</c:v>
                </c:pt>
                <c:pt idx="552">
                  <c:v>3.4077665116123576E-2</c:v>
                </c:pt>
                <c:pt idx="553">
                  <c:v>3.3774223524518004E-2</c:v>
                </c:pt>
                <c:pt idx="554">
                  <c:v>3.4281922520528189E-2</c:v>
                </c:pt>
                <c:pt idx="555">
                  <c:v>3.405354391153189E-2</c:v>
                </c:pt>
                <c:pt idx="556">
                  <c:v>3.3935633334816008E-2</c:v>
                </c:pt>
                <c:pt idx="557">
                  <c:v>3.3847426787646025E-2</c:v>
                </c:pt>
                <c:pt idx="558">
                  <c:v>3.3938309758730849E-2</c:v>
                </c:pt>
                <c:pt idx="559">
                  <c:v>3.3663215321390015E-2</c:v>
                </c:pt>
                <c:pt idx="560">
                  <c:v>3.3617139982360399E-2</c:v>
                </c:pt>
                <c:pt idx="561">
                  <c:v>3.4031426370557609E-2</c:v>
                </c:pt>
                <c:pt idx="562">
                  <c:v>3.428326774342768E-2</c:v>
                </c:pt>
                <c:pt idx="563">
                  <c:v>3.4470322117624339E-2</c:v>
                </c:pt>
                <c:pt idx="564">
                  <c:v>3.4694436906678221E-2</c:v>
                </c:pt>
                <c:pt idx="565">
                  <c:v>3.4866212112892703E-2</c:v>
                </c:pt>
                <c:pt idx="566">
                  <c:v>3.4624855335060704E-2</c:v>
                </c:pt>
                <c:pt idx="567">
                  <c:v>3.4459356857789128E-2</c:v>
                </c:pt>
                <c:pt idx="568">
                  <c:v>3.4176416497722267E-2</c:v>
                </c:pt>
                <c:pt idx="569">
                  <c:v>3.4121320765660851E-2</c:v>
                </c:pt>
                <c:pt idx="570">
                  <c:v>3.3917802260965961E-2</c:v>
                </c:pt>
                <c:pt idx="571">
                  <c:v>3.388275185018768E-2</c:v>
                </c:pt>
                <c:pt idx="572">
                  <c:v>3.4003212272269899E-2</c:v>
                </c:pt>
                <c:pt idx="573">
                  <c:v>3.4132579204304243E-2</c:v>
                </c:pt>
                <c:pt idx="574">
                  <c:v>3.4602312341783813E-2</c:v>
                </c:pt>
                <c:pt idx="575">
                  <c:v>3.4412322841541214E-2</c:v>
                </c:pt>
                <c:pt idx="576">
                  <c:v>3.4559086389664435E-2</c:v>
                </c:pt>
                <c:pt idx="577">
                  <c:v>3.464527591466432E-2</c:v>
                </c:pt>
                <c:pt idx="578">
                  <c:v>3.4931990653025685E-2</c:v>
                </c:pt>
                <c:pt idx="579">
                  <c:v>3.5137744830992523E-2</c:v>
                </c:pt>
                <c:pt idx="580">
                  <c:v>3.524563478596808E-2</c:v>
                </c:pt>
                <c:pt idx="581">
                  <c:v>3.5045282862682423E-2</c:v>
                </c:pt>
                <c:pt idx="582">
                  <c:v>3.481641071675106E-2</c:v>
                </c:pt>
                <c:pt idx="583">
                  <c:v>3.4839147593934479E-2</c:v>
                </c:pt>
                <c:pt idx="584">
                  <c:v>3.4459164334456914E-2</c:v>
                </c:pt>
                <c:pt idx="585">
                  <c:v>3.4692750461025691E-2</c:v>
                </c:pt>
                <c:pt idx="586">
                  <c:v>3.4925613190830089E-2</c:v>
                </c:pt>
                <c:pt idx="587">
                  <c:v>3.4801199221110656E-2</c:v>
                </c:pt>
                <c:pt idx="588">
                  <c:v>3.5131606929179826E-2</c:v>
                </c:pt>
                <c:pt idx="589">
                  <c:v>3.5214186914499616E-2</c:v>
                </c:pt>
                <c:pt idx="590">
                  <c:v>3.540219791016376E-2</c:v>
                </c:pt>
                <c:pt idx="591">
                  <c:v>3.5037404407183573E-2</c:v>
                </c:pt>
                <c:pt idx="592">
                  <c:v>3.5506461504319013E-2</c:v>
                </c:pt>
                <c:pt idx="593">
                  <c:v>3.5556719123383519E-2</c:v>
                </c:pt>
                <c:pt idx="594">
                  <c:v>3.5630942961964632E-2</c:v>
                </c:pt>
                <c:pt idx="595">
                  <c:v>3.5940914344867875E-2</c:v>
                </c:pt>
                <c:pt idx="596">
                  <c:v>3.5885706139127248E-2</c:v>
                </c:pt>
                <c:pt idx="597">
                  <c:v>3.565907396240571E-2</c:v>
                </c:pt>
                <c:pt idx="598">
                  <c:v>3.5601799705587182E-2</c:v>
                </c:pt>
                <c:pt idx="599">
                  <c:v>3.5597770540353069E-2</c:v>
                </c:pt>
                <c:pt idx="600">
                  <c:v>3.5758870190992088E-2</c:v>
                </c:pt>
                <c:pt idx="601">
                  <c:v>3.5979877582447001E-2</c:v>
                </c:pt>
                <c:pt idx="602">
                  <c:v>3.5905383794895801E-2</c:v>
                </c:pt>
                <c:pt idx="603">
                  <c:v>3.6105577813143754E-2</c:v>
                </c:pt>
                <c:pt idx="604">
                  <c:v>3.5730613054888012E-2</c:v>
                </c:pt>
                <c:pt idx="605">
                  <c:v>3.5365493322357042E-2</c:v>
                </c:pt>
                <c:pt idx="606">
                  <c:v>3.5490022138365343E-2</c:v>
                </c:pt>
                <c:pt idx="607">
                  <c:v>3.586772633196509E-2</c:v>
                </c:pt>
                <c:pt idx="608">
                  <c:v>3.583381481661848E-2</c:v>
                </c:pt>
                <c:pt idx="609">
                  <c:v>3.5974845154858832E-2</c:v>
                </c:pt>
                <c:pt idx="610">
                  <c:v>3.5372912205131453E-2</c:v>
                </c:pt>
                <c:pt idx="611">
                  <c:v>3.5401433999663841E-2</c:v>
                </c:pt>
                <c:pt idx="612">
                  <c:v>3.5132357528072186E-2</c:v>
                </c:pt>
                <c:pt idx="613">
                  <c:v>3.4992329168949038E-2</c:v>
                </c:pt>
                <c:pt idx="614">
                  <c:v>3.5553158853984683E-2</c:v>
                </c:pt>
                <c:pt idx="615">
                  <c:v>3.528792579143427E-2</c:v>
                </c:pt>
                <c:pt idx="616">
                  <c:v>3.5664219344925044E-2</c:v>
                </c:pt>
                <c:pt idx="617">
                  <c:v>3.5983375774059613E-2</c:v>
                </c:pt>
                <c:pt idx="618">
                  <c:v>3.6035980592360441E-2</c:v>
                </c:pt>
                <c:pt idx="619">
                  <c:v>3.5887669625740568E-2</c:v>
                </c:pt>
                <c:pt idx="620">
                  <c:v>3.5629789662722115E-2</c:v>
                </c:pt>
                <c:pt idx="621">
                  <c:v>3.6077232140852337E-2</c:v>
                </c:pt>
                <c:pt idx="622">
                  <c:v>3.5906585608078988E-2</c:v>
                </c:pt>
                <c:pt idx="623">
                  <c:v>3.6098986420139138E-2</c:v>
                </c:pt>
                <c:pt idx="624">
                  <c:v>3.6216227805785033E-2</c:v>
                </c:pt>
                <c:pt idx="625">
                  <c:v>3.6092431121260364E-2</c:v>
                </c:pt>
                <c:pt idx="626">
                  <c:v>3.6026244142937383E-2</c:v>
                </c:pt>
                <c:pt idx="627">
                  <c:v>3.5987440549766825E-2</c:v>
                </c:pt>
                <c:pt idx="628">
                  <c:v>3.5967957699659589E-2</c:v>
                </c:pt>
                <c:pt idx="629">
                  <c:v>3.5521927995343448E-2</c:v>
                </c:pt>
                <c:pt idx="630">
                  <c:v>3.5827751685682689E-2</c:v>
                </c:pt>
                <c:pt idx="631">
                  <c:v>3.5759168038346403E-2</c:v>
                </c:pt>
                <c:pt idx="632">
                  <c:v>3.5759230183967171E-2</c:v>
                </c:pt>
                <c:pt idx="633">
                  <c:v>3.6302273038902731E-2</c:v>
                </c:pt>
                <c:pt idx="634">
                  <c:v>3.6371023830223725E-2</c:v>
                </c:pt>
                <c:pt idx="635">
                  <c:v>3.6400938847607936E-2</c:v>
                </c:pt>
                <c:pt idx="636">
                  <c:v>3.6085279302477562E-2</c:v>
                </c:pt>
                <c:pt idx="637">
                  <c:v>3.5746194031773572E-2</c:v>
                </c:pt>
                <c:pt idx="638">
                  <c:v>3.6320553841532481E-2</c:v>
                </c:pt>
                <c:pt idx="639">
                  <c:v>3.6275839859784047E-2</c:v>
                </c:pt>
                <c:pt idx="640">
                  <c:v>3.6008699066929037E-2</c:v>
                </c:pt>
                <c:pt idx="641">
                  <c:v>3.5820724542815589E-2</c:v>
                </c:pt>
                <c:pt idx="642">
                  <c:v>3.5658126034763586E-2</c:v>
                </c:pt>
                <c:pt idx="643">
                  <c:v>3.5439857998219845E-2</c:v>
                </c:pt>
                <c:pt idx="644">
                  <c:v>3.5632312313263602E-2</c:v>
                </c:pt>
                <c:pt idx="645">
                  <c:v>3.5493591329422314E-2</c:v>
                </c:pt>
                <c:pt idx="646">
                  <c:v>3.5634027618190685E-2</c:v>
                </c:pt>
                <c:pt idx="647">
                  <c:v>3.5515364247709569E-2</c:v>
                </c:pt>
                <c:pt idx="648">
                  <c:v>3.5342953634296362E-2</c:v>
                </c:pt>
                <c:pt idx="649">
                  <c:v>3.5158577223303213E-2</c:v>
                </c:pt>
                <c:pt idx="650">
                  <c:v>3.5447392755000737E-2</c:v>
                </c:pt>
                <c:pt idx="651">
                  <c:v>3.5970174117539992E-2</c:v>
                </c:pt>
                <c:pt idx="652">
                  <c:v>3.5979927840218549E-2</c:v>
                </c:pt>
                <c:pt idx="653">
                  <c:v>3.6091335896204231E-2</c:v>
                </c:pt>
                <c:pt idx="654">
                  <c:v>3.6098574532973556E-2</c:v>
                </c:pt>
                <c:pt idx="655">
                  <c:v>3.5695546511656989E-2</c:v>
                </c:pt>
                <c:pt idx="656">
                  <c:v>3.5711411987129592E-2</c:v>
                </c:pt>
                <c:pt idx="657">
                  <c:v>3.574443073843863E-2</c:v>
                </c:pt>
                <c:pt idx="658">
                  <c:v>3.5923837835387891E-2</c:v>
                </c:pt>
                <c:pt idx="659">
                  <c:v>3.6076007202844824E-2</c:v>
                </c:pt>
                <c:pt idx="660">
                  <c:v>3.5734837591286955E-2</c:v>
                </c:pt>
                <c:pt idx="661">
                  <c:v>3.5094119590401485E-2</c:v>
                </c:pt>
                <c:pt idx="662">
                  <c:v>3.5204316525502988E-2</c:v>
                </c:pt>
                <c:pt idx="663">
                  <c:v>3.5139672329292007E-2</c:v>
                </c:pt>
                <c:pt idx="664">
                  <c:v>3.5076930576746844E-2</c:v>
                </c:pt>
                <c:pt idx="665">
                  <c:v>3.5177965316114911E-2</c:v>
                </c:pt>
                <c:pt idx="666">
                  <c:v>3.542254082396628E-2</c:v>
                </c:pt>
                <c:pt idx="667">
                  <c:v>3.5360643480594769E-2</c:v>
                </c:pt>
                <c:pt idx="668">
                  <c:v>3.5592115540730905E-2</c:v>
                </c:pt>
                <c:pt idx="669">
                  <c:v>3.5798968167166545E-2</c:v>
                </c:pt>
                <c:pt idx="670">
                  <c:v>3.5562159141014141E-2</c:v>
                </c:pt>
                <c:pt idx="671">
                  <c:v>3.5530662009853269E-2</c:v>
                </c:pt>
                <c:pt idx="672">
                  <c:v>3.548946252306151E-2</c:v>
                </c:pt>
                <c:pt idx="673">
                  <c:v>3.5068053939661413E-2</c:v>
                </c:pt>
                <c:pt idx="674">
                  <c:v>3.4776127235149765E-2</c:v>
                </c:pt>
                <c:pt idx="675">
                  <c:v>3.5088332083813088E-2</c:v>
                </c:pt>
                <c:pt idx="676">
                  <c:v>3.5013286277602355E-2</c:v>
                </c:pt>
                <c:pt idx="677">
                  <c:v>3.4767166124078264E-2</c:v>
                </c:pt>
                <c:pt idx="678">
                  <c:v>3.5018393186828714E-2</c:v>
                </c:pt>
                <c:pt idx="679">
                  <c:v>3.4987901962149737E-2</c:v>
                </c:pt>
                <c:pt idx="680">
                  <c:v>3.5028879781949067E-2</c:v>
                </c:pt>
                <c:pt idx="681">
                  <c:v>3.4807769734480833E-2</c:v>
                </c:pt>
                <c:pt idx="682">
                  <c:v>3.4783918746968429E-2</c:v>
                </c:pt>
                <c:pt idx="683">
                  <c:v>3.5015827147993346E-2</c:v>
                </c:pt>
                <c:pt idx="684">
                  <c:v>3.4940427891071928E-2</c:v>
                </c:pt>
                <c:pt idx="685">
                  <c:v>3.4620453204448377E-2</c:v>
                </c:pt>
                <c:pt idx="686">
                  <c:v>3.459610727940237E-2</c:v>
                </c:pt>
                <c:pt idx="687">
                  <c:v>3.4722101502064777E-2</c:v>
                </c:pt>
                <c:pt idx="688">
                  <c:v>3.475689875465187E-2</c:v>
                </c:pt>
                <c:pt idx="689">
                  <c:v>3.4631782223461589E-2</c:v>
                </c:pt>
                <c:pt idx="690">
                  <c:v>3.4719394035257839E-2</c:v>
                </c:pt>
                <c:pt idx="691">
                  <c:v>3.5011880803825106E-2</c:v>
                </c:pt>
                <c:pt idx="692">
                  <c:v>3.5076084212961052E-2</c:v>
                </c:pt>
                <c:pt idx="693">
                  <c:v>3.5519076721686429E-2</c:v>
                </c:pt>
                <c:pt idx="694">
                  <c:v>3.5318798603076199E-2</c:v>
                </c:pt>
                <c:pt idx="695">
                  <c:v>3.5481776416787757E-2</c:v>
                </c:pt>
                <c:pt idx="696">
                  <c:v>3.5892321337433579E-2</c:v>
                </c:pt>
                <c:pt idx="697">
                  <c:v>3.5889085300873251E-2</c:v>
                </c:pt>
                <c:pt idx="698">
                  <c:v>3.5179769987715763E-2</c:v>
                </c:pt>
                <c:pt idx="699">
                  <c:v>3.5328298095936392E-2</c:v>
                </c:pt>
                <c:pt idx="700">
                  <c:v>3.522200953713709E-2</c:v>
                </c:pt>
                <c:pt idx="701">
                  <c:v>3.4752228296718028E-2</c:v>
                </c:pt>
                <c:pt idx="702">
                  <c:v>3.4989985513640735E-2</c:v>
                </c:pt>
                <c:pt idx="703">
                  <c:v>3.5099227285844366E-2</c:v>
                </c:pt>
                <c:pt idx="704">
                  <c:v>3.5031293580451782E-2</c:v>
                </c:pt>
                <c:pt idx="705">
                  <c:v>3.5257151984583283E-2</c:v>
                </c:pt>
                <c:pt idx="706">
                  <c:v>3.5230288812112973E-2</c:v>
                </c:pt>
                <c:pt idx="707">
                  <c:v>3.5005428290903022E-2</c:v>
                </c:pt>
                <c:pt idx="708">
                  <c:v>3.5038643887747155E-2</c:v>
                </c:pt>
                <c:pt idx="709">
                  <c:v>3.5042283222947633E-2</c:v>
                </c:pt>
                <c:pt idx="710">
                  <c:v>3.5171696720030753E-2</c:v>
                </c:pt>
                <c:pt idx="711">
                  <c:v>3.4540963862167165E-2</c:v>
                </c:pt>
                <c:pt idx="712">
                  <c:v>3.4407572774129952E-2</c:v>
                </c:pt>
                <c:pt idx="713">
                  <c:v>3.4310780409272552E-2</c:v>
                </c:pt>
                <c:pt idx="714">
                  <c:v>3.4423822082059678E-2</c:v>
                </c:pt>
                <c:pt idx="715">
                  <c:v>3.4699916220694627E-2</c:v>
                </c:pt>
                <c:pt idx="716">
                  <c:v>3.4541645186710067E-2</c:v>
                </c:pt>
                <c:pt idx="717">
                  <c:v>3.4512598399668915E-2</c:v>
                </c:pt>
                <c:pt idx="718">
                  <c:v>3.4310092356521084E-2</c:v>
                </c:pt>
                <c:pt idx="719">
                  <c:v>3.4786810120966877E-2</c:v>
                </c:pt>
                <c:pt idx="720">
                  <c:v>3.4742697354719243E-2</c:v>
                </c:pt>
                <c:pt idx="721">
                  <c:v>3.4623978035564454E-2</c:v>
                </c:pt>
                <c:pt idx="722">
                  <c:v>3.4385717192366862E-2</c:v>
                </c:pt>
                <c:pt idx="723">
                  <c:v>3.4275768097551389E-2</c:v>
                </c:pt>
                <c:pt idx="724">
                  <c:v>3.4552867224354758E-2</c:v>
                </c:pt>
                <c:pt idx="725">
                  <c:v>3.4347814479683596E-2</c:v>
                </c:pt>
                <c:pt idx="726">
                  <c:v>3.4509903014177078E-2</c:v>
                </c:pt>
                <c:pt idx="727">
                  <c:v>3.4670522502963978E-2</c:v>
                </c:pt>
                <c:pt idx="728">
                  <c:v>3.4911661628470515E-2</c:v>
                </c:pt>
                <c:pt idx="729">
                  <c:v>3.4509794440980138E-2</c:v>
                </c:pt>
                <c:pt idx="730">
                  <c:v>3.4639491624843706E-2</c:v>
                </c:pt>
                <c:pt idx="731">
                  <c:v>3.4376162394615169E-2</c:v>
                </c:pt>
                <c:pt idx="732">
                  <c:v>3.4260429231557352E-2</c:v>
                </c:pt>
                <c:pt idx="733">
                  <c:v>3.4352575299104952E-2</c:v>
                </c:pt>
                <c:pt idx="734">
                  <c:v>3.4628599961547178E-2</c:v>
                </c:pt>
                <c:pt idx="735">
                  <c:v>3.4601481777544796E-2</c:v>
                </c:pt>
                <c:pt idx="736">
                  <c:v>3.4689281442973445E-2</c:v>
                </c:pt>
                <c:pt idx="737">
                  <c:v>3.424791169794774E-2</c:v>
                </c:pt>
                <c:pt idx="738">
                  <c:v>3.39185822612059E-2</c:v>
                </c:pt>
                <c:pt idx="739">
                  <c:v>3.3708534127764415E-2</c:v>
                </c:pt>
                <c:pt idx="740">
                  <c:v>3.3632288368978198E-2</c:v>
                </c:pt>
                <c:pt idx="741">
                  <c:v>3.3707235257343697E-2</c:v>
                </c:pt>
                <c:pt idx="742">
                  <c:v>3.3983730511666414E-2</c:v>
                </c:pt>
                <c:pt idx="743">
                  <c:v>3.4162270218160429E-2</c:v>
                </c:pt>
                <c:pt idx="744">
                  <c:v>3.4165322764321007E-2</c:v>
                </c:pt>
                <c:pt idx="745">
                  <c:v>3.4113930081591991E-2</c:v>
                </c:pt>
                <c:pt idx="746">
                  <c:v>3.4123769678550873E-2</c:v>
                </c:pt>
                <c:pt idx="747">
                  <c:v>3.3946476039312161E-2</c:v>
                </c:pt>
                <c:pt idx="748">
                  <c:v>3.3874432339230348E-2</c:v>
                </c:pt>
                <c:pt idx="749">
                  <c:v>3.3834558608981324E-2</c:v>
                </c:pt>
                <c:pt idx="750">
                  <c:v>3.3476294553019176E-2</c:v>
                </c:pt>
                <c:pt idx="751">
                  <c:v>3.3812076613501718E-2</c:v>
                </c:pt>
                <c:pt idx="752">
                  <c:v>3.3758538073802219E-2</c:v>
                </c:pt>
                <c:pt idx="753">
                  <c:v>3.4050148839266922E-2</c:v>
                </c:pt>
                <c:pt idx="754">
                  <c:v>3.346953944699408E-2</c:v>
                </c:pt>
                <c:pt idx="755">
                  <c:v>3.3390118018839593E-2</c:v>
                </c:pt>
                <c:pt idx="756">
                  <c:v>3.3345837057188514E-2</c:v>
                </c:pt>
                <c:pt idx="757">
                  <c:v>3.3503615664522805E-2</c:v>
                </c:pt>
                <c:pt idx="758">
                  <c:v>3.3300552733538165E-2</c:v>
                </c:pt>
                <c:pt idx="759">
                  <c:v>3.3509143698075713E-2</c:v>
                </c:pt>
                <c:pt idx="760">
                  <c:v>3.3535060344759629E-2</c:v>
                </c:pt>
                <c:pt idx="761">
                  <c:v>3.3148215439181485E-2</c:v>
                </c:pt>
                <c:pt idx="762">
                  <c:v>3.3243295804665611E-2</c:v>
                </c:pt>
                <c:pt idx="763">
                  <c:v>3.3152723762168976E-2</c:v>
                </c:pt>
                <c:pt idx="764">
                  <c:v>3.2844175357093962E-2</c:v>
                </c:pt>
                <c:pt idx="765">
                  <c:v>3.3084230092721496E-2</c:v>
                </c:pt>
                <c:pt idx="766">
                  <c:v>3.3159643708270667E-2</c:v>
                </c:pt>
                <c:pt idx="767">
                  <c:v>3.3265798894184774E-2</c:v>
                </c:pt>
                <c:pt idx="768">
                  <c:v>3.3709087395157496E-2</c:v>
                </c:pt>
                <c:pt idx="769">
                  <c:v>3.3716069763747081E-2</c:v>
                </c:pt>
                <c:pt idx="770">
                  <c:v>3.3568744060654819E-2</c:v>
                </c:pt>
                <c:pt idx="771">
                  <c:v>3.3597503176873385E-2</c:v>
                </c:pt>
                <c:pt idx="772">
                  <c:v>3.3437547271019594E-2</c:v>
                </c:pt>
                <c:pt idx="773">
                  <c:v>3.3319660452949526E-2</c:v>
                </c:pt>
                <c:pt idx="774">
                  <c:v>3.3260812850905659E-2</c:v>
                </c:pt>
                <c:pt idx="775">
                  <c:v>3.3312417386830016E-2</c:v>
                </c:pt>
                <c:pt idx="776">
                  <c:v>3.3006312269126224E-2</c:v>
                </c:pt>
                <c:pt idx="777">
                  <c:v>3.3169816017547545E-2</c:v>
                </c:pt>
                <c:pt idx="778">
                  <c:v>3.2973431515793586E-2</c:v>
                </c:pt>
                <c:pt idx="779">
                  <c:v>3.2265683383296224E-2</c:v>
                </c:pt>
                <c:pt idx="780">
                  <c:v>3.2356138874000177E-2</c:v>
                </c:pt>
                <c:pt idx="781">
                  <c:v>3.2533458569252896E-2</c:v>
                </c:pt>
                <c:pt idx="782">
                  <c:v>3.2453591149848096E-2</c:v>
                </c:pt>
                <c:pt idx="783">
                  <c:v>3.2530976796414604E-2</c:v>
                </c:pt>
                <c:pt idx="784">
                  <c:v>3.2596237831705094E-2</c:v>
                </c:pt>
                <c:pt idx="785">
                  <c:v>3.2644666027830921E-2</c:v>
                </c:pt>
                <c:pt idx="786">
                  <c:v>3.2449457955848325E-2</c:v>
                </c:pt>
                <c:pt idx="787">
                  <c:v>3.2272166466452389E-2</c:v>
                </c:pt>
                <c:pt idx="788">
                  <c:v>3.2306358768675117E-2</c:v>
                </c:pt>
                <c:pt idx="789">
                  <c:v>3.1802917974093591E-2</c:v>
                </c:pt>
                <c:pt idx="790">
                  <c:v>3.1718885343767267E-2</c:v>
                </c:pt>
                <c:pt idx="791">
                  <c:v>3.1050547204608581E-2</c:v>
                </c:pt>
                <c:pt idx="792">
                  <c:v>3.0863382368943079E-2</c:v>
                </c:pt>
                <c:pt idx="793">
                  <c:v>3.0808471652238507E-2</c:v>
                </c:pt>
                <c:pt idx="794">
                  <c:v>3.0513020461885407E-2</c:v>
                </c:pt>
                <c:pt idx="795">
                  <c:v>3.0642691594844181E-2</c:v>
                </c:pt>
                <c:pt idx="796">
                  <c:v>3.0253646079086451E-2</c:v>
                </c:pt>
                <c:pt idx="797">
                  <c:v>3.0317181424872552E-2</c:v>
                </c:pt>
                <c:pt idx="798">
                  <c:v>3.0796361670489894E-2</c:v>
                </c:pt>
                <c:pt idx="799">
                  <c:v>3.0353934106531234E-2</c:v>
                </c:pt>
                <c:pt idx="800">
                  <c:v>3.0634962614578976E-2</c:v>
                </c:pt>
                <c:pt idx="801">
                  <c:v>3.0497297672360514E-2</c:v>
                </c:pt>
                <c:pt idx="802">
                  <c:v>3.0636348639914397E-2</c:v>
                </c:pt>
                <c:pt idx="803">
                  <c:v>3.0520254388650914E-2</c:v>
                </c:pt>
                <c:pt idx="804">
                  <c:v>3.0587245088444799E-2</c:v>
                </c:pt>
                <c:pt idx="805">
                  <c:v>3.0837541956819273E-2</c:v>
                </c:pt>
                <c:pt idx="806">
                  <c:v>3.0462401827585524E-2</c:v>
                </c:pt>
                <c:pt idx="807">
                  <c:v>3.0230483821169496E-2</c:v>
                </c:pt>
                <c:pt idx="808">
                  <c:v>3.0317237615623091E-2</c:v>
                </c:pt>
                <c:pt idx="809">
                  <c:v>3.0328503884849423E-2</c:v>
                </c:pt>
                <c:pt idx="810">
                  <c:v>3.0036974195066464E-2</c:v>
                </c:pt>
                <c:pt idx="811">
                  <c:v>3.0318003472063378E-2</c:v>
                </c:pt>
                <c:pt idx="812">
                  <c:v>3.0298350184501801E-2</c:v>
                </c:pt>
                <c:pt idx="813">
                  <c:v>3.0423606403116473E-2</c:v>
                </c:pt>
                <c:pt idx="814">
                  <c:v>3.0521784288855287E-2</c:v>
                </c:pt>
                <c:pt idx="815">
                  <c:v>3.0603483160769596E-2</c:v>
                </c:pt>
                <c:pt idx="816">
                  <c:v>3.0692110456439409E-2</c:v>
                </c:pt>
                <c:pt idx="817">
                  <c:v>3.0631861484108947E-2</c:v>
                </c:pt>
                <c:pt idx="818">
                  <c:v>3.0933443007473801E-2</c:v>
                </c:pt>
                <c:pt idx="819">
                  <c:v>3.1266285586068678E-2</c:v>
                </c:pt>
                <c:pt idx="820">
                  <c:v>3.1034204372611309E-2</c:v>
                </c:pt>
                <c:pt idx="821">
                  <c:v>3.0707466736158796E-2</c:v>
                </c:pt>
                <c:pt idx="822">
                  <c:v>3.0497292599545575E-2</c:v>
                </c:pt>
                <c:pt idx="823">
                  <c:v>3.046171086083074E-2</c:v>
                </c:pt>
                <c:pt idx="824">
                  <c:v>3.0760205264651969E-2</c:v>
                </c:pt>
                <c:pt idx="825">
                  <c:v>3.0694669146714117E-2</c:v>
                </c:pt>
                <c:pt idx="826">
                  <c:v>3.0915952089418636E-2</c:v>
                </c:pt>
                <c:pt idx="827">
                  <c:v>3.057911632407059E-2</c:v>
                </c:pt>
                <c:pt idx="828">
                  <c:v>3.0194974895605721E-2</c:v>
                </c:pt>
                <c:pt idx="829">
                  <c:v>3.075707834514111E-2</c:v>
                </c:pt>
                <c:pt idx="830">
                  <c:v>3.0926027198882551E-2</c:v>
                </c:pt>
                <c:pt idx="831">
                  <c:v>3.1230483381679011E-2</c:v>
                </c:pt>
                <c:pt idx="832">
                  <c:v>3.1208639428842916E-2</c:v>
                </c:pt>
                <c:pt idx="833">
                  <c:v>3.0725944654891049E-2</c:v>
                </c:pt>
                <c:pt idx="834">
                  <c:v>3.0719731607794083E-2</c:v>
                </c:pt>
                <c:pt idx="835">
                  <c:v>3.0282792890360483E-2</c:v>
                </c:pt>
                <c:pt idx="836">
                  <c:v>3.0539142001855892E-2</c:v>
                </c:pt>
                <c:pt idx="837">
                  <c:v>3.0730431404923826E-2</c:v>
                </c:pt>
                <c:pt idx="838">
                  <c:v>3.098955650334391E-2</c:v>
                </c:pt>
                <c:pt idx="839">
                  <c:v>3.0853192495242595E-2</c:v>
                </c:pt>
                <c:pt idx="840">
                  <c:v>3.0349660867711761E-2</c:v>
                </c:pt>
                <c:pt idx="841">
                  <c:v>3.0266520728131609E-2</c:v>
                </c:pt>
                <c:pt idx="842">
                  <c:v>3.0342214903448607E-2</c:v>
                </c:pt>
                <c:pt idx="843">
                  <c:v>3.0741335138636479E-2</c:v>
                </c:pt>
                <c:pt idx="844">
                  <c:v>3.0598293047437969E-2</c:v>
                </c:pt>
                <c:pt idx="845">
                  <c:v>3.051930726809084E-2</c:v>
                </c:pt>
                <c:pt idx="846">
                  <c:v>3.0257460802080461E-2</c:v>
                </c:pt>
                <c:pt idx="847">
                  <c:v>3.0344218211315246E-2</c:v>
                </c:pt>
                <c:pt idx="848">
                  <c:v>3.0435576588064124E-2</c:v>
                </c:pt>
                <c:pt idx="849">
                  <c:v>3.0343602973256417E-2</c:v>
                </c:pt>
                <c:pt idx="850">
                  <c:v>3.0249831859669219E-2</c:v>
                </c:pt>
                <c:pt idx="851">
                  <c:v>3.0345544264148185E-2</c:v>
                </c:pt>
                <c:pt idx="852">
                  <c:v>3.012434779490843E-2</c:v>
                </c:pt>
                <c:pt idx="853">
                  <c:v>3.016259919578065E-2</c:v>
                </c:pt>
                <c:pt idx="854">
                  <c:v>2.9893935236075649E-2</c:v>
                </c:pt>
                <c:pt idx="855">
                  <c:v>2.9943778697703774E-2</c:v>
                </c:pt>
                <c:pt idx="856">
                  <c:v>2.9382695108876714E-2</c:v>
                </c:pt>
                <c:pt idx="857">
                  <c:v>2.9181071604965733E-2</c:v>
                </c:pt>
                <c:pt idx="858">
                  <c:v>2.9650153577043904E-2</c:v>
                </c:pt>
                <c:pt idx="859">
                  <c:v>2.9625921465639887E-2</c:v>
                </c:pt>
                <c:pt idx="860">
                  <c:v>2.9546786966169854E-2</c:v>
                </c:pt>
                <c:pt idx="861">
                  <c:v>2.9607804953413187E-2</c:v>
                </c:pt>
                <c:pt idx="862">
                  <c:v>2.9959133716348015E-2</c:v>
                </c:pt>
                <c:pt idx="863">
                  <c:v>2.9997721251247222E-2</c:v>
                </c:pt>
                <c:pt idx="864">
                  <c:v>3.022708613913537E-2</c:v>
                </c:pt>
                <c:pt idx="865">
                  <c:v>3.0417689249200044E-2</c:v>
                </c:pt>
                <c:pt idx="866">
                  <c:v>3.0428304086293975E-2</c:v>
                </c:pt>
                <c:pt idx="867">
                  <c:v>3.0311909760350909E-2</c:v>
                </c:pt>
                <c:pt idx="868">
                  <c:v>2.9876416033232302E-2</c:v>
                </c:pt>
                <c:pt idx="869">
                  <c:v>2.9721449991293111E-2</c:v>
                </c:pt>
                <c:pt idx="870">
                  <c:v>2.975883103869488E-2</c:v>
                </c:pt>
                <c:pt idx="871">
                  <c:v>2.997438111977643E-2</c:v>
                </c:pt>
                <c:pt idx="872">
                  <c:v>2.9818922158086115E-2</c:v>
                </c:pt>
                <c:pt idx="873">
                  <c:v>2.98975307084158E-2</c:v>
                </c:pt>
                <c:pt idx="874">
                  <c:v>2.9754644283087474E-2</c:v>
                </c:pt>
                <c:pt idx="875">
                  <c:v>2.940863476921865E-2</c:v>
                </c:pt>
                <c:pt idx="876">
                  <c:v>2.9359826297085979E-2</c:v>
                </c:pt>
                <c:pt idx="877">
                  <c:v>2.9580352007892718E-2</c:v>
                </c:pt>
                <c:pt idx="878">
                  <c:v>2.9079014507311481E-2</c:v>
                </c:pt>
                <c:pt idx="879">
                  <c:v>2.8847430530472604E-2</c:v>
                </c:pt>
                <c:pt idx="880">
                  <c:v>2.9305411380027464E-2</c:v>
                </c:pt>
                <c:pt idx="881">
                  <c:v>2.9303207920545478E-2</c:v>
                </c:pt>
                <c:pt idx="882">
                  <c:v>2.9259602379818051E-2</c:v>
                </c:pt>
                <c:pt idx="883">
                  <c:v>2.9076837471331697E-2</c:v>
                </c:pt>
                <c:pt idx="884">
                  <c:v>2.8726225768187393E-2</c:v>
                </c:pt>
                <c:pt idx="885">
                  <c:v>2.8487939925512896E-2</c:v>
                </c:pt>
                <c:pt idx="886">
                  <c:v>2.8388731132844597E-2</c:v>
                </c:pt>
                <c:pt idx="887">
                  <c:v>2.8559805491133239E-2</c:v>
                </c:pt>
                <c:pt idx="888">
                  <c:v>2.8628241538744131E-2</c:v>
                </c:pt>
                <c:pt idx="889">
                  <c:v>2.8633037712456191E-2</c:v>
                </c:pt>
                <c:pt idx="890">
                  <c:v>2.8891145251301889E-2</c:v>
                </c:pt>
                <c:pt idx="891">
                  <c:v>2.8816426469123288E-2</c:v>
                </c:pt>
                <c:pt idx="892">
                  <c:v>2.8903528648999012E-2</c:v>
                </c:pt>
                <c:pt idx="893">
                  <c:v>2.8585220070632245E-2</c:v>
                </c:pt>
                <c:pt idx="894">
                  <c:v>2.8772387290893445E-2</c:v>
                </c:pt>
                <c:pt idx="895">
                  <c:v>2.8731452490362731E-2</c:v>
                </c:pt>
                <c:pt idx="896">
                  <c:v>2.8657203969384887E-2</c:v>
                </c:pt>
                <c:pt idx="897">
                  <c:v>2.8332353932974022E-2</c:v>
                </c:pt>
                <c:pt idx="898">
                  <c:v>2.83837400062481E-2</c:v>
                </c:pt>
                <c:pt idx="899">
                  <c:v>2.8634649379703038E-2</c:v>
                </c:pt>
                <c:pt idx="900">
                  <c:v>2.8720509302033709E-2</c:v>
                </c:pt>
                <c:pt idx="901">
                  <c:v>2.8643708109130462E-2</c:v>
                </c:pt>
                <c:pt idx="902">
                  <c:v>2.8572368948639494E-2</c:v>
                </c:pt>
                <c:pt idx="903">
                  <c:v>2.8174800803444495E-2</c:v>
                </c:pt>
                <c:pt idx="904">
                  <c:v>2.8460812985576178E-2</c:v>
                </c:pt>
                <c:pt idx="905">
                  <c:v>2.8346723149786947E-2</c:v>
                </c:pt>
                <c:pt idx="906">
                  <c:v>2.8284419906823618E-2</c:v>
                </c:pt>
                <c:pt idx="907">
                  <c:v>2.8433238250366095E-2</c:v>
                </c:pt>
                <c:pt idx="908">
                  <c:v>2.8585484790955813E-2</c:v>
                </c:pt>
                <c:pt idx="909">
                  <c:v>2.8474342726562199E-2</c:v>
                </c:pt>
                <c:pt idx="910">
                  <c:v>2.8652501637026574E-2</c:v>
                </c:pt>
                <c:pt idx="911">
                  <c:v>2.8934130007674308E-2</c:v>
                </c:pt>
                <c:pt idx="912">
                  <c:v>2.8687761762174864E-2</c:v>
                </c:pt>
                <c:pt idx="913">
                  <c:v>2.909342330837485E-2</c:v>
                </c:pt>
                <c:pt idx="914">
                  <c:v>2.9111570386513404E-2</c:v>
                </c:pt>
                <c:pt idx="915">
                  <c:v>2.9450240213981366E-2</c:v>
                </c:pt>
                <c:pt idx="916">
                  <c:v>2.9500366991316918E-2</c:v>
                </c:pt>
                <c:pt idx="917">
                  <c:v>2.9358183473078434E-2</c:v>
                </c:pt>
                <c:pt idx="918">
                  <c:v>2.9528501731380465E-2</c:v>
                </c:pt>
                <c:pt idx="919">
                  <c:v>2.9085756273554371E-2</c:v>
                </c:pt>
                <c:pt idx="920">
                  <c:v>2.9051822451623407E-2</c:v>
                </c:pt>
                <c:pt idx="921">
                  <c:v>2.9295853652503354E-2</c:v>
                </c:pt>
                <c:pt idx="922">
                  <c:v>2.9183006179262873E-2</c:v>
                </c:pt>
                <c:pt idx="923">
                  <c:v>2.9196553598441557E-2</c:v>
                </c:pt>
                <c:pt idx="924">
                  <c:v>2.9029665158396986E-2</c:v>
                </c:pt>
                <c:pt idx="925">
                  <c:v>2.9239336833396808E-2</c:v>
                </c:pt>
                <c:pt idx="926">
                  <c:v>2.9232503779391156E-2</c:v>
                </c:pt>
                <c:pt idx="927">
                  <c:v>2.9256921304287323E-2</c:v>
                </c:pt>
                <c:pt idx="928">
                  <c:v>2.9355831208259128E-2</c:v>
                </c:pt>
                <c:pt idx="929">
                  <c:v>2.9353423711851602E-2</c:v>
                </c:pt>
                <c:pt idx="930">
                  <c:v>2.9359061274862833E-2</c:v>
                </c:pt>
                <c:pt idx="931">
                  <c:v>2.8993795596212315E-2</c:v>
                </c:pt>
                <c:pt idx="932">
                  <c:v>2.902752382032946E-2</c:v>
                </c:pt>
                <c:pt idx="933">
                  <c:v>2.8773919158832335E-2</c:v>
                </c:pt>
                <c:pt idx="934">
                  <c:v>2.8627991808406611E-2</c:v>
                </c:pt>
                <c:pt idx="935">
                  <c:v>2.8683899876164144E-2</c:v>
                </c:pt>
                <c:pt idx="936">
                  <c:v>2.8734478238160388E-2</c:v>
                </c:pt>
                <c:pt idx="937">
                  <c:v>2.8810817839841671E-2</c:v>
                </c:pt>
                <c:pt idx="938">
                  <c:v>2.8490214620513384E-2</c:v>
                </c:pt>
                <c:pt idx="939">
                  <c:v>2.83400216354627E-2</c:v>
                </c:pt>
                <c:pt idx="940">
                  <c:v>2.828928382344716E-2</c:v>
                </c:pt>
                <c:pt idx="941">
                  <c:v>2.8303376297205519E-2</c:v>
                </c:pt>
                <c:pt idx="942">
                  <c:v>2.8451456644051611E-2</c:v>
                </c:pt>
                <c:pt idx="943">
                  <c:v>2.8325196361552236E-2</c:v>
                </c:pt>
                <c:pt idx="944">
                  <c:v>2.8274102331465895E-2</c:v>
                </c:pt>
                <c:pt idx="945">
                  <c:v>2.8187472286588806E-2</c:v>
                </c:pt>
                <c:pt idx="946">
                  <c:v>2.8127746285115197E-2</c:v>
                </c:pt>
                <c:pt idx="947">
                  <c:v>2.8142883613589166E-2</c:v>
                </c:pt>
                <c:pt idx="948">
                  <c:v>2.7539561451936995E-2</c:v>
                </c:pt>
                <c:pt idx="949">
                  <c:v>2.7721575323355799E-2</c:v>
                </c:pt>
                <c:pt idx="950">
                  <c:v>2.7843823204081544E-2</c:v>
                </c:pt>
                <c:pt idx="951">
                  <c:v>2.8248309716366188E-2</c:v>
                </c:pt>
                <c:pt idx="952">
                  <c:v>2.8381186170809914E-2</c:v>
                </c:pt>
                <c:pt idx="953">
                  <c:v>2.8419133287622928E-2</c:v>
                </c:pt>
                <c:pt idx="954">
                  <c:v>2.8049468522720163E-2</c:v>
                </c:pt>
                <c:pt idx="955">
                  <c:v>2.8314717360617747E-2</c:v>
                </c:pt>
                <c:pt idx="956">
                  <c:v>2.809014273433973E-2</c:v>
                </c:pt>
                <c:pt idx="957">
                  <c:v>2.7694939272676224E-2</c:v>
                </c:pt>
                <c:pt idx="958">
                  <c:v>2.7825189131408981E-2</c:v>
                </c:pt>
                <c:pt idx="959">
                  <c:v>2.7592408708154395E-2</c:v>
                </c:pt>
                <c:pt idx="960">
                  <c:v>2.7350942173197723E-2</c:v>
                </c:pt>
                <c:pt idx="961">
                  <c:v>2.7318206742063707E-2</c:v>
                </c:pt>
                <c:pt idx="962">
                  <c:v>2.7062976355969905E-2</c:v>
                </c:pt>
                <c:pt idx="963">
                  <c:v>2.7143632935770698E-2</c:v>
                </c:pt>
                <c:pt idx="964">
                  <c:v>2.7279720498377139E-2</c:v>
                </c:pt>
                <c:pt idx="965">
                  <c:v>2.7385935341750451E-2</c:v>
                </c:pt>
                <c:pt idx="966">
                  <c:v>2.756740210682937E-2</c:v>
                </c:pt>
                <c:pt idx="967">
                  <c:v>2.7736746504062611E-2</c:v>
                </c:pt>
                <c:pt idx="968">
                  <c:v>2.7517733192868422E-2</c:v>
                </c:pt>
                <c:pt idx="969">
                  <c:v>2.7624132464524984E-2</c:v>
                </c:pt>
                <c:pt idx="970">
                  <c:v>2.7924857838685979E-2</c:v>
                </c:pt>
                <c:pt idx="971">
                  <c:v>2.7814152379513991E-2</c:v>
                </c:pt>
                <c:pt idx="972">
                  <c:v>2.7724266399618433E-2</c:v>
                </c:pt>
                <c:pt idx="973">
                  <c:v>2.8042087389457043E-2</c:v>
                </c:pt>
                <c:pt idx="974">
                  <c:v>2.8324061167404921E-2</c:v>
                </c:pt>
                <c:pt idx="975">
                  <c:v>2.8180914830989386E-2</c:v>
                </c:pt>
                <c:pt idx="976">
                  <c:v>2.8356504117775128E-2</c:v>
                </c:pt>
                <c:pt idx="977">
                  <c:v>2.8537115267622315E-2</c:v>
                </c:pt>
                <c:pt idx="978">
                  <c:v>2.8660170303019386E-2</c:v>
                </c:pt>
                <c:pt idx="979">
                  <c:v>2.8734327833488584E-2</c:v>
                </c:pt>
                <c:pt idx="980">
                  <c:v>2.8896208438618357E-2</c:v>
                </c:pt>
                <c:pt idx="981">
                  <c:v>2.9051533865040474E-2</c:v>
                </c:pt>
                <c:pt idx="982">
                  <c:v>2.8924390388819665E-2</c:v>
                </c:pt>
                <c:pt idx="983">
                  <c:v>2.8783398078572872E-2</c:v>
                </c:pt>
                <c:pt idx="984">
                  <c:v>2.8507101323869556E-2</c:v>
                </c:pt>
                <c:pt idx="985">
                  <c:v>2.8789857457394777E-2</c:v>
                </c:pt>
                <c:pt idx="986">
                  <c:v>2.8791868280318589E-2</c:v>
                </c:pt>
                <c:pt idx="987">
                  <c:v>2.884305052782974E-2</c:v>
                </c:pt>
                <c:pt idx="988">
                  <c:v>2.904048797445748E-2</c:v>
                </c:pt>
                <c:pt idx="989">
                  <c:v>2.8811074093211094E-2</c:v>
                </c:pt>
                <c:pt idx="990">
                  <c:v>2.9063468982688623E-2</c:v>
                </c:pt>
                <c:pt idx="991">
                  <c:v>2.914584376329421E-2</c:v>
                </c:pt>
                <c:pt idx="992">
                  <c:v>2.8866391372032153E-2</c:v>
                </c:pt>
                <c:pt idx="993">
                  <c:v>2.8532216208980582E-2</c:v>
                </c:pt>
                <c:pt idx="994">
                  <c:v>2.8561983108912416E-2</c:v>
                </c:pt>
                <c:pt idx="995">
                  <c:v>2.8601033707803855E-2</c:v>
                </c:pt>
                <c:pt idx="996">
                  <c:v>2.8424774980443462E-2</c:v>
                </c:pt>
                <c:pt idx="997">
                  <c:v>2.8724980533481603E-2</c:v>
                </c:pt>
                <c:pt idx="998">
                  <c:v>2.8746425615556532E-2</c:v>
                </c:pt>
                <c:pt idx="999">
                  <c:v>2.8991434869395684E-2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B27-43B9-8C0F-3F65CBE84814}"/>
            </c:ext>
          </c:extLst>
        </c:ser>
        <c:ser>
          <c:idx val="3"/>
          <c:order val="3"/>
          <c:tx>
            <c:strRef>
              <c:f>'CIR yield curve simulation'!$L$10</c:f>
              <c:strCache>
                <c:ptCount val="1"/>
                <c:pt idx="0">
                  <c:v>R(t,t+10)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'CIR yield curve simulation'!$H$11:$H$1010</c:f>
              <c:numCache>
                <c:formatCode>#,##0.00</c:formatCode>
                <c:ptCount val="1000"/>
                <c:pt idx="0">
                  <c:v>2.7777777777777779E-3</c:v>
                </c:pt>
                <c:pt idx="1">
                  <c:v>5.5555555555555558E-3</c:v>
                </c:pt>
                <c:pt idx="2">
                  <c:v>8.3333333333333332E-3</c:v>
                </c:pt>
                <c:pt idx="3">
                  <c:v>1.1111111111111112E-2</c:v>
                </c:pt>
                <c:pt idx="4">
                  <c:v>1.388888888888889E-2</c:v>
                </c:pt>
                <c:pt idx="5">
                  <c:v>1.6666666666666666E-2</c:v>
                </c:pt>
                <c:pt idx="6">
                  <c:v>1.9444444444444445E-2</c:v>
                </c:pt>
                <c:pt idx="7">
                  <c:v>2.2222222222222223E-2</c:v>
                </c:pt>
                <c:pt idx="8">
                  <c:v>2.5000000000000001E-2</c:v>
                </c:pt>
                <c:pt idx="9">
                  <c:v>2.777777777777778E-2</c:v>
                </c:pt>
                <c:pt idx="10">
                  <c:v>3.0555555555555558E-2</c:v>
                </c:pt>
                <c:pt idx="11">
                  <c:v>3.3333333333333333E-2</c:v>
                </c:pt>
                <c:pt idx="12">
                  <c:v>3.6111111111111115E-2</c:v>
                </c:pt>
                <c:pt idx="13">
                  <c:v>3.888888888888889E-2</c:v>
                </c:pt>
                <c:pt idx="14">
                  <c:v>4.1666666666666671E-2</c:v>
                </c:pt>
                <c:pt idx="15">
                  <c:v>4.4444444444444446E-2</c:v>
                </c:pt>
                <c:pt idx="16">
                  <c:v>4.7222222222222221E-2</c:v>
                </c:pt>
                <c:pt idx="17">
                  <c:v>0.05</c:v>
                </c:pt>
                <c:pt idx="18">
                  <c:v>5.2777777777777778E-2</c:v>
                </c:pt>
                <c:pt idx="19">
                  <c:v>5.5555555555555559E-2</c:v>
                </c:pt>
                <c:pt idx="20">
                  <c:v>5.8333333333333334E-2</c:v>
                </c:pt>
                <c:pt idx="21">
                  <c:v>6.1111111111111116E-2</c:v>
                </c:pt>
                <c:pt idx="22">
                  <c:v>6.3888888888888898E-2</c:v>
                </c:pt>
                <c:pt idx="23">
                  <c:v>6.6666666666666666E-2</c:v>
                </c:pt>
                <c:pt idx="24">
                  <c:v>6.9444444444444448E-2</c:v>
                </c:pt>
                <c:pt idx="25">
                  <c:v>7.2222222222222229E-2</c:v>
                </c:pt>
                <c:pt idx="26">
                  <c:v>7.4999999999999997E-2</c:v>
                </c:pt>
                <c:pt idx="27">
                  <c:v>7.7777777777777779E-2</c:v>
                </c:pt>
                <c:pt idx="28">
                  <c:v>8.0555555555555561E-2</c:v>
                </c:pt>
                <c:pt idx="29">
                  <c:v>8.3333333333333343E-2</c:v>
                </c:pt>
                <c:pt idx="30">
                  <c:v>8.611111111111111E-2</c:v>
                </c:pt>
                <c:pt idx="31">
                  <c:v>8.8888888888888892E-2</c:v>
                </c:pt>
                <c:pt idx="32">
                  <c:v>9.1666666666666674E-2</c:v>
                </c:pt>
                <c:pt idx="33">
                  <c:v>9.4444444444444442E-2</c:v>
                </c:pt>
                <c:pt idx="34">
                  <c:v>9.7222222222222224E-2</c:v>
                </c:pt>
                <c:pt idx="35">
                  <c:v>0.1</c:v>
                </c:pt>
                <c:pt idx="36">
                  <c:v>0.10277777777777779</c:v>
                </c:pt>
                <c:pt idx="37">
                  <c:v>0.10555555555555556</c:v>
                </c:pt>
                <c:pt idx="38">
                  <c:v>0.10833333333333334</c:v>
                </c:pt>
                <c:pt idx="39">
                  <c:v>0.11111111111111112</c:v>
                </c:pt>
                <c:pt idx="40">
                  <c:v>0.11388888888888889</c:v>
                </c:pt>
                <c:pt idx="41">
                  <c:v>0.11666666666666667</c:v>
                </c:pt>
                <c:pt idx="42">
                  <c:v>0.11944444444444445</c:v>
                </c:pt>
                <c:pt idx="43">
                  <c:v>0.12222222222222223</c:v>
                </c:pt>
                <c:pt idx="44">
                  <c:v>0.125</c:v>
                </c:pt>
                <c:pt idx="45">
                  <c:v>0.1277777777777778</c:v>
                </c:pt>
                <c:pt idx="46">
                  <c:v>0.13055555555555556</c:v>
                </c:pt>
                <c:pt idx="47">
                  <c:v>0.13333333333333333</c:v>
                </c:pt>
                <c:pt idx="48">
                  <c:v>0.13611111111111113</c:v>
                </c:pt>
                <c:pt idx="49">
                  <c:v>0.1388888888888889</c:v>
                </c:pt>
                <c:pt idx="50">
                  <c:v>0.14166666666666666</c:v>
                </c:pt>
                <c:pt idx="51">
                  <c:v>0.14444444444444446</c:v>
                </c:pt>
                <c:pt idx="52">
                  <c:v>0.14722222222222223</c:v>
                </c:pt>
                <c:pt idx="53">
                  <c:v>0.15</c:v>
                </c:pt>
                <c:pt idx="54">
                  <c:v>0.15277777777777779</c:v>
                </c:pt>
                <c:pt idx="55">
                  <c:v>0.15555555555555556</c:v>
                </c:pt>
                <c:pt idx="56">
                  <c:v>0.15833333333333333</c:v>
                </c:pt>
                <c:pt idx="57">
                  <c:v>0.16111111111111112</c:v>
                </c:pt>
                <c:pt idx="58">
                  <c:v>0.16388888888888889</c:v>
                </c:pt>
                <c:pt idx="59">
                  <c:v>0.16666666666666669</c:v>
                </c:pt>
                <c:pt idx="60">
                  <c:v>0.16944444444444445</c:v>
                </c:pt>
                <c:pt idx="61">
                  <c:v>0.17222222222222222</c:v>
                </c:pt>
                <c:pt idx="62">
                  <c:v>0.17500000000000002</c:v>
                </c:pt>
                <c:pt idx="63">
                  <c:v>0.17777777777777778</c:v>
                </c:pt>
                <c:pt idx="64">
                  <c:v>0.18055555555555555</c:v>
                </c:pt>
                <c:pt idx="65">
                  <c:v>0.18333333333333335</c:v>
                </c:pt>
                <c:pt idx="66">
                  <c:v>0.18611111111111112</c:v>
                </c:pt>
                <c:pt idx="67">
                  <c:v>0.18888888888888888</c:v>
                </c:pt>
                <c:pt idx="68">
                  <c:v>0.19166666666666668</c:v>
                </c:pt>
                <c:pt idx="69">
                  <c:v>0.19444444444444445</c:v>
                </c:pt>
                <c:pt idx="70">
                  <c:v>0.19722222222222224</c:v>
                </c:pt>
                <c:pt idx="71">
                  <c:v>0.2</c:v>
                </c:pt>
                <c:pt idx="72">
                  <c:v>0.20277777777777778</c:v>
                </c:pt>
                <c:pt idx="73">
                  <c:v>0.20555555555555557</c:v>
                </c:pt>
                <c:pt idx="74">
                  <c:v>0.20833333333333334</c:v>
                </c:pt>
                <c:pt idx="75">
                  <c:v>0.21111111111111111</c:v>
                </c:pt>
                <c:pt idx="76">
                  <c:v>0.21388888888888891</c:v>
                </c:pt>
                <c:pt idx="77">
                  <c:v>0.21666666666666667</c:v>
                </c:pt>
                <c:pt idx="78">
                  <c:v>0.21944444444444444</c:v>
                </c:pt>
                <c:pt idx="79">
                  <c:v>0.22222222222222224</c:v>
                </c:pt>
                <c:pt idx="80">
                  <c:v>0.22500000000000001</c:v>
                </c:pt>
                <c:pt idx="81">
                  <c:v>0.22777777777777777</c:v>
                </c:pt>
                <c:pt idx="82">
                  <c:v>0.23055555555555557</c:v>
                </c:pt>
                <c:pt idx="83">
                  <c:v>0.23333333333333334</c:v>
                </c:pt>
                <c:pt idx="84">
                  <c:v>0.23611111111111113</c:v>
                </c:pt>
                <c:pt idx="85">
                  <c:v>0.2388888888888889</c:v>
                </c:pt>
                <c:pt idx="86">
                  <c:v>0.24166666666666667</c:v>
                </c:pt>
                <c:pt idx="87">
                  <c:v>0.24444444444444446</c:v>
                </c:pt>
                <c:pt idx="88">
                  <c:v>0.24722222222222223</c:v>
                </c:pt>
                <c:pt idx="89">
                  <c:v>0.25</c:v>
                </c:pt>
                <c:pt idx="90">
                  <c:v>0.25277777777777777</c:v>
                </c:pt>
                <c:pt idx="91">
                  <c:v>0.25555555555555559</c:v>
                </c:pt>
                <c:pt idx="92">
                  <c:v>0.25833333333333336</c:v>
                </c:pt>
                <c:pt idx="93">
                  <c:v>0.26111111111111113</c:v>
                </c:pt>
                <c:pt idx="94">
                  <c:v>0.2638888888888889</c:v>
                </c:pt>
                <c:pt idx="95">
                  <c:v>0.26666666666666666</c:v>
                </c:pt>
                <c:pt idx="96">
                  <c:v>0.26944444444444443</c:v>
                </c:pt>
                <c:pt idx="97">
                  <c:v>0.27222222222222225</c:v>
                </c:pt>
                <c:pt idx="98">
                  <c:v>0.27500000000000002</c:v>
                </c:pt>
                <c:pt idx="99">
                  <c:v>0.27777777777777779</c:v>
                </c:pt>
                <c:pt idx="100">
                  <c:v>0.28055555555555556</c:v>
                </c:pt>
                <c:pt idx="101">
                  <c:v>0.28333333333333333</c:v>
                </c:pt>
                <c:pt idx="102">
                  <c:v>0.28611111111111115</c:v>
                </c:pt>
                <c:pt idx="103">
                  <c:v>0.28888888888888892</c:v>
                </c:pt>
                <c:pt idx="104">
                  <c:v>0.29166666666666669</c:v>
                </c:pt>
                <c:pt idx="105">
                  <c:v>0.29444444444444445</c:v>
                </c:pt>
                <c:pt idx="106">
                  <c:v>0.29722222222222222</c:v>
                </c:pt>
                <c:pt idx="107">
                  <c:v>0.3</c:v>
                </c:pt>
                <c:pt idx="108">
                  <c:v>0.30277777777777781</c:v>
                </c:pt>
                <c:pt idx="109">
                  <c:v>0.30555555555555558</c:v>
                </c:pt>
                <c:pt idx="110">
                  <c:v>0.30833333333333335</c:v>
                </c:pt>
                <c:pt idx="111">
                  <c:v>0.31111111111111112</c:v>
                </c:pt>
                <c:pt idx="112">
                  <c:v>0.31388888888888888</c:v>
                </c:pt>
                <c:pt idx="113">
                  <c:v>0.31666666666666665</c:v>
                </c:pt>
                <c:pt idx="114">
                  <c:v>0.31944444444444448</c:v>
                </c:pt>
                <c:pt idx="115">
                  <c:v>0.32222222222222224</c:v>
                </c:pt>
                <c:pt idx="116">
                  <c:v>0.32500000000000001</c:v>
                </c:pt>
                <c:pt idx="117">
                  <c:v>0.32777777777777778</c:v>
                </c:pt>
                <c:pt idx="118">
                  <c:v>0.33055555555555555</c:v>
                </c:pt>
                <c:pt idx="119">
                  <c:v>0.33333333333333337</c:v>
                </c:pt>
                <c:pt idx="120">
                  <c:v>0.33611111111111114</c:v>
                </c:pt>
                <c:pt idx="121">
                  <c:v>0.33888888888888891</c:v>
                </c:pt>
                <c:pt idx="122">
                  <c:v>0.34166666666666667</c:v>
                </c:pt>
                <c:pt idx="123">
                  <c:v>0.34444444444444444</c:v>
                </c:pt>
                <c:pt idx="124">
                  <c:v>0.34722222222222221</c:v>
                </c:pt>
                <c:pt idx="125">
                  <c:v>0.35000000000000003</c:v>
                </c:pt>
                <c:pt idx="126">
                  <c:v>0.3527777777777778</c:v>
                </c:pt>
                <c:pt idx="127">
                  <c:v>0.35555555555555557</c:v>
                </c:pt>
                <c:pt idx="128">
                  <c:v>0.35833333333333334</c:v>
                </c:pt>
                <c:pt idx="129">
                  <c:v>0.3611111111111111</c:v>
                </c:pt>
                <c:pt idx="130">
                  <c:v>0.36388888888888893</c:v>
                </c:pt>
                <c:pt idx="131">
                  <c:v>0.3666666666666667</c:v>
                </c:pt>
                <c:pt idx="132">
                  <c:v>0.36944444444444446</c:v>
                </c:pt>
                <c:pt idx="133">
                  <c:v>0.37222222222222223</c:v>
                </c:pt>
                <c:pt idx="134">
                  <c:v>0.375</c:v>
                </c:pt>
                <c:pt idx="135">
                  <c:v>0.37777777777777777</c:v>
                </c:pt>
                <c:pt idx="136">
                  <c:v>0.38055555555555559</c:v>
                </c:pt>
                <c:pt idx="137">
                  <c:v>0.38333333333333336</c:v>
                </c:pt>
                <c:pt idx="138">
                  <c:v>0.38611111111111113</c:v>
                </c:pt>
                <c:pt idx="139">
                  <c:v>0.3888888888888889</c:v>
                </c:pt>
                <c:pt idx="140">
                  <c:v>0.39166666666666666</c:v>
                </c:pt>
                <c:pt idx="141">
                  <c:v>0.39444444444444449</c:v>
                </c:pt>
                <c:pt idx="142">
                  <c:v>0.39722222222222225</c:v>
                </c:pt>
                <c:pt idx="143">
                  <c:v>0.4</c:v>
                </c:pt>
                <c:pt idx="144">
                  <c:v>0.40277777777777779</c:v>
                </c:pt>
                <c:pt idx="145">
                  <c:v>0.40555555555555556</c:v>
                </c:pt>
                <c:pt idx="146">
                  <c:v>0.40833333333333333</c:v>
                </c:pt>
                <c:pt idx="147">
                  <c:v>0.41111111111111115</c:v>
                </c:pt>
                <c:pt idx="148">
                  <c:v>0.41388888888888892</c:v>
                </c:pt>
                <c:pt idx="149">
                  <c:v>0.41666666666666669</c:v>
                </c:pt>
                <c:pt idx="150">
                  <c:v>0.41944444444444445</c:v>
                </c:pt>
                <c:pt idx="151">
                  <c:v>0.42222222222222222</c:v>
                </c:pt>
                <c:pt idx="152">
                  <c:v>0.42499999999999999</c:v>
                </c:pt>
                <c:pt idx="153">
                  <c:v>0.42777777777777781</c:v>
                </c:pt>
                <c:pt idx="154">
                  <c:v>0.43055555555555558</c:v>
                </c:pt>
                <c:pt idx="155">
                  <c:v>0.43333333333333335</c:v>
                </c:pt>
                <c:pt idx="156">
                  <c:v>0.43611111111111112</c:v>
                </c:pt>
                <c:pt idx="157">
                  <c:v>0.43888888888888888</c:v>
                </c:pt>
                <c:pt idx="158">
                  <c:v>0.44166666666666671</c:v>
                </c:pt>
                <c:pt idx="159">
                  <c:v>0.44444444444444448</c:v>
                </c:pt>
                <c:pt idx="160">
                  <c:v>0.44722222222222224</c:v>
                </c:pt>
                <c:pt idx="161">
                  <c:v>0.45</c:v>
                </c:pt>
                <c:pt idx="162">
                  <c:v>0.45277777777777778</c:v>
                </c:pt>
                <c:pt idx="163">
                  <c:v>0.45555555555555555</c:v>
                </c:pt>
                <c:pt idx="164">
                  <c:v>0.45833333333333337</c:v>
                </c:pt>
                <c:pt idx="165">
                  <c:v>0.46111111111111114</c:v>
                </c:pt>
                <c:pt idx="166">
                  <c:v>0.46388888888888891</c:v>
                </c:pt>
                <c:pt idx="167">
                  <c:v>0.46666666666666667</c:v>
                </c:pt>
                <c:pt idx="168">
                  <c:v>0.46944444444444444</c:v>
                </c:pt>
                <c:pt idx="169">
                  <c:v>0.47222222222222227</c:v>
                </c:pt>
                <c:pt idx="170">
                  <c:v>0.47500000000000003</c:v>
                </c:pt>
                <c:pt idx="171">
                  <c:v>0.4777777777777778</c:v>
                </c:pt>
                <c:pt idx="172">
                  <c:v>0.48055555555555557</c:v>
                </c:pt>
                <c:pt idx="173">
                  <c:v>0.48333333333333334</c:v>
                </c:pt>
                <c:pt idx="174">
                  <c:v>0.4861111111111111</c:v>
                </c:pt>
                <c:pt idx="175">
                  <c:v>0.48888888888888893</c:v>
                </c:pt>
                <c:pt idx="176">
                  <c:v>0.4916666666666667</c:v>
                </c:pt>
                <c:pt idx="177">
                  <c:v>0.49444444444444446</c:v>
                </c:pt>
                <c:pt idx="178">
                  <c:v>0.49722222222222223</c:v>
                </c:pt>
                <c:pt idx="179">
                  <c:v>0.5</c:v>
                </c:pt>
                <c:pt idx="180">
                  <c:v>0.50277777777777777</c:v>
                </c:pt>
                <c:pt idx="181">
                  <c:v>0.50555555555555554</c:v>
                </c:pt>
                <c:pt idx="182">
                  <c:v>0.5083333333333333</c:v>
                </c:pt>
                <c:pt idx="183">
                  <c:v>0.51111111111111118</c:v>
                </c:pt>
                <c:pt idx="184">
                  <c:v>0.51388888888888895</c:v>
                </c:pt>
                <c:pt idx="185">
                  <c:v>0.51666666666666672</c:v>
                </c:pt>
                <c:pt idx="186">
                  <c:v>0.51944444444444449</c:v>
                </c:pt>
                <c:pt idx="187">
                  <c:v>0.52222222222222225</c:v>
                </c:pt>
                <c:pt idx="188">
                  <c:v>0.52500000000000002</c:v>
                </c:pt>
                <c:pt idx="189">
                  <c:v>0.52777777777777779</c:v>
                </c:pt>
                <c:pt idx="190">
                  <c:v>0.53055555555555556</c:v>
                </c:pt>
                <c:pt idx="191">
                  <c:v>0.53333333333333333</c:v>
                </c:pt>
                <c:pt idx="192">
                  <c:v>0.53611111111111109</c:v>
                </c:pt>
                <c:pt idx="193">
                  <c:v>0.53888888888888886</c:v>
                </c:pt>
                <c:pt idx="194">
                  <c:v>0.54166666666666674</c:v>
                </c:pt>
                <c:pt idx="195">
                  <c:v>0.54444444444444451</c:v>
                </c:pt>
                <c:pt idx="196">
                  <c:v>0.54722222222222228</c:v>
                </c:pt>
                <c:pt idx="197">
                  <c:v>0.55000000000000004</c:v>
                </c:pt>
                <c:pt idx="198">
                  <c:v>0.55277777777777781</c:v>
                </c:pt>
                <c:pt idx="199">
                  <c:v>0.55555555555555558</c:v>
                </c:pt>
                <c:pt idx="200">
                  <c:v>0.55833333333333335</c:v>
                </c:pt>
                <c:pt idx="201">
                  <c:v>0.56111111111111112</c:v>
                </c:pt>
                <c:pt idx="202">
                  <c:v>0.56388888888888888</c:v>
                </c:pt>
                <c:pt idx="203">
                  <c:v>0.56666666666666665</c:v>
                </c:pt>
                <c:pt idx="204">
                  <c:v>0.56944444444444442</c:v>
                </c:pt>
                <c:pt idx="205">
                  <c:v>0.5722222222222223</c:v>
                </c:pt>
                <c:pt idx="206">
                  <c:v>0.57500000000000007</c:v>
                </c:pt>
                <c:pt idx="207">
                  <c:v>0.57777777777777783</c:v>
                </c:pt>
                <c:pt idx="208">
                  <c:v>0.5805555555555556</c:v>
                </c:pt>
                <c:pt idx="209">
                  <c:v>0.58333333333333337</c:v>
                </c:pt>
                <c:pt idx="210">
                  <c:v>0.58611111111111114</c:v>
                </c:pt>
                <c:pt idx="211">
                  <c:v>0.58888888888888891</c:v>
                </c:pt>
                <c:pt idx="212">
                  <c:v>0.59166666666666667</c:v>
                </c:pt>
                <c:pt idx="213">
                  <c:v>0.59444444444444444</c:v>
                </c:pt>
                <c:pt idx="214">
                  <c:v>0.59722222222222221</c:v>
                </c:pt>
                <c:pt idx="215">
                  <c:v>0.6</c:v>
                </c:pt>
                <c:pt idx="216">
                  <c:v>0.60277777777777775</c:v>
                </c:pt>
                <c:pt idx="217">
                  <c:v>0.60555555555555562</c:v>
                </c:pt>
                <c:pt idx="218">
                  <c:v>0.60833333333333339</c:v>
                </c:pt>
                <c:pt idx="219">
                  <c:v>0.61111111111111116</c:v>
                </c:pt>
                <c:pt idx="220">
                  <c:v>0.61388888888888893</c:v>
                </c:pt>
                <c:pt idx="221">
                  <c:v>0.6166666666666667</c:v>
                </c:pt>
                <c:pt idx="222">
                  <c:v>0.61944444444444446</c:v>
                </c:pt>
                <c:pt idx="223">
                  <c:v>0.62222222222222223</c:v>
                </c:pt>
                <c:pt idx="224">
                  <c:v>0.625</c:v>
                </c:pt>
                <c:pt idx="225">
                  <c:v>0.62777777777777777</c:v>
                </c:pt>
                <c:pt idx="226">
                  <c:v>0.63055555555555554</c:v>
                </c:pt>
                <c:pt idx="227">
                  <c:v>0.6333333333333333</c:v>
                </c:pt>
                <c:pt idx="228">
                  <c:v>0.63611111111111118</c:v>
                </c:pt>
                <c:pt idx="229">
                  <c:v>0.63888888888888895</c:v>
                </c:pt>
                <c:pt idx="230">
                  <c:v>0.64166666666666672</c:v>
                </c:pt>
                <c:pt idx="231">
                  <c:v>0.64444444444444449</c:v>
                </c:pt>
                <c:pt idx="232">
                  <c:v>0.64722222222222225</c:v>
                </c:pt>
                <c:pt idx="233">
                  <c:v>0.65</c:v>
                </c:pt>
                <c:pt idx="234">
                  <c:v>0.65277777777777779</c:v>
                </c:pt>
                <c:pt idx="235">
                  <c:v>0.65555555555555556</c:v>
                </c:pt>
                <c:pt idx="236">
                  <c:v>0.65833333333333333</c:v>
                </c:pt>
                <c:pt idx="237">
                  <c:v>0.66111111111111109</c:v>
                </c:pt>
                <c:pt idx="238">
                  <c:v>0.66388888888888886</c:v>
                </c:pt>
                <c:pt idx="239">
                  <c:v>0.66666666666666674</c:v>
                </c:pt>
                <c:pt idx="240">
                  <c:v>0.66944444444444451</c:v>
                </c:pt>
                <c:pt idx="241">
                  <c:v>0.67222222222222228</c:v>
                </c:pt>
                <c:pt idx="242">
                  <c:v>0.67500000000000004</c:v>
                </c:pt>
                <c:pt idx="243">
                  <c:v>0.67777777777777781</c:v>
                </c:pt>
                <c:pt idx="244">
                  <c:v>0.68055555555555558</c:v>
                </c:pt>
                <c:pt idx="245">
                  <c:v>0.68333333333333335</c:v>
                </c:pt>
                <c:pt idx="246">
                  <c:v>0.68611111111111112</c:v>
                </c:pt>
                <c:pt idx="247">
                  <c:v>0.68888888888888888</c:v>
                </c:pt>
                <c:pt idx="248">
                  <c:v>0.69166666666666665</c:v>
                </c:pt>
                <c:pt idx="249">
                  <c:v>0.69444444444444442</c:v>
                </c:pt>
                <c:pt idx="250">
                  <c:v>0.6972222222222223</c:v>
                </c:pt>
                <c:pt idx="251">
                  <c:v>0.70000000000000007</c:v>
                </c:pt>
                <c:pt idx="252">
                  <c:v>0.70277777777777783</c:v>
                </c:pt>
                <c:pt idx="253">
                  <c:v>0.7055555555555556</c:v>
                </c:pt>
                <c:pt idx="254">
                  <c:v>0.70833333333333337</c:v>
                </c:pt>
                <c:pt idx="255">
                  <c:v>0.71111111111111114</c:v>
                </c:pt>
                <c:pt idx="256">
                  <c:v>0.71388888888888891</c:v>
                </c:pt>
                <c:pt idx="257">
                  <c:v>0.71666666666666667</c:v>
                </c:pt>
                <c:pt idx="258">
                  <c:v>0.71944444444444444</c:v>
                </c:pt>
                <c:pt idx="259">
                  <c:v>0.72222222222222221</c:v>
                </c:pt>
                <c:pt idx="260">
                  <c:v>0.72499999999999998</c:v>
                </c:pt>
                <c:pt idx="261">
                  <c:v>0.72777777777777786</c:v>
                </c:pt>
                <c:pt idx="262">
                  <c:v>0.73055555555555562</c:v>
                </c:pt>
                <c:pt idx="263">
                  <c:v>0.73333333333333339</c:v>
                </c:pt>
                <c:pt idx="264">
                  <c:v>0.73611111111111116</c:v>
                </c:pt>
                <c:pt idx="265">
                  <c:v>0.73888888888888893</c:v>
                </c:pt>
                <c:pt idx="266">
                  <c:v>0.7416666666666667</c:v>
                </c:pt>
                <c:pt idx="267">
                  <c:v>0.74444444444444446</c:v>
                </c:pt>
                <c:pt idx="268">
                  <c:v>0.74722222222222223</c:v>
                </c:pt>
                <c:pt idx="269">
                  <c:v>0.75</c:v>
                </c:pt>
                <c:pt idx="270">
                  <c:v>0.75277777777777777</c:v>
                </c:pt>
                <c:pt idx="271">
                  <c:v>0.75555555555555554</c:v>
                </c:pt>
                <c:pt idx="272">
                  <c:v>0.75833333333333341</c:v>
                </c:pt>
                <c:pt idx="273">
                  <c:v>0.76111111111111118</c:v>
                </c:pt>
                <c:pt idx="274">
                  <c:v>0.76388888888888895</c:v>
                </c:pt>
                <c:pt idx="275">
                  <c:v>0.76666666666666672</c:v>
                </c:pt>
                <c:pt idx="276">
                  <c:v>0.76944444444444449</c:v>
                </c:pt>
                <c:pt idx="277">
                  <c:v>0.77222222222222225</c:v>
                </c:pt>
                <c:pt idx="278">
                  <c:v>0.77500000000000002</c:v>
                </c:pt>
                <c:pt idx="279">
                  <c:v>0.77777777777777779</c:v>
                </c:pt>
                <c:pt idx="280">
                  <c:v>0.78055555555555556</c:v>
                </c:pt>
                <c:pt idx="281">
                  <c:v>0.78333333333333333</c:v>
                </c:pt>
                <c:pt idx="282">
                  <c:v>0.78611111111111109</c:v>
                </c:pt>
                <c:pt idx="283">
                  <c:v>0.78888888888888897</c:v>
                </c:pt>
                <c:pt idx="284">
                  <c:v>0.79166666666666674</c:v>
                </c:pt>
                <c:pt idx="285">
                  <c:v>0.79444444444444451</c:v>
                </c:pt>
                <c:pt idx="286">
                  <c:v>0.79722222222222228</c:v>
                </c:pt>
                <c:pt idx="287">
                  <c:v>0.8</c:v>
                </c:pt>
                <c:pt idx="288">
                  <c:v>0.80277777777777781</c:v>
                </c:pt>
                <c:pt idx="289">
                  <c:v>0.80555555555555558</c:v>
                </c:pt>
                <c:pt idx="290">
                  <c:v>0.80833333333333335</c:v>
                </c:pt>
                <c:pt idx="291">
                  <c:v>0.81111111111111112</c:v>
                </c:pt>
                <c:pt idx="292">
                  <c:v>0.81388888888888888</c:v>
                </c:pt>
                <c:pt idx="293">
                  <c:v>0.81666666666666665</c:v>
                </c:pt>
                <c:pt idx="294">
                  <c:v>0.81944444444444453</c:v>
                </c:pt>
                <c:pt idx="295">
                  <c:v>0.8222222222222223</c:v>
                </c:pt>
                <c:pt idx="296">
                  <c:v>0.82500000000000007</c:v>
                </c:pt>
                <c:pt idx="297">
                  <c:v>0.82777777777777783</c:v>
                </c:pt>
                <c:pt idx="298">
                  <c:v>0.8305555555555556</c:v>
                </c:pt>
                <c:pt idx="299">
                  <c:v>0.83333333333333337</c:v>
                </c:pt>
                <c:pt idx="300">
                  <c:v>0.83611111111111114</c:v>
                </c:pt>
                <c:pt idx="301">
                  <c:v>0.83888888888888891</c:v>
                </c:pt>
                <c:pt idx="302">
                  <c:v>0.84166666666666667</c:v>
                </c:pt>
                <c:pt idx="303">
                  <c:v>0.84444444444444444</c:v>
                </c:pt>
                <c:pt idx="304">
                  <c:v>0.84722222222222221</c:v>
                </c:pt>
                <c:pt idx="305">
                  <c:v>0.85</c:v>
                </c:pt>
                <c:pt idx="306">
                  <c:v>0.85277777777777786</c:v>
                </c:pt>
                <c:pt idx="307">
                  <c:v>0.85555555555555562</c:v>
                </c:pt>
                <c:pt idx="308">
                  <c:v>0.85833333333333339</c:v>
                </c:pt>
                <c:pt idx="309">
                  <c:v>0.86111111111111116</c:v>
                </c:pt>
                <c:pt idx="310">
                  <c:v>0.86388888888888893</c:v>
                </c:pt>
                <c:pt idx="311">
                  <c:v>0.8666666666666667</c:v>
                </c:pt>
                <c:pt idx="312">
                  <c:v>0.86944444444444446</c:v>
                </c:pt>
                <c:pt idx="313">
                  <c:v>0.87222222222222223</c:v>
                </c:pt>
                <c:pt idx="314">
                  <c:v>0.875</c:v>
                </c:pt>
                <c:pt idx="315">
                  <c:v>0.87777777777777777</c:v>
                </c:pt>
                <c:pt idx="316">
                  <c:v>0.88055555555555554</c:v>
                </c:pt>
                <c:pt idx="317">
                  <c:v>0.88333333333333341</c:v>
                </c:pt>
                <c:pt idx="318">
                  <c:v>0.88611111111111118</c:v>
                </c:pt>
                <c:pt idx="319">
                  <c:v>0.88888888888888895</c:v>
                </c:pt>
                <c:pt idx="320">
                  <c:v>0.89166666666666672</c:v>
                </c:pt>
                <c:pt idx="321">
                  <c:v>0.89444444444444449</c:v>
                </c:pt>
                <c:pt idx="322">
                  <c:v>0.89722222222222225</c:v>
                </c:pt>
                <c:pt idx="323">
                  <c:v>0.9</c:v>
                </c:pt>
                <c:pt idx="324">
                  <c:v>0.90277777777777779</c:v>
                </c:pt>
                <c:pt idx="325">
                  <c:v>0.90555555555555556</c:v>
                </c:pt>
                <c:pt idx="326">
                  <c:v>0.90833333333333333</c:v>
                </c:pt>
                <c:pt idx="327">
                  <c:v>0.91111111111111109</c:v>
                </c:pt>
                <c:pt idx="328">
                  <c:v>0.91388888888888897</c:v>
                </c:pt>
                <c:pt idx="329">
                  <c:v>0.91666666666666674</c:v>
                </c:pt>
                <c:pt idx="330">
                  <c:v>0.91944444444444451</c:v>
                </c:pt>
                <c:pt idx="331">
                  <c:v>0.92222222222222228</c:v>
                </c:pt>
                <c:pt idx="332">
                  <c:v>0.92500000000000004</c:v>
                </c:pt>
                <c:pt idx="333">
                  <c:v>0.92777777777777781</c:v>
                </c:pt>
                <c:pt idx="334">
                  <c:v>0.93055555555555558</c:v>
                </c:pt>
                <c:pt idx="335">
                  <c:v>0.93333333333333335</c:v>
                </c:pt>
                <c:pt idx="336">
                  <c:v>0.93611111111111112</c:v>
                </c:pt>
                <c:pt idx="337">
                  <c:v>0.93888888888888888</c:v>
                </c:pt>
                <c:pt idx="338">
                  <c:v>0.94166666666666665</c:v>
                </c:pt>
                <c:pt idx="339">
                  <c:v>0.94444444444444453</c:v>
                </c:pt>
                <c:pt idx="340">
                  <c:v>0.9472222222222223</c:v>
                </c:pt>
                <c:pt idx="341">
                  <c:v>0.95000000000000007</c:v>
                </c:pt>
                <c:pt idx="342">
                  <c:v>0.95277777777777783</c:v>
                </c:pt>
                <c:pt idx="343">
                  <c:v>0.9555555555555556</c:v>
                </c:pt>
                <c:pt idx="344">
                  <c:v>0.95833333333333337</c:v>
                </c:pt>
                <c:pt idx="345">
                  <c:v>0.96111111111111114</c:v>
                </c:pt>
                <c:pt idx="346">
                  <c:v>0.96388888888888891</c:v>
                </c:pt>
                <c:pt idx="347">
                  <c:v>0.96666666666666667</c:v>
                </c:pt>
                <c:pt idx="348">
                  <c:v>0.96944444444444444</c:v>
                </c:pt>
                <c:pt idx="349">
                  <c:v>0.97222222222222221</c:v>
                </c:pt>
                <c:pt idx="350">
                  <c:v>0.97500000000000009</c:v>
                </c:pt>
                <c:pt idx="351">
                  <c:v>0.97777777777777786</c:v>
                </c:pt>
                <c:pt idx="352">
                  <c:v>0.98055555555555562</c:v>
                </c:pt>
                <c:pt idx="353">
                  <c:v>0.98333333333333339</c:v>
                </c:pt>
                <c:pt idx="354">
                  <c:v>0.98611111111111116</c:v>
                </c:pt>
                <c:pt idx="355">
                  <c:v>0.98888888888888893</c:v>
                </c:pt>
                <c:pt idx="356">
                  <c:v>0.9916666666666667</c:v>
                </c:pt>
                <c:pt idx="357">
                  <c:v>0.99444444444444446</c:v>
                </c:pt>
                <c:pt idx="358">
                  <c:v>0.99722222222222223</c:v>
                </c:pt>
                <c:pt idx="359">
                  <c:v>1</c:v>
                </c:pt>
                <c:pt idx="360">
                  <c:v>1.0027777777777778</c:v>
                </c:pt>
                <c:pt idx="361">
                  <c:v>1.0055555555555555</c:v>
                </c:pt>
                <c:pt idx="362">
                  <c:v>1.0083333333333333</c:v>
                </c:pt>
                <c:pt idx="363">
                  <c:v>1.0111111111111111</c:v>
                </c:pt>
                <c:pt idx="364">
                  <c:v>1.0138888888888888</c:v>
                </c:pt>
                <c:pt idx="365">
                  <c:v>1.0166666666666666</c:v>
                </c:pt>
                <c:pt idx="366">
                  <c:v>1.0194444444444444</c:v>
                </c:pt>
                <c:pt idx="367">
                  <c:v>1.0222222222222224</c:v>
                </c:pt>
                <c:pt idx="368">
                  <c:v>1.0250000000000001</c:v>
                </c:pt>
                <c:pt idx="369">
                  <c:v>1.0277777777777779</c:v>
                </c:pt>
                <c:pt idx="370">
                  <c:v>1.0305555555555557</c:v>
                </c:pt>
                <c:pt idx="371">
                  <c:v>1.0333333333333334</c:v>
                </c:pt>
                <c:pt idx="372">
                  <c:v>1.0361111111111112</c:v>
                </c:pt>
                <c:pt idx="373">
                  <c:v>1.038888888888889</c:v>
                </c:pt>
                <c:pt idx="374">
                  <c:v>1.0416666666666667</c:v>
                </c:pt>
                <c:pt idx="375">
                  <c:v>1.0444444444444445</c:v>
                </c:pt>
                <c:pt idx="376">
                  <c:v>1.0472222222222223</c:v>
                </c:pt>
                <c:pt idx="377">
                  <c:v>1.05</c:v>
                </c:pt>
                <c:pt idx="378">
                  <c:v>1.0527777777777778</c:v>
                </c:pt>
                <c:pt idx="379">
                  <c:v>1.0555555555555556</c:v>
                </c:pt>
                <c:pt idx="380">
                  <c:v>1.0583333333333333</c:v>
                </c:pt>
                <c:pt idx="381">
                  <c:v>1.0611111111111111</c:v>
                </c:pt>
                <c:pt idx="382">
                  <c:v>1.0638888888888889</c:v>
                </c:pt>
                <c:pt idx="383">
                  <c:v>1.0666666666666667</c:v>
                </c:pt>
                <c:pt idx="384">
                  <c:v>1.0694444444444444</c:v>
                </c:pt>
                <c:pt idx="385">
                  <c:v>1.0722222222222222</c:v>
                </c:pt>
                <c:pt idx="386">
                  <c:v>1.075</c:v>
                </c:pt>
                <c:pt idx="387">
                  <c:v>1.0777777777777777</c:v>
                </c:pt>
                <c:pt idx="388">
                  <c:v>1.0805555555555555</c:v>
                </c:pt>
                <c:pt idx="389">
                  <c:v>1.0833333333333335</c:v>
                </c:pt>
                <c:pt idx="390">
                  <c:v>1.0861111111111112</c:v>
                </c:pt>
                <c:pt idx="391">
                  <c:v>1.088888888888889</c:v>
                </c:pt>
                <c:pt idx="392">
                  <c:v>1.0916666666666668</c:v>
                </c:pt>
                <c:pt idx="393">
                  <c:v>1.0944444444444446</c:v>
                </c:pt>
                <c:pt idx="394">
                  <c:v>1.0972222222222223</c:v>
                </c:pt>
                <c:pt idx="395">
                  <c:v>1.1000000000000001</c:v>
                </c:pt>
                <c:pt idx="396">
                  <c:v>1.1027777777777779</c:v>
                </c:pt>
                <c:pt idx="397">
                  <c:v>1.1055555555555556</c:v>
                </c:pt>
                <c:pt idx="398">
                  <c:v>1.1083333333333334</c:v>
                </c:pt>
                <c:pt idx="399">
                  <c:v>1.1111111111111112</c:v>
                </c:pt>
                <c:pt idx="400">
                  <c:v>1.1138888888888889</c:v>
                </c:pt>
                <c:pt idx="401">
                  <c:v>1.1166666666666667</c:v>
                </c:pt>
                <c:pt idx="402">
                  <c:v>1.1194444444444445</c:v>
                </c:pt>
                <c:pt idx="403">
                  <c:v>1.1222222222222222</c:v>
                </c:pt>
                <c:pt idx="404">
                  <c:v>1.125</c:v>
                </c:pt>
                <c:pt idx="405">
                  <c:v>1.1277777777777778</c:v>
                </c:pt>
                <c:pt idx="406">
                  <c:v>1.1305555555555555</c:v>
                </c:pt>
                <c:pt idx="407">
                  <c:v>1.1333333333333333</c:v>
                </c:pt>
                <c:pt idx="408">
                  <c:v>1.1361111111111111</c:v>
                </c:pt>
                <c:pt idx="409">
                  <c:v>1.1388888888888888</c:v>
                </c:pt>
                <c:pt idx="410">
                  <c:v>1.1416666666666666</c:v>
                </c:pt>
                <c:pt idx="411">
                  <c:v>1.1444444444444446</c:v>
                </c:pt>
                <c:pt idx="412">
                  <c:v>1.1472222222222224</c:v>
                </c:pt>
                <c:pt idx="413">
                  <c:v>1.1500000000000001</c:v>
                </c:pt>
                <c:pt idx="414">
                  <c:v>1.1527777777777779</c:v>
                </c:pt>
                <c:pt idx="415">
                  <c:v>1.1555555555555557</c:v>
                </c:pt>
                <c:pt idx="416">
                  <c:v>1.1583333333333334</c:v>
                </c:pt>
                <c:pt idx="417">
                  <c:v>1.1611111111111112</c:v>
                </c:pt>
                <c:pt idx="418">
                  <c:v>1.163888888888889</c:v>
                </c:pt>
                <c:pt idx="419">
                  <c:v>1.1666666666666667</c:v>
                </c:pt>
                <c:pt idx="420">
                  <c:v>1.1694444444444445</c:v>
                </c:pt>
                <c:pt idx="421">
                  <c:v>1.1722222222222223</c:v>
                </c:pt>
                <c:pt idx="422">
                  <c:v>1.175</c:v>
                </c:pt>
                <c:pt idx="423">
                  <c:v>1.1777777777777778</c:v>
                </c:pt>
                <c:pt idx="424">
                  <c:v>1.1805555555555556</c:v>
                </c:pt>
                <c:pt idx="425">
                  <c:v>1.1833333333333333</c:v>
                </c:pt>
                <c:pt idx="426">
                  <c:v>1.1861111111111111</c:v>
                </c:pt>
                <c:pt idx="427">
                  <c:v>1.1888888888888889</c:v>
                </c:pt>
                <c:pt idx="428">
                  <c:v>1.1916666666666667</c:v>
                </c:pt>
                <c:pt idx="429">
                  <c:v>1.1944444444444444</c:v>
                </c:pt>
                <c:pt idx="430">
                  <c:v>1.1972222222222222</c:v>
                </c:pt>
                <c:pt idx="431">
                  <c:v>1.2</c:v>
                </c:pt>
                <c:pt idx="432">
                  <c:v>1.2027777777777777</c:v>
                </c:pt>
                <c:pt idx="433">
                  <c:v>1.2055555555555555</c:v>
                </c:pt>
                <c:pt idx="434">
                  <c:v>1.2083333333333335</c:v>
                </c:pt>
                <c:pt idx="435">
                  <c:v>1.2111111111111112</c:v>
                </c:pt>
                <c:pt idx="436">
                  <c:v>1.213888888888889</c:v>
                </c:pt>
                <c:pt idx="437">
                  <c:v>1.2166666666666668</c:v>
                </c:pt>
                <c:pt idx="438">
                  <c:v>1.2194444444444446</c:v>
                </c:pt>
                <c:pt idx="439">
                  <c:v>1.2222222222222223</c:v>
                </c:pt>
                <c:pt idx="440">
                  <c:v>1.2250000000000001</c:v>
                </c:pt>
                <c:pt idx="441">
                  <c:v>1.2277777777777779</c:v>
                </c:pt>
                <c:pt idx="442">
                  <c:v>1.2305555555555556</c:v>
                </c:pt>
                <c:pt idx="443">
                  <c:v>1.2333333333333334</c:v>
                </c:pt>
                <c:pt idx="444">
                  <c:v>1.2361111111111112</c:v>
                </c:pt>
                <c:pt idx="445">
                  <c:v>1.2388888888888889</c:v>
                </c:pt>
                <c:pt idx="446">
                  <c:v>1.2416666666666667</c:v>
                </c:pt>
                <c:pt idx="447">
                  <c:v>1.2444444444444445</c:v>
                </c:pt>
                <c:pt idx="448">
                  <c:v>1.2472222222222222</c:v>
                </c:pt>
                <c:pt idx="449">
                  <c:v>1.25</c:v>
                </c:pt>
                <c:pt idx="450">
                  <c:v>1.2527777777777778</c:v>
                </c:pt>
                <c:pt idx="451">
                  <c:v>1.2555555555555555</c:v>
                </c:pt>
                <c:pt idx="452">
                  <c:v>1.2583333333333333</c:v>
                </c:pt>
                <c:pt idx="453">
                  <c:v>1.2611111111111111</c:v>
                </c:pt>
                <c:pt idx="454">
                  <c:v>1.2638888888888888</c:v>
                </c:pt>
                <c:pt idx="455">
                  <c:v>1.2666666666666666</c:v>
                </c:pt>
                <c:pt idx="456">
                  <c:v>1.2694444444444446</c:v>
                </c:pt>
                <c:pt idx="457">
                  <c:v>1.2722222222222224</c:v>
                </c:pt>
                <c:pt idx="458">
                  <c:v>1.2750000000000001</c:v>
                </c:pt>
                <c:pt idx="459">
                  <c:v>1.2777777777777779</c:v>
                </c:pt>
                <c:pt idx="460">
                  <c:v>1.2805555555555557</c:v>
                </c:pt>
                <c:pt idx="461">
                  <c:v>1.2833333333333334</c:v>
                </c:pt>
                <c:pt idx="462">
                  <c:v>1.2861111111111112</c:v>
                </c:pt>
                <c:pt idx="463">
                  <c:v>1.288888888888889</c:v>
                </c:pt>
                <c:pt idx="464">
                  <c:v>1.2916666666666667</c:v>
                </c:pt>
                <c:pt idx="465">
                  <c:v>1.2944444444444445</c:v>
                </c:pt>
                <c:pt idx="466">
                  <c:v>1.2972222222222223</c:v>
                </c:pt>
                <c:pt idx="467">
                  <c:v>1.3</c:v>
                </c:pt>
                <c:pt idx="468">
                  <c:v>1.3027777777777778</c:v>
                </c:pt>
                <c:pt idx="469">
                  <c:v>1.3055555555555556</c:v>
                </c:pt>
                <c:pt idx="470">
                  <c:v>1.3083333333333333</c:v>
                </c:pt>
                <c:pt idx="471">
                  <c:v>1.3111111111111111</c:v>
                </c:pt>
                <c:pt idx="472">
                  <c:v>1.3138888888888889</c:v>
                </c:pt>
                <c:pt idx="473">
                  <c:v>1.3166666666666667</c:v>
                </c:pt>
                <c:pt idx="474">
                  <c:v>1.3194444444444444</c:v>
                </c:pt>
                <c:pt idx="475">
                  <c:v>1.3222222222222222</c:v>
                </c:pt>
                <c:pt idx="476">
                  <c:v>1.325</c:v>
                </c:pt>
                <c:pt idx="477">
                  <c:v>1.3277777777777777</c:v>
                </c:pt>
                <c:pt idx="478">
                  <c:v>1.3305555555555557</c:v>
                </c:pt>
                <c:pt idx="479">
                  <c:v>1.3333333333333335</c:v>
                </c:pt>
                <c:pt idx="480">
                  <c:v>1.3361111111111112</c:v>
                </c:pt>
                <c:pt idx="481">
                  <c:v>1.338888888888889</c:v>
                </c:pt>
                <c:pt idx="482">
                  <c:v>1.3416666666666668</c:v>
                </c:pt>
                <c:pt idx="483">
                  <c:v>1.3444444444444446</c:v>
                </c:pt>
                <c:pt idx="484">
                  <c:v>1.3472222222222223</c:v>
                </c:pt>
                <c:pt idx="485">
                  <c:v>1.35</c:v>
                </c:pt>
                <c:pt idx="486">
                  <c:v>1.3527777777777779</c:v>
                </c:pt>
                <c:pt idx="487">
                  <c:v>1.3555555555555556</c:v>
                </c:pt>
                <c:pt idx="488">
                  <c:v>1.3583333333333334</c:v>
                </c:pt>
                <c:pt idx="489">
                  <c:v>1.3611111111111112</c:v>
                </c:pt>
                <c:pt idx="490">
                  <c:v>1.3638888888888889</c:v>
                </c:pt>
                <c:pt idx="491">
                  <c:v>1.3666666666666667</c:v>
                </c:pt>
                <c:pt idx="492">
                  <c:v>1.3694444444444445</c:v>
                </c:pt>
                <c:pt idx="493">
                  <c:v>1.3722222222222222</c:v>
                </c:pt>
                <c:pt idx="494">
                  <c:v>1.375</c:v>
                </c:pt>
                <c:pt idx="495">
                  <c:v>1.3777777777777778</c:v>
                </c:pt>
                <c:pt idx="496">
                  <c:v>1.3805555555555555</c:v>
                </c:pt>
                <c:pt idx="497">
                  <c:v>1.3833333333333333</c:v>
                </c:pt>
                <c:pt idx="498">
                  <c:v>1.3861111111111111</c:v>
                </c:pt>
                <c:pt idx="499">
                  <c:v>1.3888888888888888</c:v>
                </c:pt>
                <c:pt idx="500">
                  <c:v>1.3916666666666668</c:v>
                </c:pt>
                <c:pt idx="501">
                  <c:v>1.3944444444444446</c:v>
                </c:pt>
                <c:pt idx="502">
                  <c:v>1.3972222222222224</c:v>
                </c:pt>
                <c:pt idx="503">
                  <c:v>1.4000000000000001</c:v>
                </c:pt>
                <c:pt idx="504">
                  <c:v>1.4027777777777779</c:v>
                </c:pt>
                <c:pt idx="505">
                  <c:v>1.4055555555555557</c:v>
                </c:pt>
                <c:pt idx="506">
                  <c:v>1.4083333333333334</c:v>
                </c:pt>
                <c:pt idx="507">
                  <c:v>1.4111111111111112</c:v>
                </c:pt>
                <c:pt idx="508">
                  <c:v>1.413888888888889</c:v>
                </c:pt>
                <c:pt idx="509">
                  <c:v>1.4166666666666667</c:v>
                </c:pt>
                <c:pt idx="510">
                  <c:v>1.4194444444444445</c:v>
                </c:pt>
                <c:pt idx="511">
                  <c:v>1.4222222222222223</c:v>
                </c:pt>
                <c:pt idx="512">
                  <c:v>1.425</c:v>
                </c:pt>
                <c:pt idx="513">
                  <c:v>1.4277777777777778</c:v>
                </c:pt>
                <c:pt idx="514">
                  <c:v>1.4305555555555556</c:v>
                </c:pt>
                <c:pt idx="515">
                  <c:v>1.4333333333333333</c:v>
                </c:pt>
                <c:pt idx="516">
                  <c:v>1.4361111111111111</c:v>
                </c:pt>
                <c:pt idx="517">
                  <c:v>1.4388888888888889</c:v>
                </c:pt>
                <c:pt idx="518">
                  <c:v>1.4416666666666667</c:v>
                </c:pt>
                <c:pt idx="519">
                  <c:v>1.4444444444444444</c:v>
                </c:pt>
                <c:pt idx="520">
                  <c:v>1.4472222222222222</c:v>
                </c:pt>
                <c:pt idx="521">
                  <c:v>1.45</c:v>
                </c:pt>
                <c:pt idx="522">
                  <c:v>1.4527777777777777</c:v>
                </c:pt>
                <c:pt idx="523">
                  <c:v>1.4555555555555557</c:v>
                </c:pt>
                <c:pt idx="524">
                  <c:v>1.4583333333333335</c:v>
                </c:pt>
                <c:pt idx="525">
                  <c:v>1.4611111111111112</c:v>
                </c:pt>
                <c:pt idx="526">
                  <c:v>1.463888888888889</c:v>
                </c:pt>
                <c:pt idx="527">
                  <c:v>1.4666666666666668</c:v>
                </c:pt>
                <c:pt idx="528">
                  <c:v>1.4694444444444446</c:v>
                </c:pt>
                <c:pt idx="529">
                  <c:v>1.4722222222222223</c:v>
                </c:pt>
                <c:pt idx="530">
                  <c:v>1.4750000000000001</c:v>
                </c:pt>
                <c:pt idx="531">
                  <c:v>1.4777777777777779</c:v>
                </c:pt>
                <c:pt idx="532">
                  <c:v>1.4805555555555556</c:v>
                </c:pt>
                <c:pt idx="533">
                  <c:v>1.4833333333333334</c:v>
                </c:pt>
                <c:pt idx="534">
                  <c:v>1.4861111111111112</c:v>
                </c:pt>
                <c:pt idx="535">
                  <c:v>1.4888888888888889</c:v>
                </c:pt>
                <c:pt idx="536">
                  <c:v>1.4916666666666667</c:v>
                </c:pt>
                <c:pt idx="537">
                  <c:v>1.4944444444444445</c:v>
                </c:pt>
                <c:pt idx="538">
                  <c:v>1.4972222222222222</c:v>
                </c:pt>
                <c:pt idx="539">
                  <c:v>1.5</c:v>
                </c:pt>
                <c:pt idx="540">
                  <c:v>1.5027777777777778</c:v>
                </c:pt>
                <c:pt idx="541">
                  <c:v>1.5055555555555555</c:v>
                </c:pt>
                <c:pt idx="542">
                  <c:v>1.5083333333333333</c:v>
                </c:pt>
                <c:pt idx="543">
                  <c:v>1.5111111111111111</c:v>
                </c:pt>
                <c:pt idx="544">
                  <c:v>1.5138888888888888</c:v>
                </c:pt>
                <c:pt idx="545">
                  <c:v>1.5166666666666668</c:v>
                </c:pt>
                <c:pt idx="546">
                  <c:v>1.5194444444444446</c:v>
                </c:pt>
                <c:pt idx="547">
                  <c:v>1.5222222222222224</c:v>
                </c:pt>
                <c:pt idx="548">
                  <c:v>1.5250000000000001</c:v>
                </c:pt>
                <c:pt idx="549">
                  <c:v>1.5277777777777779</c:v>
                </c:pt>
                <c:pt idx="550">
                  <c:v>1.5305555555555557</c:v>
                </c:pt>
                <c:pt idx="551">
                  <c:v>1.5333333333333334</c:v>
                </c:pt>
                <c:pt idx="552">
                  <c:v>1.5361111111111112</c:v>
                </c:pt>
                <c:pt idx="553">
                  <c:v>1.538888888888889</c:v>
                </c:pt>
                <c:pt idx="554">
                  <c:v>1.5416666666666667</c:v>
                </c:pt>
                <c:pt idx="555">
                  <c:v>1.5444444444444445</c:v>
                </c:pt>
                <c:pt idx="556">
                  <c:v>1.5472222222222223</c:v>
                </c:pt>
                <c:pt idx="557">
                  <c:v>1.55</c:v>
                </c:pt>
                <c:pt idx="558">
                  <c:v>1.5527777777777778</c:v>
                </c:pt>
                <c:pt idx="559">
                  <c:v>1.5555555555555556</c:v>
                </c:pt>
                <c:pt idx="560">
                  <c:v>1.5583333333333333</c:v>
                </c:pt>
                <c:pt idx="561">
                  <c:v>1.5611111111111111</c:v>
                </c:pt>
                <c:pt idx="562">
                  <c:v>1.5638888888888889</c:v>
                </c:pt>
                <c:pt idx="563">
                  <c:v>1.5666666666666667</c:v>
                </c:pt>
                <c:pt idx="564">
                  <c:v>1.5694444444444444</c:v>
                </c:pt>
                <c:pt idx="565">
                  <c:v>1.5722222222222222</c:v>
                </c:pt>
                <c:pt idx="566">
                  <c:v>1.575</c:v>
                </c:pt>
                <c:pt idx="567">
                  <c:v>1.5777777777777779</c:v>
                </c:pt>
                <c:pt idx="568">
                  <c:v>1.5805555555555557</c:v>
                </c:pt>
                <c:pt idx="569">
                  <c:v>1.5833333333333335</c:v>
                </c:pt>
                <c:pt idx="570">
                  <c:v>1.5861111111111112</c:v>
                </c:pt>
                <c:pt idx="571">
                  <c:v>1.588888888888889</c:v>
                </c:pt>
                <c:pt idx="572">
                  <c:v>1.5916666666666668</c:v>
                </c:pt>
                <c:pt idx="573">
                  <c:v>1.5944444444444446</c:v>
                </c:pt>
                <c:pt idx="574">
                  <c:v>1.5972222222222223</c:v>
                </c:pt>
                <c:pt idx="575">
                  <c:v>1.6</c:v>
                </c:pt>
                <c:pt idx="576">
                  <c:v>1.6027777777777779</c:v>
                </c:pt>
                <c:pt idx="577">
                  <c:v>1.6055555555555556</c:v>
                </c:pt>
                <c:pt idx="578">
                  <c:v>1.6083333333333334</c:v>
                </c:pt>
                <c:pt idx="579">
                  <c:v>1.6111111111111112</c:v>
                </c:pt>
                <c:pt idx="580">
                  <c:v>1.6138888888888889</c:v>
                </c:pt>
                <c:pt idx="581">
                  <c:v>1.6166666666666667</c:v>
                </c:pt>
                <c:pt idx="582">
                  <c:v>1.6194444444444445</c:v>
                </c:pt>
                <c:pt idx="583">
                  <c:v>1.6222222222222222</c:v>
                </c:pt>
                <c:pt idx="584">
                  <c:v>1.625</c:v>
                </c:pt>
                <c:pt idx="585">
                  <c:v>1.6277777777777778</c:v>
                </c:pt>
                <c:pt idx="586">
                  <c:v>1.6305555555555555</c:v>
                </c:pt>
                <c:pt idx="587">
                  <c:v>1.6333333333333333</c:v>
                </c:pt>
                <c:pt idx="588">
                  <c:v>1.6361111111111111</c:v>
                </c:pt>
                <c:pt idx="589">
                  <c:v>1.6388888888888891</c:v>
                </c:pt>
                <c:pt idx="590">
                  <c:v>1.6416666666666668</c:v>
                </c:pt>
                <c:pt idx="591">
                  <c:v>1.6444444444444446</c:v>
                </c:pt>
                <c:pt idx="592">
                  <c:v>1.6472222222222224</c:v>
                </c:pt>
                <c:pt idx="593">
                  <c:v>1.6500000000000001</c:v>
                </c:pt>
                <c:pt idx="594">
                  <c:v>1.6527777777777779</c:v>
                </c:pt>
                <c:pt idx="595">
                  <c:v>1.6555555555555557</c:v>
                </c:pt>
                <c:pt idx="596">
                  <c:v>1.6583333333333334</c:v>
                </c:pt>
                <c:pt idx="597">
                  <c:v>1.6611111111111112</c:v>
                </c:pt>
                <c:pt idx="598">
                  <c:v>1.663888888888889</c:v>
                </c:pt>
                <c:pt idx="599">
                  <c:v>1.6666666666666667</c:v>
                </c:pt>
                <c:pt idx="600">
                  <c:v>1.6694444444444445</c:v>
                </c:pt>
                <c:pt idx="601">
                  <c:v>1.6722222222222223</c:v>
                </c:pt>
                <c:pt idx="602">
                  <c:v>1.675</c:v>
                </c:pt>
                <c:pt idx="603">
                  <c:v>1.6777777777777778</c:v>
                </c:pt>
                <c:pt idx="604">
                  <c:v>1.6805555555555556</c:v>
                </c:pt>
                <c:pt idx="605">
                  <c:v>1.6833333333333333</c:v>
                </c:pt>
                <c:pt idx="606">
                  <c:v>1.6861111111111111</c:v>
                </c:pt>
                <c:pt idx="607">
                  <c:v>1.6888888888888889</c:v>
                </c:pt>
                <c:pt idx="608">
                  <c:v>1.6916666666666667</c:v>
                </c:pt>
                <c:pt idx="609">
                  <c:v>1.6944444444444444</c:v>
                </c:pt>
                <c:pt idx="610">
                  <c:v>1.6972222222222222</c:v>
                </c:pt>
                <c:pt idx="611">
                  <c:v>1.7</c:v>
                </c:pt>
                <c:pt idx="612">
                  <c:v>1.7027777777777779</c:v>
                </c:pt>
                <c:pt idx="613">
                  <c:v>1.7055555555555557</c:v>
                </c:pt>
                <c:pt idx="614">
                  <c:v>1.7083333333333335</c:v>
                </c:pt>
                <c:pt idx="615">
                  <c:v>1.7111111111111112</c:v>
                </c:pt>
                <c:pt idx="616">
                  <c:v>1.713888888888889</c:v>
                </c:pt>
                <c:pt idx="617">
                  <c:v>1.7166666666666668</c:v>
                </c:pt>
                <c:pt idx="618">
                  <c:v>1.7194444444444446</c:v>
                </c:pt>
                <c:pt idx="619">
                  <c:v>1.7222222222222223</c:v>
                </c:pt>
                <c:pt idx="620">
                  <c:v>1.7250000000000001</c:v>
                </c:pt>
                <c:pt idx="621">
                  <c:v>1.7277777777777779</c:v>
                </c:pt>
                <c:pt idx="622">
                  <c:v>1.7305555555555556</c:v>
                </c:pt>
                <c:pt idx="623">
                  <c:v>1.7333333333333334</c:v>
                </c:pt>
                <c:pt idx="624">
                  <c:v>1.7361111111111112</c:v>
                </c:pt>
                <c:pt idx="625">
                  <c:v>1.7388888888888889</c:v>
                </c:pt>
                <c:pt idx="626">
                  <c:v>1.7416666666666667</c:v>
                </c:pt>
                <c:pt idx="627">
                  <c:v>1.7444444444444445</c:v>
                </c:pt>
                <c:pt idx="628">
                  <c:v>1.7472222222222222</c:v>
                </c:pt>
                <c:pt idx="629">
                  <c:v>1.75</c:v>
                </c:pt>
                <c:pt idx="630">
                  <c:v>1.7527777777777778</c:v>
                </c:pt>
                <c:pt idx="631">
                  <c:v>1.7555555555555555</c:v>
                </c:pt>
                <c:pt idx="632">
                  <c:v>1.7583333333333333</c:v>
                </c:pt>
                <c:pt idx="633">
                  <c:v>1.7611111111111111</c:v>
                </c:pt>
                <c:pt idx="634">
                  <c:v>1.7638888888888891</c:v>
                </c:pt>
                <c:pt idx="635">
                  <c:v>1.7666666666666668</c:v>
                </c:pt>
                <c:pt idx="636">
                  <c:v>1.7694444444444446</c:v>
                </c:pt>
                <c:pt idx="637">
                  <c:v>1.7722222222222224</c:v>
                </c:pt>
                <c:pt idx="638">
                  <c:v>1.7750000000000001</c:v>
                </c:pt>
                <c:pt idx="639">
                  <c:v>1.7777777777777779</c:v>
                </c:pt>
                <c:pt idx="640">
                  <c:v>1.7805555555555557</c:v>
                </c:pt>
                <c:pt idx="641">
                  <c:v>1.7833333333333334</c:v>
                </c:pt>
                <c:pt idx="642">
                  <c:v>1.7861111111111112</c:v>
                </c:pt>
                <c:pt idx="643">
                  <c:v>1.788888888888889</c:v>
                </c:pt>
                <c:pt idx="644">
                  <c:v>1.7916666666666667</c:v>
                </c:pt>
                <c:pt idx="645">
                  <c:v>1.7944444444444445</c:v>
                </c:pt>
                <c:pt idx="646">
                  <c:v>1.7972222222222223</c:v>
                </c:pt>
                <c:pt idx="647">
                  <c:v>1.8</c:v>
                </c:pt>
                <c:pt idx="648">
                  <c:v>1.8027777777777778</c:v>
                </c:pt>
                <c:pt idx="649">
                  <c:v>1.8055555555555556</c:v>
                </c:pt>
                <c:pt idx="650">
                  <c:v>1.8083333333333333</c:v>
                </c:pt>
                <c:pt idx="651">
                  <c:v>1.8111111111111111</c:v>
                </c:pt>
                <c:pt idx="652">
                  <c:v>1.8138888888888889</c:v>
                </c:pt>
                <c:pt idx="653">
                  <c:v>1.8166666666666667</c:v>
                </c:pt>
                <c:pt idx="654">
                  <c:v>1.8194444444444444</c:v>
                </c:pt>
                <c:pt idx="655">
                  <c:v>1.8222222222222222</c:v>
                </c:pt>
                <c:pt idx="656">
                  <c:v>1.8250000000000002</c:v>
                </c:pt>
                <c:pt idx="657">
                  <c:v>1.8277777777777779</c:v>
                </c:pt>
                <c:pt idx="658">
                  <c:v>1.8305555555555557</c:v>
                </c:pt>
                <c:pt idx="659">
                  <c:v>1.8333333333333335</c:v>
                </c:pt>
                <c:pt idx="660">
                  <c:v>1.8361111111111112</c:v>
                </c:pt>
                <c:pt idx="661">
                  <c:v>1.838888888888889</c:v>
                </c:pt>
                <c:pt idx="662">
                  <c:v>1.8416666666666668</c:v>
                </c:pt>
                <c:pt idx="663">
                  <c:v>1.8444444444444446</c:v>
                </c:pt>
                <c:pt idx="664">
                  <c:v>1.8472222222222223</c:v>
                </c:pt>
                <c:pt idx="665">
                  <c:v>1.85</c:v>
                </c:pt>
                <c:pt idx="666">
                  <c:v>1.8527777777777779</c:v>
                </c:pt>
                <c:pt idx="667">
                  <c:v>1.8555555555555556</c:v>
                </c:pt>
                <c:pt idx="668">
                  <c:v>1.8583333333333334</c:v>
                </c:pt>
                <c:pt idx="669">
                  <c:v>1.8611111111111112</c:v>
                </c:pt>
                <c:pt idx="670">
                  <c:v>1.8638888888888889</c:v>
                </c:pt>
                <c:pt idx="671">
                  <c:v>1.8666666666666667</c:v>
                </c:pt>
                <c:pt idx="672">
                  <c:v>1.8694444444444445</c:v>
                </c:pt>
                <c:pt idx="673">
                  <c:v>1.8722222222222222</c:v>
                </c:pt>
                <c:pt idx="674">
                  <c:v>1.875</c:v>
                </c:pt>
                <c:pt idx="675">
                  <c:v>1.8777777777777778</c:v>
                </c:pt>
                <c:pt idx="676">
                  <c:v>1.8805555555555555</c:v>
                </c:pt>
                <c:pt idx="677">
                  <c:v>1.8833333333333333</c:v>
                </c:pt>
                <c:pt idx="678">
                  <c:v>1.8861111111111113</c:v>
                </c:pt>
                <c:pt idx="679">
                  <c:v>1.8888888888888891</c:v>
                </c:pt>
                <c:pt idx="680">
                  <c:v>1.8916666666666668</c:v>
                </c:pt>
                <c:pt idx="681">
                  <c:v>1.8944444444444446</c:v>
                </c:pt>
                <c:pt idx="682">
                  <c:v>1.8972222222222224</c:v>
                </c:pt>
                <c:pt idx="683">
                  <c:v>1.9000000000000001</c:v>
                </c:pt>
                <c:pt idx="684">
                  <c:v>1.9027777777777779</c:v>
                </c:pt>
                <c:pt idx="685">
                  <c:v>1.9055555555555557</c:v>
                </c:pt>
                <c:pt idx="686">
                  <c:v>1.9083333333333334</c:v>
                </c:pt>
                <c:pt idx="687">
                  <c:v>1.9111111111111112</c:v>
                </c:pt>
                <c:pt idx="688">
                  <c:v>1.913888888888889</c:v>
                </c:pt>
                <c:pt idx="689">
                  <c:v>1.9166666666666667</c:v>
                </c:pt>
                <c:pt idx="690">
                  <c:v>1.9194444444444445</c:v>
                </c:pt>
                <c:pt idx="691">
                  <c:v>1.9222222222222223</c:v>
                </c:pt>
                <c:pt idx="692">
                  <c:v>1.925</c:v>
                </c:pt>
                <c:pt idx="693">
                  <c:v>1.9277777777777778</c:v>
                </c:pt>
                <c:pt idx="694">
                  <c:v>1.9305555555555556</c:v>
                </c:pt>
                <c:pt idx="695">
                  <c:v>1.9333333333333333</c:v>
                </c:pt>
                <c:pt idx="696">
                  <c:v>1.9361111111111111</c:v>
                </c:pt>
                <c:pt idx="697">
                  <c:v>1.9388888888888889</c:v>
                </c:pt>
                <c:pt idx="698">
                  <c:v>1.9416666666666667</c:v>
                </c:pt>
                <c:pt idx="699">
                  <c:v>1.9444444444444444</c:v>
                </c:pt>
                <c:pt idx="700">
                  <c:v>1.9472222222222222</c:v>
                </c:pt>
                <c:pt idx="701">
                  <c:v>1.9500000000000002</c:v>
                </c:pt>
                <c:pt idx="702">
                  <c:v>1.9527777777777779</c:v>
                </c:pt>
                <c:pt idx="703">
                  <c:v>1.9555555555555557</c:v>
                </c:pt>
                <c:pt idx="704">
                  <c:v>1.9583333333333335</c:v>
                </c:pt>
                <c:pt idx="705">
                  <c:v>1.9611111111111112</c:v>
                </c:pt>
                <c:pt idx="706">
                  <c:v>1.963888888888889</c:v>
                </c:pt>
                <c:pt idx="707">
                  <c:v>1.9666666666666668</c:v>
                </c:pt>
                <c:pt idx="708">
                  <c:v>1.9694444444444446</c:v>
                </c:pt>
                <c:pt idx="709">
                  <c:v>1.9722222222222223</c:v>
                </c:pt>
                <c:pt idx="710">
                  <c:v>1.9750000000000001</c:v>
                </c:pt>
                <c:pt idx="711">
                  <c:v>1.9777777777777779</c:v>
                </c:pt>
                <c:pt idx="712">
                  <c:v>1.9805555555555556</c:v>
                </c:pt>
                <c:pt idx="713">
                  <c:v>1.9833333333333334</c:v>
                </c:pt>
                <c:pt idx="714">
                  <c:v>1.9861111111111112</c:v>
                </c:pt>
                <c:pt idx="715">
                  <c:v>1.9888888888888889</c:v>
                </c:pt>
                <c:pt idx="716">
                  <c:v>1.9916666666666667</c:v>
                </c:pt>
                <c:pt idx="717">
                  <c:v>1.9944444444444445</c:v>
                </c:pt>
                <c:pt idx="718">
                  <c:v>1.9972222222222222</c:v>
                </c:pt>
                <c:pt idx="719">
                  <c:v>2</c:v>
                </c:pt>
                <c:pt idx="720">
                  <c:v>2.0027777777777778</c:v>
                </c:pt>
                <c:pt idx="721">
                  <c:v>2.0055555555555555</c:v>
                </c:pt>
                <c:pt idx="722">
                  <c:v>2.0083333333333333</c:v>
                </c:pt>
                <c:pt idx="723">
                  <c:v>2.0111111111111111</c:v>
                </c:pt>
                <c:pt idx="724">
                  <c:v>2.0138888888888888</c:v>
                </c:pt>
                <c:pt idx="725">
                  <c:v>2.0166666666666666</c:v>
                </c:pt>
                <c:pt idx="726">
                  <c:v>2.0194444444444444</c:v>
                </c:pt>
                <c:pt idx="727">
                  <c:v>2.0222222222222221</c:v>
                </c:pt>
                <c:pt idx="728">
                  <c:v>2.0249999999999999</c:v>
                </c:pt>
                <c:pt idx="729">
                  <c:v>2.0277777777777777</c:v>
                </c:pt>
                <c:pt idx="730">
                  <c:v>2.0305555555555554</c:v>
                </c:pt>
                <c:pt idx="731">
                  <c:v>2.0333333333333332</c:v>
                </c:pt>
                <c:pt idx="732">
                  <c:v>2.036111111111111</c:v>
                </c:pt>
                <c:pt idx="733">
                  <c:v>2.0388888888888888</c:v>
                </c:pt>
                <c:pt idx="734">
                  <c:v>2.041666666666667</c:v>
                </c:pt>
                <c:pt idx="735">
                  <c:v>2.0444444444444447</c:v>
                </c:pt>
                <c:pt idx="736">
                  <c:v>2.0472222222222225</c:v>
                </c:pt>
                <c:pt idx="737">
                  <c:v>2.0500000000000003</c:v>
                </c:pt>
                <c:pt idx="738">
                  <c:v>2.052777777777778</c:v>
                </c:pt>
                <c:pt idx="739">
                  <c:v>2.0555555555555558</c:v>
                </c:pt>
                <c:pt idx="740">
                  <c:v>2.0583333333333336</c:v>
                </c:pt>
                <c:pt idx="741">
                  <c:v>2.0611111111111113</c:v>
                </c:pt>
                <c:pt idx="742">
                  <c:v>2.0638888888888891</c:v>
                </c:pt>
                <c:pt idx="743">
                  <c:v>2.0666666666666669</c:v>
                </c:pt>
                <c:pt idx="744">
                  <c:v>2.0694444444444446</c:v>
                </c:pt>
                <c:pt idx="745">
                  <c:v>2.0722222222222224</c:v>
                </c:pt>
                <c:pt idx="746">
                  <c:v>2.0750000000000002</c:v>
                </c:pt>
                <c:pt idx="747">
                  <c:v>2.0777777777777779</c:v>
                </c:pt>
                <c:pt idx="748">
                  <c:v>2.0805555555555557</c:v>
                </c:pt>
                <c:pt idx="749">
                  <c:v>2.0833333333333335</c:v>
                </c:pt>
                <c:pt idx="750">
                  <c:v>2.0861111111111112</c:v>
                </c:pt>
                <c:pt idx="751">
                  <c:v>2.088888888888889</c:v>
                </c:pt>
                <c:pt idx="752">
                  <c:v>2.0916666666666668</c:v>
                </c:pt>
                <c:pt idx="753">
                  <c:v>2.0944444444444446</c:v>
                </c:pt>
                <c:pt idx="754">
                  <c:v>2.0972222222222223</c:v>
                </c:pt>
                <c:pt idx="755">
                  <c:v>2.1</c:v>
                </c:pt>
                <c:pt idx="756">
                  <c:v>2.1027777777777779</c:v>
                </c:pt>
                <c:pt idx="757">
                  <c:v>2.1055555555555556</c:v>
                </c:pt>
                <c:pt idx="758">
                  <c:v>2.1083333333333334</c:v>
                </c:pt>
                <c:pt idx="759">
                  <c:v>2.1111111111111112</c:v>
                </c:pt>
                <c:pt idx="760">
                  <c:v>2.1138888888888889</c:v>
                </c:pt>
                <c:pt idx="761">
                  <c:v>2.1166666666666667</c:v>
                </c:pt>
                <c:pt idx="762">
                  <c:v>2.1194444444444445</c:v>
                </c:pt>
                <c:pt idx="763">
                  <c:v>2.1222222222222222</c:v>
                </c:pt>
                <c:pt idx="764">
                  <c:v>2.125</c:v>
                </c:pt>
                <c:pt idx="765">
                  <c:v>2.1277777777777778</c:v>
                </c:pt>
                <c:pt idx="766">
                  <c:v>2.1305555555555555</c:v>
                </c:pt>
                <c:pt idx="767">
                  <c:v>2.1333333333333333</c:v>
                </c:pt>
                <c:pt idx="768">
                  <c:v>2.1361111111111111</c:v>
                </c:pt>
                <c:pt idx="769">
                  <c:v>2.1388888888888888</c:v>
                </c:pt>
                <c:pt idx="770">
                  <c:v>2.1416666666666666</c:v>
                </c:pt>
                <c:pt idx="771">
                  <c:v>2.1444444444444444</c:v>
                </c:pt>
                <c:pt idx="772">
                  <c:v>2.1472222222222221</c:v>
                </c:pt>
                <c:pt idx="773">
                  <c:v>2.15</c:v>
                </c:pt>
                <c:pt idx="774">
                  <c:v>2.1527777777777777</c:v>
                </c:pt>
                <c:pt idx="775">
                  <c:v>2.1555555555555554</c:v>
                </c:pt>
                <c:pt idx="776">
                  <c:v>2.1583333333333332</c:v>
                </c:pt>
                <c:pt idx="777">
                  <c:v>2.161111111111111</c:v>
                </c:pt>
                <c:pt idx="778">
                  <c:v>2.1638888888888888</c:v>
                </c:pt>
                <c:pt idx="779">
                  <c:v>2.166666666666667</c:v>
                </c:pt>
                <c:pt idx="780">
                  <c:v>2.1694444444444447</c:v>
                </c:pt>
                <c:pt idx="781">
                  <c:v>2.1722222222222225</c:v>
                </c:pt>
                <c:pt idx="782">
                  <c:v>2.1750000000000003</c:v>
                </c:pt>
                <c:pt idx="783">
                  <c:v>2.177777777777778</c:v>
                </c:pt>
                <c:pt idx="784">
                  <c:v>2.1805555555555558</c:v>
                </c:pt>
                <c:pt idx="785">
                  <c:v>2.1833333333333336</c:v>
                </c:pt>
                <c:pt idx="786">
                  <c:v>2.1861111111111113</c:v>
                </c:pt>
                <c:pt idx="787">
                  <c:v>2.1888888888888891</c:v>
                </c:pt>
                <c:pt idx="788">
                  <c:v>2.1916666666666669</c:v>
                </c:pt>
                <c:pt idx="789">
                  <c:v>2.1944444444444446</c:v>
                </c:pt>
                <c:pt idx="790">
                  <c:v>2.1972222222222224</c:v>
                </c:pt>
                <c:pt idx="791">
                  <c:v>2.2000000000000002</c:v>
                </c:pt>
                <c:pt idx="792">
                  <c:v>2.2027777777777779</c:v>
                </c:pt>
                <c:pt idx="793">
                  <c:v>2.2055555555555557</c:v>
                </c:pt>
                <c:pt idx="794">
                  <c:v>2.2083333333333335</c:v>
                </c:pt>
                <c:pt idx="795">
                  <c:v>2.2111111111111112</c:v>
                </c:pt>
                <c:pt idx="796">
                  <c:v>2.213888888888889</c:v>
                </c:pt>
                <c:pt idx="797">
                  <c:v>2.2166666666666668</c:v>
                </c:pt>
                <c:pt idx="798">
                  <c:v>2.2194444444444446</c:v>
                </c:pt>
                <c:pt idx="799">
                  <c:v>2.2222222222222223</c:v>
                </c:pt>
                <c:pt idx="800">
                  <c:v>2.2250000000000001</c:v>
                </c:pt>
                <c:pt idx="801">
                  <c:v>2.2277777777777779</c:v>
                </c:pt>
                <c:pt idx="802">
                  <c:v>2.2305555555555556</c:v>
                </c:pt>
                <c:pt idx="803">
                  <c:v>2.2333333333333334</c:v>
                </c:pt>
                <c:pt idx="804">
                  <c:v>2.2361111111111112</c:v>
                </c:pt>
                <c:pt idx="805">
                  <c:v>2.2388888888888889</c:v>
                </c:pt>
                <c:pt idx="806">
                  <c:v>2.2416666666666667</c:v>
                </c:pt>
                <c:pt idx="807">
                  <c:v>2.2444444444444445</c:v>
                </c:pt>
                <c:pt idx="808">
                  <c:v>2.2472222222222222</c:v>
                </c:pt>
                <c:pt idx="809">
                  <c:v>2.25</c:v>
                </c:pt>
                <c:pt idx="810">
                  <c:v>2.2527777777777778</c:v>
                </c:pt>
                <c:pt idx="811">
                  <c:v>2.2555555555555555</c:v>
                </c:pt>
                <c:pt idx="812">
                  <c:v>2.2583333333333333</c:v>
                </c:pt>
                <c:pt idx="813">
                  <c:v>2.2611111111111111</c:v>
                </c:pt>
                <c:pt idx="814">
                  <c:v>2.2638888888888888</c:v>
                </c:pt>
                <c:pt idx="815">
                  <c:v>2.2666666666666666</c:v>
                </c:pt>
                <c:pt idx="816">
                  <c:v>2.2694444444444444</c:v>
                </c:pt>
                <c:pt idx="817">
                  <c:v>2.2722222222222221</c:v>
                </c:pt>
                <c:pt idx="818">
                  <c:v>2.2749999999999999</c:v>
                </c:pt>
                <c:pt idx="819">
                  <c:v>2.2777777777777777</c:v>
                </c:pt>
                <c:pt idx="820">
                  <c:v>2.2805555555555554</c:v>
                </c:pt>
                <c:pt idx="821">
                  <c:v>2.2833333333333332</c:v>
                </c:pt>
                <c:pt idx="822">
                  <c:v>2.286111111111111</c:v>
                </c:pt>
                <c:pt idx="823">
                  <c:v>2.2888888888888892</c:v>
                </c:pt>
                <c:pt idx="824">
                  <c:v>2.291666666666667</c:v>
                </c:pt>
                <c:pt idx="825">
                  <c:v>2.2944444444444447</c:v>
                </c:pt>
                <c:pt idx="826">
                  <c:v>2.2972222222222225</c:v>
                </c:pt>
                <c:pt idx="827">
                  <c:v>2.3000000000000003</c:v>
                </c:pt>
                <c:pt idx="828">
                  <c:v>2.302777777777778</c:v>
                </c:pt>
                <c:pt idx="829">
                  <c:v>2.3055555555555558</c:v>
                </c:pt>
                <c:pt idx="830">
                  <c:v>2.3083333333333336</c:v>
                </c:pt>
                <c:pt idx="831">
                  <c:v>2.3111111111111113</c:v>
                </c:pt>
                <c:pt idx="832">
                  <c:v>2.3138888888888891</c:v>
                </c:pt>
                <c:pt idx="833">
                  <c:v>2.3166666666666669</c:v>
                </c:pt>
                <c:pt idx="834">
                  <c:v>2.3194444444444446</c:v>
                </c:pt>
                <c:pt idx="835">
                  <c:v>2.3222222222222224</c:v>
                </c:pt>
                <c:pt idx="836">
                  <c:v>2.3250000000000002</c:v>
                </c:pt>
                <c:pt idx="837">
                  <c:v>2.3277777777777779</c:v>
                </c:pt>
                <c:pt idx="838">
                  <c:v>2.3305555555555557</c:v>
                </c:pt>
                <c:pt idx="839">
                  <c:v>2.3333333333333335</c:v>
                </c:pt>
                <c:pt idx="840">
                  <c:v>2.3361111111111112</c:v>
                </c:pt>
                <c:pt idx="841">
                  <c:v>2.338888888888889</c:v>
                </c:pt>
                <c:pt idx="842">
                  <c:v>2.3416666666666668</c:v>
                </c:pt>
                <c:pt idx="843">
                  <c:v>2.3444444444444446</c:v>
                </c:pt>
                <c:pt idx="844">
                  <c:v>2.3472222222222223</c:v>
                </c:pt>
                <c:pt idx="845">
                  <c:v>2.35</c:v>
                </c:pt>
                <c:pt idx="846">
                  <c:v>2.3527777777777779</c:v>
                </c:pt>
                <c:pt idx="847">
                  <c:v>2.3555555555555556</c:v>
                </c:pt>
                <c:pt idx="848">
                  <c:v>2.3583333333333334</c:v>
                </c:pt>
                <c:pt idx="849">
                  <c:v>2.3611111111111112</c:v>
                </c:pt>
                <c:pt idx="850">
                  <c:v>2.3638888888888889</c:v>
                </c:pt>
                <c:pt idx="851">
                  <c:v>2.3666666666666667</c:v>
                </c:pt>
                <c:pt idx="852">
                  <c:v>2.3694444444444445</c:v>
                </c:pt>
                <c:pt idx="853">
                  <c:v>2.3722222222222222</c:v>
                </c:pt>
                <c:pt idx="854">
                  <c:v>2.375</c:v>
                </c:pt>
                <c:pt idx="855">
                  <c:v>2.3777777777777778</c:v>
                </c:pt>
                <c:pt idx="856">
                  <c:v>2.3805555555555555</c:v>
                </c:pt>
                <c:pt idx="857">
                  <c:v>2.3833333333333333</c:v>
                </c:pt>
                <c:pt idx="858">
                  <c:v>2.3861111111111111</c:v>
                </c:pt>
                <c:pt idx="859">
                  <c:v>2.3888888888888888</c:v>
                </c:pt>
                <c:pt idx="860">
                  <c:v>2.3916666666666666</c:v>
                </c:pt>
                <c:pt idx="861">
                  <c:v>2.3944444444444444</c:v>
                </c:pt>
                <c:pt idx="862">
                  <c:v>2.3972222222222221</c:v>
                </c:pt>
                <c:pt idx="863">
                  <c:v>2.4</c:v>
                </c:pt>
                <c:pt idx="864">
                  <c:v>2.4027777777777777</c:v>
                </c:pt>
                <c:pt idx="865">
                  <c:v>2.4055555555555554</c:v>
                </c:pt>
                <c:pt idx="866">
                  <c:v>2.4083333333333332</c:v>
                </c:pt>
                <c:pt idx="867">
                  <c:v>2.411111111111111</c:v>
                </c:pt>
                <c:pt idx="868">
                  <c:v>2.4138888888888892</c:v>
                </c:pt>
                <c:pt idx="869">
                  <c:v>2.416666666666667</c:v>
                </c:pt>
                <c:pt idx="870">
                  <c:v>2.4194444444444447</c:v>
                </c:pt>
                <c:pt idx="871">
                  <c:v>2.4222222222222225</c:v>
                </c:pt>
                <c:pt idx="872">
                  <c:v>2.4250000000000003</c:v>
                </c:pt>
                <c:pt idx="873">
                  <c:v>2.427777777777778</c:v>
                </c:pt>
                <c:pt idx="874">
                  <c:v>2.4305555555555558</c:v>
                </c:pt>
                <c:pt idx="875">
                  <c:v>2.4333333333333336</c:v>
                </c:pt>
                <c:pt idx="876">
                  <c:v>2.4361111111111113</c:v>
                </c:pt>
                <c:pt idx="877">
                  <c:v>2.4388888888888891</c:v>
                </c:pt>
                <c:pt idx="878">
                  <c:v>2.4416666666666669</c:v>
                </c:pt>
                <c:pt idx="879">
                  <c:v>2.4444444444444446</c:v>
                </c:pt>
                <c:pt idx="880">
                  <c:v>2.4472222222222224</c:v>
                </c:pt>
                <c:pt idx="881">
                  <c:v>2.4500000000000002</c:v>
                </c:pt>
                <c:pt idx="882">
                  <c:v>2.4527777777777779</c:v>
                </c:pt>
                <c:pt idx="883">
                  <c:v>2.4555555555555557</c:v>
                </c:pt>
                <c:pt idx="884">
                  <c:v>2.4583333333333335</c:v>
                </c:pt>
                <c:pt idx="885">
                  <c:v>2.4611111111111112</c:v>
                </c:pt>
                <c:pt idx="886">
                  <c:v>2.463888888888889</c:v>
                </c:pt>
                <c:pt idx="887">
                  <c:v>2.4666666666666668</c:v>
                </c:pt>
                <c:pt idx="888">
                  <c:v>2.4694444444444446</c:v>
                </c:pt>
                <c:pt idx="889">
                  <c:v>2.4722222222222223</c:v>
                </c:pt>
                <c:pt idx="890">
                  <c:v>2.4750000000000001</c:v>
                </c:pt>
                <c:pt idx="891">
                  <c:v>2.4777777777777779</c:v>
                </c:pt>
                <c:pt idx="892">
                  <c:v>2.4805555555555556</c:v>
                </c:pt>
                <c:pt idx="893">
                  <c:v>2.4833333333333334</c:v>
                </c:pt>
                <c:pt idx="894">
                  <c:v>2.4861111111111112</c:v>
                </c:pt>
                <c:pt idx="895">
                  <c:v>2.4888888888888889</c:v>
                </c:pt>
                <c:pt idx="896">
                  <c:v>2.4916666666666667</c:v>
                </c:pt>
                <c:pt idx="897">
                  <c:v>2.4944444444444445</c:v>
                </c:pt>
                <c:pt idx="898">
                  <c:v>2.4972222222222222</c:v>
                </c:pt>
                <c:pt idx="899">
                  <c:v>2.5</c:v>
                </c:pt>
                <c:pt idx="900">
                  <c:v>2.5027777777777778</c:v>
                </c:pt>
                <c:pt idx="901">
                  <c:v>2.5055555555555555</c:v>
                </c:pt>
                <c:pt idx="902">
                  <c:v>2.5083333333333333</c:v>
                </c:pt>
                <c:pt idx="903">
                  <c:v>2.5111111111111111</c:v>
                </c:pt>
                <c:pt idx="904">
                  <c:v>2.5138888888888888</c:v>
                </c:pt>
                <c:pt idx="905">
                  <c:v>2.5166666666666666</c:v>
                </c:pt>
                <c:pt idx="906">
                  <c:v>2.5194444444444444</c:v>
                </c:pt>
                <c:pt idx="907">
                  <c:v>2.5222222222222221</c:v>
                </c:pt>
                <c:pt idx="908">
                  <c:v>2.5249999999999999</c:v>
                </c:pt>
                <c:pt idx="909">
                  <c:v>2.5277777777777777</c:v>
                </c:pt>
                <c:pt idx="910">
                  <c:v>2.5305555555555554</c:v>
                </c:pt>
                <c:pt idx="911">
                  <c:v>2.5333333333333332</c:v>
                </c:pt>
                <c:pt idx="912">
                  <c:v>2.5361111111111114</c:v>
                </c:pt>
                <c:pt idx="913">
                  <c:v>2.5388888888888892</c:v>
                </c:pt>
                <c:pt idx="914">
                  <c:v>2.541666666666667</c:v>
                </c:pt>
                <c:pt idx="915">
                  <c:v>2.5444444444444447</c:v>
                </c:pt>
                <c:pt idx="916">
                  <c:v>2.5472222222222225</c:v>
                </c:pt>
                <c:pt idx="917">
                  <c:v>2.5500000000000003</c:v>
                </c:pt>
                <c:pt idx="918">
                  <c:v>2.552777777777778</c:v>
                </c:pt>
                <c:pt idx="919">
                  <c:v>2.5555555555555558</c:v>
                </c:pt>
                <c:pt idx="920">
                  <c:v>2.5583333333333336</c:v>
                </c:pt>
                <c:pt idx="921">
                  <c:v>2.5611111111111113</c:v>
                </c:pt>
                <c:pt idx="922">
                  <c:v>2.5638888888888891</c:v>
                </c:pt>
                <c:pt idx="923">
                  <c:v>2.5666666666666669</c:v>
                </c:pt>
                <c:pt idx="924">
                  <c:v>2.5694444444444446</c:v>
                </c:pt>
                <c:pt idx="925">
                  <c:v>2.5722222222222224</c:v>
                </c:pt>
                <c:pt idx="926">
                  <c:v>2.5750000000000002</c:v>
                </c:pt>
                <c:pt idx="927">
                  <c:v>2.5777777777777779</c:v>
                </c:pt>
                <c:pt idx="928">
                  <c:v>2.5805555555555557</c:v>
                </c:pt>
                <c:pt idx="929">
                  <c:v>2.5833333333333335</c:v>
                </c:pt>
                <c:pt idx="930">
                  <c:v>2.5861111111111112</c:v>
                </c:pt>
                <c:pt idx="931">
                  <c:v>2.588888888888889</c:v>
                </c:pt>
                <c:pt idx="932">
                  <c:v>2.5916666666666668</c:v>
                </c:pt>
                <c:pt idx="933">
                  <c:v>2.5944444444444446</c:v>
                </c:pt>
                <c:pt idx="934">
                  <c:v>2.5972222222222223</c:v>
                </c:pt>
                <c:pt idx="935">
                  <c:v>2.6</c:v>
                </c:pt>
                <c:pt idx="936">
                  <c:v>2.6027777777777779</c:v>
                </c:pt>
                <c:pt idx="937">
                  <c:v>2.6055555555555556</c:v>
                </c:pt>
                <c:pt idx="938">
                  <c:v>2.6083333333333334</c:v>
                </c:pt>
                <c:pt idx="939">
                  <c:v>2.6111111111111112</c:v>
                </c:pt>
                <c:pt idx="940">
                  <c:v>2.6138888888888889</c:v>
                </c:pt>
                <c:pt idx="941">
                  <c:v>2.6166666666666667</c:v>
                </c:pt>
                <c:pt idx="942">
                  <c:v>2.6194444444444445</c:v>
                </c:pt>
                <c:pt idx="943">
                  <c:v>2.6222222222222222</c:v>
                </c:pt>
                <c:pt idx="944">
                  <c:v>2.625</c:v>
                </c:pt>
                <c:pt idx="945">
                  <c:v>2.6277777777777778</c:v>
                </c:pt>
                <c:pt idx="946">
                  <c:v>2.6305555555555555</c:v>
                </c:pt>
                <c:pt idx="947">
                  <c:v>2.6333333333333333</c:v>
                </c:pt>
                <c:pt idx="948">
                  <c:v>2.6361111111111111</c:v>
                </c:pt>
                <c:pt idx="949">
                  <c:v>2.6388888888888888</c:v>
                </c:pt>
                <c:pt idx="950">
                  <c:v>2.6416666666666666</c:v>
                </c:pt>
                <c:pt idx="951">
                  <c:v>2.6444444444444444</c:v>
                </c:pt>
                <c:pt idx="952">
                  <c:v>2.6472222222222221</c:v>
                </c:pt>
                <c:pt idx="953">
                  <c:v>2.65</c:v>
                </c:pt>
                <c:pt idx="954">
                  <c:v>2.6527777777777777</c:v>
                </c:pt>
                <c:pt idx="955">
                  <c:v>2.6555555555555554</c:v>
                </c:pt>
                <c:pt idx="956">
                  <c:v>2.6583333333333332</c:v>
                </c:pt>
                <c:pt idx="957">
                  <c:v>2.6611111111111114</c:v>
                </c:pt>
                <c:pt idx="958">
                  <c:v>2.6638888888888892</c:v>
                </c:pt>
                <c:pt idx="959">
                  <c:v>2.666666666666667</c:v>
                </c:pt>
                <c:pt idx="960">
                  <c:v>2.6694444444444447</c:v>
                </c:pt>
                <c:pt idx="961">
                  <c:v>2.6722222222222225</c:v>
                </c:pt>
                <c:pt idx="962">
                  <c:v>2.6750000000000003</c:v>
                </c:pt>
                <c:pt idx="963">
                  <c:v>2.677777777777778</c:v>
                </c:pt>
                <c:pt idx="964">
                  <c:v>2.6805555555555558</c:v>
                </c:pt>
                <c:pt idx="965">
                  <c:v>2.6833333333333336</c:v>
                </c:pt>
                <c:pt idx="966">
                  <c:v>2.6861111111111113</c:v>
                </c:pt>
                <c:pt idx="967">
                  <c:v>2.6888888888888891</c:v>
                </c:pt>
                <c:pt idx="968">
                  <c:v>2.6916666666666669</c:v>
                </c:pt>
                <c:pt idx="969">
                  <c:v>2.6944444444444446</c:v>
                </c:pt>
                <c:pt idx="970">
                  <c:v>2.6972222222222224</c:v>
                </c:pt>
                <c:pt idx="971">
                  <c:v>2.7</c:v>
                </c:pt>
                <c:pt idx="972">
                  <c:v>2.7027777777777779</c:v>
                </c:pt>
                <c:pt idx="973">
                  <c:v>2.7055555555555557</c:v>
                </c:pt>
                <c:pt idx="974">
                  <c:v>2.7083333333333335</c:v>
                </c:pt>
                <c:pt idx="975">
                  <c:v>2.7111111111111112</c:v>
                </c:pt>
                <c:pt idx="976">
                  <c:v>2.713888888888889</c:v>
                </c:pt>
                <c:pt idx="977">
                  <c:v>2.7166666666666668</c:v>
                </c:pt>
                <c:pt idx="978">
                  <c:v>2.7194444444444446</c:v>
                </c:pt>
                <c:pt idx="979">
                  <c:v>2.7222222222222223</c:v>
                </c:pt>
                <c:pt idx="980">
                  <c:v>2.7250000000000001</c:v>
                </c:pt>
                <c:pt idx="981">
                  <c:v>2.7277777777777779</c:v>
                </c:pt>
                <c:pt idx="982">
                  <c:v>2.7305555555555556</c:v>
                </c:pt>
                <c:pt idx="983">
                  <c:v>2.7333333333333334</c:v>
                </c:pt>
                <c:pt idx="984">
                  <c:v>2.7361111111111112</c:v>
                </c:pt>
                <c:pt idx="985">
                  <c:v>2.7388888888888889</c:v>
                </c:pt>
                <c:pt idx="986">
                  <c:v>2.7416666666666667</c:v>
                </c:pt>
                <c:pt idx="987">
                  <c:v>2.7444444444444445</c:v>
                </c:pt>
                <c:pt idx="988">
                  <c:v>2.7472222222222222</c:v>
                </c:pt>
                <c:pt idx="989">
                  <c:v>2.75</c:v>
                </c:pt>
                <c:pt idx="990">
                  <c:v>2.7527777777777778</c:v>
                </c:pt>
                <c:pt idx="991">
                  <c:v>2.7555555555555555</c:v>
                </c:pt>
                <c:pt idx="992">
                  <c:v>2.7583333333333333</c:v>
                </c:pt>
                <c:pt idx="993">
                  <c:v>2.7611111111111111</c:v>
                </c:pt>
                <c:pt idx="994">
                  <c:v>2.7638888888888888</c:v>
                </c:pt>
                <c:pt idx="995">
                  <c:v>2.7666666666666666</c:v>
                </c:pt>
                <c:pt idx="996">
                  <c:v>2.7694444444444444</c:v>
                </c:pt>
                <c:pt idx="997">
                  <c:v>2.7722222222222221</c:v>
                </c:pt>
                <c:pt idx="998">
                  <c:v>2.7749999999999999</c:v>
                </c:pt>
                <c:pt idx="999">
                  <c:v>2.7777777777777777</c:v>
                </c:pt>
              </c:numCache>
            </c:numRef>
          </c:xVal>
          <c:yVal>
            <c:numRef>
              <c:f>'CIR yield curve simulation'!$L$11:$L$1010</c:f>
              <c:numCache>
                <c:formatCode>0.00%</c:formatCode>
                <c:ptCount val="1000"/>
                <c:pt idx="0">
                  <c:v>3.2746074748368589E-2</c:v>
                </c:pt>
                <c:pt idx="1">
                  <c:v>3.2780140128200054E-2</c:v>
                </c:pt>
                <c:pt idx="2">
                  <c:v>3.261296597050669E-2</c:v>
                </c:pt>
                <c:pt idx="3">
                  <c:v>3.2638417459505298E-2</c:v>
                </c:pt>
                <c:pt idx="4">
                  <c:v>3.2674633974907739E-2</c:v>
                </c:pt>
                <c:pt idx="5">
                  <c:v>3.2844535507517487E-2</c:v>
                </c:pt>
                <c:pt idx="6">
                  <c:v>3.2817626211277325E-2</c:v>
                </c:pt>
                <c:pt idx="7">
                  <c:v>3.2959719456445317E-2</c:v>
                </c:pt>
                <c:pt idx="8">
                  <c:v>3.3176954816466514E-2</c:v>
                </c:pt>
                <c:pt idx="9">
                  <c:v>3.3277304529326875E-2</c:v>
                </c:pt>
                <c:pt idx="10">
                  <c:v>3.3177484257792746E-2</c:v>
                </c:pt>
                <c:pt idx="11">
                  <c:v>3.3015527196920823E-2</c:v>
                </c:pt>
                <c:pt idx="12">
                  <c:v>3.3067786589336734E-2</c:v>
                </c:pt>
                <c:pt idx="13">
                  <c:v>3.28421821477623E-2</c:v>
                </c:pt>
                <c:pt idx="14">
                  <c:v>3.2970185403815265E-2</c:v>
                </c:pt>
                <c:pt idx="15">
                  <c:v>3.2987784849775235E-2</c:v>
                </c:pt>
                <c:pt idx="16">
                  <c:v>3.2948233001886894E-2</c:v>
                </c:pt>
                <c:pt idx="17">
                  <c:v>3.3070531280144241E-2</c:v>
                </c:pt>
                <c:pt idx="18">
                  <c:v>3.3080759330514409E-2</c:v>
                </c:pt>
                <c:pt idx="19">
                  <c:v>3.3045970764064951E-2</c:v>
                </c:pt>
                <c:pt idx="20">
                  <c:v>3.277339654914229E-2</c:v>
                </c:pt>
                <c:pt idx="21">
                  <c:v>3.2779315490891914E-2</c:v>
                </c:pt>
                <c:pt idx="22">
                  <c:v>3.2893366072863743E-2</c:v>
                </c:pt>
                <c:pt idx="23">
                  <c:v>3.2802860021255584E-2</c:v>
                </c:pt>
                <c:pt idx="24">
                  <c:v>3.29131639977484E-2</c:v>
                </c:pt>
                <c:pt idx="25">
                  <c:v>3.2987087138153202E-2</c:v>
                </c:pt>
                <c:pt idx="26">
                  <c:v>3.284317385746735E-2</c:v>
                </c:pt>
                <c:pt idx="27">
                  <c:v>3.278535772180529E-2</c:v>
                </c:pt>
                <c:pt idx="28">
                  <c:v>3.2824015850424375E-2</c:v>
                </c:pt>
                <c:pt idx="29">
                  <c:v>3.2948893060772068E-2</c:v>
                </c:pt>
                <c:pt idx="30">
                  <c:v>3.3002987295448712E-2</c:v>
                </c:pt>
                <c:pt idx="31">
                  <c:v>3.3077649352682738E-2</c:v>
                </c:pt>
                <c:pt idx="32">
                  <c:v>3.3202168293208198E-2</c:v>
                </c:pt>
                <c:pt idx="33">
                  <c:v>3.3118606049271179E-2</c:v>
                </c:pt>
                <c:pt idx="34">
                  <c:v>3.3141829933925636E-2</c:v>
                </c:pt>
                <c:pt idx="35">
                  <c:v>3.3331499308508851E-2</c:v>
                </c:pt>
                <c:pt idx="36">
                  <c:v>3.3312279775499692E-2</c:v>
                </c:pt>
                <c:pt idx="37">
                  <c:v>3.348379243506712E-2</c:v>
                </c:pt>
                <c:pt idx="38">
                  <c:v>3.3359859925308176E-2</c:v>
                </c:pt>
                <c:pt idx="39">
                  <c:v>3.3397372987076263E-2</c:v>
                </c:pt>
                <c:pt idx="40">
                  <c:v>3.3246259567547058E-2</c:v>
                </c:pt>
                <c:pt idx="41">
                  <c:v>3.341380527472218E-2</c:v>
                </c:pt>
                <c:pt idx="42">
                  <c:v>3.3510255194513963E-2</c:v>
                </c:pt>
                <c:pt idx="43">
                  <c:v>3.3542255570198964E-2</c:v>
                </c:pt>
                <c:pt idx="44">
                  <c:v>3.3687088885963459E-2</c:v>
                </c:pt>
                <c:pt idx="45">
                  <c:v>3.370657832863809E-2</c:v>
                </c:pt>
                <c:pt idx="46">
                  <c:v>3.3812399800066104E-2</c:v>
                </c:pt>
                <c:pt idx="47">
                  <c:v>3.3805586896276635E-2</c:v>
                </c:pt>
                <c:pt idx="48">
                  <c:v>3.3800777096387478E-2</c:v>
                </c:pt>
                <c:pt idx="49">
                  <c:v>3.3968772838241068E-2</c:v>
                </c:pt>
                <c:pt idx="50">
                  <c:v>3.3956754125118387E-2</c:v>
                </c:pt>
                <c:pt idx="51">
                  <c:v>3.3767583282892075E-2</c:v>
                </c:pt>
                <c:pt idx="52">
                  <c:v>3.3585335526649288E-2</c:v>
                </c:pt>
                <c:pt idx="53">
                  <c:v>3.3526254410824859E-2</c:v>
                </c:pt>
                <c:pt idx="54">
                  <c:v>3.3688428008991682E-2</c:v>
                </c:pt>
                <c:pt idx="55">
                  <c:v>3.374500345705906E-2</c:v>
                </c:pt>
                <c:pt idx="56">
                  <c:v>3.3743157817865445E-2</c:v>
                </c:pt>
                <c:pt idx="57">
                  <c:v>3.3899587217931459E-2</c:v>
                </c:pt>
                <c:pt idx="58">
                  <c:v>3.413264283242564E-2</c:v>
                </c:pt>
                <c:pt idx="59">
                  <c:v>3.4145795290827528E-2</c:v>
                </c:pt>
                <c:pt idx="60">
                  <c:v>3.416030557268724E-2</c:v>
                </c:pt>
                <c:pt idx="61">
                  <c:v>3.4433375708880741E-2</c:v>
                </c:pt>
                <c:pt idx="62">
                  <c:v>3.4322638480337883E-2</c:v>
                </c:pt>
                <c:pt idx="63">
                  <c:v>3.4293667442677984E-2</c:v>
                </c:pt>
                <c:pt idx="64">
                  <c:v>3.4262324496380996E-2</c:v>
                </c:pt>
                <c:pt idx="65">
                  <c:v>3.4161927593037524E-2</c:v>
                </c:pt>
                <c:pt idx="66">
                  <c:v>3.4285317300620489E-2</c:v>
                </c:pt>
                <c:pt idx="67">
                  <c:v>3.4030535363169155E-2</c:v>
                </c:pt>
                <c:pt idx="68">
                  <c:v>3.4078338143914005E-2</c:v>
                </c:pt>
                <c:pt idx="69">
                  <c:v>3.3795125638110358E-2</c:v>
                </c:pt>
                <c:pt idx="70">
                  <c:v>3.3716564765019968E-2</c:v>
                </c:pt>
                <c:pt idx="71">
                  <c:v>3.3771832253518159E-2</c:v>
                </c:pt>
                <c:pt idx="72">
                  <c:v>3.3786879757162665E-2</c:v>
                </c:pt>
                <c:pt idx="73">
                  <c:v>3.4033430218275366E-2</c:v>
                </c:pt>
                <c:pt idx="74">
                  <c:v>3.4044489518017092E-2</c:v>
                </c:pt>
                <c:pt idx="75">
                  <c:v>3.4194140779697443E-2</c:v>
                </c:pt>
                <c:pt idx="76">
                  <c:v>3.4145396569874628E-2</c:v>
                </c:pt>
                <c:pt idx="77">
                  <c:v>3.4090470383436232E-2</c:v>
                </c:pt>
                <c:pt idx="78">
                  <c:v>3.4126261632024223E-2</c:v>
                </c:pt>
                <c:pt idx="79">
                  <c:v>3.4221504429379983E-2</c:v>
                </c:pt>
                <c:pt idx="80">
                  <c:v>3.4086566394024596E-2</c:v>
                </c:pt>
                <c:pt idx="81">
                  <c:v>3.4168319940336603E-2</c:v>
                </c:pt>
                <c:pt idx="82">
                  <c:v>3.4246533469423607E-2</c:v>
                </c:pt>
                <c:pt idx="83">
                  <c:v>3.4208064637043213E-2</c:v>
                </c:pt>
                <c:pt idx="84">
                  <c:v>3.4089688810819252E-2</c:v>
                </c:pt>
                <c:pt idx="85">
                  <c:v>3.447257861868748E-2</c:v>
                </c:pt>
                <c:pt idx="86">
                  <c:v>3.45405494979244E-2</c:v>
                </c:pt>
                <c:pt idx="87">
                  <c:v>3.4684005048812132E-2</c:v>
                </c:pt>
                <c:pt idx="88">
                  <c:v>3.4574844245341317E-2</c:v>
                </c:pt>
                <c:pt idx="89">
                  <c:v>3.4316579518523675E-2</c:v>
                </c:pt>
                <c:pt idx="90">
                  <c:v>3.4008678337604702E-2</c:v>
                </c:pt>
                <c:pt idx="91">
                  <c:v>3.3976905288851111E-2</c:v>
                </c:pt>
                <c:pt idx="92">
                  <c:v>3.4088510209983547E-2</c:v>
                </c:pt>
                <c:pt idx="93">
                  <c:v>3.3903359005079271E-2</c:v>
                </c:pt>
                <c:pt idx="94">
                  <c:v>3.4050249881908946E-2</c:v>
                </c:pt>
                <c:pt idx="95">
                  <c:v>3.4114142987116416E-2</c:v>
                </c:pt>
                <c:pt idx="96">
                  <c:v>3.4056670747223884E-2</c:v>
                </c:pt>
                <c:pt idx="97">
                  <c:v>3.388165560442126E-2</c:v>
                </c:pt>
                <c:pt idx="98">
                  <c:v>3.3782749021598391E-2</c:v>
                </c:pt>
                <c:pt idx="99">
                  <c:v>3.3595014989081212E-2</c:v>
                </c:pt>
                <c:pt idx="100">
                  <c:v>3.3693601782495392E-2</c:v>
                </c:pt>
                <c:pt idx="101">
                  <c:v>3.3669361007181889E-2</c:v>
                </c:pt>
                <c:pt idx="102">
                  <c:v>3.3578277411488354E-2</c:v>
                </c:pt>
                <c:pt idx="103">
                  <c:v>3.3643152542657581E-2</c:v>
                </c:pt>
                <c:pt idx="104">
                  <c:v>3.3670776751977681E-2</c:v>
                </c:pt>
                <c:pt idx="105">
                  <c:v>3.3569115252966804E-2</c:v>
                </c:pt>
                <c:pt idx="106">
                  <c:v>3.3359102982411314E-2</c:v>
                </c:pt>
                <c:pt idx="107">
                  <c:v>3.3500154231462007E-2</c:v>
                </c:pt>
                <c:pt idx="108">
                  <c:v>3.3464061608193749E-2</c:v>
                </c:pt>
                <c:pt idx="109">
                  <c:v>3.3427055933823717E-2</c:v>
                </c:pt>
                <c:pt idx="110">
                  <c:v>3.3564970753594735E-2</c:v>
                </c:pt>
                <c:pt idx="111">
                  <c:v>3.3732301651949029E-2</c:v>
                </c:pt>
                <c:pt idx="112">
                  <c:v>3.3740716322149075E-2</c:v>
                </c:pt>
                <c:pt idx="113">
                  <c:v>3.3706238532558414E-2</c:v>
                </c:pt>
                <c:pt idx="114">
                  <c:v>3.3560816009140543E-2</c:v>
                </c:pt>
                <c:pt idx="115">
                  <c:v>3.358866234065435E-2</c:v>
                </c:pt>
                <c:pt idx="116">
                  <c:v>3.3762913761482286E-2</c:v>
                </c:pt>
                <c:pt idx="117">
                  <c:v>3.3926719663106286E-2</c:v>
                </c:pt>
                <c:pt idx="118">
                  <c:v>3.3717825212010701E-2</c:v>
                </c:pt>
                <c:pt idx="119">
                  <c:v>3.3720634630719518E-2</c:v>
                </c:pt>
                <c:pt idx="120">
                  <c:v>3.3742378889959505E-2</c:v>
                </c:pt>
                <c:pt idx="121">
                  <c:v>3.3620179219360898E-2</c:v>
                </c:pt>
                <c:pt idx="122">
                  <c:v>3.3666145018068083E-2</c:v>
                </c:pt>
                <c:pt idx="123">
                  <c:v>3.3970026513338657E-2</c:v>
                </c:pt>
                <c:pt idx="124">
                  <c:v>3.4102460822719963E-2</c:v>
                </c:pt>
                <c:pt idx="125">
                  <c:v>3.426925742018657E-2</c:v>
                </c:pt>
                <c:pt idx="126">
                  <c:v>3.4324275118320278E-2</c:v>
                </c:pt>
                <c:pt idx="127">
                  <c:v>3.4399275002041922E-2</c:v>
                </c:pt>
                <c:pt idx="128">
                  <c:v>3.4595112033180823E-2</c:v>
                </c:pt>
                <c:pt idx="129">
                  <c:v>3.4576397613647093E-2</c:v>
                </c:pt>
                <c:pt idx="130">
                  <c:v>3.4594853246154002E-2</c:v>
                </c:pt>
                <c:pt idx="131">
                  <c:v>3.4781761413717818E-2</c:v>
                </c:pt>
                <c:pt idx="132">
                  <c:v>3.4671237737625808E-2</c:v>
                </c:pt>
                <c:pt idx="133">
                  <c:v>3.4563675074517242E-2</c:v>
                </c:pt>
                <c:pt idx="134">
                  <c:v>3.4531364095591328E-2</c:v>
                </c:pt>
                <c:pt idx="135">
                  <c:v>3.4648874208021922E-2</c:v>
                </c:pt>
                <c:pt idx="136">
                  <c:v>3.4444818074598989E-2</c:v>
                </c:pt>
                <c:pt idx="137">
                  <c:v>3.4389119709239462E-2</c:v>
                </c:pt>
                <c:pt idx="138">
                  <c:v>3.4361509822740791E-2</c:v>
                </c:pt>
                <c:pt idx="139">
                  <c:v>3.4283809092189962E-2</c:v>
                </c:pt>
                <c:pt idx="140">
                  <c:v>3.4316588501916198E-2</c:v>
                </c:pt>
                <c:pt idx="141">
                  <c:v>3.4368854854718182E-2</c:v>
                </c:pt>
                <c:pt idx="142">
                  <c:v>3.4388344603743494E-2</c:v>
                </c:pt>
                <c:pt idx="143">
                  <c:v>3.4513379717105663E-2</c:v>
                </c:pt>
                <c:pt idx="144">
                  <c:v>3.4468381460789808E-2</c:v>
                </c:pt>
                <c:pt idx="145">
                  <c:v>3.4415440709816079E-2</c:v>
                </c:pt>
                <c:pt idx="146">
                  <c:v>3.4183347041017297E-2</c:v>
                </c:pt>
                <c:pt idx="147">
                  <c:v>3.4004000630998524E-2</c:v>
                </c:pt>
                <c:pt idx="148">
                  <c:v>3.4082404594928437E-2</c:v>
                </c:pt>
                <c:pt idx="149">
                  <c:v>3.385016356395338E-2</c:v>
                </c:pt>
                <c:pt idx="150">
                  <c:v>3.3681787972430814E-2</c:v>
                </c:pt>
                <c:pt idx="151">
                  <c:v>3.3661517381898771E-2</c:v>
                </c:pt>
                <c:pt idx="152">
                  <c:v>3.3650355765079271E-2</c:v>
                </c:pt>
                <c:pt idx="153">
                  <c:v>3.3643334855679712E-2</c:v>
                </c:pt>
                <c:pt idx="154">
                  <c:v>3.3874232141859806E-2</c:v>
                </c:pt>
                <c:pt idx="155">
                  <c:v>3.3889861543910417E-2</c:v>
                </c:pt>
                <c:pt idx="156">
                  <c:v>3.3946772156626746E-2</c:v>
                </c:pt>
                <c:pt idx="157">
                  <c:v>3.400712171431939E-2</c:v>
                </c:pt>
                <c:pt idx="158">
                  <c:v>3.3937625396822019E-2</c:v>
                </c:pt>
                <c:pt idx="159">
                  <c:v>3.405575585918405E-2</c:v>
                </c:pt>
                <c:pt idx="160">
                  <c:v>3.4176160557892112E-2</c:v>
                </c:pt>
                <c:pt idx="161">
                  <c:v>3.4175769953982284E-2</c:v>
                </c:pt>
                <c:pt idx="162">
                  <c:v>3.4399570216790513E-2</c:v>
                </c:pt>
                <c:pt idx="163">
                  <c:v>3.4662518296853483E-2</c:v>
                </c:pt>
                <c:pt idx="164">
                  <c:v>3.4747303498958007E-2</c:v>
                </c:pt>
                <c:pt idx="165">
                  <c:v>3.4774435184915985E-2</c:v>
                </c:pt>
                <c:pt idx="166">
                  <c:v>3.4819648768919596E-2</c:v>
                </c:pt>
                <c:pt idx="167">
                  <c:v>3.4676775811874776E-2</c:v>
                </c:pt>
                <c:pt idx="168">
                  <c:v>3.4600225453109638E-2</c:v>
                </c:pt>
                <c:pt idx="169">
                  <c:v>3.4612950721547728E-2</c:v>
                </c:pt>
                <c:pt idx="170">
                  <c:v>3.4699562518816431E-2</c:v>
                </c:pt>
                <c:pt idx="171">
                  <c:v>3.4362593993918958E-2</c:v>
                </c:pt>
                <c:pt idx="172">
                  <c:v>3.4455572819856291E-2</c:v>
                </c:pt>
                <c:pt idx="173">
                  <c:v>3.432829091800433E-2</c:v>
                </c:pt>
                <c:pt idx="174">
                  <c:v>3.4347173312813832E-2</c:v>
                </c:pt>
                <c:pt idx="175">
                  <c:v>3.4487930310287018E-2</c:v>
                </c:pt>
                <c:pt idx="176">
                  <c:v>3.4373040014969866E-2</c:v>
                </c:pt>
                <c:pt idx="177">
                  <c:v>3.4388352322676084E-2</c:v>
                </c:pt>
                <c:pt idx="178">
                  <c:v>3.4199609405423707E-2</c:v>
                </c:pt>
                <c:pt idx="179">
                  <c:v>3.4100145788663251E-2</c:v>
                </c:pt>
                <c:pt idx="180">
                  <c:v>3.4088581167032082E-2</c:v>
                </c:pt>
                <c:pt idx="181">
                  <c:v>3.4031449541362613E-2</c:v>
                </c:pt>
                <c:pt idx="182">
                  <c:v>3.3912517306882037E-2</c:v>
                </c:pt>
                <c:pt idx="183">
                  <c:v>3.3968379101719536E-2</c:v>
                </c:pt>
                <c:pt idx="184">
                  <c:v>3.3952146032616891E-2</c:v>
                </c:pt>
                <c:pt idx="185">
                  <c:v>3.4004762968716566E-2</c:v>
                </c:pt>
                <c:pt idx="186">
                  <c:v>3.3995093322773423E-2</c:v>
                </c:pt>
                <c:pt idx="187">
                  <c:v>3.3962384598077017E-2</c:v>
                </c:pt>
                <c:pt idx="188">
                  <c:v>3.4040102191107001E-2</c:v>
                </c:pt>
                <c:pt idx="189">
                  <c:v>3.3913768635466753E-2</c:v>
                </c:pt>
                <c:pt idx="190">
                  <c:v>3.4100298730685506E-2</c:v>
                </c:pt>
                <c:pt idx="191">
                  <c:v>3.4282847735330267E-2</c:v>
                </c:pt>
                <c:pt idx="192">
                  <c:v>3.4419511188295268E-2</c:v>
                </c:pt>
                <c:pt idx="193">
                  <c:v>3.4366658621548273E-2</c:v>
                </c:pt>
                <c:pt idx="194">
                  <c:v>3.407942707418856E-2</c:v>
                </c:pt>
                <c:pt idx="195">
                  <c:v>3.4030427430769651E-2</c:v>
                </c:pt>
                <c:pt idx="196">
                  <c:v>3.3870381286963035E-2</c:v>
                </c:pt>
                <c:pt idx="197">
                  <c:v>3.3994737520616949E-2</c:v>
                </c:pt>
                <c:pt idx="198">
                  <c:v>3.3895088029499316E-2</c:v>
                </c:pt>
                <c:pt idx="199">
                  <c:v>3.389209810752427E-2</c:v>
                </c:pt>
                <c:pt idx="200">
                  <c:v>3.4279072884885207E-2</c:v>
                </c:pt>
                <c:pt idx="201">
                  <c:v>3.4474444139770119E-2</c:v>
                </c:pt>
                <c:pt idx="202">
                  <c:v>3.4410917977467204E-2</c:v>
                </c:pt>
                <c:pt idx="203">
                  <c:v>3.4263182007495979E-2</c:v>
                </c:pt>
                <c:pt idx="204">
                  <c:v>3.443961400731959E-2</c:v>
                </c:pt>
                <c:pt idx="205">
                  <c:v>3.4477378903255342E-2</c:v>
                </c:pt>
                <c:pt idx="206">
                  <c:v>3.4534835454494157E-2</c:v>
                </c:pt>
                <c:pt idx="207">
                  <c:v>3.480435085448233E-2</c:v>
                </c:pt>
                <c:pt idx="208">
                  <c:v>3.4891429452548348E-2</c:v>
                </c:pt>
                <c:pt idx="209">
                  <c:v>3.4591062322807946E-2</c:v>
                </c:pt>
                <c:pt idx="210">
                  <c:v>3.469514087049267E-2</c:v>
                </c:pt>
                <c:pt idx="211">
                  <c:v>3.4506901408807696E-2</c:v>
                </c:pt>
                <c:pt idx="212">
                  <c:v>3.4778072880589442E-2</c:v>
                </c:pt>
                <c:pt idx="213">
                  <c:v>3.4856078467667986E-2</c:v>
                </c:pt>
                <c:pt idx="214">
                  <c:v>3.4820670380444341E-2</c:v>
                </c:pt>
                <c:pt idx="215">
                  <c:v>3.4738614359829799E-2</c:v>
                </c:pt>
                <c:pt idx="216">
                  <c:v>3.4669522855310907E-2</c:v>
                </c:pt>
                <c:pt idx="217">
                  <c:v>3.4401559366167234E-2</c:v>
                </c:pt>
                <c:pt idx="218">
                  <c:v>3.4432575838608821E-2</c:v>
                </c:pt>
                <c:pt idx="219">
                  <c:v>3.4295049053118552E-2</c:v>
                </c:pt>
                <c:pt idx="220">
                  <c:v>3.4456577377535033E-2</c:v>
                </c:pt>
                <c:pt idx="221">
                  <c:v>3.4632687277254041E-2</c:v>
                </c:pt>
                <c:pt idx="222">
                  <c:v>3.4701065313264216E-2</c:v>
                </c:pt>
                <c:pt idx="223">
                  <c:v>3.4569115038619508E-2</c:v>
                </c:pt>
                <c:pt idx="224">
                  <c:v>3.4514326874597885E-2</c:v>
                </c:pt>
                <c:pt idx="225">
                  <c:v>3.4449873245782581E-2</c:v>
                </c:pt>
                <c:pt idx="226">
                  <c:v>3.4551153221588464E-2</c:v>
                </c:pt>
                <c:pt idx="227">
                  <c:v>3.436546849410068E-2</c:v>
                </c:pt>
                <c:pt idx="228">
                  <c:v>3.4368374230645725E-2</c:v>
                </c:pt>
                <c:pt idx="229">
                  <c:v>3.4335336020515604E-2</c:v>
                </c:pt>
                <c:pt idx="230">
                  <c:v>3.4537401789786648E-2</c:v>
                </c:pt>
                <c:pt idx="231">
                  <c:v>3.4711301802787912E-2</c:v>
                </c:pt>
                <c:pt idx="232">
                  <c:v>3.4816999150107379E-2</c:v>
                </c:pt>
                <c:pt idx="233">
                  <c:v>3.498451777058053E-2</c:v>
                </c:pt>
                <c:pt idx="234">
                  <c:v>3.4938862110940501E-2</c:v>
                </c:pt>
                <c:pt idx="235">
                  <c:v>3.4967968914722036E-2</c:v>
                </c:pt>
                <c:pt idx="236">
                  <c:v>3.4774155538635582E-2</c:v>
                </c:pt>
                <c:pt idx="237">
                  <c:v>3.489464207418292E-2</c:v>
                </c:pt>
                <c:pt idx="238">
                  <c:v>3.4752898071486842E-2</c:v>
                </c:pt>
                <c:pt idx="239">
                  <c:v>3.4691853069894314E-2</c:v>
                </c:pt>
                <c:pt idx="240">
                  <c:v>3.4758990864314429E-2</c:v>
                </c:pt>
                <c:pt idx="241">
                  <c:v>3.4801347511898582E-2</c:v>
                </c:pt>
                <c:pt idx="242">
                  <c:v>3.4666783973962757E-2</c:v>
                </c:pt>
                <c:pt idx="243">
                  <c:v>3.4764353838739652E-2</c:v>
                </c:pt>
                <c:pt idx="244">
                  <c:v>3.4821128770418687E-2</c:v>
                </c:pt>
                <c:pt idx="245">
                  <c:v>3.4656221444171138E-2</c:v>
                </c:pt>
                <c:pt idx="246">
                  <c:v>3.4549931836521726E-2</c:v>
                </c:pt>
                <c:pt idx="247">
                  <c:v>3.438135591122108E-2</c:v>
                </c:pt>
                <c:pt idx="248">
                  <c:v>3.4473467706455971E-2</c:v>
                </c:pt>
                <c:pt idx="249">
                  <c:v>3.4704455861355336E-2</c:v>
                </c:pt>
                <c:pt idx="250">
                  <c:v>3.4842618722972903E-2</c:v>
                </c:pt>
                <c:pt idx="251">
                  <c:v>3.4967144289223172E-2</c:v>
                </c:pt>
                <c:pt idx="252">
                  <c:v>3.4765582025813223E-2</c:v>
                </c:pt>
                <c:pt idx="253">
                  <c:v>3.4940389846865122E-2</c:v>
                </c:pt>
                <c:pt idx="254">
                  <c:v>3.515006987207462E-2</c:v>
                </c:pt>
                <c:pt idx="255">
                  <c:v>3.5210275601838356E-2</c:v>
                </c:pt>
                <c:pt idx="256">
                  <c:v>3.5148247083727178E-2</c:v>
                </c:pt>
                <c:pt idx="257">
                  <c:v>3.5112652879325121E-2</c:v>
                </c:pt>
                <c:pt idx="258">
                  <c:v>3.5101496507257128E-2</c:v>
                </c:pt>
                <c:pt idx="259">
                  <c:v>3.5139802597939931E-2</c:v>
                </c:pt>
                <c:pt idx="260">
                  <c:v>3.5037090764724707E-2</c:v>
                </c:pt>
                <c:pt idx="261">
                  <c:v>3.5085447544389227E-2</c:v>
                </c:pt>
                <c:pt idx="262">
                  <c:v>3.5084134411036513E-2</c:v>
                </c:pt>
                <c:pt idx="263">
                  <c:v>3.5170265972457621E-2</c:v>
                </c:pt>
                <c:pt idx="264">
                  <c:v>3.5144581455218753E-2</c:v>
                </c:pt>
                <c:pt idx="265">
                  <c:v>3.5073818322720968E-2</c:v>
                </c:pt>
                <c:pt idx="266">
                  <c:v>3.5093809909608267E-2</c:v>
                </c:pt>
                <c:pt idx="267">
                  <c:v>3.5134286804223598E-2</c:v>
                </c:pt>
                <c:pt idx="268">
                  <c:v>3.4934541195830504E-2</c:v>
                </c:pt>
                <c:pt idx="269">
                  <c:v>3.5042211936549023E-2</c:v>
                </c:pt>
                <c:pt idx="270">
                  <c:v>3.4931766714354461E-2</c:v>
                </c:pt>
                <c:pt idx="271">
                  <c:v>3.4941999180820693E-2</c:v>
                </c:pt>
                <c:pt idx="272">
                  <c:v>3.5180487610299425E-2</c:v>
                </c:pt>
                <c:pt idx="273">
                  <c:v>3.5224797259264494E-2</c:v>
                </c:pt>
                <c:pt idx="274">
                  <c:v>3.4962270052993093E-2</c:v>
                </c:pt>
                <c:pt idx="275">
                  <c:v>3.5158303822372235E-2</c:v>
                </c:pt>
                <c:pt idx="276">
                  <c:v>3.5090043181275503E-2</c:v>
                </c:pt>
                <c:pt idx="277">
                  <c:v>3.5090484653444255E-2</c:v>
                </c:pt>
                <c:pt idx="278">
                  <c:v>3.4911813490679289E-2</c:v>
                </c:pt>
                <c:pt idx="279">
                  <c:v>3.4977952987024746E-2</c:v>
                </c:pt>
                <c:pt idx="280">
                  <c:v>3.506746653838886E-2</c:v>
                </c:pt>
                <c:pt idx="281">
                  <c:v>3.5394678663833466E-2</c:v>
                </c:pt>
                <c:pt idx="282">
                  <c:v>3.5287284170448852E-2</c:v>
                </c:pt>
                <c:pt idx="283">
                  <c:v>3.5268008057317876E-2</c:v>
                </c:pt>
                <c:pt idx="284">
                  <c:v>3.5189671995753923E-2</c:v>
                </c:pt>
                <c:pt idx="285">
                  <c:v>3.5251448172337017E-2</c:v>
                </c:pt>
                <c:pt idx="286">
                  <c:v>3.5194478343967321E-2</c:v>
                </c:pt>
                <c:pt idx="287">
                  <c:v>3.5181187041517771E-2</c:v>
                </c:pt>
                <c:pt idx="288">
                  <c:v>3.5321206008615512E-2</c:v>
                </c:pt>
                <c:pt idx="289">
                  <c:v>3.5234984336079543E-2</c:v>
                </c:pt>
                <c:pt idx="290">
                  <c:v>3.5180443031409485E-2</c:v>
                </c:pt>
                <c:pt idx="291">
                  <c:v>3.5199446775687787E-2</c:v>
                </c:pt>
                <c:pt idx="292">
                  <c:v>3.5097119510879848E-2</c:v>
                </c:pt>
                <c:pt idx="293">
                  <c:v>3.5255158658629666E-2</c:v>
                </c:pt>
                <c:pt idx="294">
                  <c:v>3.5277628858664957E-2</c:v>
                </c:pt>
                <c:pt idx="295">
                  <c:v>3.5132084218303598E-2</c:v>
                </c:pt>
                <c:pt idx="296">
                  <c:v>3.4989198009445666E-2</c:v>
                </c:pt>
                <c:pt idx="297">
                  <c:v>3.5161093413797834E-2</c:v>
                </c:pt>
                <c:pt idx="298">
                  <c:v>3.5196731529284514E-2</c:v>
                </c:pt>
                <c:pt idx="299">
                  <c:v>3.505859270826768E-2</c:v>
                </c:pt>
                <c:pt idx="300">
                  <c:v>3.5053711068006081E-2</c:v>
                </c:pt>
                <c:pt idx="301">
                  <c:v>3.5114842682611447E-2</c:v>
                </c:pt>
                <c:pt idx="302">
                  <c:v>3.5334984074328717E-2</c:v>
                </c:pt>
                <c:pt idx="303">
                  <c:v>3.5256069611365064E-2</c:v>
                </c:pt>
                <c:pt idx="304">
                  <c:v>3.5259720682034847E-2</c:v>
                </c:pt>
                <c:pt idx="305">
                  <c:v>3.5400537905685626E-2</c:v>
                </c:pt>
                <c:pt idx="306">
                  <c:v>3.526522775675419E-2</c:v>
                </c:pt>
                <c:pt idx="307">
                  <c:v>3.5048013151912631E-2</c:v>
                </c:pt>
                <c:pt idx="308">
                  <c:v>3.4988016404852378E-2</c:v>
                </c:pt>
                <c:pt idx="309">
                  <c:v>3.5199295229333814E-2</c:v>
                </c:pt>
                <c:pt idx="310">
                  <c:v>3.5043618573198501E-2</c:v>
                </c:pt>
                <c:pt idx="311">
                  <c:v>3.5145932049286892E-2</c:v>
                </c:pt>
                <c:pt idx="312">
                  <c:v>3.5035017079257123E-2</c:v>
                </c:pt>
                <c:pt idx="313">
                  <c:v>3.4930590005085194E-2</c:v>
                </c:pt>
                <c:pt idx="314">
                  <c:v>3.4966513929311077E-2</c:v>
                </c:pt>
                <c:pt idx="315">
                  <c:v>3.5053521552456966E-2</c:v>
                </c:pt>
                <c:pt idx="316">
                  <c:v>3.4996622791673995E-2</c:v>
                </c:pt>
                <c:pt idx="317">
                  <c:v>3.5075278345871104E-2</c:v>
                </c:pt>
                <c:pt idx="318">
                  <c:v>3.5130914729932225E-2</c:v>
                </c:pt>
                <c:pt idx="319">
                  <c:v>3.5300490662040482E-2</c:v>
                </c:pt>
                <c:pt idx="320">
                  <c:v>3.5166010556628442E-2</c:v>
                </c:pt>
                <c:pt idx="321">
                  <c:v>3.5209653945504134E-2</c:v>
                </c:pt>
                <c:pt idx="322">
                  <c:v>3.5200087415530011E-2</c:v>
                </c:pt>
                <c:pt idx="323">
                  <c:v>3.5153800367796993E-2</c:v>
                </c:pt>
                <c:pt idx="324">
                  <c:v>3.5239762730833589E-2</c:v>
                </c:pt>
                <c:pt idx="325">
                  <c:v>3.5244957649222197E-2</c:v>
                </c:pt>
                <c:pt idx="326">
                  <c:v>3.5213661776483794E-2</c:v>
                </c:pt>
                <c:pt idx="327">
                  <c:v>3.5145662665892349E-2</c:v>
                </c:pt>
                <c:pt idx="328">
                  <c:v>3.5267635273900505E-2</c:v>
                </c:pt>
                <c:pt idx="329">
                  <c:v>3.5227467816412762E-2</c:v>
                </c:pt>
                <c:pt idx="330">
                  <c:v>3.5288034048497334E-2</c:v>
                </c:pt>
                <c:pt idx="331">
                  <c:v>3.5106368190837248E-2</c:v>
                </c:pt>
                <c:pt idx="332">
                  <c:v>3.4878311758249417E-2</c:v>
                </c:pt>
                <c:pt idx="333">
                  <c:v>3.4911219852746714E-2</c:v>
                </c:pt>
                <c:pt idx="334">
                  <c:v>3.5030514501462592E-2</c:v>
                </c:pt>
                <c:pt idx="335">
                  <c:v>3.5005644392390033E-2</c:v>
                </c:pt>
                <c:pt idx="336">
                  <c:v>3.5173432956693639E-2</c:v>
                </c:pt>
                <c:pt idx="337">
                  <c:v>3.5298828608863207E-2</c:v>
                </c:pt>
                <c:pt idx="338">
                  <c:v>3.5129231311154224E-2</c:v>
                </c:pt>
                <c:pt idx="339">
                  <c:v>3.5368507454508653E-2</c:v>
                </c:pt>
                <c:pt idx="340">
                  <c:v>3.5433280256273424E-2</c:v>
                </c:pt>
                <c:pt idx="341">
                  <c:v>3.5291413822475227E-2</c:v>
                </c:pt>
                <c:pt idx="342">
                  <c:v>3.5418052640187631E-2</c:v>
                </c:pt>
                <c:pt idx="343">
                  <c:v>3.5211464538835995E-2</c:v>
                </c:pt>
                <c:pt idx="344">
                  <c:v>3.5100426793544921E-2</c:v>
                </c:pt>
                <c:pt idx="345">
                  <c:v>3.5018706867955308E-2</c:v>
                </c:pt>
                <c:pt idx="346">
                  <c:v>3.51603472674804E-2</c:v>
                </c:pt>
                <c:pt idx="347">
                  <c:v>3.5409687378498415E-2</c:v>
                </c:pt>
                <c:pt idx="348">
                  <c:v>3.5344401273482769E-2</c:v>
                </c:pt>
                <c:pt idx="349">
                  <c:v>3.5438786803640591E-2</c:v>
                </c:pt>
                <c:pt idx="350">
                  <c:v>3.538238332271728E-2</c:v>
                </c:pt>
                <c:pt idx="351">
                  <c:v>3.5151522830589282E-2</c:v>
                </c:pt>
                <c:pt idx="352">
                  <c:v>3.5233976215668893E-2</c:v>
                </c:pt>
                <c:pt idx="353">
                  <c:v>3.5250462117536539E-2</c:v>
                </c:pt>
                <c:pt idx="354">
                  <c:v>3.5205715545294759E-2</c:v>
                </c:pt>
                <c:pt idx="355">
                  <c:v>3.5413214563544369E-2</c:v>
                </c:pt>
                <c:pt idx="356">
                  <c:v>3.5413990587661134E-2</c:v>
                </c:pt>
                <c:pt idx="357">
                  <c:v>3.5325644766534152E-2</c:v>
                </c:pt>
                <c:pt idx="358">
                  <c:v>3.5371350399087988E-2</c:v>
                </c:pt>
                <c:pt idx="359">
                  <c:v>3.5469514551630964E-2</c:v>
                </c:pt>
                <c:pt idx="360">
                  <c:v>3.5342436561792354E-2</c:v>
                </c:pt>
                <c:pt idx="361">
                  <c:v>3.527386843584035E-2</c:v>
                </c:pt>
                <c:pt idx="362">
                  <c:v>3.5402420150551291E-2</c:v>
                </c:pt>
                <c:pt idx="363">
                  <c:v>3.5453917481699744E-2</c:v>
                </c:pt>
                <c:pt idx="364">
                  <c:v>3.5254722975364951E-2</c:v>
                </c:pt>
                <c:pt idx="365">
                  <c:v>3.5392130263309667E-2</c:v>
                </c:pt>
                <c:pt idx="366">
                  <c:v>3.5406170391485491E-2</c:v>
                </c:pt>
                <c:pt idx="367">
                  <c:v>3.5398434848006644E-2</c:v>
                </c:pt>
                <c:pt idx="368">
                  <c:v>3.528197902076826E-2</c:v>
                </c:pt>
                <c:pt idx="369">
                  <c:v>3.5296418308324591E-2</c:v>
                </c:pt>
                <c:pt idx="370">
                  <c:v>3.5392226060812562E-2</c:v>
                </c:pt>
                <c:pt idx="371">
                  <c:v>3.5421373373606554E-2</c:v>
                </c:pt>
                <c:pt idx="372">
                  <c:v>3.5438305147830328E-2</c:v>
                </c:pt>
                <c:pt idx="373">
                  <c:v>3.5391160993585573E-2</c:v>
                </c:pt>
                <c:pt idx="374">
                  <c:v>3.5438224652861311E-2</c:v>
                </c:pt>
                <c:pt idx="375">
                  <c:v>3.5332242045906251E-2</c:v>
                </c:pt>
                <c:pt idx="376">
                  <c:v>3.5166829147280358E-2</c:v>
                </c:pt>
                <c:pt idx="377">
                  <c:v>3.5041553371184912E-2</c:v>
                </c:pt>
                <c:pt idx="378">
                  <c:v>3.5112857210058648E-2</c:v>
                </c:pt>
                <c:pt idx="379">
                  <c:v>3.5121858561387179E-2</c:v>
                </c:pt>
                <c:pt idx="380">
                  <c:v>3.523446195945043E-2</c:v>
                </c:pt>
                <c:pt idx="381">
                  <c:v>3.5102544442555887E-2</c:v>
                </c:pt>
                <c:pt idx="382">
                  <c:v>3.4894136240246662E-2</c:v>
                </c:pt>
                <c:pt idx="383">
                  <c:v>3.4950221171967319E-2</c:v>
                </c:pt>
                <c:pt idx="384">
                  <c:v>3.5075862893073594E-2</c:v>
                </c:pt>
                <c:pt idx="385">
                  <c:v>3.5131951097015043E-2</c:v>
                </c:pt>
                <c:pt idx="386">
                  <c:v>3.5028679541155801E-2</c:v>
                </c:pt>
                <c:pt idx="387">
                  <c:v>3.4918980652998831E-2</c:v>
                </c:pt>
                <c:pt idx="388">
                  <c:v>3.4953929836639232E-2</c:v>
                </c:pt>
                <c:pt idx="389">
                  <c:v>3.497486282454073E-2</c:v>
                </c:pt>
                <c:pt idx="390">
                  <c:v>3.5249288254171722E-2</c:v>
                </c:pt>
                <c:pt idx="391">
                  <c:v>3.5320352947371472E-2</c:v>
                </c:pt>
                <c:pt idx="392">
                  <c:v>3.5358022282374599E-2</c:v>
                </c:pt>
                <c:pt idx="393">
                  <c:v>3.5511007387294603E-2</c:v>
                </c:pt>
                <c:pt idx="394">
                  <c:v>3.5653154169929625E-2</c:v>
                </c:pt>
                <c:pt idx="395">
                  <c:v>3.5806846689824166E-2</c:v>
                </c:pt>
                <c:pt idx="396">
                  <c:v>3.5718759399150438E-2</c:v>
                </c:pt>
                <c:pt idx="397">
                  <c:v>3.5943387736168363E-2</c:v>
                </c:pt>
                <c:pt idx="398">
                  <c:v>3.5850926229339455E-2</c:v>
                </c:pt>
                <c:pt idx="399">
                  <c:v>3.5846042917301452E-2</c:v>
                </c:pt>
                <c:pt idx="400">
                  <c:v>3.58389244733806E-2</c:v>
                </c:pt>
                <c:pt idx="401">
                  <c:v>3.5958476538783694E-2</c:v>
                </c:pt>
                <c:pt idx="402">
                  <c:v>3.6235917326917326E-2</c:v>
                </c:pt>
                <c:pt idx="403">
                  <c:v>3.6269583148303752E-2</c:v>
                </c:pt>
                <c:pt idx="404">
                  <c:v>3.6233158616461501E-2</c:v>
                </c:pt>
                <c:pt idx="405">
                  <c:v>3.608306485136515E-2</c:v>
                </c:pt>
                <c:pt idx="406">
                  <c:v>3.5991796025207551E-2</c:v>
                </c:pt>
                <c:pt idx="407">
                  <c:v>3.6113345785996114E-2</c:v>
                </c:pt>
                <c:pt idx="408">
                  <c:v>3.6021918360596837E-2</c:v>
                </c:pt>
                <c:pt idx="409">
                  <c:v>3.5987747575264489E-2</c:v>
                </c:pt>
                <c:pt idx="410">
                  <c:v>3.6246504340106539E-2</c:v>
                </c:pt>
                <c:pt idx="411">
                  <c:v>3.6429925144482643E-2</c:v>
                </c:pt>
                <c:pt idx="412">
                  <c:v>3.6454480163070985E-2</c:v>
                </c:pt>
                <c:pt idx="413">
                  <c:v>3.6602996360324158E-2</c:v>
                </c:pt>
                <c:pt idx="414">
                  <c:v>3.619420685864505E-2</c:v>
                </c:pt>
                <c:pt idx="415">
                  <c:v>3.5982161294824976E-2</c:v>
                </c:pt>
                <c:pt idx="416">
                  <c:v>3.5888960801086403E-2</c:v>
                </c:pt>
                <c:pt idx="417">
                  <c:v>3.5986058270928621E-2</c:v>
                </c:pt>
                <c:pt idx="418">
                  <c:v>3.5651578149877919E-2</c:v>
                </c:pt>
                <c:pt idx="419">
                  <c:v>3.5661876200922142E-2</c:v>
                </c:pt>
                <c:pt idx="420">
                  <c:v>3.5831218863482554E-2</c:v>
                </c:pt>
                <c:pt idx="421">
                  <c:v>3.5880499160140335E-2</c:v>
                </c:pt>
                <c:pt idx="422">
                  <c:v>3.596659372767954E-2</c:v>
                </c:pt>
                <c:pt idx="423">
                  <c:v>3.5816848570481792E-2</c:v>
                </c:pt>
                <c:pt idx="424">
                  <c:v>3.5633309631111471E-2</c:v>
                </c:pt>
                <c:pt idx="425">
                  <c:v>3.5759352192793879E-2</c:v>
                </c:pt>
                <c:pt idx="426">
                  <c:v>3.5657310558943327E-2</c:v>
                </c:pt>
                <c:pt idx="427">
                  <c:v>3.5554293497509437E-2</c:v>
                </c:pt>
                <c:pt idx="428">
                  <c:v>3.5312662652990712E-2</c:v>
                </c:pt>
                <c:pt idx="429">
                  <c:v>3.5368436313406505E-2</c:v>
                </c:pt>
                <c:pt idx="430">
                  <c:v>3.5251501975473859E-2</c:v>
                </c:pt>
                <c:pt idx="431">
                  <c:v>3.5309162912316998E-2</c:v>
                </c:pt>
                <c:pt idx="432">
                  <c:v>3.5597388830262429E-2</c:v>
                </c:pt>
                <c:pt idx="433">
                  <c:v>3.5901998232031877E-2</c:v>
                </c:pt>
                <c:pt idx="434">
                  <c:v>3.5712653005292458E-2</c:v>
                </c:pt>
                <c:pt idx="435">
                  <c:v>3.5769233948998461E-2</c:v>
                </c:pt>
                <c:pt idx="436">
                  <c:v>3.5805388161562597E-2</c:v>
                </c:pt>
                <c:pt idx="437">
                  <c:v>3.5714718981255569E-2</c:v>
                </c:pt>
                <c:pt idx="438">
                  <c:v>3.550654597826626E-2</c:v>
                </c:pt>
                <c:pt idx="439">
                  <c:v>3.5539281691236393E-2</c:v>
                </c:pt>
                <c:pt idx="440">
                  <c:v>3.5434799719060737E-2</c:v>
                </c:pt>
                <c:pt idx="441">
                  <c:v>3.5266759551060296E-2</c:v>
                </c:pt>
                <c:pt idx="442">
                  <c:v>3.5370861810053132E-2</c:v>
                </c:pt>
                <c:pt idx="443">
                  <c:v>3.542838022346452E-2</c:v>
                </c:pt>
                <c:pt idx="444">
                  <c:v>3.5464642589399756E-2</c:v>
                </c:pt>
                <c:pt idx="445">
                  <c:v>3.5498428695831155E-2</c:v>
                </c:pt>
                <c:pt idx="446">
                  <c:v>3.5564712117643955E-2</c:v>
                </c:pt>
                <c:pt idx="447">
                  <c:v>3.5839673256757916E-2</c:v>
                </c:pt>
                <c:pt idx="448">
                  <c:v>3.5964892107952937E-2</c:v>
                </c:pt>
                <c:pt idx="449">
                  <c:v>3.5771589574968385E-2</c:v>
                </c:pt>
                <c:pt idx="450">
                  <c:v>3.5688974886636325E-2</c:v>
                </c:pt>
                <c:pt idx="451">
                  <c:v>3.5547388422768091E-2</c:v>
                </c:pt>
                <c:pt idx="452">
                  <c:v>3.5606954093620954E-2</c:v>
                </c:pt>
                <c:pt idx="453">
                  <c:v>3.5487533628734295E-2</c:v>
                </c:pt>
                <c:pt idx="454">
                  <c:v>3.5257206095025438E-2</c:v>
                </c:pt>
                <c:pt idx="455">
                  <c:v>3.5148487476627611E-2</c:v>
                </c:pt>
                <c:pt idx="456">
                  <c:v>3.5187944250260526E-2</c:v>
                </c:pt>
                <c:pt idx="457">
                  <c:v>3.515952640890118E-2</c:v>
                </c:pt>
                <c:pt idx="458">
                  <c:v>3.5336293225975667E-2</c:v>
                </c:pt>
                <c:pt idx="459">
                  <c:v>3.5461537113257717E-2</c:v>
                </c:pt>
                <c:pt idx="460">
                  <c:v>3.5495007766556237E-2</c:v>
                </c:pt>
                <c:pt idx="461">
                  <c:v>3.5531381936374076E-2</c:v>
                </c:pt>
                <c:pt idx="462">
                  <c:v>3.549825358551037E-2</c:v>
                </c:pt>
                <c:pt idx="463">
                  <c:v>3.5688874362950408E-2</c:v>
                </c:pt>
                <c:pt idx="464">
                  <c:v>3.5756813588245041E-2</c:v>
                </c:pt>
                <c:pt idx="465">
                  <c:v>3.5741661515384618E-2</c:v>
                </c:pt>
                <c:pt idx="466">
                  <c:v>3.5834806414947427E-2</c:v>
                </c:pt>
                <c:pt idx="467">
                  <c:v>3.5712494436287413E-2</c:v>
                </c:pt>
                <c:pt idx="468">
                  <c:v>3.5415030533513109E-2</c:v>
                </c:pt>
                <c:pt idx="469">
                  <c:v>3.5523867293150935E-2</c:v>
                </c:pt>
                <c:pt idx="470">
                  <c:v>3.5587168808821727E-2</c:v>
                </c:pt>
                <c:pt idx="471">
                  <c:v>3.5669441900711224E-2</c:v>
                </c:pt>
                <c:pt idx="472">
                  <c:v>3.5600525298050197E-2</c:v>
                </c:pt>
                <c:pt idx="473">
                  <c:v>3.5489422301868738E-2</c:v>
                </c:pt>
                <c:pt idx="474">
                  <c:v>3.5680289971937368E-2</c:v>
                </c:pt>
                <c:pt idx="475">
                  <c:v>3.566713576482132E-2</c:v>
                </c:pt>
                <c:pt idx="476">
                  <c:v>3.553136908333427E-2</c:v>
                </c:pt>
                <c:pt idx="477">
                  <c:v>3.551286918523066E-2</c:v>
                </c:pt>
                <c:pt idx="478">
                  <c:v>3.5391736851406987E-2</c:v>
                </c:pt>
                <c:pt idx="479">
                  <c:v>3.5211023850621297E-2</c:v>
                </c:pt>
                <c:pt idx="480">
                  <c:v>3.5207600529573488E-2</c:v>
                </c:pt>
                <c:pt idx="481">
                  <c:v>3.5211084352022054E-2</c:v>
                </c:pt>
                <c:pt idx="482">
                  <c:v>3.5092191310558525E-2</c:v>
                </c:pt>
                <c:pt idx="483">
                  <c:v>3.4862408520002892E-2</c:v>
                </c:pt>
                <c:pt idx="484">
                  <c:v>3.4841317549103516E-2</c:v>
                </c:pt>
                <c:pt idx="485">
                  <c:v>3.4582560430886963E-2</c:v>
                </c:pt>
                <c:pt idx="486">
                  <c:v>3.4440879173916916E-2</c:v>
                </c:pt>
                <c:pt idx="487">
                  <c:v>3.4499918377625186E-2</c:v>
                </c:pt>
                <c:pt idx="488">
                  <c:v>3.4783280200204207E-2</c:v>
                </c:pt>
                <c:pt idx="489">
                  <c:v>3.4876274041922554E-2</c:v>
                </c:pt>
                <c:pt idx="490">
                  <c:v>3.4886946573742472E-2</c:v>
                </c:pt>
                <c:pt idx="491">
                  <c:v>3.4713339042287038E-2</c:v>
                </c:pt>
                <c:pt idx="492">
                  <c:v>3.5138540324351597E-2</c:v>
                </c:pt>
                <c:pt idx="493">
                  <c:v>3.5306188375972047E-2</c:v>
                </c:pt>
                <c:pt idx="494">
                  <c:v>3.5103993602531101E-2</c:v>
                </c:pt>
                <c:pt idx="495">
                  <c:v>3.5122897396478212E-2</c:v>
                </c:pt>
                <c:pt idx="496">
                  <c:v>3.5215147562913038E-2</c:v>
                </c:pt>
                <c:pt idx="497">
                  <c:v>3.5308110906120328E-2</c:v>
                </c:pt>
                <c:pt idx="498">
                  <c:v>3.5598586503169286E-2</c:v>
                </c:pt>
                <c:pt idx="499">
                  <c:v>3.5551479377269678E-2</c:v>
                </c:pt>
                <c:pt idx="500">
                  <c:v>3.5504733461234603E-2</c:v>
                </c:pt>
                <c:pt idx="501">
                  <c:v>3.5527494209432263E-2</c:v>
                </c:pt>
                <c:pt idx="502">
                  <c:v>3.5340008734018373E-2</c:v>
                </c:pt>
                <c:pt idx="503">
                  <c:v>3.5489645996586799E-2</c:v>
                </c:pt>
                <c:pt idx="504">
                  <c:v>3.5346054330838914E-2</c:v>
                </c:pt>
                <c:pt idx="505">
                  <c:v>3.5392467863757104E-2</c:v>
                </c:pt>
                <c:pt idx="506">
                  <c:v>3.5429756862790526E-2</c:v>
                </c:pt>
                <c:pt idx="507">
                  <c:v>3.524820380223722E-2</c:v>
                </c:pt>
                <c:pt idx="508">
                  <c:v>3.5215634220064705E-2</c:v>
                </c:pt>
                <c:pt idx="509">
                  <c:v>3.5252598144816009E-2</c:v>
                </c:pt>
                <c:pt idx="510">
                  <c:v>3.5481962484082689E-2</c:v>
                </c:pt>
                <c:pt idx="511">
                  <c:v>3.5550106993766213E-2</c:v>
                </c:pt>
                <c:pt idx="512">
                  <c:v>3.5765851869658971E-2</c:v>
                </c:pt>
                <c:pt idx="513">
                  <c:v>3.5717435481493358E-2</c:v>
                </c:pt>
                <c:pt idx="514">
                  <c:v>3.5804708690579723E-2</c:v>
                </c:pt>
                <c:pt idx="515">
                  <c:v>3.564947129812459E-2</c:v>
                </c:pt>
                <c:pt idx="516">
                  <c:v>3.5798827561897437E-2</c:v>
                </c:pt>
                <c:pt idx="517">
                  <c:v>3.5906581335830239E-2</c:v>
                </c:pt>
                <c:pt idx="518">
                  <c:v>3.5970591034153343E-2</c:v>
                </c:pt>
                <c:pt idx="519">
                  <c:v>3.604092715885903E-2</c:v>
                </c:pt>
                <c:pt idx="520">
                  <c:v>3.6264788582650968E-2</c:v>
                </c:pt>
                <c:pt idx="521">
                  <c:v>3.6046393635831696E-2</c:v>
                </c:pt>
                <c:pt idx="522">
                  <c:v>3.6138449880044964E-2</c:v>
                </c:pt>
                <c:pt idx="523">
                  <c:v>3.630799268493725E-2</c:v>
                </c:pt>
                <c:pt idx="524">
                  <c:v>3.648801328011253E-2</c:v>
                </c:pt>
                <c:pt idx="525">
                  <c:v>3.6426983557149996E-2</c:v>
                </c:pt>
                <c:pt idx="526">
                  <c:v>3.6381596094212869E-2</c:v>
                </c:pt>
                <c:pt idx="527">
                  <c:v>3.6271989999097677E-2</c:v>
                </c:pt>
                <c:pt idx="528">
                  <c:v>3.6112175070713785E-2</c:v>
                </c:pt>
                <c:pt idx="529">
                  <c:v>3.6130608676076648E-2</c:v>
                </c:pt>
                <c:pt idx="530">
                  <c:v>3.6066972887869739E-2</c:v>
                </c:pt>
                <c:pt idx="531">
                  <c:v>3.6306633294384515E-2</c:v>
                </c:pt>
                <c:pt idx="532">
                  <c:v>3.6250752782356385E-2</c:v>
                </c:pt>
                <c:pt idx="533">
                  <c:v>3.6000336154945328E-2</c:v>
                </c:pt>
                <c:pt idx="534">
                  <c:v>3.5841537548690315E-2</c:v>
                </c:pt>
                <c:pt idx="535">
                  <c:v>3.5723073203434673E-2</c:v>
                </c:pt>
                <c:pt idx="536">
                  <c:v>3.5677052160301308E-2</c:v>
                </c:pt>
                <c:pt idx="537">
                  <c:v>3.5672899669638762E-2</c:v>
                </c:pt>
                <c:pt idx="538">
                  <c:v>3.589961584946845E-2</c:v>
                </c:pt>
                <c:pt idx="539">
                  <c:v>3.5783548484343862E-2</c:v>
                </c:pt>
                <c:pt idx="540">
                  <c:v>3.5822529176560133E-2</c:v>
                </c:pt>
                <c:pt idx="541">
                  <c:v>3.5682968232735326E-2</c:v>
                </c:pt>
                <c:pt idx="542">
                  <c:v>3.5606842095934628E-2</c:v>
                </c:pt>
                <c:pt idx="543">
                  <c:v>3.5713207000691971E-2</c:v>
                </c:pt>
                <c:pt idx="544">
                  <c:v>3.594693726800316E-2</c:v>
                </c:pt>
                <c:pt idx="545">
                  <c:v>3.5937497837528358E-2</c:v>
                </c:pt>
                <c:pt idx="546">
                  <c:v>3.5946695415477008E-2</c:v>
                </c:pt>
                <c:pt idx="547">
                  <c:v>3.6168810738368251E-2</c:v>
                </c:pt>
                <c:pt idx="548">
                  <c:v>3.6329252643571987E-2</c:v>
                </c:pt>
                <c:pt idx="549">
                  <c:v>3.6290703337391428E-2</c:v>
                </c:pt>
                <c:pt idx="550">
                  <c:v>3.6351321126207169E-2</c:v>
                </c:pt>
                <c:pt idx="551">
                  <c:v>3.6265558973023963E-2</c:v>
                </c:pt>
                <c:pt idx="552">
                  <c:v>3.6066321815452856E-2</c:v>
                </c:pt>
                <c:pt idx="553">
                  <c:v>3.587643508860016E-2</c:v>
                </c:pt>
                <c:pt idx="554">
                  <c:v>3.6194141372925523E-2</c:v>
                </c:pt>
                <c:pt idx="555">
                  <c:v>3.605122732374718E-2</c:v>
                </c:pt>
                <c:pt idx="556">
                  <c:v>3.5977441613108667E-2</c:v>
                </c:pt>
                <c:pt idx="557">
                  <c:v>3.5922243996854196E-2</c:v>
                </c:pt>
                <c:pt idx="558">
                  <c:v>3.597911645726623E-2</c:v>
                </c:pt>
                <c:pt idx="559">
                  <c:v>3.5806968723642606E-2</c:v>
                </c:pt>
                <c:pt idx="560">
                  <c:v>3.5778135842590701E-2</c:v>
                </c:pt>
                <c:pt idx="561">
                  <c:v>3.6037386678371523E-2</c:v>
                </c:pt>
                <c:pt idx="562">
                  <c:v>3.6194983182289628E-2</c:v>
                </c:pt>
                <c:pt idx="563">
                  <c:v>3.6312037481509941E-2</c:v>
                </c:pt>
                <c:pt idx="564">
                  <c:v>3.6452283330826611E-2</c:v>
                </c:pt>
                <c:pt idx="565">
                  <c:v>3.6559776280260213E-2</c:v>
                </c:pt>
                <c:pt idx="566">
                  <c:v>3.6408740793319454E-2</c:v>
                </c:pt>
                <c:pt idx="567">
                  <c:v>3.6305175675624385E-2</c:v>
                </c:pt>
                <c:pt idx="568">
                  <c:v>3.6128118145101508E-2</c:v>
                </c:pt>
                <c:pt idx="569">
                  <c:v>3.6093640510808371E-2</c:v>
                </c:pt>
                <c:pt idx="570">
                  <c:v>3.5966283339677066E-2</c:v>
                </c:pt>
                <c:pt idx="571">
                  <c:v>3.5944349603624887E-2</c:v>
                </c:pt>
                <c:pt idx="572">
                  <c:v>3.6019730948494116E-2</c:v>
                </c:pt>
                <c:pt idx="573">
                  <c:v>3.6100685781208383E-2</c:v>
                </c:pt>
                <c:pt idx="574">
                  <c:v>3.6394633909737129E-2</c:v>
                </c:pt>
                <c:pt idx="575">
                  <c:v>3.6275742876551602E-2</c:v>
                </c:pt>
                <c:pt idx="576">
                  <c:v>3.6367584109083195E-2</c:v>
                </c:pt>
                <c:pt idx="577">
                  <c:v>3.6421519519534422E-2</c:v>
                </c:pt>
                <c:pt idx="578">
                  <c:v>3.6600938968660672E-2</c:v>
                </c:pt>
                <c:pt idx="579">
                  <c:v>3.6729695172395542E-2</c:v>
                </c:pt>
                <c:pt idx="580">
                  <c:v>3.6797210209810777E-2</c:v>
                </c:pt>
                <c:pt idx="581">
                  <c:v>3.6671834612055525E-2</c:v>
                </c:pt>
                <c:pt idx="582">
                  <c:v>3.6528611718882865E-2</c:v>
                </c:pt>
                <c:pt idx="583">
                  <c:v>3.6542839930527718E-2</c:v>
                </c:pt>
                <c:pt idx="584">
                  <c:v>3.6305055198977774E-2</c:v>
                </c:pt>
                <c:pt idx="585">
                  <c:v>3.6451227992159017E-2</c:v>
                </c:pt>
                <c:pt idx="586">
                  <c:v>3.6596948100383414E-2</c:v>
                </c:pt>
                <c:pt idx="587">
                  <c:v>3.6519092716881842E-2</c:v>
                </c:pt>
                <c:pt idx="588">
                  <c:v>3.672585421546281E-2</c:v>
                </c:pt>
                <c:pt idx="589">
                  <c:v>3.6777530859501445E-2</c:v>
                </c:pt>
                <c:pt idx="590">
                  <c:v>3.6895183790301343E-2</c:v>
                </c:pt>
                <c:pt idx="591">
                  <c:v>3.6666904456899733E-2</c:v>
                </c:pt>
                <c:pt idx="592">
                  <c:v>3.6960429535023674E-2</c:v>
                </c:pt>
                <c:pt idx="593">
                  <c:v>3.6991879590149844E-2</c:v>
                </c:pt>
                <c:pt idx="594">
                  <c:v>3.7038327150907872E-2</c:v>
                </c:pt>
                <c:pt idx="595">
                  <c:v>3.7232300070065276E-2</c:v>
                </c:pt>
                <c:pt idx="596">
                  <c:v>3.7197752052346197E-2</c:v>
                </c:pt>
                <c:pt idx="597">
                  <c:v>3.7055930880075603E-2</c:v>
                </c:pt>
                <c:pt idx="598">
                  <c:v>3.7020089975397234E-2</c:v>
                </c:pt>
                <c:pt idx="599">
                  <c:v>3.701756861702242E-2</c:v>
                </c:pt>
                <c:pt idx="600">
                  <c:v>3.7118381050792938E-2</c:v>
                </c:pt>
                <c:pt idx="601">
                  <c:v>3.7256682362592601E-2</c:v>
                </c:pt>
                <c:pt idx="602">
                  <c:v>3.7210065874015326E-2</c:v>
                </c:pt>
                <c:pt idx="603">
                  <c:v>3.7335342658451655E-2</c:v>
                </c:pt>
                <c:pt idx="604">
                  <c:v>3.7100698388845915E-2</c:v>
                </c:pt>
                <c:pt idx="605">
                  <c:v>3.6872214908539876E-2</c:v>
                </c:pt>
                <c:pt idx="606">
                  <c:v>3.6950142160191643E-2</c:v>
                </c:pt>
                <c:pt idx="607">
                  <c:v>3.718650070504935E-2</c:v>
                </c:pt>
                <c:pt idx="608">
                  <c:v>3.7165279663406013E-2</c:v>
                </c:pt>
                <c:pt idx="609">
                  <c:v>3.7253533185850611E-2</c:v>
                </c:pt>
                <c:pt idx="610">
                  <c:v>3.6876857473718508E-2</c:v>
                </c:pt>
                <c:pt idx="611">
                  <c:v>3.6894705752786215E-2</c:v>
                </c:pt>
                <c:pt idx="612">
                  <c:v>3.6726323922881929E-2</c:v>
                </c:pt>
                <c:pt idx="613">
                  <c:v>3.6638697415784606E-2</c:v>
                </c:pt>
                <c:pt idx="614">
                  <c:v>3.6989651655939246E-2</c:v>
                </c:pt>
                <c:pt idx="615">
                  <c:v>3.6823674942482384E-2</c:v>
                </c:pt>
                <c:pt idx="616">
                  <c:v>3.7059150741399927E-2</c:v>
                </c:pt>
                <c:pt idx="617">
                  <c:v>3.7258871449960984E-2</c:v>
                </c:pt>
                <c:pt idx="618">
                  <c:v>3.7291790328058648E-2</c:v>
                </c:pt>
                <c:pt idx="619">
                  <c:v>3.7198980756836746E-2</c:v>
                </c:pt>
                <c:pt idx="620">
                  <c:v>3.7037605442927481E-2</c:v>
                </c:pt>
                <c:pt idx="621">
                  <c:v>3.7317604592607183E-2</c:v>
                </c:pt>
                <c:pt idx="622">
                  <c:v>3.7210817940897235E-2</c:v>
                </c:pt>
                <c:pt idx="623">
                  <c:v>3.7331217917224123E-2</c:v>
                </c:pt>
                <c:pt idx="624">
                  <c:v>3.740458486357507E-2</c:v>
                </c:pt>
                <c:pt idx="625">
                  <c:v>3.7327115762865362E-2</c:v>
                </c:pt>
                <c:pt idx="626">
                  <c:v>3.7285697483296236E-2</c:v>
                </c:pt>
                <c:pt idx="627">
                  <c:v>3.7261415092545866E-2</c:v>
                </c:pt>
                <c:pt idx="628">
                  <c:v>3.7249223175752098E-2</c:v>
                </c:pt>
                <c:pt idx="629">
                  <c:v>3.6970108107235833E-2</c:v>
                </c:pt>
                <c:pt idx="630">
                  <c:v>3.7161485496357949E-2</c:v>
                </c:pt>
                <c:pt idx="631">
                  <c:v>3.7118567436775551E-2</c:v>
                </c:pt>
                <c:pt idx="632">
                  <c:v>3.7118606326067075E-2</c:v>
                </c:pt>
                <c:pt idx="633">
                  <c:v>3.7458429979505103E-2</c:v>
                </c:pt>
                <c:pt idx="634">
                  <c:v>3.7501452633925694E-2</c:v>
                </c:pt>
                <c:pt idx="635">
                  <c:v>3.7520172759617013E-2</c:v>
                </c:pt>
                <c:pt idx="636">
                  <c:v>3.7322640320153228E-2</c:v>
                </c:pt>
                <c:pt idx="637">
                  <c:v>3.7110448603660924E-2</c:v>
                </c:pt>
                <c:pt idx="638">
                  <c:v>3.7469869682801027E-2</c:v>
                </c:pt>
                <c:pt idx="639">
                  <c:v>3.7441888707635956E-2</c:v>
                </c:pt>
                <c:pt idx="640">
                  <c:v>3.7274718180696435E-2</c:v>
                </c:pt>
                <c:pt idx="641">
                  <c:v>3.7157088072949047E-2</c:v>
                </c:pt>
                <c:pt idx="642">
                  <c:v>3.7055337688890772E-2</c:v>
                </c:pt>
                <c:pt idx="643">
                  <c:v>3.6918750602010018E-2</c:v>
                </c:pt>
                <c:pt idx="644">
                  <c:v>3.7039184059266081E-2</c:v>
                </c:pt>
                <c:pt idx="645">
                  <c:v>3.6952375677369483E-2</c:v>
                </c:pt>
                <c:pt idx="646">
                  <c:v>3.7040257457399924E-2</c:v>
                </c:pt>
                <c:pt idx="647">
                  <c:v>3.6966000665841638E-2</c:v>
                </c:pt>
                <c:pt idx="648">
                  <c:v>3.68581100932854E-2</c:v>
                </c:pt>
                <c:pt idx="649">
                  <c:v>3.6742731601473885E-2</c:v>
                </c:pt>
                <c:pt idx="650">
                  <c:v>3.6923465678460783E-2</c:v>
                </c:pt>
                <c:pt idx="651">
                  <c:v>3.7250610158777127E-2</c:v>
                </c:pt>
                <c:pt idx="652">
                  <c:v>3.7256713812743182E-2</c:v>
                </c:pt>
                <c:pt idx="653">
                  <c:v>3.7326430396367065E-2</c:v>
                </c:pt>
                <c:pt idx="654">
                  <c:v>3.7330960167766339E-2</c:v>
                </c:pt>
                <c:pt idx="655">
                  <c:v>3.707875455747809E-2</c:v>
                </c:pt>
                <c:pt idx="656">
                  <c:v>3.7088682804926026E-2</c:v>
                </c:pt>
                <c:pt idx="657">
                  <c:v>3.7109345175491831E-2</c:v>
                </c:pt>
                <c:pt idx="658">
                  <c:v>3.7221613985557012E-2</c:v>
                </c:pt>
                <c:pt idx="659">
                  <c:v>3.7316838054745269E-2</c:v>
                </c:pt>
                <c:pt idx="660">
                  <c:v>3.7103342005975058E-2</c:v>
                </c:pt>
                <c:pt idx="661">
                  <c:v>3.6702395506254967E-2</c:v>
                </c:pt>
                <c:pt idx="662">
                  <c:v>3.6771354198453038E-2</c:v>
                </c:pt>
                <c:pt idx="663">
                  <c:v>3.6730901356231971E-2</c:v>
                </c:pt>
                <c:pt idx="664">
                  <c:v>3.669163901923736E-2</c:v>
                </c:pt>
                <c:pt idx="665">
                  <c:v>3.6754864221344649E-2</c:v>
                </c:pt>
                <c:pt idx="666">
                  <c:v>3.6907913915055074E-2</c:v>
                </c:pt>
                <c:pt idx="667">
                  <c:v>3.6869179989782987E-2</c:v>
                </c:pt>
                <c:pt idx="668">
                  <c:v>3.7014029849106921E-2</c:v>
                </c:pt>
                <c:pt idx="669">
                  <c:v>3.7143473436477135E-2</c:v>
                </c:pt>
                <c:pt idx="670">
                  <c:v>3.6995283827309426E-2</c:v>
                </c:pt>
                <c:pt idx="671">
                  <c:v>3.697557365142435E-2</c:v>
                </c:pt>
                <c:pt idx="672">
                  <c:v>3.6949791965883175E-2</c:v>
                </c:pt>
                <c:pt idx="673">
                  <c:v>3.6686084225141087E-2</c:v>
                </c:pt>
                <c:pt idx="674">
                  <c:v>3.6503403248194906E-2</c:v>
                </c:pt>
                <c:pt idx="675">
                  <c:v>3.6698773818545999E-2</c:v>
                </c:pt>
                <c:pt idx="676">
                  <c:v>3.6651811889464418E-2</c:v>
                </c:pt>
                <c:pt idx="677">
                  <c:v>3.6497795592232755E-2</c:v>
                </c:pt>
                <c:pt idx="678">
                  <c:v>3.6655007675092215E-2</c:v>
                </c:pt>
                <c:pt idx="679">
                  <c:v>3.6635926972208403E-2</c:v>
                </c:pt>
                <c:pt idx="680">
                  <c:v>3.6661569943674775E-2</c:v>
                </c:pt>
                <c:pt idx="681">
                  <c:v>3.652320439211728E-2</c:v>
                </c:pt>
                <c:pt idx="682">
                  <c:v>3.6508278996007358E-2</c:v>
                </c:pt>
                <c:pt idx="683">
                  <c:v>3.6653401907363263E-2</c:v>
                </c:pt>
                <c:pt idx="684">
                  <c:v>3.6606218797005249E-2</c:v>
                </c:pt>
                <c:pt idx="685">
                  <c:v>3.640598604184081E-2</c:v>
                </c:pt>
                <c:pt idx="686">
                  <c:v>3.6390750925274488E-2</c:v>
                </c:pt>
                <c:pt idx="687">
                  <c:v>3.6469595194503109E-2</c:v>
                </c:pt>
                <c:pt idx="688">
                  <c:v>3.6491370510016954E-2</c:v>
                </c:pt>
                <c:pt idx="689">
                  <c:v>3.6413075479803124E-2</c:v>
                </c:pt>
                <c:pt idx="690">
                  <c:v>3.646790092442196E-2</c:v>
                </c:pt>
                <c:pt idx="691">
                  <c:v>3.6650932376495152E-2</c:v>
                </c:pt>
                <c:pt idx="692">
                  <c:v>3.6691109384363783E-2</c:v>
                </c:pt>
                <c:pt idx="693">
                  <c:v>3.6968323846155386E-2</c:v>
                </c:pt>
                <c:pt idx="694">
                  <c:v>3.6842994433658266E-2</c:v>
                </c:pt>
                <c:pt idx="695">
                  <c:v>3.6944982178421772E-2</c:v>
                </c:pt>
                <c:pt idx="696">
                  <c:v>3.7201891690380733E-2</c:v>
                </c:pt>
                <c:pt idx="697">
                  <c:v>3.7199866653578224E-2</c:v>
                </c:pt>
                <c:pt idx="698">
                  <c:v>3.675599354307512E-2</c:v>
                </c:pt>
                <c:pt idx="699">
                  <c:v>3.6848938996486467E-2</c:v>
                </c:pt>
                <c:pt idx="700">
                  <c:v>3.6782426075744439E-2</c:v>
                </c:pt>
                <c:pt idx="701">
                  <c:v>3.6488447845509191E-2</c:v>
                </c:pt>
                <c:pt idx="702">
                  <c:v>3.6637230810521275E-2</c:v>
                </c:pt>
                <c:pt idx="703">
                  <c:v>3.6705591783878881E-2</c:v>
                </c:pt>
                <c:pt idx="704">
                  <c:v>3.6663080442926169E-2</c:v>
                </c:pt>
                <c:pt idx="705">
                  <c:v>3.6804417406213839E-2</c:v>
                </c:pt>
                <c:pt idx="706">
                  <c:v>3.6787607054454594E-2</c:v>
                </c:pt>
                <c:pt idx="707">
                  <c:v>3.6646894543209775E-2</c:v>
                </c:pt>
                <c:pt idx="708">
                  <c:v>3.6667680095156745E-2</c:v>
                </c:pt>
                <c:pt idx="709">
                  <c:v>3.666995750691656E-2</c:v>
                </c:pt>
                <c:pt idx="710">
                  <c:v>3.6750941478960901E-2</c:v>
                </c:pt>
                <c:pt idx="711">
                  <c:v>3.6356243450702957E-2</c:v>
                </c:pt>
                <c:pt idx="712">
                  <c:v>3.6272770394274928E-2</c:v>
                </c:pt>
                <c:pt idx="713">
                  <c:v>3.621219997197437E-2</c:v>
                </c:pt>
                <c:pt idx="714">
                  <c:v>3.6282938835193242E-2</c:v>
                </c:pt>
                <c:pt idx="715">
                  <c:v>3.6455712158755114E-2</c:v>
                </c:pt>
                <c:pt idx="716">
                  <c:v>3.6356669807837104E-2</c:v>
                </c:pt>
                <c:pt idx="717">
                  <c:v>3.6338493000604953E-2</c:v>
                </c:pt>
                <c:pt idx="718">
                  <c:v>3.621176940448298E-2</c:v>
                </c:pt>
                <c:pt idx="719">
                  <c:v>3.6510088350953616E-2</c:v>
                </c:pt>
                <c:pt idx="720">
                  <c:v>3.648248360253778E-2</c:v>
                </c:pt>
                <c:pt idx="721">
                  <c:v>3.6408191799594057E-2</c:v>
                </c:pt>
                <c:pt idx="722">
                  <c:v>3.6259093676912317E-2</c:v>
                </c:pt>
                <c:pt idx="723">
                  <c:v>3.6190290077430569E-2</c:v>
                </c:pt>
                <c:pt idx="724">
                  <c:v>3.6363692299334366E-2</c:v>
                </c:pt>
                <c:pt idx="725">
                  <c:v>3.6235375036325894E-2</c:v>
                </c:pt>
                <c:pt idx="726">
                  <c:v>3.6336806290731265E-2</c:v>
                </c:pt>
                <c:pt idx="727">
                  <c:v>3.6437318250324938E-2</c:v>
                </c:pt>
                <c:pt idx="728">
                  <c:v>3.6588217535476593E-2</c:v>
                </c:pt>
                <c:pt idx="729">
                  <c:v>3.6336738348136839E-2</c:v>
                </c:pt>
                <c:pt idx="730">
                  <c:v>3.6417899844804306E-2</c:v>
                </c:pt>
                <c:pt idx="731">
                  <c:v>3.6253114505562685E-2</c:v>
                </c:pt>
                <c:pt idx="732">
                  <c:v>3.6180691370009392E-2</c:v>
                </c:pt>
                <c:pt idx="733">
                  <c:v>3.6238354246961695E-2</c:v>
                </c:pt>
                <c:pt idx="734">
                  <c:v>3.6411084093929735E-2</c:v>
                </c:pt>
                <c:pt idx="735">
                  <c:v>3.6394114161854355E-2</c:v>
                </c:pt>
                <c:pt idx="736">
                  <c:v>3.64490571609297E-2</c:v>
                </c:pt>
                <c:pt idx="737">
                  <c:v>3.6172858187113063E-2</c:v>
                </c:pt>
                <c:pt idx="738">
                  <c:v>3.5966771445779214E-2</c:v>
                </c:pt>
                <c:pt idx="739">
                  <c:v>3.5835328184063889E-2</c:v>
                </c:pt>
                <c:pt idx="740">
                  <c:v>3.5787615352425667E-2</c:v>
                </c:pt>
                <c:pt idx="741">
                  <c:v>3.5834515381008479E-2</c:v>
                </c:pt>
                <c:pt idx="742">
                  <c:v>3.6007539713486574E-2</c:v>
                </c:pt>
                <c:pt idx="743">
                  <c:v>3.6119265730674956E-2</c:v>
                </c:pt>
                <c:pt idx="744">
                  <c:v>3.6121175943430998E-2</c:v>
                </c:pt>
                <c:pt idx="745">
                  <c:v>3.6089015591727218E-2</c:v>
                </c:pt>
                <c:pt idx="746">
                  <c:v>3.609517298383088E-2</c:v>
                </c:pt>
                <c:pt idx="747">
                  <c:v>3.5984226726698758E-2</c:v>
                </c:pt>
                <c:pt idx="748">
                  <c:v>3.5939143446168546E-2</c:v>
                </c:pt>
                <c:pt idx="749">
                  <c:v>3.5914191388395793E-2</c:v>
                </c:pt>
                <c:pt idx="750">
                  <c:v>3.5689998031856685E-2</c:v>
                </c:pt>
                <c:pt idx="751">
                  <c:v>3.590012267582364E-2</c:v>
                </c:pt>
                <c:pt idx="752">
                  <c:v>3.5866619496479554E-2</c:v>
                </c:pt>
                <c:pt idx="753">
                  <c:v>3.6049102766080497E-2</c:v>
                </c:pt>
                <c:pt idx="754">
                  <c:v>3.5685770842808988E-2</c:v>
                </c:pt>
                <c:pt idx="755">
                  <c:v>3.5636070750760217E-2</c:v>
                </c:pt>
                <c:pt idx="756">
                  <c:v>3.5608360749552662E-2</c:v>
                </c:pt>
                <c:pt idx="757">
                  <c:v>3.5707094951266928E-2</c:v>
                </c:pt>
                <c:pt idx="758">
                  <c:v>3.5580022867622227E-2</c:v>
                </c:pt>
                <c:pt idx="759">
                  <c:v>3.5710554266754117E-2</c:v>
                </c:pt>
                <c:pt idx="760">
                  <c:v>3.5726772304577367E-2</c:v>
                </c:pt>
                <c:pt idx="761">
                  <c:v>3.5484693713665687E-2</c:v>
                </c:pt>
                <c:pt idx="762">
                  <c:v>3.5544192806371493E-2</c:v>
                </c:pt>
                <c:pt idx="763">
                  <c:v>3.5487514917875565E-2</c:v>
                </c:pt>
                <c:pt idx="764">
                  <c:v>3.5294432465317521E-2</c:v>
                </c:pt>
                <c:pt idx="765">
                  <c:v>3.5444653164374021E-2</c:v>
                </c:pt>
                <c:pt idx="766">
                  <c:v>3.5491845260029041E-2</c:v>
                </c:pt>
                <c:pt idx="767">
                  <c:v>3.5558274719105526E-2</c:v>
                </c:pt>
                <c:pt idx="768">
                  <c:v>3.5835674405996727E-2</c:v>
                </c:pt>
                <c:pt idx="769">
                  <c:v>3.5840043810698767E-2</c:v>
                </c:pt>
                <c:pt idx="770">
                  <c:v>3.5747850794594936E-2</c:v>
                </c:pt>
                <c:pt idx="771">
                  <c:v>3.5765847584082577E-2</c:v>
                </c:pt>
                <c:pt idx="772">
                  <c:v>3.5665750879334171E-2</c:v>
                </c:pt>
                <c:pt idx="773">
                  <c:v>3.559198003630646E-2</c:v>
                </c:pt>
                <c:pt idx="774">
                  <c:v>3.5555154568590867E-2</c:v>
                </c:pt>
                <c:pt idx="775">
                  <c:v>3.5587447493122343E-2</c:v>
                </c:pt>
                <c:pt idx="776">
                  <c:v>3.5395893993267279E-2</c:v>
                </c:pt>
                <c:pt idx="777">
                  <c:v>3.5498210855802834E-2</c:v>
                </c:pt>
                <c:pt idx="778">
                  <c:v>3.5375317978642039E-2</c:v>
                </c:pt>
                <c:pt idx="779">
                  <c:v>3.493242557353389E-2</c:v>
                </c:pt>
                <c:pt idx="780">
                  <c:v>3.4989030526614805E-2</c:v>
                </c:pt>
                <c:pt idx="781">
                  <c:v>3.5099993088997548E-2</c:v>
                </c:pt>
                <c:pt idx="782">
                  <c:v>3.5050013905943901E-2</c:v>
                </c:pt>
                <c:pt idx="783">
                  <c:v>3.5098440052979789E-2</c:v>
                </c:pt>
                <c:pt idx="784">
                  <c:v>3.5139278898824088E-2</c:v>
                </c:pt>
                <c:pt idx="785">
                  <c:v>3.5169584143405291E-2</c:v>
                </c:pt>
                <c:pt idx="786">
                  <c:v>3.5047427448774635E-2</c:v>
                </c:pt>
                <c:pt idx="787">
                  <c:v>3.4936482536964408E-2</c:v>
                </c:pt>
                <c:pt idx="788">
                  <c:v>3.4957879288537837E-2</c:v>
                </c:pt>
                <c:pt idx="789">
                  <c:v>3.4642837688138264E-2</c:v>
                </c:pt>
                <c:pt idx="790">
                  <c:v>3.4590252012466537E-2</c:v>
                </c:pt>
                <c:pt idx="791">
                  <c:v>3.4172021469302781E-2</c:v>
                </c:pt>
                <c:pt idx="792">
                  <c:v>3.4054898045851191E-2</c:v>
                </c:pt>
                <c:pt idx="793">
                  <c:v>3.4020536189887422E-2</c:v>
                </c:pt>
                <c:pt idx="794">
                  <c:v>3.3835649671252861E-2</c:v>
                </c:pt>
                <c:pt idx="795">
                  <c:v>3.3916794865866892E-2</c:v>
                </c:pt>
                <c:pt idx="796">
                  <c:v>3.3673339184023564E-2</c:v>
                </c:pt>
                <c:pt idx="797">
                  <c:v>3.3713098133305842E-2</c:v>
                </c:pt>
                <c:pt idx="798">
                  <c:v>3.4012958043515583E-2</c:v>
                </c:pt>
                <c:pt idx="799">
                  <c:v>3.3736097111087021E-2</c:v>
                </c:pt>
                <c:pt idx="800">
                  <c:v>3.3911958248853701E-2</c:v>
                </c:pt>
                <c:pt idx="801">
                  <c:v>3.3825810713369465E-2</c:v>
                </c:pt>
                <c:pt idx="802">
                  <c:v>3.3912825591438094E-2</c:v>
                </c:pt>
                <c:pt idx="803">
                  <c:v>3.3840176495240723E-2</c:v>
                </c:pt>
                <c:pt idx="804">
                  <c:v>3.3882097725109452E-2</c:v>
                </c:pt>
                <c:pt idx="805">
                  <c:v>3.4038727713851698E-2</c:v>
                </c:pt>
                <c:pt idx="806">
                  <c:v>3.3803973701145726E-2</c:v>
                </c:pt>
                <c:pt idx="807">
                  <c:v>3.3658844778958322E-2</c:v>
                </c:pt>
                <c:pt idx="808">
                  <c:v>3.371313329617736E-2</c:v>
                </c:pt>
                <c:pt idx="809">
                  <c:v>3.3720183466774967E-2</c:v>
                </c:pt>
                <c:pt idx="810">
                  <c:v>3.3537750932459677E-2</c:v>
                </c:pt>
                <c:pt idx="811">
                  <c:v>3.3713612551416951E-2</c:v>
                </c:pt>
                <c:pt idx="812">
                  <c:v>3.3701313978807879E-2</c:v>
                </c:pt>
                <c:pt idx="813">
                  <c:v>3.3779696422179754E-2</c:v>
                </c:pt>
                <c:pt idx="814">
                  <c:v>3.3841133871389067E-2</c:v>
                </c:pt>
                <c:pt idx="815">
                  <c:v>3.389225913504619E-2</c:v>
                </c:pt>
                <c:pt idx="816">
                  <c:v>3.3947720045976355E-2</c:v>
                </c:pt>
                <c:pt idx="817">
                  <c:v>3.3910017633160955E-2</c:v>
                </c:pt>
                <c:pt idx="818">
                  <c:v>3.4098740372347759E-2</c:v>
                </c:pt>
                <c:pt idx="819">
                  <c:v>3.4307025556564529E-2</c:v>
                </c:pt>
                <c:pt idx="820">
                  <c:v>3.4161794503187029E-2</c:v>
                </c:pt>
                <c:pt idx="821">
                  <c:v>3.3957329650503923E-2</c:v>
                </c:pt>
                <c:pt idx="822">
                  <c:v>3.3825807538919277E-2</c:v>
                </c:pt>
                <c:pt idx="823">
                  <c:v>3.3803541310138505E-2</c:v>
                </c:pt>
                <c:pt idx="824">
                  <c:v>3.3990332201346111E-2</c:v>
                </c:pt>
                <c:pt idx="825">
                  <c:v>3.3949321215146086E-2</c:v>
                </c:pt>
                <c:pt idx="826">
                  <c:v>3.4087794960541901E-2</c:v>
                </c:pt>
                <c:pt idx="827">
                  <c:v>3.3877010932451261E-2</c:v>
                </c:pt>
                <c:pt idx="828">
                  <c:v>3.363662411496271E-2</c:v>
                </c:pt>
                <c:pt idx="829">
                  <c:v>3.3988375447468341E-2</c:v>
                </c:pt>
                <c:pt idx="830">
                  <c:v>3.4094099730921812E-2</c:v>
                </c:pt>
                <c:pt idx="831">
                  <c:v>3.4284621365465694E-2</c:v>
                </c:pt>
                <c:pt idx="832">
                  <c:v>3.4270951925216515E-2</c:v>
                </c:pt>
                <c:pt idx="833">
                  <c:v>3.3968892704495803E-2</c:v>
                </c:pt>
                <c:pt idx="834">
                  <c:v>3.396500472338293E-2</c:v>
                </c:pt>
                <c:pt idx="835">
                  <c:v>3.3691578584106249E-2</c:v>
                </c:pt>
                <c:pt idx="836">
                  <c:v>3.3851995926553927E-2</c:v>
                </c:pt>
                <c:pt idx="837">
                  <c:v>3.3971700408849802E-2</c:v>
                </c:pt>
                <c:pt idx="838">
                  <c:v>3.413385489968284E-2</c:v>
                </c:pt>
                <c:pt idx="839">
                  <c:v>3.4048521458667512E-2</c:v>
                </c:pt>
                <c:pt idx="840">
                  <c:v>3.3733423017110013E-2</c:v>
                </c:pt>
                <c:pt idx="841">
                  <c:v>3.3681395841496355E-2</c:v>
                </c:pt>
                <c:pt idx="842">
                  <c:v>3.3728763504962345E-2</c:v>
                </c:pt>
                <c:pt idx="843">
                  <c:v>3.3978523713111448E-2</c:v>
                </c:pt>
                <c:pt idx="844">
                  <c:v>3.3889011282214526E-2</c:v>
                </c:pt>
                <c:pt idx="845">
                  <c:v>3.3839583809109147E-2</c:v>
                </c:pt>
                <c:pt idx="846">
                  <c:v>3.3675726349406368E-2</c:v>
                </c:pt>
                <c:pt idx="847">
                  <c:v>3.373001712867181E-2</c:v>
                </c:pt>
                <c:pt idx="848">
                  <c:v>3.3787187086948244E-2</c:v>
                </c:pt>
                <c:pt idx="849">
                  <c:v>3.3729632126930253E-2</c:v>
                </c:pt>
                <c:pt idx="850">
                  <c:v>3.3670952333767462E-2</c:v>
                </c:pt>
                <c:pt idx="851">
                  <c:v>3.3730846941851821E-2</c:v>
                </c:pt>
                <c:pt idx="852">
                  <c:v>3.3592427309549394E-2</c:v>
                </c:pt>
                <c:pt idx="853">
                  <c:v>3.3616364151136342E-2</c:v>
                </c:pt>
                <c:pt idx="854">
                  <c:v>3.3448240461625832E-2</c:v>
                </c:pt>
                <c:pt idx="855">
                  <c:v>3.3479431346611292E-2</c:v>
                </c:pt>
                <c:pt idx="856">
                  <c:v>3.3128318219338905E-2</c:v>
                </c:pt>
                <c:pt idx="857">
                  <c:v>3.3002146895850758E-2</c:v>
                </c:pt>
                <c:pt idx="858">
                  <c:v>3.3295687540138307E-2</c:v>
                </c:pt>
                <c:pt idx="859">
                  <c:v>3.3280523645515626E-2</c:v>
                </c:pt>
                <c:pt idx="860">
                  <c:v>3.3231003106798489E-2</c:v>
                </c:pt>
                <c:pt idx="861">
                  <c:v>3.3269186751352535E-2</c:v>
                </c:pt>
                <c:pt idx="862">
                  <c:v>3.3489040161987234E-2</c:v>
                </c:pt>
                <c:pt idx="863">
                  <c:v>3.3513187348470662E-2</c:v>
                </c:pt>
                <c:pt idx="864">
                  <c:v>3.3656718588158545E-2</c:v>
                </c:pt>
                <c:pt idx="865">
                  <c:v>3.3775993604172737E-2</c:v>
                </c:pt>
                <c:pt idx="866">
                  <c:v>3.3782636123615026E-2</c:v>
                </c:pt>
                <c:pt idx="867">
                  <c:v>3.3709799247626439E-2</c:v>
                </c:pt>
                <c:pt idx="868">
                  <c:v>3.3437277349854022E-2</c:v>
                </c:pt>
                <c:pt idx="869">
                  <c:v>3.334030318648553E-2</c:v>
                </c:pt>
                <c:pt idx="870">
                  <c:v>3.3363695381009341E-2</c:v>
                </c:pt>
                <c:pt idx="871">
                  <c:v>3.3498581634251144E-2</c:v>
                </c:pt>
                <c:pt idx="872">
                  <c:v>3.3401299013107809E-2</c:v>
                </c:pt>
                <c:pt idx="873">
                  <c:v>3.3450490425022565E-2</c:v>
                </c:pt>
                <c:pt idx="874">
                  <c:v>3.3361075406225328E-2</c:v>
                </c:pt>
                <c:pt idx="875">
                  <c:v>3.3144550658576875E-2</c:v>
                </c:pt>
                <c:pt idx="876">
                  <c:v>3.3114007446069592E-2</c:v>
                </c:pt>
                <c:pt idx="877">
                  <c:v>3.3252007333264992E-2</c:v>
                </c:pt>
                <c:pt idx="878">
                  <c:v>3.2938281925583776E-2</c:v>
                </c:pt>
                <c:pt idx="879">
                  <c:v>3.2793362031376831E-2</c:v>
                </c:pt>
                <c:pt idx="880">
                  <c:v>3.3079955850052266E-2</c:v>
                </c:pt>
                <c:pt idx="881">
                  <c:v>3.3078576976093142E-2</c:v>
                </c:pt>
                <c:pt idx="882">
                  <c:v>3.3051289637671399E-2</c:v>
                </c:pt>
                <c:pt idx="883">
                  <c:v>3.2936919586840918E-2</c:v>
                </c:pt>
                <c:pt idx="884">
                  <c:v>3.2717514895631482E-2</c:v>
                </c:pt>
                <c:pt idx="885">
                  <c:v>3.2568401128855527E-2</c:v>
                </c:pt>
                <c:pt idx="886">
                  <c:v>3.2506318561943338E-2</c:v>
                </c:pt>
                <c:pt idx="887">
                  <c:v>3.261337293696151E-2</c:v>
                </c:pt>
                <c:pt idx="888">
                  <c:v>3.2656198632050999E-2</c:v>
                </c:pt>
                <c:pt idx="889">
                  <c:v>3.2659199966583896E-2</c:v>
                </c:pt>
                <c:pt idx="890">
                  <c:v>3.2820717692180069E-2</c:v>
                </c:pt>
                <c:pt idx="891">
                  <c:v>3.2773960407170982E-2</c:v>
                </c:pt>
                <c:pt idx="892">
                  <c:v>3.2828466935926073E-2</c:v>
                </c:pt>
                <c:pt idx="893">
                  <c:v>3.2629276792757532E-2</c:v>
                </c:pt>
                <c:pt idx="894">
                  <c:v>3.2746401708433945E-2</c:v>
                </c:pt>
                <c:pt idx="895">
                  <c:v>3.2720785657430453E-2</c:v>
                </c:pt>
                <c:pt idx="896">
                  <c:v>3.2674322650999663E-2</c:v>
                </c:pt>
                <c:pt idx="897">
                  <c:v>3.2471039014746468E-2</c:v>
                </c:pt>
                <c:pt idx="898">
                  <c:v>3.250319523040629E-2</c:v>
                </c:pt>
                <c:pt idx="899">
                  <c:v>3.2660208510655452E-2</c:v>
                </c:pt>
                <c:pt idx="900">
                  <c:v>3.2713937663382764E-2</c:v>
                </c:pt>
                <c:pt idx="901">
                  <c:v>3.2665877253926001E-2</c:v>
                </c:pt>
                <c:pt idx="902">
                  <c:v>3.262123485796975E-2</c:v>
                </c:pt>
                <c:pt idx="903">
                  <c:v>3.2372445911825191E-2</c:v>
                </c:pt>
                <c:pt idx="904">
                  <c:v>3.2551425717519004E-2</c:v>
                </c:pt>
                <c:pt idx="905">
                  <c:v>3.2480030938146297E-2</c:v>
                </c:pt>
                <c:pt idx="906">
                  <c:v>3.2441043010301561E-2</c:v>
                </c:pt>
                <c:pt idx="907">
                  <c:v>3.2534170086261707E-2</c:v>
                </c:pt>
                <c:pt idx="908">
                  <c:v>3.2629442448610789E-2</c:v>
                </c:pt>
                <c:pt idx="909">
                  <c:v>3.2559892316370548E-2</c:v>
                </c:pt>
                <c:pt idx="910">
                  <c:v>3.2671380040214609E-2</c:v>
                </c:pt>
                <c:pt idx="911">
                  <c:v>3.2847616558116445E-2</c:v>
                </c:pt>
                <c:pt idx="912">
                  <c:v>3.269344501066708E-2</c:v>
                </c:pt>
                <c:pt idx="913">
                  <c:v>3.2947298619891645E-2</c:v>
                </c:pt>
                <c:pt idx="914">
                  <c:v>3.2958654641495125E-2</c:v>
                </c:pt>
                <c:pt idx="915">
                  <c:v>3.3170586383223052E-2</c:v>
                </c:pt>
                <c:pt idx="916">
                  <c:v>3.3201954560622728E-2</c:v>
                </c:pt>
                <c:pt idx="917">
                  <c:v>3.3112979404818089E-2</c:v>
                </c:pt>
                <c:pt idx="918">
                  <c:v>3.3219560629959642E-2</c:v>
                </c:pt>
                <c:pt idx="919">
                  <c:v>3.2942500766904435E-2</c:v>
                </c:pt>
                <c:pt idx="920">
                  <c:v>3.2921265766316737E-2</c:v>
                </c:pt>
                <c:pt idx="921">
                  <c:v>3.3073974845318876E-2</c:v>
                </c:pt>
                <c:pt idx="922">
                  <c:v>3.3003357507682816E-2</c:v>
                </c:pt>
                <c:pt idx="923">
                  <c:v>3.3011835169138297E-2</c:v>
                </c:pt>
                <c:pt idx="924">
                  <c:v>3.2907400244901512E-2</c:v>
                </c:pt>
                <c:pt idx="925">
                  <c:v>3.3038607927634696E-2</c:v>
                </c:pt>
                <c:pt idx="926">
                  <c:v>3.3034331960544373E-2</c:v>
                </c:pt>
                <c:pt idx="927">
                  <c:v>3.3049611882640238E-2</c:v>
                </c:pt>
                <c:pt idx="928">
                  <c:v>3.3111507411922002E-2</c:v>
                </c:pt>
                <c:pt idx="929">
                  <c:v>3.3110000856375936E-2</c:v>
                </c:pt>
                <c:pt idx="930">
                  <c:v>3.3113528712863799E-2</c:v>
                </c:pt>
                <c:pt idx="931">
                  <c:v>3.2884953902853134E-2</c:v>
                </c:pt>
                <c:pt idx="932">
                  <c:v>3.290606024508614E-2</c:v>
                </c:pt>
                <c:pt idx="933">
                  <c:v>3.2747360315945009E-2</c:v>
                </c:pt>
                <c:pt idx="934">
                  <c:v>3.2656042356584168E-2</c:v>
                </c:pt>
                <c:pt idx="935">
                  <c:v>3.2691028331759686E-2</c:v>
                </c:pt>
                <c:pt idx="936">
                  <c:v>3.2722679100391047E-2</c:v>
                </c:pt>
                <c:pt idx="937">
                  <c:v>3.2770450656741647E-2</c:v>
                </c:pt>
                <c:pt idx="938">
                  <c:v>3.2569824580353866E-2</c:v>
                </c:pt>
                <c:pt idx="939">
                  <c:v>3.2475837285544977E-2</c:v>
                </c:pt>
                <c:pt idx="940">
                  <c:v>3.2444086736780973E-2</c:v>
                </c:pt>
                <c:pt idx="941">
                  <c:v>3.245290548078069E-2</c:v>
                </c:pt>
                <c:pt idx="942">
                  <c:v>3.254557073548435E-2</c:v>
                </c:pt>
                <c:pt idx="943">
                  <c:v>3.2466559972165979E-2</c:v>
                </c:pt>
                <c:pt idx="944">
                  <c:v>3.2434586510375604E-2</c:v>
                </c:pt>
                <c:pt idx="945">
                  <c:v>3.238037543277817E-2</c:v>
                </c:pt>
                <c:pt idx="946">
                  <c:v>3.2343000283024281E-2</c:v>
                </c:pt>
                <c:pt idx="947">
                  <c:v>3.235247287292866E-2</c:v>
                </c:pt>
                <c:pt idx="948">
                  <c:v>3.197492782411826E-2</c:v>
                </c:pt>
                <c:pt idx="949">
                  <c:v>3.2088827893329716E-2</c:v>
                </c:pt>
                <c:pt idx="950">
                  <c:v>3.2165327788459E-2</c:v>
                </c:pt>
                <c:pt idx="951">
                  <c:v>3.2418446088647829E-2</c:v>
                </c:pt>
                <c:pt idx="952">
                  <c:v>3.2501597099280917E-2</c:v>
                </c:pt>
                <c:pt idx="953">
                  <c:v>3.2525343526944264E-2</c:v>
                </c:pt>
                <c:pt idx="954">
                  <c:v>3.229401587054509E-2</c:v>
                </c:pt>
                <c:pt idx="955">
                  <c:v>3.24600024558492E-2</c:v>
                </c:pt>
                <c:pt idx="956">
                  <c:v>3.2319468851037612E-2</c:v>
                </c:pt>
                <c:pt idx="957">
                  <c:v>3.2072159669131892E-2</c:v>
                </c:pt>
                <c:pt idx="958">
                  <c:v>3.2153667016944436E-2</c:v>
                </c:pt>
                <c:pt idx="959">
                  <c:v>3.2007998414254474E-2</c:v>
                </c:pt>
                <c:pt idx="960">
                  <c:v>3.1856894243844684E-2</c:v>
                </c:pt>
                <c:pt idx="961">
                  <c:v>3.1836409168488795E-2</c:v>
                </c:pt>
                <c:pt idx="962">
                  <c:v>3.1676691898511848E-2</c:v>
                </c:pt>
                <c:pt idx="963">
                  <c:v>3.1727164919881354E-2</c:v>
                </c:pt>
                <c:pt idx="964">
                  <c:v>3.1812325367702537E-2</c:v>
                </c:pt>
                <c:pt idx="965">
                  <c:v>3.1878792159036634E-2</c:v>
                </c:pt>
                <c:pt idx="966">
                  <c:v>3.1992349861759778E-2</c:v>
                </c:pt>
                <c:pt idx="967">
                  <c:v>3.2098321667178124E-2</c:v>
                </c:pt>
                <c:pt idx="968">
                  <c:v>3.196126820466566E-2</c:v>
                </c:pt>
                <c:pt idx="969">
                  <c:v>3.2027850406952038E-2</c:v>
                </c:pt>
                <c:pt idx="970">
                  <c:v>3.2216037387777015E-2</c:v>
                </c:pt>
                <c:pt idx="971">
                  <c:v>3.2146760472982115E-2</c:v>
                </c:pt>
                <c:pt idx="972">
                  <c:v>3.2090511906587488E-2</c:v>
                </c:pt>
                <c:pt idx="973">
                  <c:v>3.2289396928137148E-2</c:v>
                </c:pt>
                <c:pt idx="974">
                  <c:v>3.2465849593935218E-2</c:v>
                </c:pt>
                <c:pt idx="975">
                  <c:v>3.2376271928793547E-2</c:v>
                </c:pt>
                <c:pt idx="976">
                  <c:v>3.2486151641596669E-2</c:v>
                </c:pt>
                <c:pt idx="977">
                  <c:v>3.2599173920105425E-2</c:v>
                </c:pt>
                <c:pt idx="978">
                  <c:v>3.2676178913951713E-2</c:v>
                </c:pt>
                <c:pt idx="979">
                  <c:v>3.2722584980627564E-2</c:v>
                </c:pt>
                <c:pt idx="980">
                  <c:v>3.2823886117648311E-2</c:v>
                </c:pt>
                <c:pt idx="981">
                  <c:v>3.2921085175510616E-2</c:v>
                </c:pt>
                <c:pt idx="982">
                  <c:v>3.2841521729997096E-2</c:v>
                </c:pt>
                <c:pt idx="983">
                  <c:v>3.2753292004590928E-2</c:v>
                </c:pt>
                <c:pt idx="984">
                  <c:v>3.2580391888581674E-2</c:v>
                </c:pt>
                <c:pt idx="985">
                  <c:v>3.2757334134397541E-2</c:v>
                </c:pt>
                <c:pt idx="986">
                  <c:v>3.2758592460855905E-2</c:v>
                </c:pt>
                <c:pt idx="987">
                  <c:v>3.2790621127069493E-2</c:v>
                </c:pt>
                <c:pt idx="988">
                  <c:v>3.291417291276879E-2</c:v>
                </c:pt>
                <c:pt idx="989">
                  <c:v>3.2770611014170906E-2</c:v>
                </c:pt>
                <c:pt idx="990">
                  <c:v>3.2928553895974474E-2</c:v>
                </c:pt>
                <c:pt idx="991">
                  <c:v>3.2980102127651074E-2</c:v>
                </c:pt>
                <c:pt idx="992">
                  <c:v>3.280522728729994E-2</c:v>
                </c:pt>
                <c:pt idx="993">
                  <c:v>3.2596108202564165E-2</c:v>
                </c:pt>
                <c:pt idx="994">
                  <c:v>3.2614735639780977E-2</c:v>
                </c:pt>
                <c:pt idx="995">
                  <c:v>3.2639172600996164E-2</c:v>
                </c:pt>
                <c:pt idx="996">
                  <c:v>3.2528873967771245E-2</c:v>
                </c:pt>
                <c:pt idx="997">
                  <c:v>3.2716735656565417E-2</c:v>
                </c:pt>
                <c:pt idx="998">
                  <c:v>3.2730155492721534E-2</c:v>
                </c:pt>
                <c:pt idx="999">
                  <c:v>3.2883476614634873E-2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CB27-43B9-8C0F-3F65CBE84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178704"/>
        <c:axId val="466168536"/>
      </c:scatterChart>
      <c:valAx>
        <c:axId val="4661787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6168536"/>
        <c:crosses val="autoZero"/>
        <c:crossBetween val="midCat"/>
      </c:valAx>
      <c:valAx>
        <c:axId val="466168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4661787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90" workbookViewId="0"/>
  </sheetViews>
  <pageMargins left="0.7" right="0.7" top="0.78740157499999996" bottom="0.78740157499999996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71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2167" cy="606425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417195</xdr:colOff>
      <xdr:row>2</xdr:row>
      <xdr:rowOff>99060</xdr:rowOff>
    </xdr:from>
    <xdr:to>
      <xdr:col>10</xdr:col>
      <xdr:colOff>182878</xdr:colOff>
      <xdr:row>32</xdr:row>
      <xdr:rowOff>60960</xdr:rowOff>
    </xdr:to>
    <xdr:cxnSp macro="">
      <xdr:nvCxnSpPr>
        <xdr:cNvPr id="2" name="Rett pil 1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CxnSpPr/>
      </xdr:nvCxnSpPr>
      <xdr:spPr>
        <a:xfrm rot="5400000" flipH="1" flipV="1">
          <a:off x="6519861" y="2254569"/>
          <a:ext cx="4391025" cy="651508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1941" cy="606965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6937" cy="606380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289890</xdr:colOff>
      <xdr:row>0</xdr:row>
      <xdr:rowOff>44726</xdr:rowOff>
    </xdr:from>
    <xdr:to>
      <xdr:col>30</xdr:col>
      <xdr:colOff>303696</xdr:colOff>
      <xdr:row>9</xdr:row>
      <xdr:rowOff>1684130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57"/>
  <sheetViews>
    <sheetView workbookViewId="0"/>
  </sheetViews>
  <sheetFormatPr defaultColWidth="13.33203125" defaultRowHeight="12.75" x14ac:dyDescent="0.2"/>
  <cols>
    <col min="1" max="1" width="6.6640625" style="27" customWidth="1"/>
    <col min="2" max="2" width="7.83203125" style="27" customWidth="1"/>
    <col min="3" max="3" width="17.1640625" style="27" customWidth="1"/>
    <col min="4" max="7" width="18.33203125" style="27" customWidth="1"/>
    <col min="8" max="8" width="6.6640625" style="27" customWidth="1"/>
    <col min="9" max="16384" width="13.33203125" style="27"/>
  </cols>
  <sheetData>
    <row r="1" spans="1:8" x14ac:dyDescent="0.2">
      <c r="A1" s="63"/>
      <c r="B1" s="62"/>
      <c r="C1" s="62"/>
      <c r="D1" s="62"/>
      <c r="E1" s="62"/>
      <c r="F1" s="62"/>
      <c r="G1" s="62"/>
      <c r="H1" s="61"/>
    </row>
    <row r="2" spans="1:8" ht="15.75" x14ac:dyDescent="0.25">
      <c r="A2" s="35"/>
      <c r="B2" s="60" t="s">
        <v>37</v>
      </c>
      <c r="C2" s="59" t="s">
        <v>36</v>
      </c>
      <c r="D2" s="58"/>
      <c r="E2" s="58"/>
      <c r="F2" s="58"/>
      <c r="G2" s="58"/>
      <c r="H2" s="39"/>
    </row>
    <row r="3" spans="1:8" x14ac:dyDescent="0.2">
      <c r="A3" s="35"/>
      <c r="B3" s="57"/>
      <c r="C3" s="40"/>
      <c r="D3" s="40"/>
      <c r="E3" s="40"/>
      <c r="F3" s="40"/>
      <c r="G3" s="40"/>
      <c r="H3" s="39"/>
    </row>
    <row r="4" spans="1:8" ht="13.5" customHeight="1" x14ac:dyDescent="0.2">
      <c r="A4" s="35"/>
      <c r="B4" s="57"/>
      <c r="C4" s="45" t="s">
        <v>35</v>
      </c>
      <c r="D4" s="40"/>
      <c r="E4" s="40"/>
      <c r="F4" s="40"/>
      <c r="G4" s="40"/>
      <c r="H4" s="39"/>
    </row>
    <row r="5" spans="1:8" ht="13.5" customHeight="1" x14ac:dyDescent="0.2">
      <c r="A5" s="35"/>
      <c r="B5" s="57"/>
      <c r="C5" s="40" t="s">
        <v>34</v>
      </c>
      <c r="D5" s="40"/>
      <c r="E5" s="40"/>
      <c r="F5" s="40"/>
      <c r="G5" s="40"/>
      <c r="H5" s="39"/>
    </row>
    <row r="6" spans="1:8" ht="13.5" customHeight="1" x14ac:dyDescent="0.2">
      <c r="A6" s="35"/>
      <c r="B6" s="57"/>
      <c r="C6" s="40"/>
      <c r="D6" s="294" t="s">
        <v>23</v>
      </c>
      <c r="E6" s="295"/>
      <c r="F6" s="295"/>
      <c r="G6" s="296"/>
      <c r="H6" s="39"/>
    </row>
    <row r="7" spans="1:8" ht="13.5" customHeight="1" x14ac:dyDescent="0.2">
      <c r="A7" s="35"/>
      <c r="B7" s="57"/>
      <c r="C7" s="41" t="s">
        <v>33</v>
      </c>
      <c r="D7" s="41" t="s">
        <v>32</v>
      </c>
      <c r="E7" s="41" t="s">
        <v>31</v>
      </c>
      <c r="F7" s="41" t="s">
        <v>30</v>
      </c>
      <c r="G7" s="41" t="s">
        <v>29</v>
      </c>
      <c r="H7" s="39"/>
    </row>
    <row r="8" spans="1:8" ht="13.5" customHeight="1" thickBot="1" x14ac:dyDescent="0.25">
      <c r="A8" s="35"/>
      <c r="B8" s="51" t="s">
        <v>28</v>
      </c>
      <c r="C8" s="56">
        <v>41090</v>
      </c>
      <c r="D8" s="55">
        <v>2.2686000000000001E-2</v>
      </c>
      <c r="E8" s="55">
        <v>2.545E-2</v>
      </c>
      <c r="F8" s="55">
        <v>2.6244999999999997E-2</v>
      </c>
      <c r="G8" s="55">
        <v>2.7400999999999998E-2</v>
      </c>
      <c r="H8" s="39"/>
    </row>
    <row r="9" spans="1:8" ht="13.5" customHeight="1" x14ac:dyDescent="0.2">
      <c r="A9" s="35"/>
      <c r="B9" s="51"/>
      <c r="C9" s="40"/>
      <c r="D9" s="297" t="s">
        <v>23</v>
      </c>
      <c r="E9" s="298"/>
      <c r="F9" s="298"/>
      <c r="G9" s="299"/>
      <c r="H9" s="39"/>
    </row>
    <row r="10" spans="1:8" ht="13.5" customHeight="1" x14ac:dyDescent="0.2">
      <c r="A10" s="35"/>
      <c r="B10" s="51"/>
      <c r="C10" s="40"/>
      <c r="D10" s="41" t="s">
        <v>27</v>
      </c>
      <c r="E10" s="41" t="s">
        <v>26</v>
      </c>
      <c r="F10" s="41" t="s">
        <v>25</v>
      </c>
      <c r="G10" s="41" t="s">
        <v>24</v>
      </c>
      <c r="H10" s="39"/>
    </row>
    <row r="11" spans="1:8" ht="13.5" customHeight="1" thickBot="1" x14ac:dyDescent="0.25">
      <c r="A11" s="35"/>
      <c r="B11" s="51"/>
      <c r="C11" s="40"/>
      <c r="D11" s="54">
        <v>2.8849999999999997E-2</v>
      </c>
      <c r="E11" s="54">
        <v>3.0032999999999997E-2</v>
      </c>
      <c r="F11" s="54">
        <v>3.1234000000000001E-2</v>
      </c>
      <c r="G11" s="54">
        <v>3.2204000000000003E-2</v>
      </c>
      <c r="H11" s="39"/>
    </row>
    <row r="12" spans="1:8" ht="13.5" customHeight="1" x14ac:dyDescent="0.2">
      <c r="A12" s="35"/>
      <c r="B12" s="51"/>
      <c r="C12" s="40"/>
      <c r="D12" s="297" t="s">
        <v>23</v>
      </c>
      <c r="E12" s="298"/>
      <c r="F12" s="298"/>
      <c r="G12" s="299"/>
      <c r="H12" s="39"/>
    </row>
    <row r="13" spans="1:8" ht="13.5" customHeight="1" x14ac:dyDescent="0.2">
      <c r="A13" s="35"/>
      <c r="B13" s="51"/>
      <c r="C13" s="40"/>
      <c r="D13" s="41" t="s">
        <v>22</v>
      </c>
      <c r="E13" s="41" t="s">
        <v>21</v>
      </c>
      <c r="F13" s="41"/>
      <c r="G13" s="41"/>
      <c r="H13" s="39"/>
    </row>
    <row r="14" spans="1:8" ht="13.5" customHeight="1" thickBot="1" x14ac:dyDescent="0.25">
      <c r="A14" s="35"/>
      <c r="B14" s="51"/>
      <c r="C14" s="40"/>
      <c r="D14" s="53">
        <v>3.3149999999999999E-2</v>
      </c>
      <c r="E14" s="53">
        <v>3.3589000000000001E-2</v>
      </c>
      <c r="F14" s="52"/>
      <c r="G14" s="52"/>
      <c r="H14" s="39"/>
    </row>
    <row r="15" spans="1:8" x14ac:dyDescent="0.2">
      <c r="A15" s="35"/>
      <c r="B15" s="51"/>
      <c r="C15" s="51"/>
      <c r="D15" s="51"/>
      <c r="E15" s="51"/>
      <c r="F15" s="51"/>
      <c r="G15" s="51"/>
      <c r="H15" s="39"/>
    </row>
    <row r="16" spans="1:8" x14ac:dyDescent="0.2">
      <c r="A16" s="35"/>
      <c r="B16" s="50"/>
      <c r="C16" s="48"/>
      <c r="D16" s="48"/>
      <c r="E16" s="49"/>
      <c r="F16" s="48"/>
      <c r="G16" s="48"/>
      <c r="H16" s="47"/>
    </row>
    <row r="17" spans="1:11" x14ac:dyDescent="0.2">
      <c r="A17" s="35"/>
      <c r="B17" s="46" t="s">
        <v>20</v>
      </c>
      <c r="C17" s="45" t="s">
        <v>19</v>
      </c>
      <c r="D17" s="40"/>
      <c r="E17" s="40"/>
      <c r="F17" s="40"/>
      <c r="G17" s="40"/>
      <c r="H17" s="39"/>
      <c r="I17" s="36"/>
      <c r="K17" s="36"/>
    </row>
    <row r="18" spans="1:11" x14ac:dyDescent="0.2">
      <c r="A18" s="35"/>
      <c r="B18" s="40"/>
      <c r="C18" s="41" t="s">
        <v>18</v>
      </c>
      <c r="D18" s="44" t="s">
        <v>17</v>
      </c>
      <c r="E18" s="40"/>
      <c r="F18" s="40"/>
      <c r="G18" s="40"/>
      <c r="H18" s="39"/>
      <c r="I18" s="36"/>
      <c r="K18" s="36"/>
    </row>
    <row r="19" spans="1:11" ht="12.75" customHeight="1" x14ac:dyDescent="0.2">
      <c r="A19" s="35"/>
      <c r="B19" s="40"/>
      <c r="C19" s="43">
        <v>0</v>
      </c>
      <c r="D19" s="255"/>
      <c r="E19" s="40"/>
      <c r="F19" s="40"/>
      <c r="G19" s="40"/>
      <c r="H19" s="39"/>
      <c r="I19" s="36"/>
      <c r="K19" s="36"/>
    </row>
    <row r="20" spans="1:11" ht="12.75" customHeight="1" x14ac:dyDescent="0.2">
      <c r="A20" s="35"/>
      <c r="B20" s="40"/>
      <c r="C20" s="42">
        <v>0.25</v>
      </c>
      <c r="D20" s="253">
        <v>2.0112808636679302E-2</v>
      </c>
      <c r="E20" s="40"/>
      <c r="F20" s="40"/>
      <c r="G20" s="40"/>
      <c r="H20" s="39"/>
      <c r="I20" s="36"/>
      <c r="K20" s="36"/>
    </row>
    <row r="21" spans="1:11" ht="12.75" customHeight="1" x14ac:dyDescent="0.2">
      <c r="A21" s="35"/>
      <c r="B21" s="40"/>
      <c r="C21" s="41">
        <v>0.5</v>
      </c>
      <c r="D21" s="253">
        <v>2.0453036372409805E-2</v>
      </c>
      <c r="E21" s="40"/>
      <c r="F21" s="40"/>
      <c r="G21" s="40"/>
      <c r="H21" s="39"/>
      <c r="I21" s="36"/>
      <c r="K21" s="36"/>
    </row>
    <row r="22" spans="1:11" ht="12.75" customHeight="1" x14ac:dyDescent="0.2">
      <c r="A22" s="35"/>
      <c r="B22" s="40"/>
      <c r="C22" s="41">
        <v>1</v>
      </c>
      <c r="D22" s="253">
        <v>2.1685999999952355E-2</v>
      </c>
      <c r="E22" s="40"/>
      <c r="F22" s="40"/>
      <c r="G22" s="40"/>
      <c r="H22" s="39"/>
      <c r="I22" s="36"/>
      <c r="K22" s="36"/>
    </row>
    <row r="23" spans="1:11" ht="12.75" customHeight="1" x14ac:dyDescent="0.2">
      <c r="A23" s="35"/>
      <c r="B23" s="40"/>
      <c r="C23" s="41">
        <v>2</v>
      </c>
      <c r="D23" s="253">
        <v>2.4483882993767692E-2</v>
      </c>
      <c r="E23" s="40"/>
      <c r="F23" s="40"/>
      <c r="G23" s="40"/>
      <c r="H23" s="39"/>
      <c r="I23" s="36"/>
      <c r="K23" s="36"/>
    </row>
    <row r="24" spans="1:11" ht="12.75" customHeight="1" x14ac:dyDescent="0.2">
      <c r="A24" s="35"/>
      <c r="B24" s="40"/>
      <c r="C24" s="41">
        <v>3</v>
      </c>
      <c r="D24" s="253">
        <v>2.5288639599243545E-2</v>
      </c>
      <c r="E24" s="40"/>
      <c r="F24" s="40"/>
      <c r="G24" s="40"/>
      <c r="H24" s="39"/>
      <c r="I24" s="36"/>
      <c r="K24" s="36"/>
    </row>
    <row r="25" spans="1:11" ht="12.75" customHeight="1" x14ac:dyDescent="0.2">
      <c r="A25" s="35"/>
      <c r="B25" s="40"/>
      <c r="C25" s="41">
        <v>4</v>
      </c>
      <c r="D25" s="253">
        <v>2.6482073768889558E-2</v>
      </c>
      <c r="E25" s="40"/>
      <c r="F25" s="40"/>
      <c r="G25" s="40"/>
      <c r="H25" s="39"/>
      <c r="I25" s="36"/>
      <c r="K25" s="36"/>
    </row>
    <row r="26" spans="1:11" ht="12.75" customHeight="1" x14ac:dyDescent="0.2">
      <c r="A26" s="35"/>
      <c r="B26" s="40"/>
      <c r="C26" s="41">
        <v>5</v>
      </c>
      <c r="D26" s="253">
        <v>2.8002178494670016E-2</v>
      </c>
      <c r="E26" s="40"/>
      <c r="F26" s="40"/>
      <c r="G26" s="40"/>
      <c r="H26" s="39"/>
      <c r="I26" s="36"/>
      <c r="K26" s="36"/>
    </row>
    <row r="27" spans="1:11" ht="12.75" customHeight="1" x14ac:dyDescent="0.2">
      <c r="A27" s="35"/>
      <c r="B27" s="40"/>
      <c r="C27" s="41">
        <v>6</v>
      </c>
      <c r="D27" s="253">
        <v>2.9255727213408411E-2</v>
      </c>
      <c r="E27" s="40"/>
      <c r="F27" s="40"/>
      <c r="G27" s="40"/>
      <c r="H27" s="39"/>
      <c r="I27" s="36"/>
      <c r="K27" s="36"/>
    </row>
    <row r="28" spans="1:11" ht="12.75" customHeight="1" x14ac:dyDescent="0.2">
      <c r="A28" s="35"/>
      <c r="B28" s="40"/>
      <c r="C28" s="41">
        <v>7</v>
      </c>
      <c r="D28" s="253">
        <v>3.0549614786006707E-2</v>
      </c>
      <c r="E28" s="40"/>
      <c r="F28" s="40"/>
      <c r="G28" s="40"/>
      <c r="H28" s="39"/>
      <c r="I28" s="36"/>
      <c r="K28" s="36"/>
    </row>
    <row r="29" spans="1:11" ht="12.75" customHeight="1" x14ac:dyDescent="0.2">
      <c r="A29" s="35"/>
      <c r="B29" s="38"/>
      <c r="C29" s="34">
        <v>8</v>
      </c>
      <c r="D29" s="253">
        <v>3.1604652522724264E-2</v>
      </c>
      <c r="E29" s="38"/>
      <c r="F29" s="38"/>
      <c r="G29" s="38"/>
      <c r="H29" s="37"/>
      <c r="I29" s="36"/>
      <c r="K29" s="36"/>
    </row>
    <row r="30" spans="1:11" ht="12.75" customHeight="1" x14ac:dyDescent="0.2">
      <c r="A30" s="35"/>
      <c r="B30" s="33"/>
      <c r="C30" s="34">
        <v>9</v>
      </c>
      <c r="D30" s="253">
        <v>3.2652177275651173E-2</v>
      </c>
      <c r="E30" s="33"/>
      <c r="F30" s="33"/>
      <c r="G30" s="33"/>
      <c r="H30" s="32"/>
      <c r="I30" s="36"/>
      <c r="K30" s="36"/>
    </row>
    <row r="31" spans="1:11" ht="12.75" customHeight="1" x14ac:dyDescent="0.2">
      <c r="A31" s="35"/>
      <c r="B31" s="33"/>
      <c r="C31" s="34">
        <v>10</v>
      </c>
      <c r="D31" s="253">
        <v>3.3119877707913803E-2</v>
      </c>
      <c r="E31" s="33"/>
      <c r="F31" s="33"/>
      <c r="G31" s="33"/>
      <c r="H31" s="32"/>
      <c r="I31" s="36"/>
      <c r="K31" s="36"/>
    </row>
    <row r="32" spans="1:11" ht="12.75" customHeight="1" x14ac:dyDescent="0.2">
      <c r="A32" s="35"/>
      <c r="B32" s="33"/>
      <c r="C32" s="34">
        <v>11</v>
      </c>
      <c r="D32" s="253">
        <v>3.3440740194529583E-2</v>
      </c>
      <c r="E32" s="33"/>
      <c r="F32" s="33"/>
      <c r="G32" s="33"/>
      <c r="H32" s="32"/>
      <c r="I32" s="36"/>
    </row>
    <row r="33" spans="1:9" ht="12.75" customHeight="1" x14ac:dyDescent="0.2">
      <c r="A33" s="35"/>
      <c r="B33" s="33"/>
      <c r="C33" s="34">
        <v>12</v>
      </c>
      <c r="D33" s="253">
        <v>3.3752315857755066E-2</v>
      </c>
      <c r="E33" s="33"/>
      <c r="F33" s="33"/>
      <c r="G33" s="33"/>
      <c r="H33" s="32"/>
      <c r="I33" s="36"/>
    </row>
    <row r="34" spans="1:9" ht="12.75" customHeight="1" x14ac:dyDescent="0.2">
      <c r="A34" s="35"/>
      <c r="B34" s="33"/>
      <c r="C34" s="34">
        <v>13</v>
      </c>
      <c r="D34" s="253">
        <v>3.4052545918068278E-2</v>
      </c>
      <c r="E34" s="33"/>
      <c r="F34" s="33"/>
      <c r="G34" s="33"/>
      <c r="H34" s="32"/>
      <c r="I34" s="36"/>
    </row>
    <row r="35" spans="1:9" ht="12.75" customHeight="1" x14ac:dyDescent="0.2">
      <c r="A35" s="35"/>
      <c r="B35" s="33"/>
      <c r="C35" s="34">
        <v>14</v>
      </c>
      <c r="D35" s="253">
        <v>3.434038904560488E-2</v>
      </c>
      <c r="E35" s="33"/>
      <c r="F35" s="33"/>
      <c r="G35" s="33"/>
      <c r="H35" s="32"/>
      <c r="I35" s="36"/>
    </row>
    <row r="36" spans="1:9" ht="12.75" customHeight="1" x14ac:dyDescent="0.2">
      <c r="A36" s="35"/>
      <c r="B36" s="33"/>
      <c r="C36" s="34">
        <v>15</v>
      </c>
      <c r="D36" s="253">
        <v>3.4615433361935288E-2</v>
      </c>
      <c r="E36" s="33"/>
      <c r="F36" s="33"/>
      <c r="G36" s="33"/>
      <c r="H36" s="32"/>
    </row>
    <row r="37" spans="1:9" ht="12.75" customHeight="1" x14ac:dyDescent="0.2">
      <c r="A37" s="35"/>
      <c r="B37" s="33"/>
      <c r="C37" s="34">
        <v>16</v>
      </c>
      <c r="D37" s="253">
        <v>3.4877660359631246E-2</v>
      </c>
      <c r="E37" s="33"/>
      <c r="F37" s="33"/>
      <c r="G37" s="33"/>
      <c r="H37" s="32"/>
    </row>
    <row r="38" spans="1:9" ht="12.75" customHeight="1" x14ac:dyDescent="0.2">
      <c r="A38" s="35"/>
      <c r="B38" s="33"/>
      <c r="C38" s="34">
        <v>17</v>
      </c>
      <c r="D38" s="253">
        <v>3.5127297193427776E-2</v>
      </c>
      <c r="E38" s="33"/>
      <c r="F38" s="33"/>
      <c r="G38" s="33"/>
      <c r="H38" s="32"/>
    </row>
    <row r="39" spans="1:9" ht="12.75" customHeight="1" x14ac:dyDescent="0.2">
      <c r="A39" s="35"/>
      <c r="B39" s="33"/>
      <c r="C39" s="34">
        <v>18</v>
      </c>
      <c r="D39" s="253">
        <v>3.5364722219357603E-2</v>
      </c>
      <c r="E39" s="33"/>
      <c r="F39" s="33"/>
      <c r="G39" s="33"/>
      <c r="H39" s="32"/>
    </row>
    <row r="40" spans="1:9" ht="12.75" customHeight="1" x14ac:dyDescent="0.2">
      <c r="A40" s="35"/>
      <c r="B40" s="33"/>
      <c r="C40" s="34">
        <v>19</v>
      </c>
      <c r="D40" s="253">
        <v>3.5590403579445207E-2</v>
      </c>
      <c r="E40" s="33"/>
      <c r="F40" s="33"/>
      <c r="G40" s="33"/>
      <c r="H40" s="32"/>
    </row>
    <row r="41" spans="1:9" ht="12.75" customHeight="1" x14ac:dyDescent="0.2">
      <c r="A41" s="35"/>
      <c r="B41" s="33"/>
      <c r="C41" s="34">
        <v>20</v>
      </c>
      <c r="D41" s="253">
        <v>3.5804858809622697E-2</v>
      </c>
      <c r="E41" s="33"/>
      <c r="F41" s="33"/>
      <c r="G41" s="33"/>
      <c r="H41" s="32"/>
    </row>
    <row r="42" spans="1:9" ht="12.75" customHeight="1" x14ac:dyDescent="0.2">
      <c r="A42" s="35"/>
      <c r="B42" s="33"/>
      <c r="C42" s="34">
        <v>21</v>
      </c>
      <c r="D42" s="253">
        <v>3.6008628103553431E-2</v>
      </c>
      <c r="E42" s="33"/>
      <c r="F42" s="33"/>
      <c r="G42" s="33"/>
      <c r="H42" s="32"/>
    </row>
    <row r="43" spans="1:9" ht="12.75" customHeight="1" x14ac:dyDescent="0.2">
      <c r="A43" s="35"/>
      <c r="B43" s="33"/>
      <c r="C43" s="34">
        <v>22</v>
      </c>
      <c r="D43" s="253">
        <v>3.6202256601670868E-2</v>
      </c>
      <c r="E43" s="33"/>
      <c r="F43" s="33"/>
      <c r="G43" s="33"/>
      <c r="H43" s="32"/>
    </row>
    <row r="44" spans="1:9" ht="12.75" customHeight="1" x14ac:dyDescent="0.2">
      <c r="A44" s="35"/>
      <c r="B44" s="33"/>
      <c r="C44" s="34">
        <v>23</v>
      </c>
      <c r="D44" s="253">
        <v>3.6386282729956809E-2</v>
      </c>
      <c r="E44" s="33"/>
      <c r="F44" s="33"/>
      <c r="G44" s="33"/>
      <c r="H44" s="32"/>
    </row>
    <row r="45" spans="1:9" ht="12.75" customHeight="1" x14ac:dyDescent="0.2">
      <c r="A45" s="35"/>
      <c r="B45" s="33"/>
      <c r="C45" s="34">
        <v>24</v>
      </c>
      <c r="D45" s="253">
        <v>3.6561230639589271E-2</v>
      </c>
      <c r="E45" s="33"/>
      <c r="F45" s="33"/>
      <c r="G45" s="33"/>
      <c r="H45" s="32"/>
    </row>
    <row r="46" spans="1:9" ht="12.75" customHeight="1" x14ac:dyDescent="0.2">
      <c r="A46" s="35"/>
      <c r="B46" s="33"/>
      <c r="C46" s="34">
        <v>25</v>
      </c>
      <c r="D46" s="253">
        <v>3.6727605449563328E-2</v>
      </c>
      <c r="E46" s="33"/>
      <c r="F46" s="33"/>
      <c r="G46" s="33"/>
      <c r="H46" s="32"/>
    </row>
    <row r="47" spans="1:9" ht="12.75" customHeight="1" x14ac:dyDescent="0.2">
      <c r="A47" s="35"/>
      <c r="B47" s="33"/>
      <c r="C47" s="34">
        <v>26</v>
      </c>
      <c r="D47" s="253">
        <v>3.6885890415430778E-2</v>
      </c>
      <c r="E47" s="33"/>
      <c r="F47" s="33"/>
      <c r="G47" s="33"/>
      <c r="H47" s="32"/>
    </row>
    <row r="48" spans="1:9" ht="12.75" customHeight="1" x14ac:dyDescent="0.2">
      <c r="A48" s="35"/>
      <c r="B48" s="33"/>
      <c r="C48" s="34">
        <v>27</v>
      </c>
      <c r="D48" s="253">
        <v>3.7036545424377953E-2</v>
      </c>
      <c r="E48" s="33"/>
      <c r="F48" s="33"/>
      <c r="G48" s="33"/>
      <c r="H48" s="32"/>
    </row>
    <row r="49" spans="1:8" ht="12.75" customHeight="1" x14ac:dyDescent="0.2">
      <c r="A49" s="35"/>
      <c r="B49" s="33"/>
      <c r="C49" s="34">
        <v>28</v>
      </c>
      <c r="D49" s="253">
        <v>3.718000640211705E-2</v>
      </c>
      <c r="E49" s="33"/>
      <c r="F49" s="33"/>
      <c r="G49" s="33"/>
      <c r="H49" s="32"/>
    </row>
    <row r="50" spans="1:8" ht="12.75" customHeight="1" x14ac:dyDescent="0.2">
      <c r="A50" s="35"/>
      <c r="B50" s="33"/>
      <c r="C50" s="34">
        <v>29</v>
      </c>
      <c r="D50" s="253">
        <v>3.7316685342617006E-2</v>
      </c>
      <c r="E50" s="33"/>
      <c r="F50" s="33"/>
      <c r="G50" s="33"/>
      <c r="H50" s="32"/>
    </row>
    <row r="51" spans="1:8" ht="12.75" customHeight="1" x14ac:dyDescent="0.2">
      <c r="A51" s="35"/>
      <c r="B51" s="33"/>
      <c r="C51" s="34">
        <v>30</v>
      </c>
      <c r="D51" s="253">
        <v>3.7446970757879727E-2</v>
      </c>
      <c r="E51" s="33"/>
      <c r="F51" s="33"/>
      <c r="G51" s="33"/>
      <c r="H51" s="32"/>
    </row>
    <row r="52" spans="1:8" ht="12.75" customHeight="1" x14ac:dyDescent="0.2">
      <c r="A52" s="35"/>
      <c r="B52" s="33"/>
      <c r="C52" s="34">
        <v>31</v>
      </c>
      <c r="D52" s="253">
        <v>3.75712284047236E-2</v>
      </c>
      <c r="E52" s="33"/>
      <c r="F52" s="33"/>
      <c r="G52" s="33"/>
      <c r="H52" s="32"/>
    </row>
    <row r="53" spans="1:8" ht="12.75" customHeight="1" x14ac:dyDescent="0.2">
      <c r="A53" s="35"/>
      <c r="B53" s="33"/>
      <c r="C53" s="34">
        <v>32</v>
      </c>
      <c r="D53" s="253">
        <v>3.7689802187425459E-2</v>
      </c>
      <c r="E53" s="33"/>
      <c r="F53" s="33"/>
      <c r="G53" s="33"/>
      <c r="H53" s="32"/>
    </row>
    <row r="54" spans="1:8" ht="12.75" customHeight="1" x14ac:dyDescent="0.2">
      <c r="A54" s="35"/>
      <c r="B54" s="33"/>
      <c r="C54" s="34">
        <v>33</v>
      </c>
      <c r="D54" s="253">
        <v>3.780301516461515E-2</v>
      </c>
      <c r="E54" s="33"/>
      <c r="F54" s="33"/>
      <c r="G54" s="33"/>
      <c r="H54" s="32"/>
    </row>
    <row r="55" spans="1:8" ht="12.75" customHeight="1" x14ac:dyDescent="0.2">
      <c r="A55" s="35"/>
      <c r="B55" s="33"/>
      <c r="C55" s="34">
        <v>34</v>
      </c>
      <c r="D55" s="253">
        <v>3.7911170609874256E-2</v>
      </c>
      <c r="E55" s="33"/>
      <c r="F55" s="33"/>
      <c r="G55" s="33"/>
      <c r="H55" s="32"/>
    </row>
    <row r="56" spans="1:8" ht="12.75" customHeight="1" x14ac:dyDescent="0.2">
      <c r="A56" s="35"/>
      <c r="B56" s="33"/>
      <c r="C56" s="34">
        <v>35</v>
      </c>
      <c r="D56" s="253">
        <v>3.8014553090502057E-2</v>
      </c>
      <c r="E56" s="33"/>
      <c r="F56" s="33"/>
      <c r="G56" s="33"/>
      <c r="H56" s="32"/>
    </row>
    <row r="57" spans="1:8" ht="12.75" customHeight="1" x14ac:dyDescent="0.2">
      <c r="A57" s="35"/>
      <c r="B57" s="33"/>
      <c r="C57" s="34">
        <v>36</v>
      </c>
      <c r="D57" s="253">
        <v>3.8113429539750054E-2</v>
      </c>
      <c r="E57" s="33"/>
      <c r="F57" s="33"/>
      <c r="G57" s="33"/>
      <c r="H57" s="32"/>
    </row>
    <row r="58" spans="1:8" ht="12.75" customHeight="1" x14ac:dyDescent="0.2">
      <c r="A58" s="35"/>
      <c r="B58" s="33"/>
      <c r="C58" s="34">
        <v>37</v>
      </c>
      <c r="D58" s="253">
        <v>3.8208050305603924E-2</v>
      </c>
      <c r="E58" s="33"/>
      <c r="F58" s="33"/>
      <c r="G58" s="33"/>
      <c r="H58" s="32"/>
    </row>
    <row r="59" spans="1:8" ht="12.75" customHeight="1" x14ac:dyDescent="0.2">
      <c r="A59" s="35"/>
      <c r="B59" s="33"/>
      <c r="C59" s="34">
        <v>38</v>
      </c>
      <c r="D59" s="253">
        <v>3.8298650164829473E-2</v>
      </c>
      <c r="E59" s="33"/>
      <c r="F59" s="33"/>
      <c r="G59" s="33"/>
      <c r="H59" s="32"/>
    </row>
    <row r="60" spans="1:8" ht="12.75" customHeight="1" x14ac:dyDescent="0.2">
      <c r="A60" s="35"/>
      <c r="B60" s="33"/>
      <c r="C60" s="34">
        <v>39</v>
      </c>
      <c r="D60" s="253">
        <v>3.8385449295061713E-2</v>
      </c>
      <c r="E60" s="33"/>
      <c r="F60" s="33"/>
      <c r="G60" s="33"/>
      <c r="H60" s="32"/>
    </row>
    <row r="61" spans="1:8" ht="12.75" customHeight="1" x14ac:dyDescent="0.2">
      <c r="A61" s="35"/>
      <c r="B61" s="33"/>
      <c r="C61" s="34">
        <v>40</v>
      </c>
      <c r="D61" s="253">
        <v>3.8468654200656038E-2</v>
      </c>
      <c r="E61" s="33"/>
      <c r="F61" s="33"/>
      <c r="G61" s="33"/>
      <c r="H61" s="32"/>
    </row>
    <row r="62" spans="1:8" ht="12.75" customHeight="1" x14ac:dyDescent="0.2">
      <c r="A62" s="35"/>
      <c r="B62" s="33"/>
      <c r="C62" s="34">
        <v>41</v>
      </c>
      <c r="D62" s="253">
        <v>3.8548458590116796E-2</v>
      </c>
      <c r="E62" s="33"/>
      <c r="F62" s="33"/>
      <c r="G62" s="33"/>
      <c r="H62" s="32"/>
    </row>
    <row r="63" spans="1:8" ht="12.75" customHeight="1" x14ac:dyDescent="0.2">
      <c r="A63" s="35"/>
      <c r="B63" s="33"/>
      <c r="C63" s="34">
        <v>42</v>
      </c>
      <c r="D63" s="253">
        <v>3.8625044204433134E-2</v>
      </c>
      <c r="E63" s="33"/>
      <c r="F63" s="33"/>
      <c r="G63" s="33"/>
      <c r="H63" s="32"/>
    </row>
    <row r="64" spans="1:8" ht="12.75" customHeight="1" x14ac:dyDescent="0.2">
      <c r="A64" s="35"/>
      <c r="B64" s="33"/>
      <c r="C64" s="34">
        <v>43</v>
      </c>
      <c r="D64" s="253">
        <v>3.8698581596698478E-2</v>
      </c>
      <c r="E64" s="33"/>
      <c r="F64" s="33"/>
      <c r="G64" s="33"/>
      <c r="H64" s="32"/>
    </row>
    <row r="65" spans="1:8" ht="12.75" customHeight="1" x14ac:dyDescent="0.2">
      <c r="A65" s="35"/>
      <c r="B65" s="33"/>
      <c r="C65" s="34">
        <v>44</v>
      </c>
      <c r="D65" s="253">
        <v>3.8769230864133197E-2</v>
      </c>
      <c r="E65" s="33"/>
      <c r="F65" s="33"/>
      <c r="G65" s="33"/>
      <c r="H65" s="32"/>
    </row>
    <row r="66" spans="1:8" ht="12.75" customHeight="1" x14ac:dyDescent="0.2">
      <c r="A66" s="35"/>
      <c r="B66" s="33"/>
      <c r="C66" s="34">
        <v>45</v>
      </c>
      <c r="D66" s="253">
        <v>3.8837142334119168E-2</v>
      </c>
      <c r="E66" s="33"/>
      <c r="F66" s="33"/>
      <c r="G66" s="33"/>
      <c r="H66" s="32"/>
    </row>
    <row r="67" spans="1:8" ht="12.75" customHeight="1" x14ac:dyDescent="0.2">
      <c r="A67" s="35"/>
      <c r="B67" s="33"/>
      <c r="C67" s="34">
        <v>46</v>
      </c>
      <c r="D67" s="253">
        <v>3.8902457206177354E-2</v>
      </c>
      <c r="E67" s="33"/>
      <c r="F67" s="33"/>
      <c r="G67" s="33"/>
      <c r="H67" s="32"/>
    </row>
    <row r="68" spans="1:8" ht="12.75" customHeight="1" x14ac:dyDescent="0.2">
      <c r="A68" s="35"/>
      <c r="B68" s="33"/>
      <c r="C68" s="34">
        <v>47</v>
      </c>
      <c r="D68" s="253">
        <v>3.896530815200494E-2</v>
      </c>
      <c r="E68" s="33"/>
      <c r="F68" s="33"/>
      <c r="G68" s="33"/>
      <c r="H68" s="32"/>
    </row>
    <row r="69" spans="1:8" ht="12.75" customHeight="1" x14ac:dyDescent="0.2">
      <c r="A69" s="35"/>
      <c r="B69" s="33"/>
      <c r="C69" s="34">
        <v>48</v>
      </c>
      <c r="D69" s="253">
        <v>3.9025819875804446E-2</v>
      </c>
      <c r="E69" s="33"/>
      <c r="F69" s="33"/>
      <c r="G69" s="33"/>
      <c r="H69" s="32"/>
    </row>
    <row r="70" spans="1:8" ht="12.75" customHeight="1" x14ac:dyDescent="0.2">
      <c r="A70" s="35"/>
      <c r="B70" s="33"/>
      <c r="C70" s="34">
        <v>49</v>
      </c>
      <c r="D70" s="253">
        <v>3.9084109637135933E-2</v>
      </c>
      <c r="E70" s="33"/>
      <c r="F70" s="33"/>
      <c r="G70" s="33"/>
      <c r="H70" s="32"/>
    </row>
    <row r="71" spans="1:8" ht="12.75" customHeight="1" x14ac:dyDescent="0.2">
      <c r="A71" s="35"/>
      <c r="B71" s="33"/>
      <c r="C71" s="34">
        <v>50</v>
      </c>
      <c r="D71" s="253">
        <v>3.9140287738548496E-2</v>
      </c>
      <c r="E71" s="33"/>
      <c r="F71" s="33"/>
      <c r="G71" s="33"/>
      <c r="H71" s="32"/>
    </row>
    <row r="72" spans="1:8" ht="12.75" customHeight="1" x14ac:dyDescent="0.2">
      <c r="A72" s="35"/>
      <c r="B72" s="33"/>
      <c r="C72" s="34">
        <v>51</v>
      </c>
      <c r="D72" s="253">
        <v>3.9194457980158859E-2</v>
      </c>
      <c r="E72" s="33"/>
      <c r="F72" s="33"/>
      <c r="G72" s="33"/>
      <c r="H72" s="32"/>
    </row>
    <row r="73" spans="1:8" ht="12.75" customHeight="1" x14ac:dyDescent="0.2">
      <c r="A73" s="35"/>
      <c r="B73" s="33"/>
      <c r="C73" s="34">
        <v>52</v>
      </c>
      <c r="D73" s="253">
        <v>3.9246718083296717E-2</v>
      </c>
      <c r="E73" s="33"/>
      <c r="F73" s="33"/>
      <c r="G73" s="33"/>
      <c r="H73" s="32"/>
    </row>
    <row r="74" spans="1:8" ht="12.75" customHeight="1" x14ac:dyDescent="0.2">
      <c r="A74" s="35"/>
      <c r="B74" s="33"/>
      <c r="C74" s="34">
        <v>53</v>
      </c>
      <c r="D74" s="253">
        <v>3.9297160085236094E-2</v>
      </c>
      <c r="E74" s="33"/>
      <c r="F74" s="33"/>
      <c r="G74" s="33"/>
      <c r="H74" s="32"/>
    </row>
    <row r="75" spans="1:8" ht="12.75" customHeight="1" x14ac:dyDescent="0.2">
      <c r="A75" s="35"/>
      <c r="B75" s="33"/>
      <c r="C75" s="34">
        <v>54</v>
      </c>
      <c r="D75" s="253">
        <v>3.9345870706941621E-2</v>
      </c>
      <c r="E75" s="33"/>
      <c r="F75" s="33"/>
      <c r="G75" s="33"/>
      <c r="H75" s="32"/>
    </row>
    <row r="76" spans="1:8" ht="12.75" customHeight="1" x14ac:dyDescent="0.2">
      <c r="A76" s="35"/>
      <c r="B76" s="33"/>
      <c r="C76" s="34">
        <v>55</v>
      </c>
      <c r="D76" s="253">
        <v>3.9392931695651834E-2</v>
      </c>
      <c r="E76" s="33"/>
      <c r="F76" s="33"/>
      <c r="G76" s="33"/>
      <c r="H76" s="32"/>
    </row>
    <row r="77" spans="1:8" ht="12.75" customHeight="1" x14ac:dyDescent="0.2">
      <c r="A77" s="35"/>
      <c r="B77" s="33"/>
      <c r="C77" s="34">
        <v>56</v>
      </c>
      <c r="D77" s="253">
        <v>3.9438420144018327E-2</v>
      </c>
      <c r="E77" s="33"/>
      <c r="F77" s="33"/>
      <c r="G77" s="33"/>
      <c r="H77" s="32"/>
    </row>
    <row r="78" spans="1:8" ht="12.75" customHeight="1" x14ac:dyDescent="0.2">
      <c r="A78" s="35"/>
      <c r="B78" s="33"/>
      <c r="C78" s="34">
        <v>57</v>
      </c>
      <c r="D78" s="253">
        <v>3.9482408787422596E-2</v>
      </c>
      <c r="E78" s="33"/>
      <c r="F78" s="33"/>
      <c r="G78" s="33"/>
      <c r="H78" s="32"/>
    </row>
    <row r="79" spans="1:8" ht="12.75" customHeight="1" x14ac:dyDescent="0.2">
      <c r="A79" s="35"/>
      <c r="B79" s="33"/>
      <c r="C79" s="34">
        <v>58</v>
      </c>
      <c r="D79" s="253">
        <v>3.952496628098201E-2</v>
      </c>
      <c r="E79" s="33"/>
      <c r="F79" s="33"/>
      <c r="G79" s="33"/>
      <c r="H79" s="32"/>
    </row>
    <row r="80" spans="1:8" ht="12.75" customHeight="1" x14ac:dyDescent="0.2">
      <c r="A80" s="35"/>
      <c r="B80" s="33"/>
      <c r="C80" s="34">
        <v>59</v>
      </c>
      <c r="D80" s="253">
        <v>3.9566157457665119E-2</v>
      </c>
      <c r="E80" s="33"/>
      <c r="F80" s="33"/>
      <c r="G80" s="33"/>
      <c r="H80" s="32"/>
    </row>
    <row r="81" spans="1:8" ht="12.75" customHeight="1" x14ac:dyDescent="0.2">
      <c r="A81" s="35"/>
      <c r="B81" s="33"/>
      <c r="C81" s="34">
        <v>60</v>
      </c>
      <c r="D81" s="253">
        <v>3.9606043568840565E-2</v>
      </c>
      <c r="E81" s="33"/>
      <c r="F81" s="33"/>
      <c r="G81" s="33"/>
      <c r="H81" s="32"/>
    </row>
    <row r="82" spans="1:8" ht="12.75" customHeight="1" x14ac:dyDescent="0.2">
      <c r="A82" s="35"/>
      <c r="B82" s="33"/>
      <c r="C82" s="34">
        <v>61</v>
      </c>
      <c r="D82" s="253">
        <v>3.964468250849662E-2</v>
      </c>
      <c r="E82" s="33"/>
      <c r="F82" s="33"/>
      <c r="G82" s="33"/>
      <c r="H82" s="32"/>
    </row>
    <row r="83" spans="1:8" ht="12.75" customHeight="1" x14ac:dyDescent="0.2">
      <c r="A83" s="35"/>
      <c r="B83" s="33"/>
      <c r="C83" s="34">
        <v>62</v>
      </c>
      <c r="D83" s="253">
        <v>3.96821290222793E-2</v>
      </c>
      <c r="E83" s="33"/>
      <c r="F83" s="33"/>
      <c r="G83" s="33"/>
      <c r="H83" s="32"/>
    </row>
    <row r="84" spans="1:8" ht="12.75" customHeight="1" x14ac:dyDescent="0.2">
      <c r="A84" s="35"/>
      <c r="B84" s="33"/>
      <c r="C84" s="34">
        <v>63</v>
      </c>
      <c r="D84" s="253">
        <v>3.9718434902420885E-2</v>
      </c>
      <c r="E84" s="33"/>
      <c r="F84" s="33"/>
      <c r="G84" s="33"/>
      <c r="H84" s="32"/>
    </row>
    <row r="85" spans="1:8" ht="12.75" customHeight="1" x14ac:dyDescent="0.2">
      <c r="A85" s="35"/>
      <c r="B85" s="33"/>
      <c r="C85" s="34">
        <v>64</v>
      </c>
      <c r="D85" s="253">
        <v>3.9753649169554706E-2</v>
      </c>
      <c r="E85" s="33"/>
      <c r="F85" s="33"/>
      <c r="G85" s="33"/>
      <c r="H85" s="32"/>
    </row>
    <row r="86" spans="1:8" ht="12.75" customHeight="1" x14ac:dyDescent="0.2">
      <c r="A86" s="35"/>
      <c r="B86" s="33"/>
      <c r="C86" s="34">
        <v>65</v>
      </c>
      <c r="D86" s="253">
        <v>3.9787818242341899E-2</v>
      </c>
      <c r="E86" s="33"/>
      <c r="F86" s="33"/>
      <c r="G86" s="33"/>
      <c r="H86" s="32"/>
    </row>
    <row r="87" spans="1:8" ht="12.75" customHeight="1" x14ac:dyDescent="0.2">
      <c r="A87" s="35"/>
      <c r="B87" s="33"/>
      <c r="C87" s="34">
        <v>66</v>
      </c>
      <c r="D87" s="253">
        <v>3.9820986095768118E-2</v>
      </c>
      <c r="E87" s="33"/>
      <c r="F87" s="33"/>
      <c r="G87" s="33"/>
      <c r="H87" s="32"/>
    </row>
    <row r="88" spans="1:8" ht="12.75" customHeight="1" x14ac:dyDescent="0.2">
      <c r="A88" s="35"/>
      <c r="B88" s="33"/>
      <c r="C88" s="34">
        <v>67</v>
      </c>
      <c r="D88" s="253">
        <v>3.9853194408910664E-2</v>
      </c>
      <c r="E88" s="33"/>
      <c r="F88" s="33"/>
      <c r="G88" s="33"/>
      <c r="H88" s="32"/>
    </row>
    <row r="89" spans="1:8" ht="12.75" customHeight="1" x14ac:dyDescent="0.2">
      <c r="A89" s="35"/>
      <c r="B89" s="33"/>
      <c r="C89" s="34">
        <v>68</v>
      </c>
      <c r="D89" s="253">
        <v>3.9884482702912338E-2</v>
      </c>
      <c r="E89" s="33"/>
      <c r="F89" s="33"/>
      <c r="G89" s="33"/>
      <c r="H89" s="32"/>
    </row>
    <row r="90" spans="1:8" ht="12.75" customHeight="1" x14ac:dyDescent="0.2">
      <c r="A90" s="35"/>
      <c r="B90" s="33"/>
      <c r="C90" s="34">
        <v>69</v>
      </c>
      <c r="D90" s="253">
        <v>3.9914888469855692E-2</v>
      </c>
      <c r="E90" s="33"/>
      <c r="F90" s="33"/>
      <c r="G90" s="33"/>
      <c r="H90" s="32"/>
    </row>
    <row r="91" spans="1:8" ht="12.75" customHeight="1" x14ac:dyDescent="0.2">
      <c r="A91" s="35"/>
      <c r="B91" s="33"/>
      <c r="C91" s="34">
        <v>70</v>
      </c>
      <c r="D91" s="253">
        <v>3.9944447293169372E-2</v>
      </c>
      <c r="E91" s="33"/>
      <c r="F91" s="33"/>
      <c r="G91" s="33"/>
      <c r="H91" s="32"/>
    </row>
    <row r="92" spans="1:8" ht="12.75" customHeight="1" x14ac:dyDescent="0.2">
      <c r="A92" s="35"/>
      <c r="B92" s="33"/>
      <c r="C92" s="34">
        <v>71</v>
      </c>
      <c r="D92" s="253">
        <v>3.9973192960160331E-2</v>
      </c>
      <c r="E92" s="33"/>
      <c r="F92" s="33"/>
      <c r="G92" s="33"/>
      <c r="H92" s="32"/>
    </row>
    <row r="93" spans="1:8" ht="12.75" customHeight="1" x14ac:dyDescent="0.2">
      <c r="A93" s="35"/>
      <c r="B93" s="33"/>
      <c r="C93" s="34">
        <v>72</v>
      </c>
      <c r="D93" s="253">
        <v>4.0001157567224999E-2</v>
      </c>
      <c r="E93" s="33"/>
      <c r="F93" s="33"/>
      <c r="G93" s="33"/>
      <c r="H93" s="32"/>
    </row>
    <row r="94" spans="1:8" ht="12.75" customHeight="1" x14ac:dyDescent="0.2">
      <c r="A94" s="35"/>
      <c r="B94" s="33"/>
      <c r="C94" s="34">
        <v>73</v>
      </c>
      <c r="D94" s="253">
        <v>4.0028371618240133E-2</v>
      </c>
      <c r="E94" s="33"/>
      <c r="F94" s="33"/>
      <c r="G94" s="33"/>
      <c r="H94" s="32"/>
    </row>
    <row r="95" spans="1:8" ht="12.75" customHeight="1" x14ac:dyDescent="0.2">
      <c r="A95" s="35"/>
      <c r="B95" s="33"/>
      <c r="C95" s="34">
        <v>74</v>
      </c>
      <c r="D95" s="253">
        <v>4.0054864116615185E-2</v>
      </c>
      <c r="E95" s="33"/>
      <c r="F95" s="33"/>
      <c r="G95" s="33"/>
      <c r="H95" s="32"/>
    </row>
    <row r="96" spans="1:8" ht="12.75" customHeight="1" x14ac:dyDescent="0.2">
      <c r="A96" s="35"/>
      <c r="B96" s="33"/>
      <c r="C96" s="34">
        <v>75</v>
      </c>
      <c r="D96" s="253">
        <v>4.0080662651434729E-2</v>
      </c>
      <c r="E96" s="33"/>
      <c r="F96" s="33"/>
      <c r="G96" s="33"/>
      <c r="H96" s="32"/>
    </row>
    <row r="97" spans="1:8" ht="12.75" customHeight="1" x14ac:dyDescent="0.2">
      <c r="A97" s="35"/>
      <c r="B97" s="33"/>
      <c r="C97" s="34">
        <v>76</v>
      </c>
      <c r="D97" s="253">
        <v>4.0105793478108831E-2</v>
      </c>
      <c r="E97" s="33"/>
      <c r="F97" s="33"/>
      <c r="G97" s="33"/>
      <c r="H97" s="32"/>
    </row>
    <row r="98" spans="1:8" ht="12.75" customHeight="1" x14ac:dyDescent="0.2">
      <c r="A98" s="35"/>
      <c r="B98" s="33"/>
      <c r="C98" s="34">
        <v>77</v>
      </c>
      <c r="D98" s="253">
        <v>4.0130281593896644E-2</v>
      </c>
      <c r="E98" s="33"/>
      <c r="F98" s="33"/>
      <c r="G98" s="33"/>
      <c r="H98" s="32"/>
    </row>
    <row r="99" spans="1:8" ht="12.75" customHeight="1" x14ac:dyDescent="0.2">
      <c r="A99" s="35"/>
      <c r="B99" s="33"/>
      <c r="C99" s="34">
        <v>78</v>
      </c>
      <c r="D99" s="253">
        <v>4.0154150808663802E-2</v>
      </c>
      <c r="E99" s="33"/>
      <c r="F99" s="33"/>
      <c r="G99" s="33"/>
      <c r="H99" s="32"/>
    </row>
    <row r="100" spans="1:8" ht="12.75" customHeight="1" x14ac:dyDescent="0.2">
      <c r="A100" s="35"/>
      <c r="B100" s="33"/>
      <c r="C100" s="34">
        <v>79</v>
      </c>
      <c r="D100" s="253">
        <v>4.017742381119227E-2</v>
      </c>
      <c r="E100" s="33"/>
      <c r="F100" s="33"/>
      <c r="G100" s="33"/>
      <c r="H100" s="32"/>
    </row>
    <row r="101" spans="1:8" ht="12.75" customHeight="1" x14ac:dyDescent="0.2">
      <c r="A101" s="35"/>
      <c r="B101" s="33"/>
      <c r="C101" s="34">
        <v>80</v>
      </c>
      <c r="D101" s="253">
        <v>4.0200122231346169E-2</v>
      </c>
      <c r="E101" s="33"/>
      <c r="F101" s="33"/>
      <c r="G101" s="33"/>
      <c r="H101" s="32"/>
    </row>
    <row r="102" spans="1:8" ht="12.75" customHeight="1" x14ac:dyDescent="0.2">
      <c r="A102" s="35"/>
      <c r="B102" s="33"/>
      <c r="C102" s="34">
        <v>81</v>
      </c>
      <c r="D102" s="253">
        <v>4.022226669837492E-2</v>
      </c>
      <c r="E102" s="33"/>
      <c r="F102" s="33"/>
      <c r="G102" s="33"/>
      <c r="H102" s="32"/>
    </row>
    <row r="103" spans="1:8" ht="12.75" customHeight="1" x14ac:dyDescent="0.2">
      <c r="A103" s="35"/>
      <c r="B103" s="33"/>
      <c r="C103" s="34">
        <v>82</v>
      </c>
      <c r="D103" s="253">
        <v>4.0243876895611264E-2</v>
      </c>
      <c r="E103" s="33"/>
      <c r="F103" s="33"/>
      <c r="G103" s="33"/>
      <c r="H103" s="32"/>
    </row>
    <row r="104" spans="1:8" ht="12.75" customHeight="1" x14ac:dyDescent="0.2">
      <c r="A104" s="35"/>
      <c r="B104" s="33"/>
      <c r="C104" s="34">
        <v>83</v>
      </c>
      <c r="D104" s="253">
        <v>4.0264971611810862E-2</v>
      </c>
      <c r="E104" s="33"/>
      <c r="F104" s="33"/>
      <c r="G104" s="33"/>
      <c r="H104" s="32"/>
    </row>
    <row r="105" spans="1:8" ht="12.75" customHeight="1" x14ac:dyDescent="0.2">
      <c r="A105" s="35"/>
      <c r="B105" s="33"/>
      <c r="C105" s="34">
        <v>84</v>
      </c>
      <c r="D105" s="253">
        <v>4.0285568789349524E-2</v>
      </c>
      <c r="E105" s="33"/>
      <c r="F105" s="33"/>
      <c r="G105" s="33"/>
      <c r="H105" s="32"/>
    </row>
    <row r="106" spans="1:8" ht="12.75" customHeight="1" x14ac:dyDescent="0.2">
      <c r="A106" s="35"/>
      <c r="B106" s="33"/>
      <c r="C106" s="34">
        <v>85</v>
      </c>
      <c r="D106" s="253">
        <v>4.0305685569495875E-2</v>
      </c>
      <c r="E106" s="33"/>
      <c r="F106" s="33"/>
      <c r="G106" s="33"/>
      <c r="H106" s="32"/>
    </row>
    <row r="107" spans="1:8" ht="12.75" customHeight="1" x14ac:dyDescent="0.2">
      <c r="A107" s="35"/>
      <c r="B107" s="33"/>
      <c r="C107" s="34">
        <v>86</v>
      </c>
      <c r="D107" s="253">
        <v>4.0325338334947114E-2</v>
      </c>
      <c r="E107" s="33"/>
      <c r="F107" s="33"/>
      <c r="G107" s="33"/>
      <c r="H107" s="32"/>
    </row>
    <row r="108" spans="1:8" ht="12.75" customHeight="1" x14ac:dyDescent="0.2">
      <c r="A108" s="35"/>
      <c r="B108" s="33"/>
      <c r="C108" s="34">
        <v>87</v>
      </c>
      <c r="D108" s="253">
        <v>4.0344542749810586E-2</v>
      </c>
      <c r="E108" s="33"/>
      <c r="F108" s="33"/>
      <c r="G108" s="33"/>
      <c r="H108" s="32"/>
    </row>
    <row r="109" spans="1:8" ht="12.75" customHeight="1" x14ac:dyDescent="0.2">
      <c r="A109" s="35"/>
      <c r="B109" s="33"/>
      <c r="C109" s="34">
        <v>88</v>
      </c>
      <c r="D109" s="253">
        <v>4.0363313797198153E-2</v>
      </c>
      <c r="E109" s="33"/>
      <c r="F109" s="33"/>
      <c r="G109" s="33"/>
      <c r="H109" s="32"/>
    </row>
    <row r="110" spans="1:8" ht="12.75" customHeight="1" x14ac:dyDescent="0.2">
      <c r="A110" s="35"/>
      <c r="B110" s="33"/>
      <c r="C110" s="34">
        <v>89</v>
      </c>
      <c r="D110" s="253">
        <v>4.0381665814589462E-2</v>
      </c>
      <c r="E110" s="33"/>
      <c r="F110" s="33"/>
      <c r="G110" s="33"/>
      <c r="H110" s="32"/>
    </row>
    <row r="111" spans="1:8" ht="12.75" customHeight="1" x14ac:dyDescent="0.2">
      <c r="A111" s="35"/>
      <c r="B111" s="33"/>
      <c r="C111" s="34">
        <v>90</v>
      </c>
      <c r="D111" s="253">
        <v>4.039961252711044E-2</v>
      </c>
      <c r="E111" s="33"/>
      <c r="F111" s="33"/>
      <c r="G111" s="33"/>
      <c r="H111" s="32"/>
    </row>
    <row r="112" spans="1:8" ht="12.75" customHeight="1" x14ac:dyDescent="0.2">
      <c r="A112" s="35"/>
      <c r="B112" s="33"/>
      <c r="C112" s="34">
        <v>91</v>
      </c>
      <c r="D112" s="253">
        <v>4.0417167078857341E-2</v>
      </c>
      <c r="E112" s="33"/>
      <c r="F112" s="33"/>
      <c r="G112" s="33"/>
      <c r="H112" s="32"/>
    </row>
    <row r="113" spans="1:8" ht="12.75" customHeight="1" x14ac:dyDescent="0.2">
      <c r="A113" s="35"/>
      <c r="B113" s="33"/>
      <c r="C113" s="34">
        <v>92</v>
      </c>
      <c r="D113" s="253">
        <v>4.0434342062399375E-2</v>
      </c>
      <c r="E113" s="33"/>
      <c r="F113" s="33"/>
      <c r="G113" s="33"/>
      <c r="H113" s="32"/>
    </row>
    <row r="114" spans="1:8" ht="12.75" customHeight="1" x14ac:dyDescent="0.2">
      <c r="A114" s="35"/>
      <c r="B114" s="33"/>
      <c r="C114" s="34">
        <v>93</v>
      </c>
      <c r="D114" s="253">
        <v>4.0451149546568921E-2</v>
      </c>
      <c r="E114" s="33"/>
      <c r="F114" s="33"/>
      <c r="G114" s="33"/>
      <c r="H114" s="32"/>
    </row>
    <row r="115" spans="1:8" ht="12.75" customHeight="1" x14ac:dyDescent="0.2">
      <c r="A115" s="35"/>
      <c r="B115" s="33"/>
      <c r="C115" s="34">
        <v>94</v>
      </c>
      <c r="D115" s="253">
        <v>4.0467601102656126E-2</v>
      </c>
      <c r="E115" s="33"/>
      <c r="F115" s="33"/>
      <c r="G115" s="33"/>
      <c r="H115" s="32"/>
    </row>
    <row r="116" spans="1:8" ht="12.75" customHeight="1" x14ac:dyDescent="0.2">
      <c r="A116" s="35"/>
      <c r="B116" s="33"/>
      <c r="C116" s="34">
        <v>95</v>
      </c>
      <c r="D116" s="253">
        <v>4.0483707829100934E-2</v>
      </c>
      <c r="E116" s="33"/>
      <c r="F116" s="33"/>
      <c r="G116" s="33"/>
      <c r="H116" s="32"/>
    </row>
    <row r="117" spans="1:8" ht="12.75" customHeight="1" x14ac:dyDescent="0.2">
      <c r="A117" s="35"/>
      <c r="B117" s="33"/>
      <c r="C117" s="34">
        <v>96</v>
      </c>
      <c r="D117" s="253">
        <v>4.0499480374785124E-2</v>
      </c>
      <c r="E117" s="33"/>
      <c r="F117" s="33"/>
      <c r="G117" s="33"/>
      <c r="H117" s="32"/>
    </row>
    <row r="118" spans="1:8" ht="12.75" customHeight="1" x14ac:dyDescent="0.2">
      <c r="A118" s="35"/>
      <c r="B118" s="33"/>
      <c r="C118" s="34">
        <v>97</v>
      </c>
      <c r="D118" s="253">
        <v>4.0514928961007612E-2</v>
      </c>
      <c r="E118" s="33"/>
      <c r="F118" s="33"/>
      <c r="G118" s="33"/>
      <c r="H118" s="32"/>
    </row>
    <row r="119" spans="1:8" ht="12.75" customHeight="1" x14ac:dyDescent="0.2">
      <c r="A119" s="35"/>
      <c r="B119" s="33"/>
      <c r="C119" s="34">
        <v>98</v>
      </c>
      <c r="D119" s="253">
        <v>4.0530063402226091E-2</v>
      </c>
      <c r="E119" s="33"/>
      <c r="F119" s="33"/>
      <c r="G119" s="33"/>
      <c r="H119" s="32"/>
    </row>
    <row r="120" spans="1:8" ht="12.75" customHeight="1" x14ac:dyDescent="0.2">
      <c r="A120" s="35"/>
      <c r="B120" s="33"/>
      <c r="C120" s="34">
        <v>99</v>
      </c>
      <c r="D120" s="253">
        <v>4.0544893125643577E-2</v>
      </c>
      <c r="E120" s="33"/>
      <c r="F120" s="33"/>
      <c r="G120" s="33"/>
      <c r="H120" s="32"/>
    </row>
    <row r="121" spans="1:8" ht="12.75" customHeight="1" x14ac:dyDescent="0.2">
      <c r="A121" s="35"/>
      <c r="B121" s="33"/>
      <c r="C121" s="34">
        <v>100</v>
      </c>
      <c r="D121" s="253">
        <v>4.0559427189706732E-2</v>
      </c>
      <c r="E121" s="33"/>
      <c r="F121" s="33"/>
      <c r="G121" s="33"/>
      <c r="H121" s="32"/>
    </row>
    <row r="122" spans="1:8" ht="12.75" customHeight="1" x14ac:dyDescent="0.2">
      <c r="A122" s="35"/>
      <c r="B122" s="33"/>
      <c r="C122" s="34">
        <v>101</v>
      </c>
      <c r="D122" s="253">
        <v>4.05736743015912E-2</v>
      </c>
      <c r="E122" s="33"/>
      <c r="F122" s="33"/>
      <c r="G122" s="33"/>
      <c r="H122" s="32"/>
    </row>
    <row r="123" spans="1:8" ht="12.75" customHeight="1" x14ac:dyDescent="0.2">
      <c r="A123" s="35"/>
      <c r="B123" s="33"/>
      <c r="C123" s="34">
        <v>102</v>
      </c>
      <c r="D123" s="253">
        <v>4.0587642833724402E-2</v>
      </c>
      <c r="E123" s="33"/>
      <c r="F123" s="33"/>
      <c r="G123" s="33"/>
      <c r="H123" s="32"/>
    </row>
    <row r="124" spans="1:8" ht="12.75" customHeight="1" x14ac:dyDescent="0.2">
      <c r="A124" s="35"/>
      <c r="B124" s="33"/>
      <c r="C124" s="34">
        <v>103</v>
      </c>
      <c r="D124" s="253">
        <v>4.0601340839417022E-2</v>
      </c>
      <c r="E124" s="33"/>
      <c r="F124" s="33"/>
      <c r="G124" s="33"/>
      <c r="H124" s="32"/>
    </row>
    <row r="125" spans="1:8" ht="12.75" customHeight="1" x14ac:dyDescent="0.2">
      <c r="A125" s="35"/>
      <c r="B125" s="33"/>
      <c r="C125" s="34">
        <v>104</v>
      </c>
      <c r="D125" s="253">
        <v>4.0614776067645408E-2</v>
      </c>
      <c r="E125" s="33"/>
      <c r="F125" s="33"/>
      <c r="G125" s="33"/>
      <c r="H125" s="32"/>
    </row>
    <row r="126" spans="1:8" ht="12.75" customHeight="1" x14ac:dyDescent="0.2">
      <c r="A126" s="35"/>
      <c r="B126" s="33"/>
      <c r="C126" s="34">
        <v>105</v>
      </c>
      <c r="D126" s="253">
        <v>4.0627955977044827E-2</v>
      </c>
      <c r="E126" s="33"/>
      <c r="F126" s="33"/>
      <c r="G126" s="33"/>
      <c r="H126" s="32"/>
    </row>
    <row r="127" spans="1:8" ht="12.75" customHeight="1" x14ac:dyDescent="0.2">
      <c r="A127" s="35"/>
      <c r="B127" s="33"/>
      <c r="C127" s="34">
        <v>106</v>
      </c>
      <c r="D127" s="253">
        <v>4.064088774915664E-2</v>
      </c>
      <c r="E127" s="33"/>
      <c r="F127" s="33"/>
      <c r="G127" s="33"/>
      <c r="H127" s="32"/>
    </row>
    <row r="128" spans="1:8" ht="12.75" customHeight="1" x14ac:dyDescent="0.2">
      <c r="A128" s="35"/>
      <c r="B128" s="33"/>
      <c r="C128" s="34">
        <v>107</v>
      </c>
      <c r="D128" s="253">
        <v>4.0653578300972937E-2</v>
      </c>
      <c r="E128" s="33"/>
      <c r="F128" s="33"/>
      <c r="G128" s="33"/>
      <c r="H128" s="32"/>
    </row>
    <row r="129" spans="1:8" ht="12.75" customHeight="1" x14ac:dyDescent="0.2">
      <c r="A129" s="35"/>
      <c r="B129" s="33"/>
      <c r="C129" s="34">
        <v>108</v>
      </c>
      <c r="D129" s="253">
        <v>4.0666034296824805E-2</v>
      </c>
      <c r="E129" s="33"/>
      <c r="F129" s="33"/>
      <c r="G129" s="33"/>
      <c r="H129" s="32"/>
    </row>
    <row r="130" spans="1:8" ht="12.75" customHeight="1" x14ac:dyDescent="0.2">
      <c r="A130" s="35"/>
      <c r="B130" s="33"/>
      <c r="C130" s="34">
        <v>109</v>
      </c>
      <c r="D130" s="253">
        <v>4.0678262159646872E-2</v>
      </c>
      <c r="E130" s="33"/>
      <c r="F130" s="33"/>
      <c r="G130" s="33"/>
      <c r="H130" s="32"/>
    </row>
    <row r="131" spans="1:8" ht="12.75" customHeight="1" x14ac:dyDescent="0.2">
      <c r="A131" s="35"/>
      <c r="B131" s="33"/>
      <c r="C131" s="34">
        <v>110</v>
      </c>
      <c r="D131" s="253">
        <v>4.0690268081659875E-2</v>
      </c>
      <c r="E131" s="33"/>
      <c r="F131" s="33"/>
      <c r="G131" s="33"/>
      <c r="H131" s="32"/>
    </row>
    <row r="132" spans="1:8" ht="12.75" customHeight="1" x14ac:dyDescent="0.2">
      <c r="A132" s="35"/>
      <c r="B132" s="33"/>
      <c r="C132" s="34">
        <v>111</v>
      </c>
      <c r="D132" s="253">
        <v>4.0702058034500999E-2</v>
      </c>
      <c r="E132" s="33"/>
      <c r="F132" s="33"/>
      <c r="G132" s="33"/>
      <c r="H132" s="32"/>
    </row>
    <row r="133" spans="1:8" ht="12.75" customHeight="1" x14ac:dyDescent="0.2">
      <c r="A133" s="35"/>
      <c r="B133" s="33"/>
      <c r="C133" s="34">
        <v>112</v>
      </c>
      <c r="D133" s="253">
        <v>4.0713637778838629E-2</v>
      </c>
      <c r="E133" s="33"/>
      <c r="F133" s="33"/>
      <c r="G133" s="33"/>
      <c r="H133" s="32"/>
    </row>
    <row r="134" spans="1:8" ht="12.75" customHeight="1" x14ac:dyDescent="0.2">
      <c r="A134" s="35"/>
      <c r="B134" s="33"/>
      <c r="C134" s="34">
        <v>113</v>
      </c>
      <c r="D134" s="253">
        <v>4.0725012873495281E-2</v>
      </c>
      <c r="E134" s="33"/>
      <c r="F134" s="33"/>
      <c r="G134" s="33"/>
      <c r="H134" s="32"/>
    </row>
    <row r="135" spans="1:8" ht="12.75" customHeight="1" x14ac:dyDescent="0.2">
      <c r="A135" s="35"/>
      <c r="B135" s="33"/>
      <c r="C135" s="34">
        <v>114</v>
      </c>
      <c r="D135" s="253">
        <v>4.073618868411244E-2</v>
      </c>
      <c r="E135" s="33"/>
      <c r="F135" s="33"/>
      <c r="G135" s="33"/>
      <c r="H135" s="32"/>
    </row>
    <row r="136" spans="1:8" ht="12.75" customHeight="1" x14ac:dyDescent="0.2">
      <c r="A136" s="35"/>
      <c r="B136" s="33"/>
      <c r="C136" s="34">
        <v>115</v>
      </c>
      <c r="D136" s="253">
        <v>4.0747170391378873E-2</v>
      </c>
      <c r="E136" s="33"/>
      <c r="F136" s="33"/>
      <c r="G136" s="33"/>
      <c r="H136" s="32"/>
    </row>
    <row r="137" spans="1:8" ht="12.75" customHeight="1" x14ac:dyDescent="0.2">
      <c r="A137" s="35"/>
      <c r="B137" s="33"/>
      <c r="C137" s="34">
        <v>116</v>
      </c>
      <c r="D137" s="253">
        <v>4.075796299885126E-2</v>
      </c>
      <c r="E137" s="33"/>
      <c r="F137" s="33"/>
      <c r="G137" s="33"/>
      <c r="H137" s="32"/>
    </row>
    <row r="138" spans="1:8" ht="12.75" customHeight="1" x14ac:dyDescent="0.2">
      <c r="A138" s="35"/>
      <c r="B138" s="33"/>
      <c r="C138" s="34">
        <v>117</v>
      </c>
      <c r="D138" s="253">
        <v>4.076857134038625E-2</v>
      </c>
      <c r="E138" s="33"/>
      <c r="F138" s="33"/>
      <c r="G138" s="33"/>
      <c r="H138" s="32"/>
    </row>
    <row r="139" spans="1:8" ht="12.75" customHeight="1" x14ac:dyDescent="0.2">
      <c r="A139" s="35"/>
      <c r="B139" s="33"/>
      <c r="C139" s="34">
        <v>118</v>
      </c>
      <c r="D139" s="253">
        <v>4.0779000087208583E-2</v>
      </c>
      <c r="E139" s="33"/>
      <c r="F139" s="33"/>
      <c r="G139" s="33"/>
      <c r="H139" s="32"/>
    </row>
    <row r="140" spans="1:8" ht="12.75" customHeight="1" x14ac:dyDescent="0.2">
      <c r="A140" s="35"/>
      <c r="B140" s="33"/>
      <c r="C140" s="34">
        <v>119</v>
      </c>
      <c r="D140" s="253">
        <v>4.078925375463216E-2</v>
      </c>
      <c r="E140" s="33"/>
      <c r="F140" s="33"/>
      <c r="G140" s="33"/>
      <c r="H140" s="32"/>
    </row>
    <row r="141" spans="1:8" ht="12.75" customHeight="1" x14ac:dyDescent="0.2">
      <c r="A141" s="35"/>
      <c r="B141" s="33"/>
      <c r="C141" s="34">
        <v>120</v>
      </c>
      <c r="D141" s="253">
        <v>4.0799336708459588E-2</v>
      </c>
      <c r="E141" s="33"/>
      <c r="F141" s="33"/>
      <c r="G141" s="33"/>
      <c r="H141" s="32"/>
    </row>
    <row r="142" spans="1:8" ht="12.75" customHeight="1" x14ac:dyDescent="0.2">
      <c r="A142" s="35"/>
      <c r="B142" s="33"/>
      <c r="C142" s="34">
        <v>121</v>
      </c>
      <c r="D142" s="253">
        <v>4.0809253171067095E-2</v>
      </c>
      <c r="E142" s="33"/>
      <c r="F142" s="33"/>
      <c r="G142" s="33"/>
      <c r="H142" s="32"/>
    </row>
    <row r="143" spans="1:8" ht="12.75" customHeight="1" x14ac:dyDescent="0.2">
      <c r="A143" s="35"/>
      <c r="B143" s="33"/>
      <c r="C143" s="34">
        <v>122</v>
      </c>
      <c r="D143" s="253">
        <v>4.0819007227206328E-2</v>
      </c>
      <c r="E143" s="33"/>
      <c r="F143" s="33"/>
      <c r="G143" s="33"/>
      <c r="H143" s="32"/>
    </row>
    <row r="144" spans="1:8" ht="12.75" customHeight="1" x14ac:dyDescent="0.2">
      <c r="A144" s="35"/>
      <c r="B144" s="33"/>
      <c r="C144" s="34">
        <v>123</v>
      </c>
      <c r="D144" s="253">
        <v>4.0828602829522831E-2</v>
      </c>
      <c r="E144" s="33"/>
      <c r="F144" s="33"/>
      <c r="G144" s="33"/>
      <c r="H144" s="32"/>
    </row>
    <row r="145" spans="1:8" ht="12.75" customHeight="1" x14ac:dyDescent="0.2">
      <c r="A145" s="35"/>
      <c r="B145" s="33"/>
      <c r="C145" s="34">
        <v>124</v>
      </c>
      <c r="D145" s="253">
        <v>4.0838043803820279E-2</v>
      </c>
      <c r="E145" s="33"/>
      <c r="F145" s="33"/>
      <c r="G145" s="33"/>
      <c r="H145" s="32"/>
    </row>
    <row r="146" spans="1:8" ht="12.75" customHeight="1" x14ac:dyDescent="0.2">
      <c r="A146" s="35"/>
      <c r="B146" s="33"/>
      <c r="C146" s="34">
        <v>125</v>
      </c>
      <c r="D146" s="253">
        <v>4.0847333854074463E-2</v>
      </c>
      <c r="E146" s="33"/>
      <c r="F146" s="33"/>
      <c r="G146" s="33"/>
      <c r="H146" s="32"/>
    </row>
    <row r="147" spans="1:8" ht="12.75" customHeight="1" x14ac:dyDescent="0.2">
      <c r="A147" s="35"/>
      <c r="B147" s="33"/>
      <c r="C147" s="34">
        <v>126</v>
      </c>
      <c r="D147" s="253">
        <v>4.085647656721525E-2</v>
      </c>
      <c r="E147" s="33"/>
      <c r="F147" s="33"/>
      <c r="G147" s="33"/>
      <c r="H147" s="32"/>
    </row>
    <row r="148" spans="1:8" ht="12.75" customHeight="1" x14ac:dyDescent="0.2">
      <c r="A148" s="35"/>
      <c r="B148" s="33"/>
      <c r="C148" s="34">
        <v>127</v>
      </c>
      <c r="D148" s="253">
        <v>4.0865475417686925E-2</v>
      </c>
      <c r="E148" s="33"/>
      <c r="F148" s="33"/>
      <c r="G148" s="33"/>
      <c r="H148" s="32"/>
    </row>
    <row r="149" spans="1:8" ht="12.75" customHeight="1" x14ac:dyDescent="0.2">
      <c r="A149" s="35"/>
      <c r="B149" s="33"/>
      <c r="C149" s="34">
        <v>128</v>
      </c>
      <c r="D149" s="253">
        <v>4.0874333771800275E-2</v>
      </c>
      <c r="E149" s="33"/>
      <c r="F149" s="33"/>
      <c r="G149" s="33"/>
      <c r="H149" s="32"/>
    </row>
    <row r="150" spans="1:8" ht="12.75" customHeight="1" x14ac:dyDescent="0.2">
      <c r="A150" s="35"/>
      <c r="B150" s="33"/>
      <c r="C150" s="34">
        <v>129</v>
      </c>
      <c r="D150" s="253">
        <v>4.0883054891884596E-2</v>
      </c>
      <c r="E150" s="33"/>
      <c r="F150" s="33"/>
      <c r="G150" s="33"/>
      <c r="H150" s="32"/>
    </row>
    <row r="151" spans="1:8" ht="12.75" customHeight="1" x14ac:dyDescent="0.2">
      <c r="A151" s="35"/>
      <c r="B151" s="33"/>
      <c r="C151" s="34">
        <v>130</v>
      </c>
      <c r="D151" s="253">
        <v>4.0891641940252299E-2</v>
      </c>
      <c r="E151" s="33"/>
      <c r="F151" s="33"/>
      <c r="G151" s="33"/>
      <c r="H151" s="32"/>
    </row>
    <row r="152" spans="1:8" ht="12.75" customHeight="1" x14ac:dyDescent="0.2">
      <c r="A152" s="35"/>
      <c r="B152" s="33"/>
      <c r="C152" s="34">
        <v>131</v>
      </c>
      <c r="D152" s="253">
        <v>4.0900097982985661E-2</v>
      </c>
      <c r="E152" s="33"/>
      <c r="F152" s="33"/>
      <c r="G152" s="33"/>
      <c r="H152" s="32"/>
    </row>
    <row r="153" spans="1:8" ht="12.75" customHeight="1" x14ac:dyDescent="0.2">
      <c r="A153" s="35"/>
      <c r="B153" s="33"/>
      <c r="C153" s="34">
        <v>132</v>
      </c>
      <c r="D153" s="253">
        <v>4.0908425993553488E-2</v>
      </c>
      <c r="E153" s="33"/>
      <c r="F153" s="33"/>
      <c r="G153" s="33"/>
      <c r="H153" s="32"/>
    </row>
    <row r="154" spans="1:8" ht="12.75" customHeight="1" x14ac:dyDescent="0.2">
      <c r="A154" s="35"/>
      <c r="B154" s="33"/>
      <c r="C154" s="34">
        <v>133</v>
      </c>
      <c r="D154" s="253">
        <v>4.0916628856267456E-2</v>
      </c>
      <c r="E154" s="33"/>
      <c r="F154" s="33"/>
      <c r="G154" s="33"/>
      <c r="H154" s="32"/>
    </row>
    <row r="155" spans="1:8" ht="12.75" customHeight="1" x14ac:dyDescent="0.2">
      <c r="A155" s="35"/>
      <c r="B155" s="33"/>
      <c r="C155" s="34">
        <v>134</v>
      </c>
      <c r="D155" s="253">
        <v>4.0924709369585477E-2</v>
      </c>
      <c r="E155" s="33"/>
      <c r="F155" s="33"/>
      <c r="G155" s="33"/>
      <c r="H155" s="32"/>
    </row>
    <row r="156" spans="1:8" ht="12.75" customHeight="1" x14ac:dyDescent="0.2">
      <c r="A156" s="35"/>
      <c r="B156" s="33"/>
      <c r="C156" s="34">
        <v>135</v>
      </c>
      <c r="D156" s="254">
        <v>4.0932670249272052E-2</v>
      </c>
      <c r="E156" s="33"/>
      <c r="F156" s="33"/>
      <c r="G156" s="33"/>
      <c r="H156" s="32"/>
    </row>
    <row r="157" spans="1:8" x14ac:dyDescent="0.2">
      <c r="A157" s="31"/>
      <c r="B157" s="29"/>
      <c r="C157" s="29"/>
      <c r="D157" s="30"/>
      <c r="E157" s="29"/>
      <c r="F157" s="29"/>
      <c r="G157" s="29"/>
      <c r="H157" s="28"/>
    </row>
  </sheetData>
  <mergeCells count="3">
    <mergeCell ref="D6:G6"/>
    <mergeCell ref="D9:G9"/>
    <mergeCell ref="D12:G12"/>
  </mergeCells>
  <pageMargins left="0.74803149606299213" right="0.74803149606299213" top="0.98425196850393704" bottom="0.98425196850393704" header="0.51181102362204722" footer="0.51181102362204722"/>
  <pageSetup paperSize="9" scale="90" fitToHeight="2" orientation="landscape" r:id="rId1"/>
  <headerFooter alignWithMargins="0">
    <oddFooter>&amp;CSide &amp;P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1054"/>
  <sheetViews>
    <sheetView tabSelected="1" zoomScale="115" zoomScaleNormal="115" workbookViewId="0">
      <pane xSplit="9" ySplit="10" topLeftCell="J11" activePane="bottomRight" state="frozen"/>
      <selection activeCell="P39" sqref="P39"/>
      <selection pane="topRight" activeCell="P39" sqref="P39"/>
      <selection pane="bottomLeft" activeCell="P39" sqref="P39"/>
      <selection pane="bottomRight" activeCell="I10" sqref="I10"/>
    </sheetView>
  </sheetViews>
  <sheetFormatPr defaultColWidth="15.5" defaultRowHeight="11.25" x14ac:dyDescent="0.2"/>
  <cols>
    <col min="1" max="2" width="12.6640625" style="166" customWidth="1"/>
    <col min="3" max="3" width="7.1640625" style="165" hidden="1" customWidth="1"/>
    <col min="4" max="4" width="8.83203125" style="163" hidden="1" customWidth="1"/>
    <col min="5" max="5" width="11.33203125" style="163" hidden="1" customWidth="1"/>
    <col min="6" max="7" width="7.5" style="165" hidden="1" customWidth="1"/>
    <col min="8" max="8" width="7.5" style="288" customWidth="1"/>
    <col min="9" max="9" width="6.83203125" style="165" bestFit="1" customWidth="1"/>
    <col min="10" max="10" width="10.5" style="165" customWidth="1"/>
    <col min="11" max="11" width="10.1640625" style="165" customWidth="1"/>
    <col min="12" max="12" width="9.5" style="165" customWidth="1"/>
    <col min="13" max="13" width="9.5" style="165" hidden="1" customWidth="1"/>
    <col min="14" max="14" width="10.5" style="165" hidden="1" customWidth="1"/>
    <col min="15" max="15" width="9.5" style="165" hidden="1" customWidth="1"/>
    <col min="16" max="16" width="9.5" style="164" hidden="1" customWidth="1"/>
    <col min="17" max="17" width="9.1640625" style="164" hidden="1" customWidth="1"/>
    <col min="18" max="19" width="9.1640625" style="163" hidden="1" customWidth="1"/>
    <col min="20" max="20" width="9.5" style="163" hidden="1" customWidth="1"/>
    <col min="21" max="23" width="9.1640625" style="163" hidden="1" customWidth="1"/>
    <col min="24" max="24" width="9" style="163" hidden="1" customWidth="1"/>
    <col min="25" max="25" width="5.6640625" style="163" customWidth="1"/>
    <col min="26" max="16384" width="15.5" style="163"/>
  </cols>
  <sheetData>
    <row r="1" spans="1:25" x14ac:dyDescent="0.2">
      <c r="A1" s="166" t="s">
        <v>101</v>
      </c>
    </row>
    <row r="2" spans="1:25" x14ac:dyDescent="0.2">
      <c r="A2" s="204" t="s">
        <v>100</v>
      </c>
      <c r="B2" s="203">
        <f>'CIR model'!B2</f>
        <v>0.27</v>
      </c>
    </row>
    <row r="3" spans="1:25" x14ac:dyDescent="0.2">
      <c r="A3" s="204" t="s">
        <v>99</v>
      </c>
      <c r="B3" s="203">
        <f>'CIR model'!B3</f>
        <v>0.04</v>
      </c>
    </row>
    <row r="4" spans="1:25" x14ac:dyDescent="0.2">
      <c r="A4" s="204" t="s">
        <v>98</v>
      </c>
      <c r="B4" s="232">
        <f>'CIR model'!B4</f>
        <v>0.05</v>
      </c>
      <c r="H4" s="292"/>
      <c r="I4" s="293"/>
      <c r="J4" s="293"/>
      <c r="K4" s="293"/>
      <c r="L4" s="293"/>
    </row>
    <row r="5" spans="1:25" x14ac:dyDescent="0.2">
      <c r="A5" s="204" t="s">
        <v>97</v>
      </c>
      <c r="B5" s="199">
        <f>'CIR model'!B5</f>
        <v>1.95E-2</v>
      </c>
      <c r="I5" s="190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  <c r="X5" s="231"/>
    </row>
    <row r="6" spans="1:25" x14ac:dyDescent="0.2">
      <c r="A6" s="204" t="s">
        <v>96</v>
      </c>
      <c r="B6" s="203">
        <f>SQRT(B2^2+2*B4^2)</f>
        <v>0.27910571473905726</v>
      </c>
    </row>
    <row r="7" spans="1:25" x14ac:dyDescent="0.2">
      <c r="I7" s="187" t="s">
        <v>90</v>
      </c>
      <c r="J7" s="230">
        <v>1</v>
      </c>
      <c r="K7" s="229">
        <v>5</v>
      </c>
      <c r="L7" s="229">
        <v>10</v>
      </c>
      <c r="M7" s="229">
        <f t="shared" ref="M7:X7" si="0">+L7+1</f>
        <v>11</v>
      </c>
      <c r="N7" s="229">
        <f t="shared" si="0"/>
        <v>12</v>
      </c>
      <c r="O7" s="229">
        <f t="shared" si="0"/>
        <v>13</v>
      </c>
      <c r="P7" s="229">
        <f t="shared" si="0"/>
        <v>14</v>
      </c>
      <c r="Q7" s="229">
        <f t="shared" si="0"/>
        <v>15</v>
      </c>
      <c r="R7" s="229">
        <f t="shared" si="0"/>
        <v>16</v>
      </c>
      <c r="S7" s="229">
        <f t="shared" si="0"/>
        <v>17</v>
      </c>
      <c r="T7" s="229">
        <f t="shared" si="0"/>
        <v>18</v>
      </c>
      <c r="U7" s="229">
        <f t="shared" si="0"/>
        <v>19</v>
      </c>
      <c r="V7" s="229">
        <f t="shared" si="0"/>
        <v>20</v>
      </c>
      <c r="W7" s="229">
        <f t="shared" si="0"/>
        <v>21</v>
      </c>
      <c r="X7" s="228">
        <f t="shared" si="0"/>
        <v>22</v>
      </c>
    </row>
    <row r="8" spans="1:25" x14ac:dyDescent="0.2">
      <c r="A8" s="166" t="s">
        <v>119</v>
      </c>
      <c r="B8" s="227">
        <v>2.7777777777777779E-3</v>
      </c>
      <c r="E8" s="188"/>
      <c r="I8" s="187" t="s">
        <v>89</v>
      </c>
      <c r="J8" s="191">
        <f t="shared" ref="J8:X8" si="1">((2*$B$6*EXP(($B$2+$B$6)*J$7/2))/(($B$2+$B$6)*(EXP($B$6*J$7)-1)+2*$B$6))^(2*$B$2*$B$3/$B$4^2)</f>
        <v>0.99506800142004914</v>
      </c>
      <c r="K8" s="190">
        <f t="shared" si="1"/>
        <v>0.9139312783867849</v>
      </c>
      <c r="L8" s="190">
        <f t="shared" si="1"/>
        <v>0.77101088887089142</v>
      </c>
      <c r="M8" s="190">
        <f t="shared" si="1"/>
        <v>0.74285793575339032</v>
      </c>
      <c r="N8" s="190">
        <f t="shared" si="1"/>
        <v>0.71536046713352353</v>
      </c>
      <c r="O8" s="190">
        <f t="shared" si="1"/>
        <v>0.68860950688553935</v>
      </c>
      <c r="P8" s="190">
        <f t="shared" si="1"/>
        <v>0.66266133578017128</v>
      </c>
      <c r="Q8" s="190">
        <f t="shared" si="1"/>
        <v>0.637547130901712</v>
      </c>
      <c r="R8" s="190">
        <f t="shared" si="1"/>
        <v>0.61328006753511388</v>
      </c>
      <c r="S8" s="190">
        <f t="shared" si="1"/>
        <v>0.58986052841618253</v>
      </c>
      <c r="T8" s="190">
        <f t="shared" si="1"/>
        <v>0.5672799106191182</v>
      </c>
      <c r="U8" s="190">
        <f t="shared" si="1"/>
        <v>0.54552339844738296</v>
      </c>
      <c r="V8" s="190">
        <f t="shared" si="1"/>
        <v>0.52457197676337353</v>
      </c>
      <c r="W8" s="190">
        <f t="shared" si="1"/>
        <v>0.50440388795199675</v>
      </c>
      <c r="X8" s="187">
        <f t="shared" si="1"/>
        <v>0.48499568228067913</v>
      </c>
    </row>
    <row r="9" spans="1:25" x14ac:dyDescent="0.2">
      <c r="A9" s="166" t="s">
        <v>118</v>
      </c>
      <c r="B9" s="189">
        <f>B4*SQRT(B8)</f>
        <v>2.6352313834736496E-3</v>
      </c>
      <c r="E9" s="188"/>
      <c r="I9" s="187" t="s">
        <v>88</v>
      </c>
      <c r="J9" s="186">
        <f t="shared" ref="J9:X9" si="2">(2*(EXP($B$6*J$7)-1))/(($B$2+$B$6)*(EXP($B$6*J$7)-1)+2*$B$6)</f>
        <v>0.87605314976320292</v>
      </c>
      <c r="K9" s="185">
        <f t="shared" si="2"/>
        <v>2.7288750129857586</v>
      </c>
      <c r="L9" s="185">
        <f t="shared" si="2"/>
        <v>3.4153336822695133</v>
      </c>
      <c r="M9" s="185">
        <f t="shared" si="2"/>
        <v>3.4705631318648233</v>
      </c>
      <c r="N9" s="185">
        <f t="shared" si="2"/>
        <v>3.5123601705776459</v>
      </c>
      <c r="O9" s="185">
        <f t="shared" si="2"/>
        <v>3.5439883607991618</v>
      </c>
      <c r="P9" s="185">
        <f t="shared" si="2"/>
        <v>3.5679197761673884</v>
      </c>
      <c r="Q9" s="185">
        <f t="shared" si="2"/>
        <v>3.5860263427605092</v>
      </c>
      <c r="R9" s="185">
        <f t="shared" si="2"/>
        <v>3.5997251865402156</v>
      </c>
      <c r="S9" s="185">
        <f t="shared" si="2"/>
        <v>3.6100889299722021</v>
      </c>
      <c r="T9" s="185">
        <f t="shared" si="2"/>
        <v>3.6179293258919216</v>
      </c>
      <c r="U9" s="185">
        <f t="shared" si="2"/>
        <v>3.6238606371012869</v>
      </c>
      <c r="V9" s="185">
        <f t="shared" si="2"/>
        <v>3.6283476457377875</v>
      </c>
      <c r="W9" s="185">
        <f t="shared" si="2"/>
        <v>3.6317420077948732</v>
      </c>
      <c r="X9" s="184">
        <f t="shared" si="2"/>
        <v>3.6343097752458537</v>
      </c>
    </row>
    <row r="10" spans="1:25" s="177" customFormat="1" ht="138.75" customHeight="1" x14ac:dyDescent="0.2">
      <c r="A10" s="183" t="s">
        <v>117</v>
      </c>
      <c r="B10" s="226" t="s">
        <v>116</v>
      </c>
      <c r="C10" s="179" t="s">
        <v>115</v>
      </c>
      <c r="D10" s="225" t="s">
        <v>114</v>
      </c>
      <c r="E10" s="182" t="s">
        <v>113</v>
      </c>
      <c r="F10" s="178" t="s">
        <v>112</v>
      </c>
      <c r="G10" s="179" t="s">
        <v>111</v>
      </c>
      <c r="H10" s="289" t="s">
        <v>151</v>
      </c>
      <c r="I10" s="180" t="s">
        <v>110</v>
      </c>
      <c r="J10" s="181" t="str">
        <f t="shared" ref="J10:X10" si="3">"R(t,t+"&amp;J7&amp;")"</f>
        <v>R(t,t+1)</v>
      </c>
      <c r="K10" s="180" t="str">
        <f t="shared" si="3"/>
        <v>R(t,t+5)</v>
      </c>
      <c r="L10" s="180" t="str">
        <f t="shared" si="3"/>
        <v>R(t,t+10)</v>
      </c>
      <c r="M10" s="180" t="str">
        <f t="shared" si="3"/>
        <v>R(t,t+11)</v>
      </c>
      <c r="N10" s="180" t="str">
        <f t="shared" si="3"/>
        <v>R(t,t+12)</v>
      </c>
      <c r="O10" s="180" t="str">
        <f t="shared" si="3"/>
        <v>R(t,t+13)</v>
      </c>
      <c r="P10" s="180" t="str">
        <f t="shared" si="3"/>
        <v>R(t,t+14)</v>
      </c>
      <c r="Q10" s="180" t="str">
        <f t="shared" si="3"/>
        <v>R(t,t+15)</v>
      </c>
      <c r="R10" s="180" t="str">
        <f t="shared" si="3"/>
        <v>R(t,t+16)</v>
      </c>
      <c r="S10" s="180" t="str">
        <f t="shared" si="3"/>
        <v>R(t,t+17)</v>
      </c>
      <c r="T10" s="180" t="str">
        <f t="shared" si="3"/>
        <v>R(t,t+18)</v>
      </c>
      <c r="U10" s="180" t="str">
        <f t="shared" si="3"/>
        <v>R(t,t+19)</v>
      </c>
      <c r="V10" s="180" t="str">
        <f t="shared" si="3"/>
        <v>R(t,t+20)</v>
      </c>
      <c r="W10" s="180" t="str">
        <f t="shared" si="3"/>
        <v>R(t,t+21)</v>
      </c>
      <c r="X10" s="178" t="str">
        <f t="shared" si="3"/>
        <v>R(t,t+22)</v>
      </c>
      <c r="Y10" s="163"/>
    </row>
    <row r="11" spans="1:25" s="286" customFormat="1" ht="11.25" customHeight="1" x14ac:dyDescent="0.2">
      <c r="A11" s="278">
        <v>1</v>
      </c>
      <c r="B11" s="279">
        <f t="shared" ref="B11" si="4">$B$5</f>
        <v>1.95E-2</v>
      </c>
      <c r="C11" s="280">
        <f t="shared" ref="C11:C74" si="5">$B$2*($B$3-$B11)*$B$8</f>
        <v>1.5375000000000004E-5</v>
      </c>
      <c r="D11" s="281">
        <f t="shared" ref="D11:D74" ca="1" si="6">RAND()</f>
        <v>0.72637283076539338</v>
      </c>
      <c r="E11" s="282">
        <f t="shared" ref="E11:E74" ca="1" si="7">NORMINV(D11,0,1)</f>
        <v>0.60187951876783341</v>
      </c>
      <c r="F11" s="283">
        <f t="shared" ref="F11:F74" ca="1" si="8">SQRT($B11)*$B$9*E11</f>
        <v>2.2148566583741615E-4</v>
      </c>
      <c r="G11" s="280">
        <f t="shared" ref="G11:G74" ca="1" si="9">C11+F11</f>
        <v>2.3686066583741616E-4</v>
      </c>
      <c r="H11" s="290">
        <f t="shared" ref="H11:H74" si="10">+A11*$B$8</f>
        <v>2.7777777777777779E-3</v>
      </c>
      <c r="I11" s="283">
        <f t="shared" ref="I11:I74" ca="1" si="11">$B11+G11</f>
        <v>1.9736860665837415E-2</v>
      </c>
      <c r="J11" s="284">
        <f t="shared" ref="J11:X20" ca="1" si="12">-(1/J$7)*LN(J$8*EXP(-$I11*J$9))</f>
        <v>2.2234739975846483E-2</v>
      </c>
      <c r="K11" s="285">
        <f t="shared" ca="1" si="12"/>
        <v>2.8771864804228567E-2</v>
      </c>
      <c r="L11" s="285">
        <f t="shared" ca="1" si="12"/>
        <v>3.2746074748368589E-2</v>
      </c>
      <c r="M11" s="285">
        <f t="shared" ca="1" si="12"/>
        <v>3.3249861552161503E-2</v>
      </c>
      <c r="N11" s="285">
        <f t="shared" ca="1" si="12"/>
        <v>3.369097306556617E-2</v>
      </c>
      <c r="O11" s="285">
        <f t="shared" ca="1" si="12"/>
        <v>3.4079086657237176E-2</v>
      </c>
      <c r="P11" s="285">
        <f t="shared" ca="1" si="12"/>
        <v>3.4422197182322423E-2</v>
      </c>
      <c r="Q11" s="285">
        <f t="shared" ca="1" si="12"/>
        <v>3.472693174181176E-2</v>
      </c>
      <c r="R11" s="285">
        <f t="shared" ca="1" si="12"/>
        <v>3.499880260442334E-2</v>
      </c>
      <c r="S11" s="285">
        <f t="shared" ca="1" si="12"/>
        <v>3.5242410867327927E-2</v>
      </c>
      <c r="T11" s="285">
        <f t="shared" ca="1" si="12"/>
        <v>3.5461610808378667E-2</v>
      </c>
      <c r="U11" s="285">
        <f t="shared" ca="1" si="12"/>
        <v>3.5659642816669744E-2</v>
      </c>
      <c r="V11" s="285">
        <f t="shared" ca="1" si="12"/>
        <v>3.5839241160027194E-2</v>
      </c>
      <c r="W11" s="285">
        <f t="shared" ca="1" si="12"/>
        <v>3.6002721563344955E-2</v>
      </c>
      <c r="X11" s="283">
        <f t="shared" ca="1" si="12"/>
        <v>3.6152052556766519E-2</v>
      </c>
    </row>
    <row r="12" spans="1:25" ht="11.25" customHeight="1" x14ac:dyDescent="0.2">
      <c r="A12" s="222">
        <f t="shared" ref="A12:A75" si="13">+A11+1</f>
        <v>2</v>
      </c>
      <c r="B12" s="220">
        <f ca="1">I11</f>
        <v>1.9736860665837415E-2</v>
      </c>
      <c r="C12" s="217">
        <f t="shared" ca="1" si="5"/>
        <v>1.5197354500621942E-5</v>
      </c>
      <c r="D12" s="219">
        <f t="shared" ca="1" si="6"/>
        <v>0.59031898847939535</v>
      </c>
      <c r="E12" s="218">
        <f t="shared" ca="1" si="7"/>
        <v>0.22836560911700321</v>
      </c>
      <c r="F12" s="187">
        <f t="shared" ca="1" si="8"/>
        <v>8.4545109927703087E-5</v>
      </c>
      <c r="G12" s="217">
        <f t="shared" ca="1" si="9"/>
        <v>9.974246442832503E-5</v>
      </c>
      <c r="H12" s="291">
        <f t="shared" si="10"/>
        <v>5.5555555555555558E-3</v>
      </c>
      <c r="I12" s="187">
        <f t="shared" ca="1" si="11"/>
        <v>1.983660313026574E-2</v>
      </c>
      <c r="J12" s="191">
        <f t="shared" ca="1" si="12"/>
        <v>2.2322119675974087E-2</v>
      </c>
      <c r="K12" s="190">
        <f t="shared" ca="1" si="12"/>
        <v>2.8826301748010957E-2</v>
      </c>
      <c r="L12" s="190">
        <f t="shared" ca="1" si="12"/>
        <v>3.2780140128200054E-2</v>
      </c>
      <c r="M12" s="190">
        <f t="shared" ca="1" si="12"/>
        <v>3.3281330872136611E-2</v>
      </c>
      <c r="N12" s="190">
        <f t="shared" ca="1" si="12"/>
        <v>3.3720167353847273E-2</v>
      </c>
      <c r="O12" s="190">
        <f t="shared" ca="1" si="12"/>
        <v>3.4106277898238058E-2</v>
      </c>
      <c r="P12" s="190">
        <f t="shared" ca="1" si="12"/>
        <v>3.4447616690276524E-2</v>
      </c>
      <c r="Q12" s="190">
        <f t="shared" ca="1" si="12"/>
        <v>3.475077701547389E-2</v>
      </c>
      <c r="R12" s="190">
        <f t="shared" ca="1" si="12"/>
        <v>3.5021242945758986E-2</v>
      </c>
      <c r="S12" s="190">
        <f t="shared" ca="1" si="12"/>
        <v>3.5263591994779742E-2</v>
      </c>
      <c r="T12" s="190">
        <f t="shared" ca="1" si="12"/>
        <v>3.5481658652106E-2</v>
      </c>
      <c r="U12" s="190">
        <f t="shared" ca="1" si="12"/>
        <v>3.5678666647758657E-2</v>
      </c>
      <c r="V12" s="190">
        <f t="shared" ca="1" si="12"/>
        <v>3.5857336176826619E-2</v>
      </c>
      <c r="W12" s="190">
        <f t="shared" ca="1" si="12"/>
        <v>3.6019971034679493E-2</v>
      </c>
      <c r="X12" s="187">
        <f t="shared" ca="1" si="12"/>
        <v>3.6168529602833746E-2</v>
      </c>
    </row>
    <row r="13" spans="1:25" ht="11.25" customHeight="1" x14ac:dyDescent="0.2">
      <c r="A13" s="222">
        <f t="shared" si="13"/>
        <v>3</v>
      </c>
      <c r="B13" s="220">
        <f t="shared" ref="B13:B76" ca="1" si="14">I12</f>
        <v>1.983660313026574E-2</v>
      </c>
      <c r="C13" s="217">
        <f t="shared" ca="1" si="5"/>
        <v>1.5122547652300698E-5</v>
      </c>
      <c r="D13" s="219">
        <f t="shared" ca="1" si="6"/>
        <v>8.6984763412471411E-2</v>
      </c>
      <c r="E13" s="218">
        <f t="shared" ca="1" si="7"/>
        <v>-1.3595589784856512</v>
      </c>
      <c r="F13" s="187">
        <f t="shared" ca="1" si="8"/>
        <v>-5.0460373234951508E-4</v>
      </c>
      <c r="G13" s="217">
        <f t="shared" ca="1" si="9"/>
        <v>-4.8948118469721439E-4</v>
      </c>
      <c r="H13" s="291">
        <f t="shared" si="10"/>
        <v>8.3333333333333332E-3</v>
      </c>
      <c r="I13" s="187">
        <f t="shared" ca="1" si="11"/>
        <v>1.9347121945568525E-2</v>
      </c>
      <c r="J13" s="191">
        <f t="shared" ca="1" si="12"/>
        <v>2.189330814237023E-2</v>
      </c>
      <c r="K13" s="190">
        <f t="shared" ca="1" si="12"/>
        <v>2.8559155153161594E-2</v>
      </c>
      <c r="L13" s="190">
        <f t="shared" ca="1" si="12"/>
        <v>3.261296597050669E-2</v>
      </c>
      <c r="M13" s="190">
        <f t="shared" ca="1" si="12"/>
        <v>3.3126896749104642E-2</v>
      </c>
      <c r="N13" s="190">
        <f t="shared" ca="1" si="12"/>
        <v>3.3576897835732464E-2</v>
      </c>
      <c r="O13" s="190">
        <f t="shared" ca="1" si="12"/>
        <v>3.3972838235053662E-2</v>
      </c>
      <c r="P13" s="190">
        <f t="shared" ca="1" si="12"/>
        <v>3.432287171892346E-2</v>
      </c>
      <c r="Q13" s="190">
        <f t="shared" ca="1" si="12"/>
        <v>3.4633757520633239E-2</v>
      </c>
      <c r="R13" s="190">
        <f t="shared" ca="1" si="12"/>
        <v>3.4911118086453224E-2</v>
      </c>
      <c r="S13" s="190">
        <f t="shared" ca="1" si="12"/>
        <v>3.5159646664997095E-2</v>
      </c>
      <c r="T13" s="190">
        <f t="shared" ca="1" si="12"/>
        <v>3.5383274855851091E-2</v>
      </c>
      <c r="U13" s="190">
        <f t="shared" ca="1" si="12"/>
        <v>3.558530814260992E-2</v>
      </c>
      <c r="V13" s="190">
        <f t="shared" ca="1" si="12"/>
        <v>3.5768535781620162E-2</v>
      </c>
      <c r="W13" s="190">
        <f t="shared" ca="1" si="12"/>
        <v>3.5935320111799014E-2</v>
      </c>
      <c r="X13" s="187">
        <f t="shared" ca="1" si="12"/>
        <v>3.608766931854538E-2</v>
      </c>
    </row>
    <row r="14" spans="1:25" ht="11.25" customHeight="1" x14ac:dyDescent="0.2">
      <c r="A14" s="222">
        <f t="shared" si="13"/>
        <v>4</v>
      </c>
      <c r="B14" s="220">
        <f t="shared" ca="1" si="14"/>
        <v>1.9347121945568525E-2</v>
      </c>
      <c r="C14" s="217">
        <f t="shared" ca="1" si="5"/>
        <v>1.5489658540823608E-5</v>
      </c>
      <c r="D14" s="219">
        <f t="shared" ca="1" si="6"/>
        <v>0.56397251185506114</v>
      </c>
      <c r="E14" s="218">
        <f t="shared" ca="1" si="7"/>
        <v>0.16104878618501317</v>
      </c>
      <c r="F14" s="187">
        <f t="shared" ca="1" si="8"/>
        <v>5.9031578229496122E-5</v>
      </c>
      <c r="G14" s="217">
        <f t="shared" ca="1" si="9"/>
        <v>7.4521236770319727E-5</v>
      </c>
      <c r="H14" s="291">
        <f t="shared" si="10"/>
        <v>1.1111111111111112E-2</v>
      </c>
      <c r="I14" s="187">
        <f t="shared" ca="1" si="11"/>
        <v>1.9421643182338844E-2</v>
      </c>
      <c r="J14" s="191">
        <f t="shared" ca="1" si="12"/>
        <v>2.1958592706567161E-2</v>
      </c>
      <c r="K14" s="190">
        <f t="shared" ca="1" si="12"/>
        <v>2.8599826981353462E-2</v>
      </c>
      <c r="L14" s="190">
        <f t="shared" ca="1" si="12"/>
        <v>3.2638417459505298E-2</v>
      </c>
      <c r="M14" s="190">
        <f t="shared" ca="1" si="12"/>
        <v>3.3150408627002463E-2</v>
      </c>
      <c r="N14" s="190">
        <f t="shared" ca="1" si="12"/>
        <v>3.3598709954390321E-2</v>
      </c>
      <c r="O14" s="190">
        <f t="shared" ca="1" si="12"/>
        <v>3.3993153803957225E-2</v>
      </c>
      <c r="P14" s="190">
        <f t="shared" ca="1" si="12"/>
        <v>3.434186356138183E-2</v>
      </c>
      <c r="Q14" s="190">
        <f t="shared" ca="1" si="12"/>
        <v>3.4651573195176782E-2</v>
      </c>
      <c r="R14" s="190">
        <f t="shared" ca="1" si="12"/>
        <v>3.4927884084761614E-2</v>
      </c>
      <c r="S14" s="190">
        <f t="shared" ca="1" si="12"/>
        <v>3.5175471858639007E-2</v>
      </c>
      <c r="T14" s="190">
        <f t="shared" ca="1" si="12"/>
        <v>3.5398253331846263E-2</v>
      </c>
      <c r="U14" s="190">
        <f t="shared" ca="1" si="12"/>
        <v>3.5599521541376238E-2</v>
      </c>
      <c r="V14" s="190">
        <f t="shared" ca="1" si="12"/>
        <v>3.5782055229319813E-2</v>
      </c>
      <c r="W14" s="190">
        <f t="shared" ca="1" si="12"/>
        <v>3.594820782161099E-2</v>
      </c>
      <c r="X14" s="187">
        <f t="shared" ca="1" si="12"/>
        <v>3.6099979921238916E-2</v>
      </c>
    </row>
    <row r="15" spans="1:25" ht="11.25" customHeight="1" x14ac:dyDescent="0.2">
      <c r="A15" s="222">
        <f t="shared" si="13"/>
        <v>5</v>
      </c>
      <c r="B15" s="220">
        <f t="shared" ca="1" si="14"/>
        <v>1.9421643182338844E-2</v>
      </c>
      <c r="C15" s="217">
        <f t="shared" ca="1" si="5"/>
        <v>1.5433767613245868E-5</v>
      </c>
      <c r="D15" s="219">
        <f t="shared" ca="1" si="6"/>
        <v>0.59743675055813883</v>
      </c>
      <c r="E15" s="218">
        <f t="shared" ca="1" si="7"/>
        <v>0.2467179693086041</v>
      </c>
      <c r="F15" s="187">
        <f t="shared" ca="1" si="8"/>
        <v>9.0607160658113124E-5</v>
      </c>
      <c r="G15" s="217">
        <f t="shared" ca="1" si="9"/>
        <v>1.0604092827135898E-4</v>
      </c>
      <c r="H15" s="291">
        <f t="shared" si="10"/>
        <v>1.388888888888889E-2</v>
      </c>
      <c r="I15" s="187">
        <f t="shared" ca="1" si="11"/>
        <v>1.9527684110610202E-2</v>
      </c>
      <c r="J15" s="191">
        <f t="shared" ca="1" si="12"/>
        <v>2.2051490195783136E-2</v>
      </c>
      <c r="K15" s="190">
        <f t="shared" ca="1" si="12"/>
        <v>2.8657701469256166E-2</v>
      </c>
      <c r="L15" s="190">
        <f t="shared" ca="1" si="12"/>
        <v>3.2674633974907739E-2</v>
      </c>
      <c r="M15" s="190">
        <f t="shared" ca="1" si="12"/>
        <v>3.3183865148468591E-2</v>
      </c>
      <c r="N15" s="190">
        <f t="shared" ca="1" si="12"/>
        <v>3.3629747782132929E-2</v>
      </c>
      <c r="O15" s="190">
        <f t="shared" ca="1" si="12"/>
        <v>3.4022062097462002E-2</v>
      </c>
      <c r="P15" s="190">
        <f t="shared" ca="1" si="12"/>
        <v>3.4368888241743445E-2</v>
      </c>
      <c r="Q15" s="190">
        <f t="shared" ca="1" si="12"/>
        <v>3.4676924232656253E-2</v>
      </c>
      <c r="R15" s="190">
        <f t="shared" ca="1" si="12"/>
        <v>3.4951741472280529E-2</v>
      </c>
      <c r="S15" s="190">
        <f t="shared" ca="1" si="12"/>
        <v>3.5197990516361133E-2</v>
      </c>
      <c r="T15" s="190">
        <f t="shared" ca="1" si="12"/>
        <v>3.5419567142076135E-2</v>
      </c>
      <c r="U15" s="190">
        <f t="shared" ca="1" si="12"/>
        <v>3.5619746675370156E-2</v>
      </c>
      <c r="V15" s="190">
        <f t="shared" ca="1" si="12"/>
        <v>3.5801292896942082E-2</v>
      </c>
      <c r="W15" s="190">
        <f t="shared" ca="1" si="12"/>
        <v>3.5966546549884744E-2</v>
      </c>
      <c r="X15" s="187">
        <f t="shared" ca="1" si="12"/>
        <v>3.6117497447702221E-2</v>
      </c>
    </row>
    <row r="16" spans="1:25" ht="11.25" customHeight="1" x14ac:dyDescent="0.2">
      <c r="A16" s="222">
        <f t="shared" si="13"/>
        <v>6</v>
      </c>
      <c r="B16" s="220">
        <f t="shared" ca="1" si="14"/>
        <v>1.9527684110610202E-2</v>
      </c>
      <c r="C16" s="217">
        <f t="shared" ca="1" si="5"/>
        <v>1.5354236917042349E-5</v>
      </c>
      <c r="D16" s="219">
        <f t="shared" ca="1" si="6"/>
        <v>0.90476586821708949</v>
      </c>
      <c r="E16" s="218">
        <f t="shared" ca="1" si="7"/>
        <v>1.3091951237902364</v>
      </c>
      <c r="F16" s="187">
        <f t="shared" ca="1" si="8"/>
        <v>4.8211262405700115E-4</v>
      </c>
      <c r="G16" s="217">
        <f t="shared" ca="1" si="9"/>
        <v>4.9746686097404348E-4</v>
      </c>
      <c r="H16" s="291">
        <f t="shared" si="10"/>
        <v>1.6666666666666666E-2</v>
      </c>
      <c r="I16" s="187">
        <f t="shared" ca="1" si="11"/>
        <v>2.0025150971584246E-2</v>
      </c>
      <c r="J16" s="191">
        <f t="shared" ca="1" si="12"/>
        <v>2.2487297606242223E-2</v>
      </c>
      <c r="K16" s="190">
        <f t="shared" ca="1" si="12"/>
        <v>2.8929206446596273E-2</v>
      </c>
      <c r="L16" s="190">
        <f t="shared" ca="1" si="12"/>
        <v>3.2844535507517487E-2</v>
      </c>
      <c r="M16" s="190">
        <f t="shared" ca="1" si="12"/>
        <v>3.3340818798197766E-2</v>
      </c>
      <c r="N16" s="190">
        <f t="shared" ca="1" si="12"/>
        <v>3.3775354681188557E-2</v>
      </c>
      <c r="O16" s="190">
        <f t="shared" ca="1" si="12"/>
        <v>3.4157678771706258E-2</v>
      </c>
      <c r="P16" s="190">
        <f t="shared" ca="1" si="12"/>
        <v>3.44956683739761E-2</v>
      </c>
      <c r="Q16" s="190">
        <f t="shared" ca="1" si="12"/>
        <v>3.4795852850529801E-2</v>
      </c>
      <c r="R16" s="190">
        <f t="shared" ca="1" si="12"/>
        <v>3.5063662971587861E-2</v>
      </c>
      <c r="S16" s="190">
        <f t="shared" ca="1" si="12"/>
        <v>3.5303631669762928E-2</v>
      </c>
      <c r="T16" s="190">
        <f t="shared" ca="1" si="12"/>
        <v>3.5519556027908211E-2</v>
      </c>
      <c r="U16" s="190">
        <f t="shared" ca="1" si="12"/>
        <v>3.5714628284619944E-2</v>
      </c>
      <c r="V16" s="190">
        <f t="shared" ca="1" si="12"/>
        <v>3.589154203263447E-2</v>
      </c>
      <c r="W16" s="190">
        <f t="shared" ca="1" si="12"/>
        <v>3.6052578516384041E-2</v>
      </c>
      <c r="X16" s="187">
        <f t="shared" ca="1" si="12"/>
        <v>3.6199676932961264E-2</v>
      </c>
    </row>
    <row r="17" spans="1:24" ht="11.25" customHeight="1" x14ac:dyDescent="0.2">
      <c r="A17" s="222">
        <f t="shared" si="13"/>
        <v>7</v>
      </c>
      <c r="B17" s="220">
        <f t="shared" ca="1" si="14"/>
        <v>2.0025150971584246E-2</v>
      </c>
      <c r="C17" s="217">
        <f t="shared" ca="1" si="5"/>
        <v>1.4981136771311818E-5</v>
      </c>
      <c r="D17" s="219">
        <f t="shared" ca="1" si="6"/>
        <v>0.40073102840079888</v>
      </c>
      <c r="E17" s="218">
        <f t="shared" ca="1" si="7"/>
        <v>-0.25145537853917327</v>
      </c>
      <c r="F17" s="187">
        <f t="shared" ca="1" si="8"/>
        <v>-9.3770791732001416E-5</v>
      </c>
      <c r="G17" s="217">
        <f t="shared" ca="1" si="9"/>
        <v>-7.87896549606896E-5</v>
      </c>
      <c r="H17" s="291">
        <f t="shared" si="10"/>
        <v>1.9444444444444445E-2</v>
      </c>
      <c r="I17" s="187">
        <f t="shared" ca="1" si="11"/>
        <v>1.9946361316623556E-2</v>
      </c>
      <c r="J17" s="191">
        <f t="shared" ca="1" si="12"/>
        <v>2.2418273680845095E-2</v>
      </c>
      <c r="K17" s="190">
        <f t="shared" ca="1" si="12"/>
        <v>2.888620502245547E-2</v>
      </c>
      <c r="L17" s="190">
        <f t="shared" ca="1" si="12"/>
        <v>3.2817626211277325E-2</v>
      </c>
      <c r="M17" s="190">
        <f t="shared" ca="1" si="12"/>
        <v>3.331596020986332E-2</v>
      </c>
      <c r="N17" s="190">
        <f t="shared" ca="1" si="12"/>
        <v>3.3752293210693771E-2</v>
      </c>
      <c r="O17" s="190">
        <f t="shared" ca="1" si="12"/>
        <v>3.4136199570157642E-2</v>
      </c>
      <c r="P17" s="190">
        <f t="shared" ca="1" si="12"/>
        <v>3.447558871911241E-2</v>
      </c>
      <c r="Q17" s="190">
        <f t="shared" ca="1" si="12"/>
        <v>3.47770167319814E-2</v>
      </c>
      <c r="R17" s="190">
        <f t="shared" ca="1" si="12"/>
        <v>3.504593665250031E-2</v>
      </c>
      <c r="S17" s="190">
        <f t="shared" ca="1" si="12"/>
        <v>3.5286900042635287E-2</v>
      </c>
      <c r="T17" s="190">
        <f t="shared" ca="1" si="12"/>
        <v>3.5503719616616032E-2</v>
      </c>
      <c r="U17" s="190">
        <f t="shared" ca="1" si="12"/>
        <v>3.569960077255558E-2</v>
      </c>
      <c r="V17" s="190">
        <f t="shared" ca="1" si="12"/>
        <v>3.5877248219680212E-2</v>
      </c>
      <c r="W17" s="190">
        <f t="shared" ca="1" si="12"/>
        <v>3.6038952625922119E-2</v>
      </c>
      <c r="X17" s="187">
        <f t="shared" ca="1" si="12"/>
        <v>3.618666120508799E-2</v>
      </c>
    </row>
    <row r="18" spans="1:24" ht="11.25" customHeight="1" x14ac:dyDescent="0.2">
      <c r="A18" s="222">
        <f t="shared" si="13"/>
        <v>8</v>
      </c>
      <c r="B18" s="220">
        <f t="shared" ca="1" si="14"/>
        <v>1.9946361316623556E-2</v>
      </c>
      <c r="C18" s="217">
        <f t="shared" ca="1" si="5"/>
        <v>1.5040229012532335E-5</v>
      </c>
      <c r="D18" s="219">
        <f t="shared" ca="1" si="6"/>
        <v>0.85936136053121048</v>
      </c>
      <c r="E18" s="218">
        <f t="shared" ca="1" si="7"/>
        <v>1.077454474288847</v>
      </c>
      <c r="F18" s="187">
        <f t="shared" ca="1" si="8"/>
        <v>4.0100475630082329E-4</v>
      </c>
      <c r="G18" s="217">
        <f t="shared" ca="1" si="9"/>
        <v>4.1604498531335561E-4</v>
      </c>
      <c r="H18" s="291">
        <f t="shared" si="10"/>
        <v>2.2222222222222223E-2</v>
      </c>
      <c r="I18" s="187">
        <f t="shared" ca="1" si="11"/>
        <v>2.0362406301936913E-2</v>
      </c>
      <c r="J18" s="191">
        <f t="shared" ca="1" si="12"/>
        <v>2.2782751200672139E-2</v>
      </c>
      <c r="K18" s="190">
        <f t="shared" ca="1" si="12"/>
        <v>2.9113271975395386E-2</v>
      </c>
      <c r="L18" s="190">
        <f t="shared" ca="1" si="12"/>
        <v>3.2959719456445317E-2</v>
      </c>
      <c r="M18" s="190">
        <f t="shared" ca="1" si="12"/>
        <v>3.3447224790520209E-2</v>
      </c>
      <c r="N18" s="190">
        <f t="shared" ca="1" si="12"/>
        <v>3.3874068196992388E-2</v>
      </c>
      <c r="O18" s="190">
        <f t="shared" ca="1" si="12"/>
        <v>3.4249619461351431E-2</v>
      </c>
      <c r="P18" s="190">
        <f t="shared" ca="1" si="12"/>
        <v>3.4581618371317756E-2</v>
      </c>
      <c r="Q18" s="190">
        <f t="shared" ca="1" si="12"/>
        <v>3.4876479950455209E-2</v>
      </c>
      <c r="R18" s="190">
        <f t="shared" ca="1" si="12"/>
        <v>3.5139539628273202E-2</v>
      </c>
      <c r="S18" s="190">
        <f t="shared" ca="1" si="12"/>
        <v>3.5375250595332357E-2</v>
      </c>
      <c r="T18" s="190">
        <f t="shared" ca="1" si="12"/>
        <v>3.5587343025130232E-2</v>
      </c>
      <c r="U18" s="190">
        <f t="shared" ca="1" si="12"/>
        <v>3.5778952827584039E-2</v>
      </c>
      <c r="V18" s="190">
        <f t="shared" ca="1" si="12"/>
        <v>3.5952726011829347E-2</v>
      </c>
      <c r="W18" s="190">
        <f t="shared" ca="1" si="12"/>
        <v>3.6110903485459978E-2</v>
      </c>
      <c r="X18" s="187">
        <f t="shared" ca="1" si="12"/>
        <v>3.6255390130409196E-2</v>
      </c>
    </row>
    <row r="19" spans="1:24" ht="11.25" customHeight="1" x14ac:dyDescent="0.2">
      <c r="A19" s="222">
        <f t="shared" si="13"/>
        <v>9</v>
      </c>
      <c r="B19" s="220">
        <f t="shared" ca="1" si="14"/>
        <v>2.0362406301936913E-2</v>
      </c>
      <c r="C19" s="217">
        <f t="shared" ca="1" si="5"/>
        <v>1.4728195273547317E-5</v>
      </c>
      <c r="D19" s="219">
        <f t="shared" ca="1" si="6"/>
        <v>0.95076354872686419</v>
      </c>
      <c r="E19" s="218">
        <f t="shared" ca="1" si="7"/>
        <v>1.6523024871780556</v>
      </c>
      <c r="F19" s="187">
        <f t="shared" ca="1" si="8"/>
        <v>6.2133076771726597E-4</v>
      </c>
      <c r="G19" s="217">
        <f t="shared" ca="1" si="9"/>
        <v>6.3605896299081329E-4</v>
      </c>
      <c r="H19" s="291">
        <f t="shared" si="10"/>
        <v>2.5000000000000001E-2</v>
      </c>
      <c r="I19" s="187">
        <f t="shared" ca="1" si="11"/>
        <v>2.0998465264927726E-2</v>
      </c>
      <c r="J19" s="191">
        <f t="shared" ca="1" si="12"/>
        <v>2.3339972658635324E-2</v>
      </c>
      <c r="K19" s="190">
        <f t="shared" ca="1" si="12"/>
        <v>2.9460417057573657E-2</v>
      </c>
      <c r="L19" s="190">
        <f t="shared" ca="1" si="12"/>
        <v>3.3176954816466514E-2</v>
      </c>
      <c r="M19" s="190">
        <f t="shared" ca="1" si="12"/>
        <v>3.3647905043851858E-2</v>
      </c>
      <c r="N19" s="190">
        <f t="shared" ca="1" si="12"/>
        <v>3.4060240544304697E-2</v>
      </c>
      <c r="O19" s="190">
        <f t="shared" ca="1" si="12"/>
        <v>3.4423018350706928E-2</v>
      </c>
      <c r="P19" s="190">
        <f t="shared" ca="1" si="12"/>
        <v>3.4743718896522287E-2</v>
      </c>
      <c r="Q19" s="190">
        <f t="shared" ca="1" si="12"/>
        <v>3.5028541563577473E-2</v>
      </c>
      <c r="R19" s="190">
        <f t="shared" ca="1" si="12"/>
        <v>3.5282641970098366E-2</v>
      </c>
      <c r="S19" s="190">
        <f t="shared" ca="1" si="12"/>
        <v>3.5510322914220752E-2</v>
      </c>
      <c r="T19" s="190">
        <f t="shared" ca="1" si="12"/>
        <v>3.5715188379308059E-2</v>
      </c>
      <c r="U19" s="190">
        <f t="shared" ca="1" si="12"/>
        <v>3.5900268040155503E-2</v>
      </c>
      <c r="V19" s="190">
        <f t="shared" ca="1" si="12"/>
        <v>3.606811816387525E-2</v>
      </c>
      <c r="W19" s="190">
        <f t="shared" ca="1" si="12"/>
        <v>3.6220903583332742E-2</v>
      </c>
      <c r="X19" s="187">
        <f t="shared" ca="1" si="12"/>
        <v>3.6360464462537836E-2</v>
      </c>
    </row>
    <row r="20" spans="1:24" ht="11.25" customHeight="1" x14ac:dyDescent="0.2">
      <c r="A20" s="222">
        <f t="shared" si="13"/>
        <v>10</v>
      </c>
      <c r="B20" s="220">
        <f t="shared" ca="1" si="14"/>
        <v>2.0998465264927726E-2</v>
      </c>
      <c r="C20" s="217">
        <f t="shared" ca="1" si="5"/>
        <v>1.4251151051304207E-5</v>
      </c>
      <c r="D20" s="219">
        <f t="shared" ca="1" si="6"/>
        <v>0.7679501233652114</v>
      </c>
      <c r="E20" s="218">
        <f t="shared" ca="1" si="7"/>
        <v>0.73211274844180629</v>
      </c>
      <c r="F20" s="187">
        <f t="shared" ca="1" si="8"/>
        <v>2.795699575019116E-4</v>
      </c>
      <c r="G20" s="217">
        <f t="shared" ca="1" si="9"/>
        <v>2.9382110855321583E-4</v>
      </c>
      <c r="H20" s="291">
        <f t="shared" si="10"/>
        <v>2.777777777777778E-2</v>
      </c>
      <c r="I20" s="187">
        <f t="shared" ca="1" si="11"/>
        <v>2.1292286373480941E-2</v>
      </c>
      <c r="J20" s="191">
        <f t="shared" ca="1" si="12"/>
        <v>2.3597375566250245E-2</v>
      </c>
      <c r="K20" s="190">
        <f t="shared" ca="1" si="12"/>
        <v>2.9620777273857386E-2</v>
      </c>
      <c r="L20" s="190">
        <f t="shared" ca="1" si="12"/>
        <v>3.3277304529326875E-2</v>
      </c>
      <c r="M20" s="190">
        <f t="shared" ca="1" si="12"/>
        <v>3.3740607289916263E-2</v>
      </c>
      <c r="N20" s="190">
        <f t="shared" ca="1" si="12"/>
        <v>3.4146241007551134E-2</v>
      </c>
      <c r="O20" s="190">
        <f t="shared" ca="1" si="12"/>
        <v>3.4503118242158452E-2</v>
      </c>
      <c r="P20" s="190">
        <f t="shared" ca="1" si="12"/>
        <v>3.4818599621083891E-2</v>
      </c>
      <c r="Q20" s="190">
        <f t="shared" ca="1" si="12"/>
        <v>3.5098784912599539E-2</v>
      </c>
      <c r="R20" s="190">
        <f t="shared" ca="1" si="12"/>
        <v>3.5348746672898133E-2</v>
      </c>
      <c r="S20" s="190">
        <f t="shared" ca="1" si="12"/>
        <v>3.5572718227831347E-2</v>
      </c>
      <c r="T20" s="190">
        <f t="shared" ca="1" si="12"/>
        <v>3.5774245268485869E-2</v>
      </c>
      <c r="U20" s="190">
        <f t="shared" ca="1" si="12"/>
        <v>3.5956308395399469E-2</v>
      </c>
      <c r="V20" s="190">
        <f t="shared" ca="1" si="12"/>
        <v>3.6121422420249606E-2</v>
      </c>
      <c r="W20" s="190">
        <f t="shared" ca="1" si="12"/>
        <v>3.6271717033937959E-2</v>
      </c>
      <c r="X20" s="187">
        <f t="shared" ca="1" si="12"/>
        <v>3.6409002504673681E-2</v>
      </c>
    </row>
    <row r="21" spans="1:24" ht="11.25" customHeight="1" x14ac:dyDescent="0.2">
      <c r="A21" s="222">
        <f t="shared" si="13"/>
        <v>11</v>
      </c>
      <c r="B21" s="220">
        <f t="shared" ca="1" si="14"/>
        <v>2.1292286373480941E-2</v>
      </c>
      <c r="C21" s="217">
        <f t="shared" ca="1" si="5"/>
        <v>1.4030785219889298E-5</v>
      </c>
      <c r="D21" s="219">
        <f t="shared" ca="1" si="6"/>
        <v>0.21285276655463847</v>
      </c>
      <c r="E21" s="218">
        <f t="shared" ca="1" si="7"/>
        <v>-0.79656186409486407</v>
      </c>
      <c r="F21" s="187">
        <f t="shared" ca="1" si="8"/>
        <v>-3.0630170461010272E-4</v>
      </c>
      <c r="G21" s="217">
        <f t="shared" ca="1" si="9"/>
        <v>-2.9227091939021345E-4</v>
      </c>
      <c r="H21" s="291">
        <f t="shared" si="10"/>
        <v>3.0555555555555558E-2</v>
      </c>
      <c r="I21" s="187">
        <f t="shared" ca="1" si="11"/>
        <v>2.1000015454090727E-2</v>
      </c>
      <c r="J21" s="191">
        <f t="shared" ref="J21:X30" ca="1" si="15">-(1/J$7)*LN(J$8*EXP(-$I21*J$9))</f>
        <v>2.3341330706734328E-2</v>
      </c>
      <c r="K21" s="190">
        <f t="shared" ca="1" si="15"/>
        <v>2.946126311206812E-2</v>
      </c>
      <c r="L21" s="190">
        <f t="shared" ca="1" si="15"/>
        <v>3.3177484257792746E-2</v>
      </c>
      <c r="M21" s="190">
        <f t="shared" ca="1" si="15"/>
        <v>3.3648394137429719E-2</v>
      </c>
      <c r="N21" s="190">
        <f t="shared" ca="1" si="15"/>
        <v>3.4060694279527445E-2</v>
      </c>
      <c r="O21" s="190">
        <f t="shared" ca="1" si="15"/>
        <v>3.442344095473391E-2</v>
      </c>
      <c r="P21" s="190">
        <f t="shared" ca="1" si="15"/>
        <v>3.4744113964420252E-2</v>
      </c>
      <c r="Q21" s="190">
        <f t="shared" ca="1" si="15"/>
        <v>3.5028912164855798E-2</v>
      </c>
      <c r="R21" s="190">
        <f t="shared" ca="1" si="15"/>
        <v>3.5282990736034234E-2</v>
      </c>
      <c r="S21" s="190">
        <f t="shared" ca="1" si="15"/>
        <v>3.5510652109558206E-2</v>
      </c>
      <c r="T21" s="190">
        <f t="shared" ca="1" si="15"/>
        <v>3.5715499961243249E-2</v>
      </c>
      <c r="U21" s="190">
        <f t="shared" ca="1" si="15"/>
        <v>3.5900563706970652E-2</v>
      </c>
      <c r="V21" s="190">
        <f t="shared" ca="1" si="15"/>
        <v>3.6068399395135252E-2</v>
      </c>
      <c r="W21" s="190">
        <f t="shared" ca="1" si="15"/>
        <v>3.6221171673194802E-2</v>
      </c>
      <c r="X21" s="187">
        <f t="shared" ca="1" si="15"/>
        <v>3.6360720547430045E-2</v>
      </c>
    </row>
    <row r="22" spans="1:24" ht="11.25" customHeight="1" x14ac:dyDescent="0.2">
      <c r="A22" s="222">
        <f t="shared" si="13"/>
        <v>12</v>
      </c>
      <c r="B22" s="220">
        <f t="shared" ca="1" si="14"/>
        <v>2.1000015454090727E-2</v>
      </c>
      <c r="C22" s="217">
        <f t="shared" ca="1" si="5"/>
        <v>1.4249988409431957E-5</v>
      </c>
      <c r="D22" s="219">
        <f t="shared" ca="1" si="6"/>
        <v>0.10043502431560758</v>
      </c>
      <c r="E22" s="218">
        <f t="shared" ca="1" si="7"/>
        <v>-1.2790766973098113</v>
      </c>
      <c r="F22" s="187">
        <f t="shared" ca="1" si="8"/>
        <v>-4.8845566181907377E-4</v>
      </c>
      <c r="G22" s="217">
        <f t="shared" ca="1" si="9"/>
        <v>-4.742056734096418E-4</v>
      </c>
      <c r="H22" s="291">
        <f t="shared" si="10"/>
        <v>3.3333333333333333E-2</v>
      </c>
      <c r="I22" s="187">
        <f t="shared" ca="1" si="11"/>
        <v>2.0525809780681085E-2</v>
      </c>
      <c r="J22" s="191">
        <f t="shared" ca="1" si="15"/>
        <v>2.2925901332908213E-2</v>
      </c>
      <c r="K22" s="190">
        <f t="shared" ca="1" si="15"/>
        <v>2.9202453509431389E-2</v>
      </c>
      <c r="L22" s="190">
        <f t="shared" ca="1" si="15"/>
        <v>3.3015527196920823E-2</v>
      </c>
      <c r="M22" s="190">
        <f t="shared" ca="1" si="15"/>
        <v>3.3498779525879117E-2</v>
      </c>
      <c r="N22" s="190">
        <f t="shared" ca="1" si="15"/>
        <v>3.3921895852865286E-2</v>
      </c>
      <c r="O22" s="190">
        <f t="shared" ca="1" si="15"/>
        <v>3.429416561725785E-2</v>
      </c>
      <c r="P22" s="190">
        <f t="shared" ca="1" si="15"/>
        <v>3.4623261978696744E-2</v>
      </c>
      <c r="Q22" s="190">
        <f t="shared" ca="1" si="15"/>
        <v>3.4915544562406899E-2</v>
      </c>
      <c r="R22" s="190">
        <f t="shared" ca="1" si="15"/>
        <v>3.5176302604398434E-2</v>
      </c>
      <c r="S22" s="190">
        <f t="shared" ca="1" si="15"/>
        <v>3.5409950659434315E-2</v>
      </c>
      <c r="T22" s="190">
        <f t="shared" ca="1" si="15"/>
        <v>3.56201864827803E-2</v>
      </c>
      <c r="U22" s="190">
        <f t="shared" ca="1" si="15"/>
        <v>3.5810118692562273E-2</v>
      </c>
      <c r="V22" s="190">
        <f t="shared" ca="1" si="15"/>
        <v>3.5982370243199689E-2</v>
      </c>
      <c r="W22" s="190">
        <f t="shared" ca="1" si="15"/>
        <v>3.6139162498696871E-2</v>
      </c>
      <c r="X22" s="187">
        <f t="shared" ca="1" si="15"/>
        <v>3.6282383714959607E-2</v>
      </c>
    </row>
    <row r="23" spans="1:24" ht="11.25" customHeight="1" x14ac:dyDescent="0.2">
      <c r="A23" s="222">
        <f t="shared" si="13"/>
        <v>13</v>
      </c>
      <c r="B23" s="220">
        <f t="shared" ca="1" si="14"/>
        <v>2.0525809780681085E-2</v>
      </c>
      <c r="C23" s="217">
        <f t="shared" ca="1" si="5"/>
        <v>1.460564266448919E-5</v>
      </c>
      <c r="D23" s="219">
        <f t="shared" ca="1" si="6"/>
        <v>0.64304161120675862</v>
      </c>
      <c r="E23" s="218">
        <f t="shared" ca="1" si="7"/>
        <v>0.36660084531516596</v>
      </c>
      <c r="F23" s="187">
        <f t="shared" ca="1" si="8"/>
        <v>1.3840837376154477E-4</v>
      </c>
      <c r="G23" s="217">
        <f t="shared" ca="1" si="9"/>
        <v>1.5301401642603396E-4</v>
      </c>
      <c r="H23" s="291">
        <f t="shared" si="10"/>
        <v>3.6111111111111115E-2</v>
      </c>
      <c r="I23" s="187">
        <f t="shared" ca="1" si="11"/>
        <v>2.0678823797107119E-2</v>
      </c>
      <c r="J23" s="191">
        <f t="shared" ca="1" si="15"/>
        <v>2.305994974395624E-2</v>
      </c>
      <c r="K23" s="190">
        <f t="shared" ca="1" si="15"/>
        <v>2.9285964734643712E-2</v>
      </c>
      <c r="L23" s="190">
        <f t="shared" ca="1" si="15"/>
        <v>3.3067786589336734E-2</v>
      </c>
      <c r="M23" s="190">
        <f t="shared" ca="1" si="15"/>
        <v>3.3547056326248818E-2</v>
      </c>
      <c r="N23" s="190">
        <f t="shared" ca="1" si="15"/>
        <v>3.3966682547601532E-2</v>
      </c>
      <c r="O23" s="190">
        <f t="shared" ca="1" si="15"/>
        <v>3.4335879455200391E-2</v>
      </c>
      <c r="P23" s="190">
        <f t="shared" ca="1" si="15"/>
        <v>3.4662257816927972E-2</v>
      </c>
      <c r="Q23" s="190">
        <f t="shared" ca="1" si="15"/>
        <v>3.4952125381987928E-2</v>
      </c>
      <c r="R23" s="190">
        <f t="shared" ca="1" si="15"/>
        <v>3.5210728129949839E-2</v>
      </c>
      <c r="S23" s="190">
        <f t="shared" ca="1" si="15"/>
        <v>3.5442444436306682E-2</v>
      </c>
      <c r="T23" s="190">
        <f t="shared" ca="1" si="15"/>
        <v>3.5650941699296987E-2</v>
      </c>
      <c r="U23" s="190">
        <f t="shared" ca="1" si="15"/>
        <v>3.5839302980512328E-2</v>
      </c>
      <c r="V23" s="190">
        <f t="shared" ca="1" si="15"/>
        <v>3.6010129645512902E-2</v>
      </c>
      <c r="W23" s="190">
        <f t="shared" ca="1" si="15"/>
        <v>3.6165624757327146E-2</v>
      </c>
      <c r="X23" s="187">
        <f t="shared" ca="1" si="15"/>
        <v>3.6307661002943553E-2</v>
      </c>
    </row>
    <row r="24" spans="1:24" ht="11.25" customHeight="1" x14ac:dyDescent="0.2">
      <c r="A24" s="222">
        <f t="shared" si="13"/>
        <v>14</v>
      </c>
      <c r="B24" s="220">
        <f t="shared" ca="1" si="14"/>
        <v>2.0678823797107119E-2</v>
      </c>
      <c r="C24" s="217">
        <f t="shared" ca="1" si="5"/>
        <v>1.4490882152169663E-5</v>
      </c>
      <c r="D24" s="219">
        <f t="shared" ca="1" si="6"/>
        <v>3.7425045420000691E-2</v>
      </c>
      <c r="E24" s="218">
        <f t="shared" ca="1" si="7"/>
        <v>-1.781381852469077</v>
      </c>
      <c r="F24" s="187">
        <f t="shared" ca="1" si="8"/>
        <v>-6.7505427818473135E-4</v>
      </c>
      <c r="G24" s="217">
        <f t="shared" ca="1" si="9"/>
        <v>-6.6056339603256164E-4</v>
      </c>
      <c r="H24" s="291">
        <f t="shared" si="10"/>
        <v>3.888888888888889E-2</v>
      </c>
      <c r="I24" s="187">
        <f t="shared" ca="1" si="11"/>
        <v>2.0018260401074559E-2</v>
      </c>
      <c r="J24" s="191">
        <f t="shared" ca="1" si="15"/>
        <v>2.2481261100243573E-2</v>
      </c>
      <c r="K24" s="190">
        <f t="shared" ca="1" si="15"/>
        <v>2.8925445745458474E-2</v>
      </c>
      <c r="L24" s="190">
        <f t="shared" ca="1" si="15"/>
        <v>3.28421821477623E-2</v>
      </c>
      <c r="M24" s="190">
        <f t="shared" ca="1" si="15"/>
        <v>3.3338644783655183E-2</v>
      </c>
      <c r="N24" s="190">
        <f t="shared" ca="1" si="15"/>
        <v>3.3773337834071E-2</v>
      </c>
      <c r="O24" s="190">
        <f t="shared" ca="1" si="15"/>
        <v>3.4155800302345836E-2</v>
      </c>
      <c r="P24" s="190">
        <f t="shared" ca="1" si="15"/>
        <v>3.4493912302348197E-2</v>
      </c>
      <c r="Q24" s="190">
        <f t="shared" ca="1" si="15"/>
        <v>3.4794205532705513E-2</v>
      </c>
      <c r="R24" s="190">
        <f t="shared" ca="1" si="15"/>
        <v>3.5062112711574521E-2</v>
      </c>
      <c r="S24" s="190">
        <f t="shared" ca="1" si="15"/>
        <v>3.5302168400803031E-2</v>
      </c>
      <c r="T24" s="190">
        <f t="shared" ca="1" si="15"/>
        <v>3.5518171050290481E-2</v>
      </c>
      <c r="U24" s="190">
        <f t="shared" ca="1" si="15"/>
        <v>3.5713314049502197E-2</v>
      </c>
      <c r="V24" s="190">
        <f t="shared" ca="1" si="15"/>
        <v>3.5890291963370138E-2</v>
      </c>
      <c r="W24" s="190">
        <f t="shared" ca="1" si="15"/>
        <v>3.605138686046129E-2</v>
      </c>
      <c r="X24" s="187">
        <f t="shared" ca="1" si="15"/>
        <v>3.6198538638972155E-2</v>
      </c>
    </row>
    <row r="25" spans="1:24" ht="11.25" customHeight="1" x14ac:dyDescent="0.2">
      <c r="A25" s="222">
        <f t="shared" si="13"/>
        <v>15</v>
      </c>
      <c r="B25" s="220">
        <f t="shared" ca="1" si="14"/>
        <v>2.0018260401074559E-2</v>
      </c>
      <c r="C25" s="217">
        <f t="shared" ca="1" si="5"/>
        <v>1.4986304699194083E-5</v>
      </c>
      <c r="D25" s="219">
        <f t="shared" ca="1" si="6"/>
        <v>0.83273107823018311</v>
      </c>
      <c r="E25" s="218">
        <f t="shared" ca="1" si="7"/>
        <v>0.965013912304999</v>
      </c>
      <c r="F25" s="187">
        <f t="shared" ca="1" si="8"/>
        <v>3.5980359274910551E-4</v>
      </c>
      <c r="G25" s="217">
        <f t="shared" ca="1" si="9"/>
        <v>3.7478989744829959E-4</v>
      </c>
      <c r="H25" s="291">
        <f t="shared" si="10"/>
        <v>4.1666666666666671E-2</v>
      </c>
      <c r="I25" s="187">
        <f t="shared" ca="1" si="11"/>
        <v>2.0393050298522859E-2</v>
      </c>
      <c r="J25" s="191">
        <f t="shared" ca="1" si="15"/>
        <v>2.2809596970402628E-2</v>
      </c>
      <c r="K25" s="190">
        <f t="shared" ca="1" si="15"/>
        <v>2.9129996702711665E-2</v>
      </c>
      <c r="L25" s="190">
        <f t="shared" ca="1" si="15"/>
        <v>3.2970185403815265E-2</v>
      </c>
      <c r="M25" s="190">
        <f t="shared" ca="1" si="15"/>
        <v>3.3456893147316952E-2</v>
      </c>
      <c r="N25" s="190">
        <f t="shared" ca="1" si="15"/>
        <v>3.3883037593082033E-2</v>
      </c>
      <c r="O25" s="190">
        <f t="shared" ca="1" si="15"/>
        <v>3.4257973458830589E-2</v>
      </c>
      <c r="P25" s="190">
        <f t="shared" ca="1" si="15"/>
        <v>3.4589428037134884E-2</v>
      </c>
      <c r="Q25" s="190">
        <f t="shared" ca="1" si="15"/>
        <v>3.4883805962388846E-2</v>
      </c>
      <c r="R25" s="190">
        <f t="shared" ca="1" si="15"/>
        <v>3.5146434001168618E-2</v>
      </c>
      <c r="S25" s="190">
        <f t="shared" ca="1" si="15"/>
        <v>3.5381758098440887E-2</v>
      </c>
      <c r="T25" s="190">
        <f t="shared" ca="1" si="15"/>
        <v>3.5593502348125271E-2</v>
      </c>
      <c r="U25" s="190">
        <f t="shared" ca="1" si="15"/>
        <v>3.5784797541951997E-2</v>
      </c>
      <c r="V25" s="190">
        <f t="shared" ca="1" si="15"/>
        <v>3.5958285365472777E-2</v>
      </c>
      <c r="W25" s="190">
        <f t="shared" ca="1" si="15"/>
        <v>3.6116203061159396E-2</v>
      </c>
      <c r="X25" s="187">
        <f t="shared" ca="1" si="15"/>
        <v>3.6260452392970322E-2</v>
      </c>
    </row>
    <row r="26" spans="1:24" ht="11.25" customHeight="1" x14ac:dyDescent="0.2">
      <c r="A26" s="222">
        <f t="shared" si="13"/>
        <v>16</v>
      </c>
      <c r="B26" s="220">
        <f t="shared" ca="1" si="14"/>
        <v>2.0393050298522859E-2</v>
      </c>
      <c r="C26" s="217">
        <f t="shared" ca="1" si="5"/>
        <v>1.4705212276107857E-5</v>
      </c>
      <c r="D26" s="219">
        <f t="shared" ca="1" si="6"/>
        <v>0.53897676427004171</v>
      </c>
      <c r="E26" s="218">
        <f t="shared" ca="1" si="7"/>
        <v>9.7856211173153199E-2</v>
      </c>
      <c r="F26" s="187">
        <f t="shared" ca="1" si="8"/>
        <v>3.6825465535397003E-5</v>
      </c>
      <c r="G26" s="217">
        <f t="shared" ca="1" si="9"/>
        <v>5.1530677811504857E-5</v>
      </c>
      <c r="H26" s="291">
        <f t="shared" si="10"/>
        <v>4.4444444444444446E-2</v>
      </c>
      <c r="I26" s="187">
        <f t="shared" ca="1" si="11"/>
        <v>2.0444580976334364E-2</v>
      </c>
      <c r="J26" s="191">
        <f t="shared" ca="1" si="15"/>
        <v>2.2854740583008758E-2</v>
      </c>
      <c r="K26" s="190">
        <f t="shared" ca="1" si="15"/>
        <v>2.9158120858528105E-2</v>
      </c>
      <c r="L26" s="190">
        <f t="shared" ca="1" si="15"/>
        <v>3.2987784849775235E-2</v>
      </c>
      <c r="M26" s="190">
        <f t="shared" ca="1" si="15"/>
        <v>3.3473151371914471E-2</v>
      </c>
      <c r="N26" s="190">
        <f t="shared" ca="1" si="15"/>
        <v>3.3898120451441027E-2</v>
      </c>
      <c r="O26" s="190">
        <f t="shared" ca="1" si="15"/>
        <v>3.4272021468245061E-2</v>
      </c>
      <c r="P26" s="190">
        <f t="shared" ca="1" si="15"/>
        <v>3.4602560703166522E-2</v>
      </c>
      <c r="Q26" s="190">
        <f t="shared" ca="1" si="15"/>
        <v>3.4896125320261685E-2</v>
      </c>
      <c r="R26" s="190">
        <f t="shared" ca="1" si="15"/>
        <v>3.5158027518593468E-2</v>
      </c>
      <c r="S26" s="190">
        <f t="shared" ca="1" si="15"/>
        <v>3.5392701059000976E-2</v>
      </c>
      <c r="T26" s="190">
        <f t="shared" ca="1" si="15"/>
        <v>3.5603859812038466E-2</v>
      </c>
      <c r="U26" s="190">
        <f t="shared" ca="1" si="15"/>
        <v>3.5794625962737484E-2</v>
      </c>
      <c r="V26" s="190">
        <f t="shared" ca="1" si="15"/>
        <v>3.5967633926148816E-2</v>
      </c>
      <c r="W26" s="190">
        <f t="shared" ca="1" si="15"/>
        <v>3.6125114781506928E-2</v>
      </c>
      <c r="X26" s="187">
        <f t="shared" ca="1" si="15"/>
        <v>3.6268965049611024E-2</v>
      </c>
    </row>
    <row r="27" spans="1:24" ht="11.25" customHeight="1" x14ac:dyDescent="0.2">
      <c r="A27" s="222">
        <f t="shared" si="13"/>
        <v>17</v>
      </c>
      <c r="B27" s="220">
        <f t="shared" ca="1" si="14"/>
        <v>2.0444580976334364E-2</v>
      </c>
      <c r="C27" s="217">
        <f t="shared" ca="1" si="5"/>
        <v>1.4666564267749228E-5</v>
      </c>
      <c r="D27" s="219">
        <f t="shared" ca="1" si="6"/>
        <v>0.3645702784494983</v>
      </c>
      <c r="E27" s="218">
        <f t="shared" ca="1" si="7"/>
        <v>-0.3462690089563083</v>
      </c>
      <c r="F27" s="187">
        <f t="shared" ca="1" si="8"/>
        <v>-1.3047325130882993E-4</v>
      </c>
      <c r="G27" s="217">
        <f t="shared" ca="1" si="9"/>
        <v>-1.1580668704108071E-4</v>
      </c>
      <c r="H27" s="291">
        <f t="shared" si="10"/>
        <v>4.7222222222222221E-2</v>
      </c>
      <c r="I27" s="187">
        <f t="shared" ca="1" si="11"/>
        <v>2.0328774289293285E-2</v>
      </c>
      <c r="J27" s="191">
        <f t="shared" ca="1" si="15"/>
        <v>2.2753287770062882E-2</v>
      </c>
      <c r="K27" s="190">
        <f t="shared" ca="1" si="15"/>
        <v>2.9094916463607456E-2</v>
      </c>
      <c r="L27" s="190">
        <f t="shared" ca="1" si="15"/>
        <v>3.2948233001886894E-2</v>
      </c>
      <c r="M27" s="190">
        <f t="shared" ca="1" si="15"/>
        <v>3.343661369750827E-2</v>
      </c>
      <c r="N27" s="190">
        <f t="shared" ca="1" si="15"/>
        <v>3.3864224218520228E-2</v>
      </c>
      <c r="O27" s="190">
        <f t="shared" ca="1" si="15"/>
        <v>3.4240450887400728E-2</v>
      </c>
      <c r="P27" s="190">
        <f t="shared" ca="1" si="15"/>
        <v>3.4573047205387508E-2</v>
      </c>
      <c r="Q27" s="190">
        <f t="shared" ca="1" si="15"/>
        <v>3.4868439598235206E-2</v>
      </c>
      <c r="R27" s="190">
        <f t="shared" ca="1" si="15"/>
        <v>3.5131973003086486E-2</v>
      </c>
      <c r="S27" s="190">
        <f t="shared" ca="1" si="15"/>
        <v>3.5368108562594869E-2</v>
      </c>
      <c r="T27" s="190">
        <f t="shared" ca="1" si="15"/>
        <v>3.558058312263955E-2</v>
      </c>
      <c r="U27" s="190">
        <f t="shared" ca="1" si="15"/>
        <v>3.5772538210385847E-2</v>
      </c>
      <c r="V27" s="190">
        <f t="shared" ca="1" si="15"/>
        <v>3.5946624580134499E-2</v>
      </c>
      <c r="W27" s="190">
        <f t="shared" ca="1" si="15"/>
        <v>3.6105087161977849E-2</v>
      </c>
      <c r="X27" s="187">
        <f t="shared" ca="1" si="15"/>
        <v>3.624983425984956E-2</v>
      </c>
    </row>
    <row r="28" spans="1:24" ht="11.25" customHeight="1" x14ac:dyDescent="0.2">
      <c r="A28" s="222">
        <f t="shared" si="13"/>
        <v>18</v>
      </c>
      <c r="B28" s="220">
        <f t="shared" ca="1" si="14"/>
        <v>2.0328774289293285E-2</v>
      </c>
      <c r="C28" s="217">
        <f t="shared" ca="1" si="5"/>
        <v>1.4753419283030039E-5</v>
      </c>
      <c r="D28" s="219">
        <f t="shared" ca="1" si="6"/>
        <v>0.81958314787767517</v>
      </c>
      <c r="E28" s="218">
        <f t="shared" ca="1" si="7"/>
        <v>0.91377762794234518</v>
      </c>
      <c r="F28" s="187">
        <f t="shared" ca="1" si="8"/>
        <v>3.4333246524487232E-4</v>
      </c>
      <c r="G28" s="217">
        <f t="shared" ca="1" si="9"/>
        <v>3.5808588452790238E-4</v>
      </c>
      <c r="H28" s="291">
        <f t="shared" si="10"/>
        <v>0.05</v>
      </c>
      <c r="I28" s="187">
        <f t="shared" ca="1" si="11"/>
        <v>2.0686860173821188E-2</v>
      </c>
      <c r="J28" s="191">
        <f t="shared" ca="1" si="15"/>
        <v>2.3066990037089275E-2</v>
      </c>
      <c r="K28" s="190">
        <f t="shared" ca="1" si="15"/>
        <v>2.9290350788165689E-2</v>
      </c>
      <c r="L28" s="190">
        <f t="shared" ca="1" si="15"/>
        <v>3.3070531280144241E-2</v>
      </c>
      <c r="M28" s="190">
        <f t="shared" ca="1" si="15"/>
        <v>3.3549591849224965E-2</v>
      </c>
      <c r="N28" s="190">
        <f t="shared" ca="1" si="15"/>
        <v>3.396903476839204E-2</v>
      </c>
      <c r="O28" s="190">
        <f t="shared" ca="1" si="15"/>
        <v>3.4338070287934071E-2</v>
      </c>
      <c r="P28" s="190">
        <f t="shared" ca="1" si="15"/>
        <v>3.4664305898885604E-2</v>
      </c>
      <c r="Q28" s="190">
        <f t="shared" ca="1" si="15"/>
        <v>3.4954046625894387E-2</v>
      </c>
      <c r="R28" s="190">
        <f t="shared" ca="1" si="15"/>
        <v>3.5212536176678966E-2</v>
      </c>
      <c r="S28" s="190">
        <f t="shared" ca="1" si="15"/>
        <v>3.5444151026577997E-2</v>
      </c>
      <c r="T28" s="190">
        <f t="shared" ca="1" si="15"/>
        <v>3.5652556979462964E-2</v>
      </c>
      <c r="U28" s="190">
        <f t="shared" ca="1" si="15"/>
        <v>3.5840835754682804E-2</v>
      </c>
      <c r="V28" s="190">
        <f t="shared" ca="1" si="15"/>
        <v>3.6011587583939436E-2</v>
      </c>
      <c r="W28" s="190">
        <f t="shared" ca="1" si="15"/>
        <v>3.6167014569084444E-2</v>
      </c>
      <c r="X28" s="187">
        <f t="shared" ca="1" si="15"/>
        <v>3.6308988579418527E-2</v>
      </c>
    </row>
    <row r="29" spans="1:24" ht="11.25" customHeight="1" x14ac:dyDescent="0.2">
      <c r="A29" s="222">
        <f t="shared" si="13"/>
        <v>19</v>
      </c>
      <c r="B29" s="220">
        <f t="shared" ca="1" si="14"/>
        <v>2.0686860173821188E-2</v>
      </c>
      <c r="C29" s="217">
        <f t="shared" ca="1" si="5"/>
        <v>1.4484854869634111E-5</v>
      </c>
      <c r="D29" s="219">
        <f t="shared" ca="1" si="6"/>
        <v>0.51627067983260355</v>
      </c>
      <c r="E29" s="218">
        <f t="shared" ca="1" si="7"/>
        <v>4.0795859397462594E-2</v>
      </c>
      <c r="F29" s="187">
        <f t="shared" ca="1" si="8"/>
        <v>1.5462586059100794E-5</v>
      </c>
      <c r="G29" s="217">
        <f t="shared" ca="1" si="9"/>
        <v>2.9947440928734906E-5</v>
      </c>
      <c r="H29" s="291">
        <f t="shared" si="10"/>
        <v>5.2777777777777778E-2</v>
      </c>
      <c r="I29" s="187">
        <f t="shared" ca="1" si="11"/>
        <v>2.0716807614749921E-2</v>
      </c>
      <c r="J29" s="191">
        <f t="shared" ca="1" si="15"/>
        <v>2.3093225587042167E-2</v>
      </c>
      <c r="K29" s="190">
        <f t="shared" ca="1" si="15"/>
        <v>2.9306695352816332E-2</v>
      </c>
      <c r="L29" s="190">
        <f t="shared" ca="1" si="15"/>
        <v>3.3080759330514409E-2</v>
      </c>
      <c r="M29" s="190">
        <f t="shared" ca="1" si="15"/>
        <v>3.3559040438714147E-2</v>
      </c>
      <c r="N29" s="190">
        <f t="shared" ca="1" si="15"/>
        <v>3.3977800284952786E-2</v>
      </c>
      <c r="O29" s="190">
        <f t="shared" ca="1" si="15"/>
        <v>3.4346234394248464E-2</v>
      </c>
      <c r="P29" s="190">
        <f t="shared" ca="1" si="15"/>
        <v>3.4671938046509553E-2</v>
      </c>
      <c r="Q29" s="190">
        <f t="shared" ca="1" si="15"/>
        <v>3.4961206113365631E-2</v>
      </c>
      <c r="R29" s="190">
        <f t="shared" ca="1" si="15"/>
        <v>3.521927383651545E-2</v>
      </c>
      <c r="S29" s="190">
        <f t="shared" ca="1" si="15"/>
        <v>3.5450510610400221E-2</v>
      </c>
      <c r="T29" s="190">
        <f t="shared" ca="1" si="15"/>
        <v>3.5658576297505823E-2</v>
      </c>
      <c r="U29" s="190">
        <f t="shared" ca="1" si="15"/>
        <v>3.5846547615333513E-2</v>
      </c>
      <c r="V29" s="190">
        <f t="shared" ca="1" si="15"/>
        <v>3.6017020570278918E-2</v>
      </c>
      <c r="W29" s="190">
        <f t="shared" ca="1" si="15"/>
        <v>3.6172193682381906E-2</v>
      </c>
      <c r="X29" s="187">
        <f t="shared" ca="1" si="15"/>
        <v>3.6313935773841746E-2</v>
      </c>
    </row>
    <row r="30" spans="1:24" ht="11.25" customHeight="1" x14ac:dyDescent="0.2">
      <c r="A30" s="222">
        <f t="shared" si="13"/>
        <v>20</v>
      </c>
      <c r="B30" s="220">
        <f t="shared" ca="1" si="14"/>
        <v>2.0716807614749921E-2</v>
      </c>
      <c r="C30" s="217">
        <f t="shared" ca="1" si="5"/>
        <v>1.4462394288937562E-5</v>
      </c>
      <c r="D30" s="219">
        <f t="shared" ca="1" si="6"/>
        <v>0.37954415921029283</v>
      </c>
      <c r="E30" s="218">
        <f t="shared" ca="1" si="7"/>
        <v>-0.30667820809806845</v>
      </c>
      <c r="F30" s="187">
        <f t="shared" ca="1" si="8"/>
        <v>-1.163223285906766E-4</v>
      </c>
      <c r="G30" s="217">
        <f t="shared" ca="1" si="9"/>
        <v>-1.0185993430173904E-4</v>
      </c>
      <c r="H30" s="291">
        <f t="shared" si="10"/>
        <v>5.5555555555555559E-2</v>
      </c>
      <c r="I30" s="187">
        <f t="shared" ca="1" si="11"/>
        <v>2.0614947680448182E-2</v>
      </c>
      <c r="J30" s="191">
        <f t="shared" ca="1" si="15"/>
        <v>2.3003990870762395E-2</v>
      </c>
      <c r="K30" s="190">
        <f t="shared" ca="1" si="15"/>
        <v>2.9251102746908259E-2</v>
      </c>
      <c r="L30" s="190">
        <f t="shared" ca="1" si="15"/>
        <v>3.3045970764064951E-2</v>
      </c>
      <c r="M30" s="190">
        <f t="shared" ca="1" si="15"/>
        <v>3.3526903044841259E-2</v>
      </c>
      <c r="N30" s="190">
        <f t="shared" ca="1" si="15"/>
        <v>3.3947986220267859E-2</v>
      </c>
      <c r="O30" s="190">
        <f t="shared" ca="1" si="15"/>
        <v>3.4318465900279441E-2</v>
      </c>
      <c r="P30" s="190">
        <f t="shared" ca="1" si="15"/>
        <v>3.4645978898367111E-2</v>
      </c>
      <c r="Q30" s="190">
        <f t="shared" ca="1" si="15"/>
        <v>3.4936854619520438E-2</v>
      </c>
      <c r="R30" s="190">
        <f t="shared" ca="1" si="15"/>
        <v>3.5196357100827615E-2</v>
      </c>
      <c r="S30" s="190">
        <f t="shared" ca="1" si="15"/>
        <v>3.5428879820916089E-2</v>
      </c>
      <c r="T30" s="190">
        <f t="shared" ca="1" si="15"/>
        <v>3.5638102850647842E-2</v>
      </c>
      <c r="U30" s="190">
        <f t="shared" ca="1" si="15"/>
        <v>3.5827119920259103E-2</v>
      </c>
      <c r="V30" s="190">
        <f t="shared" ca="1" si="15"/>
        <v>3.5998541407637988E-2</v>
      </c>
      <c r="W30" s="190">
        <f t="shared" ca="1" si="15"/>
        <v>3.6154578015605003E-2</v>
      </c>
      <c r="X30" s="187">
        <f t="shared" ca="1" si="15"/>
        <v>3.6297108930435452E-2</v>
      </c>
    </row>
    <row r="31" spans="1:24" ht="11.25" customHeight="1" x14ac:dyDescent="0.2">
      <c r="A31" s="222">
        <f t="shared" si="13"/>
        <v>21</v>
      </c>
      <c r="B31" s="220">
        <f t="shared" ca="1" si="14"/>
        <v>2.0614947680448182E-2</v>
      </c>
      <c r="C31" s="217">
        <f t="shared" ca="1" si="5"/>
        <v>1.4538789239663866E-5</v>
      </c>
      <c r="D31" s="219">
        <f t="shared" ca="1" si="6"/>
        <v>1.5867131276751989E-2</v>
      </c>
      <c r="E31" s="218">
        <f t="shared" ca="1" si="7"/>
        <v>-2.1477419284227421</v>
      </c>
      <c r="F31" s="187">
        <f t="shared" ca="1" si="8"/>
        <v>-8.1262834733386927E-4</v>
      </c>
      <c r="G31" s="217">
        <f t="shared" ca="1" si="9"/>
        <v>-7.9808955809420538E-4</v>
      </c>
      <c r="H31" s="291">
        <f t="shared" si="10"/>
        <v>5.8333333333333334E-2</v>
      </c>
      <c r="I31" s="187">
        <f t="shared" ca="1" si="11"/>
        <v>1.9816858122353977E-2</v>
      </c>
      <c r="J31" s="191">
        <f t="shared" ref="J31:X40" ca="1" si="16">-(1/J$7)*LN(J$8*EXP(-$I31*J$9))</f>
        <v>2.230482199960097E-2</v>
      </c>
      <c r="K31" s="190">
        <f t="shared" ca="1" si="16"/>
        <v>2.8815525416266655E-2</v>
      </c>
      <c r="L31" s="190">
        <f t="shared" ca="1" si="16"/>
        <v>3.277339654914229E-2</v>
      </c>
      <c r="M31" s="190">
        <f t="shared" ca="1" si="16"/>
        <v>3.3275101208818721E-2</v>
      </c>
      <c r="N31" s="190">
        <f t="shared" ca="1" si="16"/>
        <v>3.3714388055567521E-2</v>
      </c>
      <c r="O31" s="190">
        <f t="shared" ca="1" si="16"/>
        <v>3.4100895122990131E-2</v>
      </c>
      <c r="P31" s="190">
        <f t="shared" ca="1" si="16"/>
        <v>3.4442584647118753E-2</v>
      </c>
      <c r="Q31" s="190">
        <f t="shared" ca="1" si="16"/>
        <v>3.4746056607573239E-2</v>
      </c>
      <c r="R31" s="190">
        <f t="shared" ca="1" si="16"/>
        <v>3.5016800658115965E-2</v>
      </c>
      <c r="S31" s="190">
        <f t="shared" ca="1" si="16"/>
        <v>3.5259398980986553E-2</v>
      </c>
      <c r="T31" s="190">
        <f t="shared" ca="1" si="16"/>
        <v>3.5477689983041336E-2</v>
      </c>
      <c r="U31" s="190">
        <f t="shared" ca="1" si="16"/>
        <v>3.5674900692129669E-2</v>
      </c>
      <c r="V31" s="190">
        <f t="shared" ca="1" si="16"/>
        <v>3.5853754089178035E-2</v>
      </c>
      <c r="W31" s="190">
        <f t="shared" ca="1" si="16"/>
        <v>3.6016556331123425E-2</v>
      </c>
      <c r="X31" s="187">
        <f t="shared" ca="1" si="16"/>
        <v>3.6165267808503467E-2</v>
      </c>
    </row>
    <row r="32" spans="1:24" ht="11.25" customHeight="1" x14ac:dyDescent="0.2">
      <c r="A32" s="222">
        <f t="shared" si="13"/>
        <v>22</v>
      </c>
      <c r="B32" s="220">
        <f t="shared" ca="1" si="14"/>
        <v>1.9816858122353977E-2</v>
      </c>
      <c r="C32" s="217">
        <f t="shared" ca="1" si="5"/>
        <v>1.513735640823452E-5</v>
      </c>
      <c r="D32" s="219">
        <f t="shared" ca="1" si="6"/>
        <v>0.5023585067435713</v>
      </c>
      <c r="E32" s="218">
        <f t="shared" ca="1" si="7"/>
        <v>5.9119341271304058E-3</v>
      </c>
      <c r="F32" s="187">
        <f t="shared" ca="1" si="8"/>
        <v>2.193136891361827E-6</v>
      </c>
      <c r="G32" s="217">
        <f t="shared" ca="1" si="9"/>
        <v>1.7330493299596347E-5</v>
      </c>
      <c r="H32" s="291">
        <f t="shared" si="10"/>
        <v>6.1111111111111116E-2</v>
      </c>
      <c r="I32" s="187">
        <f t="shared" ca="1" si="11"/>
        <v>1.9834188615653572E-2</v>
      </c>
      <c r="J32" s="191">
        <f t="shared" ca="1" si="16"/>
        <v>2.2320004432842953E-2</v>
      </c>
      <c r="K32" s="190">
        <f t="shared" ca="1" si="16"/>
        <v>2.8824983966292253E-2</v>
      </c>
      <c r="L32" s="190">
        <f t="shared" ca="1" si="16"/>
        <v>3.2779315490891914E-2</v>
      </c>
      <c r="M32" s="190">
        <f t="shared" ca="1" si="16"/>
        <v>3.3280569078918958E-2</v>
      </c>
      <c r="N32" s="190">
        <f t="shared" ca="1" si="16"/>
        <v>3.371946063343436E-2</v>
      </c>
      <c r="O32" s="190">
        <f t="shared" ca="1" si="16"/>
        <v>3.4105619666570185E-2</v>
      </c>
      <c r="P32" s="190">
        <f t="shared" ca="1" si="16"/>
        <v>3.4447001347816919E-2</v>
      </c>
      <c r="Q32" s="190">
        <f t="shared" ca="1" si="16"/>
        <v>3.4750199781273604E-2</v>
      </c>
      <c r="R32" s="190">
        <f t="shared" ca="1" si="16"/>
        <v>3.5020699721442561E-2</v>
      </c>
      <c r="S32" s="190">
        <f t="shared" ca="1" si="16"/>
        <v>3.5263079252869589E-2</v>
      </c>
      <c r="T32" s="190">
        <f t="shared" ca="1" si="16"/>
        <v>3.5481173344149151E-2</v>
      </c>
      <c r="U32" s="190">
        <f t="shared" ca="1" si="16"/>
        <v>3.5678206128576501E-2</v>
      </c>
      <c r="V32" s="190">
        <f t="shared" ca="1" si="16"/>
        <v>3.5856898141906186E-2</v>
      </c>
      <c r="W32" s="190">
        <f t="shared" ca="1" si="16"/>
        <v>3.6019553468291617E-2</v>
      </c>
      <c r="X32" s="187">
        <f t="shared" ca="1" si="16"/>
        <v>3.6168130734922047E-2</v>
      </c>
    </row>
    <row r="33" spans="1:24" ht="11.25" customHeight="1" x14ac:dyDescent="0.2">
      <c r="A33" s="222">
        <f t="shared" si="13"/>
        <v>23</v>
      </c>
      <c r="B33" s="220">
        <f t="shared" ca="1" si="14"/>
        <v>1.9834188615653572E-2</v>
      </c>
      <c r="C33" s="217">
        <f t="shared" ca="1" si="5"/>
        <v>1.5124358538259823E-5</v>
      </c>
      <c r="D33" s="219">
        <f t="shared" ca="1" si="6"/>
        <v>0.80483858720440205</v>
      </c>
      <c r="E33" s="218">
        <f t="shared" ca="1" si="7"/>
        <v>0.85903206511122299</v>
      </c>
      <c r="F33" s="187">
        <f t="shared" ca="1" si="8"/>
        <v>3.1881250556347484E-4</v>
      </c>
      <c r="G33" s="217">
        <f t="shared" ca="1" si="9"/>
        <v>3.3393686410173467E-4</v>
      </c>
      <c r="H33" s="291">
        <f t="shared" si="10"/>
        <v>6.3888888888888898E-2</v>
      </c>
      <c r="I33" s="187">
        <f t="shared" ca="1" si="11"/>
        <v>2.0168125479755307E-2</v>
      </c>
      <c r="J33" s="191">
        <f t="shared" ca="1" si="16"/>
        <v>2.2612550874461339E-2</v>
      </c>
      <c r="K33" s="190">
        <f t="shared" ca="1" si="16"/>
        <v>2.9007238359164647E-2</v>
      </c>
      <c r="L33" s="190">
        <f t="shared" ca="1" si="16"/>
        <v>3.2893366072863743E-2</v>
      </c>
      <c r="M33" s="190">
        <f t="shared" ca="1" si="16"/>
        <v>3.3385928076093675E-2</v>
      </c>
      <c r="N33" s="190">
        <f t="shared" ca="1" si="16"/>
        <v>3.3817202845180902E-2</v>
      </c>
      <c r="O33" s="190">
        <f t="shared" ca="1" si="16"/>
        <v>3.4196655694233122E-2</v>
      </c>
      <c r="P33" s="190">
        <f t="shared" ca="1" si="16"/>
        <v>3.4532105629346915E-2</v>
      </c>
      <c r="Q33" s="190">
        <f t="shared" ca="1" si="16"/>
        <v>3.4830033540706115E-2</v>
      </c>
      <c r="R33" s="190">
        <f t="shared" ca="1" si="16"/>
        <v>3.5095829780218891E-2</v>
      </c>
      <c r="S33" s="190">
        <f t="shared" ca="1" si="16"/>
        <v>3.5333993475010962E-2</v>
      </c>
      <c r="T33" s="190">
        <f t="shared" ca="1" si="16"/>
        <v>3.554829334268416E-2</v>
      </c>
      <c r="U33" s="190">
        <f t="shared" ca="1" si="16"/>
        <v>3.5741897742107849E-2</v>
      </c>
      <c r="V33" s="190">
        <f t="shared" ca="1" si="16"/>
        <v>3.5917480093640618E-2</v>
      </c>
      <c r="W33" s="190">
        <f t="shared" ca="1" si="16"/>
        <v>3.6077304541496838E-2</v>
      </c>
      <c r="X33" s="187">
        <f t="shared" ca="1" si="16"/>
        <v>3.6223295735354766E-2</v>
      </c>
    </row>
    <row r="34" spans="1:24" ht="11.25" customHeight="1" x14ac:dyDescent="0.2">
      <c r="A34" s="222">
        <f t="shared" si="13"/>
        <v>24</v>
      </c>
      <c r="B34" s="220">
        <f t="shared" ca="1" si="14"/>
        <v>2.0168125479755307E-2</v>
      </c>
      <c r="C34" s="217">
        <f t="shared" ca="1" si="5"/>
        <v>1.4873905890183522E-5</v>
      </c>
      <c r="D34" s="219">
        <f t="shared" ca="1" si="6"/>
        <v>0.22727788154288409</v>
      </c>
      <c r="E34" s="218">
        <f t="shared" ca="1" si="7"/>
        <v>-0.74784150629427726</v>
      </c>
      <c r="F34" s="187">
        <f t="shared" ca="1" si="8"/>
        <v>-2.7987305393249387E-4</v>
      </c>
      <c r="G34" s="217">
        <f t="shared" ca="1" si="9"/>
        <v>-2.6499914804231037E-4</v>
      </c>
      <c r="H34" s="291">
        <f t="shared" si="10"/>
        <v>6.6666666666666666E-2</v>
      </c>
      <c r="I34" s="187">
        <f t="shared" ca="1" si="11"/>
        <v>1.9903126331712997E-2</v>
      </c>
      <c r="J34" s="191">
        <f t="shared" ca="1" si="16"/>
        <v>2.2380397536134387E-2</v>
      </c>
      <c r="K34" s="190">
        <f t="shared" ca="1" si="16"/>
        <v>2.8862608448453633E-2</v>
      </c>
      <c r="L34" s="190">
        <f t="shared" ca="1" si="16"/>
        <v>3.2802860021255584E-2</v>
      </c>
      <c r="M34" s="190">
        <f t="shared" ca="1" si="16"/>
        <v>3.3302319323987188E-2</v>
      </c>
      <c r="N34" s="190">
        <f t="shared" ca="1" si="16"/>
        <v>3.3739638474112495E-2</v>
      </c>
      <c r="O34" s="190">
        <f t="shared" ca="1" si="16"/>
        <v>3.4124413086826691E-2</v>
      </c>
      <c r="P34" s="190">
        <f t="shared" ca="1" si="16"/>
        <v>3.4464570222134935E-2</v>
      </c>
      <c r="Q34" s="190">
        <f t="shared" ca="1" si="16"/>
        <v>3.4766680612326864E-2</v>
      </c>
      <c r="R34" s="190">
        <f t="shared" ca="1" si="16"/>
        <v>3.5036209523492672E-2</v>
      </c>
      <c r="S34" s="190">
        <f t="shared" ca="1" si="16"/>
        <v>3.5277718740258049E-2</v>
      </c>
      <c r="T34" s="190">
        <f t="shared" ca="1" si="16"/>
        <v>3.5495029554404235E-2</v>
      </c>
      <c r="U34" s="190">
        <f t="shared" ca="1" si="16"/>
        <v>3.5691354585189107E-2</v>
      </c>
      <c r="V34" s="190">
        <f t="shared" ca="1" si="16"/>
        <v>3.5869404641894524E-2</v>
      </c>
      <c r="W34" s="190">
        <f t="shared" ca="1" si="16"/>
        <v>3.6031475563498019E-2</v>
      </c>
      <c r="X34" s="187">
        <f t="shared" ca="1" si="16"/>
        <v>3.6179518962892857E-2</v>
      </c>
    </row>
    <row r="35" spans="1:24" ht="11.25" customHeight="1" x14ac:dyDescent="0.2">
      <c r="A35" s="222">
        <f t="shared" si="13"/>
        <v>25</v>
      </c>
      <c r="B35" s="220">
        <f t="shared" ca="1" si="14"/>
        <v>1.9903126331712997E-2</v>
      </c>
      <c r="C35" s="217">
        <f t="shared" ca="1" si="5"/>
        <v>1.5072655251215255E-5</v>
      </c>
      <c r="D35" s="219">
        <f t="shared" ca="1" si="6"/>
        <v>0.79621433493562765</v>
      </c>
      <c r="E35" s="218">
        <f t="shared" ca="1" si="7"/>
        <v>0.82817512308120655</v>
      </c>
      <c r="F35" s="187">
        <f t="shared" ca="1" si="8"/>
        <v>3.0789425444040583E-4</v>
      </c>
      <c r="G35" s="217">
        <f t="shared" ca="1" si="9"/>
        <v>3.2296690969162107E-4</v>
      </c>
      <c r="H35" s="291">
        <f t="shared" si="10"/>
        <v>6.9444444444444448E-2</v>
      </c>
      <c r="I35" s="187">
        <f t="shared" ca="1" si="11"/>
        <v>2.0226093241404619E-2</v>
      </c>
      <c r="J35" s="191">
        <f t="shared" ca="1" si="16"/>
        <v>2.2663333714638897E-2</v>
      </c>
      <c r="K35" s="190">
        <f t="shared" ca="1" si="16"/>
        <v>2.9038875714429369E-2</v>
      </c>
      <c r="L35" s="190">
        <f t="shared" ca="1" si="16"/>
        <v>3.29131639977484E-2</v>
      </c>
      <c r="M35" s="190">
        <f t="shared" ca="1" si="16"/>
        <v>3.3404217237586117E-2</v>
      </c>
      <c r="N35" s="190">
        <f t="shared" ca="1" si="16"/>
        <v>3.3834169816613781E-2</v>
      </c>
      <c r="O35" s="190">
        <f t="shared" ca="1" si="16"/>
        <v>3.4212458545970569E-2</v>
      </c>
      <c r="P35" s="190">
        <f t="shared" ca="1" si="16"/>
        <v>3.4546878795287526E-2</v>
      </c>
      <c r="Q35" s="190">
        <f t="shared" ca="1" si="16"/>
        <v>3.4843891802059809E-2</v>
      </c>
      <c r="R35" s="190">
        <f t="shared" ca="1" si="16"/>
        <v>3.5108871530944913E-2</v>
      </c>
      <c r="S35" s="190">
        <f t="shared" ca="1" si="16"/>
        <v>3.5346303402930102E-2</v>
      </c>
      <c r="T35" s="190">
        <f t="shared" ca="1" si="16"/>
        <v>3.5559944635174569E-2</v>
      </c>
      <c r="U35" s="190">
        <f t="shared" ca="1" si="16"/>
        <v>3.5752953904721621E-2</v>
      </c>
      <c r="V35" s="190">
        <f t="shared" ca="1" si="16"/>
        <v>3.5927996453216059E-2</v>
      </c>
      <c r="W35" s="190">
        <f t="shared" ca="1" si="16"/>
        <v>3.6087329491738721E-2</v>
      </c>
      <c r="X35" s="187">
        <f t="shared" ca="1" si="16"/>
        <v>3.6232871771846184E-2</v>
      </c>
    </row>
    <row r="36" spans="1:24" ht="11.25" customHeight="1" x14ac:dyDescent="0.2">
      <c r="A36" s="222">
        <f t="shared" si="13"/>
        <v>26</v>
      </c>
      <c r="B36" s="220">
        <f t="shared" ca="1" si="14"/>
        <v>2.0226093241404619E-2</v>
      </c>
      <c r="C36" s="217">
        <f t="shared" ca="1" si="5"/>
        <v>1.4830430068946537E-5</v>
      </c>
      <c r="D36" s="219">
        <f t="shared" ca="1" si="6"/>
        <v>0.70469632544246541</v>
      </c>
      <c r="E36" s="218">
        <f t="shared" ca="1" si="7"/>
        <v>0.53795611087695316</v>
      </c>
      <c r="F36" s="187">
        <f t="shared" ca="1" si="8"/>
        <v>2.0161442505182945E-4</v>
      </c>
      <c r="G36" s="217">
        <f t="shared" ca="1" si="9"/>
        <v>2.1644485512077599E-4</v>
      </c>
      <c r="H36" s="291">
        <f t="shared" si="10"/>
        <v>7.2222222222222229E-2</v>
      </c>
      <c r="I36" s="187">
        <f t="shared" ca="1" si="11"/>
        <v>2.0442538096525395E-2</v>
      </c>
      <c r="J36" s="191">
        <f t="shared" ca="1" si="16"/>
        <v>2.2852950911717632E-2</v>
      </c>
      <c r="K36" s="190">
        <f t="shared" ca="1" si="16"/>
        <v>2.9157005905795043E-2</v>
      </c>
      <c r="L36" s="190">
        <f t="shared" ca="1" si="16"/>
        <v>3.2987087138153202E-2</v>
      </c>
      <c r="M36" s="190">
        <f t="shared" ca="1" si="16"/>
        <v>3.3472506831610106E-2</v>
      </c>
      <c r="N36" s="190">
        <f t="shared" ca="1" si="16"/>
        <v>3.3897522507301506E-2</v>
      </c>
      <c r="O36" s="190">
        <f t="shared" ca="1" si="16"/>
        <v>3.4271464549609248E-2</v>
      </c>
      <c r="P36" s="190">
        <f t="shared" ca="1" si="16"/>
        <v>3.4602040072361472E-2</v>
      </c>
      <c r="Q36" s="190">
        <f t="shared" ca="1" si="16"/>
        <v>3.489563693220768E-2</v>
      </c>
      <c r="R36" s="190">
        <f t="shared" ca="1" si="16"/>
        <v>3.5157567905724628E-2</v>
      </c>
      <c r="S36" s="190">
        <f t="shared" ca="1" si="16"/>
        <v>3.5392267236778401E-2</v>
      </c>
      <c r="T36" s="190">
        <f t="shared" ca="1" si="16"/>
        <v>3.5603449201217892E-2</v>
      </c>
      <c r="U36" s="190">
        <f t="shared" ca="1" si="16"/>
        <v>3.5794236325278214E-2</v>
      </c>
      <c r="V36" s="190">
        <f t="shared" ca="1" si="16"/>
        <v>3.5967263312241544E-2</v>
      </c>
      <c r="W36" s="190">
        <f t="shared" ca="1" si="16"/>
        <v>3.6124761485677441E-2</v>
      </c>
      <c r="X36" s="187">
        <f t="shared" ca="1" si="16"/>
        <v>3.6268627574244691E-2</v>
      </c>
    </row>
    <row r="37" spans="1:24" ht="11.25" customHeight="1" x14ac:dyDescent="0.2">
      <c r="A37" s="222">
        <f t="shared" si="13"/>
        <v>27</v>
      </c>
      <c r="B37" s="220">
        <f t="shared" ca="1" si="14"/>
        <v>2.0442538096525395E-2</v>
      </c>
      <c r="C37" s="217">
        <f t="shared" ca="1" si="5"/>
        <v>1.4668096427605956E-5</v>
      </c>
      <c r="D37" s="219">
        <f t="shared" ca="1" si="6"/>
        <v>0.12357691931183157</v>
      </c>
      <c r="E37" s="218">
        <f t="shared" ca="1" si="7"/>
        <v>-1.1572901447639738</v>
      </c>
      <c r="F37" s="187">
        <f t="shared" ca="1" si="8"/>
        <v>-4.3604209403422917E-4</v>
      </c>
      <c r="G37" s="217">
        <f t="shared" ca="1" si="9"/>
        <v>-4.2137399760662324E-4</v>
      </c>
      <c r="H37" s="291">
        <f t="shared" si="10"/>
        <v>7.4999999999999997E-2</v>
      </c>
      <c r="I37" s="187">
        <f t="shared" ca="1" si="11"/>
        <v>2.002116409891877E-2</v>
      </c>
      <c r="J37" s="191">
        <f t="shared" ca="1" si="16"/>
        <v>2.2483804893885986E-2</v>
      </c>
      <c r="K37" s="190">
        <f t="shared" ca="1" si="16"/>
        <v>2.8927030511156915E-2</v>
      </c>
      <c r="L37" s="190">
        <f t="shared" ca="1" si="16"/>
        <v>3.284317385746735E-2</v>
      </c>
      <c r="M37" s="190">
        <f t="shared" ca="1" si="16"/>
        <v>3.3339560916990113E-2</v>
      </c>
      <c r="N37" s="190">
        <f t="shared" ca="1" si="16"/>
        <v>3.3774187736792291E-2</v>
      </c>
      <c r="O37" s="190">
        <f t="shared" ca="1" si="16"/>
        <v>3.4156591892450697E-2</v>
      </c>
      <c r="P37" s="190">
        <f t="shared" ca="1" si="16"/>
        <v>3.4494652313845506E-2</v>
      </c>
      <c r="Q37" s="190">
        <f t="shared" ca="1" si="16"/>
        <v>3.479489971516956E-2</v>
      </c>
      <c r="R37" s="190">
        <f t="shared" ca="1" si="16"/>
        <v>3.5062765993716029E-2</v>
      </c>
      <c r="S37" s="190">
        <f t="shared" ca="1" si="16"/>
        <v>3.5302785024770293E-2</v>
      </c>
      <c r="T37" s="190">
        <f t="shared" ca="1" si="16"/>
        <v>3.5518754682156269E-2</v>
      </c>
      <c r="U37" s="190">
        <f t="shared" ca="1" si="16"/>
        <v>3.5713867870361134E-2</v>
      </c>
      <c r="V37" s="190">
        <f t="shared" ca="1" si="16"/>
        <v>3.5890818744631986E-2</v>
      </c>
      <c r="W37" s="190">
        <f t="shared" ca="1" si="16"/>
        <v>3.6051889026244094E-2</v>
      </c>
      <c r="X37" s="187">
        <f t="shared" ca="1" si="16"/>
        <v>3.6199018317947591E-2</v>
      </c>
    </row>
    <row r="38" spans="1:24" ht="11.25" customHeight="1" x14ac:dyDescent="0.2">
      <c r="A38" s="222">
        <f t="shared" si="13"/>
        <v>28</v>
      </c>
      <c r="B38" s="220">
        <f t="shared" ca="1" si="14"/>
        <v>2.002116409891877E-2</v>
      </c>
      <c r="C38" s="217">
        <f t="shared" ca="1" si="5"/>
        <v>1.4984126925810925E-5</v>
      </c>
      <c r="D38" s="219">
        <f t="shared" ca="1" si="6"/>
        <v>0.31058887013289238</v>
      </c>
      <c r="E38" s="218">
        <f t="shared" ca="1" si="7"/>
        <v>-0.49418187326038537</v>
      </c>
      <c r="F38" s="187">
        <f t="shared" ca="1" si="8"/>
        <v>-1.8426812972239642E-4</v>
      </c>
      <c r="G38" s="217">
        <f t="shared" ca="1" si="9"/>
        <v>-1.6928400279658549E-4</v>
      </c>
      <c r="H38" s="291">
        <f t="shared" si="10"/>
        <v>7.7777777777777779E-2</v>
      </c>
      <c r="I38" s="187">
        <f t="shared" ca="1" si="11"/>
        <v>1.9851880096122185E-2</v>
      </c>
      <c r="J38" s="191">
        <f t="shared" ca="1" si="16"/>
        <v>2.2335503110031452E-2</v>
      </c>
      <c r="K38" s="190">
        <f t="shared" ca="1" si="16"/>
        <v>2.8834639534090951E-2</v>
      </c>
      <c r="L38" s="190">
        <f t="shared" ca="1" si="16"/>
        <v>3.278535772180529E-2</v>
      </c>
      <c r="M38" s="190">
        <f t="shared" ca="1" si="16"/>
        <v>3.32861508425428E-2</v>
      </c>
      <c r="N38" s="190">
        <f t="shared" ca="1" si="16"/>
        <v>3.3724638871047388E-2</v>
      </c>
      <c r="O38" s="190">
        <f t="shared" ca="1" si="16"/>
        <v>3.4110442620482941E-2</v>
      </c>
      <c r="P38" s="190">
        <f t="shared" ca="1" si="16"/>
        <v>3.445151004660503E-2</v>
      </c>
      <c r="Q38" s="190">
        <f t="shared" ca="1" si="16"/>
        <v>3.4754429255607129E-2</v>
      </c>
      <c r="R38" s="190">
        <f t="shared" ca="1" si="16"/>
        <v>3.502468000068195E-2</v>
      </c>
      <c r="S38" s="190">
        <f t="shared" ca="1" si="16"/>
        <v>3.5266836183328099E-2</v>
      </c>
      <c r="T38" s="190">
        <f t="shared" ca="1" si="16"/>
        <v>3.5484729262260602E-2</v>
      </c>
      <c r="U38" s="190">
        <f t="shared" ca="1" si="16"/>
        <v>3.5681580415928206E-2</v>
      </c>
      <c r="V38" s="190">
        <f t="shared" ca="1" si="16"/>
        <v>3.5860107683981582E-2</v>
      </c>
      <c r="W38" s="190">
        <f t="shared" ca="1" si="16"/>
        <v>3.6022613034615333E-2</v>
      </c>
      <c r="X38" s="187">
        <f t="shared" ca="1" si="16"/>
        <v>3.6171053294940483E-2</v>
      </c>
    </row>
    <row r="39" spans="1:24" ht="11.25" customHeight="1" x14ac:dyDescent="0.2">
      <c r="A39" s="222">
        <f t="shared" si="13"/>
        <v>29</v>
      </c>
      <c r="B39" s="220">
        <f t="shared" ca="1" si="14"/>
        <v>1.9851880096122185E-2</v>
      </c>
      <c r="C39" s="217">
        <f t="shared" ca="1" si="5"/>
        <v>1.5111089927908363E-5</v>
      </c>
      <c r="D39" s="219">
        <f t="shared" ca="1" si="6"/>
        <v>0.60416900494935233</v>
      </c>
      <c r="E39" s="218">
        <f t="shared" ca="1" si="7"/>
        <v>0.26415304612370971</v>
      </c>
      <c r="F39" s="187">
        <f t="shared" ca="1" si="8"/>
        <v>9.8078812481237039E-5</v>
      </c>
      <c r="G39" s="217">
        <f t="shared" ca="1" si="9"/>
        <v>1.1318990240914541E-4</v>
      </c>
      <c r="H39" s="291">
        <f t="shared" si="10"/>
        <v>8.0555555555555561E-2</v>
      </c>
      <c r="I39" s="187">
        <f t="shared" ca="1" si="11"/>
        <v>1.9965069998531332E-2</v>
      </c>
      <c r="J39" s="191">
        <f t="shared" ca="1" si="16"/>
        <v>2.2434663480558427E-2</v>
      </c>
      <c r="K39" s="190">
        <f t="shared" ca="1" si="16"/>
        <v>2.889641575337229E-2</v>
      </c>
      <c r="L39" s="190">
        <f t="shared" ca="1" si="16"/>
        <v>3.2824015850424375E-2</v>
      </c>
      <c r="M39" s="190">
        <f t="shared" ca="1" si="16"/>
        <v>3.3321862906379222E-2</v>
      </c>
      <c r="N39" s="190">
        <f t="shared" ca="1" si="16"/>
        <v>3.3757769179791848E-2</v>
      </c>
      <c r="O39" s="190">
        <f t="shared" ca="1" si="16"/>
        <v>3.4141299827921259E-2</v>
      </c>
      <c r="P39" s="190">
        <f t="shared" ca="1" si="16"/>
        <v>3.4480356653124176E-2</v>
      </c>
      <c r="Q39" s="190">
        <f t="shared" ca="1" si="16"/>
        <v>3.478148938705871E-2</v>
      </c>
      <c r="R39" s="190">
        <f t="shared" ca="1" si="16"/>
        <v>3.5050145784592208E-2</v>
      </c>
      <c r="S39" s="190">
        <f t="shared" ca="1" si="16"/>
        <v>3.5290872984132325E-2</v>
      </c>
      <c r="T39" s="190">
        <f t="shared" ca="1" si="16"/>
        <v>3.5507479988222866E-2</v>
      </c>
      <c r="U39" s="190">
        <f t="shared" ca="1" si="16"/>
        <v>3.5703169070236518E-2</v>
      </c>
      <c r="V39" s="190">
        <f t="shared" ca="1" si="16"/>
        <v>3.5880642299777957E-2</v>
      </c>
      <c r="W39" s="190">
        <f t="shared" ca="1" si="16"/>
        <v>3.6042188107159971E-2</v>
      </c>
      <c r="X39" s="187">
        <f t="shared" ca="1" si="16"/>
        <v>3.6189751802612517E-2</v>
      </c>
    </row>
    <row r="40" spans="1:24" ht="11.25" customHeight="1" x14ac:dyDescent="0.2">
      <c r="A40" s="222">
        <f t="shared" si="13"/>
        <v>30</v>
      </c>
      <c r="B40" s="220">
        <f t="shared" ca="1" si="14"/>
        <v>1.9965069998531332E-2</v>
      </c>
      <c r="C40" s="217">
        <f t="shared" ca="1" si="5"/>
        <v>1.5026197501101504E-5</v>
      </c>
      <c r="D40" s="219">
        <f t="shared" ca="1" si="6"/>
        <v>0.82680380627373429</v>
      </c>
      <c r="E40" s="218">
        <f t="shared" ca="1" si="7"/>
        <v>0.94160992308981339</v>
      </c>
      <c r="F40" s="187">
        <f t="shared" ca="1" si="8"/>
        <v>3.506107269259192E-4</v>
      </c>
      <c r="G40" s="217">
        <f t="shared" ca="1" si="9"/>
        <v>3.6563692442702068E-4</v>
      </c>
      <c r="H40" s="291">
        <f t="shared" si="10"/>
        <v>8.3333333333333343E-2</v>
      </c>
      <c r="I40" s="187">
        <f t="shared" ca="1" si="11"/>
        <v>2.0330706922958353E-2</v>
      </c>
      <c r="J40" s="191">
        <f t="shared" ca="1" si="16"/>
        <v>2.2754980859872466E-2</v>
      </c>
      <c r="K40" s="190">
        <f t="shared" ca="1" si="16"/>
        <v>2.9095971246751052E-2</v>
      </c>
      <c r="L40" s="190">
        <f t="shared" ca="1" si="16"/>
        <v>3.2948893060772068E-2</v>
      </c>
      <c r="M40" s="190">
        <f t="shared" ca="1" si="16"/>
        <v>3.3437223454521492E-2</v>
      </c>
      <c r="N40" s="190">
        <f t="shared" ca="1" si="16"/>
        <v>3.3864789893979348E-2</v>
      </c>
      <c r="O40" s="190">
        <f t="shared" ca="1" si="16"/>
        <v>3.4240977751340315E-2</v>
      </c>
      <c r="P40" s="190">
        <f t="shared" ca="1" si="16"/>
        <v>3.4573539739807063E-2</v>
      </c>
      <c r="Q40" s="190">
        <f t="shared" ca="1" si="16"/>
        <v>3.4868901629917459E-2</v>
      </c>
      <c r="R40" s="190">
        <f t="shared" ca="1" si="16"/>
        <v>3.5132407812466522E-2</v>
      </c>
      <c r="S40" s="190">
        <f t="shared" ca="1" si="16"/>
        <v>3.53685189731478E-2</v>
      </c>
      <c r="T40" s="190">
        <f t="shared" ca="1" si="16"/>
        <v>3.5580971574418051E-2</v>
      </c>
      <c r="U40" s="190">
        <f t="shared" ca="1" si="16"/>
        <v>3.5772906820652407E-2</v>
      </c>
      <c r="V40" s="190">
        <f t="shared" ca="1" si="16"/>
        <v>3.5946975193474943E-2</v>
      </c>
      <c r="W40" s="190">
        <f t="shared" ca="1" si="16"/>
        <v>3.6105421391828665E-2</v>
      </c>
      <c r="X40" s="187">
        <f t="shared" ca="1" si="16"/>
        <v>3.6250153523005056E-2</v>
      </c>
    </row>
    <row r="41" spans="1:24" ht="11.25" customHeight="1" x14ac:dyDescent="0.2">
      <c r="A41" s="222">
        <f t="shared" si="13"/>
        <v>31</v>
      </c>
      <c r="B41" s="220">
        <f t="shared" ca="1" si="14"/>
        <v>2.0330706922958353E-2</v>
      </c>
      <c r="C41" s="217">
        <f t="shared" ca="1" si="5"/>
        <v>1.4751969807781238E-5</v>
      </c>
      <c r="D41" s="219">
        <f t="shared" ca="1" si="6"/>
        <v>0.64886725829808423</v>
      </c>
      <c r="E41" s="218">
        <f t="shared" ca="1" si="7"/>
        <v>0.3822640959054347</v>
      </c>
      <c r="F41" s="187">
        <f t="shared" ca="1" si="8"/>
        <v>1.4363441263408772E-4</v>
      </c>
      <c r="G41" s="217">
        <f t="shared" ca="1" si="9"/>
        <v>1.5838638244186897E-4</v>
      </c>
      <c r="H41" s="291">
        <f t="shared" si="10"/>
        <v>8.611111111111111E-2</v>
      </c>
      <c r="I41" s="187">
        <f t="shared" ca="1" si="11"/>
        <v>2.0489093305400222E-2</v>
      </c>
      <c r="J41" s="191">
        <f t="shared" ref="J41:X50" ca="1" si="17">-(1/J$7)*LN(J$8*EXP(-$I41*J$9))</f>
        <v>2.2893735749090247E-2</v>
      </c>
      <c r="K41" s="190">
        <f t="shared" ca="1" si="17"/>
        <v>2.9182414575039617E-2</v>
      </c>
      <c r="L41" s="190">
        <f t="shared" ca="1" si="17"/>
        <v>3.3002987295448712E-2</v>
      </c>
      <c r="M41" s="190">
        <f t="shared" ca="1" si="17"/>
        <v>3.3487195267202591E-2</v>
      </c>
      <c r="N41" s="190">
        <f t="shared" ca="1" si="17"/>
        <v>3.3911149062416907E-2</v>
      </c>
      <c r="O41" s="190">
        <f t="shared" ca="1" si="17"/>
        <v>3.4284156174100557E-2</v>
      </c>
      <c r="P41" s="190">
        <f t="shared" ca="1" si="17"/>
        <v>3.4613904733106333E-2</v>
      </c>
      <c r="Q41" s="190">
        <f t="shared" ca="1" si="17"/>
        <v>3.4906766812568865E-2</v>
      </c>
      <c r="R41" s="190">
        <f t="shared" ca="1" si="17"/>
        <v>3.5168042028096591E-2</v>
      </c>
      <c r="S41" s="190">
        <f t="shared" ca="1" si="17"/>
        <v>3.5402153615848489E-2</v>
      </c>
      <c r="T41" s="190">
        <f t="shared" ca="1" si="17"/>
        <v>3.5612806615410185E-2</v>
      </c>
      <c r="U41" s="190">
        <f t="shared" ca="1" si="17"/>
        <v>3.5803115777325242E-2</v>
      </c>
      <c r="V41" s="190">
        <f t="shared" ca="1" si="17"/>
        <v>3.5975709236367427E-2</v>
      </c>
      <c r="W41" s="190">
        <f t="shared" ca="1" si="17"/>
        <v>3.6132812747951368E-2</v>
      </c>
      <c r="X41" s="187">
        <f t="shared" ca="1" si="17"/>
        <v>3.6276318303822067E-2</v>
      </c>
    </row>
    <row r="42" spans="1:24" ht="11.25" customHeight="1" x14ac:dyDescent="0.2">
      <c r="A42" s="222">
        <f t="shared" si="13"/>
        <v>32</v>
      </c>
      <c r="B42" s="220">
        <f t="shared" ca="1" si="14"/>
        <v>2.0489093305400222E-2</v>
      </c>
      <c r="C42" s="217">
        <f t="shared" ca="1" si="5"/>
        <v>1.4633180020949835E-5</v>
      </c>
      <c r="D42" s="219">
        <f t="shared" ca="1" si="6"/>
        <v>0.70566035431901342</v>
      </c>
      <c r="E42" s="218">
        <f t="shared" ca="1" si="7"/>
        <v>0.54075089770701024</v>
      </c>
      <c r="F42" s="187">
        <f t="shared" ca="1" si="8"/>
        <v>2.0397520258484802E-4</v>
      </c>
      <c r="G42" s="217">
        <f t="shared" ca="1" si="9"/>
        <v>2.1860838260579787E-4</v>
      </c>
      <c r="H42" s="291">
        <f t="shared" si="10"/>
        <v>8.8888888888888892E-2</v>
      </c>
      <c r="I42" s="187">
        <f t="shared" ca="1" si="11"/>
        <v>2.0707701688006019E-2</v>
      </c>
      <c r="J42" s="191">
        <f t="shared" ca="1" si="17"/>
        <v>2.3085248311236716E-2</v>
      </c>
      <c r="K42" s="190">
        <f t="shared" ca="1" si="17"/>
        <v>2.9301725565624062E-2</v>
      </c>
      <c r="L42" s="190">
        <f t="shared" ca="1" si="17"/>
        <v>3.3077649352682738E-2</v>
      </c>
      <c r="M42" s="190">
        <f t="shared" ca="1" si="17"/>
        <v>3.3556167466565166E-2</v>
      </c>
      <c r="N42" s="190">
        <f t="shared" ca="1" si="17"/>
        <v>3.3975135010418482E-2</v>
      </c>
      <c r="O42" s="190">
        <f t="shared" ca="1" si="17"/>
        <v>3.434375198667964E-2</v>
      </c>
      <c r="P42" s="190">
        <f t="shared" ca="1" si="17"/>
        <v>3.4669617388215987E-2</v>
      </c>
      <c r="Q42" s="190">
        <f t="shared" ca="1" si="17"/>
        <v>3.4959029173820377E-2</v>
      </c>
      <c r="R42" s="190">
        <f t="shared" ca="1" si="17"/>
        <v>3.5217225159400019E-2</v>
      </c>
      <c r="S42" s="190">
        <f t="shared" ca="1" si="17"/>
        <v>3.5448576892439326E-2</v>
      </c>
      <c r="T42" s="190">
        <f t="shared" ca="1" si="17"/>
        <v>3.565674604198326E-2</v>
      </c>
      <c r="U42" s="190">
        <f t="shared" ca="1" si="17"/>
        <v>3.584481084641291E-2</v>
      </c>
      <c r="V42" s="190">
        <f t="shared" ca="1" si="17"/>
        <v>3.6015368596885741E-2</v>
      </c>
      <c r="W42" s="190">
        <f t="shared" ca="1" si="17"/>
        <v>3.6170618902540204E-2</v>
      </c>
      <c r="X42" s="187">
        <f t="shared" ca="1" si="17"/>
        <v>3.6312431512088204E-2</v>
      </c>
    </row>
    <row r="43" spans="1:24" ht="11.25" customHeight="1" x14ac:dyDescent="0.2">
      <c r="A43" s="222">
        <f t="shared" si="13"/>
        <v>33</v>
      </c>
      <c r="B43" s="220">
        <f t="shared" ca="1" si="14"/>
        <v>2.0707701688006019E-2</v>
      </c>
      <c r="C43" s="217">
        <f t="shared" ca="1" si="5"/>
        <v>1.4469223733995487E-5</v>
      </c>
      <c r="D43" s="219">
        <f t="shared" ca="1" si="6"/>
        <v>0.82206777965139077</v>
      </c>
      <c r="E43" s="218">
        <f t="shared" ca="1" si="7"/>
        <v>0.92327398653234605</v>
      </c>
      <c r="F43" s="187">
        <f t="shared" ca="1" si="8"/>
        <v>3.5011869683112374E-4</v>
      </c>
      <c r="G43" s="217">
        <f t="shared" ca="1" si="9"/>
        <v>3.6458792056511923E-4</v>
      </c>
      <c r="H43" s="291">
        <f t="shared" si="10"/>
        <v>9.1666666666666674E-2</v>
      </c>
      <c r="I43" s="187">
        <f t="shared" ca="1" si="11"/>
        <v>2.1072289608571139E-2</v>
      </c>
      <c r="J43" s="191">
        <f t="shared" ca="1" si="17"/>
        <v>2.3404646707413334E-2</v>
      </c>
      <c r="K43" s="190">
        <f t="shared" ca="1" si="17"/>
        <v>2.9500708538917383E-2</v>
      </c>
      <c r="L43" s="190">
        <f t="shared" ca="1" si="17"/>
        <v>3.3202168293208198E-2</v>
      </c>
      <c r="M43" s="190">
        <f t="shared" ca="1" si="17"/>
        <v>3.3671197047968497E-2</v>
      </c>
      <c r="N43" s="190">
        <f t="shared" ca="1" si="17"/>
        <v>3.4081848684657384E-2</v>
      </c>
      <c r="O43" s="190">
        <f t="shared" ca="1" si="17"/>
        <v>3.444314393644661E-2</v>
      </c>
      <c r="P43" s="190">
        <f t="shared" ca="1" si="17"/>
        <v>3.476253313478285E-2</v>
      </c>
      <c r="Q43" s="190">
        <f t="shared" ca="1" si="17"/>
        <v>3.5046190632980298E-2</v>
      </c>
      <c r="R43" s="190">
        <f t="shared" ca="1" si="17"/>
        <v>3.5299251179422932E-2</v>
      </c>
      <c r="S43" s="190">
        <f t="shared" ca="1" si="17"/>
        <v>3.5526000116911913E-2</v>
      </c>
      <c r="T43" s="190">
        <f t="shared" ca="1" si="17"/>
        <v>3.5730026782520956E-2</v>
      </c>
      <c r="U43" s="190">
        <f t="shared" ca="1" si="17"/>
        <v>3.5914348520839141E-2</v>
      </c>
      <c r="V43" s="190">
        <f t="shared" ca="1" si="17"/>
        <v>3.6081511183048087E-2</v>
      </c>
      <c r="W43" s="190">
        <f t="shared" ca="1" si="17"/>
        <v>3.6233670772380724E-2</v>
      </c>
      <c r="X43" s="187">
        <f t="shared" ca="1" si="17"/>
        <v>3.6372659941344858E-2</v>
      </c>
    </row>
    <row r="44" spans="1:24" ht="11.25" customHeight="1" x14ac:dyDescent="0.2">
      <c r="A44" s="222">
        <f t="shared" si="13"/>
        <v>34</v>
      </c>
      <c r="B44" s="220">
        <f t="shared" ca="1" si="14"/>
        <v>2.1072289608571139E-2</v>
      </c>
      <c r="C44" s="217">
        <f t="shared" ca="1" si="5"/>
        <v>1.4195782793571649E-5</v>
      </c>
      <c r="D44" s="219">
        <f t="shared" ca="1" si="6"/>
        <v>0.24929801372095883</v>
      </c>
      <c r="E44" s="218">
        <f t="shared" ca="1" si="7"/>
        <v>-0.67670045547358137</v>
      </c>
      <c r="F44" s="187">
        <f t="shared" ca="1" si="8"/>
        <v>-2.5886365923221294E-4</v>
      </c>
      <c r="G44" s="217">
        <f t="shared" ca="1" si="9"/>
        <v>-2.4466787643864129E-4</v>
      </c>
      <c r="H44" s="291">
        <f t="shared" si="10"/>
        <v>9.4444444444444442E-2</v>
      </c>
      <c r="I44" s="187">
        <f t="shared" ca="1" si="11"/>
        <v>2.0827621732132498E-2</v>
      </c>
      <c r="J44" s="191">
        <f t="shared" ca="1" si="17"/>
        <v>2.3190304643613414E-2</v>
      </c>
      <c r="K44" s="190">
        <f t="shared" ca="1" si="17"/>
        <v>2.9367174928018644E-2</v>
      </c>
      <c r="L44" s="190">
        <f t="shared" ca="1" si="17"/>
        <v>3.3118606049271179E-2</v>
      </c>
      <c r="M44" s="190">
        <f t="shared" ca="1" si="17"/>
        <v>3.3594002928739444E-2</v>
      </c>
      <c r="N44" s="190">
        <f t="shared" ca="1" si="17"/>
        <v>3.4010235209305469E-2</v>
      </c>
      <c r="O44" s="190">
        <f t="shared" ca="1" si="17"/>
        <v>3.4376443928265082E-2</v>
      </c>
      <c r="P44" s="190">
        <f t="shared" ca="1" si="17"/>
        <v>3.4700179180858687E-2</v>
      </c>
      <c r="Q44" s="190">
        <f t="shared" ca="1" si="17"/>
        <v>3.4987698269637872E-2</v>
      </c>
      <c r="R44" s="190">
        <f t="shared" ca="1" si="17"/>
        <v>3.5244205109600829E-2</v>
      </c>
      <c r="S44" s="190">
        <f t="shared" ca="1" si="17"/>
        <v>3.547404289383832E-2</v>
      </c>
      <c r="T44" s="190">
        <f t="shared" ca="1" si="17"/>
        <v>3.5680849500005891E-2</v>
      </c>
      <c r="U44" s="190">
        <f t="shared" ca="1" si="17"/>
        <v>3.5867683137334447E-2</v>
      </c>
      <c r="V44" s="190">
        <f t="shared" ca="1" si="17"/>
        <v>3.6037124177374896E-2</v>
      </c>
      <c r="W44" s="190">
        <f t="shared" ca="1" si="17"/>
        <v>3.619135788643691E-2</v>
      </c>
      <c r="X44" s="187">
        <f t="shared" ca="1" si="17"/>
        <v>3.6332241811570784E-2</v>
      </c>
    </row>
    <row r="45" spans="1:24" ht="11.25" customHeight="1" x14ac:dyDescent="0.2">
      <c r="A45" s="222">
        <f t="shared" si="13"/>
        <v>35</v>
      </c>
      <c r="B45" s="220">
        <f t="shared" ca="1" si="14"/>
        <v>2.0827621732132498E-2</v>
      </c>
      <c r="C45" s="217">
        <f t="shared" ca="1" si="5"/>
        <v>1.4379283700900629E-5</v>
      </c>
      <c r="D45" s="219">
        <f t="shared" ca="1" si="6"/>
        <v>0.55606064163645685</v>
      </c>
      <c r="E45" s="218">
        <f t="shared" ca="1" si="7"/>
        <v>0.14098889308748128</v>
      </c>
      <c r="F45" s="187">
        <f t="shared" ca="1" si="8"/>
        <v>5.3619590830816051E-5</v>
      </c>
      <c r="G45" s="217">
        <f t="shared" ca="1" si="9"/>
        <v>6.7998874531716678E-5</v>
      </c>
      <c r="H45" s="291">
        <f t="shared" si="10"/>
        <v>9.7222222222222224E-2</v>
      </c>
      <c r="I45" s="187">
        <f t="shared" ca="1" si="11"/>
        <v>2.0895620606664216E-2</v>
      </c>
      <c r="J45" s="191">
        <f t="shared" ca="1" si="17"/>
        <v>2.3249875271827251E-2</v>
      </c>
      <c r="K45" s="190">
        <f t="shared" ca="1" si="17"/>
        <v>2.9404287013942789E-2</v>
      </c>
      <c r="L45" s="190">
        <f t="shared" ca="1" si="17"/>
        <v>3.3141829933925636E-2</v>
      </c>
      <c r="M45" s="190">
        <f t="shared" ca="1" si="17"/>
        <v>3.3615456963917434E-2</v>
      </c>
      <c r="N45" s="190">
        <f t="shared" ca="1" si="17"/>
        <v>3.4030138254184578E-2</v>
      </c>
      <c r="O45" s="190">
        <f t="shared" ca="1" si="17"/>
        <v>3.4394981406717991E-2</v>
      </c>
      <c r="P45" s="190">
        <f t="shared" ca="1" si="17"/>
        <v>3.471750879008717E-2</v>
      </c>
      <c r="Q45" s="190">
        <f t="shared" ca="1" si="17"/>
        <v>3.5003954653327798E-2</v>
      </c>
      <c r="R45" s="190">
        <f t="shared" ca="1" si="17"/>
        <v>3.5259503688432593E-2</v>
      </c>
      <c r="S45" s="190">
        <f t="shared" ca="1" si="17"/>
        <v>3.5488483010555821E-2</v>
      </c>
      <c r="T45" s="190">
        <f t="shared" ca="1" si="17"/>
        <v>3.5694517006800111E-2</v>
      </c>
      <c r="U45" s="190">
        <f t="shared" ca="1" si="17"/>
        <v>3.5880652529165113E-2</v>
      </c>
      <c r="V45" s="190">
        <f t="shared" ca="1" si="17"/>
        <v>3.6049460355190896E-2</v>
      </c>
      <c r="W45" s="190">
        <f t="shared" ca="1" si="17"/>
        <v>3.6203117618299752E-2</v>
      </c>
      <c r="X45" s="187">
        <f t="shared" ca="1" si="17"/>
        <v>3.6343474946771523E-2</v>
      </c>
    </row>
    <row r="46" spans="1:24" ht="11.25" customHeight="1" x14ac:dyDescent="0.2">
      <c r="A46" s="222">
        <f t="shared" si="13"/>
        <v>36</v>
      </c>
      <c r="B46" s="220">
        <f t="shared" ca="1" si="14"/>
        <v>2.0895620606664216E-2</v>
      </c>
      <c r="C46" s="217">
        <f t="shared" ca="1" si="5"/>
        <v>1.432828454500184E-5</v>
      </c>
      <c r="D46" s="219">
        <f t="shared" ca="1" si="6"/>
        <v>0.92223289197085712</v>
      </c>
      <c r="E46" s="218">
        <f t="shared" ca="1" si="7"/>
        <v>1.420252391028983</v>
      </c>
      <c r="F46" s="187">
        <f t="shared" ca="1" si="8"/>
        <v>5.4101825616893707E-4</v>
      </c>
      <c r="G46" s="217">
        <f t="shared" ca="1" si="9"/>
        <v>5.5534654071393887E-4</v>
      </c>
      <c r="H46" s="291">
        <f t="shared" si="10"/>
        <v>0.1</v>
      </c>
      <c r="I46" s="187">
        <f t="shared" ca="1" si="11"/>
        <v>2.1450967147378153E-2</v>
      </c>
      <c r="J46" s="191">
        <f t="shared" ca="1" si="17"/>
        <v>2.3736388358029818E-2</v>
      </c>
      <c r="K46" s="190">
        <f t="shared" ca="1" si="17"/>
        <v>2.9707381273643269E-2</v>
      </c>
      <c r="L46" s="190">
        <f t="shared" ca="1" si="17"/>
        <v>3.3331499308508851E-2</v>
      </c>
      <c r="M46" s="190">
        <f t="shared" ca="1" si="17"/>
        <v>3.3790671984791111E-2</v>
      </c>
      <c r="N46" s="190">
        <f t="shared" ca="1" si="17"/>
        <v>3.4192686343390545E-2</v>
      </c>
      <c r="O46" s="190">
        <f t="shared" ca="1" si="17"/>
        <v>3.4546376920294941E-2</v>
      </c>
      <c r="P46" s="190">
        <f t="shared" ca="1" si="17"/>
        <v>3.4859039640461414E-2</v>
      </c>
      <c r="Q46" s="190">
        <f t="shared" ca="1" si="17"/>
        <v>3.5136720474951873E-2</v>
      </c>
      <c r="R46" s="190">
        <f t="shared" ca="1" si="17"/>
        <v>3.5384447121549228E-2</v>
      </c>
      <c r="S46" s="190">
        <f t="shared" ca="1" si="17"/>
        <v>3.560641538696345E-2</v>
      </c>
      <c r="T46" s="190">
        <f t="shared" ca="1" si="17"/>
        <v>3.5806139481004647E-2</v>
      </c>
      <c r="U46" s="190">
        <f t="shared" ca="1" si="17"/>
        <v>3.5986573501209519E-2</v>
      </c>
      <c r="V46" s="190">
        <f t="shared" ca="1" si="17"/>
        <v>3.6150209870869303E-2</v>
      </c>
      <c r="W46" s="190">
        <f t="shared" ca="1" si="17"/>
        <v>3.6299159302147097E-2</v>
      </c>
      <c r="X46" s="187">
        <f t="shared" ca="1" si="17"/>
        <v>3.6435215917751777E-2</v>
      </c>
    </row>
    <row r="47" spans="1:24" ht="11.25" customHeight="1" x14ac:dyDescent="0.2">
      <c r="A47" s="222">
        <f t="shared" si="13"/>
        <v>37</v>
      </c>
      <c r="B47" s="220">
        <f t="shared" ca="1" si="14"/>
        <v>2.1450967147378153E-2</v>
      </c>
      <c r="C47" s="217">
        <f t="shared" ca="1" si="5"/>
        <v>1.3911774639466389E-5</v>
      </c>
      <c r="D47" s="219">
        <f t="shared" ca="1" si="6"/>
        <v>0.42785102304830314</v>
      </c>
      <c r="E47" s="218">
        <f t="shared" ca="1" si="7"/>
        <v>-0.18184795901537038</v>
      </c>
      <c r="F47" s="187">
        <f t="shared" ca="1" si="8"/>
        <v>-7.0186021308043419E-5</v>
      </c>
      <c r="G47" s="217">
        <f t="shared" ca="1" si="9"/>
        <v>-5.6274246668577027E-5</v>
      </c>
      <c r="H47" s="291">
        <f t="shared" si="10"/>
        <v>0.10277777777777779</v>
      </c>
      <c r="I47" s="187">
        <f t="shared" ca="1" si="11"/>
        <v>2.1394692900709576E-2</v>
      </c>
      <c r="J47" s="191">
        <f t="shared" ca="1" si="17"/>
        <v>2.3687089126985278E-2</v>
      </c>
      <c r="K47" s="190">
        <f t="shared" ca="1" si="17"/>
        <v>2.9676668196521566E-2</v>
      </c>
      <c r="L47" s="190">
        <f t="shared" ca="1" si="17"/>
        <v>3.3312279775499692E-2</v>
      </c>
      <c r="M47" s="190">
        <f t="shared" ca="1" si="17"/>
        <v>3.3772917136994623E-2</v>
      </c>
      <c r="N47" s="190">
        <f t="shared" ca="1" si="17"/>
        <v>3.4176215058171554E-2</v>
      </c>
      <c r="O47" s="190">
        <f t="shared" ca="1" si="17"/>
        <v>3.4531035745279069E-2</v>
      </c>
      <c r="P47" s="190">
        <f t="shared" ca="1" si="17"/>
        <v>3.4844698069205864E-2</v>
      </c>
      <c r="Q47" s="190">
        <f t="shared" ca="1" si="17"/>
        <v>3.5123267079553697E-2</v>
      </c>
      <c r="R47" s="190">
        <f t="shared" ca="1" si="17"/>
        <v>3.5371786382606317E-2</v>
      </c>
      <c r="S47" s="190">
        <f t="shared" ca="1" si="17"/>
        <v>3.5594465090790464E-2</v>
      </c>
      <c r="T47" s="190">
        <f t="shared" ca="1" si="17"/>
        <v>3.5794828578376042E-2</v>
      </c>
      <c r="U47" s="190">
        <f t="shared" ca="1" si="17"/>
        <v>3.5975840341873476E-2</v>
      </c>
      <c r="V47" s="190">
        <f t="shared" ca="1" si="17"/>
        <v>3.6140000744348519E-2</v>
      </c>
      <c r="W47" s="190">
        <f t="shared" ca="1" si="17"/>
        <v>3.6289427228547888E-2</v>
      </c>
      <c r="X47" s="187">
        <f t="shared" ca="1" si="17"/>
        <v>3.6425919642989864E-2</v>
      </c>
    </row>
    <row r="48" spans="1:24" ht="11.25" customHeight="1" x14ac:dyDescent="0.2">
      <c r="A48" s="222">
        <f t="shared" si="13"/>
        <v>38</v>
      </c>
      <c r="B48" s="220">
        <f t="shared" ca="1" si="14"/>
        <v>2.1394692900709576E-2</v>
      </c>
      <c r="C48" s="217">
        <f t="shared" ca="1" si="5"/>
        <v>1.3953980324467821E-5</v>
      </c>
      <c r="D48" s="219">
        <f t="shared" ca="1" si="6"/>
        <v>0.8973578071337931</v>
      </c>
      <c r="E48" s="218">
        <f t="shared" ca="1" si="7"/>
        <v>1.2666390417568534</v>
      </c>
      <c r="F48" s="187">
        <f t="shared" ca="1" si="8"/>
        <v>4.8823021461326128E-4</v>
      </c>
      <c r="G48" s="217">
        <f t="shared" ca="1" si="9"/>
        <v>5.0218419493772907E-4</v>
      </c>
      <c r="H48" s="291">
        <f t="shared" si="10"/>
        <v>0.10555555555555556</v>
      </c>
      <c r="I48" s="187">
        <f t="shared" ca="1" si="11"/>
        <v>2.1896877095647305E-2</v>
      </c>
      <c r="J48" s="191">
        <f t="shared" ca="1" si="17"/>
        <v>2.4127029172721821E-2</v>
      </c>
      <c r="K48" s="190">
        <f t="shared" ca="1" si="17"/>
        <v>2.9950747776817933E-2</v>
      </c>
      <c r="L48" s="190">
        <f t="shared" ca="1" si="17"/>
        <v>3.348379243506712E-2</v>
      </c>
      <c r="M48" s="190">
        <f t="shared" ca="1" si="17"/>
        <v>3.3931359132663361E-2</v>
      </c>
      <c r="N48" s="190">
        <f t="shared" ca="1" si="17"/>
        <v>3.4323202705220962E-2</v>
      </c>
      <c r="O48" s="190">
        <f t="shared" ca="1" si="17"/>
        <v>3.4667938433112666E-2</v>
      </c>
      <c r="P48" s="190">
        <f t="shared" ca="1" si="17"/>
        <v>3.4972680420662795E-2</v>
      </c>
      <c r="Q48" s="190">
        <f t="shared" ca="1" si="17"/>
        <v>3.5243323463018006E-2</v>
      </c>
      <c r="R48" s="190">
        <f t="shared" ca="1" si="17"/>
        <v>3.5484769201031302E-2</v>
      </c>
      <c r="S48" s="190">
        <f t="shared" ca="1" si="17"/>
        <v>3.5701108008611163E-2</v>
      </c>
      <c r="T48" s="190">
        <f t="shared" ca="1" si="17"/>
        <v>3.5895765629812976E-2</v>
      </c>
      <c r="U48" s="190">
        <f t="shared" ca="1" si="17"/>
        <v>3.6071621685905539E-2</v>
      </c>
      <c r="V48" s="190">
        <f t="shared" ca="1" si="17"/>
        <v>3.6231105686419969E-2</v>
      </c>
      <c r="W48" s="190">
        <f t="shared" ca="1" si="17"/>
        <v>3.6376275011233888E-2</v>
      </c>
      <c r="X48" s="187">
        <f t="shared" ca="1" si="17"/>
        <v>3.6508878412473328E-2</v>
      </c>
    </row>
    <row r="49" spans="1:24" ht="11.25" customHeight="1" x14ac:dyDescent="0.2">
      <c r="A49" s="222">
        <f t="shared" si="13"/>
        <v>39</v>
      </c>
      <c r="B49" s="220">
        <f t="shared" ca="1" si="14"/>
        <v>2.1896877095647305E-2</v>
      </c>
      <c r="C49" s="217">
        <f t="shared" ca="1" si="5"/>
        <v>1.3577342178264524E-5</v>
      </c>
      <c r="D49" s="219">
        <f t="shared" ca="1" si="6"/>
        <v>0.16717887413854071</v>
      </c>
      <c r="E49" s="218">
        <f t="shared" ca="1" si="7"/>
        <v>-0.96537354267936237</v>
      </c>
      <c r="F49" s="187">
        <f t="shared" ca="1" si="8"/>
        <v>-3.7644821011814276E-4</v>
      </c>
      <c r="G49" s="217">
        <f t="shared" ca="1" si="9"/>
        <v>-3.6287086793987823E-4</v>
      </c>
      <c r="H49" s="291">
        <f t="shared" si="10"/>
        <v>0.10833333333333334</v>
      </c>
      <c r="I49" s="187">
        <f t="shared" ca="1" si="11"/>
        <v>2.1534006227707427E-2</v>
      </c>
      <c r="J49" s="191">
        <f t="shared" ca="1" si="17"/>
        <v>2.3809135005905757E-2</v>
      </c>
      <c r="K49" s="190">
        <f t="shared" ca="1" si="17"/>
        <v>2.9752701927925632E-2</v>
      </c>
      <c r="L49" s="190">
        <f t="shared" ca="1" si="17"/>
        <v>3.3359859925308176E-2</v>
      </c>
      <c r="M49" s="190">
        <f t="shared" ca="1" si="17"/>
        <v>3.3816871291217909E-2</v>
      </c>
      <c r="N49" s="190">
        <f t="shared" ca="1" si="17"/>
        <v>3.4216991606586387E-2</v>
      </c>
      <c r="O49" s="190">
        <f t="shared" ca="1" si="17"/>
        <v>3.4569014576770196E-2</v>
      </c>
      <c r="P49" s="190">
        <f t="shared" ca="1" si="17"/>
        <v>3.4880202267382955E-2</v>
      </c>
      <c r="Q49" s="190">
        <f t="shared" ca="1" si="17"/>
        <v>3.5156572496921168E-2</v>
      </c>
      <c r="R49" s="190">
        <f t="shared" ca="1" si="17"/>
        <v>3.5403129488357249E-2</v>
      </c>
      <c r="S49" s="190">
        <f t="shared" ca="1" si="17"/>
        <v>3.5624049414295915E-2</v>
      </c>
      <c r="T49" s="190">
        <f t="shared" ca="1" si="17"/>
        <v>3.5822830010111224E-2</v>
      </c>
      <c r="U49" s="190">
        <f t="shared" ca="1" si="17"/>
        <v>3.600241150408038E-2</v>
      </c>
      <c r="V49" s="190">
        <f t="shared" ca="1" si="17"/>
        <v>3.6165274603450148E-2</v>
      </c>
      <c r="W49" s="190">
        <f t="shared" ca="1" si="17"/>
        <v>3.631352008863855E-2</v>
      </c>
      <c r="X49" s="187">
        <f t="shared" ca="1" si="17"/>
        <v>3.6448933633268517E-2</v>
      </c>
    </row>
    <row r="50" spans="1:24" ht="11.25" customHeight="1" x14ac:dyDescent="0.2">
      <c r="A50" s="222">
        <f t="shared" si="13"/>
        <v>40</v>
      </c>
      <c r="B50" s="220">
        <f t="shared" ca="1" si="14"/>
        <v>2.1534006227707427E-2</v>
      </c>
      <c r="C50" s="217">
        <f t="shared" ca="1" si="5"/>
        <v>1.3849495329219433E-5</v>
      </c>
      <c r="D50" s="219">
        <f t="shared" ca="1" si="6"/>
        <v>0.59801736639744285</v>
      </c>
      <c r="E50" s="218">
        <f t="shared" ca="1" si="7"/>
        <v>0.24821861121143449</v>
      </c>
      <c r="F50" s="187">
        <f t="shared" ca="1" si="8"/>
        <v>9.5987683868930005E-5</v>
      </c>
      <c r="G50" s="217">
        <f t="shared" ca="1" si="9"/>
        <v>1.0983717919814944E-4</v>
      </c>
      <c r="H50" s="291">
        <f t="shared" si="10"/>
        <v>0.11111111111111112</v>
      </c>
      <c r="I50" s="187">
        <f t="shared" ca="1" si="11"/>
        <v>2.1643843406905578E-2</v>
      </c>
      <c r="J50" s="191">
        <f t="shared" ca="1" si="17"/>
        <v>2.3905358212703429E-2</v>
      </c>
      <c r="K50" s="190">
        <f t="shared" ca="1" si="17"/>
        <v>2.981264831468777E-2</v>
      </c>
      <c r="L50" s="190">
        <f t="shared" ca="1" si="17"/>
        <v>3.3397372987076263E-2</v>
      </c>
      <c r="M50" s="190">
        <f t="shared" ca="1" si="17"/>
        <v>3.385152555163911E-2</v>
      </c>
      <c r="N50" s="190">
        <f t="shared" ca="1" si="17"/>
        <v>3.4249140584375073E-2</v>
      </c>
      <c r="O50" s="190">
        <f t="shared" ca="1" si="17"/>
        <v>3.4598957783282605E-2</v>
      </c>
      <c r="P50" s="190">
        <f t="shared" ca="1" si="17"/>
        <v>3.4908194427655782E-2</v>
      </c>
      <c r="Q50" s="190">
        <f t="shared" ca="1" si="17"/>
        <v>3.5182831098122445E-2</v>
      </c>
      <c r="R50" s="190">
        <f t="shared" ca="1" si="17"/>
        <v>3.5427840967130884E-2</v>
      </c>
      <c r="S50" s="190">
        <f t="shared" ca="1" si="17"/>
        <v>3.5647374236926654E-2</v>
      </c>
      <c r="T50" s="190">
        <f t="shared" ca="1" si="17"/>
        <v>3.5844906851872013E-2</v>
      </c>
      <c r="U50" s="190">
        <f t="shared" ca="1" si="17"/>
        <v>3.6023360695142823E-2</v>
      </c>
      <c r="V50" s="190">
        <f t="shared" ca="1" si="17"/>
        <v>3.6185200976978048E-2</v>
      </c>
      <c r="W50" s="190">
        <f t="shared" ca="1" si="17"/>
        <v>3.6332515340910532E-2</v>
      </c>
      <c r="X50" s="187">
        <f t="shared" ca="1" si="17"/>
        <v>3.6467078284816025E-2</v>
      </c>
    </row>
    <row r="51" spans="1:24" ht="11.25" customHeight="1" x14ac:dyDescent="0.2">
      <c r="A51" s="222">
        <f t="shared" si="13"/>
        <v>41</v>
      </c>
      <c r="B51" s="220">
        <f t="shared" ca="1" si="14"/>
        <v>2.1643843406905578E-2</v>
      </c>
      <c r="C51" s="217">
        <f t="shared" ca="1" si="5"/>
        <v>1.376711744482082E-5</v>
      </c>
      <c r="D51" s="219">
        <f t="shared" ca="1" si="6"/>
        <v>0.11964389604831649</v>
      </c>
      <c r="E51" s="218">
        <f t="shared" ca="1" si="7"/>
        <v>-1.1767688167778678</v>
      </c>
      <c r="F51" s="187">
        <f t="shared" ca="1" si="8"/>
        <v>-4.5622291704560568E-4</v>
      </c>
      <c r="G51" s="217">
        <f t="shared" ca="1" si="9"/>
        <v>-4.4245579960078485E-4</v>
      </c>
      <c r="H51" s="291">
        <f t="shared" si="10"/>
        <v>0.11388888888888889</v>
      </c>
      <c r="I51" s="187">
        <f t="shared" ca="1" si="11"/>
        <v>2.1201387607304792E-2</v>
      </c>
      <c r="J51" s="191">
        <f t="shared" ref="J51:X60" ca="1" si="18">-(1/J$7)*LN(J$8*EXP(-$I51*J$9))</f>
        <v>2.3517743415832053E-2</v>
      </c>
      <c r="K51" s="190">
        <f t="shared" ca="1" si="18"/>
        <v>2.9571166999511535E-2</v>
      </c>
      <c r="L51" s="190">
        <f t="shared" ca="1" si="18"/>
        <v>3.3246259567547058E-2</v>
      </c>
      <c r="M51" s="190">
        <f t="shared" ca="1" si="18"/>
        <v>3.3711928207495995E-2</v>
      </c>
      <c r="N51" s="190">
        <f t="shared" ca="1" si="18"/>
        <v>3.4119635240395164E-2</v>
      </c>
      <c r="O51" s="190">
        <f t="shared" ca="1" si="18"/>
        <v>3.4478337921440047E-2</v>
      </c>
      <c r="P51" s="190">
        <f t="shared" ca="1" si="18"/>
        <v>3.4795433942121812E-2</v>
      </c>
      <c r="Q51" s="190">
        <f t="shared" ca="1" si="18"/>
        <v>3.5077053887930733E-2</v>
      </c>
      <c r="R51" s="190">
        <f t="shared" ca="1" si="18"/>
        <v>3.5328296011771267E-2</v>
      </c>
      <c r="S51" s="190">
        <f t="shared" ca="1" si="18"/>
        <v>3.5553415131977198E-2</v>
      </c>
      <c r="T51" s="190">
        <f t="shared" ca="1" si="18"/>
        <v>3.5755974973383862E-2</v>
      </c>
      <c r="U51" s="190">
        <f t="shared" ca="1" si="18"/>
        <v>3.5938971318520169E-2</v>
      </c>
      <c r="V51" s="190">
        <f t="shared" ca="1" si="18"/>
        <v>3.6104931804036823E-2</v>
      </c>
      <c r="W51" s="190">
        <f t="shared" ca="1" si="18"/>
        <v>3.6255996992624689E-2</v>
      </c>
      <c r="X51" s="187">
        <f t="shared" ca="1" si="18"/>
        <v>3.6393986401288596E-2</v>
      </c>
    </row>
    <row r="52" spans="1:24" ht="11.25" customHeight="1" x14ac:dyDescent="0.2">
      <c r="A52" s="222">
        <f t="shared" si="13"/>
        <v>42</v>
      </c>
      <c r="B52" s="220">
        <f t="shared" ca="1" si="14"/>
        <v>2.1201387607304792E-2</v>
      </c>
      <c r="C52" s="217">
        <f t="shared" ca="1" si="5"/>
        <v>1.4098959294521409E-5</v>
      </c>
      <c r="D52" s="219">
        <f t="shared" ca="1" si="6"/>
        <v>0.89283590740826679</v>
      </c>
      <c r="E52" s="218">
        <f t="shared" ca="1" si="7"/>
        <v>1.2417517086206615</v>
      </c>
      <c r="F52" s="187">
        <f t="shared" ca="1" si="8"/>
        <v>4.7647011173042889E-4</v>
      </c>
      <c r="G52" s="217">
        <f t="shared" ca="1" si="9"/>
        <v>4.905690710249503E-4</v>
      </c>
      <c r="H52" s="291">
        <f t="shared" si="10"/>
        <v>0.11666666666666667</v>
      </c>
      <c r="I52" s="187">
        <f t="shared" ca="1" si="11"/>
        <v>2.1691956678329741E-2</v>
      </c>
      <c r="J52" s="191">
        <f t="shared" ca="1" si="18"/>
        <v>2.3947507995679851E-2</v>
      </c>
      <c r="K52" s="190">
        <f t="shared" ca="1" si="18"/>
        <v>2.9838907335524245E-2</v>
      </c>
      <c r="L52" s="190">
        <f t="shared" ca="1" si="18"/>
        <v>3.341380527472218E-2</v>
      </c>
      <c r="M52" s="190">
        <f t="shared" ca="1" si="18"/>
        <v>3.3866705564908027E-2</v>
      </c>
      <c r="N52" s="190">
        <f t="shared" ca="1" si="18"/>
        <v>3.4263223179227267E-2</v>
      </c>
      <c r="O52" s="190">
        <f t="shared" ca="1" si="18"/>
        <v>3.4612074158200078E-2</v>
      </c>
      <c r="P52" s="190">
        <f t="shared" ca="1" si="18"/>
        <v>3.4920456162842228E-2</v>
      </c>
      <c r="Q52" s="190">
        <f t="shared" ca="1" si="18"/>
        <v>3.5194333462040005E-2</v>
      </c>
      <c r="R52" s="190">
        <f t="shared" ca="1" si="18"/>
        <v>3.5438665626815413E-2</v>
      </c>
      <c r="S52" s="190">
        <f t="shared" ca="1" si="18"/>
        <v>3.5657591483312136E-2</v>
      </c>
      <c r="T52" s="190">
        <f t="shared" ca="1" si="18"/>
        <v>3.5854577430519244E-2</v>
      </c>
      <c r="U52" s="190">
        <f t="shared" ca="1" si="18"/>
        <v>3.6032537315692094E-2</v>
      </c>
      <c r="V52" s="190">
        <f t="shared" ca="1" si="18"/>
        <v>3.6193929560733078E-2</v>
      </c>
      <c r="W52" s="190">
        <f t="shared" ca="1" si="18"/>
        <v>3.6340836054670693E-2</v>
      </c>
      <c r="X52" s="187">
        <f t="shared" ca="1" si="18"/>
        <v>3.6475026399936751E-2</v>
      </c>
    </row>
    <row r="53" spans="1:24" ht="11.25" customHeight="1" x14ac:dyDescent="0.2">
      <c r="A53" s="222">
        <f t="shared" si="13"/>
        <v>43</v>
      </c>
      <c r="B53" s="220">
        <f t="shared" ca="1" si="14"/>
        <v>2.1691956678329741E-2</v>
      </c>
      <c r="C53" s="217">
        <f t="shared" ca="1" si="5"/>
        <v>1.3731032491252698E-5</v>
      </c>
      <c r="D53" s="219">
        <f t="shared" ca="1" si="6"/>
        <v>0.75560515789648042</v>
      </c>
      <c r="E53" s="218">
        <f t="shared" ca="1" si="7"/>
        <v>0.6922351242247462</v>
      </c>
      <c r="F53" s="187">
        <f t="shared" ca="1" si="8"/>
        <v>2.6867159274124601E-4</v>
      </c>
      <c r="G53" s="217">
        <f t="shared" ca="1" si="9"/>
        <v>2.8240262523249871E-4</v>
      </c>
      <c r="H53" s="291">
        <f t="shared" si="10"/>
        <v>0.11944444444444445</v>
      </c>
      <c r="I53" s="187">
        <f t="shared" ca="1" si="11"/>
        <v>2.197435930356224E-2</v>
      </c>
      <c r="J53" s="191">
        <f t="shared" ca="1" si="18"/>
        <v>2.4194907705016346E-2</v>
      </c>
      <c r="K53" s="190">
        <f t="shared" ca="1" si="18"/>
        <v>2.9993035629043964E-2</v>
      </c>
      <c r="L53" s="190">
        <f t="shared" ca="1" si="18"/>
        <v>3.3510255194513963E-2</v>
      </c>
      <c r="M53" s="190">
        <f t="shared" ca="1" si="18"/>
        <v>3.3955805213951085E-2</v>
      </c>
      <c r="N53" s="190">
        <f t="shared" ca="1" si="18"/>
        <v>3.4345881490305027E-2</v>
      </c>
      <c r="O53" s="190">
        <f t="shared" ca="1" si="18"/>
        <v>3.4689061205652634E-2</v>
      </c>
      <c r="P53" s="190">
        <f t="shared" ca="1" si="18"/>
        <v>3.4992426870800002E-2</v>
      </c>
      <c r="Q53" s="190">
        <f t="shared" ca="1" si="18"/>
        <v>3.5261847012263231E-2</v>
      </c>
      <c r="R53" s="190">
        <f t="shared" ca="1" si="18"/>
        <v>3.5502201366990054E-2</v>
      </c>
      <c r="S53" s="190">
        <f t="shared" ca="1" si="18"/>
        <v>3.5717561988673721E-2</v>
      </c>
      <c r="T53" s="190">
        <f t="shared" ca="1" si="18"/>
        <v>3.5911339249382439E-2</v>
      </c>
      <c r="U53" s="190">
        <f t="shared" ca="1" si="18"/>
        <v>3.6086399829239155E-2</v>
      </c>
      <c r="V53" s="190">
        <f t="shared" ca="1" si="18"/>
        <v>3.6245162305753705E-2</v>
      </c>
      <c r="W53" s="190">
        <f t="shared" ca="1" si="18"/>
        <v>3.6389674791678719E-2</v>
      </c>
      <c r="X53" s="187">
        <f t="shared" ca="1" si="18"/>
        <v>3.6521678155456642E-2</v>
      </c>
    </row>
    <row r="54" spans="1:24" ht="11.25" customHeight="1" x14ac:dyDescent="0.2">
      <c r="A54" s="222">
        <f t="shared" si="13"/>
        <v>44</v>
      </c>
      <c r="B54" s="220">
        <f t="shared" ca="1" si="14"/>
        <v>2.197435930356224E-2</v>
      </c>
      <c r="C54" s="217">
        <f t="shared" ca="1" si="5"/>
        <v>1.3519230522328321E-5</v>
      </c>
      <c r="D54" s="219">
        <f t="shared" ca="1" si="6"/>
        <v>0.58130966889970459</v>
      </c>
      <c r="E54" s="218">
        <f t="shared" ca="1" si="7"/>
        <v>0.20524506479466403</v>
      </c>
      <c r="F54" s="187">
        <f t="shared" ca="1" si="8"/>
        <v>8.0176960427112554E-5</v>
      </c>
      <c r="G54" s="217">
        <f t="shared" ca="1" si="9"/>
        <v>9.3696190949440876E-5</v>
      </c>
      <c r="H54" s="291">
        <f t="shared" si="10"/>
        <v>0.12222222222222223</v>
      </c>
      <c r="I54" s="187">
        <f t="shared" ca="1" si="11"/>
        <v>2.2068055494511681E-2</v>
      </c>
      <c r="J54" s="191">
        <f t="shared" ca="1" si="18"/>
        <v>2.4276990548218334E-2</v>
      </c>
      <c r="K54" s="190">
        <f t="shared" ca="1" si="18"/>
        <v>3.0044172667902731E-2</v>
      </c>
      <c r="L54" s="190">
        <f t="shared" ca="1" si="18"/>
        <v>3.3542255570198964E-2</v>
      </c>
      <c r="M54" s="190">
        <f t="shared" ca="1" si="18"/>
        <v>3.3985366899942485E-2</v>
      </c>
      <c r="N54" s="190">
        <f t="shared" ca="1" si="18"/>
        <v>3.4373306054407166E-2</v>
      </c>
      <c r="O54" s="190">
        <f t="shared" ca="1" si="18"/>
        <v>3.4714604144896945E-2</v>
      </c>
      <c r="P54" s="190">
        <f t="shared" ca="1" si="18"/>
        <v>3.5016305477417138E-2</v>
      </c>
      <c r="Q54" s="190">
        <f t="shared" ca="1" si="18"/>
        <v>3.5284246812860631E-2</v>
      </c>
      <c r="R54" s="190">
        <f t="shared" ca="1" si="18"/>
        <v>3.5523281400642787E-2</v>
      </c>
      <c r="S54" s="190">
        <f t="shared" ca="1" si="18"/>
        <v>3.5737459140540016E-2</v>
      </c>
      <c r="T54" s="190">
        <f t="shared" ca="1" si="18"/>
        <v>3.5930171815880242E-2</v>
      </c>
      <c r="U54" s="190">
        <f t="shared" ca="1" si="18"/>
        <v>3.6104270457566937E-2</v>
      </c>
      <c r="V54" s="190">
        <f t="shared" ca="1" si="18"/>
        <v>3.6262160423446009E-2</v>
      </c>
      <c r="W54" s="190">
        <f t="shared" ca="1" si="18"/>
        <v>3.6405878619899738E-2</v>
      </c>
      <c r="X54" s="187">
        <f t="shared" ca="1" si="18"/>
        <v>3.6537156381941674E-2</v>
      </c>
    </row>
    <row r="55" spans="1:24" ht="11.25" customHeight="1" x14ac:dyDescent="0.2">
      <c r="A55" s="222">
        <f t="shared" si="13"/>
        <v>45</v>
      </c>
      <c r="B55" s="220">
        <f t="shared" ca="1" si="14"/>
        <v>2.2068055494511681E-2</v>
      </c>
      <c r="C55" s="217">
        <f t="shared" ca="1" si="5"/>
        <v>1.3448958379116241E-5</v>
      </c>
      <c r="D55" s="219">
        <f t="shared" ca="1" si="6"/>
        <v>0.85289017095441622</v>
      </c>
      <c r="E55" s="218">
        <f t="shared" ca="1" si="7"/>
        <v>1.0489097491075103</v>
      </c>
      <c r="F55" s="187">
        <f t="shared" ca="1" si="8"/>
        <v>4.106188758017064E-4</v>
      </c>
      <c r="G55" s="217">
        <f t="shared" ca="1" si="9"/>
        <v>4.2406783418082265E-4</v>
      </c>
      <c r="H55" s="291">
        <f t="shared" si="10"/>
        <v>0.125</v>
      </c>
      <c r="I55" s="187">
        <f t="shared" ca="1" si="11"/>
        <v>2.2492123328692503E-2</v>
      </c>
      <c r="J55" s="191">
        <f t="shared" ca="1" si="18"/>
        <v>2.4648496510065697E-2</v>
      </c>
      <c r="K55" s="190">
        <f t="shared" ca="1" si="18"/>
        <v>3.0275618291204134E-2</v>
      </c>
      <c r="L55" s="190">
        <f t="shared" ca="1" si="18"/>
        <v>3.3687088885963459E-2</v>
      </c>
      <c r="M55" s="190">
        <f t="shared" ca="1" si="18"/>
        <v>3.4119162735462283E-2</v>
      </c>
      <c r="N55" s="190">
        <f t="shared" ca="1" si="18"/>
        <v>3.449742930194049E-2</v>
      </c>
      <c r="O55" s="190">
        <f t="shared" ca="1" si="18"/>
        <v>3.4830211180937397E-2</v>
      </c>
      <c r="P55" s="190">
        <f t="shared" ca="1" si="18"/>
        <v>3.51243797639893E-2</v>
      </c>
      <c r="Q55" s="190">
        <f t="shared" ca="1" si="18"/>
        <v>3.538562804115996E-2</v>
      </c>
      <c r="R55" s="190">
        <f t="shared" ca="1" si="18"/>
        <v>3.5618689379611677E-2</v>
      </c>
      <c r="S55" s="190">
        <f t="shared" ca="1" si="18"/>
        <v>3.5827513410759626E-2</v>
      </c>
      <c r="T55" s="190">
        <f t="shared" ca="1" si="18"/>
        <v>3.6015407785516367E-2</v>
      </c>
      <c r="U55" s="190">
        <f t="shared" ca="1" si="18"/>
        <v>3.6185152706606355E-2</v>
      </c>
      <c r="V55" s="190">
        <f t="shared" ca="1" si="18"/>
        <v>3.6339093699835158E-2</v>
      </c>
      <c r="W55" s="190">
        <f t="shared" ca="1" si="18"/>
        <v>3.6479216951687793E-2</v>
      </c>
      <c r="X55" s="187">
        <f t="shared" ca="1" si="18"/>
        <v>3.6607210648993076E-2</v>
      </c>
    </row>
    <row r="56" spans="1:24" ht="11.25" customHeight="1" x14ac:dyDescent="0.2">
      <c r="A56" s="222">
        <f t="shared" si="13"/>
        <v>46</v>
      </c>
      <c r="B56" s="220">
        <f t="shared" ca="1" si="14"/>
        <v>2.2492123328692503E-2</v>
      </c>
      <c r="C56" s="217">
        <f t="shared" ca="1" si="5"/>
        <v>1.3130907503480623E-5</v>
      </c>
      <c r="D56" s="219">
        <f t="shared" ca="1" si="6"/>
        <v>0.54425674022698811</v>
      </c>
      <c r="E56" s="218">
        <f t="shared" ca="1" si="7"/>
        <v>0.11116372123209904</v>
      </c>
      <c r="F56" s="187">
        <f t="shared" ca="1" si="8"/>
        <v>4.3933626998107697E-5</v>
      </c>
      <c r="G56" s="217">
        <f t="shared" ca="1" si="9"/>
        <v>5.7064534501588322E-5</v>
      </c>
      <c r="H56" s="291">
        <f t="shared" si="10"/>
        <v>0.1277777777777778</v>
      </c>
      <c r="I56" s="187">
        <f t="shared" ca="1" si="11"/>
        <v>2.2549187863194091E-2</v>
      </c>
      <c r="J56" s="191">
        <f t="shared" ca="1" si="18"/>
        <v>2.4698488075255581E-2</v>
      </c>
      <c r="K56" s="190">
        <f t="shared" ca="1" si="18"/>
        <v>3.030676268766995E-2</v>
      </c>
      <c r="L56" s="190">
        <f t="shared" ca="1" si="18"/>
        <v>3.370657832863809E-2</v>
      </c>
      <c r="M56" s="190">
        <f t="shared" ca="1" si="18"/>
        <v>3.4137166923605758E-2</v>
      </c>
      <c r="N56" s="190">
        <f t="shared" ca="1" si="18"/>
        <v>3.451413190178515E-2</v>
      </c>
      <c r="O56" s="190">
        <f t="shared" ca="1" si="18"/>
        <v>3.4845767799867255E-2</v>
      </c>
      <c r="P56" s="190">
        <f t="shared" ca="1" si="18"/>
        <v>3.5138922741215439E-2</v>
      </c>
      <c r="Q56" s="190">
        <f t="shared" ca="1" si="18"/>
        <v>3.539927036942396E-2</v>
      </c>
      <c r="R56" s="190">
        <f t="shared" ca="1" si="18"/>
        <v>3.5631527919743153E-2</v>
      </c>
      <c r="S56" s="190">
        <f t="shared" ca="1" si="18"/>
        <v>3.5839631531012467E-2</v>
      </c>
      <c r="T56" s="190">
        <f t="shared" ca="1" si="18"/>
        <v>3.6026877532896455E-2</v>
      </c>
      <c r="U56" s="190">
        <f t="shared" ca="1" si="18"/>
        <v>3.6196036597151343E-2</v>
      </c>
      <c r="V56" s="190">
        <f t="shared" ca="1" si="18"/>
        <v>3.6349446198305858E-2</v>
      </c>
      <c r="W56" s="190">
        <f t="shared" ca="1" si="18"/>
        <v>3.6489085697740391E-2</v>
      </c>
      <c r="X56" s="187">
        <f t="shared" ca="1" si="18"/>
        <v>3.6616637476063939E-2</v>
      </c>
    </row>
    <row r="57" spans="1:24" ht="11.25" customHeight="1" x14ac:dyDescent="0.2">
      <c r="A57" s="222">
        <f t="shared" si="13"/>
        <v>47</v>
      </c>
      <c r="B57" s="220">
        <f t="shared" ca="1" si="14"/>
        <v>2.2549187863194091E-2</v>
      </c>
      <c r="C57" s="217">
        <f t="shared" ca="1" si="5"/>
        <v>1.3088109102604434E-5</v>
      </c>
      <c r="D57" s="219">
        <f t="shared" ca="1" si="6"/>
        <v>0.77334734067002409</v>
      </c>
      <c r="E57" s="218">
        <f t="shared" ca="1" si="7"/>
        <v>0.74991596476246303</v>
      </c>
      <c r="F57" s="187">
        <f t="shared" ca="1" si="8"/>
        <v>2.9675415309681261E-4</v>
      </c>
      <c r="G57" s="217">
        <f t="shared" ca="1" si="9"/>
        <v>3.0984226219941702E-4</v>
      </c>
      <c r="H57" s="291">
        <f t="shared" si="10"/>
        <v>0.13055555555555556</v>
      </c>
      <c r="I57" s="187">
        <f t="shared" ca="1" si="11"/>
        <v>2.2859030125393507E-2</v>
      </c>
      <c r="J57" s="191">
        <f t="shared" ca="1" si="18"/>
        <v>2.4969926364985174E-2</v>
      </c>
      <c r="K57" s="190">
        <f t="shared" ca="1" si="18"/>
        <v>3.0475866849126516E-2</v>
      </c>
      <c r="L57" s="190">
        <f t="shared" ca="1" si="18"/>
        <v>3.3812399800066104E-2</v>
      </c>
      <c r="M57" s="190">
        <f t="shared" ca="1" si="18"/>
        <v>3.4234923935595123E-2</v>
      </c>
      <c r="N57" s="190">
        <f t="shared" ca="1" si="18"/>
        <v>3.460482170352773E-2</v>
      </c>
      <c r="O57" s="190">
        <f t="shared" ca="1" si="18"/>
        <v>3.4930235289937904E-2</v>
      </c>
      <c r="P57" s="190">
        <f t="shared" ca="1" si="18"/>
        <v>3.5217886479414991E-2</v>
      </c>
      <c r="Q57" s="190">
        <f t="shared" ca="1" si="18"/>
        <v>3.547334387038046E-2</v>
      </c>
      <c r="R57" s="190">
        <f t="shared" ca="1" si="18"/>
        <v>3.5701237106936519E-2</v>
      </c>
      <c r="S57" s="190">
        <f t="shared" ca="1" si="18"/>
        <v>3.5905429067530331E-2</v>
      </c>
      <c r="T57" s="190">
        <f t="shared" ca="1" si="18"/>
        <v>3.6089154611052672E-2</v>
      </c>
      <c r="U57" s="190">
        <f t="shared" ca="1" si="18"/>
        <v>3.6255132659135277E-2</v>
      </c>
      <c r="V57" s="190">
        <f t="shared" ca="1" si="18"/>
        <v>3.6405656970435928E-2</v>
      </c>
      <c r="W57" s="190">
        <f t="shared" ca="1" si="18"/>
        <v>3.6542669848188956E-2</v>
      </c>
      <c r="X57" s="187">
        <f t="shared" ca="1" si="18"/>
        <v>3.6667822147077374E-2</v>
      </c>
    </row>
    <row r="58" spans="1:24" ht="11.25" customHeight="1" x14ac:dyDescent="0.2">
      <c r="A58" s="222">
        <f t="shared" si="13"/>
        <v>48</v>
      </c>
      <c r="B58" s="220">
        <f t="shared" ca="1" si="14"/>
        <v>2.2859030125393507E-2</v>
      </c>
      <c r="C58" s="217">
        <f t="shared" ca="1" si="5"/>
        <v>1.285572740595487E-5</v>
      </c>
      <c r="D58" s="219">
        <f t="shared" ca="1" si="6"/>
        <v>0.46719084725432403</v>
      </c>
      <c r="E58" s="218">
        <f t="shared" ca="1" si="7"/>
        <v>-8.2333275129217454E-2</v>
      </c>
      <c r="F58" s="187">
        <f t="shared" ca="1" si="8"/>
        <v>-3.2803716162742767E-5</v>
      </c>
      <c r="G58" s="217">
        <f t="shared" ca="1" si="9"/>
        <v>-1.9947988756787895E-5</v>
      </c>
      <c r="H58" s="291">
        <f t="shared" si="10"/>
        <v>0.13333333333333333</v>
      </c>
      <c r="I58" s="187">
        <f t="shared" ca="1" si="11"/>
        <v>2.2839082136636719E-2</v>
      </c>
      <c r="J58" s="191">
        <f t="shared" ca="1" si="18"/>
        <v>2.4952450866603221E-2</v>
      </c>
      <c r="K58" s="190">
        <f t="shared" ca="1" si="18"/>
        <v>3.0464979735510978E-2</v>
      </c>
      <c r="L58" s="190">
        <f t="shared" ca="1" si="18"/>
        <v>3.3805586896276635E-2</v>
      </c>
      <c r="M58" s="190">
        <f t="shared" ca="1" si="18"/>
        <v>3.4228630230655636E-2</v>
      </c>
      <c r="N58" s="190">
        <f t="shared" ca="1" si="18"/>
        <v>3.4598982993428354E-2</v>
      </c>
      <c r="O58" s="190">
        <f t="shared" ca="1" si="18"/>
        <v>3.4924797179170575E-2</v>
      </c>
      <c r="P58" s="190">
        <f t="shared" ca="1" si="18"/>
        <v>3.5212802706302136E-2</v>
      </c>
      <c r="Q58" s="190">
        <f t="shared" ca="1" si="18"/>
        <v>3.5468574936169332E-2</v>
      </c>
      <c r="R58" s="190">
        <f t="shared" ca="1" si="18"/>
        <v>3.5696749152089736E-2</v>
      </c>
      <c r="S58" s="190">
        <f t="shared" ca="1" si="18"/>
        <v>3.5901192949095856E-2</v>
      </c>
      <c r="T58" s="190">
        <f t="shared" ca="1" si="18"/>
        <v>3.6085145143635124E-2</v>
      </c>
      <c r="U58" s="190">
        <f t="shared" ca="1" si="18"/>
        <v>3.6251327989069743E-2</v>
      </c>
      <c r="V58" s="190">
        <f t="shared" ca="1" si="18"/>
        <v>3.640203805853378E-2</v>
      </c>
      <c r="W58" s="190">
        <f t="shared" ca="1" si="18"/>
        <v>3.653922004110615E-2</v>
      </c>
      <c r="X58" s="187">
        <f t="shared" ca="1" si="18"/>
        <v>3.6664526821143954E-2</v>
      </c>
    </row>
    <row r="59" spans="1:24" ht="11.25" customHeight="1" x14ac:dyDescent="0.2">
      <c r="A59" s="222">
        <f t="shared" si="13"/>
        <v>49</v>
      </c>
      <c r="B59" s="220">
        <f t="shared" ca="1" si="14"/>
        <v>2.2839082136636719E-2</v>
      </c>
      <c r="C59" s="217">
        <f t="shared" ca="1" si="5"/>
        <v>1.2870688397522463E-5</v>
      </c>
      <c r="D59" s="219">
        <f t="shared" ca="1" si="6"/>
        <v>0.47302024166436751</v>
      </c>
      <c r="E59" s="218">
        <f t="shared" ca="1" si="7"/>
        <v>-6.7679858250258365E-2</v>
      </c>
      <c r="F59" s="187">
        <f t="shared" ca="1" si="8"/>
        <v>-2.6953645837785911E-5</v>
      </c>
      <c r="G59" s="217">
        <f t="shared" ca="1" si="9"/>
        <v>-1.4082957440263448E-5</v>
      </c>
      <c r="H59" s="291">
        <f t="shared" si="10"/>
        <v>0.13611111111111113</v>
      </c>
      <c r="I59" s="187">
        <f t="shared" ca="1" si="11"/>
        <v>2.2824999179196455E-2</v>
      </c>
      <c r="J59" s="191">
        <f t="shared" ca="1" si="18"/>
        <v>2.4940113447379723E-2</v>
      </c>
      <c r="K59" s="190">
        <f t="shared" ca="1" si="18"/>
        <v>3.0457293609377451E-2</v>
      </c>
      <c r="L59" s="190">
        <f t="shared" ca="1" si="18"/>
        <v>3.3800777096387478E-2</v>
      </c>
      <c r="M59" s="190">
        <f t="shared" ca="1" si="18"/>
        <v>3.4224186976757477E-2</v>
      </c>
      <c r="N59" s="190">
        <f t="shared" ca="1" si="18"/>
        <v>3.4594860958528595E-2</v>
      </c>
      <c r="O59" s="190">
        <f t="shared" ca="1" si="18"/>
        <v>3.4920957960920269E-2</v>
      </c>
      <c r="P59" s="190">
        <f t="shared" ca="1" si="18"/>
        <v>3.5209213644705119E-2</v>
      </c>
      <c r="Q59" s="190">
        <f t="shared" ca="1" si="18"/>
        <v>3.5465208145745025E-2</v>
      </c>
      <c r="R59" s="190">
        <f t="shared" ca="1" si="18"/>
        <v>3.5693580728552311E-2</v>
      </c>
      <c r="S59" s="190">
        <f t="shared" ca="1" si="18"/>
        <v>3.5898202317992532E-2</v>
      </c>
      <c r="T59" s="190">
        <f t="shared" ca="1" si="18"/>
        <v>3.6082314524484106E-2</v>
      </c>
      <c r="U59" s="190">
        <f t="shared" ca="1" si="18"/>
        <v>3.6248641953537025E-2</v>
      </c>
      <c r="V59" s="190">
        <f t="shared" ca="1" si="18"/>
        <v>3.6399483165260114E-2</v>
      </c>
      <c r="W59" s="190">
        <f t="shared" ca="1" si="18"/>
        <v>3.653678453309997E-2</v>
      </c>
      <c r="X59" s="187">
        <f t="shared" ca="1" si="18"/>
        <v>3.6662200374330794E-2</v>
      </c>
    </row>
    <row r="60" spans="1:24" ht="11.25" customHeight="1" x14ac:dyDescent="0.2">
      <c r="A60" s="222">
        <f t="shared" si="13"/>
        <v>50</v>
      </c>
      <c r="B60" s="220">
        <f t="shared" ca="1" si="14"/>
        <v>2.2824999179196455E-2</v>
      </c>
      <c r="C60" s="217">
        <f t="shared" ca="1" si="5"/>
        <v>1.288125061560266E-5</v>
      </c>
      <c r="D60" s="219">
        <f t="shared" ca="1" si="6"/>
        <v>0.88553903467974049</v>
      </c>
      <c r="E60" s="218">
        <f t="shared" ca="1" si="7"/>
        <v>1.2031405634629126</v>
      </c>
      <c r="F60" s="187">
        <f t="shared" ca="1" si="8"/>
        <v>4.7900550916348092E-4</v>
      </c>
      <c r="G60" s="217">
        <f t="shared" ca="1" si="9"/>
        <v>4.9188675977908359E-4</v>
      </c>
      <c r="H60" s="291">
        <f t="shared" si="10"/>
        <v>0.1388888888888889</v>
      </c>
      <c r="I60" s="187">
        <f t="shared" ca="1" si="11"/>
        <v>2.3316885938975539E-2</v>
      </c>
      <c r="J60" s="191">
        <f t="shared" ca="1" si="18"/>
        <v>2.5371032392611105E-2</v>
      </c>
      <c r="K60" s="190">
        <f t="shared" ca="1" si="18"/>
        <v>3.0725753106973386E-2</v>
      </c>
      <c r="L60" s="190">
        <f t="shared" ca="1" si="18"/>
        <v>3.3968772838241068E-2</v>
      </c>
      <c r="M60" s="190">
        <f t="shared" ca="1" si="18"/>
        <v>3.4379380072533994E-2</v>
      </c>
      <c r="N60" s="190">
        <f t="shared" ca="1" si="18"/>
        <v>3.4738834580485468E-2</v>
      </c>
      <c r="O60" s="190">
        <f t="shared" ca="1" si="18"/>
        <v>3.5055053418727063E-2</v>
      </c>
      <c r="P60" s="190">
        <f t="shared" ca="1" si="18"/>
        <v>3.5334571680265887E-2</v>
      </c>
      <c r="Q60" s="190">
        <f t="shared" ca="1" si="18"/>
        <v>3.558280273762654E-2</v>
      </c>
      <c r="R60" s="190">
        <f t="shared" ca="1" si="18"/>
        <v>3.5804246800933706E-2</v>
      </c>
      <c r="S60" s="190">
        <f t="shared" ca="1" si="18"/>
        <v>3.6002658491303033E-2</v>
      </c>
      <c r="T60" s="190">
        <f t="shared" ca="1" si="18"/>
        <v>3.618118183188538E-2</v>
      </c>
      <c r="U60" s="190">
        <f t="shared" ca="1" si="18"/>
        <v>3.6342459272835692E-2</v>
      </c>
      <c r="V60" s="190">
        <f t="shared" ca="1" si="18"/>
        <v>3.6488719973600814E-2</v>
      </c>
      <c r="W60" s="190">
        <f t="shared" ca="1" si="18"/>
        <v>3.6621851476365097E-2</v>
      </c>
      <c r="X60" s="187">
        <f t="shared" ca="1" si="18"/>
        <v>3.6743458049757115E-2</v>
      </c>
    </row>
    <row r="61" spans="1:24" ht="11.25" customHeight="1" x14ac:dyDescent="0.2">
      <c r="A61" s="222">
        <f t="shared" si="13"/>
        <v>51</v>
      </c>
      <c r="B61" s="220">
        <f t="shared" ca="1" si="14"/>
        <v>2.3316885938975539E-2</v>
      </c>
      <c r="C61" s="217">
        <f t="shared" ca="1" si="5"/>
        <v>1.2512335545768349E-5</v>
      </c>
      <c r="D61" s="219">
        <f t="shared" ca="1" si="6"/>
        <v>0.45281722049584039</v>
      </c>
      <c r="E61" s="218">
        <f t="shared" ca="1" si="7"/>
        <v>-0.11854676777463838</v>
      </c>
      <c r="F61" s="187">
        <f t="shared" ca="1" si="8"/>
        <v>-4.7702786145285966E-5</v>
      </c>
      <c r="G61" s="217">
        <f t="shared" ca="1" si="9"/>
        <v>-3.5190450599517619E-5</v>
      </c>
      <c r="H61" s="291">
        <f t="shared" si="10"/>
        <v>0.14166666666666666</v>
      </c>
      <c r="I61" s="187">
        <f t="shared" ca="1" si="11"/>
        <v>2.3281695488376022E-2</v>
      </c>
      <c r="J61" s="191">
        <f t="shared" ref="J61:X70" ca="1" si="19">-(1/J$7)*LN(J$8*EXP(-$I61*J$9))</f>
        <v>2.5340203687521812E-2</v>
      </c>
      <c r="K61" s="190">
        <f t="shared" ca="1" si="19"/>
        <v>3.0706547038706056E-2</v>
      </c>
      <c r="L61" s="190">
        <f t="shared" ca="1" si="19"/>
        <v>3.3956754125118387E-2</v>
      </c>
      <c r="M61" s="190">
        <f t="shared" ca="1" si="19"/>
        <v>3.4368277283402693E-2</v>
      </c>
      <c r="N61" s="190">
        <f t="shared" ca="1" si="19"/>
        <v>3.4728534452396272E-2</v>
      </c>
      <c r="O61" s="190">
        <f t="shared" ca="1" si="19"/>
        <v>3.5045459992008907E-2</v>
      </c>
      <c r="P61" s="190">
        <f t="shared" ca="1" si="19"/>
        <v>3.5325603344221163E-2</v>
      </c>
      <c r="Q61" s="190">
        <f t="shared" ca="1" si="19"/>
        <v>3.55743898121023E-2</v>
      </c>
      <c r="R61" s="190">
        <f t="shared" ca="1" si="19"/>
        <v>3.5796329553974417E-2</v>
      </c>
      <c r="S61" s="190">
        <f t="shared" ca="1" si="19"/>
        <v>3.5995185511529505E-2</v>
      </c>
      <c r="T61" s="190">
        <f t="shared" ca="1" si="19"/>
        <v>3.6174108689484515E-2</v>
      </c>
      <c r="U61" s="190">
        <f t="shared" ca="1" si="19"/>
        <v>3.6335747415534143E-2</v>
      </c>
      <c r="V61" s="190">
        <f t="shared" ca="1" si="19"/>
        <v>3.6482335814171554E-2</v>
      </c>
      <c r="W61" s="190">
        <f t="shared" ca="1" si="19"/>
        <v>3.6615765636473889E-2</v>
      </c>
      <c r="X61" s="187">
        <f t="shared" ca="1" si="19"/>
        <v>3.673764473163852E-2</v>
      </c>
    </row>
    <row r="62" spans="1:24" ht="11.25" customHeight="1" x14ac:dyDescent="0.2">
      <c r="A62" s="222">
        <f t="shared" si="13"/>
        <v>52</v>
      </c>
      <c r="B62" s="220">
        <f t="shared" ca="1" si="14"/>
        <v>2.3281695488376022E-2</v>
      </c>
      <c r="C62" s="217">
        <f t="shared" ca="1" si="5"/>
        <v>1.2538728383717984E-5</v>
      </c>
      <c r="D62" s="219">
        <f t="shared" ca="1" si="6"/>
        <v>7.9462769031590441E-2</v>
      </c>
      <c r="E62" s="218">
        <f t="shared" ca="1" si="7"/>
        <v>-1.408694445496663</v>
      </c>
      <c r="F62" s="187">
        <f t="shared" ca="1" si="8"/>
        <v>-5.6642558051879174E-4</v>
      </c>
      <c r="G62" s="217">
        <f t="shared" ca="1" si="9"/>
        <v>-5.5388685213507373E-4</v>
      </c>
      <c r="H62" s="291">
        <f t="shared" si="10"/>
        <v>0.14444444444444446</v>
      </c>
      <c r="I62" s="187">
        <f t="shared" ca="1" si="11"/>
        <v>2.2727808636240947E-2</v>
      </c>
      <c r="J62" s="191">
        <f t="shared" ca="1" si="19"/>
        <v>2.4854969366096328E-2</v>
      </c>
      <c r="K62" s="190">
        <f t="shared" ca="1" si="19"/>
        <v>3.0404249440543499E-2</v>
      </c>
      <c r="L62" s="190">
        <f t="shared" ca="1" si="19"/>
        <v>3.3767583282892075E-2</v>
      </c>
      <c r="M62" s="190">
        <f t="shared" ca="1" si="19"/>
        <v>3.4193522802653177E-2</v>
      </c>
      <c r="N62" s="190">
        <f t="shared" ca="1" si="19"/>
        <v>3.4566413609192458E-2</v>
      </c>
      <c r="O62" s="190">
        <f t="shared" ca="1" si="19"/>
        <v>3.4894462410688415E-2</v>
      </c>
      <c r="P62" s="190">
        <f t="shared" ca="1" si="19"/>
        <v>3.5184444497543176E-2</v>
      </c>
      <c r="Q62" s="190">
        <f t="shared" ca="1" si="19"/>
        <v>3.5441972955924647E-2</v>
      </c>
      <c r="R62" s="190">
        <f t="shared" ca="1" si="19"/>
        <v>3.5671714525716651E-2</v>
      </c>
      <c r="S62" s="190">
        <f t="shared" ca="1" si="19"/>
        <v>3.5877563111920675E-2</v>
      </c>
      <c r="T62" s="190">
        <f t="shared" ca="1" si="19"/>
        <v>3.6062779606953102E-2</v>
      </c>
      <c r="U62" s="190">
        <f t="shared" ca="1" si="19"/>
        <v>3.6230104849173071E-2</v>
      </c>
      <c r="V62" s="190">
        <f t="shared" ca="1" si="19"/>
        <v>3.6381851111374083E-2</v>
      </c>
      <c r="W62" s="190">
        <f t="shared" ca="1" si="19"/>
        <v>3.6519976391308918E-2</v>
      </c>
      <c r="X62" s="187">
        <f t="shared" ca="1" si="19"/>
        <v>3.6646144895225122E-2</v>
      </c>
    </row>
    <row r="63" spans="1:24" ht="11.25" customHeight="1" x14ac:dyDescent="0.2">
      <c r="A63" s="222">
        <f t="shared" si="13"/>
        <v>53</v>
      </c>
      <c r="B63" s="220">
        <f t="shared" ca="1" si="14"/>
        <v>2.2727808636240947E-2</v>
      </c>
      <c r="C63" s="217">
        <f t="shared" ca="1" si="5"/>
        <v>1.2954143522819292E-5</v>
      </c>
      <c r="D63" s="219">
        <f t="shared" ca="1" si="6"/>
        <v>8.4445084635808909E-2</v>
      </c>
      <c r="E63" s="218">
        <f t="shared" ca="1" si="7"/>
        <v>-1.3757786630301594</v>
      </c>
      <c r="F63" s="187">
        <f t="shared" ca="1" si="8"/>
        <v>-5.4657039656686216E-4</v>
      </c>
      <c r="G63" s="217">
        <f t="shared" ca="1" si="9"/>
        <v>-5.3361625304404285E-4</v>
      </c>
      <c r="H63" s="291">
        <f t="shared" si="10"/>
        <v>0.14722222222222223</v>
      </c>
      <c r="I63" s="187">
        <f t="shared" ca="1" si="11"/>
        <v>2.2194192383196906E-2</v>
      </c>
      <c r="J63" s="191">
        <f t="shared" ca="1" si="19"/>
        <v>2.4387493166852268E-2</v>
      </c>
      <c r="K63" s="190">
        <f t="shared" ca="1" si="19"/>
        <v>3.011301502865249E-2</v>
      </c>
      <c r="L63" s="190">
        <f t="shared" ca="1" si="19"/>
        <v>3.3585335526649288E-2</v>
      </c>
      <c r="M63" s="190">
        <f t="shared" ca="1" si="19"/>
        <v>3.4025163812255135E-2</v>
      </c>
      <c r="N63" s="190">
        <f t="shared" ca="1" si="19"/>
        <v>3.4410225903062058E-2</v>
      </c>
      <c r="O63" s="190">
        <f t="shared" ca="1" si="19"/>
        <v>3.4748990888386774E-2</v>
      </c>
      <c r="P63" s="190">
        <f t="shared" ca="1" si="19"/>
        <v>3.5048451641677442E-2</v>
      </c>
      <c r="Q63" s="190">
        <f t="shared" ca="1" si="19"/>
        <v>3.5314402159901906E-2</v>
      </c>
      <c r="R63" s="190">
        <f t="shared" ca="1" si="19"/>
        <v>3.5551660034089792E-2</v>
      </c>
      <c r="S63" s="190">
        <f t="shared" ca="1" si="19"/>
        <v>3.5764245339687292E-2</v>
      </c>
      <c r="T63" s="190">
        <f t="shared" ca="1" si="19"/>
        <v>3.5955524835249733E-2</v>
      </c>
      <c r="U63" s="190">
        <f t="shared" ca="1" si="19"/>
        <v>3.6128328484187615E-2</v>
      </c>
      <c r="V63" s="190">
        <f t="shared" ca="1" si="19"/>
        <v>3.6285043847601089E-2</v>
      </c>
      <c r="W63" s="190">
        <f t="shared" ca="1" si="19"/>
        <v>3.6427692745488821E-2</v>
      </c>
      <c r="X63" s="187">
        <f t="shared" ca="1" si="19"/>
        <v>3.6557993678649307E-2</v>
      </c>
    </row>
    <row r="64" spans="1:24" ht="11.25" customHeight="1" x14ac:dyDescent="0.2">
      <c r="A64" s="222">
        <f t="shared" si="13"/>
        <v>54</v>
      </c>
      <c r="B64" s="220">
        <f t="shared" ca="1" si="14"/>
        <v>2.2194192383196906E-2</v>
      </c>
      <c r="C64" s="217">
        <f t="shared" ca="1" si="5"/>
        <v>1.3354355712602322E-5</v>
      </c>
      <c r="D64" s="219">
        <f t="shared" ca="1" si="6"/>
        <v>0.31751851517089669</v>
      </c>
      <c r="E64" s="218">
        <f t="shared" ca="1" si="7"/>
        <v>-0.47464920230616237</v>
      </c>
      <c r="F64" s="187">
        <f t="shared" ca="1" si="8"/>
        <v>-1.8634218448948346E-4</v>
      </c>
      <c r="G64" s="217">
        <f t="shared" ca="1" si="9"/>
        <v>-1.7298782877688115E-4</v>
      </c>
      <c r="H64" s="291">
        <f t="shared" si="10"/>
        <v>0.15</v>
      </c>
      <c r="I64" s="187">
        <f t="shared" ca="1" si="11"/>
        <v>2.2021204554420026E-2</v>
      </c>
      <c r="J64" s="191">
        <f t="shared" ca="1" si="19"/>
        <v>2.4235946634581569E-2</v>
      </c>
      <c r="K64" s="190">
        <f t="shared" ca="1" si="19"/>
        <v>3.0018602595952529E-2</v>
      </c>
      <c r="L64" s="190">
        <f t="shared" ca="1" si="19"/>
        <v>3.3526254410824859E-2</v>
      </c>
      <c r="M64" s="190">
        <f t="shared" ca="1" si="19"/>
        <v>3.3970585159453823E-2</v>
      </c>
      <c r="N64" s="190">
        <f t="shared" ca="1" si="19"/>
        <v>3.4359592939746171E-2</v>
      </c>
      <c r="O64" s="190">
        <f t="shared" ca="1" si="19"/>
        <v>3.470183189979098E-2</v>
      </c>
      <c r="P64" s="190">
        <f t="shared" ca="1" si="19"/>
        <v>3.5004365449153925E-2</v>
      </c>
      <c r="Q64" s="190">
        <f t="shared" ca="1" si="19"/>
        <v>3.5273046232503845E-2</v>
      </c>
      <c r="R64" s="190">
        <f t="shared" ca="1" si="19"/>
        <v>3.5512740743826474E-2</v>
      </c>
      <c r="S64" s="190">
        <f t="shared" ca="1" si="19"/>
        <v>3.5727509960529216E-2</v>
      </c>
      <c r="T64" s="190">
        <f t="shared" ca="1" si="19"/>
        <v>3.5920754960874504E-2</v>
      </c>
      <c r="U64" s="190">
        <f t="shared" ca="1" si="19"/>
        <v>3.6095334600850661E-2</v>
      </c>
      <c r="V64" s="190">
        <f t="shared" ca="1" si="19"/>
        <v>3.6253660848536894E-2</v>
      </c>
      <c r="W64" s="190">
        <f t="shared" ca="1" si="19"/>
        <v>3.6397776213840903E-2</v>
      </c>
      <c r="X64" s="187">
        <f t="shared" ca="1" si="19"/>
        <v>3.6529416798780114E-2</v>
      </c>
    </row>
    <row r="65" spans="1:24" ht="11.25" customHeight="1" x14ac:dyDescent="0.2">
      <c r="A65" s="222">
        <f t="shared" si="13"/>
        <v>55</v>
      </c>
      <c r="B65" s="220">
        <f t="shared" ca="1" si="14"/>
        <v>2.2021204554420026E-2</v>
      </c>
      <c r="C65" s="217">
        <f t="shared" ca="1" si="5"/>
        <v>1.3484096584184982E-5</v>
      </c>
      <c r="D65" s="219">
        <f t="shared" ca="1" si="6"/>
        <v>0.88095368901293725</v>
      </c>
      <c r="E65" s="218">
        <f t="shared" ca="1" si="7"/>
        <v>1.1797676934767294</v>
      </c>
      <c r="F65" s="187">
        <f t="shared" ca="1" si="8"/>
        <v>4.613555918735623E-4</v>
      </c>
      <c r="G65" s="217">
        <f t="shared" ca="1" si="9"/>
        <v>4.7483968845774731E-4</v>
      </c>
      <c r="H65" s="291">
        <f t="shared" si="10"/>
        <v>0.15277777777777779</v>
      </c>
      <c r="I65" s="187">
        <f t="shared" ca="1" si="11"/>
        <v>2.2496044242877773E-2</v>
      </c>
      <c r="J65" s="191">
        <f t="shared" ca="1" si="19"/>
        <v>2.4651931439287633E-2</v>
      </c>
      <c r="K65" s="190">
        <f t="shared" ca="1" si="19"/>
        <v>3.0277758228153796E-2</v>
      </c>
      <c r="L65" s="190">
        <f t="shared" ca="1" si="19"/>
        <v>3.3688428008991682E-2</v>
      </c>
      <c r="M65" s="190">
        <f t="shared" ca="1" si="19"/>
        <v>3.412039980639088E-2</v>
      </c>
      <c r="N65" s="190">
        <f t="shared" ca="1" si="19"/>
        <v>3.4498576940508535E-2</v>
      </c>
      <c r="O65" s="190">
        <f t="shared" ca="1" si="19"/>
        <v>3.4831280078955584E-2</v>
      </c>
      <c r="P65" s="190">
        <f t="shared" ca="1" si="19"/>
        <v>3.5125379014508039E-2</v>
      </c>
      <c r="Q65" s="190">
        <f t="shared" ca="1" si="19"/>
        <v>3.5386565407930358E-2</v>
      </c>
      <c r="R65" s="190">
        <f t="shared" ca="1" si="19"/>
        <v>3.5619571517958359E-2</v>
      </c>
      <c r="S65" s="190">
        <f t="shared" ca="1" si="19"/>
        <v>3.5828346048929968E-2</v>
      </c>
      <c r="T65" s="190">
        <f t="shared" ca="1" si="19"/>
        <v>3.601619587387276E-2</v>
      </c>
      <c r="U65" s="190">
        <f t="shared" ca="1" si="19"/>
        <v>3.618590054063673E-2</v>
      </c>
      <c r="V65" s="190">
        <f t="shared" ca="1" si="19"/>
        <v>3.6339805021822824E-2</v>
      </c>
      <c r="W65" s="190">
        <f t="shared" ca="1" si="19"/>
        <v>3.6479895034961872E-2</v>
      </c>
      <c r="X65" s="187">
        <f t="shared" ca="1" si="19"/>
        <v>3.660785836793632E-2</v>
      </c>
    </row>
    <row r="66" spans="1:24" ht="11.25" customHeight="1" x14ac:dyDescent="0.2">
      <c r="A66" s="222">
        <f t="shared" si="13"/>
        <v>56</v>
      </c>
      <c r="B66" s="220">
        <f t="shared" ca="1" si="14"/>
        <v>2.2496044242877773E-2</v>
      </c>
      <c r="C66" s="217">
        <f t="shared" ca="1" si="5"/>
        <v>1.3127966817841672E-5</v>
      </c>
      <c r="D66" s="219">
        <f t="shared" ca="1" si="6"/>
        <v>0.6502112421761902</v>
      </c>
      <c r="E66" s="218">
        <f t="shared" ca="1" si="7"/>
        <v>0.38589083889503734</v>
      </c>
      <c r="F66" s="187">
        <f t="shared" ca="1" si="8"/>
        <v>1.5252333794660329E-4</v>
      </c>
      <c r="G66" s="217">
        <f t="shared" ca="1" si="9"/>
        <v>1.6565130476444497E-4</v>
      </c>
      <c r="H66" s="291">
        <f t="shared" si="10"/>
        <v>0.15555555555555556</v>
      </c>
      <c r="I66" s="187">
        <f t="shared" ca="1" si="11"/>
        <v>2.2661695547642219E-2</v>
      </c>
      <c r="J66" s="191">
        <f t="shared" ca="1" si="19"/>
        <v>2.4797050786588878E-2</v>
      </c>
      <c r="K66" s="190">
        <f t="shared" ca="1" si="19"/>
        <v>3.0368166569441836E-2</v>
      </c>
      <c r="L66" s="190">
        <f t="shared" ca="1" si="19"/>
        <v>3.374500345705906E-2</v>
      </c>
      <c r="M66" s="190">
        <f t="shared" ca="1" si="19"/>
        <v>3.4172663743760053E-2</v>
      </c>
      <c r="N66" s="190">
        <f t="shared" ca="1" si="19"/>
        <v>3.4547062527596789E-2</v>
      </c>
      <c r="O66" s="190">
        <f t="shared" ca="1" si="19"/>
        <v>3.4876439024804536E-2</v>
      </c>
      <c r="P66" s="190">
        <f t="shared" ca="1" si="19"/>
        <v>3.516759548352353E-2</v>
      </c>
      <c r="Q66" s="190">
        <f t="shared" ca="1" si="19"/>
        <v>3.5426167404103558E-2</v>
      </c>
      <c r="R66" s="190">
        <f t="shared" ca="1" si="19"/>
        <v>3.5656840216329852E-2</v>
      </c>
      <c r="S66" s="190">
        <f t="shared" ca="1" si="19"/>
        <v>3.5863523457257344E-2</v>
      </c>
      <c r="T66" s="190">
        <f t="shared" ca="1" si="19"/>
        <v>3.6049491135727176E-2</v>
      </c>
      <c r="U66" s="190">
        <f t="shared" ca="1" si="19"/>
        <v>3.6217495132364122E-2</v>
      </c>
      <c r="V66" s="190">
        <f t="shared" ca="1" si="19"/>
        <v>3.6369857047905602E-2</v>
      </c>
      <c r="W66" s="190">
        <f t="shared" ca="1" si="19"/>
        <v>3.6508542787445634E-2</v>
      </c>
      <c r="X66" s="187">
        <f t="shared" ca="1" si="19"/>
        <v>3.6635223284126668E-2</v>
      </c>
    </row>
    <row r="67" spans="1:24" ht="11.25" customHeight="1" x14ac:dyDescent="0.2">
      <c r="A67" s="222">
        <f t="shared" si="13"/>
        <v>57</v>
      </c>
      <c r="B67" s="220">
        <f t="shared" ca="1" si="14"/>
        <v>2.2661695547642219E-2</v>
      </c>
      <c r="C67" s="217">
        <f t="shared" ca="1" si="5"/>
        <v>1.3003728339268338E-5</v>
      </c>
      <c r="D67" s="219">
        <f t="shared" ca="1" si="6"/>
        <v>0.48149500426144254</v>
      </c>
      <c r="E67" s="218">
        <f t="shared" ca="1" si="7"/>
        <v>-4.6401791649742626E-2</v>
      </c>
      <c r="F67" s="187">
        <f t="shared" ca="1" si="8"/>
        <v>-1.8407707467854707E-5</v>
      </c>
      <c r="G67" s="217">
        <f t="shared" ca="1" si="9"/>
        <v>-5.4039791285863695E-6</v>
      </c>
      <c r="H67" s="291">
        <f t="shared" si="10"/>
        <v>0.15833333333333333</v>
      </c>
      <c r="I67" s="187">
        <f t="shared" ca="1" si="11"/>
        <v>2.2656291568513634E-2</v>
      </c>
      <c r="J67" s="191">
        <f t="shared" ca="1" si="19"/>
        <v>2.47923166136521E-2</v>
      </c>
      <c r="K67" s="190">
        <f t="shared" ca="1" si="19"/>
        <v>3.0365217212718877E-2</v>
      </c>
      <c r="L67" s="190">
        <f t="shared" ca="1" si="19"/>
        <v>3.3743157817865445E-2</v>
      </c>
      <c r="M67" s="190">
        <f t="shared" ca="1" si="19"/>
        <v>3.417095875733013E-2</v>
      </c>
      <c r="N67" s="190">
        <f t="shared" ca="1" si="19"/>
        <v>3.4545480800842285E-2</v>
      </c>
      <c r="O67" s="190">
        <f t="shared" ca="1" si="19"/>
        <v>3.4874965821794258E-2</v>
      </c>
      <c r="P67" s="190">
        <f t="shared" ca="1" si="19"/>
        <v>3.5166218271809033E-2</v>
      </c>
      <c r="Q67" s="190">
        <f t="shared" ca="1" si="19"/>
        <v>3.5424875483336171E-2</v>
      </c>
      <c r="R67" s="190">
        <f t="shared" ca="1" si="19"/>
        <v>3.5655624413843817E-2</v>
      </c>
      <c r="S67" s="190">
        <f t="shared" ca="1" si="19"/>
        <v>3.5862375878126178E-2</v>
      </c>
      <c r="T67" s="190">
        <f t="shared" ca="1" si="19"/>
        <v>3.6048404957140193E-2</v>
      </c>
      <c r="U67" s="190">
        <f t="shared" ca="1" si="19"/>
        <v>3.6216464434087922E-2</v>
      </c>
      <c r="V67" s="190">
        <f t="shared" ca="1" si="19"/>
        <v>3.6368876672158157E-2</v>
      </c>
      <c r="W67" s="190">
        <f t="shared" ca="1" si="19"/>
        <v>3.6507608222778466E-2</v>
      </c>
      <c r="X67" s="187">
        <f t="shared" ca="1" si="19"/>
        <v>3.6634330568937022E-2</v>
      </c>
    </row>
    <row r="68" spans="1:24" ht="11.25" customHeight="1" x14ac:dyDescent="0.2">
      <c r="A68" s="222">
        <f t="shared" si="13"/>
        <v>58</v>
      </c>
      <c r="B68" s="220">
        <f t="shared" ca="1" si="14"/>
        <v>2.2656291568513634E-2</v>
      </c>
      <c r="C68" s="217">
        <f t="shared" ca="1" si="5"/>
        <v>1.3007781323614778E-5</v>
      </c>
      <c r="D68" s="219">
        <f t="shared" ca="1" si="6"/>
        <v>0.86905050776669124</v>
      </c>
      <c r="E68" s="218">
        <f t="shared" ca="1" si="7"/>
        <v>1.1219140541390829</v>
      </c>
      <c r="F68" s="187">
        <f t="shared" ca="1" si="8"/>
        <v>4.4501305827430462E-4</v>
      </c>
      <c r="G68" s="217">
        <f t="shared" ca="1" si="9"/>
        <v>4.5802083959791941E-4</v>
      </c>
      <c r="H68" s="291">
        <f t="shared" si="10"/>
        <v>0.16111111111111112</v>
      </c>
      <c r="I68" s="187">
        <f t="shared" ca="1" si="11"/>
        <v>2.3114312408111553E-2</v>
      </c>
      <c r="J68" s="191">
        <f t="shared" ca="1" si="19"/>
        <v>2.5193567212839024E-2</v>
      </c>
      <c r="K68" s="190">
        <f t="shared" ca="1" si="19"/>
        <v>3.061519353763999E-2</v>
      </c>
      <c r="L68" s="190">
        <f t="shared" ca="1" si="19"/>
        <v>3.3899587217931459E-2</v>
      </c>
      <c r="M68" s="190">
        <f t="shared" ca="1" si="19"/>
        <v>3.4315466960924162E-2</v>
      </c>
      <c r="N68" s="190">
        <f t="shared" ca="1" si="19"/>
        <v>3.4679541980367136E-2</v>
      </c>
      <c r="O68" s="190">
        <f t="shared" ca="1" si="19"/>
        <v>3.4999828939066446E-2</v>
      </c>
      <c r="P68" s="190">
        <f t="shared" ca="1" si="19"/>
        <v>3.5282945529773208E-2</v>
      </c>
      <c r="Q68" s="190">
        <f t="shared" ca="1" si="19"/>
        <v>3.5534373803091601E-2</v>
      </c>
      <c r="R68" s="190">
        <f t="shared" ca="1" si="19"/>
        <v>3.5758671235860108E-2</v>
      </c>
      <c r="S68" s="190">
        <f t="shared" ca="1" si="19"/>
        <v>3.5959640346522007E-2</v>
      </c>
      <c r="T68" s="190">
        <f t="shared" ca="1" si="19"/>
        <v>3.6140465347554128E-2</v>
      </c>
      <c r="U68" s="190">
        <f t="shared" ca="1" si="19"/>
        <v>3.6303822523119034E-2</v>
      </c>
      <c r="V68" s="190">
        <f t="shared" ca="1" si="19"/>
        <v>3.645196961391086E-2</v>
      </c>
      <c r="W68" s="190">
        <f t="shared" ca="1" si="19"/>
        <v>3.658681839056957E-2</v>
      </c>
      <c r="X68" s="187">
        <f t="shared" ca="1" si="19"/>
        <v>3.6709993733237793E-2</v>
      </c>
    </row>
    <row r="69" spans="1:24" ht="11.25" customHeight="1" x14ac:dyDescent="0.2">
      <c r="A69" s="222">
        <f t="shared" si="13"/>
        <v>59</v>
      </c>
      <c r="B69" s="220">
        <f t="shared" ca="1" si="14"/>
        <v>2.3114312408111553E-2</v>
      </c>
      <c r="C69" s="217">
        <f t="shared" ca="1" si="5"/>
        <v>1.2664265693916337E-5</v>
      </c>
      <c r="D69" s="219">
        <f t="shared" ca="1" si="6"/>
        <v>0.95269802242147739</v>
      </c>
      <c r="E69" s="218">
        <f t="shared" ca="1" si="7"/>
        <v>1.6715962985982991</v>
      </c>
      <c r="F69" s="187">
        <f t="shared" ca="1" si="8"/>
        <v>6.6971595297716407E-4</v>
      </c>
      <c r="G69" s="217">
        <f t="shared" ca="1" si="9"/>
        <v>6.8238021867108038E-4</v>
      </c>
      <c r="H69" s="291">
        <f t="shared" si="10"/>
        <v>0.16388888888888889</v>
      </c>
      <c r="I69" s="187">
        <f t="shared" ca="1" si="11"/>
        <v>2.3796692626782634E-2</v>
      </c>
      <c r="J69" s="191">
        <f t="shared" ca="1" si="19"/>
        <v>2.5791368552741969E-2</v>
      </c>
      <c r="K69" s="190">
        <f t="shared" ca="1" si="19"/>
        <v>3.0987619603257435E-2</v>
      </c>
      <c r="L69" s="190">
        <f t="shared" ca="1" si="19"/>
        <v>3.413264283242564E-2</v>
      </c>
      <c r="M69" s="190">
        <f t="shared" ca="1" si="19"/>
        <v>3.4530761836272662E-2</v>
      </c>
      <c r="N69" s="190">
        <f t="shared" ca="1" si="19"/>
        <v>3.487927240547134E-2</v>
      </c>
      <c r="O69" s="190">
        <f t="shared" ca="1" si="19"/>
        <v>3.5185855673882591E-2</v>
      </c>
      <c r="P69" s="190">
        <f t="shared" ca="1" si="19"/>
        <v>3.5456851092420485E-2</v>
      </c>
      <c r="Q69" s="190">
        <f t="shared" ca="1" si="19"/>
        <v>3.5697509365753805E-2</v>
      </c>
      <c r="R69" s="190">
        <f t="shared" ca="1" si="19"/>
        <v>3.5912195064606814E-2</v>
      </c>
      <c r="S69" s="190">
        <f t="shared" ca="1" si="19"/>
        <v>3.6104549362607687E-2</v>
      </c>
      <c r="T69" s="190">
        <f t="shared" ca="1" si="19"/>
        <v>3.6277621092250724E-2</v>
      </c>
      <c r="U69" s="190">
        <f t="shared" ca="1" si="19"/>
        <v>3.6433972565960017E-2</v>
      </c>
      <c r="V69" s="190">
        <f t="shared" ca="1" si="19"/>
        <v>3.6575765246906519E-2</v>
      </c>
      <c r="W69" s="190">
        <f t="shared" ca="1" si="19"/>
        <v>3.6704829290828432E-2</v>
      </c>
      <c r="X69" s="187">
        <f t="shared" ca="1" si="19"/>
        <v>3.6822720146835554E-2</v>
      </c>
    </row>
    <row r="70" spans="1:24" ht="11.25" customHeight="1" x14ac:dyDescent="0.2">
      <c r="A70" s="222">
        <f t="shared" si="13"/>
        <v>60</v>
      </c>
      <c r="B70" s="220">
        <f t="shared" ca="1" si="14"/>
        <v>2.3796692626782634E-2</v>
      </c>
      <c r="C70" s="217">
        <f t="shared" ca="1" si="5"/>
        <v>1.2152480529913027E-5</v>
      </c>
      <c r="D70" s="219">
        <f t="shared" ca="1" si="6"/>
        <v>0.52584840481868544</v>
      </c>
      <c r="E70" s="218">
        <f t="shared" ca="1" si="7"/>
        <v>6.4837742659568556E-2</v>
      </c>
      <c r="F70" s="187">
        <f t="shared" ca="1" si="8"/>
        <v>2.6357544040096788E-5</v>
      </c>
      <c r="G70" s="217">
        <f t="shared" ca="1" si="9"/>
        <v>3.8510024570009813E-5</v>
      </c>
      <c r="H70" s="291">
        <f t="shared" si="10"/>
        <v>0.16666666666666669</v>
      </c>
      <c r="I70" s="187">
        <f t="shared" ca="1" si="11"/>
        <v>2.3835202651352645E-2</v>
      </c>
      <c r="J70" s="191">
        <f t="shared" ca="1" si="19"/>
        <v>2.5825105381063911E-2</v>
      </c>
      <c r="K70" s="190">
        <f t="shared" ca="1" si="19"/>
        <v>3.1008637412017172E-2</v>
      </c>
      <c r="L70" s="190">
        <f t="shared" ca="1" si="19"/>
        <v>3.4145795290827528E-2</v>
      </c>
      <c r="M70" s="190">
        <f t="shared" ca="1" si="19"/>
        <v>3.4542911970043583E-2</v>
      </c>
      <c r="N70" s="190">
        <f t="shared" ca="1" si="19"/>
        <v>3.4890544161843638E-2</v>
      </c>
      <c r="O70" s="190">
        <f t="shared" ca="1" si="19"/>
        <v>3.5196354064563375E-2</v>
      </c>
      <c r="P70" s="190">
        <f t="shared" ca="1" si="19"/>
        <v>3.5466665426580772E-2</v>
      </c>
      <c r="Q70" s="190">
        <f t="shared" ca="1" si="19"/>
        <v>3.5706715896591704E-2</v>
      </c>
      <c r="R70" s="190">
        <f t="shared" ca="1" si="19"/>
        <v>3.5920859158692989E-2</v>
      </c>
      <c r="S70" s="190">
        <f t="shared" ca="1" si="19"/>
        <v>3.6112727281042575E-2</v>
      </c>
      <c r="T70" s="190">
        <f t="shared" ca="1" si="19"/>
        <v>3.6285361455985869E-2</v>
      </c>
      <c r="U70" s="190">
        <f t="shared" ca="1" si="19"/>
        <v>3.6441317563969115E-2</v>
      </c>
      <c r="V70" s="190">
        <f t="shared" ca="1" si="19"/>
        <v>3.6582751634755821E-2</v>
      </c>
      <c r="W70" s="190">
        <f t="shared" ca="1" si="19"/>
        <v>3.6711489218159483E-2</v>
      </c>
      <c r="X70" s="187">
        <f t="shared" ca="1" si="19"/>
        <v>3.6829081844960095E-2</v>
      </c>
    </row>
    <row r="71" spans="1:24" ht="11.25" customHeight="1" x14ac:dyDescent="0.2">
      <c r="A71" s="222">
        <f t="shared" si="13"/>
        <v>61</v>
      </c>
      <c r="B71" s="220">
        <f t="shared" ca="1" si="14"/>
        <v>2.3835202651352645E-2</v>
      </c>
      <c r="C71" s="217">
        <f t="shared" ca="1" si="5"/>
        <v>1.2123598011485518E-5</v>
      </c>
      <c r="D71" s="219">
        <f t="shared" ca="1" si="6"/>
        <v>0.52974477222129313</v>
      </c>
      <c r="E71" s="218">
        <f t="shared" ca="1" si="7"/>
        <v>7.462830151055673E-2</v>
      </c>
      <c r="F71" s="187">
        <f t="shared" ca="1" si="8"/>
        <v>3.0362095070345702E-5</v>
      </c>
      <c r="G71" s="217">
        <f t="shared" ca="1" si="9"/>
        <v>4.2485693081831223E-5</v>
      </c>
      <c r="H71" s="291">
        <f t="shared" si="10"/>
        <v>0.16944444444444445</v>
      </c>
      <c r="I71" s="187">
        <f t="shared" ca="1" si="11"/>
        <v>2.3877688344434475E-2</v>
      </c>
      <c r="J71" s="191">
        <f t="shared" ref="J71:X80" ca="1" si="20">-(1/J$7)*LN(J$8*EXP(-$I71*J$9))</f>
        <v>2.5862325106308183E-2</v>
      </c>
      <c r="K71" s="190">
        <f t="shared" ca="1" si="20"/>
        <v>3.103182504126923E-2</v>
      </c>
      <c r="L71" s="190">
        <f t="shared" ca="1" si="20"/>
        <v>3.416030557268724E-2</v>
      </c>
      <c r="M71" s="190">
        <f t="shared" ca="1" si="20"/>
        <v>3.4556316450047357E-2</v>
      </c>
      <c r="N71" s="190">
        <f t="shared" ca="1" si="20"/>
        <v>3.4902979583193647E-2</v>
      </c>
      <c r="O71" s="190">
        <f t="shared" ca="1" si="20"/>
        <v>3.5207936280085117E-2</v>
      </c>
      <c r="P71" s="190">
        <f t="shared" ca="1" si="20"/>
        <v>3.5477492965477267E-2</v>
      </c>
      <c r="Q71" s="190">
        <f t="shared" ca="1" si="20"/>
        <v>3.5716872884230491E-2</v>
      </c>
      <c r="R71" s="190">
        <f t="shared" ca="1" si="20"/>
        <v>3.5930417709908888E-2</v>
      </c>
      <c r="S71" s="190">
        <f t="shared" ca="1" si="20"/>
        <v>3.6121749465176503E-2</v>
      </c>
      <c r="T71" s="190">
        <f t="shared" ca="1" si="20"/>
        <v>3.6293900913482079E-2</v>
      </c>
      <c r="U71" s="190">
        <f t="shared" ca="1" si="20"/>
        <v>3.6449420839274341E-2</v>
      </c>
      <c r="V71" s="190">
        <f t="shared" ca="1" si="20"/>
        <v>3.6590459277979367E-2</v>
      </c>
      <c r="W71" s="190">
        <f t="shared" ca="1" si="20"/>
        <v>3.6718836697983079E-2</v>
      </c>
      <c r="X71" s="187">
        <f t="shared" ca="1" si="20"/>
        <v>3.683610030721806E-2</v>
      </c>
    </row>
    <row r="72" spans="1:24" ht="11.25" customHeight="1" x14ac:dyDescent="0.2">
      <c r="A72" s="222">
        <f t="shared" si="13"/>
        <v>62</v>
      </c>
      <c r="B72" s="220">
        <f t="shared" ca="1" si="14"/>
        <v>2.3877688344434475E-2</v>
      </c>
      <c r="C72" s="217">
        <f t="shared" ca="1" si="5"/>
        <v>1.2091733741674146E-5</v>
      </c>
      <c r="D72" s="219">
        <f t="shared" ca="1" si="6"/>
        <v>0.97343017051651337</v>
      </c>
      <c r="E72" s="218">
        <f t="shared" ca="1" si="7"/>
        <v>1.9337842589038743</v>
      </c>
      <c r="F72" s="187">
        <f t="shared" ca="1" si="8"/>
        <v>7.8744986774556482E-4</v>
      </c>
      <c r="G72" s="217">
        <f t="shared" ca="1" si="9"/>
        <v>7.99541601487239E-4</v>
      </c>
      <c r="H72" s="291">
        <f t="shared" si="10"/>
        <v>0.17222222222222222</v>
      </c>
      <c r="I72" s="187">
        <f t="shared" ca="1" si="11"/>
        <v>2.4677229945921714E-2</v>
      </c>
      <c r="J72" s="191">
        <f t="shared" ca="1" si="20"/>
        <v>2.6562766044657744E-2</v>
      </c>
      <c r="K72" s="190">
        <f t="shared" ca="1" si="20"/>
        <v>3.1468194860897462E-2</v>
      </c>
      <c r="L72" s="190">
        <f t="shared" ca="1" si="20"/>
        <v>3.4433375708880741E-2</v>
      </c>
      <c r="M72" s="190">
        <f t="shared" ca="1" si="20"/>
        <v>3.4808576414094052E-2</v>
      </c>
      <c r="N72" s="190">
        <f t="shared" ca="1" si="20"/>
        <v>3.5137002756175616E-2</v>
      </c>
      <c r="O72" s="190">
        <f t="shared" ca="1" si="20"/>
        <v>3.5425902905442445E-2</v>
      </c>
      <c r="P72" s="190">
        <f t="shared" ca="1" si="20"/>
        <v>3.5681257272035465E-2</v>
      </c>
      <c r="Q72" s="190">
        <f t="shared" ca="1" si="20"/>
        <v>3.5908018033901569E-2</v>
      </c>
      <c r="R72" s="190">
        <f t="shared" ca="1" si="20"/>
        <v>3.6110300837443911E-2</v>
      </c>
      <c r="S72" s="190">
        <f t="shared" ca="1" si="20"/>
        <v>3.6291538658387162E-2</v>
      </c>
      <c r="T72" s="190">
        <f t="shared" ca="1" si="20"/>
        <v>3.6454605636109368E-2</v>
      </c>
      <c r="U72" s="190">
        <f t="shared" ca="1" si="20"/>
        <v>3.6601917014924587E-2</v>
      </c>
      <c r="V72" s="190">
        <f t="shared" ca="1" si="20"/>
        <v>3.6735510022350641E-2</v>
      </c>
      <c r="W72" s="190">
        <f t="shared" ca="1" si="20"/>
        <v>3.6857109498987878E-2</v>
      </c>
      <c r="X72" s="187">
        <f t="shared" ca="1" si="20"/>
        <v>3.6968181300763549E-2</v>
      </c>
    </row>
    <row r="73" spans="1:24" ht="11.25" customHeight="1" x14ac:dyDescent="0.2">
      <c r="A73" s="222">
        <f t="shared" si="13"/>
        <v>63</v>
      </c>
      <c r="B73" s="220">
        <f t="shared" ca="1" si="14"/>
        <v>2.4677229945921714E-2</v>
      </c>
      <c r="C73" s="217">
        <f t="shared" ca="1" si="5"/>
        <v>1.1492077540558717E-5</v>
      </c>
      <c r="D73" s="219">
        <f t="shared" ca="1" si="6"/>
        <v>0.20868328999879515</v>
      </c>
      <c r="E73" s="218">
        <f t="shared" ca="1" si="7"/>
        <v>-0.8109984166982922</v>
      </c>
      <c r="F73" s="187">
        <f t="shared" ca="1" si="8"/>
        <v>-3.3572753692695685E-4</v>
      </c>
      <c r="G73" s="217">
        <f t="shared" ca="1" si="9"/>
        <v>-3.2423545938639815E-4</v>
      </c>
      <c r="H73" s="291">
        <f t="shared" si="10"/>
        <v>0.17500000000000002</v>
      </c>
      <c r="I73" s="187">
        <f t="shared" ca="1" si="11"/>
        <v>2.4352994486535315E-2</v>
      </c>
      <c r="J73" s="191">
        <f t="shared" ca="1" si="20"/>
        <v>2.6278718549197371E-2</v>
      </c>
      <c r="K73" s="190">
        <f t="shared" ca="1" si="20"/>
        <v>3.1291235252208754E-2</v>
      </c>
      <c r="L73" s="190">
        <f t="shared" ca="1" si="20"/>
        <v>3.4322638480337883E-2</v>
      </c>
      <c r="M73" s="190">
        <f t="shared" ca="1" si="20"/>
        <v>3.4706278265785914E-2</v>
      </c>
      <c r="N73" s="190">
        <f t="shared" ca="1" si="20"/>
        <v>3.5042100113389138E-2</v>
      </c>
      <c r="O73" s="190">
        <f t="shared" ca="1" si="20"/>
        <v>3.5337511621271397E-2</v>
      </c>
      <c r="P73" s="190">
        <f t="shared" ca="1" si="20"/>
        <v>3.5598625407201219E-2</v>
      </c>
      <c r="Q73" s="190">
        <f t="shared" ca="1" si="20"/>
        <v>3.583050357399379E-2</v>
      </c>
      <c r="R73" s="190">
        <f t="shared" ca="1" si="20"/>
        <v>3.6037353428098745E-2</v>
      </c>
      <c r="S73" s="190">
        <f t="shared" ca="1" si="20"/>
        <v>3.6222684608820395E-2</v>
      </c>
      <c r="T73" s="190">
        <f t="shared" ca="1" si="20"/>
        <v>3.6389435581831137E-2</v>
      </c>
      <c r="U73" s="190">
        <f t="shared" ca="1" si="20"/>
        <v>3.6540075745533904E-2</v>
      </c>
      <c r="V73" s="190">
        <f t="shared" ca="1" si="20"/>
        <v>3.6676688074064177E-2</v>
      </c>
      <c r="W73" s="190">
        <f t="shared" ca="1" si="20"/>
        <v>3.6801036187641682E-2</v>
      </c>
      <c r="X73" s="187">
        <f t="shared" ca="1" si="20"/>
        <v>3.691461893260313E-2</v>
      </c>
    </row>
    <row r="74" spans="1:24" ht="11.25" customHeight="1" x14ac:dyDescent="0.2">
      <c r="A74" s="222">
        <f t="shared" si="13"/>
        <v>64</v>
      </c>
      <c r="B74" s="220">
        <f t="shared" ca="1" si="14"/>
        <v>2.4352994486535315E-2</v>
      </c>
      <c r="C74" s="217">
        <f t="shared" ca="1" si="5"/>
        <v>1.1735254135098516E-5</v>
      </c>
      <c r="D74" s="219">
        <f t="shared" ca="1" si="6"/>
        <v>0.40717955959346941</v>
      </c>
      <c r="E74" s="218">
        <f t="shared" ca="1" si="7"/>
        <v>-0.23480624660509988</v>
      </c>
      <c r="F74" s="187">
        <f t="shared" ca="1" si="8"/>
        <v>-9.6561629403532778E-5</v>
      </c>
      <c r="G74" s="217">
        <f t="shared" ca="1" si="9"/>
        <v>-8.4826375268434265E-5</v>
      </c>
      <c r="H74" s="291">
        <f t="shared" si="10"/>
        <v>0.17777777777777778</v>
      </c>
      <c r="I74" s="187">
        <f t="shared" ca="1" si="11"/>
        <v>2.4268168111266881E-2</v>
      </c>
      <c r="J74" s="191">
        <f t="shared" ca="1" si="20"/>
        <v>2.6204406135960503E-2</v>
      </c>
      <c r="K74" s="190">
        <f t="shared" ca="1" si="20"/>
        <v>3.124493913702632E-2</v>
      </c>
      <c r="L74" s="190">
        <f t="shared" ca="1" si="20"/>
        <v>3.4293667442677984E-2</v>
      </c>
      <c r="M74" s="190">
        <f t="shared" ca="1" si="20"/>
        <v>3.4679515057548065E-2</v>
      </c>
      <c r="N74" s="190">
        <f t="shared" ca="1" si="20"/>
        <v>3.5017271714896867E-2</v>
      </c>
      <c r="O74" s="190">
        <f t="shared" ca="1" si="20"/>
        <v>3.5314386722299071E-2</v>
      </c>
      <c r="P74" s="190">
        <f t="shared" ca="1" si="20"/>
        <v>3.5577007285639728E-2</v>
      </c>
      <c r="Q74" s="190">
        <f t="shared" ca="1" si="20"/>
        <v>3.5810224266242231E-2</v>
      </c>
      <c r="R74" s="190">
        <f t="shared" ca="1" si="20"/>
        <v>3.6018268950627694E-2</v>
      </c>
      <c r="S74" s="190">
        <f t="shared" ca="1" si="20"/>
        <v>3.6204671034801211E-2</v>
      </c>
      <c r="T74" s="190">
        <f t="shared" ca="1" si="20"/>
        <v>3.6372385813459314E-2</v>
      </c>
      <c r="U74" s="190">
        <f t="shared" ca="1" si="20"/>
        <v>3.6523896852780055E-2</v>
      </c>
      <c r="V74" s="190">
        <f t="shared" ca="1" si="20"/>
        <v>3.6661299095114092E-2</v>
      </c>
      <c r="W74" s="190">
        <f t="shared" ca="1" si="20"/>
        <v>3.6786366306192565E-2</v>
      </c>
      <c r="X74" s="187">
        <f t="shared" ca="1" si="20"/>
        <v>3.6900605963292366E-2</v>
      </c>
    </row>
    <row r="75" spans="1:24" ht="11.25" customHeight="1" x14ac:dyDescent="0.2">
      <c r="A75" s="222">
        <f t="shared" si="13"/>
        <v>65</v>
      </c>
      <c r="B75" s="220">
        <f t="shared" ca="1" si="14"/>
        <v>2.4268168111266881E-2</v>
      </c>
      <c r="C75" s="217">
        <f t="shared" ref="C75:C138" ca="1" si="21">$B$2*($B$3-$B75)*$B$8</f>
        <v>1.1798873916549842E-5</v>
      </c>
      <c r="D75" s="219">
        <f t="shared" ref="D75:D138" ca="1" si="22">RAND()</f>
        <v>0.40040907935245085</v>
      </c>
      <c r="E75" s="218">
        <f t="shared" ref="E75:E138" ca="1" si="23">NORMINV(D75,0,1)</f>
        <v>-0.25228839348305904</v>
      </c>
      <c r="F75" s="187">
        <f t="shared" ref="F75:F138" ca="1" si="24">SQRT($B75)*$B$9*E75</f>
        <v>-1.0357013029395987E-4</v>
      </c>
      <c r="G75" s="217">
        <f t="shared" ref="G75:G138" ca="1" si="25">C75+F75</f>
        <v>-9.1771256377410024E-5</v>
      </c>
      <c r="H75" s="291">
        <f t="shared" ref="H75:H138" si="26">+A75*$B$8</f>
        <v>0.18055555555555555</v>
      </c>
      <c r="I75" s="187">
        <f t="shared" ref="I75:I138" ca="1" si="27">$B75+G75</f>
        <v>2.4176396854889471E-2</v>
      </c>
      <c r="J75" s="191">
        <f t="shared" ca="1" si="20"/>
        <v>2.612400963775327E-2</v>
      </c>
      <c r="K75" s="190">
        <f t="shared" ca="1" si="20"/>
        <v>3.1194852679338598E-2</v>
      </c>
      <c r="L75" s="190">
        <f t="shared" ca="1" si="20"/>
        <v>3.4262324496380996E-2</v>
      </c>
      <c r="M75" s="190">
        <f t="shared" ca="1" si="20"/>
        <v>3.4650560699461833E-2</v>
      </c>
      <c r="N75" s="190">
        <f t="shared" ca="1" si="20"/>
        <v>3.4990410572754871E-2</v>
      </c>
      <c r="O75" s="190">
        <f t="shared" ca="1" si="20"/>
        <v>3.5289368548110045E-2</v>
      </c>
      <c r="P75" s="190">
        <f t="shared" ca="1" si="20"/>
        <v>3.5553619251317399E-2</v>
      </c>
      <c r="Q75" s="190">
        <f t="shared" ca="1" si="20"/>
        <v>3.5788284656717052E-2</v>
      </c>
      <c r="R75" s="190">
        <f t="shared" ca="1" si="20"/>
        <v>3.5997621994191313E-2</v>
      </c>
      <c r="S75" s="190">
        <f t="shared" ca="1" si="20"/>
        <v>3.6185182658522504E-2</v>
      </c>
      <c r="T75" s="190">
        <f t="shared" ca="1" si="20"/>
        <v>3.6353940151252546E-2</v>
      </c>
      <c r="U75" s="190">
        <f t="shared" ca="1" si="20"/>
        <v>3.6506393366274606E-2</v>
      </c>
      <c r="V75" s="190">
        <f t="shared" ca="1" si="20"/>
        <v>3.6644650194012925E-2</v>
      </c>
      <c r="W75" s="190">
        <f t="shared" ca="1" si="20"/>
        <v>3.6770495376340473E-2</v>
      </c>
      <c r="X75" s="187">
        <f t="shared" ca="1" si="20"/>
        <v>3.6885445728104232E-2</v>
      </c>
    </row>
    <row r="76" spans="1:24" ht="11.25" customHeight="1" x14ac:dyDescent="0.2">
      <c r="A76" s="222">
        <f t="shared" ref="A76:A139" si="28">+A75+1</f>
        <v>66</v>
      </c>
      <c r="B76" s="220">
        <f t="shared" ca="1" si="14"/>
        <v>2.4176396854889471E-2</v>
      </c>
      <c r="C76" s="217">
        <f t="shared" ca="1" si="21"/>
        <v>1.18677023588329E-5</v>
      </c>
      <c r="D76" s="219">
        <f t="shared" ca="1" si="22"/>
        <v>0.22771829202617255</v>
      </c>
      <c r="E76" s="218">
        <f t="shared" ca="1" si="23"/>
        <v>-0.74638217464988343</v>
      </c>
      <c r="F76" s="187">
        <f t="shared" ca="1" si="24"/>
        <v>-3.0582698330596653E-4</v>
      </c>
      <c r="G76" s="217">
        <f t="shared" ca="1" si="25"/>
        <v>-2.9395928094713361E-4</v>
      </c>
      <c r="H76" s="291">
        <f t="shared" si="26"/>
        <v>0.18333333333333335</v>
      </c>
      <c r="I76" s="187">
        <f t="shared" ca="1" si="27"/>
        <v>2.3882437573942338E-2</v>
      </c>
      <c r="J76" s="191">
        <f t="shared" ca="1" si="20"/>
        <v>2.5866485683777436E-2</v>
      </c>
      <c r="K76" s="190">
        <f t="shared" ca="1" si="20"/>
        <v>3.1034417052016212E-2</v>
      </c>
      <c r="L76" s="190">
        <f t="shared" ca="1" si="20"/>
        <v>3.4161927593037524E-2</v>
      </c>
      <c r="M76" s="190">
        <f t="shared" ca="1" si="20"/>
        <v>3.4557814859214137E-2</v>
      </c>
      <c r="N76" s="190">
        <f t="shared" ca="1" si="20"/>
        <v>3.4904369666907346E-2</v>
      </c>
      <c r="O76" s="190">
        <f t="shared" ca="1" si="20"/>
        <v>3.5209230988861924E-2</v>
      </c>
      <c r="P76" s="190">
        <f t="shared" ca="1" si="20"/>
        <v>3.5478703313326011E-2</v>
      </c>
      <c r="Q76" s="190">
        <f t="shared" ca="1" si="20"/>
        <v>3.5718008275038689E-2</v>
      </c>
      <c r="R76" s="190">
        <f t="shared" ca="1" si="20"/>
        <v>3.5931486204976146E-2</v>
      </c>
      <c r="S76" s="190">
        <f t="shared" ca="1" si="20"/>
        <v>3.6122758002874865E-2</v>
      </c>
      <c r="T76" s="190">
        <f t="shared" ca="1" si="20"/>
        <v>3.6294855489966069E-2</v>
      </c>
      <c r="U76" s="190">
        <f t="shared" ca="1" si="20"/>
        <v>3.6450326657478029E-2</v>
      </c>
      <c r="V76" s="190">
        <f t="shared" ca="1" si="20"/>
        <v>3.6591320870764561E-2</v>
      </c>
      <c r="W76" s="190">
        <f t="shared" ca="1" si="20"/>
        <v>3.6719658030188243E-2</v>
      </c>
      <c r="X76" s="187">
        <f t="shared" ca="1" si="20"/>
        <v>3.6836884860455575E-2</v>
      </c>
    </row>
    <row r="77" spans="1:24" ht="11.25" customHeight="1" x14ac:dyDescent="0.2">
      <c r="A77" s="222">
        <f t="shared" si="28"/>
        <v>67</v>
      </c>
      <c r="B77" s="220">
        <f t="shared" ref="B77:B140" ca="1" si="29">I76</f>
        <v>2.3882437573942338E-2</v>
      </c>
      <c r="C77" s="217">
        <f t="shared" ca="1" si="21"/>
        <v>1.2088171819543248E-5</v>
      </c>
      <c r="D77" s="219">
        <f t="shared" ca="1" si="22"/>
        <v>0.80440140509002189</v>
      </c>
      <c r="E77" s="218">
        <f t="shared" ca="1" si="23"/>
        <v>0.85744827429817827</v>
      </c>
      <c r="F77" s="187">
        <f t="shared" ca="1" si="24"/>
        <v>3.4919338676878234E-4</v>
      </c>
      <c r="G77" s="217">
        <f t="shared" ca="1" si="25"/>
        <v>3.6128155858832558E-4</v>
      </c>
      <c r="H77" s="291">
        <f t="shared" si="26"/>
        <v>0.18611111111111112</v>
      </c>
      <c r="I77" s="187">
        <f t="shared" ca="1" si="27"/>
        <v>2.4243719132530664E-2</v>
      </c>
      <c r="J77" s="191">
        <f t="shared" ca="1" si="20"/>
        <v>2.6182987531130221E-2</v>
      </c>
      <c r="K77" s="190">
        <f t="shared" ca="1" si="20"/>
        <v>3.1231595495593067E-2</v>
      </c>
      <c r="L77" s="190">
        <f t="shared" ca="1" si="20"/>
        <v>3.4285317300620489E-2</v>
      </c>
      <c r="M77" s="190">
        <f t="shared" ca="1" si="20"/>
        <v>3.467180126443771E-2</v>
      </c>
      <c r="N77" s="190">
        <f t="shared" ca="1" si="20"/>
        <v>3.501011557996983E-2</v>
      </c>
      <c r="O77" s="190">
        <f t="shared" ca="1" si="20"/>
        <v>3.5307721576447182E-2</v>
      </c>
      <c r="P77" s="190">
        <f t="shared" ca="1" si="20"/>
        <v>3.5570776428872596E-2</v>
      </c>
      <c r="Q77" s="190">
        <f t="shared" ca="1" si="20"/>
        <v>3.5804379287455446E-2</v>
      </c>
      <c r="R77" s="190">
        <f t="shared" ca="1" si="20"/>
        <v>3.6012768350343824E-2</v>
      </c>
      <c r="S77" s="190">
        <f t="shared" ca="1" si="20"/>
        <v>3.6199479094360915E-2</v>
      </c>
      <c r="T77" s="190">
        <f t="shared" ca="1" si="20"/>
        <v>3.6367471664728326E-2</v>
      </c>
      <c r="U77" s="190">
        <f t="shared" ca="1" si="20"/>
        <v>3.651923371111377E-2</v>
      </c>
      <c r="V77" s="190">
        <f t="shared" ca="1" si="20"/>
        <v>3.665686362539218E-2</v>
      </c>
      <c r="W77" s="190">
        <f t="shared" ca="1" si="20"/>
        <v>3.6782138097472376E-2</v>
      </c>
      <c r="X77" s="187">
        <f t="shared" ca="1" si="20"/>
        <v>3.6896567092273472E-2</v>
      </c>
    </row>
    <row r="78" spans="1:24" ht="11.25" customHeight="1" x14ac:dyDescent="0.2">
      <c r="A78" s="222">
        <f t="shared" si="28"/>
        <v>68</v>
      </c>
      <c r="B78" s="220">
        <f t="shared" ca="1" si="29"/>
        <v>2.4243719132530664E-2</v>
      </c>
      <c r="C78" s="217">
        <f t="shared" ca="1" si="21"/>
        <v>1.1817210650602004E-5</v>
      </c>
      <c r="D78" s="219">
        <f t="shared" ca="1" si="22"/>
        <v>3.2380994263520924E-2</v>
      </c>
      <c r="E78" s="218">
        <f t="shared" ca="1" si="23"/>
        <v>-1.8468975594675943</v>
      </c>
      <c r="F78" s="187">
        <f t="shared" ca="1" si="24"/>
        <v>-7.5781148574597095E-4</v>
      </c>
      <c r="G78" s="217">
        <f t="shared" ca="1" si="25"/>
        <v>-7.4599427509536894E-4</v>
      </c>
      <c r="H78" s="291">
        <f t="shared" si="26"/>
        <v>0.18888888888888888</v>
      </c>
      <c r="I78" s="187">
        <f t="shared" ca="1" si="27"/>
        <v>2.3497724857435294E-2</v>
      </c>
      <c r="J78" s="191">
        <f t="shared" ca="1" si="20"/>
        <v>2.5529456896727528E-2</v>
      </c>
      <c r="K78" s="190">
        <f t="shared" ca="1" si="20"/>
        <v>3.0824450468165426E-2</v>
      </c>
      <c r="L78" s="190">
        <f t="shared" ca="1" si="20"/>
        <v>3.4030535363169155E-2</v>
      </c>
      <c r="M78" s="190">
        <f t="shared" ca="1" si="20"/>
        <v>3.4436435789189701E-2</v>
      </c>
      <c r="N78" s="190">
        <f t="shared" ca="1" si="20"/>
        <v>3.4791765531692845E-2</v>
      </c>
      <c r="O78" s="190">
        <f t="shared" ca="1" si="20"/>
        <v>3.5104352728127119E-2</v>
      </c>
      <c r="P78" s="190">
        <f t="shared" ca="1" si="20"/>
        <v>3.5380658734085413E-2</v>
      </c>
      <c r="Q78" s="190">
        <f t="shared" ca="1" si="20"/>
        <v>3.5626035612652748E-2</v>
      </c>
      <c r="R78" s="190">
        <f t="shared" ca="1" si="20"/>
        <v>3.5844932451526604E-2</v>
      </c>
      <c r="S78" s="190">
        <f t="shared" ca="1" si="20"/>
        <v>3.6041061113517132E-2</v>
      </c>
      <c r="T78" s="190">
        <f t="shared" ca="1" si="20"/>
        <v>3.6217529744460818E-2</v>
      </c>
      <c r="U78" s="190">
        <f t="shared" ca="1" si="20"/>
        <v>3.6376950590638966E-2</v>
      </c>
      <c r="V78" s="190">
        <f t="shared" ca="1" si="20"/>
        <v>3.6521527296803379E-2</v>
      </c>
      <c r="W78" s="190">
        <f t="shared" ca="1" si="20"/>
        <v>3.6653125776213415E-2</v>
      </c>
      <c r="X78" s="187">
        <f t="shared" ca="1" si="20"/>
        <v>3.6773331897443619E-2</v>
      </c>
    </row>
    <row r="79" spans="1:24" ht="11.25" customHeight="1" x14ac:dyDescent="0.2">
      <c r="A79" s="222">
        <f t="shared" si="28"/>
        <v>69</v>
      </c>
      <c r="B79" s="220">
        <f t="shared" ca="1" si="29"/>
        <v>2.3497724857435294E-2</v>
      </c>
      <c r="C79" s="217">
        <f t="shared" ca="1" si="21"/>
        <v>1.2376706356923532E-5</v>
      </c>
      <c r="D79" s="219">
        <f t="shared" ca="1" si="22"/>
        <v>0.6239415177333556</v>
      </c>
      <c r="E79" s="218">
        <f t="shared" ca="1" si="23"/>
        <v>0.31584920979575948</v>
      </c>
      <c r="F79" s="187">
        <f t="shared" ca="1" si="24"/>
        <v>1.2758847769822056E-4</v>
      </c>
      <c r="G79" s="217">
        <f t="shared" ca="1" si="25"/>
        <v>1.399651840551441E-4</v>
      </c>
      <c r="H79" s="291">
        <f t="shared" si="26"/>
        <v>0.19166666666666668</v>
      </c>
      <c r="I79" s="187">
        <f t="shared" ca="1" si="27"/>
        <v>2.3637690041490439E-2</v>
      </c>
      <c r="J79" s="191">
        <f t="shared" ca="1" si="20"/>
        <v>2.5652073837076204E-2</v>
      </c>
      <c r="K79" s="190">
        <f t="shared" ca="1" si="20"/>
        <v>3.0900839966856622E-2</v>
      </c>
      <c r="L79" s="190">
        <f t="shared" ca="1" si="20"/>
        <v>3.4078338143914005E-2</v>
      </c>
      <c r="M79" s="190">
        <f t="shared" ca="1" si="20"/>
        <v>3.4480595608055747E-2</v>
      </c>
      <c r="N79" s="190">
        <f t="shared" ca="1" si="20"/>
        <v>3.4832732876504735E-2</v>
      </c>
      <c r="O79" s="190">
        <f t="shared" ca="1" si="20"/>
        <v>3.5142509265297016E-2</v>
      </c>
      <c r="P79" s="190">
        <f t="shared" ca="1" si="20"/>
        <v>3.5416329058954352E-2</v>
      </c>
      <c r="Q79" s="190">
        <f t="shared" ca="1" si="20"/>
        <v>3.5659496868458818E-2</v>
      </c>
      <c r="R79" s="190">
        <f t="shared" ca="1" si="20"/>
        <v>3.5876422213919235E-2</v>
      </c>
      <c r="S79" s="190">
        <f t="shared" ca="1" si="20"/>
        <v>3.6070783864195904E-2</v>
      </c>
      <c r="T79" s="190">
        <f t="shared" ca="1" si="20"/>
        <v>3.6245662196905108E-2</v>
      </c>
      <c r="U79" s="190">
        <f t="shared" ca="1" si="20"/>
        <v>3.6403646081221187E-2</v>
      </c>
      <c r="V79" s="190">
        <f t="shared" ca="1" si="20"/>
        <v>3.6546919414105969E-2</v>
      </c>
      <c r="W79" s="190">
        <f t="shared" ca="1" si="20"/>
        <v>3.6677331368525877E-2</v>
      </c>
      <c r="X79" s="187">
        <f t="shared" ca="1" si="20"/>
        <v>3.6796453571834788E-2</v>
      </c>
    </row>
    <row r="80" spans="1:24" ht="11.25" customHeight="1" x14ac:dyDescent="0.2">
      <c r="A80" s="222">
        <f t="shared" si="28"/>
        <v>70</v>
      </c>
      <c r="B80" s="220">
        <f t="shared" ca="1" si="29"/>
        <v>2.3637690041490439E-2</v>
      </c>
      <c r="C80" s="217">
        <f t="shared" ca="1" si="21"/>
        <v>1.2271732468882173E-5</v>
      </c>
      <c r="D80" s="219">
        <f t="shared" ca="1" si="22"/>
        <v>1.890045639835769E-2</v>
      </c>
      <c r="E80" s="218">
        <f t="shared" ca="1" si="23"/>
        <v>-2.0770070038739505</v>
      </c>
      <c r="F80" s="187">
        <f t="shared" ca="1" si="24"/>
        <v>-8.4150990405348132E-4</v>
      </c>
      <c r="G80" s="217">
        <f t="shared" ca="1" si="25"/>
        <v>-8.2923817158459911E-4</v>
      </c>
      <c r="H80" s="291">
        <f t="shared" si="26"/>
        <v>0.19444444444444445</v>
      </c>
      <c r="I80" s="187">
        <f t="shared" ca="1" si="27"/>
        <v>2.2808451869905839E-2</v>
      </c>
      <c r="J80" s="191">
        <f t="shared" ca="1" si="20"/>
        <v>2.4925617124955567E-2</v>
      </c>
      <c r="K80" s="190">
        <f t="shared" ca="1" si="20"/>
        <v>3.0448262501606399E-2</v>
      </c>
      <c r="L80" s="190">
        <f t="shared" ca="1" si="20"/>
        <v>3.3795125638110358E-2</v>
      </c>
      <c r="M80" s="190">
        <f t="shared" ca="1" si="20"/>
        <v>3.4218966205706962E-2</v>
      </c>
      <c r="N80" s="190">
        <f t="shared" ca="1" si="20"/>
        <v>3.4590017616021707E-2</v>
      </c>
      <c r="O80" s="190">
        <f t="shared" ca="1" si="20"/>
        <v>3.491644692464884E-2</v>
      </c>
      <c r="P80" s="190">
        <f t="shared" ca="1" si="20"/>
        <v>3.5204996539557949E-2</v>
      </c>
      <c r="Q80" s="190">
        <f t="shared" ca="1" si="20"/>
        <v>3.5461252206610491E-2</v>
      </c>
      <c r="R80" s="190">
        <f t="shared" ca="1" si="20"/>
        <v>3.5689857868175877E-2</v>
      </c>
      <c r="S80" s="190">
        <f t="shared" ca="1" si="20"/>
        <v>3.5894688361634251E-2</v>
      </c>
      <c r="T80" s="190">
        <f t="shared" ca="1" si="20"/>
        <v>3.6078988580287047E-2</v>
      </c>
      <c r="U80" s="190">
        <f t="shared" ca="1" si="20"/>
        <v>3.6245485893390279E-2</v>
      </c>
      <c r="V80" s="190">
        <f t="shared" ca="1" si="20"/>
        <v>3.6396481195724716E-2</v>
      </c>
      <c r="W80" s="190">
        <f t="shared" ca="1" si="20"/>
        <v>3.6533922839849173E-2</v>
      </c>
      <c r="X80" s="187">
        <f t="shared" ca="1" si="20"/>
        <v>3.6659466826698565E-2</v>
      </c>
    </row>
    <row r="81" spans="1:24" ht="11.25" customHeight="1" x14ac:dyDescent="0.2">
      <c r="A81" s="222">
        <f t="shared" si="28"/>
        <v>71</v>
      </c>
      <c r="B81" s="220">
        <f t="shared" ca="1" si="29"/>
        <v>2.2808451869905839E-2</v>
      </c>
      <c r="C81" s="217">
        <f t="shared" ca="1" si="21"/>
        <v>1.2893661097570623E-5</v>
      </c>
      <c r="D81" s="219">
        <f t="shared" ca="1" si="22"/>
        <v>0.27080871190024169</v>
      </c>
      <c r="E81" s="218">
        <f t="shared" ca="1" si="23"/>
        <v>-0.6103689620177819</v>
      </c>
      <c r="F81" s="187">
        <f t="shared" ca="1" si="24"/>
        <v>-2.4291766577456115E-4</v>
      </c>
      <c r="G81" s="217">
        <f t="shared" ca="1" si="25"/>
        <v>-2.3002400467699052E-4</v>
      </c>
      <c r="H81" s="291">
        <f t="shared" si="26"/>
        <v>0.19722222222222224</v>
      </c>
      <c r="I81" s="187">
        <f t="shared" ca="1" si="27"/>
        <v>2.2578427865228849E-2</v>
      </c>
      <c r="J81" s="191">
        <f t="shared" ref="J81:X90" ca="1" si="30">-(1/J$7)*LN(J$8*EXP(-$I81*J$9))</f>
        <v>2.472410387113726E-2</v>
      </c>
      <c r="K81" s="190">
        <f t="shared" ca="1" si="30"/>
        <v>3.0322721149856409E-2</v>
      </c>
      <c r="L81" s="190">
        <f t="shared" ca="1" si="30"/>
        <v>3.3716564765019968E-2</v>
      </c>
      <c r="M81" s="190">
        <f t="shared" ca="1" si="30"/>
        <v>3.4146392312063713E-2</v>
      </c>
      <c r="N81" s="190">
        <f t="shared" ca="1" si="30"/>
        <v>3.4522690353329701E-2</v>
      </c>
      <c r="O81" s="190">
        <f t="shared" ca="1" si="30"/>
        <v>3.4853739048088875E-2</v>
      </c>
      <c r="P81" s="190">
        <f t="shared" ca="1" si="30"/>
        <v>3.5146374597037941E-2</v>
      </c>
      <c r="Q81" s="190">
        <f t="shared" ca="1" si="30"/>
        <v>3.5406260730594566E-2</v>
      </c>
      <c r="R81" s="190">
        <f t="shared" ca="1" si="30"/>
        <v>3.5638106417979348E-2</v>
      </c>
      <c r="S81" s="190">
        <f t="shared" ca="1" si="30"/>
        <v>3.5845840884404116E-2</v>
      </c>
      <c r="T81" s="190">
        <f t="shared" ca="1" si="30"/>
        <v>3.6032754658499269E-2</v>
      </c>
      <c r="U81" s="190">
        <f t="shared" ca="1" si="30"/>
        <v>3.6201613528330415E-2</v>
      </c>
      <c r="V81" s="190">
        <f t="shared" ca="1" si="30"/>
        <v>3.6354750842933069E-2</v>
      </c>
      <c r="W81" s="190">
        <f t="shared" ca="1" si="30"/>
        <v>3.6494142466487904E-2</v>
      </c>
      <c r="X81" s="187">
        <f t="shared" ca="1" si="30"/>
        <v>3.6621467804483165E-2</v>
      </c>
    </row>
    <row r="82" spans="1:24" ht="11.25" customHeight="1" x14ac:dyDescent="0.2">
      <c r="A82" s="222">
        <f t="shared" si="28"/>
        <v>72</v>
      </c>
      <c r="B82" s="220">
        <f t="shared" ca="1" si="29"/>
        <v>2.2578427865228849E-2</v>
      </c>
      <c r="C82" s="217">
        <f t="shared" ca="1" si="21"/>
        <v>1.3066179101078366E-5</v>
      </c>
      <c r="D82" s="219">
        <f t="shared" ca="1" si="22"/>
        <v>0.64641913197137268</v>
      </c>
      <c r="E82" s="218">
        <f t="shared" ca="1" si="23"/>
        <v>0.37567068242762819</v>
      </c>
      <c r="F82" s="187">
        <f t="shared" ca="1" si="24"/>
        <v>1.4875545720080633E-4</v>
      </c>
      <c r="G82" s="217">
        <f t="shared" ca="1" si="25"/>
        <v>1.618216363018847E-4</v>
      </c>
      <c r="H82" s="291">
        <f t="shared" si="26"/>
        <v>0.2</v>
      </c>
      <c r="I82" s="187">
        <f t="shared" ca="1" si="27"/>
        <v>2.2740249501530734E-2</v>
      </c>
      <c r="J82" s="191">
        <f t="shared" ca="1" si="30"/>
        <v>2.4865868225319318E-2</v>
      </c>
      <c r="K82" s="190">
        <f t="shared" ca="1" si="30"/>
        <v>3.0411039353829356E-2</v>
      </c>
      <c r="L82" s="190">
        <f t="shared" ca="1" si="30"/>
        <v>3.3771832253518159E-2</v>
      </c>
      <c r="M82" s="190">
        <f t="shared" ca="1" si="30"/>
        <v>3.4197447967053471E-2</v>
      </c>
      <c r="N82" s="190">
        <f t="shared" ca="1" si="30"/>
        <v>3.4570055009170063E-2</v>
      </c>
      <c r="O82" s="190">
        <f t="shared" ca="1" si="30"/>
        <v>3.4897853970825746E-2</v>
      </c>
      <c r="P82" s="190">
        <f t="shared" ca="1" si="30"/>
        <v>3.5187615069636038E-2</v>
      </c>
      <c r="Q82" s="190">
        <f t="shared" ca="1" si="30"/>
        <v>3.5444947173968365E-2</v>
      </c>
      <c r="R82" s="190">
        <f t="shared" ca="1" si="30"/>
        <v>3.5674513506724521E-2</v>
      </c>
      <c r="S82" s="190">
        <f t="shared" ca="1" si="30"/>
        <v>3.5880205031336092E-2</v>
      </c>
      <c r="T82" s="190">
        <f t="shared" ca="1" si="30"/>
        <v>3.6065280172029285E-2</v>
      </c>
      <c r="U82" s="190">
        <f t="shared" ca="1" si="30"/>
        <v>3.623247768927914E-2</v>
      </c>
      <c r="V82" s="190">
        <f t="shared" ca="1" si="30"/>
        <v>3.6384108100588335E-2</v>
      </c>
      <c r="W82" s="190">
        <f t="shared" ca="1" si="30"/>
        <v>3.6522127915741595E-2</v>
      </c>
      <c r="X82" s="187">
        <f t="shared" ca="1" si="30"/>
        <v>3.6648200075149455E-2</v>
      </c>
    </row>
    <row r="83" spans="1:24" ht="11.25" customHeight="1" x14ac:dyDescent="0.2">
      <c r="A83" s="222">
        <f t="shared" si="28"/>
        <v>73</v>
      </c>
      <c r="B83" s="220">
        <f t="shared" ca="1" si="29"/>
        <v>2.2740249501530734E-2</v>
      </c>
      <c r="C83" s="217">
        <f t="shared" ca="1" si="21"/>
        <v>1.2944812873851951E-5</v>
      </c>
      <c r="D83" s="219">
        <f t="shared" ca="1" si="22"/>
        <v>0.53120354380926704</v>
      </c>
      <c r="E83" s="218">
        <f t="shared" ca="1" si="23"/>
        <v>7.8295606323827149E-2</v>
      </c>
      <c r="F83" s="187">
        <f t="shared" ca="1" si="24"/>
        <v>3.1113850332715867E-5</v>
      </c>
      <c r="G83" s="217">
        <f t="shared" ca="1" si="25"/>
        <v>4.405866320656782E-5</v>
      </c>
      <c r="H83" s="291">
        <f t="shared" si="26"/>
        <v>0.20277777777777778</v>
      </c>
      <c r="I83" s="187">
        <f t="shared" ca="1" si="27"/>
        <v>2.2784308164737303E-2</v>
      </c>
      <c r="J83" s="191">
        <f t="shared" ca="1" si="30"/>
        <v>2.4904465955995689E-2</v>
      </c>
      <c r="K83" s="190">
        <f t="shared" ca="1" si="30"/>
        <v>3.0435085470855324E-2</v>
      </c>
      <c r="L83" s="190">
        <f t="shared" ca="1" si="30"/>
        <v>3.3786879757162665E-2</v>
      </c>
      <c r="M83" s="190">
        <f t="shared" ca="1" si="30"/>
        <v>3.4211348728159285E-2</v>
      </c>
      <c r="N83" s="190">
        <f t="shared" ca="1" si="30"/>
        <v>3.4582950833654688E-2</v>
      </c>
      <c r="O83" s="190">
        <f t="shared" ca="1" si="30"/>
        <v>3.4909865000794703E-2</v>
      </c>
      <c r="P83" s="190">
        <f t="shared" ca="1" si="30"/>
        <v>3.5198843482190767E-2</v>
      </c>
      <c r="Q83" s="190">
        <f t="shared" ca="1" si="30"/>
        <v>3.5455480209094073E-2</v>
      </c>
      <c r="R83" s="190">
        <f t="shared" ca="1" si="30"/>
        <v>3.568442594920139E-2</v>
      </c>
      <c r="S83" s="190">
        <f t="shared" ca="1" si="30"/>
        <v>3.588956124853087E-2</v>
      </c>
      <c r="T83" s="190">
        <f t="shared" ca="1" si="30"/>
        <v>3.6074135790344547E-2</v>
      </c>
      <c r="U83" s="190">
        <f t="shared" ca="1" si="30"/>
        <v>3.6240880976401123E-2</v>
      </c>
      <c r="V83" s="190">
        <f t="shared" ca="1" si="30"/>
        <v>3.6392101107934331E-2</v>
      </c>
      <c r="W83" s="190">
        <f t="shared" ca="1" si="30"/>
        <v>3.6529747425168964E-2</v>
      </c>
      <c r="X83" s="187">
        <f t="shared" ca="1" si="30"/>
        <v>3.6655478385621082E-2</v>
      </c>
    </row>
    <row r="84" spans="1:24" ht="11.25" customHeight="1" x14ac:dyDescent="0.2">
      <c r="A84" s="222">
        <f t="shared" si="28"/>
        <v>74</v>
      </c>
      <c r="B84" s="220">
        <f t="shared" ca="1" si="29"/>
        <v>2.2784308164737303E-2</v>
      </c>
      <c r="C84" s="217">
        <f t="shared" ca="1" si="21"/>
        <v>1.2911768876447025E-5</v>
      </c>
      <c r="D84" s="219">
        <f t="shared" ca="1" si="22"/>
        <v>0.96265555690449478</v>
      </c>
      <c r="E84" s="218">
        <f t="shared" ca="1" si="23"/>
        <v>1.7823701729276966</v>
      </c>
      <c r="F84" s="187">
        <f t="shared" ca="1" si="24"/>
        <v>7.0898097733645353E-4</v>
      </c>
      <c r="G84" s="217">
        <f t="shared" ca="1" si="25"/>
        <v>7.2189274621290052E-4</v>
      </c>
      <c r="H84" s="291">
        <f t="shared" si="26"/>
        <v>0.20555555555555557</v>
      </c>
      <c r="I84" s="187">
        <f t="shared" ca="1" si="27"/>
        <v>2.3506200910950202E-2</v>
      </c>
      <c r="J84" s="191">
        <f t="shared" ca="1" si="30"/>
        <v>2.5536882370106824E-2</v>
      </c>
      <c r="K84" s="190">
        <f t="shared" ca="1" si="30"/>
        <v>3.0829076486294529E-2</v>
      </c>
      <c r="L84" s="190">
        <f t="shared" ca="1" si="30"/>
        <v>3.4033430218275366E-2</v>
      </c>
      <c r="M84" s="190">
        <f t="shared" ca="1" si="30"/>
        <v>3.443911003271994E-2</v>
      </c>
      <c r="N84" s="190">
        <f t="shared" ca="1" si="30"/>
        <v>3.4794246444423631E-2</v>
      </c>
      <c r="O84" s="190">
        <f t="shared" ca="1" si="30"/>
        <v>3.5106663423127307E-2</v>
      </c>
      <c r="P84" s="190">
        <f t="shared" ca="1" si="30"/>
        <v>3.5382818868296813E-2</v>
      </c>
      <c r="Q84" s="190">
        <f t="shared" ca="1" si="30"/>
        <v>3.562806196939855E-2</v>
      </c>
      <c r="R84" s="190">
        <f t="shared" ca="1" si="30"/>
        <v>3.5846839417984104E-2</v>
      </c>
      <c r="S84" s="190">
        <f t="shared" ca="1" si="30"/>
        <v>3.6042861072750315E-2</v>
      </c>
      <c r="T84" s="190">
        <f t="shared" ca="1" si="30"/>
        <v>3.6219233397937457E-2</v>
      </c>
      <c r="U84" s="190">
        <f t="shared" ca="1" si="30"/>
        <v>3.6378567224149012E-2</v>
      </c>
      <c r="V84" s="190">
        <f t="shared" ca="1" si="30"/>
        <v>3.652306500024418E-2</v>
      </c>
      <c r="W84" s="190">
        <f t="shared" ca="1" si="30"/>
        <v>3.6654591625718672E-2</v>
      </c>
      <c r="X84" s="187">
        <f t="shared" ca="1" si="30"/>
        <v>3.6774732106722934E-2</v>
      </c>
    </row>
    <row r="85" spans="1:24" ht="11.25" customHeight="1" x14ac:dyDescent="0.2">
      <c r="A85" s="222">
        <f t="shared" si="28"/>
        <v>75</v>
      </c>
      <c r="B85" s="220">
        <f t="shared" ca="1" si="29"/>
        <v>2.3506200910950202E-2</v>
      </c>
      <c r="C85" s="217">
        <f t="shared" ca="1" si="21"/>
        <v>1.2370349316787351E-5</v>
      </c>
      <c r="D85" s="219">
        <f t="shared" ca="1" si="22"/>
        <v>0.51975106939227</v>
      </c>
      <c r="E85" s="218">
        <f t="shared" ca="1" si="23"/>
        <v>4.9528831448972875E-2</v>
      </c>
      <c r="F85" s="187">
        <f t="shared" ca="1" si="24"/>
        <v>2.0010966157997966E-5</v>
      </c>
      <c r="G85" s="217">
        <f t="shared" ca="1" si="25"/>
        <v>3.238131547478532E-5</v>
      </c>
      <c r="H85" s="291">
        <f t="shared" si="26"/>
        <v>0.20833333333333334</v>
      </c>
      <c r="I85" s="187">
        <f t="shared" ca="1" si="27"/>
        <v>2.3538582226424989E-2</v>
      </c>
      <c r="J85" s="191">
        <f t="shared" ca="1" si="30"/>
        <v>2.5565250123522003E-2</v>
      </c>
      <c r="K85" s="190">
        <f t="shared" ca="1" si="30"/>
        <v>3.0846749398831891E-2</v>
      </c>
      <c r="L85" s="190">
        <f t="shared" ca="1" si="30"/>
        <v>3.4044489518017092E-2</v>
      </c>
      <c r="M85" s="190">
        <f t="shared" ca="1" si="30"/>
        <v>3.4449326523597036E-2</v>
      </c>
      <c r="N85" s="190">
        <f t="shared" ca="1" si="30"/>
        <v>3.4803724347985662E-2</v>
      </c>
      <c r="O85" s="190">
        <f t="shared" ca="1" si="30"/>
        <v>3.5115491038908077E-2</v>
      </c>
      <c r="P85" s="190">
        <f t="shared" ca="1" si="30"/>
        <v>3.5391071292286871E-2</v>
      </c>
      <c r="Q85" s="190">
        <f t="shared" ca="1" si="30"/>
        <v>3.5635803319418936E-2</v>
      </c>
      <c r="R85" s="190">
        <f t="shared" ca="1" si="30"/>
        <v>3.5854124657789595E-2</v>
      </c>
      <c r="S85" s="190">
        <f t="shared" ca="1" si="30"/>
        <v>3.6049737509722873E-2</v>
      </c>
      <c r="T85" s="190">
        <f t="shared" ca="1" si="30"/>
        <v>3.6225741915207853E-2</v>
      </c>
      <c r="U85" s="190">
        <f t="shared" ca="1" si="30"/>
        <v>3.6384743296492515E-2</v>
      </c>
      <c r="V85" s="190">
        <f t="shared" ca="1" si="30"/>
        <v>3.6528939533732617E-2</v>
      </c>
      <c r="W85" s="190">
        <f t="shared" ca="1" si="30"/>
        <v>3.6660191653512836E-2</v>
      </c>
      <c r="X85" s="187">
        <f t="shared" ca="1" si="30"/>
        <v>3.6780081367239537E-2</v>
      </c>
    </row>
    <row r="86" spans="1:24" ht="11.25" customHeight="1" x14ac:dyDescent="0.2">
      <c r="A86" s="222">
        <f t="shared" si="28"/>
        <v>76</v>
      </c>
      <c r="B86" s="220">
        <f t="shared" ca="1" si="29"/>
        <v>2.3538582226424989E-2</v>
      </c>
      <c r="C86" s="217">
        <f t="shared" ca="1" si="21"/>
        <v>1.234606333018126E-5</v>
      </c>
      <c r="D86" s="219">
        <f t="shared" ca="1" si="22"/>
        <v>0.85388369326469493</v>
      </c>
      <c r="E86" s="218">
        <f t="shared" ca="1" si="23"/>
        <v>1.0532365006850954</v>
      </c>
      <c r="F86" s="187">
        <f t="shared" ca="1" si="24"/>
        <v>4.2582857962566978E-4</v>
      </c>
      <c r="G86" s="217">
        <f t="shared" ca="1" si="25"/>
        <v>4.3817464295585105E-4</v>
      </c>
      <c r="H86" s="291">
        <f t="shared" si="26"/>
        <v>0.21111111111111111</v>
      </c>
      <c r="I86" s="187">
        <f t="shared" ca="1" si="27"/>
        <v>2.397675686938084E-2</v>
      </c>
      <c r="J86" s="191">
        <f t="shared" ca="1" si="30"/>
        <v>2.5949114399629845E-2</v>
      </c>
      <c r="K86" s="190">
        <f t="shared" ca="1" si="30"/>
        <v>3.1085894165729128E-2</v>
      </c>
      <c r="L86" s="190">
        <f t="shared" ca="1" si="30"/>
        <v>3.4194140779697443E-2</v>
      </c>
      <c r="M86" s="190">
        <f t="shared" ca="1" si="30"/>
        <v>3.4587573138247993E-2</v>
      </c>
      <c r="N86" s="190">
        <f t="shared" ca="1" si="30"/>
        <v>3.4931976611625268E-2</v>
      </c>
      <c r="O86" s="190">
        <f t="shared" ca="1" si="30"/>
        <v>3.5234943795418285E-2</v>
      </c>
      <c r="P86" s="190">
        <f t="shared" ca="1" si="30"/>
        <v>3.5502740719002404E-2</v>
      </c>
      <c r="Q86" s="190">
        <f t="shared" ca="1" si="30"/>
        <v>3.5740557040243572E-2</v>
      </c>
      <c r="R86" s="190">
        <f t="shared" ca="1" si="30"/>
        <v>3.5952706426436568E-2</v>
      </c>
      <c r="S86" s="190">
        <f t="shared" ca="1" si="30"/>
        <v>3.614278747607165E-2</v>
      </c>
      <c r="T86" s="190">
        <f t="shared" ca="1" si="30"/>
        <v>3.6313813298019644E-2</v>
      </c>
      <c r="U86" s="190">
        <f t="shared" ca="1" si="30"/>
        <v>3.6468316130217962E-2</v>
      </c>
      <c r="V86" s="190">
        <f t="shared" ca="1" si="30"/>
        <v>3.6608432030442152E-2</v>
      </c>
      <c r="W86" s="190">
        <f t="shared" ca="1" si="30"/>
        <v>3.6735969618159177E-2</v>
      </c>
      <c r="X86" s="187">
        <f t="shared" ca="1" si="30"/>
        <v>3.6852466021246776E-2</v>
      </c>
    </row>
    <row r="87" spans="1:24" ht="11.25" customHeight="1" x14ac:dyDescent="0.2">
      <c r="A87" s="222">
        <f t="shared" si="28"/>
        <v>77</v>
      </c>
      <c r="B87" s="220">
        <f t="shared" ca="1" si="29"/>
        <v>2.397675686938084E-2</v>
      </c>
      <c r="C87" s="217">
        <f t="shared" ca="1" si="21"/>
        <v>1.2017432347964372E-5</v>
      </c>
      <c r="D87" s="219">
        <f t="shared" ca="1" si="22"/>
        <v>0.35226392255161143</v>
      </c>
      <c r="E87" s="218">
        <f t="shared" ca="1" si="23"/>
        <v>-0.37921549627597023</v>
      </c>
      <c r="F87" s="187">
        <f t="shared" ca="1" si="24"/>
        <v>-1.5473909399953486E-4</v>
      </c>
      <c r="G87" s="217">
        <f t="shared" ca="1" si="25"/>
        <v>-1.4272166165157051E-4</v>
      </c>
      <c r="H87" s="291">
        <f t="shared" si="26"/>
        <v>0.21388888888888891</v>
      </c>
      <c r="I87" s="187">
        <f t="shared" ca="1" si="27"/>
        <v>2.3834035207729268E-2</v>
      </c>
      <c r="J87" s="191">
        <f t="shared" ca="1" si="30"/>
        <v>2.582408263840047E-2</v>
      </c>
      <c r="K87" s="190">
        <f t="shared" ca="1" si="30"/>
        <v>3.1008000250470586E-2</v>
      </c>
      <c r="L87" s="190">
        <f t="shared" ca="1" si="30"/>
        <v>3.4145396569874628E-2</v>
      </c>
      <c r="M87" s="190">
        <f t="shared" ca="1" si="30"/>
        <v>3.4542543634880137E-2</v>
      </c>
      <c r="N87" s="190">
        <f t="shared" ca="1" si="30"/>
        <v>3.4890202454969974E-2</v>
      </c>
      <c r="O87" s="190">
        <f t="shared" ca="1" si="30"/>
        <v>3.5196035802516214E-2</v>
      </c>
      <c r="P87" s="190">
        <f t="shared" ca="1" si="30"/>
        <v>3.5466367901924235E-2</v>
      </c>
      <c r="Q87" s="190">
        <f t="shared" ca="1" si="30"/>
        <v>3.5706436797685898E-2</v>
      </c>
      <c r="R87" s="190">
        <f t="shared" ca="1" si="30"/>
        <v>3.5920596503929557E-2</v>
      </c>
      <c r="S87" s="190">
        <f t="shared" ca="1" si="30"/>
        <v>3.6112479364848384E-2</v>
      </c>
      <c r="T87" s="190">
        <f t="shared" ca="1" si="30"/>
        <v>3.6285126804401359E-2</v>
      </c>
      <c r="U87" s="190">
        <f t="shared" ca="1" si="30"/>
        <v>3.6441094898022136E-2</v>
      </c>
      <c r="V87" s="190">
        <f t="shared" ca="1" si="30"/>
        <v>3.65825398401897E-2</v>
      </c>
      <c r="W87" s="190">
        <f t="shared" ca="1" si="30"/>
        <v>3.6711287320347639E-2</v>
      </c>
      <c r="X87" s="187">
        <f t="shared" ca="1" si="30"/>
        <v>3.6828888988061338E-2</v>
      </c>
    </row>
    <row r="88" spans="1:24" ht="11.25" customHeight="1" x14ac:dyDescent="0.2">
      <c r="A88" s="222">
        <f t="shared" si="28"/>
        <v>78</v>
      </c>
      <c r="B88" s="220">
        <f t="shared" ca="1" si="29"/>
        <v>2.3834035207729268E-2</v>
      </c>
      <c r="C88" s="217">
        <f t="shared" ca="1" si="21"/>
        <v>1.212447359420305E-5</v>
      </c>
      <c r="D88" s="219">
        <f t="shared" ca="1" si="22"/>
        <v>0.33538051495419885</v>
      </c>
      <c r="E88" s="218">
        <f t="shared" ca="1" si="23"/>
        <v>-0.42510376980453329</v>
      </c>
      <c r="F88" s="187">
        <f t="shared" ca="1" si="24"/>
        <v>-1.7294678716065208E-4</v>
      </c>
      <c r="G88" s="217">
        <f t="shared" ca="1" si="25"/>
        <v>-1.6082231356644904E-4</v>
      </c>
      <c r="H88" s="291">
        <f t="shared" si="26"/>
        <v>0.21666666666666667</v>
      </c>
      <c r="I88" s="187">
        <f t="shared" ca="1" si="27"/>
        <v>2.3673212894162819E-2</v>
      </c>
      <c r="J88" s="191">
        <f t="shared" ca="1" si="30"/>
        <v>2.5683193744048451E-2</v>
      </c>
      <c r="K88" s="190">
        <f t="shared" ca="1" si="30"/>
        <v>3.0920227451866164E-2</v>
      </c>
      <c r="L88" s="190">
        <f t="shared" ca="1" si="30"/>
        <v>3.4090470383436232E-2</v>
      </c>
      <c r="M88" s="190">
        <f t="shared" ca="1" si="30"/>
        <v>3.4491803271948777E-2</v>
      </c>
      <c r="N88" s="190">
        <f t="shared" ca="1" si="30"/>
        <v>3.4843130297577393E-2</v>
      </c>
      <c r="O88" s="190">
        <f t="shared" ca="1" si="30"/>
        <v>3.5152193309636495E-2</v>
      </c>
      <c r="P88" s="190">
        <f t="shared" ca="1" si="30"/>
        <v>3.5425382108136901E-2</v>
      </c>
      <c r="Q88" s="190">
        <f t="shared" ca="1" si="30"/>
        <v>3.5667989260822361E-2</v>
      </c>
      <c r="R88" s="190">
        <f t="shared" ca="1" si="30"/>
        <v>3.588441424563564E-2</v>
      </c>
      <c r="S88" s="190">
        <f t="shared" ca="1" si="30"/>
        <v>3.6078327432266119E-2</v>
      </c>
      <c r="T88" s="190">
        <f t="shared" ca="1" si="30"/>
        <v>3.625280215081747E-2</v>
      </c>
      <c r="U88" s="190">
        <f t="shared" ca="1" si="30"/>
        <v>3.6410421337406282E-2</v>
      </c>
      <c r="V88" s="190">
        <f t="shared" ca="1" si="30"/>
        <v>3.6553363877049147E-2</v>
      </c>
      <c r="W88" s="190">
        <f t="shared" ca="1" si="30"/>
        <v>3.6683474694063349E-2</v>
      </c>
      <c r="X88" s="187">
        <f t="shared" ca="1" si="30"/>
        <v>3.6802321801412609E-2</v>
      </c>
    </row>
    <row r="89" spans="1:24" ht="11.25" customHeight="1" x14ac:dyDescent="0.2">
      <c r="A89" s="222">
        <f t="shared" si="28"/>
        <v>79</v>
      </c>
      <c r="B89" s="220">
        <f t="shared" ca="1" si="29"/>
        <v>2.3673212894162819E-2</v>
      </c>
      <c r="C89" s="217">
        <f t="shared" ca="1" si="21"/>
        <v>1.2245090329377887E-5</v>
      </c>
      <c r="D89" s="219">
        <f t="shared" ca="1" si="22"/>
        <v>0.59027842923981877</v>
      </c>
      <c r="E89" s="218">
        <f t="shared" ca="1" si="23"/>
        <v>0.2282612575493386</v>
      </c>
      <c r="F89" s="187">
        <f t="shared" ca="1" si="24"/>
        <v>9.2550668790142773E-5</v>
      </c>
      <c r="G89" s="217">
        <f t="shared" ca="1" si="25"/>
        <v>1.0479575911952066E-4</v>
      </c>
      <c r="H89" s="291">
        <f t="shared" si="26"/>
        <v>0.21944444444444444</v>
      </c>
      <c r="I89" s="187">
        <f t="shared" ca="1" si="27"/>
        <v>2.3778008653282341E-2</v>
      </c>
      <c r="J89" s="191">
        <f t="shared" ca="1" si="30"/>
        <v>2.5775000398906837E-2</v>
      </c>
      <c r="K89" s="190">
        <f t="shared" ca="1" si="30"/>
        <v>3.0977422357571806E-2</v>
      </c>
      <c r="L89" s="190">
        <f t="shared" ca="1" si="30"/>
        <v>3.4126261632024223E-2</v>
      </c>
      <c r="M89" s="190">
        <f t="shared" ca="1" si="30"/>
        <v>3.4524866935401147E-2</v>
      </c>
      <c r="N89" s="190">
        <f t="shared" ca="1" si="30"/>
        <v>3.4873803668442123E-2</v>
      </c>
      <c r="O89" s="190">
        <f t="shared" ca="1" si="30"/>
        <v>3.5180762151988842E-2</v>
      </c>
      <c r="P89" s="190">
        <f t="shared" ca="1" si="30"/>
        <v>3.5452089455381273E-2</v>
      </c>
      <c r="Q89" s="190">
        <f t="shared" ca="1" si="30"/>
        <v>3.5693042617676501E-2</v>
      </c>
      <c r="R89" s="190">
        <f t="shared" ca="1" si="30"/>
        <v>3.5907991491482209E-2</v>
      </c>
      <c r="S89" s="190">
        <f t="shared" ca="1" si="30"/>
        <v>3.6100581668142895E-2</v>
      </c>
      <c r="T89" s="190">
        <f t="shared" ca="1" si="30"/>
        <v>3.6273865686936781E-2</v>
      </c>
      <c r="U89" s="190">
        <f t="shared" ca="1" si="30"/>
        <v>3.6430408980901462E-2</v>
      </c>
      <c r="V89" s="190">
        <f t="shared" ca="1" si="30"/>
        <v>3.6572375649343382E-2</v>
      </c>
      <c r="W89" s="190">
        <f t="shared" ca="1" si="30"/>
        <v>3.6701598082664925E-2</v>
      </c>
      <c r="X89" s="187">
        <f t="shared" ca="1" si="30"/>
        <v>3.6819633631038622E-2</v>
      </c>
    </row>
    <row r="90" spans="1:24" ht="11.25" customHeight="1" x14ac:dyDescent="0.2">
      <c r="A90" s="222">
        <f t="shared" si="28"/>
        <v>80</v>
      </c>
      <c r="B90" s="220">
        <f t="shared" ca="1" si="29"/>
        <v>2.3778008653282341E-2</v>
      </c>
      <c r="C90" s="217">
        <f t="shared" ca="1" si="21"/>
        <v>1.2166493510038247E-5</v>
      </c>
      <c r="D90" s="219">
        <f t="shared" ca="1" si="22"/>
        <v>0.74419265785762012</v>
      </c>
      <c r="E90" s="218">
        <f t="shared" ca="1" si="23"/>
        <v>0.65632554579361491</v>
      </c>
      <c r="F90" s="187">
        <f t="shared" ca="1" si="24"/>
        <v>2.6670171152131029E-4</v>
      </c>
      <c r="G90" s="217">
        <f t="shared" ca="1" si="25"/>
        <v>2.7886820503134855E-4</v>
      </c>
      <c r="H90" s="291">
        <f t="shared" si="26"/>
        <v>0.22222222222222224</v>
      </c>
      <c r="I90" s="187">
        <f t="shared" ca="1" si="27"/>
        <v>2.4056876858313689E-2</v>
      </c>
      <c r="J90" s="191">
        <f t="shared" ca="1" si="30"/>
        <v>2.6019303768293447E-2</v>
      </c>
      <c r="K90" s="190">
        <f t="shared" ca="1" si="30"/>
        <v>3.1129621652897038E-2</v>
      </c>
      <c r="L90" s="190">
        <f t="shared" ca="1" si="30"/>
        <v>3.4221504429379983E-2</v>
      </c>
      <c r="M90" s="190">
        <f t="shared" ca="1" si="30"/>
        <v>3.4612851454585793E-2</v>
      </c>
      <c r="N90" s="190">
        <f t="shared" ca="1" si="30"/>
        <v>3.4955427466458175E-2</v>
      </c>
      <c r="O90" s="190">
        <f t="shared" ca="1" si="30"/>
        <v>3.525678566528332E-2</v>
      </c>
      <c r="P90" s="190">
        <f t="shared" ca="1" si="30"/>
        <v>3.5523159411358099E-2</v>
      </c>
      <c r="Q90" s="190">
        <f t="shared" ca="1" si="30"/>
        <v>3.575971119963655E-2</v>
      </c>
      <c r="R90" s="190">
        <f t="shared" ca="1" si="30"/>
        <v>3.5970732047818241E-2</v>
      </c>
      <c r="S90" s="190">
        <f t="shared" ca="1" si="30"/>
        <v>3.6159801610490247E-2</v>
      </c>
      <c r="T90" s="190">
        <f t="shared" ca="1" si="30"/>
        <v>3.6329917101216878E-2</v>
      </c>
      <c r="U90" s="190">
        <f t="shared" ca="1" si="30"/>
        <v>3.6483597376225273E-2</v>
      </c>
      <c r="V90" s="190">
        <f t="shared" ca="1" si="30"/>
        <v>3.6622967189103205E-2</v>
      </c>
      <c r="W90" s="190">
        <f t="shared" ca="1" si="30"/>
        <v>3.6749825576705433E-2</v>
      </c>
      <c r="X90" s="187">
        <f t="shared" ca="1" si="30"/>
        <v>3.6865701514836383E-2</v>
      </c>
    </row>
    <row r="91" spans="1:24" ht="11.25" customHeight="1" x14ac:dyDescent="0.2">
      <c r="A91" s="222">
        <f t="shared" si="28"/>
        <v>81</v>
      </c>
      <c r="B91" s="220">
        <f t="shared" ca="1" si="29"/>
        <v>2.4056876858313689E-2</v>
      </c>
      <c r="C91" s="217">
        <f t="shared" ca="1" si="21"/>
        <v>1.1957342356264736E-5</v>
      </c>
      <c r="D91" s="219">
        <f t="shared" ca="1" si="22"/>
        <v>0.15965167104276712</v>
      </c>
      <c r="E91" s="218">
        <f t="shared" ca="1" si="23"/>
        <v>-0.99589051965288133</v>
      </c>
      <c r="F91" s="187">
        <f t="shared" ca="1" si="24"/>
        <v>-4.0705207660115579E-4</v>
      </c>
      <c r="G91" s="217">
        <f t="shared" ca="1" si="25"/>
        <v>-3.9509473424489104E-4</v>
      </c>
      <c r="H91" s="291">
        <f t="shared" si="26"/>
        <v>0.22500000000000001</v>
      </c>
      <c r="I91" s="187">
        <f t="shared" ca="1" si="27"/>
        <v>2.3661782124068796E-2</v>
      </c>
      <c r="J91" s="191">
        <f t="shared" ref="J91:X100" ca="1" si="31">-(1/J$7)*LN(J$8*EXP(-$I91*J$9))</f>
        <v>2.5673179781903296E-2</v>
      </c>
      <c r="K91" s="190">
        <f t="shared" ca="1" si="31"/>
        <v>3.091398882328842E-2</v>
      </c>
      <c r="L91" s="190">
        <f t="shared" ca="1" si="31"/>
        <v>3.4086566394024596E-2</v>
      </c>
      <c r="M91" s="190">
        <f t="shared" ca="1" si="31"/>
        <v>3.4488196798379951E-2</v>
      </c>
      <c r="N91" s="190">
        <f t="shared" ca="1" si="31"/>
        <v>3.483978454911095E-2</v>
      </c>
      <c r="O91" s="190">
        <f t="shared" ca="1" si="31"/>
        <v>3.5149077116085094E-2</v>
      </c>
      <c r="P91" s="190">
        <f t="shared" ca="1" si="31"/>
        <v>3.5422468960231539E-2</v>
      </c>
      <c r="Q91" s="190">
        <f t="shared" ca="1" si="31"/>
        <v>3.5665256524644015E-2</v>
      </c>
      <c r="R91" s="190">
        <f t="shared" ca="1" si="31"/>
        <v>3.5881842518697575E-2</v>
      </c>
      <c r="S91" s="190">
        <f t="shared" ca="1" si="31"/>
        <v>3.6075900014820375E-2</v>
      </c>
      <c r="T91" s="190">
        <f t="shared" ca="1" si="31"/>
        <v>3.6250504610909659E-2</v>
      </c>
      <c r="U91" s="190">
        <f t="shared" ca="1" si="31"/>
        <v>3.6408241152259165E-2</v>
      </c>
      <c r="V91" s="190">
        <f t="shared" ca="1" si="31"/>
        <v>3.6551290136661162E-2</v>
      </c>
      <c r="W91" s="190">
        <f t="shared" ca="1" si="31"/>
        <v>3.6681497855590411E-2</v>
      </c>
      <c r="X91" s="187">
        <f t="shared" ca="1" si="31"/>
        <v>3.6800433485072094E-2</v>
      </c>
    </row>
    <row r="92" spans="1:24" ht="11.25" customHeight="1" x14ac:dyDescent="0.2">
      <c r="A92" s="222">
        <f t="shared" si="28"/>
        <v>82</v>
      </c>
      <c r="B92" s="220">
        <f t="shared" ca="1" si="29"/>
        <v>2.3661782124068796E-2</v>
      </c>
      <c r="C92" s="217">
        <f t="shared" ca="1" si="21"/>
        <v>1.2253663406948404E-5</v>
      </c>
      <c r="D92" s="219">
        <f t="shared" ca="1" si="22"/>
        <v>0.71235784123416057</v>
      </c>
      <c r="E92" s="218">
        <f t="shared" ca="1" si="23"/>
        <v>0.5602860844581532</v>
      </c>
      <c r="F92" s="187">
        <f t="shared" ca="1" si="24"/>
        <v>2.271183977665496E-4</v>
      </c>
      <c r="G92" s="217">
        <f t="shared" ca="1" si="25"/>
        <v>2.39372061173498E-4</v>
      </c>
      <c r="H92" s="291">
        <f t="shared" si="26"/>
        <v>0.22777777777777777</v>
      </c>
      <c r="I92" s="187">
        <f t="shared" ca="1" si="27"/>
        <v>2.3901154185242295E-2</v>
      </c>
      <c r="J92" s="191">
        <f t="shared" ca="1" si="31"/>
        <v>2.5882882430059623E-2</v>
      </c>
      <c r="K92" s="190">
        <f t="shared" ca="1" si="31"/>
        <v>3.1044632110597076E-2</v>
      </c>
      <c r="L92" s="190">
        <f t="shared" ca="1" si="31"/>
        <v>3.4168319940336603E-2</v>
      </c>
      <c r="M92" s="190">
        <f t="shared" ca="1" si="31"/>
        <v>3.4563720057498797E-2</v>
      </c>
      <c r="N92" s="190">
        <f t="shared" ca="1" si="31"/>
        <v>3.4909847956912196E-2</v>
      </c>
      <c r="O92" s="190">
        <f t="shared" ca="1" si="31"/>
        <v>3.521433340829274E-2</v>
      </c>
      <c r="P92" s="190">
        <f t="shared" ca="1" si="31"/>
        <v>3.548347326815459E-2</v>
      </c>
      <c r="Q92" s="190">
        <f t="shared" ca="1" si="31"/>
        <v>3.5722482825783282E-2</v>
      </c>
      <c r="R92" s="190">
        <f t="shared" ca="1" si="31"/>
        <v>3.5935697121045086E-2</v>
      </c>
      <c r="S92" s="190">
        <f t="shared" ca="1" si="31"/>
        <v>3.612673262824314E-2</v>
      </c>
      <c r="T92" s="190">
        <f t="shared" ca="1" si="31"/>
        <v>3.6298617455349583E-2</v>
      </c>
      <c r="U92" s="190">
        <f t="shared" ca="1" si="31"/>
        <v>3.645389646752803E-2</v>
      </c>
      <c r="V92" s="190">
        <f t="shared" ca="1" si="31"/>
        <v>3.6594716389391879E-2</v>
      </c>
      <c r="W92" s="190">
        <f t="shared" ca="1" si="31"/>
        <v>3.6722894882735939E-2</v>
      </c>
      <c r="X92" s="187">
        <f t="shared" ca="1" si="31"/>
        <v>3.6839976767883163E-2</v>
      </c>
    </row>
    <row r="93" spans="1:24" ht="11.25" customHeight="1" x14ac:dyDescent="0.2">
      <c r="A93" s="222">
        <f t="shared" si="28"/>
        <v>83</v>
      </c>
      <c r="B93" s="220">
        <f t="shared" ca="1" si="29"/>
        <v>2.3901154185242295E-2</v>
      </c>
      <c r="C93" s="217">
        <f t="shared" ca="1" si="21"/>
        <v>1.207413436106828E-5</v>
      </c>
      <c r="D93" s="219">
        <f t="shared" ca="1" si="22"/>
        <v>0.70280059215537594</v>
      </c>
      <c r="E93" s="218">
        <f t="shared" ca="1" si="23"/>
        <v>0.53247245333115811</v>
      </c>
      <c r="F93" s="187">
        <f t="shared" ca="1" si="24"/>
        <v>2.1693285694125093E-4</v>
      </c>
      <c r="G93" s="217">
        <f t="shared" ca="1" si="25"/>
        <v>2.290069913023192E-4</v>
      </c>
      <c r="H93" s="291">
        <f t="shared" si="26"/>
        <v>0.23055555555555557</v>
      </c>
      <c r="I93" s="187">
        <f t="shared" ca="1" si="27"/>
        <v>2.4130161176544613E-2</v>
      </c>
      <c r="J93" s="191">
        <f t="shared" ca="1" si="31"/>
        <v>2.60835047261079E-2</v>
      </c>
      <c r="K93" s="190">
        <f t="shared" ca="1" si="31"/>
        <v>3.116961840186987E-2</v>
      </c>
      <c r="L93" s="190">
        <f t="shared" ca="1" si="31"/>
        <v>3.4246533469423607E-2</v>
      </c>
      <c r="M93" s="190">
        <f t="shared" ca="1" si="31"/>
        <v>3.4635973077585432E-2</v>
      </c>
      <c r="N93" s="190">
        <f t="shared" ca="1" si="31"/>
        <v>3.497687754316503E-2</v>
      </c>
      <c r="O93" s="190">
        <f t="shared" ca="1" si="31"/>
        <v>3.527676403227098E-2</v>
      </c>
      <c r="P93" s="190">
        <f t="shared" ca="1" si="31"/>
        <v>3.5541836023379458E-2</v>
      </c>
      <c r="Q93" s="190">
        <f t="shared" ca="1" si="31"/>
        <v>3.5777231166015715E-2</v>
      </c>
      <c r="R93" s="190">
        <f t="shared" ca="1" si="31"/>
        <v>3.5987219760700392E-2</v>
      </c>
      <c r="S93" s="190">
        <f t="shared" ca="1" si="31"/>
        <v>3.6175364134371772E-2</v>
      </c>
      <c r="T93" s="190">
        <f t="shared" ca="1" si="31"/>
        <v>3.6344646961442191E-2</v>
      </c>
      <c r="U93" s="190">
        <f t="shared" ca="1" si="31"/>
        <v>3.6497574858128108E-2</v>
      </c>
      <c r="V93" s="190">
        <f t="shared" ca="1" si="31"/>
        <v>3.6636262238279343E-2</v>
      </c>
      <c r="W93" s="190">
        <f t="shared" ca="1" si="31"/>
        <v>3.6762499373706951E-2</v>
      </c>
      <c r="X93" s="187">
        <f t="shared" ca="1" si="31"/>
        <v>3.6877807783659962E-2</v>
      </c>
    </row>
    <row r="94" spans="1:24" ht="11.25" customHeight="1" x14ac:dyDescent="0.2">
      <c r="A94" s="222">
        <f t="shared" si="28"/>
        <v>84</v>
      </c>
      <c r="B94" s="220">
        <f t="shared" ca="1" si="29"/>
        <v>2.4130161176544613E-2</v>
      </c>
      <c r="C94" s="217">
        <f t="shared" ca="1" si="21"/>
        <v>1.1902379117591542E-5</v>
      </c>
      <c r="D94" s="219">
        <f t="shared" ca="1" si="22"/>
        <v>0.38047604713541738</v>
      </c>
      <c r="E94" s="218">
        <f t="shared" ca="1" si="23"/>
        <v>-0.30423075665368249</v>
      </c>
      <c r="F94" s="187">
        <f t="shared" ca="1" si="24"/>
        <v>-1.2453802751734462E-4</v>
      </c>
      <c r="G94" s="217">
        <f t="shared" ca="1" si="25"/>
        <v>-1.1263564839975309E-4</v>
      </c>
      <c r="H94" s="291">
        <f t="shared" si="26"/>
        <v>0.23333333333333334</v>
      </c>
      <c r="I94" s="187">
        <f t="shared" ca="1" si="27"/>
        <v>2.4017525528144859E-2</v>
      </c>
      <c r="J94" s="191">
        <f t="shared" ca="1" si="31"/>
        <v>2.5984829911551727E-2</v>
      </c>
      <c r="K94" s="190">
        <f t="shared" ca="1" si="31"/>
        <v>3.110814468057195E-2</v>
      </c>
      <c r="L94" s="190">
        <f t="shared" ca="1" si="31"/>
        <v>3.4208064637043213E-2</v>
      </c>
      <c r="M94" s="190">
        <f t="shared" ca="1" si="31"/>
        <v>3.4600435884069997E-2</v>
      </c>
      <c r="N94" s="190">
        <f t="shared" ca="1" si="31"/>
        <v>3.4943909462729489E-2</v>
      </c>
      <c r="O94" s="190">
        <f t="shared" ca="1" si="31"/>
        <v>3.5246057922506374E-2</v>
      </c>
      <c r="P94" s="190">
        <f t="shared" ca="1" si="31"/>
        <v>3.5513130669277547E-2</v>
      </c>
      <c r="Q94" s="190">
        <f t="shared" ca="1" si="31"/>
        <v>3.5750303539196018E-2</v>
      </c>
      <c r="R94" s="190">
        <f t="shared" ca="1" si="31"/>
        <v>3.5961878674422458E-2</v>
      </c>
      <c r="S94" s="190">
        <f t="shared" ca="1" si="31"/>
        <v>3.6151445033936004E-2</v>
      </c>
      <c r="T94" s="190">
        <f t="shared" ca="1" si="31"/>
        <v>3.6322007638359632E-2</v>
      </c>
      <c r="U94" s="190">
        <f t="shared" ca="1" si="31"/>
        <v>3.6476091916413877E-2</v>
      </c>
      <c r="V94" s="190">
        <f t="shared" ca="1" si="31"/>
        <v>3.6615828173794475E-2</v>
      </c>
      <c r="W94" s="190">
        <f t="shared" ca="1" si="31"/>
        <v>3.674302015390369E-2</v>
      </c>
      <c r="X94" s="187">
        <f t="shared" ca="1" si="31"/>
        <v>3.6859200836477216E-2</v>
      </c>
    </row>
    <row r="95" spans="1:24" ht="11.25" customHeight="1" x14ac:dyDescent="0.2">
      <c r="A95" s="222">
        <f t="shared" si="28"/>
        <v>85</v>
      </c>
      <c r="B95" s="220">
        <f t="shared" ca="1" si="29"/>
        <v>2.4017525528144859E-2</v>
      </c>
      <c r="C95" s="217">
        <f t="shared" ca="1" si="21"/>
        <v>1.1986855853891357E-5</v>
      </c>
      <c r="D95" s="219">
        <f t="shared" ca="1" si="22"/>
        <v>0.18996185061589177</v>
      </c>
      <c r="E95" s="218">
        <f t="shared" ca="1" si="23"/>
        <v>-0.8780368868734798</v>
      </c>
      <c r="F95" s="187">
        <f t="shared" ca="1" si="24"/>
        <v>-3.5858791225580584E-4</v>
      </c>
      <c r="G95" s="217">
        <f t="shared" ca="1" si="25"/>
        <v>-3.4660105640191448E-4</v>
      </c>
      <c r="H95" s="291">
        <f t="shared" si="26"/>
        <v>0.23611111111111113</v>
      </c>
      <c r="I95" s="187">
        <f t="shared" ca="1" si="27"/>
        <v>2.3670924471742946E-2</v>
      </c>
      <c r="J95" s="191">
        <f t="shared" ca="1" si="31"/>
        <v>2.5681188964379462E-2</v>
      </c>
      <c r="K95" s="190">
        <f t="shared" ca="1" si="31"/>
        <v>3.0918978488113997E-2</v>
      </c>
      <c r="L95" s="190">
        <f t="shared" ca="1" si="31"/>
        <v>3.4089688810819252E-2</v>
      </c>
      <c r="M95" s="190">
        <f t="shared" ca="1" si="31"/>
        <v>3.4491081261541462E-2</v>
      </c>
      <c r="N95" s="190">
        <f t="shared" ca="1" si="31"/>
        <v>3.4842460483930637E-2</v>
      </c>
      <c r="O95" s="190">
        <f t="shared" ca="1" si="31"/>
        <v>3.5151569452527218E-2</v>
      </c>
      <c r="P95" s="190">
        <f t="shared" ca="1" si="31"/>
        <v>3.542479890045061E-2</v>
      </c>
      <c r="Q95" s="190">
        <f t="shared" ca="1" si="31"/>
        <v>3.566744217128362E-2</v>
      </c>
      <c r="R95" s="190">
        <f t="shared" ca="1" si="31"/>
        <v>3.5883899389896744E-2</v>
      </c>
      <c r="S95" s="190">
        <f t="shared" ca="1" si="31"/>
        <v>3.607784146706345E-2</v>
      </c>
      <c r="T95" s="190">
        <f t="shared" ca="1" si="31"/>
        <v>3.6252342186896207E-2</v>
      </c>
      <c r="U95" s="190">
        <f t="shared" ca="1" si="31"/>
        <v>3.6409984867725849E-2</v>
      </c>
      <c r="V95" s="190">
        <f t="shared" ca="1" si="31"/>
        <v>3.6552948717444168E-2</v>
      </c>
      <c r="W95" s="190">
        <f t="shared" ca="1" si="31"/>
        <v>3.6683078934071259E-2</v>
      </c>
      <c r="X95" s="187">
        <f t="shared" ca="1" si="31"/>
        <v>3.6801943763413947E-2</v>
      </c>
    </row>
    <row r="96" spans="1:24" ht="11.25" customHeight="1" x14ac:dyDescent="0.2">
      <c r="A96" s="222">
        <f t="shared" si="28"/>
        <v>86</v>
      </c>
      <c r="B96" s="220">
        <f t="shared" ca="1" si="29"/>
        <v>2.3670924471742946E-2</v>
      </c>
      <c r="C96" s="217">
        <f t="shared" ca="1" si="21"/>
        <v>1.2246806646192793E-5</v>
      </c>
      <c r="D96" s="219">
        <f t="shared" ca="1" si="22"/>
        <v>0.9968801882146644</v>
      </c>
      <c r="E96" s="218">
        <f t="shared" ca="1" si="23"/>
        <v>2.7349157939289315</v>
      </c>
      <c r="F96" s="187">
        <f t="shared" ca="1" si="24"/>
        <v>1.1088436737832538E-3</v>
      </c>
      <c r="G96" s="217">
        <f t="shared" ca="1" si="25"/>
        <v>1.1210904804294466E-3</v>
      </c>
      <c r="H96" s="291">
        <f t="shared" si="26"/>
        <v>0.2388888888888889</v>
      </c>
      <c r="I96" s="187">
        <f t="shared" ca="1" si="27"/>
        <v>2.4792014952172394E-2</v>
      </c>
      <c r="J96" s="191">
        <f t="shared" ca="1" si="31"/>
        <v>2.6663323810929191E-2</v>
      </c>
      <c r="K96" s="190">
        <f t="shared" ca="1" si="31"/>
        <v>3.153084164798204E-2</v>
      </c>
      <c r="L96" s="190">
        <f t="shared" ca="1" si="31"/>
        <v>3.447257861868748E-2</v>
      </c>
      <c r="M96" s="190">
        <f t="shared" ca="1" si="31"/>
        <v>3.4844791742347191E-2</v>
      </c>
      <c r="N96" s="190">
        <f t="shared" ca="1" si="31"/>
        <v>3.5170599946520151E-2</v>
      </c>
      <c r="O96" s="190">
        <f t="shared" ca="1" si="31"/>
        <v>3.5457194961299884E-2</v>
      </c>
      <c r="P96" s="190">
        <f t="shared" ca="1" si="31"/>
        <v>3.5710510393021845E-2</v>
      </c>
      <c r="Q96" s="190">
        <f t="shared" ca="1" si="31"/>
        <v>3.5935459504312817E-2</v>
      </c>
      <c r="R96" s="190">
        <f t="shared" ca="1" si="31"/>
        <v>3.6136125492321258E-2</v>
      </c>
      <c r="S96" s="190">
        <f t="shared" ca="1" si="31"/>
        <v>3.6315914192527901E-2</v>
      </c>
      <c r="T96" s="190">
        <f t="shared" ca="1" si="31"/>
        <v>3.6477676971680868E-2</v>
      </c>
      <c r="U96" s="190">
        <f t="shared" ca="1" si="31"/>
        <v>3.6623809902602542E-2</v>
      </c>
      <c r="V96" s="190">
        <f t="shared" ca="1" si="31"/>
        <v>3.6756334017710425E-2</v>
      </c>
      <c r="W96" s="190">
        <f t="shared" ca="1" si="31"/>
        <v>3.6876960428943388E-2</v>
      </c>
      <c r="X96" s="187">
        <f t="shared" ca="1" si="31"/>
        <v>3.698714331304849E-2</v>
      </c>
    </row>
    <row r="97" spans="1:24" ht="11.25" customHeight="1" x14ac:dyDescent="0.2">
      <c r="A97" s="222">
        <f t="shared" si="28"/>
        <v>87</v>
      </c>
      <c r="B97" s="220">
        <f t="shared" ca="1" si="29"/>
        <v>2.4792014952172394E-2</v>
      </c>
      <c r="C97" s="217">
        <f t="shared" ca="1" si="21"/>
        <v>1.1405988785870707E-5</v>
      </c>
      <c r="D97" s="219">
        <f t="shared" ca="1" si="22"/>
        <v>0.67441978762452648</v>
      </c>
      <c r="E97" s="218">
        <f t="shared" ca="1" si="23"/>
        <v>0.45215069518395229</v>
      </c>
      <c r="F97" s="187">
        <f t="shared" ca="1" si="24"/>
        <v>1.8761081472523658E-4</v>
      </c>
      <c r="G97" s="217">
        <f t="shared" ca="1" si="25"/>
        <v>1.9901680351110728E-4</v>
      </c>
      <c r="H97" s="291">
        <f t="shared" si="26"/>
        <v>0.24166666666666667</v>
      </c>
      <c r="I97" s="187">
        <f t="shared" ca="1" si="27"/>
        <v>2.4991031755683502E-2</v>
      </c>
      <c r="J97" s="191">
        <f t="shared" ca="1" si="31"/>
        <v>2.6837673108500909E-2</v>
      </c>
      <c r="K97" s="190">
        <f t="shared" ca="1" si="31"/>
        <v>3.1639460044435179E-2</v>
      </c>
      <c r="L97" s="190">
        <f t="shared" ca="1" si="31"/>
        <v>3.45405494979244E-2</v>
      </c>
      <c r="M97" s="190">
        <f t="shared" ca="1" si="31"/>
        <v>3.4907582686064205E-2</v>
      </c>
      <c r="N97" s="190">
        <f t="shared" ca="1" si="31"/>
        <v>3.52288515043475E-2</v>
      </c>
      <c r="O97" s="190">
        <f t="shared" ca="1" si="31"/>
        <v>3.5511449825549636E-2</v>
      </c>
      <c r="P97" s="190">
        <f t="shared" ca="1" si="31"/>
        <v>3.5761230106524482E-2</v>
      </c>
      <c r="Q97" s="190">
        <f t="shared" ca="1" si="31"/>
        <v>3.5983038137649012E-2</v>
      </c>
      <c r="R97" s="190">
        <f t="shared" ca="1" si="31"/>
        <v>3.6180900854830236E-2</v>
      </c>
      <c r="S97" s="190">
        <f t="shared" ca="1" si="31"/>
        <v>3.6358177037188723E-2</v>
      </c>
      <c r="T97" s="190">
        <f t="shared" ca="1" si="31"/>
        <v>3.6517678567779092E-2</v>
      </c>
      <c r="U97" s="190">
        <f t="shared" ca="1" si="31"/>
        <v>3.6661768279463894E-2</v>
      </c>
      <c r="V97" s="190">
        <f t="shared" ca="1" si="31"/>
        <v>3.679243912523452E-2</v>
      </c>
      <c r="W97" s="190">
        <f t="shared" ca="1" si="31"/>
        <v>3.691137841397045E-2</v>
      </c>
      <c r="X97" s="187">
        <f t="shared" ca="1" si="31"/>
        <v>3.7020020072795694E-2</v>
      </c>
    </row>
    <row r="98" spans="1:24" ht="11.25" customHeight="1" x14ac:dyDescent="0.2">
      <c r="A98" s="222">
        <f t="shared" si="28"/>
        <v>88</v>
      </c>
      <c r="B98" s="220">
        <f t="shared" ca="1" si="29"/>
        <v>2.4991031755683502E-2</v>
      </c>
      <c r="C98" s="217">
        <f t="shared" ca="1" si="21"/>
        <v>1.1256726183237377E-5</v>
      </c>
      <c r="D98" s="219">
        <f t="shared" ca="1" si="22"/>
        <v>0.8367630301408332</v>
      </c>
      <c r="E98" s="218">
        <f t="shared" ca="1" si="23"/>
        <v>0.9812409397427817</v>
      </c>
      <c r="F98" s="187">
        <f t="shared" ca="1" si="24"/>
        <v>4.0877705157758566E-4</v>
      </c>
      <c r="G98" s="217">
        <f t="shared" ca="1" si="25"/>
        <v>4.2003377776082303E-4</v>
      </c>
      <c r="H98" s="291">
        <f t="shared" si="26"/>
        <v>0.24444444444444446</v>
      </c>
      <c r="I98" s="187">
        <f t="shared" ca="1" si="27"/>
        <v>2.5411065533444327E-2</v>
      </c>
      <c r="J98" s="191">
        <f t="shared" ca="1" si="31"/>
        <v>2.7205645022515254E-2</v>
      </c>
      <c r="K98" s="190">
        <f t="shared" ca="1" si="31"/>
        <v>3.1868703980583495E-2</v>
      </c>
      <c r="L98" s="190">
        <f t="shared" ca="1" si="31"/>
        <v>3.4684005048812132E-2</v>
      </c>
      <c r="M98" s="190">
        <f t="shared" ca="1" si="31"/>
        <v>3.5040105753630993E-2</v>
      </c>
      <c r="N98" s="190">
        <f t="shared" ca="1" si="31"/>
        <v>3.5351793996956191E-2</v>
      </c>
      <c r="O98" s="190">
        <f t="shared" ca="1" si="31"/>
        <v>3.5625957119359397E-2</v>
      </c>
      <c r="P98" s="190">
        <f t="shared" ca="1" si="31"/>
        <v>3.5868276308119569E-2</v>
      </c>
      <c r="Q98" s="190">
        <f t="shared" ca="1" si="31"/>
        <v>3.6083454950442323E-2</v>
      </c>
      <c r="R98" s="190">
        <f t="shared" ca="1" si="31"/>
        <v>3.6275401240392947E-2</v>
      </c>
      <c r="S98" s="190">
        <f t="shared" ca="1" si="31"/>
        <v>3.6447374642559816E-2</v>
      </c>
      <c r="T98" s="190">
        <f t="shared" ca="1" si="31"/>
        <v>3.6602103707913877E-2</v>
      </c>
      <c r="U98" s="190">
        <f t="shared" ca="1" si="31"/>
        <v>3.6741881114910231E-2</v>
      </c>
      <c r="V98" s="190">
        <f t="shared" ca="1" si="31"/>
        <v>3.686864055366796E-2</v>
      </c>
      <c r="W98" s="190">
        <f t="shared" ca="1" si="31"/>
        <v>3.6984019095655532E-2</v>
      </c>
      <c r="X98" s="187">
        <f t="shared" ca="1" si="31"/>
        <v>3.7089407930270671E-2</v>
      </c>
    </row>
    <row r="99" spans="1:24" ht="11.25" customHeight="1" x14ac:dyDescent="0.2">
      <c r="A99" s="222">
        <f t="shared" si="28"/>
        <v>89</v>
      </c>
      <c r="B99" s="220">
        <f t="shared" ca="1" si="29"/>
        <v>2.5411065533444327E-2</v>
      </c>
      <c r="C99" s="217">
        <f t="shared" ca="1" si="21"/>
        <v>1.0941700849916756E-5</v>
      </c>
      <c r="D99" s="219">
        <f t="shared" ca="1" si="22"/>
        <v>0.2156689073158955</v>
      </c>
      <c r="E99" s="218">
        <f t="shared" ca="1" si="23"/>
        <v>-0.78690442900524482</v>
      </c>
      <c r="F99" s="187">
        <f t="shared" ca="1" si="24"/>
        <v>-3.3056143240796934E-4</v>
      </c>
      <c r="G99" s="217">
        <f t="shared" ca="1" si="25"/>
        <v>-3.1961973155805257E-4</v>
      </c>
      <c r="H99" s="291">
        <f t="shared" si="26"/>
        <v>0.24722222222222223</v>
      </c>
      <c r="I99" s="187">
        <f t="shared" ca="1" si="27"/>
        <v>2.5091445801886273E-2</v>
      </c>
      <c r="J99" s="191">
        <f t="shared" ca="1" si="31"/>
        <v>2.6925641149957356E-2</v>
      </c>
      <c r="K99" s="190">
        <f t="shared" ca="1" si="31"/>
        <v>3.1694263520762288E-2</v>
      </c>
      <c r="L99" s="190">
        <f t="shared" ca="1" si="31"/>
        <v>3.4574844245341317E-2</v>
      </c>
      <c r="M99" s="190">
        <f t="shared" ca="1" si="31"/>
        <v>3.4939263893943549E-2</v>
      </c>
      <c r="N99" s="190">
        <f t="shared" ca="1" si="31"/>
        <v>3.5258242362384923E-2</v>
      </c>
      <c r="O99" s="190">
        <f t="shared" ca="1" si="31"/>
        <v>3.5538824149472979E-2</v>
      </c>
      <c r="P99" s="190">
        <f t="shared" ca="1" si="31"/>
        <v>3.5786820768042467E-2</v>
      </c>
      <c r="Q99" s="190">
        <f t="shared" ca="1" si="31"/>
        <v>3.6007043965306768E-2</v>
      </c>
      <c r="R99" s="190">
        <f t="shared" ca="1" si="31"/>
        <v>3.6203492290530152E-2</v>
      </c>
      <c r="S99" s="190">
        <f t="shared" ca="1" si="31"/>
        <v>3.6379500780518728E-2</v>
      </c>
      <c r="T99" s="190">
        <f t="shared" ca="1" si="31"/>
        <v>3.6537861396806232E-2</v>
      </c>
      <c r="U99" s="190">
        <f t="shared" ca="1" si="31"/>
        <v>3.6680920201013698E-2</v>
      </c>
      <c r="V99" s="190">
        <f t="shared" ca="1" si="31"/>
        <v>3.6810655978641464E-2</v>
      </c>
      <c r="W99" s="190">
        <f t="shared" ca="1" si="31"/>
        <v>3.6928744028721275E-2</v>
      </c>
      <c r="X99" s="187">
        <f t="shared" ca="1" si="31"/>
        <v>3.7036608061417821E-2</v>
      </c>
    </row>
    <row r="100" spans="1:24" ht="11.25" customHeight="1" x14ac:dyDescent="0.2">
      <c r="A100" s="222">
        <f t="shared" si="28"/>
        <v>90</v>
      </c>
      <c r="B100" s="220">
        <f t="shared" ca="1" si="29"/>
        <v>2.5091445801886273E-2</v>
      </c>
      <c r="C100" s="217">
        <f t="shared" ca="1" si="21"/>
        <v>1.1181415648585297E-5</v>
      </c>
      <c r="D100" s="219">
        <f t="shared" ca="1" si="22"/>
        <v>3.3006411764261667E-2</v>
      </c>
      <c r="E100" s="218">
        <f t="shared" ca="1" si="23"/>
        <v>-1.8383365834559406</v>
      </c>
      <c r="F100" s="187">
        <f t="shared" ca="1" si="24"/>
        <v>-7.6737319907053795E-4</v>
      </c>
      <c r="G100" s="217">
        <f t="shared" ca="1" si="25"/>
        <v>-7.5619178342195266E-4</v>
      </c>
      <c r="H100" s="291">
        <f t="shared" si="26"/>
        <v>0.25</v>
      </c>
      <c r="I100" s="187">
        <f t="shared" ca="1" si="27"/>
        <v>2.4335254018464321E-2</v>
      </c>
      <c r="J100" s="191">
        <f t="shared" ca="1" si="31"/>
        <v>2.6263176956265521E-2</v>
      </c>
      <c r="K100" s="190">
        <f t="shared" ca="1" si="31"/>
        <v>3.1281552948201251E-2</v>
      </c>
      <c r="L100" s="190">
        <f t="shared" ca="1" si="31"/>
        <v>3.4316579518523675E-2</v>
      </c>
      <c r="M100" s="190">
        <f t="shared" ca="1" si="31"/>
        <v>3.4700681046292328E-2</v>
      </c>
      <c r="N100" s="190">
        <f t="shared" ca="1" si="31"/>
        <v>3.503690753726748E-2</v>
      </c>
      <c r="O100" s="190">
        <f t="shared" ca="1" si="31"/>
        <v>3.5332675312628417E-2</v>
      </c>
      <c r="P100" s="190">
        <f t="shared" ca="1" si="31"/>
        <v>3.559410422385343E-2</v>
      </c>
      <c r="Q100" s="190">
        <f t="shared" ca="1" si="31"/>
        <v>3.5826262388271427E-2</v>
      </c>
      <c r="R100" s="190">
        <f t="shared" ca="1" si="31"/>
        <v>3.603336212749024E-2</v>
      </c>
      <c r="S100" s="190">
        <f t="shared" ca="1" si="31"/>
        <v>3.6218917275444178E-2</v>
      </c>
      <c r="T100" s="190">
        <f t="shared" ca="1" si="31"/>
        <v>3.6385869817403965E-2</v>
      </c>
      <c r="U100" s="190">
        <f t="shared" ca="1" si="31"/>
        <v>3.6536692114800942E-2</v>
      </c>
      <c r="V100" s="190">
        <f t="shared" ca="1" si="31"/>
        <v>3.667346964478619E-2</v>
      </c>
      <c r="W100" s="190">
        <f t="shared" ca="1" si="31"/>
        <v>3.6797968149397328E-2</v>
      </c>
      <c r="X100" s="187">
        <f t="shared" ca="1" si="31"/>
        <v>3.6911688280033682E-2</v>
      </c>
    </row>
    <row r="101" spans="1:24" ht="11.25" customHeight="1" x14ac:dyDescent="0.2">
      <c r="A101" s="222">
        <f t="shared" si="28"/>
        <v>91</v>
      </c>
      <c r="B101" s="220">
        <f t="shared" ca="1" si="29"/>
        <v>2.4335254018464321E-2</v>
      </c>
      <c r="C101" s="217">
        <f t="shared" ca="1" si="21"/>
        <v>1.1748559486151762E-5</v>
      </c>
      <c r="D101" s="219">
        <f t="shared" ca="1" si="22"/>
        <v>1.3155390339263495E-2</v>
      </c>
      <c r="E101" s="218">
        <f t="shared" ca="1" si="23"/>
        <v>-2.2215936311623534</v>
      </c>
      <c r="F101" s="187">
        <f t="shared" ca="1" si="24"/>
        <v>-9.1327447046060076E-4</v>
      </c>
      <c r="G101" s="217">
        <f t="shared" ca="1" si="25"/>
        <v>-9.01525910974449E-4</v>
      </c>
      <c r="H101" s="291">
        <f t="shared" si="26"/>
        <v>0.25277777777777777</v>
      </c>
      <c r="I101" s="187">
        <f t="shared" ca="1" si="27"/>
        <v>2.3433728107489872E-2</v>
      </c>
      <c r="J101" s="191">
        <f t="shared" ref="J101:X110" ca="1" si="32">-(1/J$7)*LN(J$8*EXP(-$I101*J$9))</f>
        <v>2.5473392342363146E-2</v>
      </c>
      <c r="K101" s="190">
        <f t="shared" ca="1" si="32"/>
        <v>3.0789522641797754E-2</v>
      </c>
      <c r="L101" s="190">
        <f t="shared" ca="1" si="32"/>
        <v>3.4008678337604702E-2</v>
      </c>
      <c r="M101" s="190">
        <f t="shared" ca="1" si="32"/>
        <v>3.44162444472879E-2</v>
      </c>
      <c r="N101" s="190">
        <f t="shared" ca="1" si="32"/>
        <v>3.4773033895396613E-2</v>
      </c>
      <c r="O101" s="190">
        <f t="shared" ca="1" si="32"/>
        <v>3.5086906286824385E-2</v>
      </c>
      <c r="P101" s="190">
        <f t="shared" ca="1" si="32"/>
        <v>3.5364349071961065E-2</v>
      </c>
      <c r="Q101" s="190">
        <f t="shared" ca="1" si="32"/>
        <v>3.5610736010575725E-2</v>
      </c>
      <c r="R101" s="190">
        <f t="shared" ca="1" si="32"/>
        <v>3.5830534281986896E-2</v>
      </c>
      <c r="S101" s="190">
        <f t="shared" ca="1" si="32"/>
        <v>3.6027470880662299E-2</v>
      </c>
      <c r="T101" s="190">
        <f t="shared" ca="1" si="32"/>
        <v>3.620466664899475E-2</v>
      </c>
      <c r="U101" s="190">
        <f t="shared" ca="1" si="32"/>
        <v>3.6364744522058463E-2</v>
      </c>
      <c r="V101" s="190">
        <f t="shared" ca="1" si="32"/>
        <v>3.6509917173953403E-2</v>
      </c>
      <c r="W101" s="190">
        <f t="shared" ca="1" si="32"/>
        <v>3.6642058172159167E-2</v>
      </c>
      <c r="X101" s="187">
        <f t="shared" ca="1" si="32"/>
        <v>3.6762759896811319E-2</v>
      </c>
    </row>
    <row r="102" spans="1:24" ht="11.25" customHeight="1" x14ac:dyDescent="0.2">
      <c r="A102" s="222">
        <f t="shared" si="28"/>
        <v>92</v>
      </c>
      <c r="B102" s="220">
        <f t="shared" ca="1" si="29"/>
        <v>2.3433728107489872E-2</v>
      </c>
      <c r="C102" s="217">
        <f t="shared" ca="1" si="21"/>
        <v>1.2424703919382596E-5</v>
      </c>
      <c r="D102" s="219">
        <f t="shared" ca="1" si="22"/>
        <v>0.39688661407439485</v>
      </c>
      <c r="E102" s="218">
        <f t="shared" ca="1" si="23"/>
        <v>-0.2614140437219043</v>
      </c>
      <c r="F102" s="187">
        <f t="shared" ca="1" si="24"/>
        <v>-1.0545528807152993E-4</v>
      </c>
      <c r="G102" s="217">
        <f t="shared" ca="1" si="25"/>
        <v>-9.303058415214733E-5</v>
      </c>
      <c r="H102" s="291">
        <f t="shared" si="26"/>
        <v>0.25555555555555559</v>
      </c>
      <c r="I102" s="187">
        <f t="shared" ca="1" si="27"/>
        <v>2.3340697523337724E-2</v>
      </c>
      <c r="J102" s="191">
        <f t="shared" ca="1" si="32"/>
        <v>2.5391892606092412E-2</v>
      </c>
      <c r="K102" s="190">
        <f t="shared" ca="1" si="32"/>
        <v>3.0738748874490497E-2</v>
      </c>
      <c r="L102" s="190">
        <f t="shared" ca="1" si="32"/>
        <v>3.3976905288851111E-2</v>
      </c>
      <c r="M102" s="190">
        <f t="shared" ca="1" si="32"/>
        <v>3.4386892764061157E-2</v>
      </c>
      <c r="N102" s="190">
        <f t="shared" ca="1" si="32"/>
        <v>3.4745804152194817E-2</v>
      </c>
      <c r="O102" s="190">
        <f t="shared" ca="1" si="32"/>
        <v>3.5061544801637194E-2</v>
      </c>
      <c r="P102" s="190">
        <f t="shared" ca="1" si="32"/>
        <v>3.5340640096176448E-2</v>
      </c>
      <c r="Q102" s="190">
        <f t="shared" ca="1" si="32"/>
        <v>3.5588495335545589E-2</v>
      </c>
      <c r="R102" s="190">
        <f t="shared" ca="1" si="32"/>
        <v>3.5809603998431201E-2</v>
      </c>
      <c r="S102" s="190">
        <f t="shared" ca="1" si="32"/>
        <v>3.600771507583897E-2</v>
      </c>
      <c r="T102" s="190">
        <f t="shared" ca="1" si="32"/>
        <v>3.6185967866849807E-2</v>
      </c>
      <c r="U102" s="190">
        <f t="shared" ca="1" si="32"/>
        <v>3.6347000844587127E-2</v>
      </c>
      <c r="V102" s="190">
        <f t="shared" ca="1" si="32"/>
        <v>3.6493039808903907E-2</v>
      </c>
      <c r="W102" s="190">
        <f t="shared" ca="1" si="32"/>
        <v>3.6625969454041306E-2</v>
      </c>
      <c r="X102" s="187">
        <f t="shared" ca="1" si="32"/>
        <v>3.6747391625839461E-2</v>
      </c>
    </row>
    <row r="103" spans="1:24" ht="11.25" customHeight="1" x14ac:dyDescent="0.2">
      <c r="A103" s="222">
        <f t="shared" si="28"/>
        <v>93</v>
      </c>
      <c r="B103" s="220">
        <f t="shared" ca="1" si="29"/>
        <v>2.3340697523337724E-2</v>
      </c>
      <c r="C103" s="217">
        <f t="shared" ca="1" si="21"/>
        <v>1.2494476857496708E-5</v>
      </c>
      <c r="D103" s="219">
        <f t="shared" ca="1" si="22"/>
        <v>0.78248886942405049</v>
      </c>
      <c r="E103" s="218">
        <f t="shared" ca="1" si="23"/>
        <v>0.78062639789388211</v>
      </c>
      <c r="F103" s="187">
        <f t="shared" ca="1" si="24"/>
        <v>3.1428156178208414E-4</v>
      </c>
      <c r="G103" s="217">
        <f t="shared" ca="1" si="25"/>
        <v>3.2677603863958088E-4</v>
      </c>
      <c r="H103" s="291">
        <f t="shared" si="26"/>
        <v>0.25833333333333336</v>
      </c>
      <c r="I103" s="187">
        <f t="shared" ca="1" si="27"/>
        <v>2.3667473561977306E-2</v>
      </c>
      <c r="J103" s="191">
        <f t="shared" ca="1" si="32"/>
        <v>2.5678165784009756E-2</v>
      </c>
      <c r="K103" s="190">
        <f t="shared" ca="1" si="32"/>
        <v>3.0917095067827711E-2</v>
      </c>
      <c r="L103" s="190">
        <f t="shared" ca="1" si="32"/>
        <v>3.4088510209983547E-2</v>
      </c>
      <c r="M103" s="190">
        <f t="shared" ca="1" si="32"/>
        <v>3.4489992479704738E-2</v>
      </c>
      <c r="N103" s="190">
        <f t="shared" ca="1" si="32"/>
        <v>3.4841450414096212E-2</v>
      </c>
      <c r="O103" s="190">
        <f t="shared" ca="1" si="32"/>
        <v>3.5150628684523871E-2</v>
      </c>
      <c r="P103" s="190">
        <f t="shared" ca="1" si="32"/>
        <v>3.5423919431222146E-2</v>
      </c>
      <c r="Q103" s="190">
        <f t="shared" ca="1" si="32"/>
        <v>3.5666617167728558E-2</v>
      </c>
      <c r="R103" s="190">
        <f t="shared" ca="1" si="32"/>
        <v>3.5883122994471751E-2</v>
      </c>
      <c r="S103" s="190">
        <f t="shared" ca="1" si="32"/>
        <v>3.6077108638172671E-2</v>
      </c>
      <c r="T103" s="190">
        <f t="shared" ca="1" si="32"/>
        <v>3.6251648567582749E-2</v>
      </c>
      <c r="U103" s="190">
        <f t="shared" ca="1" si="32"/>
        <v>3.6409326677406803E-2</v>
      </c>
      <c r="V103" s="190">
        <f t="shared" ca="1" si="32"/>
        <v>3.6552322662427979E-2</v>
      </c>
      <c r="W103" s="190">
        <f t="shared" ca="1" si="32"/>
        <v>3.6682482133406462E-2</v>
      </c>
      <c r="X103" s="187">
        <f t="shared" ca="1" si="32"/>
        <v>3.6801373687273271E-2</v>
      </c>
    </row>
    <row r="104" spans="1:24" ht="11.25" customHeight="1" x14ac:dyDescent="0.2">
      <c r="A104" s="222">
        <f t="shared" si="28"/>
        <v>94</v>
      </c>
      <c r="B104" s="220">
        <f t="shared" ca="1" si="29"/>
        <v>2.3667473561977306E-2</v>
      </c>
      <c r="C104" s="217">
        <f t="shared" ca="1" si="21"/>
        <v>1.2249394828517022E-5</v>
      </c>
      <c r="D104" s="219">
        <f t="shared" ca="1" si="22"/>
        <v>8.5746537409597923E-2</v>
      </c>
      <c r="E104" s="218">
        <f t="shared" ca="1" si="23"/>
        <v>-1.3674219860900954</v>
      </c>
      <c r="F104" s="187">
        <f t="shared" ca="1" si="24"/>
        <v>-5.543668630731862E-4</v>
      </c>
      <c r="G104" s="217">
        <f t="shared" ca="1" si="25"/>
        <v>-5.4211746824466922E-4</v>
      </c>
      <c r="H104" s="291">
        <f t="shared" si="26"/>
        <v>0.26111111111111113</v>
      </c>
      <c r="I104" s="187">
        <f t="shared" ca="1" si="27"/>
        <v>2.3125356093732636E-2</v>
      </c>
      <c r="J104" s="191">
        <f t="shared" ca="1" si="32"/>
        <v>2.5203242068412408E-2</v>
      </c>
      <c r="K104" s="190">
        <f t="shared" ca="1" si="32"/>
        <v>3.0621220905188512E-2</v>
      </c>
      <c r="L104" s="190">
        <f t="shared" ca="1" si="32"/>
        <v>3.3903359005079271E-2</v>
      </c>
      <c r="M104" s="190">
        <f t="shared" ca="1" si="32"/>
        <v>3.4318951307120198E-2</v>
      </c>
      <c r="N104" s="190">
        <f t="shared" ca="1" si="32"/>
        <v>3.4682774430493141E-2</v>
      </c>
      <c r="O104" s="190">
        <f t="shared" ca="1" si="32"/>
        <v>3.500283960778193E-2</v>
      </c>
      <c r="P104" s="190">
        <f t="shared" ca="1" si="32"/>
        <v>3.5285760028653863E-2</v>
      </c>
      <c r="Q104" s="190">
        <f t="shared" ca="1" si="32"/>
        <v>3.5537013999595489E-2</v>
      </c>
      <c r="R104" s="190">
        <f t="shared" ca="1" si="32"/>
        <v>3.5761155875440272E-2</v>
      </c>
      <c r="S104" s="190">
        <f t="shared" ca="1" si="32"/>
        <v>3.5961985563416524E-2</v>
      </c>
      <c r="T104" s="190">
        <f t="shared" ca="1" si="32"/>
        <v>3.6142685085002721E-2</v>
      </c>
      <c r="U104" s="190">
        <f t="shared" ca="1" si="32"/>
        <v>3.6305928879835386E-2</v>
      </c>
      <c r="V104" s="190">
        <f t="shared" ca="1" si="32"/>
        <v>3.6453973130447029E-2</v>
      </c>
      <c r="W104" s="190">
        <f t="shared" ca="1" si="32"/>
        <v>3.6588728286616766E-2</v>
      </c>
      <c r="X104" s="187">
        <f t="shared" ca="1" si="32"/>
        <v>3.6711818104810862E-2</v>
      </c>
    </row>
    <row r="105" spans="1:24" ht="11.25" customHeight="1" x14ac:dyDescent="0.2">
      <c r="A105" s="222">
        <f t="shared" si="28"/>
        <v>95</v>
      </c>
      <c r="B105" s="220">
        <f t="shared" ca="1" si="29"/>
        <v>2.3125356093732636E-2</v>
      </c>
      <c r="C105" s="217">
        <f t="shared" ca="1" si="21"/>
        <v>1.2655982929700525E-5</v>
      </c>
      <c r="D105" s="219">
        <f t="shared" ca="1" si="22"/>
        <v>0.85121604699390829</v>
      </c>
      <c r="E105" s="218">
        <f t="shared" ca="1" si="23"/>
        <v>1.0416630925275052</v>
      </c>
      <c r="F105" s="187">
        <f t="shared" ca="1" si="24"/>
        <v>4.1743633159948689E-4</v>
      </c>
      <c r="G105" s="217">
        <f t="shared" ca="1" si="25"/>
        <v>4.3009231452918739E-4</v>
      </c>
      <c r="H105" s="291">
        <f t="shared" si="26"/>
        <v>0.2638888888888889</v>
      </c>
      <c r="I105" s="187">
        <f t="shared" ca="1" si="27"/>
        <v>2.3555448408261823E-2</v>
      </c>
      <c r="J105" s="191">
        <f t="shared" ca="1" si="32"/>
        <v>2.558002579524463E-2</v>
      </c>
      <c r="K105" s="190">
        <f t="shared" ca="1" si="32"/>
        <v>3.0855954539267684E-2</v>
      </c>
      <c r="L105" s="190">
        <f t="shared" ca="1" si="32"/>
        <v>3.4050249881908946E-2</v>
      </c>
      <c r="M105" s="190">
        <f t="shared" ca="1" si="32"/>
        <v>3.445464790076596E-2</v>
      </c>
      <c r="N105" s="190">
        <f t="shared" ca="1" si="32"/>
        <v>3.4808661023428444E-2</v>
      </c>
      <c r="O105" s="190">
        <f t="shared" ca="1" si="32"/>
        <v>3.5120089004455825E-2</v>
      </c>
      <c r="P105" s="190">
        <f t="shared" ca="1" si="32"/>
        <v>3.539536966255289E-2</v>
      </c>
      <c r="Q105" s="190">
        <f t="shared" ca="1" si="32"/>
        <v>3.5639835490910189E-2</v>
      </c>
      <c r="R105" s="190">
        <f t="shared" ca="1" si="32"/>
        <v>3.5857919259012022E-2</v>
      </c>
      <c r="S105" s="190">
        <f t="shared" ca="1" si="32"/>
        <v>3.6053319181272289E-2</v>
      </c>
      <c r="T105" s="190">
        <f t="shared" ca="1" si="32"/>
        <v>3.622913195153471E-2</v>
      </c>
      <c r="U105" s="190">
        <f t="shared" ca="1" si="32"/>
        <v>3.6387960175042859E-2</v>
      </c>
      <c r="V105" s="190">
        <f t="shared" ca="1" si="32"/>
        <v>3.6531999352290623E-2</v>
      </c>
      <c r="W105" s="190">
        <f t="shared" ca="1" si="32"/>
        <v>3.6663108492612256E-2</v>
      </c>
      <c r="X105" s="187">
        <f t="shared" ca="1" si="32"/>
        <v>3.6782867591308659E-2</v>
      </c>
    </row>
    <row r="106" spans="1:24" ht="11.25" customHeight="1" x14ac:dyDescent="0.2">
      <c r="A106" s="222">
        <f t="shared" si="28"/>
        <v>96</v>
      </c>
      <c r="B106" s="220">
        <f t="shared" ca="1" si="29"/>
        <v>2.3555448408261823E-2</v>
      </c>
      <c r="C106" s="217">
        <f t="shared" ca="1" si="21"/>
        <v>1.2333413693803633E-5</v>
      </c>
      <c r="D106" s="219">
        <f t="shared" ca="1" si="22"/>
        <v>0.66714865000127843</v>
      </c>
      <c r="E106" s="218">
        <f t="shared" ca="1" si="23"/>
        <v>0.43205326581170583</v>
      </c>
      <c r="F106" s="187">
        <f t="shared" ca="1" si="24"/>
        <v>1.7474378329914944E-4</v>
      </c>
      <c r="G106" s="217">
        <f t="shared" ca="1" si="25"/>
        <v>1.8707719699295308E-4</v>
      </c>
      <c r="H106" s="291">
        <f t="shared" si="26"/>
        <v>0.26666666666666666</v>
      </c>
      <c r="I106" s="187">
        <f t="shared" ca="1" si="27"/>
        <v>2.3742525605254777E-2</v>
      </c>
      <c r="J106" s="191">
        <f t="shared" ca="1" si="32"/>
        <v>2.5743915362919104E-2</v>
      </c>
      <c r="K106" s="190">
        <f t="shared" ca="1" si="32"/>
        <v>3.0958056596942393E-2</v>
      </c>
      <c r="L106" s="190">
        <f t="shared" ca="1" si="32"/>
        <v>3.4114142987116416E-2</v>
      </c>
      <c r="M106" s="190">
        <f t="shared" ca="1" si="32"/>
        <v>3.4513671830101997E-2</v>
      </c>
      <c r="N106" s="190">
        <f t="shared" ca="1" si="32"/>
        <v>3.48634178980569E-2</v>
      </c>
      <c r="O106" s="190">
        <f t="shared" ca="1" si="32"/>
        <v>3.5171088958972294E-2</v>
      </c>
      <c r="P106" s="190">
        <f t="shared" ca="1" si="32"/>
        <v>3.5443046550468683E-2</v>
      </c>
      <c r="Q106" s="190">
        <f t="shared" ca="1" si="32"/>
        <v>3.5684559741346628E-2</v>
      </c>
      <c r="R106" s="190">
        <f t="shared" ca="1" si="32"/>
        <v>3.5900008415127201E-2</v>
      </c>
      <c r="S106" s="190">
        <f t="shared" ca="1" si="32"/>
        <v>3.6093046552914308E-2</v>
      </c>
      <c r="T106" s="190">
        <f t="shared" ca="1" si="32"/>
        <v>3.6266733733601737E-2</v>
      </c>
      <c r="U106" s="190">
        <f t="shared" ca="1" si="32"/>
        <v>3.6423641316636654E-2</v>
      </c>
      <c r="V106" s="190">
        <f t="shared" ca="1" si="32"/>
        <v>3.6565938407654652E-2</v>
      </c>
      <c r="W106" s="190">
        <f t="shared" ca="1" si="32"/>
        <v>3.6695461640946531E-2</v>
      </c>
      <c r="X106" s="187">
        <f t="shared" ca="1" si="32"/>
        <v>3.6813771977024887E-2</v>
      </c>
    </row>
    <row r="107" spans="1:24" ht="11.25" customHeight="1" x14ac:dyDescent="0.2">
      <c r="A107" s="222">
        <f t="shared" si="28"/>
        <v>97</v>
      </c>
      <c r="B107" s="220">
        <f t="shared" ca="1" si="29"/>
        <v>2.3742525605254777E-2</v>
      </c>
      <c r="C107" s="217">
        <f t="shared" ca="1" si="21"/>
        <v>1.2193105796058918E-5</v>
      </c>
      <c r="D107" s="219">
        <f t="shared" ca="1" si="22"/>
        <v>0.32835850322572457</v>
      </c>
      <c r="E107" s="218">
        <f t="shared" ca="1" si="23"/>
        <v>-0.44445036563391693</v>
      </c>
      <c r="F107" s="187">
        <f t="shared" ca="1" si="24"/>
        <v>-1.804701915487292E-4</v>
      </c>
      <c r="G107" s="217">
        <f t="shared" ca="1" si="25"/>
        <v>-1.6827708575267028E-4</v>
      </c>
      <c r="H107" s="291">
        <f t="shared" si="26"/>
        <v>0.26944444444444443</v>
      </c>
      <c r="I107" s="187">
        <f t="shared" ca="1" si="27"/>
        <v>2.3574248519502107E-2</v>
      </c>
      <c r="J107" s="191">
        <f t="shared" ca="1" si="32"/>
        <v>2.5596495691912555E-2</v>
      </c>
      <c r="K107" s="190">
        <f t="shared" ca="1" si="32"/>
        <v>3.0866215170028685E-2</v>
      </c>
      <c r="L107" s="190">
        <f t="shared" ca="1" si="32"/>
        <v>3.4056670747223884E-2</v>
      </c>
      <c r="M107" s="190">
        <f t="shared" ca="1" si="32"/>
        <v>3.4460579443760998E-2</v>
      </c>
      <c r="N107" s="190">
        <f t="shared" ca="1" si="32"/>
        <v>3.481416375358868E-2</v>
      </c>
      <c r="O107" s="190">
        <f t="shared" ca="1" si="32"/>
        <v>3.5125214187180252E-2</v>
      </c>
      <c r="P107" s="190">
        <f t="shared" ca="1" si="32"/>
        <v>3.5400160897459197E-2</v>
      </c>
      <c r="Q107" s="190">
        <f t="shared" ca="1" si="32"/>
        <v>3.5644330003853815E-2</v>
      </c>
      <c r="R107" s="190">
        <f t="shared" ca="1" si="32"/>
        <v>3.5862148961133364E-2</v>
      </c>
      <c r="S107" s="190">
        <f t="shared" ca="1" si="32"/>
        <v>3.6057311538535267E-2</v>
      </c>
      <c r="T107" s="190">
        <f t="shared" ca="1" si="32"/>
        <v>3.6232910700078391E-2</v>
      </c>
      <c r="U107" s="190">
        <f t="shared" ca="1" si="32"/>
        <v>3.6391545910995325E-2</v>
      </c>
      <c r="V107" s="190">
        <f t="shared" ca="1" si="32"/>
        <v>3.6535410019258543E-2</v>
      </c>
      <c r="W107" s="190">
        <f t="shared" ca="1" si="32"/>
        <v>3.6666359785647619E-2</v>
      </c>
      <c r="X107" s="187">
        <f t="shared" ca="1" si="32"/>
        <v>3.6785973292583943E-2</v>
      </c>
    </row>
    <row r="108" spans="1:24" ht="11.25" customHeight="1" x14ac:dyDescent="0.2">
      <c r="A108" s="222">
        <f t="shared" si="28"/>
        <v>98</v>
      </c>
      <c r="B108" s="220">
        <f t="shared" ca="1" si="29"/>
        <v>2.3574248519502107E-2</v>
      </c>
      <c r="C108" s="217">
        <f t="shared" ca="1" si="21"/>
        <v>1.2319313610373422E-5</v>
      </c>
      <c r="D108" s="219">
        <f t="shared" ca="1" si="22"/>
        <v>9.7324855931136378E-2</v>
      </c>
      <c r="E108" s="218">
        <f t="shared" ca="1" si="23"/>
        <v>-1.2969461616754723</v>
      </c>
      <c r="F108" s="187">
        <f t="shared" ca="1" si="24"/>
        <v>-5.2475867996336692E-4</v>
      </c>
      <c r="G108" s="217">
        <f t="shared" ca="1" si="25"/>
        <v>-5.1243936635299346E-4</v>
      </c>
      <c r="H108" s="291">
        <f t="shared" si="26"/>
        <v>0.27222222222222225</v>
      </c>
      <c r="I108" s="187">
        <f t="shared" ca="1" si="27"/>
        <v>2.3061809153149114E-2</v>
      </c>
      <c r="J108" s="191">
        <f t="shared" ca="1" si="32"/>
        <v>2.5147571570956349E-2</v>
      </c>
      <c r="K108" s="190">
        <f t="shared" ca="1" si="32"/>
        <v>3.0586538573526507E-2</v>
      </c>
      <c r="L108" s="190">
        <f t="shared" ca="1" si="32"/>
        <v>3.388165560442126E-2</v>
      </c>
      <c r="M108" s="190">
        <f t="shared" ca="1" si="32"/>
        <v>3.4298901882653658E-2</v>
      </c>
      <c r="N108" s="190">
        <f t="shared" ca="1" si="32"/>
        <v>3.4664174451904159E-2</v>
      </c>
      <c r="O108" s="190">
        <f t="shared" ca="1" si="32"/>
        <v>3.4985515791028675E-2</v>
      </c>
      <c r="P108" s="190">
        <f t="shared" ca="1" si="32"/>
        <v>3.5269565001080791E-2</v>
      </c>
      <c r="Q108" s="190">
        <f t="shared" ca="1" si="32"/>
        <v>3.5521821932733198E-2</v>
      </c>
      <c r="R108" s="190">
        <f t="shared" ca="1" si="32"/>
        <v>3.5746858905281134E-2</v>
      </c>
      <c r="S108" s="190">
        <f t="shared" ca="1" si="32"/>
        <v>3.5948490851255691E-2</v>
      </c>
      <c r="T108" s="190">
        <f t="shared" ca="1" si="32"/>
        <v>3.6129912399452277E-2</v>
      </c>
      <c r="U108" s="190">
        <f t="shared" ca="1" si="32"/>
        <v>3.6293808603172814E-2</v>
      </c>
      <c r="V108" s="190">
        <f t="shared" ca="1" si="32"/>
        <v>3.6442444610834034E-2</v>
      </c>
      <c r="W108" s="190">
        <f t="shared" ca="1" si="32"/>
        <v>3.6577738472636567E-2</v>
      </c>
      <c r="X108" s="187">
        <f t="shared" ca="1" si="32"/>
        <v>3.670132041084042E-2</v>
      </c>
    </row>
    <row r="109" spans="1:24" ht="11.25" customHeight="1" x14ac:dyDescent="0.2">
      <c r="A109" s="222">
        <f t="shared" si="28"/>
        <v>99</v>
      </c>
      <c r="B109" s="220">
        <f t="shared" ca="1" si="29"/>
        <v>2.3061809153149114E-2</v>
      </c>
      <c r="C109" s="217">
        <f t="shared" ca="1" si="21"/>
        <v>1.2703643135138166E-5</v>
      </c>
      <c r="D109" s="219">
        <f t="shared" ca="1" si="22"/>
        <v>0.22500725497036145</v>
      </c>
      <c r="E109" s="218">
        <f t="shared" ca="1" si="23"/>
        <v>-0.75539083629264114</v>
      </c>
      <c r="F109" s="187">
        <f t="shared" ca="1" si="24"/>
        <v>-3.0229930793456187E-4</v>
      </c>
      <c r="G109" s="217">
        <f t="shared" ca="1" si="25"/>
        <v>-2.895956647994237E-4</v>
      </c>
      <c r="H109" s="291">
        <f t="shared" si="26"/>
        <v>0.27500000000000002</v>
      </c>
      <c r="I109" s="187">
        <f t="shared" ca="1" si="27"/>
        <v>2.277221348834969E-2</v>
      </c>
      <c r="J109" s="191">
        <f t="shared" ca="1" si="32"/>
        <v>2.4893870376650987E-2</v>
      </c>
      <c r="K109" s="190">
        <f t="shared" ca="1" si="32"/>
        <v>3.0428484498818471E-2</v>
      </c>
      <c r="L109" s="190">
        <f t="shared" ca="1" si="32"/>
        <v>3.3782749021598391E-2</v>
      </c>
      <c r="M109" s="190">
        <f t="shared" ca="1" si="32"/>
        <v>3.42075327883445E-2</v>
      </c>
      <c r="N109" s="190">
        <f t="shared" ca="1" si="32"/>
        <v>3.4579410762019702E-2</v>
      </c>
      <c r="O109" s="190">
        <f t="shared" ca="1" si="32"/>
        <v>3.4906567816768132E-2</v>
      </c>
      <c r="P109" s="190">
        <f t="shared" ca="1" si="32"/>
        <v>3.5195761136828645E-2</v>
      </c>
      <c r="Q109" s="190">
        <f t="shared" ca="1" si="32"/>
        <v>3.5452588753885197E-2</v>
      </c>
      <c r="R109" s="190">
        <f t="shared" ca="1" si="32"/>
        <v>3.5681704854750432E-2</v>
      </c>
      <c r="S109" s="190">
        <f t="shared" ca="1" si="32"/>
        <v>3.5886992845158019E-2</v>
      </c>
      <c r="T109" s="190">
        <f t="shared" ca="1" si="32"/>
        <v>3.6071704807878441E-2</v>
      </c>
      <c r="U109" s="190">
        <f t="shared" ca="1" si="32"/>
        <v>3.6238574164733764E-2</v>
      </c>
      <c r="V109" s="190">
        <f t="shared" ca="1" si="32"/>
        <v>3.6389906923404484E-2</v>
      </c>
      <c r="W109" s="190">
        <f t="shared" ca="1" si="32"/>
        <v>3.6527655770678132E-2</v>
      </c>
      <c r="X109" s="187">
        <f t="shared" ca="1" si="32"/>
        <v>3.6653480394683628E-2</v>
      </c>
    </row>
    <row r="110" spans="1:24" ht="11.25" customHeight="1" x14ac:dyDescent="0.2">
      <c r="A110" s="222">
        <f t="shared" si="28"/>
        <v>100</v>
      </c>
      <c r="B110" s="220">
        <f t="shared" ca="1" si="29"/>
        <v>2.277221348834969E-2</v>
      </c>
      <c r="C110" s="217">
        <f t="shared" ca="1" si="21"/>
        <v>1.2920839883737734E-5</v>
      </c>
      <c r="D110" s="219">
        <f t="shared" ca="1" si="22"/>
        <v>7.857127222400262E-2</v>
      </c>
      <c r="E110" s="218">
        <f t="shared" ca="1" si="23"/>
        <v>-1.4147474916469429</v>
      </c>
      <c r="F110" s="187">
        <f t="shared" ca="1" si="24"/>
        <v>-5.6260075400686076E-4</v>
      </c>
      <c r="G110" s="217">
        <f t="shared" ca="1" si="25"/>
        <v>-5.4967991412312297E-4</v>
      </c>
      <c r="H110" s="291">
        <f t="shared" si="26"/>
        <v>0.27777777777777779</v>
      </c>
      <c r="I110" s="187">
        <f t="shared" ca="1" si="27"/>
        <v>2.2222533574226568E-2</v>
      </c>
      <c r="J110" s="191">
        <f t="shared" ca="1" si="32"/>
        <v>2.4412321556521895E-2</v>
      </c>
      <c r="K110" s="190">
        <f t="shared" ca="1" si="32"/>
        <v>3.0128482942260344E-2</v>
      </c>
      <c r="L110" s="190">
        <f t="shared" ca="1" si="32"/>
        <v>3.3595014989081212E-2</v>
      </c>
      <c r="M110" s="190">
        <f t="shared" ca="1" si="32"/>
        <v>3.4034105620682459E-2</v>
      </c>
      <c r="N110" s="190">
        <f t="shared" ca="1" si="32"/>
        <v>3.4418521275608661E-2</v>
      </c>
      <c r="O110" s="190">
        <f t="shared" ca="1" si="32"/>
        <v>3.4756717107705261E-2</v>
      </c>
      <c r="P110" s="190">
        <f t="shared" ca="1" si="32"/>
        <v>3.5055674434245648E-2</v>
      </c>
      <c r="Q110" s="190">
        <f t="shared" ca="1" si="32"/>
        <v>3.5321177643743075E-2</v>
      </c>
      <c r="R110" s="190">
        <f t="shared" ca="1" si="32"/>
        <v>3.5558036315287665E-2</v>
      </c>
      <c r="S110" s="190">
        <f t="shared" ca="1" si="32"/>
        <v>3.577026382321661E-2</v>
      </c>
      <c r="T110" s="190">
        <f t="shared" ca="1" si="32"/>
        <v>3.596122130336956E-2</v>
      </c>
      <c r="U110" s="190">
        <f t="shared" ca="1" si="32"/>
        <v>3.613373398558662E-2</v>
      </c>
      <c r="V110" s="190">
        <f t="shared" ca="1" si="32"/>
        <v>3.6290185432288589E-2</v>
      </c>
      <c r="W110" s="190">
        <f t="shared" ca="1" si="32"/>
        <v>3.6432594073775172E-2</v>
      </c>
      <c r="X110" s="187">
        <f t="shared" ca="1" si="32"/>
        <v>3.6562675527176632E-2</v>
      </c>
    </row>
    <row r="111" spans="1:24" ht="11.25" customHeight="1" x14ac:dyDescent="0.2">
      <c r="A111" s="222">
        <f t="shared" si="28"/>
        <v>101</v>
      </c>
      <c r="B111" s="220">
        <f t="shared" ca="1" si="29"/>
        <v>2.2222533574226568E-2</v>
      </c>
      <c r="C111" s="217">
        <f t="shared" ca="1" si="21"/>
        <v>1.3333099819330077E-5</v>
      </c>
      <c r="D111" s="219">
        <f t="shared" ca="1" si="22"/>
        <v>0.75830519579674216</v>
      </c>
      <c r="E111" s="218">
        <f t="shared" ca="1" si="23"/>
        <v>0.70086125128768162</v>
      </c>
      <c r="F111" s="187">
        <f t="shared" ca="1" si="24"/>
        <v>2.7532623067586925E-4</v>
      </c>
      <c r="G111" s="217">
        <f t="shared" ca="1" si="25"/>
        <v>2.8865933049519933E-4</v>
      </c>
      <c r="H111" s="291">
        <f t="shared" si="26"/>
        <v>0.28055555555555556</v>
      </c>
      <c r="I111" s="187">
        <f t="shared" ca="1" si="27"/>
        <v>2.2511192904721769E-2</v>
      </c>
      <c r="J111" s="191">
        <f t="shared" ref="J111:X120" ca="1" si="33">-(1/J$7)*LN(J$8*EXP(-$I111*J$9))</f>
        <v>2.4665202472210754E-2</v>
      </c>
      <c r="K111" s="190">
        <f t="shared" ca="1" si="33"/>
        <v>3.0286025989111016E-2</v>
      </c>
      <c r="L111" s="190">
        <f t="shared" ca="1" si="33"/>
        <v>3.3693601782495392E-2</v>
      </c>
      <c r="M111" s="190">
        <f t="shared" ca="1" si="33"/>
        <v>3.4125179296144774E-2</v>
      </c>
      <c r="N111" s="190">
        <f t="shared" ca="1" si="33"/>
        <v>3.4503010903550069E-2</v>
      </c>
      <c r="O111" s="190">
        <f t="shared" ca="1" si="33"/>
        <v>3.4835409823667639E-2</v>
      </c>
      <c r="P111" s="190">
        <f t="shared" ca="1" si="33"/>
        <v>3.5129239672377736E-2</v>
      </c>
      <c r="Q111" s="190">
        <f t="shared" ca="1" si="33"/>
        <v>3.5390186974625697E-2</v>
      </c>
      <c r="R111" s="190">
        <f t="shared" ca="1" si="33"/>
        <v>3.5622979706682253E-2</v>
      </c>
      <c r="S111" s="190">
        <f t="shared" ca="1" si="33"/>
        <v>3.5831562991072728E-2</v>
      </c>
      <c r="T111" s="190">
        <f t="shared" ca="1" si="33"/>
        <v>3.6019240695424622E-2</v>
      </c>
      <c r="U111" s="190">
        <f t="shared" ca="1" si="33"/>
        <v>3.6188789837445223E-2</v>
      </c>
      <c r="V111" s="190">
        <f t="shared" ca="1" si="33"/>
        <v>3.6342553252399712E-2</v>
      </c>
      <c r="W111" s="190">
        <f t="shared" ca="1" si="33"/>
        <v>3.6482514845989522E-2</v>
      </c>
      <c r="X111" s="187">
        <f t="shared" ca="1" si="33"/>
        <v>3.6610360864746387E-2</v>
      </c>
    </row>
    <row r="112" spans="1:24" ht="11.25" customHeight="1" x14ac:dyDescent="0.2">
      <c r="A112" s="222">
        <f t="shared" si="28"/>
        <v>102</v>
      </c>
      <c r="B112" s="220">
        <f t="shared" ca="1" si="29"/>
        <v>2.2511192904721769E-2</v>
      </c>
      <c r="C112" s="217">
        <f t="shared" ca="1" si="21"/>
        <v>1.3116605321458676E-5</v>
      </c>
      <c r="D112" s="219">
        <f t="shared" ca="1" si="22"/>
        <v>0.41578547520148834</v>
      </c>
      <c r="E112" s="218">
        <f t="shared" ca="1" si="23"/>
        <v>-0.21268720111195491</v>
      </c>
      <c r="F112" s="187">
        <f t="shared" ca="1" si="24"/>
        <v>-8.40929068153242E-5</v>
      </c>
      <c r="G112" s="217">
        <f t="shared" ca="1" si="25"/>
        <v>-7.0976301493865524E-5</v>
      </c>
      <c r="H112" s="291">
        <f t="shared" si="26"/>
        <v>0.28333333333333333</v>
      </c>
      <c r="I112" s="187">
        <f t="shared" ca="1" si="27"/>
        <v>2.2440216603227904E-2</v>
      </c>
      <c r="J112" s="191">
        <f t="shared" ca="1" si="33"/>
        <v>2.460302345972849E-2</v>
      </c>
      <c r="K112" s="190">
        <f t="shared" ca="1" si="33"/>
        <v>3.0247288897978869E-2</v>
      </c>
      <c r="L112" s="190">
        <f t="shared" ca="1" si="33"/>
        <v>3.3669361007181889E-2</v>
      </c>
      <c r="M112" s="190">
        <f t="shared" ca="1" si="33"/>
        <v>3.4102785865671975E-2</v>
      </c>
      <c r="N112" s="190">
        <f t="shared" ca="1" si="33"/>
        <v>3.4482236375681583E-2</v>
      </c>
      <c r="O112" s="190">
        <f t="shared" ca="1" si="33"/>
        <v>3.4816060655484052E-2</v>
      </c>
      <c r="P112" s="190">
        <f t="shared" ca="1" si="33"/>
        <v>3.5111151261682065E-2</v>
      </c>
      <c r="Q112" s="190">
        <f t="shared" ca="1" si="33"/>
        <v>3.5373218782167787E-2</v>
      </c>
      <c r="R112" s="190">
        <f t="shared" ca="1" si="33"/>
        <v>3.5607011257923808E-2</v>
      </c>
      <c r="S112" s="190">
        <f t="shared" ca="1" si="33"/>
        <v>3.5816490593407233E-2</v>
      </c>
      <c r="T112" s="190">
        <f t="shared" ca="1" si="33"/>
        <v>3.6004974737501388E-2</v>
      </c>
      <c r="U112" s="190">
        <f t="shared" ca="1" si="33"/>
        <v>3.6175252562437296E-2</v>
      </c>
      <c r="V112" s="190">
        <f t="shared" ca="1" si="33"/>
        <v>3.6329676917578289E-2</v>
      </c>
      <c r="W112" s="190">
        <f t="shared" ca="1" si="33"/>
        <v>3.6470240197623176E-2</v>
      </c>
      <c r="X112" s="187">
        <f t="shared" ca="1" si="33"/>
        <v>3.6598635870822301E-2</v>
      </c>
    </row>
    <row r="113" spans="1:24" ht="11.25" customHeight="1" x14ac:dyDescent="0.2">
      <c r="A113" s="222">
        <f t="shared" si="28"/>
        <v>103</v>
      </c>
      <c r="B113" s="220">
        <f t="shared" ca="1" si="29"/>
        <v>2.2440216603227904E-2</v>
      </c>
      <c r="C113" s="217">
        <f t="shared" ca="1" si="21"/>
        <v>1.3169837547579075E-5</v>
      </c>
      <c r="D113" s="219">
        <f t="shared" ca="1" si="22"/>
        <v>0.23918131102025508</v>
      </c>
      <c r="E113" s="218">
        <f t="shared" ca="1" si="23"/>
        <v>-0.7089385324141203</v>
      </c>
      <c r="F113" s="187">
        <f t="shared" ca="1" si="24"/>
        <v>-2.7986001826517891E-4</v>
      </c>
      <c r="G113" s="217">
        <f t="shared" ca="1" si="25"/>
        <v>-2.6669018071759983E-4</v>
      </c>
      <c r="H113" s="291">
        <f t="shared" si="26"/>
        <v>0.28611111111111115</v>
      </c>
      <c r="I113" s="187">
        <f t="shared" ca="1" si="27"/>
        <v>2.2173526422510303E-2</v>
      </c>
      <c r="J113" s="191">
        <f t="shared" ca="1" si="33"/>
        <v>2.4369388686899959E-2</v>
      </c>
      <c r="K113" s="190">
        <f t="shared" ca="1" si="33"/>
        <v>3.0101736063905107E-2</v>
      </c>
      <c r="L113" s="190">
        <f t="shared" ca="1" si="33"/>
        <v>3.3578277411488354E-2</v>
      </c>
      <c r="M113" s="190">
        <f t="shared" ca="1" si="33"/>
        <v>3.4018643583051171E-2</v>
      </c>
      <c r="N113" s="190">
        <f t="shared" ca="1" si="33"/>
        <v>3.4404177044961848E-2</v>
      </c>
      <c r="O113" s="190">
        <f t="shared" ca="1" si="33"/>
        <v>3.4743357048068461E-2</v>
      </c>
      <c r="P113" s="190">
        <f t="shared" ca="1" si="33"/>
        <v>3.5043184892404065E-2</v>
      </c>
      <c r="Q113" s="190">
        <f t="shared" ca="1" si="33"/>
        <v>3.5309461581273863E-2</v>
      </c>
      <c r="R113" s="190">
        <f t="shared" ca="1" si="33"/>
        <v>3.5547010547890563E-2</v>
      </c>
      <c r="S113" s="190">
        <f t="shared" ca="1" si="33"/>
        <v>3.5759856754045999E-2</v>
      </c>
      <c r="T113" s="190">
        <f t="shared" ca="1" si="33"/>
        <v>3.5951371058293304E-2</v>
      </c>
      <c r="U113" s="190">
        <f t="shared" ca="1" si="33"/>
        <v>3.6124386875689724E-2</v>
      </c>
      <c r="V113" s="190">
        <f t="shared" ca="1" si="33"/>
        <v>3.6281294683110886E-2</v>
      </c>
      <c r="W113" s="190">
        <f t="shared" ca="1" si="33"/>
        <v>3.6424118772271821E-2</v>
      </c>
      <c r="X113" s="187">
        <f t="shared" ca="1" si="33"/>
        <v>3.6554579746697562E-2</v>
      </c>
    </row>
    <row r="114" spans="1:24" ht="11.25" customHeight="1" x14ac:dyDescent="0.2">
      <c r="A114" s="222">
        <f t="shared" si="28"/>
        <v>104</v>
      </c>
      <c r="B114" s="220">
        <f t="shared" ca="1" si="29"/>
        <v>2.2173526422510303E-2</v>
      </c>
      <c r="C114" s="217">
        <f t="shared" ca="1" si="21"/>
        <v>1.3369855183117275E-5</v>
      </c>
      <c r="D114" s="219">
        <f t="shared" ca="1" si="22"/>
        <v>0.67364458053675813</v>
      </c>
      <c r="E114" s="218">
        <f t="shared" ca="1" si="23"/>
        <v>0.44999944754396259</v>
      </c>
      <c r="F114" s="187">
        <f t="shared" ca="1" si="24"/>
        <v>1.7658268592881984E-4</v>
      </c>
      <c r="G114" s="217">
        <f t="shared" ca="1" si="25"/>
        <v>1.8995254111193712E-4</v>
      </c>
      <c r="H114" s="291">
        <f t="shared" si="26"/>
        <v>0.28888888888888892</v>
      </c>
      <c r="I114" s="187">
        <f t="shared" ca="1" si="27"/>
        <v>2.236347896362224E-2</v>
      </c>
      <c r="J114" s="191">
        <f t="shared" ca="1" si="33"/>
        <v>2.4535797208846636E-2</v>
      </c>
      <c r="K114" s="190">
        <f t="shared" ca="1" si="33"/>
        <v>3.0205407412523807E-2</v>
      </c>
      <c r="L114" s="190">
        <f t="shared" ca="1" si="33"/>
        <v>3.3643152542657581E-2</v>
      </c>
      <c r="M114" s="190">
        <f t="shared" ca="1" si="33"/>
        <v>3.4078574699959091E-2</v>
      </c>
      <c r="N114" s="190">
        <f t="shared" ca="1" si="33"/>
        <v>3.4459775523270314E-2</v>
      </c>
      <c r="O114" s="190">
        <f t="shared" ca="1" si="33"/>
        <v>3.479514086305345E-2</v>
      </c>
      <c r="P114" s="190">
        <f t="shared" ca="1" si="33"/>
        <v>3.5091594565830254E-2</v>
      </c>
      <c r="Q114" s="190">
        <f t="shared" ca="1" si="33"/>
        <v>3.5354873235693973E-2</v>
      </c>
      <c r="R114" s="190">
        <f t="shared" ca="1" si="33"/>
        <v>3.5589746607046065E-2</v>
      </c>
      <c r="S114" s="190">
        <f t="shared" ca="1" si="33"/>
        <v>3.5800194728510024E-2</v>
      </c>
      <c r="T114" s="190">
        <f t="shared" ca="1" si="33"/>
        <v>3.598955077323867E-2</v>
      </c>
      <c r="U114" s="190">
        <f t="shared" ca="1" si="33"/>
        <v>3.616061643025039E-2</v>
      </c>
      <c r="V114" s="190">
        <f t="shared" ca="1" si="33"/>
        <v>3.631575537587816E-2</v>
      </c>
      <c r="W114" s="190">
        <f t="shared" ca="1" si="33"/>
        <v>3.6456969182892943E-2</v>
      </c>
      <c r="X114" s="187">
        <f t="shared" ca="1" si="33"/>
        <v>3.6585959127470105E-2</v>
      </c>
    </row>
    <row r="115" spans="1:24" ht="11.25" customHeight="1" x14ac:dyDescent="0.2">
      <c r="A115" s="222">
        <f t="shared" si="28"/>
        <v>105</v>
      </c>
      <c r="B115" s="220">
        <f t="shared" ca="1" si="29"/>
        <v>2.236347896362224E-2</v>
      </c>
      <c r="C115" s="217">
        <f t="shared" ca="1" si="21"/>
        <v>1.322739077728332E-5</v>
      </c>
      <c r="D115" s="219">
        <f t="shared" ca="1" si="22"/>
        <v>0.56815467218463644</v>
      </c>
      <c r="E115" s="218">
        <f t="shared" ca="1" si="23"/>
        <v>0.1716780341231276</v>
      </c>
      <c r="F115" s="187">
        <f t="shared" ca="1" si="24"/>
        <v>6.765550937243929E-5</v>
      </c>
      <c r="G115" s="217">
        <f t="shared" ca="1" si="25"/>
        <v>8.0882900149722612E-5</v>
      </c>
      <c r="H115" s="291">
        <f t="shared" si="26"/>
        <v>0.29166666666666669</v>
      </c>
      <c r="I115" s="187">
        <f t="shared" ca="1" si="27"/>
        <v>2.2444361863771963E-2</v>
      </c>
      <c r="J115" s="191">
        <f t="shared" ca="1" si="33"/>
        <v>2.4606654928284757E-2</v>
      </c>
      <c r="K115" s="190">
        <f t="shared" ca="1" si="33"/>
        <v>3.0249551277563083E-2</v>
      </c>
      <c r="L115" s="190">
        <f t="shared" ca="1" si="33"/>
        <v>3.3670776751977681E-2</v>
      </c>
      <c r="M115" s="190">
        <f t="shared" ca="1" si="33"/>
        <v>3.4104093719164362E-2</v>
      </c>
      <c r="N115" s="190">
        <f t="shared" ca="1" si="33"/>
        <v>3.4483449679684218E-2</v>
      </c>
      <c r="O115" s="190">
        <f t="shared" ca="1" si="33"/>
        <v>3.4817190713570242E-2</v>
      </c>
      <c r="P115" s="190">
        <f t="shared" ca="1" si="33"/>
        <v>3.5112207687187251E-2</v>
      </c>
      <c r="Q115" s="190">
        <f t="shared" ca="1" si="33"/>
        <v>3.5374209783068371E-2</v>
      </c>
      <c r="R115" s="190">
        <f t="shared" ca="1" si="33"/>
        <v>3.5607943870347887E-2</v>
      </c>
      <c r="S115" s="190">
        <f t="shared" ca="1" si="33"/>
        <v>3.5817370873360281E-2</v>
      </c>
      <c r="T115" s="190">
        <f t="shared" ca="1" si="33"/>
        <v>3.6005807918595048E-2</v>
      </c>
      <c r="U115" s="190">
        <f t="shared" ca="1" si="33"/>
        <v>3.6176043185938145E-2</v>
      </c>
      <c r="V115" s="190">
        <f t="shared" ca="1" si="33"/>
        <v>3.633042893989509E-2</v>
      </c>
      <c r="W115" s="190">
        <f t="shared" ca="1" si="33"/>
        <v>3.6470957079377989E-2</v>
      </c>
      <c r="X115" s="187">
        <f t="shared" ca="1" si="33"/>
        <v>3.6599320650863944E-2</v>
      </c>
    </row>
    <row r="116" spans="1:24" ht="11.25" customHeight="1" x14ac:dyDescent="0.2">
      <c r="A116" s="222">
        <f t="shared" si="28"/>
        <v>106</v>
      </c>
      <c r="B116" s="220">
        <f t="shared" ca="1" si="29"/>
        <v>2.2444361863771963E-2</v>
      </c>
      <c r="C116" s="217">
        <f t="shared" ca="1" si="21"/>
        <v>1.316672860217103E-5</v>
      </c>
      <c r="D116" s="219">
        <f t="shared" ca="1" si="22"/>
        <v>0.21554863146865311</v>
      </c>
      <c r="E116" s="218">
        <f t="shared" ca="1" si="23"/>
        <v>-0.78731538961599834</v>
      </c>
      <c r="F116" s="187">
        <f t="shared" ca="1" si="24"/>
        <v>-3.1082870973932555E-4</v>
      </c>
      <c r="G116" s="217">
        <f t="shared" ca="1" si="25"/>
        <v>-2.9766198113715455E-4</v>
      </c>
      <c r="H116" s="291">
        <f t="shared" si="26"/>
        <v>0.29444444444444445</v>
      </c>
      <c r="I116" s="187">
        <f t="shared" ca="1" si="27"/>
        <v>2.2146699882634808E-2</v>
      </c>
      <c r="J116" s="191">
        <f t="shared" ca="1" si="33"/>
        <v>2.4345887212144767E-2</v>
      </c>
      <c r="K116" s="190">
        <f t="shared" ca="1" si="33"/>
        <v>3.0087094809034893E-2</v>
      </c>
      <c r="L116" s="190">
        <f t="shared" ca="1" si="33"/>
        <v>3.3569115252966804E-2</v>
      </c>
      <c r="M116" s="190">
        <f t="shared" ca="1" si="33"/>
        <v>3.4010179655755965E-2</v>
      </c>
      <c r="N116" s="190">
        <f t="shared" ca="1" si="33"/>
        <v>3.439632500578077E-2</v>
      </c>
      <c r="O116" s="190">
        <f t="shared" ca="1" si="33"/>
        <v>3.473604374460082E-2</v>
      </c>
      <c r="P116" s="190">
        <f t="shared" ca="1" si="33"/>
        <v>3.5036348110822076E-2</v>
      </c>
      <c r="Q116" s="190">
        <f t="shared" ca="1" si="33"/>
        <v>3.5303048202695288E-2</v>
      </c>
      <c r="R116" s="190">
        <f t="shared" ca="1" si="33"/>
        <v>3.5540975037186964E-2</v>
      </c>
      <c r="S116" s="190">
        <f t="shared" ca="1" si="33"/>
        <v>3.5754159919067538E-2</v>
      </c>
      <c r="T116" s="190">
        <f t="shared" ca="1" si="33"/>
        <v>3.5945979029108427E-2</v>
      </c>
      <c r="U116" s="190">
        <f t="shared" ca="1" si="33"/>
        <v>3.6119270262958955E-2</v>
      </c>
      <c r="V116" s="190">
        <f t="shared" ca="1" si="33"/>
        <v>3.6276427882470853E-2</v>
      </c>
      <c r="W116" s="190">
        <f t="shared" ca="1" si="33"/>
        <v>3.641947938790089E-2</v>
      </c>
      <c r="X116" s="187">
        <f t="shared" ca="1" si="33"/>
        <v>3.6550148112329144E-2</v>
      </c>
    </row>
    <row r="117" spans="1:24" ht="11.25" customHeight="1" x14ac:dyDescent="0.2">
      <c r="A117" s="222">
        <f t="shared" si="28"/>
        <v>107</v>
      </c>
      <c r="B117" s="220">
        <f t="shared" ca="1" si="29"/>
        <v>2.2146699882634808E-2</v>
      </c>
      <c r="C117" s="217">
        <f t="shared" ca="1" si="21"/>
        <v>1.3389975088023896E-5</v>
      </c>
      <c r="D117" s="219">
        <f t="shared" ca="1" si="22"/>
        <v>5.456506402894401E-2</v>
      </c>
      <c r="E117" s="218">
        <f t="shared" ca="1" si="23"/>
        <v>-1.6021152421749705</v>
      </c>
      <c r="F117" s="187">
        <f t="shared" ca="1" si="24"/>
        <v>-6.2829993731439463E-4</v>
      </c>
      <c r="G117" s="217">
        <f t="shared" ca="1" si="25"/>
        <v>-6.149099622263707E-4</v>
      </c>
      <c r="H117" s="291">
        <f t="shared" si="26"/>
        <v>0.29722222222222222</v>
      </c>
      <c r="I117" s="187">
        <f t="shared" ca="1" si="27"/>
        <v>2.1531789920408436E-2</v>
      </c>
      <c r="J117" s="191">
        <f t="shared" ca="1" si="33"/>
        <v>2.3807193402915591E-2</v>
      </c>
      <c r="K117" s="190">
        <f t="shared" ca="1" si="33"/>
        <v>2.9751492322803774E-2</v>
      </c>
      <c r="L117" s="190">
        <f t="shared" ca="1" si="33"/>
        <v>3.3359102982411314E-2</v>
      </c>
      <c r="M117" s="190">
        <f t="shared" ca="1" si="33"/>
        <v>3.381617203354511E-2</v>
      </c>
      <c r="N117" s="190">
        <f t="shared" ca="1" si="33"/>
        <v>3.4216342900796157E-2</v>
      </c>
      <c r="O117" s="190">
        <f t="shared" ca="1" si="33"/>
        <v>3.4568410379287776E-2</v>
      </c>
      <c r="P117" s="190">
        <f t="shared" ca="1" si="33"/>
        <v>3.4879637438337094E-2</v>
      </c>
      <c r="Q117" s="190">
        <f t="shared" ca="1" si="33"/>
        <v>3.5156042647830649E-2</v>
      </c>
      <c r="R117" s="190">
        <f t="shared" ca="1" si="33"/>
        <v>3.540263085728191E-2</v>
      </c>
      <c r="S117" s="190">
        <f t="shared" ca="1" si="33"/>
        <v>3.5623578763328521E-2</v>
      </c>
      <c r="T117" s="190">
        <f t="shared" ca="1" si="33"/>
        <v>3.5822384541046096E-2</v>
      </c>
      <c r="U117" s="190">
        <f t="shared" ca="1" si="33"/>
        <v>3.6001988788881403E-2</v>
      </c>
      <c r="V117" s="190">
        <f t="shared" ca="1" si="33"/>
        <v>3.6164872526781626E-2</v>
      </c>
      <c r="W117" s="190">
        <f t="shared" ca="1" si="33"/>
        <v>3.6313136800242361E-2</v>
      </c>
      <c r="X117" s="187">
        <f t="shared" ca="1" si="33"/>
        <v>3.6448567508392073E-2</v>
      </c>
    </row>
    <row r="118" spans="1:24" ht="11.25" customHeight="1" x14ac:dyDescent="0.2">
      <c r="A118" s="222">
        <f t="shared" si="28"/>
        <v>108</v>
      </c>
      <c r="B118" s="220">
        <f t="shared" ca="1" si="29"/>
        <v>2.1531789920408436E-2</v>
      </c>
      <c r="C118" s="217">
        <f t="shared" ca="1" si="21"/>
        <v>1.3851157559693674E-5</v>
      </c>
      <c r="D118" s="219">
        <f t="shared" ca="1" si="22"/>
        <v>0.84901396884711888</v>
      </c>
      <c r="E118" s="218">
        <f t="shared" ca="1" si="23"/>
        <v>1.0322136065103744</v>
      </c>
      <c r="F118" s="187">
        <f t="shared" ca="1" si="24"/>
        <v>3.9914289272283951E-4</v>
      </c>
      <c r="G118" s="217">
        <f t="shared" ca="1" si="25"/>
        <v>4.1299405028253321E-4</v>
      </c>
      <c r="H118" s="291">
        <f t="shared" si="26"/>
        <v>0.3</v>
      </c>
      <c r="I118" s="187">
        <f t="shared" ca="1" si="27"/>
        <v>2.1944783970690968E-2</v>
      </c>
      <c r="J118" s="191">
        <f t="shared" ca="1" si="33"/>
        <v>2.4168998141499119E-2</v>
      </c>
      <c r="K118" s="190">
        <f t="shared" ca="1" si="33"/>
        <v>2.997689415166931E-2</v>
      </c>
      <c r="L118" s="190">
        <f t="shared" ca="1" si="33"/>
        <v>3.3500154231462007E-2</v>
      </c>
      <c r="M118" s="190">
        <f t="shared" ca="1" si="33"/>
        <v>3.3946474026689676E-2</v>
      </c>
      <c r="N118" s="190">
        <f t="shared" ca="1" si="33"/>
        <v>3.433722488853766E-2</v>
      </c>
      <c r="O118" s="190">
        <f t="shared" ca="1" si="33"/>
        <v>3.4680998541386274E-2</v>
      </c>
      <c r="P118" s="190">
        <f t="shared" ca="1" si="33"/>
        <v>3.4984889555440123E-2</v>
      </c>
      <c r="Q118" s="190">
        <f t="shared" ca="1" si="33"/>
        <v>3.5254776484078411E-2</v>
      </c>
      <c r="R118" s="190">
        <f t="shared" ca="1" si="33"/>
        <v>3.5495547425075255E-2</v>
      </c>
      <c r="S118" s="190">
        <f t="shared" ca="1" si="33"/>
        <v>3.5711281425038495E-2</v>
      </c>
      <c r="T118" s="190">
        <f t="shared" ca="1" si="33"/>
        <v>3.5905394723598105E-2</v>
      </c>
      <c r="U118" s="190">
        <f t="shared" ca="1" si="33"/>
        <v>3.6080758940574865E-2</v>
      </c>
      <c r="V118" s="190">
        <f t="shared" ca="1" si="33"/>
        <v>3.6239796826283935E-2</v>
      </c>
      <c r="W118" s="190">
        <f t="shared" ca="1" si="33"/>
        <v>3.6384560030784288E-2</v>
      </c>
      <c r="X118" s="187">
        <f t="shared" ca="1" si="33"/>
        <v>3.6516792431758441E-2</v>
      </c>
    </row>
    <row r="119" spans="1:24" ht="11.25" customHeight="1" x14ac:dyDescent="0.2">
      <c r="A119" s="222">
        <f t="shared" si="28"/>
        <v>109</v>
      </c>
      <c r="B119" s="220">
        <f t="shared" ca="1" si="29"/>
        <v>2.1944783970690968E-2</v>
      </c>
      <c r="C119" s="217">
        <f t="shared" ca="1" si="21"/>
        <v>1.3541412021981777E-5</v>
      </c>
      <c r="D119" s="219">
        <f t="shared" ca="1" si="22"/>
        <v>0.38003232091168815</v>
      </c>
      <c r="E119" s="218">
        <f t="shared" ca="1" si="23"/>
        <v>-0.30539590294090846</v>
      </c>
      <c r="F119" s="187">
        <f t="shared" ca="1" si="24"/>
        <v>-1.1921958764398142E-4</v>
      </c>
      <c r="G119" s="217">
        <f t="shared" ca="1" si="25"/>
        <v>-1.0567817562199964E-4</v>
      </c>
      <c r="H119" s="291">
        <f t="shared" si="26"/>
        <v>0.30277777777777781</v>
      </c>
      <c r="I119" s="187">
        <f t="shared" ca="1" si="27"/>
        <v>2.1839105795068967E-2</v>
      </c>
      <c r="J119" s="191">
        <f t="shared" ca="1" si="33"/>
        <v>2.4076418442884138E-2</v>
      </c>
      <c r="K119" s="190">
        <f t="shared" ca="1" si="33"/>
        <v>2.9919217645094743E-2</v>
      </c>
      <c r="L119" s="190">
        <f t="shared" ca="1" si="33"/>
        <v>3.3464061608193749E-2</v>
      </c>
      <c r="M119" s="190">
        <f t="shared" ca="1" si="33"/>
        <v>3.3913131955766361E-2</v>
      </c>
      <c r="N119" s="190">
        <f t="shared" ca="1" si="33"/>
        <v>3.430629323729148E-2</v>
      </c>
      <c r="O119" s="190">
        <f t="shared" ca="1" si="33"/>
        <v>3.4652189139509744E-2</v>
      </c>
      <c r="P119" s="190">
        <f t="shared" ca="1" si="33"/>
        <v>3.4957957323103625E-2</v>
      </c>
      <c r="Q119" s="190">
        <f t="shared" ca="1" si="33"/>
        <v>3.5229512169302722E-2</v>
      </c>
      <c r="R119" s="190">
        <f t="shared" ca="1" si="33"/>
        <v>3.5471771650671863E-2</v>
      </c>
      <c r="S119" s="190">
        <f t="shared" ca="1" si="33"/>
        <v>3.5688839800805984E-2</v>
      </c>
      <c r="T119" s="190">
        <f t="shared" ca="1" si="33"/>
        <v>3.5884153825226459E-2</v>
      </c>
      <c r="U119" s="190">
        <f t="shared" ca="1" si="33"/>
        <v>3.6060602994215013E-2</v>
      </c>
      <c r="V119" s="190">
        <f t="shared" ca="1" si="33"/>
        <v>3.622062496829774E-2</v>
      </c>
      <c r="W119" s="190">
        <f t="shared" ca="1" si="33"/>
        <v>3.6366284036988404E-2</v>
      </c>
      <c r="X119" s="187">
        <f t="shared" ca="1" si="33"/>
        <v>3.649933483054512E-2</v>
      </c>
    </row>
    <row r="120" spans="1:24" ht="11.25" customHeight="1" x14ac:dyDescent="0.2">
      <c r="A120" s="222">
        <f t="shared" si="28"/>
        <v>110</v>
      </c>
      <c r="B120" s="220">
        <f t="shared" ca="1" si="29"/>
        <v>2.1839105795068967E-2</v>
      </c>
      <c r="C120" s="217">
        <f t="shared" ca="1" si="21"/>
        <v>1.3620670653698276E-5</v>
      </c>
      <c r="D120" s="219">
        <f t="shared" ca="1" si="22"/>
        <v>0.37706352515470676</v>
      </c>
      <c r="E120" s="218">
        <f t="shared" ca="1" si="23"/>
        <v>-0.31320219577411512</v>
      </c>
      <c r="F120" s="187">
        <f t="shared" ca="1" si="24"/>
        <v>-1.2197223396401773E-4</v>
      </c>
      <c r="G120" s="217">
        <f t="shared" ca="1" si="25"/>
        <v>-1.0835156331031946E-4</v>
      </c>
      <c r="H120" s="291">
        <f t="shared" si="26"/>
        <v>0.30555555555555558</v>
      </c>
      <c r="I120" s="187">
        <f t="shared" ca="1" si="27"/>
        <v>2.1730754231758648E-2</v>
      </c>
      <c r="J120" s="191">
        <f t="shared" ca="1" si="33"/>
        <v>2.3981496714564388E-2</v>
      </c>
      <c r="K120" s="190">
        <f t="shared" ca="1" si="33"/>
        <v>2.9860082070347668E-2</v>
      </c>
      <c r="L120" s="190">
        <f t="shared" ca="1" si="33"/>
        <v>3.3427055933823717E-2</v>
      </c>
      <c r="M120" s="190">
        <f t="shared" ca="1" si="33"/>
        <v>3.3878946415684105E-2</v>
      </c>
      <c r="N120" s="190">
        <f t="shared" ca="1" si="33"/>
        <v>3.4274579094342228E-2</v>
      </c>
      <c r="O120" s="190">
        <f t="shared" ca="1" si="33"/>
        <v>3.4622650933413886E-2</v>
      </c>
      <c r="P120" s="190">
        <f t="shared" ca="1" si="33"/>
        <v>3.4930343774138374E-2</v>
      </c>
      <c r="Q120" s="190">
        <f t="shared" ca="1" si="33"/>
        <v>3.5203608731948707E-2</v>
      </c>
      <c r="R120" s="190">
        <f t="shared" ca="1" si="33"/>
        <v>3.5447394409956291E-2</v>
      </c>
      <c r="S120" s="190">
        <f t="shared" ca="1" si="33"/>
        <v>3.5665830460849993E-2</v>
      </c>
      <c r="T120" s="190">
        <f t="shared" ca="1" si="33"/>
        <v>3.5862375586426097E-2</v>
      </c>
      <c r="U120" s="190">
        <f t="shared" ca="1" si="33"/>
        <v>3.6039937153938766E-2</v>
      </c>
      <c r="V120" s="190">
        <f t="shared" ca="1" si="33"/>
        <v>3.620096811131529E-2</v>
      </c>
      <c r="W120" s="190">
        <f t="shared" ca="1" si="33"/>
        <v>3.6347545707270099E-2</v>
      </c>
      <c r="X120" s="187">
        <f t="shared" ca="1" si="33"/>
        <v>3.6481435596649583E-2</v>
      </c>
    </row>
    <row r="121" spans="1:24" ht="11.25" customHeight="1" x14ac:dyDescent="0.2">
      <c r="A121" s="222">
        <f t="shared" si="28"/>
        <v>111</v>
      </c>
      <c r="B121" s="220">
        <f t="shared" ca="1" si="29"/>
        <v>2.1730754231758648E-2</v>
      </c>
      <c r="C121" s="217">
        <f t="shared" ca="1" si="21"/>
        <v>1.3701934326181015E-5</v>
      </c>
      <c r="D121" s="219">
        <f t="shared" ca="1" si="22"/>
        <v>0.84236407568664373</v>
      </c>
      <c r="E121" s="218">
        <f t="shared" ca="1" si="23"/>
        <v>1.0042215260877236</v>
      </c>
      <c r="F121" s="187">
        <f t="shared" ca="1" si="24"/>
        <v>3.9010874012414363E-4</v>
      </c>
      <c r="G121" s="217">
        <f t="shared" ca="1" si="25"/>
        <v>4.0381067445032463E-4</v>
      </c>
      <c r="H121" s="291">
        <f t="shared" si="26"/>
        <v>0.30833333333333335</v>
      </c>
      <c r="I121" s="187">
        <f t="shared" ca="1" si="27"/>
        <v>2.2134564906208971E-2</v>
      </c>
      <c r="J121" s="191">
        <f t="shared" ref="J121:X130" ca="1" si="34">-(1/J$7)*LN(J$8*EXP(-$I121*J$9))</f>
        <v>2.4335256327824659E-2</v>
      </c>
      <c r="K121" s="190">
        <f t="shared" ca="1" si="34"/>
        <v>3.0080471842244536E-2</v>
      </c>
      <c r="L121" s="190">
        <f t="shared" ca="1" si="34"/>
        <v>3.3564970753594735E-2</v>
      </c>
      <c r="M121" s="190">
        <f t="shared" ca="1" si="34"/>
        <v>3.4006351001047812E-2</v>
      </c>
      <c r="N121" s="190">
        <f t="shared" ca="1" si="34"/>
        <v>3.4392773138458343E-2</v>
      </c>
      <c r="O121" s="190">
        <f t="shared" ca="1" si="34"/>
        <v>3.4732735574199924E-2</v>
      </c>
      <c r="P121" s="190">
        <f t="shared" ca="1" si="34"/>
        <v>3.5033255494938284E-2</v>
      </c>
      <c r="Q121" s="190">
        <f t="shared" ca="1" si="34"/>
        <v>3.530014711301984E-2</v>
      </c>
      <c r="R121" s="190">
        <f t="shared" ca="1" si="34"/>
        <v>3.5538244875919577E-2</v>
      </c>
      <c r="S121" s="190">
        <f t="shared" ca="1" si="34"/>
        <v>3.5751582957652205E-2</v>
      </c>
      <c r="T121" s="190">
        <f t="shared" ca="1" si="34"/>
        <v>3.5943539946492867E-2</v>
      </c>
      <c r="U121" s="190">
        <f t="shared" ca="1" si="34"/>
        <v>3.6116955764885189E-2</v>
      </c>
      <c r="V121" s="190">
        <f t="shared" ca="1" si="34"/>
        <v>3.6274226386813567E-2</v>
      </c>
      <c r="W121" s="190">
        <f t="shared" ca="1" si="34"/>
        <v>3.6417380763917588E-2</v>
      </c>
      <c r="X121" s="187">
        <f t="shared" ca="1" si="34"/>
        <v>3.654814346399065E-2</v>
      </c>
    </row>
    <row r="122" spans="1:24" ht="11.25" customHeight="1" x14ac:dyDescent="0.2">
      <c r="A122" s="222">
        <f t="shared" si="28"/>
        <v>112</v>
      </c>
      <c r="B122" s="220">
        <f t="shared" ca="1" si="29"/>
        <v>2.2134564906208971E-2</v>
      </c>
      <c r="C122" s="217">
        <f t="shared" ca="1" si="21"/>
        <v>1.3399076320343274E-5</v>
      </c>
      <c r="D122" s="219">
        <f t="shared" ca="1" si="22"/>
        <v>0.88790752660727723</v>
      </c>
      <c r="E122" s="218">
        <f t="shared" ca="1" si="23"/>
        <v>1.2154750823115419</v>
      </c>
      <c r="F122" s="187">
        <f t="shared" ca="1" si="24"/>
        <v>4.765410405794598E-4</v>
      </c>
      <c r="G122" s="217">
        <f t="shared" ca="1" si="25"/>
        <v>4.8994011689980311E-4</v>
      </c>
      <c r="H122" s="291">
        <f t="shared" si="26"/>
        <v>0.31111111111111112</v>
      </c>
      <c r="I122" s="187">
        <f t="shared" ca="1" si="27"/>
        <v>2.2624505023108775E-2</v>
      </c>
      <c r="J122" s="191">
        <f t="shared" ca="1" si="34"/>
        <v>2.4764469910429951E-2</v>
      </c>
      <c r="K122" s="190">
        <f t="shared" ca="1" si="34"/>
        <v>3.0347868910817991E-2</v>
      </c>
      <c r="L122" s="190">
        <f t="shared" ca="1" si="34"/>
        <v>3.3732301651949029E-2</v>
      </c>
      <c r="M122" s="190">
        <f t="shared" ca="1" si="34"/>
        <v>3.4160929919823627E-2</v>
      </c>
      <c r="N122" s="190">
        <f t="shared" ca="1" si="34"/>
        <v>3.4536176984505597E-2</v>
      </c>
      <c r="O122" s="190">
        <f t="shared" ca="1" si="34"/>
        <v>3.4866300348952342E-2</v>
      </c>
      <c r="P122" s="190">
        <f t="shared" ca="1" si="34"/>
        <v>3.5158117425811472E-2</v>
      </c>
      <c r="Q122" s="190">
        <f t="shared" ca="1" si="34"/>
        <v>3.5417276324058354E-2</v>
      </c>
      <c r="R122" s="190">
        <f t="shared" ca="1" si="34"/>
        <v>3.5648472987088377E-2</v>
      </c>
      <c r="S122" s="190">
        <f t="shared" ca="1" si="34"/>
        <v>3.585562574543863E-2</v>
      </c>
      <c r="T122" s="190">
        <f t="shared" ca="1" si="34"/>
        <v>3.6042015986318572E-2</v>
      </c>
      <c r="U122" s="190">
        <f t="shared" ca="1" si="34"/>
        <v>3.6210401801946769E-2</v>
      </c>
      <c r="V122" s="190">
        <f t="shared" ca="1" si="34"/>
        <v>3.6363110040298866E-2</v>
      </c>
      <c r="W122" s="190">
        <f t="shared" ca="1" si="34"/>
        <v>3.6502111054577062E-2</v>
      </c>
      <c r="X122" s="187">
        <f t="shared" ca="1" si="34"/>
        <v>3.6629079561996743E-2</v>
      </c>
    </row>
    <row r="123" spans="1:24" ht="11.25" customHeight="1" x14ac:dyDescent="0.2">
      <c r="A123" s="222">
        <f t="shared" si="28"/>
        <v>113</v>
      </c>
      <c r="B123" s="220">
        <f t="shared" ca="1" si="29"/>
        <v>2.2624505023108775E-2</v>
      </c>
      <c r="C123" s="217">
        <f t="shared" ca="1" si="21"/>
        <v>1.3031621232668421E-5</v>
      </c>
      <c r="D123" s="219">
        <f t="shared" ca="1" si="22"/>
        <v>0.51167974291448715</v>
      </c>
      <c r="E123" s="218">
        <f t="shared" ca="1" si="23"/>
        <v>2.9280957416035914E-2</v>
      </c>
      <c r="F123" s="187">
        <f t="shared" ca="1" si="24"/>
        <v>1.1606294071849856E-5</v>
      </c>
      <c r="G123" s="217">
        <f t="shared" ca="1" si="25"/>
        <v>2.4637915304518276E-5</v>
      </c>
      <c r="H123" s="291">
        <f t="shared" si="26"/>
        <v>0.31388888888888888</v>
      </c>
      <c r="I123" s="187">
        <f t="shared" ca="1" si="27"/>
        <v>2.2649142938413292E-2</v>
      </c>
      <c r="J123" s="191">
        <f t="shared" ca="1" si="34"/>
        <v>2.4786054033736193E-2</v>
      </c>
      <c r="K123" s="190">
        <f t="shared" ca="1" si="34"/>
        <v>3.0361315669107283E-2</v>
      </c>
      <c r="L123" s="190">
        <f t="shared" ca="1" si="34"/>
        <v>3.3740716322149075E-2</v>
      </c>
      <c r="M123" s="190">
        <f t="shared" ca="1" si="34"/>
        <v>3.416870332350562E-2</v>
      </c>
      <c r="N123" s="190">
        <f t="shared" ca="1" si="34"/>
        <v>3.4543388420539063E-2</v>
      </c>
      <c r="O123" s="190">
        <f t="shared" ca="1" si="34"/>
        <v>3.4873017001650311E-2</v>
      </c>
      <c r="P123" s="190">
        <f t="shared" ca="1" si="34"/>
        <v>3.5164396433329942E-2</v>
      </c>
      <c r="Q123" s="190">
        <f t="shared" ca="1" si="34"/>
        <v>3.5423166471612533E-2</v>
      </c>
      <c r="R123" s="190">
        <f t="shared" ca="1" si="34"/>
        <v>3.5654016094854968E-2</v>
      </c>
      <c r="S123" s="190">
        <f t="shared" ca="1" si="34"/>
        <v>3.5860857808103261E-2</v>
      </c>
      <c r="T123" s="190">
        <f t="shared" ca="1" si="34"/>
        <v>3.6046968110557971E-2</v>
      </c>
      <c r="U123" s="190">
        <f t="shared" ca="1" si="34"/>
        <v>3.6215100979391616E-2</v>
      </c>
      <c r="V123" s="190">
        <f t="shared" ca="1" si="34"/>
        <v>3.6367579786398416E-2</v>
      </c>
      <c r="W123" s="190">
        <f t="shared" ca="1" si="34"/>
        <v>3.6506371938005433E-2</v>
      </c>
      <c r="X123" s="187">
        <f t="shared" ca="1" si="34"/>
        <v>3.6633149644561873E-2</v>
      </c>
    </row>
    <row r="124" spans="1:24" ht="11.25" customHeight="1" x14ac:dyDescent="0.2">
      <c r="A124" s="222">
        <f t="shared" si="28"/>
        <v>114</v>
      </c>
      <c r="B124" s="220">
        <f t="shared" ca="1" si="29"/>
        <v>2.2649142938413292E-2</v>
      </c>
      <c r="C124" s="217">
        <f t="shared" ca="1" si="21"/>
        <v>1.3013142796190032E-5</v>
      </c>
      <c r="D124" s="219">
        <f t="shared" ca="1" si="22"/>
        <v>0.3869200098406711</v>
      </c>
      <c r="E124" s="218">
        <f t="shared" ca="1" si="23"/>
        <v>-0.28735564510498507</v>
      </c>
      <c r="F124" s="187">
        <f t="shared" ca="1" si="24"/>
        <v>-1.1396313128380211E-4</v>
      </c>
      <c r="G124" s="217">
        <f t="shared" ca="1" si="25"/>
        <v>-1.0094998848761207E-4</v>
      </c>
      <c r="H124" s="291">
        <f t="shared" si="26"/>
        <v>0.31666666666666665</v>
      </c>
      <c r="I124" s="187">
        <f t="shared" ca="1" si="27"/>
        <v>2.2548192949925681E-2</v>
      </c>
      <c r="J124" s="191">
        <f t="shared" ca="1" si="34"/>
        <v>2.4697616478353068E-2</v>
      </c>
      <c r="K124" s="190">
        <f t="shared" ca="1" si="34"/>
        <v>3.0306219688878297E-2</v>
      </c>
      <c r="L124" s="190">
        <f t="shared" ca="1" si="34"/>
        <v>3.3706238532558414E-2</v>
      </c>
      <c r="M124" s="190">
        <f t="shared" ca="1" si="34"/>
        <v>3.4136853022759497E-2</v>
      </c>
      <c r="N124" s="190">
        <f t="shared" ca="1" si="34"/>
        <v>3.4513840693973723E-2</v>
      </c>
      <c r="O124" s="190">
        <f t="shared" ca="1" si="34"/>
        <v>3.4845496572094695E-2</v>
      </c>
      <c r="P124" s="190">
        <f t="shared" ca="1" si="34"/>
        <v>3.5138669186163589E-2</v>
      </c>
      <c r="Q124" s="190">
        <f t="shared" ca="1" si="34"/>
        <v>3.5399032517078002E-2</v>
      </c>
      <c r="R124" s="190">
        <f t="shared" ca="1" si="34"/>
        <v>3.5631304081346224E-2</v>
      </c>
      <c r="S124" s="190">
        <f t="shared" ca="1" si="34"/>
        <v>3.5839420253049148E-2</v>
      </c>
      <c r="T124" s="190">
        <f t="shared" ca="1" si="34"/>
        <v>3.6026677559235859E-2</v>
      </c>
      <c r="U124" s="190">
        <f t="shared" ca="1" si="34"/>
        <v>3.6195846837833924E-2</v>
      </c>
      <c r="V124" s="190">
        <f t="shared" ca="1" si="34"/>
        <v>3.6349265703745103E-2</v>
      </c>
      <c r="W124" s="190">
        <f t="shared" ca="1" si="34"/>
        <v>3.6488913637344633E-2</v>
      </c>
      <c r="X124" s="187">
        <f t="shared" ca="1" si="34"/>
        <v>3.6616473120472261E-2</v>
      </c>
    </row>
    <row r="125" spans="1:24" ht="11.25" customHeight="1" x14ac:dyDescent="0.2">
      <c r="A125" s="222">
        <f t="shared" si="28"/>
        <v>115</v>
      </c>
      <c r="B125" s="220">
        <f t="shared" ca="1" si="29"/>
        <v>2.2548192949925681E-2</v>
      </c>
      <c r="C125" s="217">
        <f t="shared" ca="1" si="21"/>
        <v>1.3088855287555742E-5</v>
      </c>
      <c r="D125" s="219">
        <f t="shared" ca="1" si="22"/>
        <v>0.13369224852753414</v>
      </c>
      <c r="E125" s="218">
        <f t="shared" ca="1" si="23"/>
        <v>-1.1091059067558373</v>
      </c>
      <c r="F125" s="187">
        <f t="shared" ca="1" si="24"/>
        <v>-4.3888187273950779E-4</v>
      </c>
      <c r="G125" s="217">
        <f t="shared" ca="1" si="25"/>
        <v>-4.2579301745195204E-4</v>
      </c>
      <c r="H125" s="291">
        <f t="shared" si="26"/>
        <v>0.31944444444444448</v>
      </c>
      <c r="I125" s="187">
        <f t="shared" ca="1" si="27"/>
        <v>2.2122399932473731E-2</v>
      </c>
      <c r="J125" s="191">
        <f t="shared" ca="1" si="34"/>
        <v>2.4324599164267081E-2</v>
      </c>
      <c r="K125" s="190">
        <f t="shared" ca="1" si="34"/>
        <v>3.0073832503672585E-2</v>
      </c>
      <c r="L125" s="190">
        <f t="shared" ca="1" si="34"/>
        <v>3.3560816009140543E-2</v>
      </c>
      <c r="M125" s="190">
        <f t="shared" ca="1" si="34"/>
        <v>3.4002512882016396E-2</v>
      </c>
      <c r="N125" s="190">
        <f t="shared" ca="1" si="34"/>
        <v>3.438921249102303E-2</v>
      </c>
      <c r="O125" s="190">
        <f t="shared" ca="1" si="34"/>
        <v>3.4729419226097832E-2</v>
      </c>
      <c r="P125" s="190">
        <f t="shared" ca="1" si="34"/>
        <v>3.5030155234197814E-2</v>
      </c>
      <c r="Q125" s="190">
        <f t="shared" ca="1" si="34"/>
        <v>3.5297238851934927E-2</v>
      </c>
      <c r="R125" s="190">
        <f t="shared" ca="1" si="34"/>
        <v>3.553550796577281E-2</v>
      </c>
      <c r="S125" s="190">
        <f t="shared" ca="1" si="34"/>
        <v>3.5748999626063094E-2</v>
      </c>
      <c r="T125" s="190">
        <f t="shared" ca="1" si="34"/>
        <v>3.5941094834535899E-2</v>
      </c>
      <c r="U125" s="190">
        <f t="shared" ca="1" si="34"/>
        <v>3.6114635545439366E-2</v>
      </c>
      <c r="V125" s="190">
        <f t="shared" ca="1" si="34"/>
        <v>3.6272019449122936E-2</v>
      </c>
      <c r="W125" s="190">
        <f t="shared" ca="1" si="34"/>
        <v>3.6415276952196728E-2</v>
      </c>
      <c r="X125" s="187">
        <f t="shared" ca="1" si="34"/>
        <v>3.6546133860219668E-2</v>
      </c>
    </row>
    <row r="126" spans="1:24" ht="11.25" customHeight="1" x14ac:dyDescent="0.2">
      <c r="A126" s="222">
        <f t="shared" si="28"/>
        <v>116</v>
      </c>
      <c r="B126" s="220">
        <f t="shared" ca="1" si="29"/>
        <v>2.2122399932473731E-2</v>
      </c>
      <c r="C126" s="217">
        <f t="shared" ca="1" si="21"/>
        <v>1.3408200050644703E-5</v>
      </c>
      <c r="D126" s="219">
        <f t="shared" ca="1" si="22"/>
        <v>0.56899218482521519</v>
      </c>
      <c r="E126" s="218">
        <f t="shared" ca="1" si="23"/>
        <v>0.17380892458465672</v>
      </c>
      <c r="F126" s="187">
        <f t="shared" ca="1" si="24"/>
        <v>6.812506757231E-5</v>
      </c>
      <c r="G126" s="217">
        <f t="shared" ca="1" si="25"/>
        <v>8.1533267622954701E-5</v>
      </c>
      <c r="H126" s="291">
        <f t="shared" si="26"/>
        <v>0.32222222222222224</v>
      </c>
      <c r="I126" s="187">
        <f t="shared" ca="1" si="27"/>
        <v>2.2203933200096684E-2</v>
      </c>
      <c r="J126" s="191">
        <f t="shared" ca="1" si="34"/>
        <v>2.4396026640178568E-2</v>
      </c>
      <c r="K126" s="190">
        <f t="shared" ca="1" si="34"/>
        <v>3.0118331323021288E-2</v>
      </c>
      <c r="L126" s="190">
        <f t="shared" ca="1" si="34"/>
        <v>3.358866234065435E-2</v>
      </c>
      <c r="M126" s="190">
        <f t="shared" ca="1" si="34"/>
        <v>3.4028237095892096E-2</v>
      </c>
      <c r="N126" s="190">
        <f t="shared" ca="1" si="34"/>
        <v>3.4413077007837689E-2</v>
      </c>
      <c r="O126" s="190">
        <f t="shared" ca="1" si="34"/>
        <v>3.4751646376211198E-2</v>
      </c>
      <c r="P126" s="190">
        <f t="shared" ca="1" si="34"/>
        <v>3.5050934102624061E-2</v>
      </c>
      <c r="Q126" s="190">
        <f t="shared" ca="1" si="34"/>
        <v>3.5316730881635408E-2</v>
      </c>
      <c r="R126" s="190">
        <f t="shared" ca="1" si="34"/>
        <v>3.5553851550585512E-2</v>
      </c>
      <c r="S126" s="190">
        <f t="shared" ca="1" si="34"/>
        <v>3.5766313881761339E-2</v>
      </c>
      <c r="T126" s="190">
        <f t="shared" ca="1" si="34"/>
        <v>3.5957482701200846E-2</v>
      </c>
      <c r="U126" s="190">
        <f t="shared" ca="1" si="34"/>
        <v>3.6130186345394791E-2</v>
      </c>
      <c r="V126" s="190">
        <f t="shared" ca="1" si="34"/>
        <v>3.628681100110439E-2</v>
      </c>
      <c r="W126" s="190">
        <f t="shared" ca="1" si="34"/>
        <v>3.6429377323294779E-2</v>
      </c>
      <c r="X126" s="187">
        <f t="shared" ca="1" si="34"/>
        <v>3.655960282165284E-2</v>
      </c>
    </row>
    <row r="127" spans="1:24" ht="11.25" customHeight="1" x14ac:dyDescent="0.2">
      <c r="A127" s="222">
        <f t="shared" si="28"/>
        <v>117</v>
      </c>
      <c r="B127" s="220">
        <f t="shared" ca="1" si="29"/>
        <v>2.2203933200096684E-2</v>
      </c>
      <c r="C127" s="217">
        <f t="shared" ca="1" si="21"/>
        <v>1.3347050099927488E-5</v>
      </c>
      <c r="D127" s="219">
        <f t="shared" ca="1" si="22"/>
        <v>0.89711990309308498</v>
      </c>
      <c r="E127" s="218">
        <f t="shared" ca="1" si="23"/>
        <v>1.265310082120702</v>
      </c>
      <c r="F127" s="187">
        <f t="shared" ca="1" si="24"/>
        <v>4.9685616000669881E-4</v>
      </c>
      <c r="G127" s="217">
        <f t="shared" ca="1" si="25"/>
        <v>5.102032101066263E-4</v>
      </c>
      <c r="H127" s="291">
        <f t="shared" si="26"/>
        <v>0.32500000000000001</v>
      </c>
      <c r="I127" s="187">
        <f t="shared" ca="1" si="27"/>
        <v>2.2714136410203312E-2</v>
      </c>
      <c r="J127" s="191">
        <f t="shared" ca="1" si="34"/>
        <v>2.4842991769411859E-2</v>
      </c>
      <c r="K127" s="190">
        <f t="shared" ca="1" si="34"/>
        <v>3.0396787481342294E-2</v>
      </c>
      <c r="L127" s="190">
        <f t="shared" ca="1" si="34"/>
        <v>3.3762913761482286E-2</v>
      </c>
      <c r="M127" s="190">
        <f t="shared" ca="1" si="34"/>
        <v>3.4189209136869833E-2</v>
      </c>
      <c r="N127" s="190">
        <f t="shared" ca="1" si="34"/>
        <v>3.4562411794010969E-2</v>
      </c>
      <c r="O127" s="190">
        <f t="shared" ca="1" si="34"/>
        <v>3.4890735163769677E-2</v>
      </c>
      <c r="P127" s="190">
        <f t="shared" ca="1" si="34"/>
        <v>3.5180960111424318E-2</v>
      </c>
      <c r="Q127" s="190">
        <f t="shared" ca="1" si="34"/>
        <v>3.5438704358408957E-2</v>
      </c>
      <c r="R127" s="190">
        <f t="shared" ca="1" si="34"/>
        <v>3.5668638509690161E-2</v>
      </c>
      <c r="S127" s="190">
        <f t="shared" ca="1" si="34"/>
        <v>3.5874659702987345E-2</v>
      </c>
      <c r="T127" s="190">
        <f t="shared" ca="1" si="34"/>
        <v>3.6060031543201337E-2</v>
      </c>
      <c r="U127" s="190">
        <f t="shared" ca="1" si="34"/>
        <v>3.6227497152238372E-2</v>
      </c>
      <c r="V127" s="190">
        <f t="shared" ca="1" si="34"/>
        <v>3.63793707319163E-2</v>
      </c>
      <c r="W127" s="190">
        <f t="shared" ca="1" si="34"/>
        <v>3.6517611915230778E-2</v>
      </c>
      <c r="X127" s="187">
        <f t="shared" ca="1" si="34"/>
        <v>3.6643886299555221E-2</v>
      </c>
    </row>
    <row r="128" spans="1:24" ht="11.25" customHeight="1" x14ac:dyDescent="0.2">
      <c r="A128" s="222">
        <f t="shared" si="28"/>
        <v>118</v>
      </c>
      <c r="B128" s="220">
        <f t="shared" ca="1" si="29"/>
        <v>2.2714136410203312E-2</v>
      </c>
      <c r="C128" s="217">
        <f t="shared" ca="1" si="21"/>
        <v>1.2964397692347519E-5</v>
      </c>
      <c r="D128" s="219">
        <f t="shared" ca="1" si="22"/>
        <v>0.87999768609376605</v>
      </c>
      <c r="E128" s="218">
        <f t="shared" ca="1" si="23"/>
        <v>1.1749752249549443</v>
      </c>
      <c r="F128" s="187">
        <f t="shared" ca="1" si="24"/>
        <v>4.6665462891810135E-4</v>
      </c>
      <c r="G128" s="217">
        <f t="shared" ca="1" si="25"/>
        <v>4.7961902661044885E-4</v>
      </c>
      <c r="H128" s="291">
        <f t="shared" si="26"/>
        <v>0.32777777777777778</v>
      </c>
      <c r="I128" s="187">
        <f t="shared" ca="1" si="27"/>
        <v>2.3193755436813762E-2</v>
      </c>
      <c r="J128" s="191">
        <f t="shared" ca="1" si="34"/>
        <v>2.5263163528360302E-2</v>
      </c>
      <c r="K128" s="190">
        <f t="shared" ca="1" si="34"/>
        <v>3.0658551556836239E-2</v>
      </c>
      <c r="L128" s="190">
        <f t="shared" ca="1" si="34"/>
        <v>3.3926719663106286E-2</v>
      </c>
      <c r="M128" s="190">
        <f t="shared" ca="1" si="34"/>
        <v>3.4340531692423938E-2</v>
      </c>
      <c r="N128" s="190">
        <f t="shared" ca="1" si="34"/>
        <v>3.4702794691187443E-2</v>
      </c>
      <c r="O128" s="190">
        <f t="shared" ca="1" si="34"/>
        <v>3.5021486259763923E-2</v>
      </c>
      <c r="P128" s="190">
        <f t="shared" ca="1" si="34"/>
        <v>3.5303191697857859E-2</v>
      </c>
      <c r="Q128" s="190">
        <f t="shared" ca="1" si="34"/>
        <v>3.5553366122669912E-2</v>
      </c>
      <c r="R128" s="190">
        <f t="shared" ca="1" si="34"/>
        <v>3.5776544552817265E-2</v>
      </c>
      <c r="S128" s="190">
        <f t="shared" ca="1" si="34"/>
        <v>3.5976510722903254E-2</v>
      </c>
      <c r="T128" s="190">
        <f t="shared" ca="1" si="34"/>
        <v>3.6156433084402979E-2</v>
      </c>
      <c r="U128" s="190">
        <f t="shared" ca="1" si="34"/>
        <v>3.6318974652835144E-2</v>
      </c>
      <c r="V128" s="190">
        <f t="shared" ca="1" si="34"/>
        <v>3.6466381960218952E-2</v>
      </c>
      <c r="W128" s="190">
        <f t="shared" ca="1" si="34"/>
        <v>3.6600557275548826E-2</v>
      </c>
      <c r="X128" s="187">
        <f t="shared" ca="1" si="34"/>
        <v>3.6723117395773594E-2</v>
      </c>
    </row>
    <row r="129" spans="1:24" ht="11.25" customHeight="1" x14ac:dyDescent="0.2">
      <c r="A129" s="222">
        <f t="shared" si="28"/>
        <v>119</v>
      </c>
      <c r="B129" s="220">
        <f t="shared" ca="1" si="29"/>
        <v>2.3193755436813762E-2</v>
      </c>
      <c r="C129" s="217">
        <f t="shared" ca="1" si="21"/>
        <v>1.2604683422389681E-5</v>
      </c>
      <c r="D129" s="219">
        <f t="shared" ca="1" si="22"/>
        <v>5.9922692408789446E-2</v>
      </c>
      <c r="E129" s="218">
        <f t="shared" ca="1" si="23"/>
        <v>-1.5554228952979685</v>
      </c>
      <c r="F129" s="187">
        <f t="shared" ca="1" si="24"/>
        <v>-6.2424170202481717E-4</v>
      </c>
      <c r="G129" s="217">
        <f t="shared" ca="1" si="25"/>
        <v>-6.1163701860242749E-4</v>
      </c>
      <c r="H129" s="291">
        <f t="shared" si="26"/>
        <v>0.33055555555555555</v>
      </c>
      <c r="I129" s="187">
        <f t="shared" ca="1" si="27"/>
        <v>2.2582118418211335E-2</v>
      </c>
      <c r="J129" s="191">
        <f t="shared" ca="1" si="34"/>
        <v>2.4727336991701872E-2</v>
      </c>
      <c r="K129" s="190">
        <f t="shared" ca="1" si="34"/>
        <v>3.032473536142001E-2</v>
      </c>
      <c r="L129" s="190">
        <f t="shared" ca="1" si="34"/>
        <v>3.3717825212010701E-2</v>
      </c>
      <c r="M129" s="190">
        <f t="shared" ca="1" si="34"/>
        <v>3.4147556702710719E-2</v>
      </c>
      <c r="N129" s="190">
        <f t="shared" ca="1" si="34"/>
        <v>3.4523770565938285E-2</v>
      </c>
      <c r="O129" s="190">
        <f t="shared" ca="1" si="34"/>
        <v>3.4854745146305405E-2</v>
      </c>
      <c r="P129" s="190">
        <f t="shared" ca="1" si="34"/>
        <v>3.5147315139678746E-2</v>
      </c>
      <c r="Q129" s="190">
        <f t="shared" ca="1" si="34"/>
        <v>3.5407143025275534E-2</v>
      </c>
      <c r="R129" s="190">
        <f t="shared" ca="1" si="34"/>
        <v>3.5638936729012048E-2</v>
      </c>
      <c r="S129" s="190">
        <f t="shared" ca="1" si="34"/>
        <v>3.5846624603490446E-2</v>
      </c>
      <c r="T129" s="190">
        <f t="shared" ca="1" si="34"/>
        <v>3.6033496445158381E-2</v>
      </c>
      <c r="U129" s="190">
        <f t="shared" ca="1" si="34"/>
        <v>3.6202317425682126E-2</v>
      </c>
      <c r="V129" s="190">
        <f t="shared" ca="1" si="34"/>
        <v>3.6355420373394343E-2</v>
      </c>
      <c r="W129" s="190">
        <f t="shared" ca="1" si="34"/>
        <v>3.6494780711073545E-2</v>
      </c>
      <c r="X129" s="187">
        <f t="shared" ca="1" si="34"/>
        <v>3.6622077468700456E-2</v>
      </c>
    </row>
    <row r="130" spans="1:24" ht="11.25" customHeight="1" x14ac:dyDescent="0.2">
      <c r="A130" s="222">
        <f t="shared" si="28"/>
        <v>120</v>
      </c>
      <c r="B130" s="220">
        <f t="shared" ca="1" si="29"/>
        <v>2.2582118418211335E-2</v>
      </c>
      <c r="C130" s="217">
        <f t="shared" ca="1" si="21"/>
        <v>1.3063411186341502E-5</v>
      </c>
      <c r="D130" s="219">
        <f t="shared" ca="1" si="22"/>
        <v>0.49512673175942801</v>
      </c>
      <c r="E130" s="218">
        <f t="shared" ca="1" si="23"/>
        <v>-1.2215775771763637E-2</v>
      </c>
      <c r="F130" s="187">
        <f t="shared" ca="1" si="24"/>
        <v>-4.8375130160144238E-6</v>
      </c>
      <c r="G130" s="217">
        <f t="shared" ca="1" si="25"/>
        <v>8.2258981703270769E-6</v>
      </c>
      <c r="H130" s="291">
        <f t="shared" si="26"/>
        <v>0.33333333333333337</v>
      </c>
      <c r="I130" s="187">
        <f t="shared" ca="1" si="27"/>
        <v>2.2590344316381662E-2</v>
      </c>
      <c r="J130" s="191">
        <f t="shared" ca="1" si="34"/>
        <v>2.4734543315703576E-2</v>
      </c>
      <c r="K130" s="190">
        <f t="shared" ca="1" si="34"/>
        <v>3.0329224851015291E-2</v>
      </c>
      <c r="L130" s="190">
        <f t="shared" ca="1" si="34"/>
        <v>3.3720634630719518E-2</v>
      </c>
      <c r="M130" s="190">
        <f t="shared" ca="1" si="34"/>
        <v>3.4150152020794036E-2</v>
      </c>
      <c r="N130" s="190">
        <f t="shared" ca="1" si="34"/>
        <v>3.4526178259029996E-2</v>
      </c>
      <c r="O130" s="190">
        <f t="shared" ca="1" si="34"/>
        <v>3.4856987645334056E-2</v>
      </c>
      <c r="P130" s="190">
        <f t="shared" ca="1" si="34"/>
        <v>3.514941152144721E-2</v>
      </c>
      <c r="Q130" s="190">
        <f t="shared" ca="1" si="34"/>
        <v>3.5409109577777639E-2</v>
      </c>
      <c r="R130" s="190">
        <f t="shared" ca="1" si="34"/>
        <v>3.5640787414813642E-2</v>
      </c>
      <c r="S130" s="190">
        <f t="shared" ca="1" si="34"/>
        <v>3.5848371440191845E-2</v>
      </c>
      <c r="T130" s="190">
        <f t="shared" ca="1" si="34"/>
        <v>3.603514981839296E-2</v>
      </c>
      <c r="U130" s="190">
        <f t="shared" ca="1" si="34"/>
        <v>3.6203886347186562E-2</v>
      </c>
      <c r="V130" s="190">
        <f t="shared" ca="1" si="34"/>
        <v>3.6356912694307367E-2</v>
      </c>
      <c r="W130" s="190">
        <f t="shared" ca="1" si="34"/>
        <v>3.6496203298689592E-2</v>
      </c>
      <c r="X130" s="187">
        <f t="shared" ca="1" si="34"/>
        <v>3.662343635334276E-2</v>
      </c>
    </row>
    <row r="131" spans="1:24" ht="11.25" customHeight="1" x14ac:dyDescent="0.2">
      <c r="A131" s="222">
        <f t="shared" si="28"/>
        <v>121</v>
      </c>
      <c r="B131" s="220">
        <f t="shared" ca="1" si="29"/>
        <v>2.2590344316381662E-2</v>
      </c>
      <c r="C131" s="217">
        <f t="shared" ca="1" si="21"/>
        <v>1.3057241762713755E-5</v>
      </c>
      <c r="D131" s="219">
        <f t="shared" ca="1" si="22"/>
        <v>0.55083701021297382</v>
      </c>
      <c r="E131" s="218">
        <f t="shared" ca="1" si="23"/>
        <v>0.12777633359330989</v>
      </c>
      <c r="F131" s="187">
        <f t="shared" ca="1" si="24"/>
        <v>5.060933158817636E-5</v>
      </c>
      <c r="G131" s="217">
        <f t="shared" ca="1" si="25"/>
        <v>6.3666573350890118E-5</v>
      </c>
      <c r="H131" s="291">
        <f t="shared" si="26"/>
        <v>0.33611111111111114</v>
      </c>
      <c r="I131" s="187">
        <f t="shared" ca="1" si="27"/>
        <v>2.2654010889732554E-2</v>
      </c>
      <c r="J131" s="191">
        <f t="shared" ref="J131:X140" ca="1" si="35">-(1/J$7)*LN(J$8*EXP(-$I131*J$9))</f>
        <v>2.4790318617822216E-2</v>
      </c>
      <c r="K131" s="190">
        <f t="shared" ca="1" si="35"/>
        <v>3.0363972475251202E-2</v>
      </c>
      <c r="L131" s="190">
        <f t="shared" ca="1" si="35"/>
        <v>3.3742378889959505E-2</v>
      </c>
      <c r="M131" s="190">
        <f t="shared" ca="1" si="35"/>
        <v>3.4170239190085286E-2</v>
      </c>
      <c r="N131" s="190">
        <f t="shared" ca="1" si="35"/>
        <v>3.4544813253732917E-2</v>
      </c>
      <c r="O131" s="190">
        <f t="shared" ca="1" si="35"/>
        <v>3.4874344075713118E-2</v>
      </c>
      <c r="P131" s="190">
        <f t="shared" ca="1" si="35"/>
        <v>3.5165637037600027E-2</v>
      </c>
      <c r="Q131" s="190">
        <f t="shared" ca="1" si="35"/>
        <v>3.5424330245056944E-2</v>
      </c>
      <c r="R131" s="190">
        <f t="shared" ca="1" si="35"/>
        <v>3.5655111300290643E-2</v>
      </c>
      <c r="S131" s="190">
        <f t="shared" ca="1" si="35"/>
        <v>3.5861891557348508E-2</v>
      </c>
      <c r="T131" s="190">
        <f t="shared" ca="1" si="35"/>
        <v>3.6047946549659912E-2</v>
      </c>
      <c r="U131" s="190">
        <f t="shared" ca="1" si="35"/>
        <v>3.6216029441347893E-2</v>
      </c>
      <c r="V131" s="190">
        <f t="shared" ca="1" si="35"/>
        <v>3.6368462917383861E-2</v>
      </c>
      <c r="W131" s="190">
        <f t="shared" ca="1" si="35"/>
        <v>3.6507213801972013E-2</v>
      </c>
      <c r="X131" s="187">
        <f t="shared" ca="1" si="35"/>
        <v>3.6633953810155731E-2</v>
      </c>
    </row>
    <row r="132" spans="1:24" ht="11.25" customHeight="1" x14ac:dyDescent="0.2">
      <c r="A132" s="222">
        <f t="shared" si="28"/>
        <v>122</v>
      </c>
      <c r="B132" s="220">
        <f t="shared" ca="1" si="29"/>
        <v>2.2654010889732554E-2</v>
      </c>
      <c r="C132" s="217">
        <f t="shared" ca="1" si="21"/>
        <v>1.3009491832700587E-5</v>
      </c>
      <c r="D132" s="219">
        <f t="shared" ca="1" si="22"/>
        <v>0.17492488083621038</v>
      </c>
      <c r="E132" s="218">
        <f t="shared" ca="1" si="23"/>
        <v>-0.93488074414797628</v>
      </c>
      <c r="F132" s="187">
        <f t="shared" ca="1" si="24"/>
        <v>-3.7080665593703895E-4</v>
      </c>
      <c r="G132" s="217">
        <f t="shared" ca="1" si="25"/>
        <v>-3.5779716410433838E-4</v>
      </c>
      <c r="H132" s="291">
        <f t="shared" si="26"/>
        <v>0.33888888888888891</v>
      </c>
      <c r="I132" s="187">
        <f t="shared" ca="1" si="27"/>
        <v>2.2296213725628216E-2</v>
      </c>
      <c r="J132" s="191">
        <f t="shared" ca="1" si="35"/>
        <v>2.447686928523236E-2</v>
      </c>
      <c r="K132" s="190">
        <f t="shared" ca="1" si="35"/>
        <v>3.0168695727082907E-2</v>
      </c>
      <c r="L132" s="190">
        <f t="shared" ca="1" si="35"/>
        <v>3.3620179219360898E-2</v>
      </c>
      <c r="M132" s="190">
        <f t="shared" ca="1" si="35"/>
        <v>3.405735213131926E-2</v>
      </c>
      <c r="N132" s="190">
        <f t="shared" ca="1" si="35"/>
        <v>3.4440087211370762E-2</v>
      </c>
      <c r="O132" s="190">
        <f t="shared" ca="1" si="35"/>
        <v>3.4776803384550595E-2</v>
      </c>
      <c r="P132" s="190">
        <f t="shared" ca="1" si="35"/>
        <v>3.5074451924909725E-2</v>
      </c>
      <c r="Q132" s="190">
        <f t="shared" ca="1" si="35"/>
        <v>3.5338792241334065E-2</v>
      </c>
      <c r="R132" s="190">
        <f t="shared" ca="1" si="35"/>
        <v>3.5574613083834451E-2</v>
      </c>
      <c r="S132" s="190">
        <f t="shared" ca="1" si="35"/>
        <v>3.5785910405506834E-2</v>
      </c>
      <c r="T132" s="190">
        <f t="shared" ca="1" si="35"/>
        <v>3.5976030724508022E-2</v>
      </c>
      <c r="U132" s="190">
        <f t="shared" ca="1" si="35"/>
        <v>3.6147786964555048E-2</v>
      </c>
      <c r="V132" s="190">
        <f t="shared" ca="1" si="35"/>
        <v>3.6303552292482381E-2</v>
      </c>
      <c r="W132" s="190">
        <f t="shared" ca="1" si="35"/>
        <v>3.644533632620308E-2</v>
      </c>
      <c r="X132" s="187">
        <f t="shared" ca="1" si="35"/>
        <v>3.6574847186016661E-2</v>
      </c>
    </row>
    <row r="133" spans="1:24" ht="11.25" customHeight="1" x14ac:dyDescent="0.2">
      <c r="A133" s="222">
        <f t="shared" si="28"/>
        <v>123</v>
      </c>
      <c r="B133" s="220">
        <f t="shared" ca="1" si="29"/>
        <v>2.2296213725628216E-2</v>
      </c>
      <c r="C133" s="217">
        <f t="shared" ca="1" si="21"/>
        <v>1.3277839705778841E-5</v>
      </c>
      <c r="D133" s="219">
        <f t="shared" ca="1" si="22"/>
        <v>0.62106868865397691</v>
      </c>
      <c r="E133" s="218">
        <f t="shared" ca="1" si="23"/>
        <v>0.30828875388636168</v>
      </c>
      <c r="F133" s="187">
        <f t="shared" ca="1" si="24"/>
        <v>1.2130871312745898E-4</v>
      </c>
      <c r="G133" s="217">
        <f t="shared" ca="1" si="25"/>
        <v>1.3458655283323781E-4</v>
      </c>
      <c r="H133" s="291">
        <f t="shared" si="26"/>
        <v>0.34166666666666667</v>
      </c>
      <c r="I133" s="187">
        <f t="shared" ca="1" si="27"/>
        <v>2.2430800278461453E-2</v>
      </c>
      <c r="J133" s="191">
        <f t="shared" ca="1" si="35"/>
        <v>2.4594774258757699E-2</v>
      </c>
      <c r="K133" s="190">
        <f t="shared" ca="1" si="35"/>
        <v>3.0242149703305028E-2</v>
      </c>
      <c r="L133" s="190">
        <f t="shared" ca="1" si="35"/>
        <v>3.3666145018068083E-2</v>
      </c>
      <c r="M133" s="190">
        <f t="shared" ca="1" si="35"/>
        <v>3.4099814961165417E-2</v>
      </c>
      <c r="N133" s="190">
        <f t="shared" ca="1" si="35"/>
        <v>3.4479480248676336E-2</v>
      </c>
      <c r="O133" s="190">
        <f t="shared" ca="1" si="35"/>
        <v>3.4813493628916829E-2</v>
      </c>
      <c r="P133" s="190">
        <f t="shared" ca="1" si="35"/>
        <v>3.5108751498013992E-2</v>
      </c>
      <c r="Q133" s="190">
        <f t="shared" ca="1" si="35"/>
        <v>3.5370967636256814E-2</v>
      </c>
      <c r="R133" s="190">
        <f t="shared" ca="1" si="35"/>
        <v>3.5604892746584661E-2</v>
      </c>
      <c r="S133" s="190">
        <f t="shared" ca="1" si="35"/>
        <v>3.5814490959889561E-2</v>
      </c>
      <c r="T133" s="190">
        <f t="shared" ca="1" si="35"/>
        <v>3.6003082093195034E-2</v>
      </c>
      <c r="U133" s="190">
        <f t="shared" ca="1" si="35"/>
        <v>3.6173456591454808E-2</v>
      </c>
      <c r="V133" s="190">
        <f t="shared" ca="1" si="35"/>
        <v>3.6327968632588394E-2</v>
      </c>
      <c r="W133" s="190">
        <f t="shared" ca="1" si="35"/>
        <v>3.6468611737517781E-2</v>
      </c>
      <c r="X133" s="187">
        <f t="shared" ca="1" si="35"/>
        <v>3.6597080332588412E-2</v>
      </c>
    </row>
    <row r="134" spans="1:24" ht="11.25" customHeight="1" x14ac:dyDescent="0.2">
      <c r="A134" s="222">
        <f t="shared" si="28"/>
        <v>124</v>
      </c>
      <c r="B134" s="220">
        <f t="shared" ca="1" si="29"/>
        <v>2.2430800278461453E-2</v>
      </c>
      <c r="C134" s="217">
        <f t="shared" ca="1" si="21"/>
        <v>1.3176899791153912E-5</v>
      </c>
      <c r="D134" s="219">
        <f t="shared" ca="1" si="22"/>
        <v>0.98682479746107743</v>
      </c>
      <c r="E134" s="218">
        <f t="shared" ca="1" si="23"/>
        <v>2.221008213665022</v>
      </c>
      <c r="F134" s="187">
        <f t="shared" ca="1" si="24"/>
        <v>8.7657948579467114E-4</v>
      </c>
      <c r="G134" s="217">
        <f t="shared" ca="1" si="25"/>
        <v>8.8975638558582511E-4</v>
      </c>
      <c r="H134" s="291">
        <f t="shared" si="26"/>
        <v>0.34444444444444444</v>
      </c>
      <c r="I134" s="187">
        <f t="shared" ca="1" si="27"/>
        <v>2.3320556664047278E-2</v>
      </c>
      <c r="J134" s="191">
        <f t="shared" ca="1" si="35"/>
        <v>2.537424814287206E-2</v>
      </c>
      <c r="K134" s="190">
        <f t="shared" ca="1" si="35"/>
        <v>3.0727756496958959E-2</v>
      </c>
      <c r="L134" s="190">
        <f t="shared" ca="1" si="35"/>
        <v>3.3970026513338657E-2</v>
      </c>
      <c r="M134" s="190">
        <f t="shared" ca="1" si="35"/>
        <v>3.4380538207361366E-2</v>
      </c>
      <c r="N134" s="190">
        <f t="shared" ca="1" si="35"/>
        <v>3.4739908989530395E-2</v>
      </c>
      <c r="O134" s="190">
        <f t="shared" ca="1" si="35"/>
        <v>3.5056054111567821E-2</v>
      </c>
      <c r="P134" s="190">
        <f t="shared" ca="1" si="35"/>
        <v>3.533550716973563E-2</v>
      </c>
      <c r="Q134" s="190">
        <f t="shared" ca="1" si="35"/>
        <v>3.5583680292080165E-2</v>
      </c>
      <c r="R134" s="190">
        <f t="shared" ca="1" si="35"/>
        <v>3.5805072651027059E-2</v>
      </c>
      <c r="S134" s="190">
        <f t="shared" ca="1" si="35"/>
        <v>3.6003437999770474E-2</v>
      </c>
      <c r="T134" s="190">
        <f t="shared" ca="1" si="35"/>
        <v>3.6181919633212274E-2</v>
      </c>
      <c r="U134" s="190">
        <f t="shared" ca="1" si="35"/>
        <v>3.6343159388419755E-2</v>
      </c>
      <c r="V134" s="190">
        <f t="shared" ca="1" si="35"/>
        <v>3.6489385906934423E-2</v>
      </c>
      <c r="W134" s="190">
        <f t="shared" ca="1" si="35"/>
        <v>3.6622486291909964E-2</v>
      </c>
      <c r="X134" s="187">
        <f t="shared" ca="1" si="35"/>
        <v>3.6744064438484859E-2</v>
      </c>
    </row>
    <row r="135" spans="1:24" ht="11.25" customHeight="1" x14ac:dyDescent="0.2">
      <c r="A135" s="222">
        <f t="shared" si="28"/>
        <v>125</v>
      </c>
      <c r="B135" s="220">
        <f t="shared" ca="1" si="29"/>
        <v>2.3320556664047278E-2</v>
      </c>
      <c r="C135" s="217">
        <f t="shared" ca="1" si="21"/>
        <v>1.2509582501964544E-5</v>
      </c>
      <c r="D135" s="219">
        <f t="shared" ca="1" si="22"/>
        <v>0.8244546078650945</v>
      </c>
      <c r="E135" s="218">
        <f t="shared" ca="1" si="23"/>
        <v>0.9324756126738758</v>
      </c>
      <c r="F135" s="187">
        <f t="shared" ca="1" si="24"/>
        <v>3.7525431321585142E-4</v>
      </c>
      <c r="G135" s="217">
        <f t="shared" ca="1" si="25"/>
        <v>3.8776389571781595E-4</v>
      </c>
      <c r="H135" s="291">
        <f t="shared" si="26"/>
        <v>0.34722222222222221</v>
      </c>
      <c r="I135" s="187">
        <f t="shared" ca="1" si="27"/>
        <v>2.3708320559765093E-2</v>
      </c>
      <c r="J135" s="191">
        <f t="shared" ca="1" si="35"/>
        <v>2.5713949925080113E-2</v>
      </c>
      <c r="K135" s="190">
        <f t="shared" ca="1" si="35"/>
        <v>3.0939388338151425E-2</v>
      </c>
      <c r="L135" s="190">
        <f t="shared" ca="1" si="35"/>
        <v>3.4102460822719963E-2</v>
      </c>
      <c r="M135" s="190">
        <f t="shared" ca="1" si="35"/>
        <v>3.4502879941938333E-2</v>
      </c>
      <c r="N135" s="190">
        <f t="shared" ca="1" si="35"/>
        <v>3.4853406194772681E-2</v>
      </c>
      <c r="O135" s="190">
        <f t="shared" ca="1" si="35"/>
        <v>3.5161764167964904E-2</v>
      </c>
      <c r="P135" s="190">
        <f t="shared" ca="1" si="35"/>
        <v>3.5434329346308149E-2</v>
      </c>
      <c r="Q135" s="190">
        <f t="shared" ca="1" si="35"/>
        <v>3.5676382395067867E-2</v>
      </c>
      <c r="R135" s="190">
        <f t="shared" ca="1" si="35"/>
        <v>3.5892312867392445E-2</v>
      </c>
      <c r="S135" s="190">
        <f t="shared" ca="1" si="35"/>
        <v>3.6085782831968928E-2</v>
      </c>
      <c r="T135" s="190">
        <f t="shared" ca="1" si="35"/>
        <v>3.6259858653758921E-2</v>
      </c>
      <c r="U135" s="190">
        <f t="shared" ca="1" si="35"/>
        <v>3.6417117405166115E-2</v>
      </c>
      <c r="V135" s="190">
        <f t="shared" ca="1" si="35"/>
        <v>3.6559733017840906E-2</v>
      </c>
      <c r="W135" s="190">
        <f t="shared" ca="1" si="35"/>
        <v>3.668954621710923E-2</v>
      </c>
      <c r="X135" s="187">
        <f t="shared" ca="1" si="35"/>
        <v>3.6808121443789164E-2</v>
      </c>
    </row>
    <row r="136" spans="1:24" ht="11.25" customHeight="1" x14ac:dyDescent="0.2">
      <c r="A136" s="222">
        <f t="shared" si="28"/>
        <v>126</v>
      </c>
      <c r="B136" s="220">
        <f t="shared" ca="1" si="29"/>
        <v>2.3708320559765093E-2</v>
      </c>
      <c r="C136" s="217">
        <f t="shared" ca="1" si="21"/>
        <v>1.2218759580176183E-5</v>
      </c>
      <c r="D136" s="219">
        <f t="shared" ca="1" si="22"/>
        <v>0.87970117087073485</v>
      </c>
      <c r="E136" s="218">
        <f t="shared" ca="1" si="23"/>
        <v>1.1734942577472274</v>
      </c>
      <c r="F136" s="187">
        <f t="shared" ca="1" si="24"/>
        <v>4.7615693949874441E-4</v>
      </c>
      <c r="G136" s="217">
        <f t="shared" ca="1" si="25"/>
        <v>4.8837569907892061E-4</v>
      </c>
      <c r="H136" s="291">
        <f t="shared" si="26"/>
        <v>0.35000000000000003</v>
      </c>
      <c r="I136" s="187">
        <f t="shared" ca="1" si="27"/>
        <v>2.4196696258844012E-2</v>
      </c>
      <c r="J136" s="191">
        <f t="shared" ca="1" si="35"/>
        <v>2.6141792994526087E-2</v>
      </c>
      <c r="K136" s="190">
        <f t="shared" ca="1" si="35"/>
        <v>3.1205931586584603E-2</v>
      </c>
      <c r="L136" s="190">
        <f t="shared" ca="1" si="35"/>
        <v>3.426925742018657E-2</v>
      </c>
      <c r="M136" s="190">
        <f t="shared" ca="1" si="35"/>
        <v>3.4656965277913059E-2</v>
      </c>
      <c r="N136" s="190">
        <f t="shared" ca="1" si="35"/>
        <v>3.4996352140916245E-2</v>
      </c>
      <c r="O136" s="190">
        <f t="shared" ca="1" si="35"/>
        <v>3.5294902459752045E-2</v>
      </c>
      <c r="P136" s="190">
        <f t="shared" ca="1" si="35"/>
        <v>3.5558792583089811E-2</v>
      </c>
      <c r="Q136" s="190">
        <f t="shared" ca="1" si="35"/>
        <v>3.5793137603205266E-2</v>
      </c>
      <c r="R136" s="190">
        <f t="shared" ca="1" si="35"/>
        <v>3.6002189011421735E-2</v>
      </c>
      <c r="S136" s="190">
        <f t="shared" ca="1" si="35"/>
        <v>3.6189493402846114E-2</v>
      </c>
      <c r="T136" s="190">
        <f t="shared" ca="1" si="35"/>
        <v>3.6358020251745067E-2</v>
      </c>
      <c r="U136" s="190">
        <f t="shared" ca="1" si="35"/>
        <v>3.6510265061587631E-2</v>
      </c>
      <c r="V136" s="190">
        <f t="shared" ca="1" si="35"/>
        <v>3.6648332858740348E-2</v>
      </c>
      <c r="W136" s="190">
        <f t="shared" ca="1" si="35"/>
        <v>3.6774005957201178E-2</v>
      </c>
      <c r="X136" s="187">
        <f t="shared" ca="1" si="35"/>
        <v>3.6888799106387121E-2</v>
      </c>
    </row>
    <row r="137" spans="1:24" ht="11.25" customHeight="1" x14ac:dyDescent="0.2">
      <c r="A137" s="222">
        <f t="shared" si="28"/>
        <v>127</v>
      </c>
      <c r="B137" s="220">
        <f t="shared" ca="1" si="29"/>
        <v>2.4196696258844012E-2</v>
      </c>
      <c r="C137" s="217">
        <f t="shared" ca="1" si="21"/>
        <v>1.1852477805866993E-5</v>
      </c>
      <c r="D137" s="219">
        <f t="shared" ca="1" si="22"/>
        <v>0.64209622135076383</v>
      </c>
      <c r="E137" s="218">
        <f t="shared" ca="1" si="23"/>
        <v>0.36406756402533069</v>
      </c>
      <c r="F137" s="187">
        <f t="shared" ca="1" si="24"/>
        <v>1.4923777940477125E-4</v>
      </c>
      <c r="G137" s="217">
        <f t="shared" ca="1" si="25"/>
        <v>1.6109025721063825E-4</v>
      </c>
      <c r="H137" s="291">
        <f t="shared" si="26"/>
        <v>0.3527777777777778</v>
      </c>
      <c r="I137" s="187">
        <f t="shared" ca="1" si="27"/>
        <v>2.435778651605465E-2</v>
      </c>
      <c r="J137" s="191">
        <f t="shared" ca="1" si="35"/>
        <v>2.6282916621751543E-2</v>
      </c>
      <c r="K137" s="190">
        <f t="shared" ca="1" si="35"/>
        <v>3.1293850622132129E-2</v>
      </c>
      <c r="L137" s="190">
        <f t="shared" ca="1" si="35"/>
        <v>3.4324275118320278E-2</v>
      </c>
      <c r="M137" s="190">
        <f t="shared" ca="1" si="35"/>
        <v>3.4707790178601955E-2</v>
      </c>
      <c r="N137" s="190">
        <f t="shared" ca="1" si="35"/>
        <v>3.5043502724524139E-2</v>
      </c>
      <c r="O137" s="190">
        <f t="shared" ca="1" si="35"/>
        <v>3.533881799795148E-2</v>
      </c>
      <c r="P137" s="190">
        <f t="shared" ca="1" si="35"/>
        <v>3.5599846662693363E-2</v>
      </c>
      <c r="Q137" s="190">
        <f t="shared" ca="1" si="35"/>
        <v>3.5831649196933234E-2</v>
      </c>
      <c r="R137" s="190">
        <f t="shared" ca="1" si="35"/>
        <v>3.6038431552433463E-2</v>
      </c>
      <c r="S137" s="190">
        <f t="shared" ca="1" si="35"/>
        <v>3.6223702235450975E-2</v>
      </c>
      <c r="T137" s="190">
        <f t="shared" ca="1" si="35"/>
        <v>3.6390398760949384E-2</v>
      </c>
      <c r="U137" s="190">
        <f t="shared" ca="1" si="35"/>
        <v>3.6540989726962694E-2</v>
      </c>
      <c r="V137" s="190">
        <f t="shared" ca="1" si="35"/>
        <v>3.667755743151542E-2</v>
      </c>
      <c r="W137" s="190">
        <f t="shared" ca="1" si="35"/>
        <v>3.6801864921684913E-2</v>
      </c>
      <c r="X137" s="187">
        <f t="shared" ca="1" si="35"/>
        <v>3.6915410556227005E-2</v>
      </c>
    </row>
    <row r="138" spans="1:24" ht="11.25" customHeight="1" x14ac:dyDescent="0.2">
      <c r="A138" s="222">
        <f t="shared" si="28"/>
        <v>128</v>
      </c>
      <c r="B138" s="220">
        <f t="shared" ca="1" si="29"/>
        <v>2.435778651605465E-2</v>
      </c>
      <c r="C138" s="217">
        <f t="shared" ca="1" si="21"/>
        <v>1.1731660112959015E-5</v>
      </c>
      <c r="D138" s="219">
        <f t="shared" ca="1" si="22"/>
        <v>0.6933652424149287</v>
      </c>
      <c r="E138" s="218">
        <f t="shared" ca="1" si="23"/>
        <v>0.50541196732342575</v>
      </c>
      <c r="F138" s="187">
        <f t="shared" ca="1" si="24"/>
        <v>2.0786586885179848E-4</v>
      </c>
      <c r="G138" s="217">
        <f t="shared" ca="1" si="25"/>
        <v>2.195975289647575E-4</v>
      </c>
      <c r="H138" s="291">
        <f t="shared" si="26"/>
        <v>0.35555555555555557</v>
      </c>
      <c r="I138" s="187">
        <f t="shared" ca="1" si="27"/>
        <v>2.4577384045019406E-2</v>
      </c>
      <c r="J138" s="191">
        <f t="shared" ca="1" si="35"/>
        <v>2.6475295728681333E-2</v>
      </c>
      <c r="K138" s="190">
        <f t="shared" ca="1" si="35"/>
        <v>3.1413701464073192E-2</v>
      </c>
      <c r="L138" s="190">
        <f t="shared" ca="1" si="35"/>
        <v>3.4399275002041922E-2</v>
      </c>
      <c r="M138" s="190">
        <f t="shared" ca="1" si="35"/>
        <v>3.4777074459317749E-2</v>
      </c>
      <c r="N138" s="190">
        <f t="shared" ca="1" si="35"/>
        <v>3.5107778192381894E-2</v>
      </c>
      <c r="O138" s="190">
        <f t="shared" ca="1" si="35"/>
        <v>3.5398683466160034E-2</v>
      </c>
      <c r="P138" s="190">
        <f t="shared" ca="1" si="35"/>
        <v>3.5655811403149849E-2</v>
      </c>
      <c r="Q138" s="190">
        <f t="shared" ca="1" si="35"/>
        <v>3.5884148031844747E-2</v>
      </c>
      <c r="R138" s="190">
        <f t="shared" ca="1" si="35"/>
        <v>3.6087837224678225E-2</v>
      </c>
      <c r="S138" s="190">
        <f t="shared" ca="1" si="35"/>
        <v>3.6270335565354792E-2</v>
      </c>
      <c r="T138" s="190">
        <f t="shared" ca="1" si="35"/>
        <v>3.6434537002056892E-2</v>
      </c>
      <c r="U138" s="190">
        <f t="shared" ca="1" si="35"/>
        <v>3.6582873455447966E-2</v>
      </c>
      <c r="V138" s="190">
        <f t="shared" ca="1" si="35"/>
        <v>3.6717396240376871E-2</v>
      </c>
      <c r="W138" s="190">
        <f t="shared" ca="1" si="35"/>
        <v>3.6839842139339642E-2</v>
      </c>
      <c r="X138" s="187">
        <f t="shared" ca="1" si="35"/>
        <v>3.695168716741503E-2</v>
      </c>
    </row>
    <row r="139" spans="1:24" ht="11.25" customHeight="1" x14ac:dyDescent="0.2">
      <c r="A139" s="222">
        <f t="shared" si="28"/>
        <v>129</v>
      </c>
      <c r="B139" s="220">
        <f t="shared" ca="1" si="29"/>
        <v>2.4577384045019406E-2</v>
      </c>
      <c r="C139" s="217">
        <f t="shared" ref="C139:C202" ca="1" si="36">$B$2*($B$3-$B139)*$B$8</f>
        <v>1.1566961966235448E-5</v>
      </c>
      <c r="D139" s="219">
        <f t="shared" ref="D139:D202" ca="1" si="37">RAND()</f>
        <v>0.91307802815560057</v>
      </c>
      <c r="E139" s="218">
        <f t="shared" ref="E139:E202" ca="1" si="38">NORMINV(D139,0,1)</f>
        <v>1.359955697927445</v>
      </c>
      <c r="F139" s="187">
        <f t="shared" ref="F139:F202" ca="1" si="39">SQRT($B139)*$B$9*E139</f>
        <v>5.6183830193396594E-4</v>
      </c>
      <c r="G139" s="217">
        <f t="shared" ref="G139:G202" ca="1" si="40">C139+F139</f>
        <v>5.7340526390020142E-4</v>
      </c>
      <c r="H139" s="291">
        <f t="shared" ref="H139:H202" si="41">+A139*$B$8</f>
        <v>0.35833333333333334</v>
      </c>
      <c r="I139" s="187">
        <f t="shared" ref="I139:I202" ca="1" si="42">$B139+G139</f>
        <v>2.5150789308919608E-2</v>
      </c>
      <c r="J139" s="191">
        <f t="shared" ca="1" si="35"/>
        <v>2.6977629216211912E-2</v>
      </c>
      <c r="K139" s="190">
        <f t="shared" ca="1" si="35"/>
        <v>3.1726651723467537E-2</v>
      </c>
      <c r="L139" s="190">
        <f t="shared" ca="1" si="35"/>
        <v>3.4595112033180823E-2</v>
      </c>
      <c r="M139" s="190">
        <f t="shared" ca="1" si="35"/>
        <v>3.4957987111000413E-2</v>
      </c>
      <c r="N139" s="190">
        <f t="shared" ca="1" si="35"/>
        <v>3.5275612009925454E-2</v>
      </c>
      <c r="O139" s="190">
        <f t="shared" ca="1" si="35"/>
        <v>3.5555002049335691E-2</v>
      </c>
      <c r="P139" s="190">
        <f t="shared" ca="1" si="35"/>
        <v>3.5801944544637559E-2</v>
      </c>
      <c r="Q139" s="190">
        <f t="shared" ca="1" si="35"/>
        <v>3.6021231123939651E-2</v>
      </c>
      <c r="R139" s="190">
        <f t="shared" ca="1" si="35"/>
        <v>3.6216843560338004E-2</v>
      </c>
      <c r="S139" s="190">
        <f t="shared" ca="1" si="35"/>
        <v>3.6392102859213252E-2</v>
      </c>
      <c r="T139" s="190">
        <f t="shared" ca="1" si="35"/>
        <v>3.6549789208717182E-2</v>
      </c>
      <c r="U139" s="190">
        <f t="shared" ca="1" si="35"/>
        <v>3.6692238758866624E-2</v>
      </c>
      <c r="V139" s="190">
        <f t="shared" ca="1" si="35"/>
        <v>3.6821421922343167E-2</v>
      </c>
      <c r="W139" s="190">
        <f t="shared" ca="1" si="35"/>
        <v>3.6939006900501406E-2</v>
      </c>
      <c r="X139" s="187">
        <f t="shared" ca="1" si="35"/>
        <v>3.7046411365404576E-2</v>
      </c>
    </row>
    <row r="140" spans="1:24" ht="11.25" customHeight="1" x14ac:dyDescent="0.2">
      <c r="A140" s="222">
        <f t="shared" ref="A140:A203" si="43">+A139+1</f>
        <v>130</v>
      </c>
      <c r="B140" s="220">
        <f t="shared" ca="1" si="29"/>
        <v>2.5150789308919608E-2</v>
      </c>
      <c r="C140" s="217">
        <f t="shared" ca="1" si="36"/>
        <v>1.1136908018310296E-5</v>
      </c>
      <c r="D140" s="219">
        <f t="shared" ca="1" si="37"/>
        <v>0.43732208868771938</v>
      </c>
      <c r="E140" s="218">
        <f t="shared" ca="1" si="38"/>
        <v>-0.15776221044361469</v>
      </c>
      <c r="F140" s="187">
        <f t="shared" ca="1" si="39"/>
        <v>-6.5932196779924147E-5</v>
      </c>
      <c r="G140" s="217">
        <f t="shared" ca="1" si="40"/>
        <v>-5.479528876161385E-5</v>
      </c>
      <c r="H140" s="291">
        <f t="shared" si="41"/>
        <v>0.3611111111111111</v>
      </c>
      <c r="I140" s="187">
        <f t="shared" ca="1" si="42"/>
        <v>2.5095994020157993E-2</v>
      </c>
      <c r="J140" s="191">
        <f t="shared" ca="1" si="35"/>
        <v>2.6929625630900157E-2</v>
      </c>
      <c r="K140" s="190">
        <f t="shared" ca="1" si="35"/>
        <v>3.1696745824601372E-2</v>
      </c>
      <c r="L140" s="190">
        <f t="shared" ca="1" si="35"/>
        <v>3.4576397613647093E-2</v>
      </c>
      <c r="M140" s="190">
        <f t="shared" ca="1" si="35"/>
        <v>3.4940698882911674E-2</v>
      </c>
      <c r="N140" s="190">
        <f t="shared" ca="1" si="35"/>
        <v>3.5259573610776987E-2</v>
      </c>
      <c r="O140" s="190">
        <f t="shared" ca="1" si="35"/>
        <v>3.554006405967431E-2</v>
      </c>
      <c r="P140" s="190">
        <f t="shared" ca="1" si="35"/>
        <v>3.5787979887893749E-2</v>
      </c>
      <c r="Q140" s="190">
        <f t="shared" ca="1" si="35"/>
        <v>3.6008131300675775E-2</v>
      </c>
      <c r="R140" s="190">
        <f t="shared" ca="1" si="35"/>
        <v>3.6204515561521815E-2</v>
      </c>
      <c r="S140" s="190">
        <f t="shared" ca="1" si="35"/>
        <v>3.6380466631838367E-2</v>
      </c>
      <c r="T140" s="190">
        <f t="shared" ca="1" si="35"/>
        <v>3.6538775570820997E-2</v>
      </c>
      <c r="U140" s="190">
        <f t="shared" ca="1" si="35"/>
        <v>3.6681787680443376E-2</v>
      </c>
      <c r="V140" s="190">
        <f t="shared" ca="1" si="35"/>
        <v>3.6811481104494385E-2</v>
      </c>
      <c r="W140" s="190">
        <f t="shared" ca="1" si="35"/>
        <v>3.6929530598024042E-2</v>
      </c>
      <c r="X140" s="187">
        <f t="shared" ca="1" si="35"/>
        <v>3.7037359408423488E-2</v>
      </c>
    </row>
    <row r="141" spans="1:24" ht="11.25" customHeight="1" x14ac:dyDescent="0.2">
      <c r="A141" s="222">
        <f t="shared" si="43"/>
        <v>131</v>
      </c>
      <c r="B141" s="220">
        <f t="shared" ref="B141:B204" ca="1" si="44">I140</f>
        <v>2.5095994020157993E-2</v>
      </c>
      <c r="C141" s="217">
        <f t="shared" ca="1" si="36"/>
        <v>1.1178004484881506E-5</v>
      </c>
      <c r="D141" s="219">
        <f t="shared" ca="1" si="37"/>
        <v>0.54088598397388699</v>
      </c>
      <c r="E141" s="218">
        <f t="shared" ca="1" si="38"/>
        <v>0.1026660340541882</v>
      </c>
      <c r="F141" s="187">
        <f t="shared" ca="1" si="39"/>
        <v>4.2859563213737954E-5</v>
      </c>
      <c r="G141" s="217">
        <f t="shared" ca="1" si="40"/>
        <v>5.4037567698619462E-5</v>
      </c>
      <c r="H141" s="291">
        <f t="shared" si="41"/>
        <v>0.36388888888888893</v>
      </c>
      <c r="I141" s="187">
        <f t="shared" ca="1" si="42"/>
        <v>2.5150031587856614E-2</v>
      </c>
      <c r="J141" s="191">
        <f t="shared" ref="J141:X150" ca="1" si="45">-(1/J$7)*LN(J$8*EXP(-$I141*J$9))</f>
        <v>2.6976965412287949E-2</v>
      </c>
      <c r="K141" s="190">
        <f t="shared" ca="1" si="45"/>
        <v>3.1726238178252424E-2</v>
      </c>
      <c r="L141" s="190">
        <f t="shared" ca="1" si="45"/>
        <v>3.4594853246154002E-2</v>
      </c>
      <c r="M141" s="190">
        <f t="shared" ca="1" si="45"/>
        <v>3.4957748045656281E-2</v>
      </c>
      <c r="N141" s="190">
        <f t="shared" ca="1" si="45"/>
        <v>3.527539022748527E-2</v>
      </c>
      <c r="O141" s="190">
        <f t="shared" ca="1" si="45"/>
        <v>3.5554795483595074E-2</v>
      </c>
      <c r="P141" s="190">
        <f t="shared" ca="1" si="45"/>
        <v>3.5801751438354318E-2</v>
      </c>
      <c r="Q141" s="190">
        <f t="shared" ca="1" si="45"/>
        <v>3.6021049976760165E-2</v>
      </c>
      <c r="R141" s="190">
        <f t="shared" ca="1" si="45"/>
        <v>3.6216673086113316E-2</v>
      </c>
      <c r="S141" s="190">
        <f t="shared" ca="1" si="45"/>
        <v>3.6391941950953167E-2</v>
      </c>
      <c r="T141" s="190">
        <f t="shared" ca="1" si="45"/>
        <v>3.6549636909758598E-2</v>
      </c>
      <c r="U141" s="190">
        <f t="shared" ca="1" si="45"/>
        <v>3.6692094239101677E-2</v>
      </c>
      <c r="V141" s="190">
        <f t="shared" ca="1" si="45"/>
        <v>3.6821284458571427E-2</v>
      </c>
      <c r="W141" s="190">
        <f t="shared" ca="1" si="45"/>
        <v>3.6938875860148324E-2</v>
      </c>
      <c r="X141" s="187">
        <f t="shared" ca="1" si="45"/>
        <v>3.7046286192992474E-2</v>
      </c>
    </row>
    <row r="142" spans="1:24" ht="11.25" customHeight="1" x14ac:dyDescent="0.2">
      <c r="A142" s="222">
        <f t="shared" si="43"/>
        <v>132</v>
      </c>
      <c r="B142" s="220">
        <f t="shared" ca="1" si="44"/>
        <v>2.5150031587856614E-2</v>
      </c>
      <c r="C142" s="217">
        <f t="shared" ca="1" si="36"/>
        <v>1.1137476309107541E-5</v>
      </c>
      <c r="D142" s="219">
        <f t="shared" ca="1" si="37"/>
        <v>0.90022851963116557</v>
      </c>
      <c r="E142" s="218">
        <f t="shared" ca="1" si="38"/>
        <v>1.2828547721039545</v>
      </c>
      <c r="F142" s="187">
        <f t="shared" ca="1" si="39"/>
        <v>5.3612432869149386E-4</v>
      </c>
      <c r="G142" s="217">
        <f t="shared" ca="1" si="40"/>
        <v>5.4726180500060139E-4</v>
      </c>
      <c r="H142" s="291">
        <f t="shared" si="41"/>
        <v>0.3666666666666667</v>
      </c>
      <c r="I142" s="187">
        <f t="shared" ca="1" si="42"/>
        <v>2.5697293392857215E-2</v>
      </c>
      <c r="J142" s="191">
        <f t="shared" ca="1" si="45"/>
        <v>2.7456395840303998E-2</v>
      </c>
      <c r="K142" s="190">
        <f t="shared" ca="1" si="45"/>
        <v>3.2024919991297932E-2</v>
      </c>
      <c r="L142" s="190">
        <f t="shared" ca="1" si="45"/>
        <v>3.4781761413717818E-2</v>
      </c>
      <c r="M142" s="190">
        <f t="shared" ca="1" si="45"/>
        <v>3.5130412286011992E-2</v>
      </c>
      <c r="N142" s="190">
        <f t="shared" ca="1" si="45"/>
        <v>3.5435571941382152E-2</v>
      </c>
      <c r="O142" s="190">
        <f t="shared" ca="1" si="45"/>
        <v>3.5703986981074465E-2</v>
      </c>
      <c r="P142" s="190">
        <f t="shared" ca="1" si="45"/>
        <v>3.594122188241166E-2</v>
      </c>
      <c r="Q142" s="190">
        <f t="shared" ca="1" si="45"/>
        <v>3.6151882993368079E-2</v>
      </c>
      <c r="R142" s="190">
        <f t="shared" ca="1" si="45"/>
        <v>3.6339797592556573E-2</v>
      </c>
      <c r="S142" s="190">
        <f t="shared" ca="1" si="45"/>
        <v>3.6508157467660764E-2</v>
      </c>
      <c r="T142" s="190">
        <f t="shared" ca="1" si="45"/>
        <v>3.665963438382816E-2</v>
      </c>
      <c r="U142" s="190">
        <f t="shared" ca="1" si="45"/>
        <v>3.6796473213487502E-2</v>
      </c>
      <c r="V142" s="190">
        <f t="shared" ca="1" si="45"/>
        <v>3.6920567262660235E-2</v>
      </c>
      <c r="W142" s="190">
        <f t="shared" ca="1" si="45"/>
        <v>3.7033519369028441E-2</v>
      </c>
      <c r="X142" s="187">
        <f t="shared" ca="1" si="45"/>
        <v>3.7136691598789399E-2</v>
      </c>
    </row>
    <row r="143" spans="1:24" ht="11.25" customHeight="1" x14ac:dyDescent="0.2">
      <c r="A143" s="222">
        <f t="shared" si="43"/>
        <v>133</v>
      </c>
      <c r="B143" s="220">
        <f t="shared" ca="1" si="44"/>
        <v>2.5697293392857215E-2</v>
      </c>
      <c r="C143" s="217">
        <f t="shared" ca="1" si="36"/>
        <v>1.0727029955357091E-5</v>
      </c>
      <c r="D143" s="219">
        <f t="shared" ca="1" si="37"/>
        <v>0.21434136434374607</v>
      </c>
      <c r="E143" s="218">
        <f t="shared" ca="1" si="38"/>
        <v>-0.79144779510910723</v>
      </c>
      <c r="F143" s="187">
        <f t="shared" ca="1" si="39"/>
        <v>-3.3433721383222621E-4</v>
      </c>
      <c r="G143" s="217">
        <f t="shared" ca="1" si="40"/>
        <v>-3.2361018387686913E-4</v>
      </c>
      <c r="H143" s="291">
        <f t="shared" si="41"/>
        <v>0.36944444444444446</v>
      </c>
      <c r="I143" s="187">
        <f t="shared" ca="1" si="42"/>
        <v>2.5373683208980344E-2</v>
      </c>
      <c r="J143" s="191">
        <f t="shared" ca="1" si="45"/>
        <v>2.7172896119423102E-2</v>
      </c>
      <c r="K143" s="190">
        <f t="shared" ca="1" si="45"/>
        <v>3.1848301642352098E-2</v>
      </c>
      <c r="L143" s="190">
        <f t="shared" ca="1" si="45"/>
        <v>3.4671237737625808E-2</v>
      </c>
      <c r="M143" s="190">
        <f t="shared" ca="1" si="45"/>
        <v>3.5028311415715711E-2</v>
      </c>
      <c r="N143" s="190">
        <f t="shared" ca="1" si="45"/>
        <v>3.5340852314661948E-2</v>
      </c>
      <c r="O143" s="190">
        <f t="shared" ca="1" si="45"/>
        <v>3.561576615606709E-2</v>
      </c>
      <c r="P143" s="190">
        <f t="shared" ca="1" si="45"/>
        <v>3.5858749369924274E-2</v>
      </c>
      <c r="Q143" s="190">
        <f t="shared" ca="1" si="45"/>
        <v>3.6074518017090211E-2</v>
      </c>
      <c r="R143" s="190">
        <f t="shared" ca="1" si="45"/>
        <v>3.6266990859461425E-2</v>
      </c>
      <c r="S143" s="190">
        <f t="shared" ca="1" si="45"/>
        <v>3.6439436200458399E-2</v>
      </c>
      <c r="T143" s="190">
        <f t="shared" ca="1" si="45"/>
        <v>3.6594590007472311E-2</v>
      </c>
      <c r="U143" s="190">
        <f t="shared" ca="1" si="45"/>
        <v>3.6734751202586631E-2</v>
      </c>
      <c r="V143" s="190">
        <f t="shared" ca="1" si="45"/>
        <v>3.6861858750219904E-2</v>
      </c>
      <c r="W143" s="190">
        <f t="shared" ca="1" si="45"/>
        <v>3.6977554192888638E-2</v>
      </c>
      <c r="X143" s="187">
        <f t="shared" ca="1" si="45"/>
        <v>3.708323252357882E-2</v>
      </c>
    </row>
    <row r="144" spans="1:24" ht="11.25" customHeight="1" x14ac:dyDescent="0.2">
      <c r="A144" s="222">
        <f t="shared" si="43"/>
        <v>134</v>
      </c>
      <c r="B144" s="220">
        <f t="shared" ca="1" si="44"/>
        <v>2.5373683208980344E-2</v>
      </c>
      <c r="C144" s="217">
        <f t="shared" ca="1" si="36"/>
        <v>1.0969737593264743E-5</v>
      </c>
      <c r="D144" s="219">
        <f t="shared" ca="1" si="37"/>
        <v>0.21875544015503456</v>
      </c>
      <c r="E144" s="218">
        <f t="shared" ca="1" si="38"/>
        <v>-0.77640332793086275</v>
      </c>
      <c r="F144" s="187">
        <f t="shared" ca="1" si="39"/>
        <v>-3.2591015957007683E-4</v>
      </c>
      <c r="G144" s="217">
        <f t="shared" ca="1" si="40"/>
        <v>-3.149404219768121E-4</v>
      </c>
      <c r="H144" s="291">
        <f t="shared" si="41"/>
        <v>0.37222222222222223</v>
      </c>
      <c r="I144" s="187">
        <f t="shared" ca="1" si="42"/>
        <v>2.5058742787003534E-2</v>
      </c>
      <c r="J144" s="191">
        <f t="shared" ca="1" si="45"/>
        <v>2.689699157076263E-2</v>
      </c>
      <c r="K144" s="190">
        <f t="shared" ca="1" si="45"/>
        <v>3.1676415032729742E-2</v>
      </c>
      <c r="L144" s="190">
        <f t="shared" ca="1" si="45"/>
        <v>3.4563675074517242E-2</v>
      </c>
      <c r="M144" s="190">
        <f t="shared" ca="1" si="45"/>
        <v>3.4928945905056921E-2</v>
      </c>
      <c r="N144" s="190">
        <f t="shared" ca="1" si="45"/>
        <v>3.5248670298473929E-2</v>
      </c>
      <c r="O144" s="190">
        <f t="shared" ca="1" si="45"/>
        <v>3.5529908833772404E-2</v>
      </c>
      <c r="P144" s="190">
        <f t="shared" ca="1" si="45"/>
        <v>3.5778486358503871E-2</v>
      </c>
      <c r="Q144" s="190">
        <f t="shared" ca="1" si="45"/>
        <v>3.5999225707116299E-2</v>
      </c>
      <c r="R144" s="190">
        <f t="shared" ca="1" si="45"/>
        <v>3.6196134673883322E-2</v>
      </c>
      <c r="S144" s="190">
        <f t="shared" ca="1" si="45"/>
        <v>3.6372556028047863E-2</v>
      </c>
      <c r="T144" s="190">
        <f t="shared" ca="1" si="45"/>
        <v>3.6531288219217924E-2</v>
      </c>
      <c r="U144" s="190">
        <f t="shared" ca="1" si="45"/>
        <v>3.6674682771100649E-2</v>
      </c>
      <c r="V144" s="190">
        <f t="shared" ca="1" si="45"/>
        <v>3.6804723083288547E-2</v>
      </c>
      <c r="W144" s="190">
        <f t="shared" ca="1" si="45"/>
        <v>3.6923088366200736E-2</v>
      </c>
      <c r="X144" s="187">
        <f t="shared" ca="1" si="45"/>
        <v>3.7031205657478347E-2</v>
      </c>
    </row>
    <row r="145" spans="1:24" ht="11.25" customHeight="1" x14ac:dyDescent="0.2">
      <c r="A145" s="222">
        <f t="shared" si="43"/>
        <v>135</v>
      </c>
      <c r="B145" s="220">
        <f t="shared" ca="1" si="44"/>
        <v>2.5058742787003534E-2</v>
      </c>
      <c r="C145" s="217">
        <f t="shared" ca="1" si="36"/>
        <v>1.1205942909747352E-5</v>
      </c>
      <c r="D145" s="219">
        <f t="shared" ca="1" si="37"/>
        <v>0.39988300420764278</v>
      </c>
      <c r="E145" s="218">
        <f t="shared" ca="1" si="38"/>
        <v>-0.25364994393701112</v>
      </c>
      <c r="F145" s="187">
        <f t="shared" ca="1" si="39"/>
        <v>-1.058115713251009E-4</v>
      </c>
      <c r="G145" s="217">
        <f t="shared" ca="1" si="40"/>
        <v>-9.4605628415353547E-5</v>
      </c>
      <c r="H145" s="291">
        <f t="shared" si="41"/>
        <v>0.375</v>
      </c>
      <c r="I145" s="187">
        <f t="shared" ca="1" si="42"/>
        <v>2.4964137158588182E-2</v>
      </c>
      <c r="J145" s="191">
        <f t="shared" ca="1" si="45"/>
        <v>2.6814112012004017E-2</v>
      </c>
      <c r="K145" s="190">
        <f t="shared" ca="1" si="45"/>
        <v>3.1624781645635647E-2</v>
      </c>
      <c r="L145" s="190">
        <f t="shared" ca="1" si="45"/>
        <v>3.4531364095591328E-2</v>
      </c>
      <c r="M145" s="190">
        <f t="shared" ca="1" si="45"/>
        <v>3.4899097286325544E-2</v>
      </c>
      <c r="N145" s="190">
        <f t="shared" ca="1" si="45"/>
        <v>3.5220979545044051E-2</v>
      </c>
      <c r="O145" s="190">
        <f t="shared" ca="1" si="45"/>
        <v>3.5504117968697776E-2</v>
      </c>
      <c r="P145" s="190">
        <f t="shared" ca="1" si="45"/>
        <v>3.5754375980463882E-2</v>
      </c>
      <c r="Q145" s="190">
        <f t="shared" ca="1" si="45"/>
        <v>3.5976608488738224E-2</v>
      </c>
      <c r="R145" s="190">
        <f t="shared" ca="1" si="45"/>
        <v>3.617485003242113E-2</v>
      </c>
      <c r="S145" s="190">
        <f t="shared" ca="1" si="45"/>
        <v>3.6352465749703425E-2</v>
      </c>
      <c r="T145" s="190">
        <f t="shared" ca="1" si="45"/>
        <v>3.6512272859360241E-2</v>
      </c>
      <c r="U145" s="190">
        <f t="shared" ca="1" si="45"/>
        <v>3.6656638686213133E-2</v>
      </c>
      <c r="V145" s="190">
        <f t="shared" ca="1" si="45"/>
        <v>3.6787559977831827E-2</v>
      </c>
      <c r="W145" s="190">
        <f t="shared" ca="1" si="45"/>
        <v>3.6906727259777408E-2</v>
      </c>
      <c r="X145" s="187">
        <f t="shared" ca="1" si="45"/>
        <v>3.7015577195653654E-2</v>
      </c>
    </row>
    <row r="146" spans="1:24" ht="11.25" customHeight="1" x14ac:dyDescent="0.2">
      <c r="A146" s="222">
        <f t="shared" si="43"/>
        <v>136</v>
      </c>
      <c r="B146" s="220">
        <f t="shared" ca="1" si="44"/>
        <v>2.4964137158588182E-2</v>
      </c>
      <c r="C146" s="217">
        <f t="shared" ca="1" si="36"/>
        <v>1.1276897131058866E-5</v>
      </c>
      <c r="D146" s="219">
        <f t="shared" ca="1" si="37"/>
        <v>0.78793248032454521</v>
      </c>
      <c r="E146" s="218">
        <f t="shared" ca="1" si="38"/>
        <v>0.79926798346523609</v>
      </c>
      <c r="F146" s="187">
        <f t="shared" ca="1" si="39"/>
        <v>3.3278937387677546E-4</v>
      </c>
      <c r="G146" s="217">
        <f t="shared" ca="1" si="40"/>
        <v>3.4406627100783431E-4</v>
      </c>
      <c r="H146" s="291">
        <f t="shared" si="41"/>
        <v>0.37777777777777777</v>
      </c>
      <c r="I146" s="187">
        <f t="shared" ca="1" si="42"/>
        <v>2.5308203429596016E-2</v>
      </c>
      <c r="J146" s="191">
        <f t="shared" ca="1" si="45"/>
        <v>2.7115532352447777E-2</v>
      </c>
      <c r="K146" s="190">
        <f t="shared" ca="1" si="45"/>
        <v>3.1812564415588544E-2</v>
      </c>
      <c r="L146" s="190">
        <f t="shared" ca="1" si="45"/>
        <v>3.4648874208021922E-2</v>
      </c>
      <c r="M146" s="190">
        <f t="shared" ca="1" si="45"/>
        <v>3.5007652169514451E-2</v>
      </c>
      <c r="N146" s="190">
        <f t="shared" ca="1" si="45"/>
        <v>3.5321686600571292E-2</v>
      </c>
      <c r="O146" s="190">
        <f t="shared" ca="1" si="45"/>
        <v>3.5597915419451266E-2</v>
      </c>
      <c r="P146" s="190">
        <f t="shared" ca="1" si="45"/>
        <v>3.5842061755652528E-2</v>
      </c>
      <c r="Q146" s="190">
        <f t="shared" ca="1" si="45"/>
        <v>3.6058863869504194E-2</v>
      </c>
      <c r="R146" s="190">
        <f t="shared" ca="1" si="45"/>
        <v>3.6252259033770245E-2</v>
      </c>
      <c r="S146" s="190">
        <f t="shared" ca="1" si="45"/>
        <v>3.6425531034182383E-2</v>
      </c>
      <c r="T146" s="190">
        <f t="shared" ca="1" si="45"/>
        <v>3.658142882891189E-2</v>
      </c>
      <c r="U146" s="190">
        <f t="shared" ca="1" si="45"/>
        <v>3.6722262276532053E-2</v>
      </c>
      <c r="V146" s="190">
        <f t="shared" ca="1" si="45"/>
        <v>3.6849979580051276E-2</v>
      </c>
      <c r="W146" s="190">
        <f t="shared" ca="1" si="45"/>
        <v>3.6966230113581432E-2</v>
      </c>
      <c r="X146" s="187">
        <f t="shared" ca="1" si="45"/>
        <v>3.7072415532565302E-2</v>
      </c>
    </row>
    <row r="147" spans="1:24" ht="11.25" customHeight="1" x14ac:dyDescent="0.2">
      <c r="A147" s="222">
        <f t="shared" si="43"/>
        <v>137</v>
      </c>
      <c r="B147" s="220">
        <f t="shared" ca="1" si="44"/>
        <v>2.5308203429596016E-2</v>
      </c>
      <c r="C147" s="217">
        <f t="shared" ca="1" si="36"/>
        <v>1.1018847427802989E-5</v>
      </c>
      <c r="D147" s="219">
        <f t="shared" ca="1" si="37"/>
        <v>7.3326585452921256E-2</v>
      </c>
      <c r="E147" s="218">
        <f t="shared" ca="1" si="38"/>
        <v>-1.4514551193621907</v>
      </c>
      <c r="F147" s="187">
        <f t="shared" ca="1" si="39"/>
        <v>-6.0848940933008863E-4</v>
      </c>
      <c r="G147" s="217">
        <f t="shared" ca="1" si="40"/>
        <v>-5.9747056190228567E-4</v>
      </c>
      <c r="H147" s="291">
        <f t="shared" si="41"/>
        <v>0.38055555555555559</v>
      </c>
      <c r="I147" s="187">
        <f t="shared" ca="1" si="42"/>
        <v>2.4710732867693732E-2</v>
      </c>
      <c r="J147" s="191">
        <f t="shared" ca="1" si="45"/>
        <v>2.6592116384802394E-2</v>
      </c>
      <c r="K147" s="190">
        <f t="shared" ca="1" si="45"/>
        <v>3.1486479918114589E-2</v>
      </c>
      <c r="L147" s="190">
        <f t="shared" ca="1" si="45"/>
        <v>3.4444818074598989E-2</v>
      </c>
      <c r="M147" s="190">
        <f t="shared" ca="1" si="45"/>
        <v>3.4819146778195122E-2</v>
      </c>
      <c r="N147" s="190">
        <f t="shared" ca="1" si="45"/>
        <v>3.5146808950178118E-2</v>
      </c>
      <c r="O147" s="190">
        <f t="shared" ca="1" si="45"/>
        <v>3.5435036287351125E-2</v>
      </c>
      <c r="P147" s="190">
        <f t="shared" ca="1" si="45"/>
        <v>3.5689795538974729E-2</v>
      </c>
      <c r="Q147" s="190">
        <f t="shared" ca="1" si="45"/>
        <v>3.5916027524570487E-2</v>
      </c>
      <c r="R147" s="190">
        <f t="shared" ca="1" si="45"/>
        <v>3.6117838419401742E-2</v>
      </c>
      <c r="S147" s="190">
        <f t="shared" ca="1" si="45"/>
        <v>3.6298653277623105E-2</v>
      </c>
      <c r="T147" s="190">
        <f t="shared" ca="1" si="45"/>
        <v>3.6461339591841703E-2</v>
      </c>
      <c r="U147" s="190">
        <f t="shared" ca="1" si="45"/>
        <v>3.6608307010684446E-2</v>
      </c>
      <c r="V147" s="190">
        <f t="shared" ca="1" si="45"/>
        <v>3.6741588034717491E-2</v>
      </c>
      <c r="W147" s="190">
        <f t="shared" ca="1" si="45"/>
        <v>3.6862903497482322E-2</v>
      </c>
      <c r="X147" s="187">
        <f t="shared" ca="1" si="45"/>
        <v>3.6973715846040617E-2</v>
      </c>
    </row>
    <row r="148" spans="1:24" ht="11.25" customHeight="1" x14ac:dyDescent="0.2">
      <c r="A148" s="222">
        <f t="shared" si="43"/>
        <v>138</v>
      </c>
      <c r="B148" s="220">
        <f t="shared" ca="1" si="44"/>
        <v>2.4710732867693732E-2</v>
      </c>
      <c r="C148" s="217">
        <f t="shared" ca="1" si="36"/>
        <v>1.1466950349229702E-5</v>
      </c>
      <c r="D148" s="219">
        <f t="shared" ca="1" si="37"/>
        <v>0.33674418718983734</v>
      </c>
      <c r="E148" s="218">
        <f t="shared" ca="1" si="38"/>
        <v>-0.42136527162280679</v>
      </c>
      <c r="F148" s="187">
        <f t="shared" ca="1" si="39"/>
        <v>-1.7455018186093957E-4</v>
      </c>
      <c r="G148" s="217">
        <f t="shared" ca="1" si="40"/>
        <v>-1.6308323151170988E-4</v>
      </c>
      <c r="H148" s="291">
        <f t="shared" si="41"/>
        <v>0.38333333333333336</v>
      </c>
      <c r="I148" s="187">
        <f t="shared" ca="1" si="42"/>
        <v>2.4547649636182022E-2</v>
      </c>
      <c r="J148" s="191">
        <f t="shared" ca="1" si="45"/>
        <v>2.6449246806163052E-2</v>
      </c>
      <c r="K148" s="190">
        <f t="shared" ca="1" si="45"/>
        <v>3.1397473167012739E-2</v>
      </c>
      <c r="L148" s="190">
        <f t="shared" ca="1" si="45"/>
        <v>3.4389119709239462E-2</v>
      </c>
      <c r="M148" s="190">
        <f t="shared" ca="1" si="45"/>
        <v>3.4767693082676042E-2</v>
      </c>
      <c r="N148" s="190">
        <f t="shared" ca="1" si="45"/>
        <v>3.5099075029607213E-2</v>
      </c>
      <c r="O148" s="190">
        <f t="shared" ca="1" si="45"/>
        <v>3.5390577435480429E-2</v>
      </c>
      <c r="P148" s="190">
        <f t="shared" ca="1" si="45"/>
        <v>3.5648233547055312E-2</v>
      </c>
      <c r="Q148" s="190">
        <f t="shared" ca="1" si="45"/>
        <v>3.5877039473619601E-2</v>
      </c>
      <c r="R148" s="190">
        <f t="shared" ca="1" si="45"/>
        <v>3.6081147493403305E-2</v>
      </c>
      <c r="S148" s="190">
        <f t="shared" ca="1" si="45"/>
        <v>3.6264021220638133E-2</v>
      </c>
      <c r="T148" s="190">
        <f t="shared" ca="1" si="45"/>
        <v>3.6428560502627952E-2</v>
      </c>
      <c r="U148" s="190">
        <f t="shared" ca="1" si="45"/>
        <v>3.6577202226303049E-2</v>
      </c>
      <c r="V148" s="190">
        <f t="shared" ca="1" si="45"/>
        <v>3.6712001901761743E-2</v>
      </c>
      <c r="W148" s="190">
        <f t="shared" ca="1" si="45"/>
        <v>3.6834699867832423E-2</v>
      </c>
      <c r="X148" s="187">
        <f t="shared" ca="1" si="45"/>
        <v>3.6946775165019631E-2</v>
      </c>
    </row>
    <row r="149" spans="1:24" ht="11.25" customHeight="1" x14ac:dyDescent="0.2">
      <c r="A149" s="222">
        <f t="shared" si="43"/>
        <v>139</v>
      </c>
      <c r="B149" s="220">
        <f t="shared" ca="1" si="44"/>
        <v>2.4547649636182022E-2</v>
      </c>
      <c r="C149" s="217">
        <f t="shared" ca="1" si="36"/>
        <v>1.1589262772863485E-5</v>
      </c>
      <c r="D149" s="219">
        <f t="shared" ca="1" si="37"/>
        <v>0.41143035218302926</v>
      </c>
      <c r="E149" s="218">
        <f t="shared" ca="1" si="38"/>
        <v>-0.22386711549286747</v>
      </c>
      <c r="F149" s="187">
        <f t="shared" ca="1" si="39"/>
        <v>-9.2430226108289895E-5</v>
      </c>
      <c r="G149" s="217">
        <f t="shared" ca="1" si="40"/>
        <v>-8.0840963335426409E-5</v>
      </c>
      <c r="H149" s="291">
        <f t="shared" si="41"/>
        <v>0.38611111111111113</v>
      </c>
      <c r="I149" s="187">
        <f t="shared" ca="1" si="42"/>
        <v>2.4466808672846594E-2</v>
      </c>
      <c r="J149" s="191">
        <f t="shared" ca="1" si="45"/>
        <v>2.6378425825603024E-2</v>
      </c>
      <c r="K149" s="190">
        <f t="shared" ca="1" si="45"/>
        <v>3.1353352190038389E-2</v>
      </c>
      <c r="L149" s="190">
        <f t="shared" ca="1" si="45"/>
        <v>3.4361509822740791E-2</v>
      </c>
      <c r="M149" s="190">
        <f t="shared" ca="1" si="45"/>
        <v>3.4742187294776364E-2</v>
      </c>
      <c r="N149" s="190">
        <f t="shared" ca="1" si="45"/>
        <v>3.5075413147959672E-2</v>
      </c>
      <c r="O149" s="190">
        <f t="shared" ca="1" si="45"/>
        <v>3.536853901754685E-2</v>
      </c>
      <c r="P149" s="190">
        <f t="shared" ca="1" si="45"/>
        <v>3.5627631113354687E-2</v>
      </c>
      <c r="Q149" s="190">
        <f t="shared" ca="1" si="45"/>
        <v>3.5857712952013267E-2</v>
      </c>
      <c r="R149" s="190">
        <f t="shared" ca="1" si="45"/>
        <v>3.6062959665164387E-2</v>
      </c>
      <c r="S149" s="190">
        <f t="shared" ca="1" si="45"/>
        <v>3.6246853981413106E-2</v>
      </c>
      <c r="T149" s="190">
        <f t="shared" ca="1" si="45"/>
        <v>3.6412311786406588E-2</v>
      </c>
      <c r="U149" s="190">
        <f t="shared" ca="1" si="45"/>
        <v>3.6561783469203232E-2</v>
      </c>
      <c r="V149" s="190">
        <f t="shared" ca="1" si="45"/>
        <v>3.6697335945811878E-2</v>
      </c>
      <c r="W149" s="190">
        <f t="shared" ca="1" si="45"/>
        <v>3.6820719223904043E-2</v>
      </c>
      <c r="X149" s="187">
        <f t="shared" ca="1" si="45"/>
        <v>3.6933420569415523E-2</v>
      </c>
    </row>
    <row r="150" spans="1:24" ht="11.25" customHeight="1" x14ac:dyDescent="0.2">
      <c r="A150" s="222">
        <f t="shared" si="43"/>
        <v>140</v>
      </c>
      <c r="B150" s="220">
        <f t="shared" ca="1" si="44"/>
        <v>2.4466808672846594E-2</v>
      </c>
      <c r="C150" s="217">
        <f t="shared" ca="1" si="36"/>
        <v>1.1649893495365057E-5</v>
      </c>
      <c r="D150" s="219">
        <f t="shared" ca="1" si="37"/>
        <v>0.28089208562600898</v>
      </c>
      <c r="E150" s="218">
        <f t="shared" ca="1" si="38"/>
        <v>-0.58019344843385323</v>
      </c>
      <c r="F150" s="187">
        <f t="shared" ca="1" si="39"/>
        <v>-2.3915542525120183E-4</v>
      </c>
      <c r="G150" s="217">
        <f t="shared" ca="1" si="40"/>
        <v>-2.2750553175583676E-4</v>
      </c>
      <c r="H150" s="291">
        <f t="shared" si="41"/>
        <v>0.3888888888888889</v>
      </c>
      <c r="I150" s="187">
        <f t="shared" ca="1" si="42"/>
        <v>2.4239303141090757E-2</v>
      </c>
      <c r="J150" s="191">
        <f t="shared" ca="1" si="45"/>
        <v>2.6179118887919871E-2</v>
      </c>
      <c r="K150" s="190">
        <f t="shared" ca="1" si="45"/>
        <v>3.1229185357853507E-2</v>
      </c>
      <c r="L150" s="190">
        <f t="shared" ca="1" si="45"/>
        <v>3.4283809092189962E-2</v>
      </c>
      <c r="M150" s="190">
        <f t="shared" ca="1" si="45"/>
        <v>3.4670407993793909E-2</v>
      </c>
      <c r="N150" s="190">
        <f t="shared" ca="1" si="45"/>
        <v>3.5008823033932567E-2</v>
      </c>
      <c r="O150" s="190">
        <f t="shared" ca="1" si="45"/>
        <v>3.5306517713196074E-2</v>
      </c>
      <c r="P150" s="190">
        <f t="shared" ca="1" si="45"/>
        <v>3.5569651007216166E-2</v>
      </c>
      <c r="Q150" s="190">
        <f t="shared" ca="1" si="45"/>
        <v>3.580332356334659E-2</v>
      </c>
      <c r="R150" s="190">
        <f t="shared" ca="1" si="45"/>
        <v>3.6011774828118216E-2</v>
      </c>
      <c r="S150" s="190">
        <f t="shared" ca="1" si="45"/>
        <v>3.6198541322489619E-2</v>
      </c>
      <c r="T150" s="190">
        <f t="shared" ca="1" si="45"/>
        <v>3.6366584067787582E-2</v>
      </c>
      <c r="U150" s="190">
        <f t="shared" ca="1" si="45"/>
        <v>3.6518391451242561E-2</v>
      </c>
      <c r="V150" s="190">
        <f t="shared" ca="1" si="45"/>
        <v>3.6656062487784948E-2</v>
      </c>
      <c r="W150" s="190">
        <f t="shared" ca="1" si="45"/>
        <v>3.6781374395490556E-2</v>
      </c>
      <c r="X150" s="187">
        <f t="shared" ca="1" si="45"/>
        <v>3.6895837588598129E-2</v>
      </c>
    </row>
    <row r="151" spans="1:24" ht="11.25" customHeight="1" x14ac:dyDescent="0.2">
      <c r="A151" s="222">
        <f t="shared" si="43"/>
        <v>141</v>
      </c>
      <c r="B151" s="220">
        <f t="shared" ca="1" si="44"/>
        <v>2.4239303141090757E-2</v>
      </c>
      <c r="C151" s="217">
        <f t="shared" ca="1" si="36"/>
        <v>1.1820522644181933E-5</v>
      </c>
      <c r="D151" s="219">
        <f t="shared" ca="1" si="37"/>
        <v>0.58126111952246762</v>
      </c>
      <c r="E151" s="218">
        <f t="shared" ca="1" si="38"/>
        <v>0.20512078071416207</v>
      </c>
      <c r="F151" s="187">
        <f t="shared" ca="1" si="39"/>
        <v>8.4156657847464137E-5</v>
      </c>
      <c r="G151" s="217">
        <f t="shared" ca="1" si="40"/>
        <v>9.5977180491646063E-5</v>
      </c>
      <c r="H151" s="291">
        <f t="shared" si="41"/>
        <v>0.39166666666666666</v>
      </c>
      <c r="I151" s="187">
        <f t="shared" ca="1" si="42"/>
        <v>2.4335280321582404E-2</v>
      </c>
      <c r="J151" s="191">
        <f t="shared" ref="J151:X160" ca="1" si="46">-(1/J$7)*LN(J$8*EXP(-$I151*J$9))</f>
        <v>2.626319999919503E-2</v>
      </c>
      <c r="K151" s="190">
        <f t="shared" ca="1" si="46"/>
        <v>3.1281567303785576E-2</v>
      </c>
      <c r="L151" s="190">
        <f t="shared" ca="1" si="46"/>
        <v>3.4316588501916198E-2</v>
      </c>
      <c r="M151" s="190">
        <f t="shared" ca="1" si="46"/>
        <v>3.4700689345077064E-2</v>
      </c>
      <c r="N151" s="190">
        <f t="shared" ca="1" si="46"/>
        <v>3.503691523610284E-2</v>
      </c>
      <c r="O151" s="190">
        <f t="shared" ca="1" si="46"/>
        <v>3.5332682483239508E-2</v>
      </c>
      <c r="P151" s="190">
        <f t="shared" ca="1" si="46"/>
        <v>3.5594110927240234E-2</v>
      </c>
      <c r="Q151" s="190">
        <f t="shared" ca="1" si="46"/>
        <v>3.5826268676516386E-2</v>
      </c>
      <c r="R151" s="190">
        <f t="shared" ca="1" si="46"/>
        <v>3.6033368045240023E-2</v>
      </c>
      <c r="S151" s="190">
        <f t="shared" ca="1" si="46"/>
        <v>3.6218922861126261E-2</v>
      </c>
      <c r="T151" s="190">
        <f t="shared" ca="1" si="46"/>
        <v>3.6385875104227423E-2</v>
      </c>
      <c r="U151" s="190">
        <f t="shared" ca="1" si="46"/>
        <v>3.6536697131581704E-2</v>
      </c>
      <c r="V151" s="190">
        <f t="shared" ca="1" si="46"/>
        <v>3.6673474416629021E-2</v>
      </c>
      <c r="W151" s="190">
        <f t="shared" ca="1" si="46"/>
        <v>3.6797972698261086E-2</v>
      </c>
      <c r="X151" s="187">
        <f t="shared" ca="1" si="46"/>
        <v>3.6911692625200922E-2</v>
      </c>
    </row>
    <row r="152" spans="1:24" ht="11.25" customHeight="1" x14ac:dyDescent="0.2">
      <c r="A152" s="222">
        <f t="shared" si="43"/>
        <v>142</v>
      </c>
      <c r="B152" s="220">
        <f t="shared" ca="1" si="44"/>
        <v>2.4335280321582404E-2</v>
      </c>
      <c r="C152" s="217">
        <f t="shared" ca="1" si="36"/>
        <v>1.1748539758813198E-5</v>
      </c>
      <c r="D152" s="219">
        <f t="shared" ca="1" si="37"/>
        <v>0.63445875468879231</v>
      </c>
      <c r="E152" s="218">
        <f t="shared" ca="1" si="38"/>
        <v>0.34368593391225122</v>
      </c>
      <c r="F152" s="187">
        <f t="shared" ca="1" si="39"/>
        <v>1.4128585647992209E-4</v>
      </c>
      <c r="G152" s="217">
        <f t="shared" ca="1" si="40"/>
        <v>1.5303439623873529E-4</v>
      </c>
      <c r="H152" s="291">
        <f t="shared" si="41"/>
        <v>0.39444444444444449</v>
      </c>
      <c r="I152" s="187">
        <f t="shared" ca="1" si="42"/>
        <v>2.448831471782114E-2</v>
      </c>
      <c r="J152" s="191">
        <f t="shared" ca="1" si="46"/>
        <v>2.6397266264042027E-2</v>
      </c>
      <c r="K152" s="190">
        <f t="shared" ca="1" si="46"/>
        <v>3.1365089651790225E-2</v>
      </c>
      <c r="L152" s="190">
        <f t="shared" ca="1" si="46"/>
        <v>3.4368854854718182E-2</v>
      </c>
      <c r="M152" s="190">
        <f t="shared" ca="1" si="46"/>
        <v>3.4748972575394645E-2</v>
      </c>
      <c r="N152" s="190">
        <f t="shared" ca="1" si="46"/>
        <v>3.5081707895942615E-2</v>
      </c>
      <c r="O152" s="190">
        <f t="shared" ca="1" si="46"/>
        <v>3.5374401877014287E-2</v>
      </c>
      <c r="P152" s="190">
        <f t="shared" ca="1" si="46"/>
        <v>3.563311195929552E-2</v>
      </c>
      <c r="Q152" s="190">
        <f t="shared" ca="1" si="46"/>
        <v>3.586285436826709E-2</v>
      </c>
      <c r="R152" s="190">
        <f t="shared" ca="1" si="46"/>
        <v>3.6067798155899243E-2</v>
      </c>
      <c r="S152" s="190">
        <f t="shared" ca="1" si="46"/>
        <v>3.6251420965818404E-2</v>
      </c>
      <c r="T152" s="190">
        <f t="shared" ca="1" si="46"/>
        <v>3.641663441700644E-2</v>
      </c>
      <c r="U152" s="190">
        <f t="shared" ca="1" si="46"/>
        <v>3.6565885306563392E-2</v>
      </c>
      <c r="V152" s="190">
        <f t="shared" ca="1" si="46"/>
        <v>3.6701237516194508E-2</v>
      </c>
      <c r="W152" s="190">
        <f t="shared" ca="1" si="46"/>
        <v>3.6824438481378119E-2</v>
      </c>
      <c r="X152" s="187">
        <f t="shared" ca="1" si="46"/>
        <v>3.6936973279846338E-2</v>
      </c>
    </row>
    <row r="153" spans="1:24" ht="11.25" customHeight="1" x14ac:dyDescent="0.2">
      <c r="A153" s="222">
        <f t="shared" si="43"/>
        <v>143</v>
      </c>
      <c r="B153" s="220">
        <f t="shared" ca="1" si="44"/>
        <v>2.448831471782114E-2</v>
      </c>
      <c r="C153" s="217">
        <f t="shared" ca="1" si="36"/>
        <v>1.1633763961634146E-5</v>
      </c>
      <c r="D153" s="219">
        <f t="shared" ca="1" si="37"/>
        <v>0.54386243383669008</v>
      </c>
      <c r="E153" s="218">
        <f t="shared" ca="1" si="38"/>
        <v>0.11016927069757856</v>
      </c>
      <c r="F153" s="187">
        <f t="shared" ca="1" si="39"/>
        <v>4.5431667526017581E-5</v>
      </c>
      <c r="G153" s="217">
        <f t="shared" ca="1" si="40"/>
        <v>5.706543148765173E-5</v>
      </c>
      <c r="H153" s="291">
        <f t="shared" si="41"/>
        <v>0.39722222222222225</v>
      </c>
      <c r="I153" s="187">
        <f t="shared" ca="1" si="42"/>
        <v>2.4545380149308793E-2</v>
      </c>
      <c r="J153" s="191">
        <f t="shared" ca="1" si="46"/>
        <v>2.644725861503941E-2</v>
      </c>
      <c r="K153" s="190">
        <f t="shared" ca="1" si="46"/>
        <v>3.1396234537808612E-2</v>
      </c>
      <c r="L153" s="190">
        <f t="shared" ca="1" si="46"/>
        <v>3.4388344603743494E-2</v>
      </c>
      <c r="M153" s="190">
        <f t="shared" ca="1" si="46"/>
        <v>3.4766977046542358E-2</v>
      </c>
      <c r="N153" s="190">
        <f t="shared" ca="1" si="46"/>
        <v>3.5098410758332116E-2</v>
      </c>
      <c r="O153" s="190">
        <f t="shared" ca="1" si="46"/>
        <v>3.5389958740475527E-2</v>
      </c>
      <c r="P153" s="190">
        <f t="shared" ca="1" si="46"/>
        <v>3.5647655165119835E-2</v>
      </c>
      <c r="Q153" s="190">
        <f t="shared" ca="1" si="46"/>
        <v>3.5876496910972132E-2</v>
      </c>
      <c r="R153" s="190">
        <f t="shared" ca="1" si="46"/>
        <v>3.6080636897837172E-2</v>
      </c>
      <c r="S153" s="190">
        <f t="shared" ca="1" si="46"/>
        <v>3.6263539276553562E-2</v>
      </c>
      <c r="T153" s="190">
        <f t="shared" ca="1" si="46"/>
        <v>3.6428104344677206E-2</v>
      </c>
      <c r="U153" s="190">
        <f t="shared" ca="1" si="46"/>
        <v>3.6576769368190085E-2</v>
      </c>
      <c r="V153" s="190">
        <f t="shared" ca="1" si="46"/>
        <v>3.6711590177394074E-2</v>
      </c>
      <c r="W153" s="190">
        <f t="shared" ca="1" si="46"/>
        <v>3.6834307382555581E-2</v>
      </c>
      <c r="X153" s="187">
        <f t="shared" ca="1" si="46"/>
        <v>3.6946400255095622E-2</v>
      </c>
    </row>
    <row r="154" spans="1:24" ht="11.25" customHeight="1" x14ac:dyDescent="0.2">
      <c r="A154" s="222">
        <f t="shared" si="43"/>
        <v>144</v>
      </c>
      <c r="B154" s="220">
        <f t="shared" ca="1" si="44"/>
        <v>2.4545380149308793E-2</v>
      </c>
      <c r="C154" s="217">
        <f t="shared" ca="1" si="36"/>
        <v>1.1590964888018406E-5</v>
      </c>
      <c r="D154" s="219">
        <f t="shared" ca="1" si="37"/>
        <v>0.80473677453806614</v>
      </c>
      <c r="E154" s="218">
        <f t="shared" ca="1" si="38"/>
        <v>0.85866303338796646</v>
      </c>
      <c r="F154" s="187">
        <f t="shared" ca="1" si="39"/>
        <v>3.5450829507970998E-4</v>
      </c>
      <c r="G154" s="217">
        <f t="shared" ca="1" si="40"/>
        <v>3.6609925996772838E-4</v>
      </c>
      <c r="H154" s="291">
        <f t="shared" si="41"/>
        <v>0.4</v>
      </c>
      <c r="I154" s="187">
        <f t="shared" ca="1" si="42"/>
        <v>2.4911479409276523E-2</v>
      </c>
      <c r="J154" s="191">
        <f t="shared" ca="1" si="46"/>
        <v>2.6767981024860058E-2</v>
      </c>
      <c r="K154" s="190">
        <f t="shared" ca="1" si="46"/>
        <v>3.1596042362368321E-2</v>
      </c>
      <c r="L154" s="190">
        <f t="shared" ca="1" si="46"/>
        <v>3.4513379717105663E-2</v>
      </c>
      <c r="M154" s="190">
        <f t="shared" ca="1" si="46"/>
        <v>3.488248346420119E-2</v>
      </c>
      <c r="N154" s="190">
        <f t="shared" ca="1" si="46"/>
        <v>3.5205566796597837E-2</v>
      </c>
      <c r="O154" s="190">
        <f t="shared" ca="1" si="46"/>
        <v>3.5489762703261908E-2</v>
      </c>
      <c r="P154" s="190">
        <f t="shared" ca="1" si="46"/>
        <v>3.5740956078668347E-2</v>
      </c>
      <c r="Q154" s="190">
        <f t="shared" ca="1" si="46"/>
        <v>3.5964019683659414E-2</v>
      </c>
      <c r="R154" s="190">
        <f t="shared" ca="1" si="46"/>
        <v>3.6163002943267145E-2</v>
      </c>
      <c r="S154" s="190">
        <f t="shared" ca="1" si="46"/>
        <v>3.6341283446299465E-2</v>
      </c>
      <c r="T154" s="190">
        <f t="shared" ca="1" si="46"/>
        <v>3.6501688858500803E-2</v>
      </c>
      <c r="U154" s="190">
        <f t="shared" ca="1" si="46"/>
        <v>3.6646595299635827E-2</v>
      </c>
      <c r="V154" s="190">
        <f t="shared" ca="1" si="46"/>
        <v>3.6778006946794582E-2</v>
      </c>
      <c r="W154" s="190">
        <f t="shared" ca="1" si="46"/>
        <v>3.6897620623576884E-2</v>
      </c>
      <c r="X154" s="187">
        <f t="shared" ca="1" si="46"/>
        <v>3.700687835142339E-2</v>
      </c>
    </row>
    <row r="155" spans="1:24" ht="11.25" customHeight="1" x14ac:dyDescent="0.2">
      <c r="A155" s="222">
        <f t="shared" si="43"/>
        <v>145</v>
      </c>
      <c r="B155" s="220">
        <f t="shared" ca="1" si="44"/>
        <v>2.4911479409276523E-2</v>
      </c>
      <c r="C155" s="217">
        <f t="shared" ca="1" si="36"/>
        <v>1.1316390443042609E-5</v>
      </c>
      <c r="D155" s="219">
        <f t="shared" ca="1" si="37"/>
        <v>0.36543158934506548</v>
      </c>
      <c r="E155" s="218">
        <f t="shared" ca="1" si="38"/>
        <v>-0.34397753786394247</v>
      </c>
      <c r="F155" s="187">
        <f t="shared" ca="1" si="39"/>
        <v>-1.4307000664005103E-4</v>
      </c>
      <c r="G155" s="217">
        <f t="shared" ca="1" si="40"/>
        <v>-1.3175361619700843E-4</v>
      </c>
      <c r="H155" s="291">
        <f t="shared" si="41"/>
        <v>0.40277777777777779</v>
      </c>
      <c r="I155" s="187">
        <f t="shared" ca="1" si="42"/>
        <v>2.4779725793079514E-2</v>
      </c>
      <c r="J155" s="191">
        <f t="shared" ca="1" si="46"/>
        <v>2.6652557854397969E-2</v>
      </c>
      <c r="K155" s="190">
        <f t="shared" ca="1" si="46"/>
        <v>3.1524134532146218E-2</v>
      </c>
      <c r="L155" s="190">
        <f t="shared" ca="1" si="46"/>
        <v>3.4468381460789808E-2</v>
      </c>
      <c r="M155" s="190">
        <f t="shared" ca="1" si="46"/>
        <v>3.4840914442122707E-2</v>
      </c>
      <c r="N155" s="190">
        <f t="shared" ca="1" si="46"/>
        <v>3.5167002950442838E-2</v>
      </c>
      <c r="O155" s="190">
        <f t="shared" ca="1" si="46"/>
        <v>3.5453844758469959E-2</v>
      </c>
      <c r="P155" s="190">
        <f t="shared" ca="1" si="46"/>
        <v>3.5707378483467563E-2</v>
      </c>
      <c r="Q155" s="190">
        <f t="shared" ca="1" si="46"/>
        <v>3.593252155443033E-2</v>
      </c>
      <c r="R155" s="190">
        <f t="shared" ca="1" si="46"/>
        <v>3.6133360642602017E-2</v>
      </c>
      <c r="S155" s="190">
        <f t="shared" ca="1" si="46"/>
        <v>3.6313304489163194E-2</v>
      </c>
      <c r="T155" s="190">
        <f t="shared" ca="1" si="46"/>
        <v>3.6475206898954608E-2</v>
      </c>
      <c r="U155" s="190">
        <f t="shared" ca="1" si="46"/>
        <v>3.6621465997344657E-2</v>
      </c>
      <c r="V155" s="190">
        <f t="shared" ca="1" si="46"/>
        <v>3.6754104550637288E-2</v>
      </c>
      <c r="W155" s="190">
        <f t="shared" ca="1" si="46"/>
        <v>3.6874835140594905E-2</v>
      </c>
      <c r="X155" s="187">
        <f t="shared" ca="1" si="46"/>
        <v>3.6985113194365718E-2</v>
      </c>
    </row>
    <row r="156" spans="1:24" ht="11.25" customHeight="1" x14ac:dyDescent="0.2">
      <c r="A156" s="222">
        <f t="shared" si="43"/>
        <v>146</v>
      </c>
      <c r="B156" s="220">
        <f t="shared" ca="1" si="44"/>
        <v>2.4779725793079514E-2</v>
      </c>
      <c r="C156" s="217">
        <f t="shared" ca="1" si="36"/>
        <v>1.1415205655190365E-5</v>
      </c>
      <c r="D156" s="219">
        <f t="shared" ca="1" si="37"/>
        <v>0.34414031503601217</v>
      </c>
      <c r="E156" s="218">
        <f t="shared" ca="1" si="38"/>
        <v>-0.40118947370880614</v>
      </c>
      <c r="F156" s="187">
        <f t="shared" ca="1" si="39"/>
        <v>-1.6642422058270369E-4</v>
      </c>
      <c r="G156" s="217">
        <f t="shared" ca="1" si="40"/>
        <v>-1.5500901492751333E-4</v>
      </c>
      <c r="H156" s="291">
        <f t="shared" si="41"/>
        <v>0.40555555555555556</v>
      </c>
      <c r="I156" s="187">
        <f t="shared" ca="1" si="42"/>
        <v>2.4624716778152003E-2</v>
      </c>
      <c r="J156" s="191">
        <f t="shared" ca="1" si="46"/>
        <v>2.6516761718629073E-2</v>
      </c>
      <c r="K156" s="190">
        <f t="shared" ca="1" si="46"/>
        <v>3.1439534486621581E-2</v>
      </c>
      <c r="L156" s="190">
        <f t="shared" ca="1" si="46"/>
        <v>3.4415440709816079E-2</v>
      </c>
      <c r="M156" s="190">
        <f t="shared" ca="1" si="46"/>
        <v>3.4792008208275972E-2</v>
      </c>
      <c r="N156" s="190">
        <f t="shared" ca="1" si="46"/>
        <v>3.5121632326266847E-2</v>
      </c>
      <c r="O156" s="190">
        <f t="shared" ca="1" si="46"/>
        <v>3.5411587055029788E-2</v>
      </c>
      <c r="P156" s="190">
        <f t="shared" ca="1" si="46"/>
        <v>3.5667874217050123E-2</v>
      </c>
      <c r="Q156" s="190">
        <f t="shared" ca="1" si="46"/>
        <v>3.5895463793703973E-2</v>
      </c>
      <c r="R156" s="190">
        <f t="shared" ca="1" si="46"/>
        <v>3.609848627665356E-2</v>
      </c>
      <c r="S156" s="190">
        <f t="shared" ca="1" si="46"/>
        <v>3.6280387058055218E-2</v>
      </c>
      <c r="T156" s="190">
        <f t="shared" ca="1" si="46"/>
        <v>3.6444050695572168E-2</v>
      </c>
      <c r="U156" s="190">
        <f t="shared" ca="1" si="46"/>
        <v>3.6591901204313514E-2</v>
      </c>
      <c r="V156" s="190">
        <f t="shared" ca="1" si="46"/>
        <v>3.6725983220918273E-2</v>
      </c>
      <c r="W156" s="190">
        <f t="shared" ca="1" si="46"/>
        <v>3.6848027866733045E-2</v>
      </c>
      <c r="X156" s="187">
        <f t="shared" ca="1" si="46"/>
        <v>3.695950634081107E-2</v>
      </c>
    </row>
    <row r="157" spans="1:24" ht="11.25" customHeight="1" x14ac:dyDescent="0.2">
      <c r="A157" s="222">
        <f t="shared" si="43"/>
        <v>147</v>
      </c>
      <c r="B157" s="220">
        <f t="shared" ca="1" si="44"/>
        <v>2.4624716778152003E-2</v>
      </c>
      <c r="C157" s="217">
        <f t="shared" ca="1" si="36"/>
        <v>1.1531462416385999E-5</v>
      </c>
      <c r="D157" s="219">
        <f t="shared" ca="1" si="37"/>
        <v>4.7339179017102162E-2</v>
      </c>
      <c r="E157" s="218">
        <f t="shared" ca="1" si="38"/>
        <v>-1.6712193578462489</v>
      </c>
      <c r="F157" s="187">
        <f t="shared" ca="1" si="39"/>
        <v>-6.9109513141803202E-4</v>
      </c>
      <c r="G157" s="217">
        <f t="shared" ca="1" si="40"/>
        <v>-6.7956366900164607E-4</v>
      </c>
      <c r="H157" s="291">
        <f t="shared" si="41"/>
        <v>0.40833333333333333</v>
      </c>
      <c r="I157" s="187">
        <f t="shared" ca="1" si="42"/>
        <v>2.3945153109150356E-2</v>
      </c>
      <c r="J157" s="191">
        <f t="shared" ca="1" si="46"/>
        <v>2.5921427825935459E-2</v>
      </c>
      <c r="K157" s="190">
        <f t="shared" ca="1" si="46"/>
        <v>3.1068645623407266E-2</v>
      </c>
      <c r="L157" s="190">
        <f t="shared" ca="1" si="46"/>
        <v>3.4183347041017297E-2</v>
      </c>
      <c r="M157" s="190">
        <f t="shared" ca="1" si="46"/>
        <v>3.4577601970513072E-2</v>
      </c>
      <c r="N157" s="190">
        <f t="shared" ca="1" si="46"/>
        <v>3.4922726295902429E-2</v>
      </c>
      <c r="O157" s="190">
        <f t="shared" ca="1" si="46"/>
        <v>3.5226328152463349E-2</v>
      </c>
      <c r="P157" s="190">
        <f t="shared" ca="1" si="46"/>
        <v>3.5494686456064704E-2</v>
      </c>
      <c r="Q157" s="190">
        <f t="shared" ca="1" si="46"/>
        <v>3.5733001579129113E-2</v>
      </c>
      <c r="R157" s="190">
        <f t="shared" ca="1" si="46"/>
        <v>3.5945596123205872E-2</v>
      </c>
      <c r="S157" s="190">
        <f t="shared" ca="1" si="46"/>
        <v>3.6136076159309687E-2</v>
      </c>
      <c r="T157" s="190">
        <f t="shared" ca="1" si="46"/>
        <v>3.6307461066300402E-2</v>
      </c>
      <c r="U157" s="190">
        <f t="shared" ca="1" si="46"/>
        <v>3.6462288360603043E-2</v>
      </c>
      <c r="V157" s="190">
        <f t="shared" ca="1" si="46"/>
        <v>3.6602698558990725E-2</v>
      </c>
      <c r="W157" s="190">
        <f t="shared" ca="1" si="46"/>
        <v>3.6730504060843307E-2</v>
      </c>
      <c r="X157" s="187">
        <f t="shared" ca="1" si="46"/>
        <v>3.684724520966768E-2</v>
      </c>
    </row>
    <row r="158" spans="1:24" ht="11.25" customHeight="1" x14ac:dyDescent="0.2">
      <c r="A158" s="222">
        <f t="shared" si="43"/>
        <v>148</v>
      </c>
      <c r="B158" s="220">
        <f t="shared" ca="1" si="44"/>
        <v>2.3945153109150356E-2</v>
      </c>
      <c r="C158" s="217">
        <f t="shared" ca="1" si="36"/>
        <v>1.2041135168137236E-5</v>
      </c>
      <c r="D158" s="219">
        <f t="shared" ca="1" si="37"/>
        <v>9.3872450794026951E-2</v>
      </c>
      <c r="E158" s="218">
        <f t="shared" ca="1" si="38"/>
        <v>-1.3172796568651215</v>
      </c>
      <c r="F158" s="187">
        <f t="shared" ca="1" si="39"/>
        <v>-5.3716232888876387E-4</v>
      </c>
      <c r="G158" s="217">
        <f t="shared" ca="1" si="40"/>
        <v>-5.2512119372062659E-4</v>
      </c>
      <c r="H158" s="291">
        <f t="shared" si="41"/>
        <v>0.41111111111111115</v>
      </c>
      <c r="I158" s="187">
        <f t="shared" ca="1" si="42"/>
        <v>2.3420031915429729E-2</v>
      </c>
      <c r="J158" s="191">
        <f t="shared" ca="1" si="46"/>
        <v>2.5461393750169158E-2</v>
      </c>
      <c r="K158" s="190">
        <f t="shared" ca="1" si="46"/>
        <v>3.0782047602540566E-2</v>
      </c>
      <c r="L158" s="190">
        <f t="shared" ca="1" si="46"/>
        <v>3.4004000630998524E-2</v>
      </c>
      <c r="M158" s="190">
        <f t="shared" ca="1" si="46"/>
        <v>3.4411923220086918E-2</v>
      </c>
      <c r="N158" s="190">
        <f t="shared" ca="1" si="46"/>
        <v>3.4769025065439899E-2</v>
      </c>
      <c r="O158" s="190">
        <f t="shared" ca="1" si="46"/>
        <v>3.5083172506420665E-2</v>
      </c>
      <c r="P158" s="190">
        <f t="shared" ca="1" si="46"/>
        <v>3.536085857806754E-2</v>
      </c>
      <c r="Q158" s="190">
        <f t="shared" ca="1" si="46"/>
        <v>3.5607461683540842E-2</v>
      </c>
      <c r="R158" s="190">
        <f t="shared" ca="1" si="46"/>
        <v>3.582745287401698E-2</v>
      </c>
      <c r="S158" s="190">
        <f t="shared" ca="1" si="46"/>
        <v>3.6024562382348239E-2</v>
      </c>
      <c r="T158" s="190">
        <f t="shared" ca="1" si="46"/>
        <v>3.620191376816656E-2</v>
      </c>
      <c r="U158" s="190">
        <f t="shared" ca="1" si="46"/>
        <v>3.6362132254096104E-2</v>
      </c>
      <c r="V158" s="190">
        <f t="shared" ca="1" si="46"/>
        <v>3.6507432446642556E-2</v>
      </c>
      <c r="W158" s="190">
        <f t="shared" ca="1" si="46"/>
        <v>3.6639689551394801E-2</v>
      </c>
      <c r="X158" s="187">
        <f t="shared" ca="1" si="46"/>
        <v>3.6760497342052785E-2</v>
      </c>
    </row>
    <row r="159" spans="1:24" ht="11.25" customHeight="1" x14ac:dyDescent="0.2">
      <c r="A159" s="222">
        <f t="shared" si="43"/>
        <v>149</v>
      </c>
      <c r="B159" s="220">
        <f t="shared" ca="1" si="44"/>
        <v>2.3420031915429729E-2</v>
      </c>
      <c r="C159" s="217">
        <f t="shared" ca="1" si="36"/>
        <v>1.2434976063427706E-5</v>
      </c>
      <c r="D159" s="219">
        <f t="shared" ca="1" si="37"/>
        <v>0.7048501751318067</v>
      </c>
      <c r="E159" s="218">
        <f t="shared" ca="1" si="38"/>
        <v>0.53840184958725545</v>
      </c>
      <c r="F159" s="187">
        <f t="shared" ca="1" si="39"/>
        <v>2.1712960304913468E-4</v>
      </c>
      <c r="G159" s="217">
        <f t="shared" ca="1" si="40"/>
        <v>2.2956457911256237E-4</v>
      </c>
      <c r="H159" s="291">
        <f t="shared" si="41"/>
        <v>0.41388888888888892</v>
      </c>
      <c r="I159" s="187">
        <f t="shared" ca="1" si="42"/>
        <v>2.3649596494542291E-2</v>
      </c>
      <c r="J159" s="191">
        <f t="shared" ca="1" si="46"/>
        <v>2.5662504522774746E-2</v>
      </c>
      <c r="K159" s="190">
        <f t="shared" ca="1" si="46"/>
        <v>3.0907338211301923E-2</v>
      </c>
      <c r="L159" s="190">
        <f t="shared" ca="1" si="46"/>
        <v>3.4082404594928437E-2</v>
      </c>
      <c r="M159" s="190">
        <f t="shared" ca="1" si="46"/>
        <v>3.4484352162327828E-2</v>
      </c>
      <c r="N159" s="190">
        <f t="shared" ca="1" si="46"/>
        <v>3.4836217855794091E-2</v>
      </c>
      <c r="O159" s="190">
        <f t="shared" ca="1" si="46"/>
        <v>3.5145755136915022E-2</v>
      </c>
      <c r="P159" s="190">
        <f t="shared" ca="1" si="46"/>
        <v>3.541936343533348E-2</v>
      </c>
      <c r="Q159" s="190">
        <f t="shared" ca="1" si="46"/>
        <v>3.5662343325411669E-2</v>
      </c>
      <c r="R159" s="190">
        <f t="shared" ca="1" si="46"/>
        <v>3.587910096135255E-2</v>
      </c>
      <c r="S159" s="190">
        <f t="shared" ca="1" si="46"/>
        <v>3.6073312296805174E-2</v>
      </c>
      <c r="T159" s="190">
        <f t="shared" ca="1" si="46"/>
        <v>3.624805534721974E-2</v>
      </c>
      <c r="U159" s="190">
        <f t="shared" ca="1" si="46"/>
        <v>3.6405916993144445E-2</v>
      </c>
      <c r="V159" s="190">
        <f t="shared" ca="1" si="46"/>
        <v>3.6549079451650951E-2</v>
      </c>
      <c r="W159" s="190">
        <f t="shared" ca="1" si="46"/>
        <v>3.6679390471655027E-2</v>
      </c>
      <c r="X159" s="187">
        <f t="shared" ca="1" si="46"/>
        <v>3.6798420469049103E-2</v>
      </c>
    </row>
    <row r="160" spans="1:24" ht="11.25" customHeight="1" x14ac:dyDescent="0.2">
      <c r="A160" s="222">
        <f t="shared" si="43"/>
        <v>150</v>
      </c>
      <c r="B160" s="220">
        <f t="shared" ca="1" si="44"/>
        <v>2.3649596494542291E-2</v>
      </c>
      <c r="C160" s="217">
        <f t="shared" ca="1" si="36"/>
        <v>1.2262802629093284E-5</v>
      </c>
      <c r="D160" s="219">
        <f t="shared" ca="1" si="37"/>
        <v>4.3800126687874696E-2</v>
      </c>
      <c r="E160" s="218">
        <f t="shared" ca="1" si="38"/>
        <v>-1.7081945288310469</v>
      </c>
      <c r="F160" s="187">
        <f t="shared" ca="1" si="39"/>
        <v>-6.922579438966292E-4</v>
      </c>
      <c r="G160" s="217">
        <f t="shared" ca="1" si="40"/>
        <v>-6.7999514126753594E-4</v>
      </c>
      <c r="H160" s="291">
        <f t="shared" si="41"/>
        <v>0.41666666666666669</v>
      </c>
      <c r="I160" s="187">
        <f t="shared" ca="1" si="42"/>
        <v>2.2969601353274756E-2</v>
      </c>
      <c r="J160" s="191">
        <f t="shared" ca="1" si="46"/>
        <v>2.5066792637443661E-2</v>
      </c>
      <c r="K160" s="190">
        <f t="shared" ca="1" si="46"/>
        <v>3.0536213861310609E-2</v>
      </c>
      <c r="L160" s="190">
        <f t="shared" ca="1" si="46"/>
        <v>3.385016356395338E-2</v>
      </c>
      <c r="M160" s="190">
        <f t="shared" ca="1" si="46"/>
        <v>3.4269809792588715E-2</v>
      </c>
      <c r="N160" s="190">
        <f t="shared" ca="1" si="46"/>
        <v>3.4637185534929567E-2</v>
      </c>
      <c r="O160" s="190">
        <f t="shared" ca="1" si="46"/>
        <v>3.4960378608757163E-2</v>
      </c>
      <c r="P160" s="190">
        <f t="shared" ca="1" si="46"/>
        <v>3.5246065713031606E-2</v>
      </c>
      <c r="Q160" s="190">
        <f t="shared" ca="1" si="46"/>
        <v>3.5499777959442695E-2</v>
      </c>
      <c r="R160" s="190">
        <f t="shared" ca="1" si="46"/>
        <v>3.5726113734055938E-2</v>
      </c>
      <c r="S160" s="190">
        <f t="shared" ca="1" si="46"/>
        <v>3.5928909771397836E-2</v>
      </c>
      <c r="T160" s="190">
        <f t="shared" ca="1" si="46"/>
        <v>3.6111378993716643E-2</v>
      </c>
      <c r="U160" s="190">
        <f t="shared" ca="1" si="46"/>
        <v>3.6276221854941323E-2</v>
      </c>
      <c r="V160" s="190">
        <f t="shared" ca="1" si="46"/>
        <v>3.6425716513154391E-2</v>
      </c>
      <c r="W160" s="190">
        <f t="shared" ca="1" si="46"/>
        <v>3.6561792046910374E-2</v>
      </c>
      <c r="X160" s="187">
        <f t="shared" ca="1" si="46"/>
        <v>3.6686088060456909E-2</v>
      </c>
    </row>
    <row r="161" spans="1:24" ht="11.25" customHeight="1" x14ac:dyDescent="0.2">
      <c r="A161" s="222">
        <f t="shared" si="43"/>
        <v>151</v>
      </c>
      <c r="B161" s="220">
        <f t="shared" ca="1" si="44"/>
        <v>2.2969601353274756E-2</v>
      </c>
      <c r="C161" s="217">
        <f t="shared" ca="1" si="36"/>
        <v>1.2772798985043936E-5</v>
      </c>
      <c r="D161" s="219">
        <f t="shared" ca="1" si="37"/>
        <v>0.10269112157833793</v>
      </c>
      <c r="E161" s="218">
        <f t="shared" ca="1" si="38"/>
        <v>-1.266365537567175</v>
      </c>
      <c r="F161" s="187">
        <f t="shared" ca="1" si="39"/>
        <v>-5.0577174780422405E-4</v>
      </c>
      <c r="G161" s="217">
        <f t="shared" ca="1" si="40"/>
        <v>-4.9299894881918015E-4</v>
      </c>
      <c r="H161" s="291">
        <f t="shared" si="41"/>
        <v>0.41944444444444445</v>
      </c>
      <c r="I161" s="187">
        <f t="shared" ca="1" si="42"/>
        <v>2.2476602404455575E-2</v>
      </c>
      <c r="J161" s="191">
        <f t="shared" ref="J161:X170" ca="1" si="47">-(1/J$7)*LN(J$8*EXP(-$I161*J$9))</f>
        <v>2.46348993555007E-2</v>
      </c>
      <c r="K161" s="190">
        <f t="shared" ca="1" si="47"/>
        <v>3.0267147358738422E-2</v>
      </c>
      <c r="L161" s="190">
        <f t="shared" ca="1" si="47"/>
        <v>3.3681787972430814E-2</v>
      </c>
      <c r="M161" s="190">
        <f t="shared" ca="1" si="47"/>
        <v>3.4114265794786908E-2</v>
      </c>
      <c r="N161" s="190">
        <f t="shared" ca="1" si="47"/>
        <v>3.4492886378932122E-2</v>
      </c>
      <c r="O161" s="190">
        <f t="shared" ca="1" si="47"/>
        <v>3.4825979952103216E-2</v>
      </c>
      <c r="P161" s="190">
        <f t="shared" ca="1" si="47"/>
        <v>3.5120424234522926E-2</v>
      </c>
      <c r="Q161" s="190">
        <f t="shared" ca="1" si="47"/>
        <v>3.5381917478281448E-2</v>
      </c>
      <c r="R161" s="190">
        <f t="shared" ca="1" si="47"/>
        <v>3.5615197438243297E-2</v>
      </c>
      <c r="S161" s="190">
        <f t="shared" ca="1" si="47"/>
        <v>3.5824217415655481E-2</v>
      </c>
      <c r="T161" s="190">
        <f t="shared" ca="1" si="47"/>
        <v>3.6012288140685154E-2</v>
      </c>
      <c r="U161" s="190">
        <f t="shared" ca="1" si="47"/>
        <v>3.61821924083751E-2</v>
      </c>
      <c r="V161" s="190">
        <f t="shared" ca="1" si="47"/>
        <v>3.633627793438942E-2</v>
      </c>
      <c r="W161" s="190">
        <f t="shared" ca="1" si="47"/>
        <v>3.6476532761566309E-2</v>
      </c>
      <c r="X161" s="187">
        <f t="shared" ca="1" si="47"/>
        <v>3.6604646655962386E-2</v>
      </c>
    </row>
    <row r="162" spans="1:24" ht="11.25" customHeight="1" x14ac:dyDescent="0.2">
      <c r="A162" s="222">
        <f t="shared" si="43"/>
        <v>152</v>
      </c>
      <c r="B162" s="220">
        <f t="shared" ca="1" si="44"/>
        <v>2.2476602404455575E-2</v>
      </c>
      <c r="C162" s="217">
        <f t="shared" ca="1" si="36"/>
        <v>1.3142548196658321E-5</v>
      </c>
      <c r="D162" s="219">
        <f t="shared" ca="1" si="37"/>
        <v>0.42720559825361037</v>
      </c>
      <c r="E162" s="218">
        <f t="shared" ca="1" si="38"/>
        <v>-0.18349301811986371</v>
      </c>
      <c r="F162" s="187">
        <f t="shared" ca="1" si="39"/>
        <v>-7.2494261434128741E-5</v>
      </c>
      <c r="G162" s="217">
        <f t="shared" ca="1" si="40"/>
        <v>-5.9351713237470422E-5</v>
      </c>
      <c r="H162" s="291">
        <f t="shared" si="41"/>
        <v>0.42222222222222222</v>
      </c>
      <c r="I162" s="187">
        <f t="shared" ca="1" si="42"/>
        <v>2.2417250691218103E-2</v>
      </c>
      <c r="J162" s="191">
        <f t="shared" ca="1" si="47"/>
        <v>2.458290410017511E-2</v>
      </c>
      <c r="K162" s="190">
        <f t="shared" ca="1" si="47"/>
        <v>3.0234754677292086E-2</v>
      </c>
      <c r="L162" s="190">
        <f t="shared" ca="1" si="47"/>
        <v>3.3661517381898771E-2</v>
      </c>
      <c r="M162" s="190">
        <f t="shared" ca="1" si="47"/>
        <v>3.4095539988625544E-2</v>
      </c>
      <c r="N162" s="190">
        <f t="shared" ca="1" si="47"/>
        <v>3.44755143294629E-2</v>
      </c>
      <c r="O162" s="190">
        <f t="shared" ca="1" si="47"/>
        <v>3.4809799815110357E-2</v>
      </c>
      <c r="P162" s="190">
        <f t="shared" ca="1" si="47"/>
        <v>3.5105298366565098E-2</v>
      </c>
      <c r="Q162" s="190">
        <f t="shared" ca="1" si="47"/>
        <v>3.5367728357804266E-2</v>
      </c>
      <c r="R162" s="190">
        <f t="shared" ca="1" si="47"/>
        <v>3.560184432218047E-2</v>
      </c>
      <c r="S162" s="190">
        <f t="shared" ca="1" si="47"/>
        <v>3.5811613594306443E-2</v>
      </c>
      <c r="T162" s="190">
        <f t="shared" ca="1" si="47"/>
        <v>3.6000358679359384E-2</v>
      </c>
      <c r="U162" s="190">
        <f t="shared" ca="1" si="47"/>
        <v>3.6170872285356911E-2</v>
      </c>
      <c r="V162" s="190">
        <f t="shared" ca="1" si="47"/>
        <v>3.6325510501939641E-2</v>
      </c>
      <c r="W162" s="190">
        <f t="shared" ca="1" si="47"/>
        <v>3.6466268470604454E-2</v>
      </c>
      <c r="X162" s="187">
        <f t="shared" ca="1" si="47"/>
        <v>3.6594841996344364E-2</v>
      </c>
    </row>
    <row r="163" spans="1:24" ht="11.25" customHeight="1" x14ac:dyDescent="0.2">
      <c r="A163" s="222">
        <f t="shared" si="43"/>
        <v>153</v>
      </c>
      <c r="B163" s="220">
        <f t="shared" ca="1" si="44"/>
        <v>2.2417250691218103E-2</v>
      </c>
      <c r="C163" s="217">
        <f t="shared" ca="1" si="36"/>
        <v>1.3187061981586424E-5</v>
      </c>
      <c r="D163" s="219">
        <f t="shared" ca="1" si="37"/>
        <v>0.45372651339236825</v>
      </c>
      <c r="E163" s="218">
        <f t="shared" ca="1" si="38"/>
        <v>-0.11625174670500125</v>
      </c>
      <c r="F163" s="187">
        <f t="shared" ca="1" si="39"/>
        <v>-4.5867958953526937E-5</v>
      </c>
      <c r="G163" s="217">
        <f t="shared" ca="1" si="40"/>
        <v>-3.2680896971940515E-5</v>
      </c>
      <c r="H163" s="291">
        <f t="shared" si="41"/>
        <v>0.42499999999999999</v>
      </c>
      <c r="I163" s="187">
        <f t="shared" ca="1" si="42"/>
        <v>2.2384569794246162E-2</v>
      </c>
      <c r="J163" s="191">
        <f t="shared" ca="1" si="47"/>
        <v>2.4554273897445827E-2</v>
      </c>
      <c r="K163" s="190">
        <f t="shared" ca="1" si="47"/>
        <v>3.0216918260662359E-2</v>
      </c>
      <c r="L163" s="190">
        <f t="shared" ca="1" si="47"/>
        <v>3.3650355765079271E-2</v>
      </c>
      <c r="M163" s="190">
        <f t="shared" ca="1" si="47"/>
        <v>3.408522897806672E-2</v>
      </c>
      <c r="N163" s="190">
        <f t="shared" ca="1" si="47"/>
        <v>3.4465948739390975E-2</v>
      </c>
      <c r="O163" s="190">
        <f t="shared" ca="1" si="47"/>
        <v>3.4800890529072745E-2</v>
      </c>
      <c r="P163" s="190">
        <f t="shared" ca="1" si="47"/>
        <v>3.5096969593807315E-2</v>
      </c>
      <c r="Q163" s="190">
        <f t="shared" ca="1" si="47"/>
        <v>3.5359915387307844E-2</v>
      </c>
      <c r="R163" s="190">
        <f t="shared" ca="1" si="47"/>
        <v>3.5594491681683681E-2</v>
      </c>
      <c r="S163" s="190">
        <f t="shared" ca="1" si="47"/>
        <v>3.5804673538754689E-2</v>
      </c>
      <c r="T163" s="190">
        <f t="shared" ca="1" si="47"/>
        <v>3.5993789947384315E-2</v>
      </c>
      <c r="U163" s="190">
        <f t="shared" ca="1" si="47"/>
        <v>3.6164639073982069E-2</v>
      </c>
      <c r="V163" s="190">
        <f t="shared" ca="1" si="47"/>
        <v>3.6319581619160206E-2</v>
      </c>
      <c r="W163" s="190">
        <f t="shared" ca="1" si="47"/>
        <v>3.6460616633157528E-2</v>
      </c>
      <c r="X163" s="187">
        <f t="shared" ca="1" si="47"/>
        <v>3.6589443246193044E-2</v>
      </c>
    </row>
    <row r="164" spans="1:24" ht="11.25" customHeight="1" x14ac:dyDescent="0.2">
      <c r="A164" s="222">
        <f t="shared" si="43"/>
        <v>154</v>
      </c>
      <c r="B164" s="220">
        <f t="shared" ca="1" si="44"/>
        <v>2.2384569794246162E-2</v>
      </c>
      <c r="C164" s="217">
        <f t="shared" ca="1" si="36"/>
        <v>1.3211572654315382E-5</v>
      </c>
      <c r="D164" s="219">
        <f t="shared" ca="1" si="37"/>
        <v>0.4658729125496045</v>
      </c>
      <c r="E164" s="218">
        <f t="shared" ca="1" si="38"/>
        <v>-8.5648522084309328E-2</v>
      </c>
      <c r="F164" s="187">
        <f t="shared" ca="1" si="39"/>
        <v>-3.3768595928544737E-5</v>
      </c>
      <c r="G164" s="217">
        <f t="shared" ca="1" si="40"/>
        <v>-2.0557023274229356E-5</v>
      </c>
      <c r="H164" s="291">
        <f t="shared" si="41"/>
        <v>0.42777777777777781</v>
      </c>
      <c r="I164" s="187">
        <f t="shared" ca="1" si="42"/>
        <v>2.2364012770971931E-2</v>
      </c>
      <c r="J164" s="191">
        <f t="shared" ca="1" si="47"/>
        <v>2.4536264852456618E-2</v>
      </c>
      <c r="K164" s="190">
        <f t="shared" ca="1" si="47"/>
        <v>3.0205698751231459E-2</v>
      </c>
      <c r="L164" s="190">
        <f t="shared" ca="1" si="47"/>
        <v>3.3643334855679712E-2</v>
      </c>
      <c r="M164" s="190">
        <f t="shared" ca="1" si="47"/>
        <v>3.4078743119241577E-2</v>
      </c>
      <c r="N164" s="190">
        <f t="shared" ca="1" si="47"/>
        <v>3.4459931766909799E-2</v>
      </c>
      <c r="O164" s="190">
        <f t="shared" ca="1" si="47"/>
        <v>3.4795286386671474E-2</v>
      </c>
      <c r="P164" s="190">
        <f t="shared" ca="1" si="47"/>
        <v>3.5091730607387371E-2</v>
      </c>
      <c r="Q164" s="190">
        <f t="shared" ca="1" si="47"/>
        <v>3.5355000852175168E-2</v>
      </c>
      <c r="R164" s="190">
        <f t="shared" ca="1" si="47"/>
        <v>3.5589866704531146E-2</v>
      </c>
      <c r="S164" s="190">
        <f t="shared" ca="1" si="47"/>
        <v>3.5800308086863179E-2</v>
      </c>
      <c r="T164" s="190">
        <f t="shared" ca="1" si="47"/>
        <v>3.5989658066420051E-2</v>
      </c>
      <c r="U164" s="190">
        <f t="shared" ca="1" si="47"/>
        <v>3.6160718243063161E-2</v>
      </c>
      <c r="V164" s="190">
        <f t="shared" ca="1" si="47"/>
        <v>3.6315852217810182E-2</v>
      </c>
      <c r="W164" s="190">
        <f t="shared" ca="1" si="47"/>
        <v>3.6457061499587037E-2</v>
      </c>
      <c r="X164" s="187">
        <f t="shared" ca="1" si="47"/>
        <v>3.6586047310255068E-2</v>
      </c>
    </row>
    <row r="165" spans="1:24" ht="11.25" customHeight="1" x14ac:dyDescent="0.2">
      <c r="A165" s="222">
        <f t="shared" si="43"/>
        <v>155</v>
      </c>
      <c r="B165" s="220">
        <f t="shared" ca="1" si="44"/>
        <v>2.2364012770971931E-2</v>
      </c>
      <c r="C165" s="217">
        <f t="shared" ca="1" si="36"/>
        <v>1.3226990421771054E-5</v>
      </c>
      <c r="D165" s="219">
        <f t="shared" ca="1" si="37"/>
        <v>0.95370993694117823</v>
      </c>
      <c r="E165" s="218">
        <f t="shared" ca="1" si="38"/>
        <v>1.6819417999941217</v>
      </c>
      <c r="F165" s="187">
        <f t="shared" ca="1" si="39"/>
        <v>6.6283370425878957E-4</v>
      </c>
      <c r="G165" s="217">
        <f t="shared" ca="1" si="40"/>
        <v>6.7606069468056061E-4</v>
      </c>
      <c r="H165" s="291">
        <f t="shared" si="41"/>
        <v>0.43055555555555558</v>
      </c>
      <c r="I165" s="187">
        <f t="shared" ca="1" si="42"/>
        <v>2.3040073465652493E-2</v>
      </c>
      <c r="J165" s="191">
        <f t="shared" ca="1" si="47"/>
        <v>2.5128529953462687E-2</v>
      </c>
      <c r="K165" s="190">
        <f t="shared" ca="1" si="47"/>
        <v>3.0574675778626603E-2</v>
      </c>
      <c r="L165" s="190">
        <f t="shared" ca="1" si="47"/>
        <v>3.3874232141859806E-2</v>
      </c>
      <c r="M165" s="190">
        <f t="shared" ca="1" si="47"/>
        <v>3.4292044148501705E-2</v>
      </c>
      <c r="N165" s="190">
        <f t="shared" ca="1" si="47"/>
        <v>3.4657812488317216E-2</v>
      </c>
      <c r="O165" s="190">
        <f t="shared" ca="1" si="47"/>
        <v>3.4979590327682365E-2</v>
      </c>
      <c r="P165" s="190">
        <f t="shared" ca="1" si="47"/>
        <v>3.5264025630418812E-2</v>
      </c>
      <c r="Q165" s="190">
        <f t="shared" ca="1" si="47"/>
        <v>3.5516625616203806E-2</v>
      </c>
      <c r="R165" s="190">
        <f t="shared" ca="1" si="47"/>
        <v>3.5741968748923117E-2</v>
      </c>
      <c r="S165" s="190">
        <f t="shared" ca="1" si="47"/>
        <v>3.5943875100384097E-2</v>
      </c>
      <c r="T165" s="190">
        <f t="shared" ca="1" si="47"/>
        <v>3.6125543611607143E-2</v>
      </c>
      <c r="U165" s="190">
        <f t="shared" ca="1" si="47"/>
        <v>3.628966296620758E-2</v>
      </c>
      <c r="V165" s="190">
        <f t="shared" ca="1" si="47"/>
        <v>3.6438501379306189E-2</v>
      </c>
      <c r="W165" s="190">
        <f t="shared" ca="1" si="47"/>
        <v>3.6573979500762764E-2</v>
      </c>
      <c r="X165" s="187">
        <f t="shared" ca="1" si="47"/>
        <v>3.6697729764406752E-2</v>
      </c>
    </row>
    <row r="166" spans="1:24" ht="11.25" customHeight="1" x14ac:dyDescent="0.2">
      <c r="A166" s="222">
        <f t="shared" si="43"/>
        <v>156</v>
      </c>
      <c r="B166" s="220">
        <f t="shared" ca="1" si="44"/>
        <v>2.3040073465652493E-2</v>
      </c>
      <c r="C166" s="217">
        <f t="shared" ca="1" si="36"/>
        <v>1.2719944900760632E-5</v>
      </c>
      <c r="D166" s="219">
        <f t="shared" ca="1" si="37"/>
        <v>0.53291763220402499</v>
      </c>
      <c r="E166" s="218">
        <f t="shared" ca="1" si="38"/>
        <v>8.2606119071798406E-2</v>
      </c>
      <c r="F166" s="187">
        <f t="shared" ca="1" si="39"/>
        <v>3.3042500308472839E-5</v>
      </c>
      <c r="G166" s="217">
        <f t="shared" ca="1" si="40"/>
        <v>4.5762445209233473E-5</v>
      </c>
      <c r="H166" s="291">
        <f t="shared" si="41"/>
        <v>0.43333333333333335</v>
      </c>
      <c r="I166" s="187">
        <f t="shared" ca="1" si="42"/>
        <v>2.3085835910861725E-2</v>
      </c>
      <c r="J166" s="191">
        <f t="shared" ca="1" si="47"/>
        <v>2.5168620287729069E-2</v>
      </c>
      <c r="K166" s="190">
        <f t="shared" ca="1" si="47"/>
        <v>3.0599651777279503E-2</v>
      </c>
      <c r="L166" s="190">
        <f t="shared" ca="1" si="47"/>
        <v>3.3889861543910417E-2</v>
      </c>
      <c r="M166" s="190">
        <f t="shared" ca="1" si="47"/>
        <v>3.4306482462607799E-2</v>
      </c>
      <c r="N166" s="190">
        <f t="shared" ca="1" si="47"/>
        <v>3.467120700413899E-2</v>
      </c>
      <c r="O166" s="190">
        <f t="shared" ca="1" si="47"/>
        <v>3.4992065833311853E-2</v>
      </c>
      <c r="P166" s="190">
        <f t="shared" ca="1" si="47"/>
        <v>3.5275688254223662E-2</v>
      </c>
      <c r="Q166" s="190">
        <f t="shared" ca="1" si="47"/>
        <v>3.5527565971805758E-2</v>
      </c>
      <c r="R166" s="190">
        <f t="shared" ca="1" si="47"/>
        <v>3.5752264513086704E-2</v>
      </c>
      <c r="S166" s="190">
        <f t="shared" ca="1" si="47"/>
        <v>3.5953593129611064E-2</v>
      </c>
      <c r="T166" s="190">
        <f t="shared" ca="1" si="47"/>
        <v>3.6134741683415302E-2</v>
      </c>
      <c r="U166" s="190">
        <f t="shared" ca="1" si="47"/>
        <v>3.629839121483134E-2</v>
      </c>
      <c r="V166" s="190">
        <f t="shared" ca="1" si="47"/>
        <v>3.6446803482323091E-2</v>
      </c>
      <c r="W166" s="190">
        <f t="shared" ca="1" si="47"/>
        <v>3.6581893662412567E-2</v>
      </c>
      <c r="X166" s="187">
        <f t="shared" ca="1" si="47"/>
        <v>3.67052895326778E-2</v>
      </c>
    </row>
    <row r="167" spans="1:24" ht="11.25" customHeight="1" x14ac:dyDescent="0.2">
      <c r="A167" s="222">
        <f t="shared" si="43"/>
        <v>157</v>
      </c>
      <c r="B167" s="220">
        <f t="shared" ca="1" si="44"/>
        <v>2.3085835910861725E-2</v>
      </c>
      <c r="C167" s="217">
        <f t="shared" ca="1" si="36"/>
        <v>1.2685623066853707E-5</v>
      </c>
      <c r="D167" s="219">
        <f t="shared" ca="1" si="37"/>
        <v>0.649690615459113</v>
      </c>
      <c r="E167" s="218">
        <f t="shared" ca="1" si="38"/>
        <v>0.38448532701344568</v>
      </c>
      <c r="F167" s="187">
        <f t="shared" ca="1" si="39"/>
        <v>1.5394703426842095E-4</v>
      </c>
      <c r="G167" s="217">
        <f t="shared" ca="1" si="40"/>
        <v>1.6663265733527467E-4</v>
      </c>
      <c r="H167" s="291">
        <f t="shared" si="41"/>
        <v>0.43611111111111112</v>
      </c>
      <c r="I167" s="187">
        <f t="shared" ca="1" si="42"/>
        <v>2.3252468568197002E-2</v>
      </c>
      <c r="J167" s="191">
        <f t="shared" ca="1" si="47"/>
        <v>2.5314599352041101E-2</v>
      </c>
      <c r="K167" s="190">
        <f t="shared" ca="1" si="47"/>
        <v>3.0690595716269434E-2</v>
      </c>
      <c r="L167" s="190">
        <f t="shared" ca="1" si="47"/>
        <v>3.3946772156626746E-2</v>
      </c>
      <c r="M167" s="190">
        <f t="shared" ca="1" si="47"/>
        <v>3.4359056022345298E-2</v>
      </c>
      <c r="N167" s="190">
        <f t="shared" ca="1" si="47"/>
        <v>3.4719979829867492E-2</v>
      </c>
      <c r="O167" s="190">
        <f t="shared" ca="1" si="47"/>
        <v>3.503749231009072E-2</v>
      </c>
      <c r="P167" s="190">
        <f t="shared" ca="1" si="47"/>
        <v>3.5318154822328071E-2</v>
      </c>
      <c r="Q167" s="190">
        <f t="shared" ca="1" si="47"/>
        <v>3.5567402578390334E-2</v>
      </c>
      <c r="R167" s="190">
        <f t="shared" ca="1" si="47"/>
        <v>3.578975399893107E-2</v>
      </c>
      <c r="S167" s="190">
        <f t="shared" ca="1" si="47"/>
        <v>3.5988978936176821E-2</v>
      </c>
      <c r="T167" s="190">
        <f t="shared" ca="1" si="47"/>
        <v>3.6168234193283341E-2</v>
      </c>
      <c r="U167" s="190">
        <f t="shared" ca="1" si="47"/>
        <v>3.6330172979450966E-2</v>
      </c>
      <c r="V167" s="190">
        <f t="shared" ca="1" si="47"/>
        <v>3.6477033542820364E-2</v>
      </c>
      <c r="W167" s="190">
        <f t="shared" ca="1" si="47"/>
        <v>3.6610711130103765E-2</v>
      </c>
      <c r="X167" s="187">
        <f t="shared" ca="1" si="47"/>
        <v>3.6732816564288208E-2</v>
      </c>
    </row>
    <row r="168" spans="1:24" ht="11.25" customHeight="1" x14ac:dyDescent="0.2">
      <c r="A168" s="222">
        <f t="shared" si="43"/>
        <v>158</v>
      </c>
      <c r="B168" s="220">
        <f t="shared" ca="1" si="44"/>
        <v>2.3252468568197002E-2</v>
      </c>
      <c r="C168" s="217">
        <f t="shared" ca="1" si="36"/>
        <v>1.2560648573852251E-5</v>
      </c>
      <c r="D168" s="219">
        <f t="shared" ca="1" si="37"/>
        <v>0.65853705460680156</v>
      </c>
      <c r="E168" s="218">
        <f t="shared" ca="1" si="38"/>
        <v>0.40847376052177259</v>
      </c>
      <c r="F168" s="187">
        <f t="shared" ca="1" si="39"/>
        <v>1.6414114195964952E-4</v>
      </c>
      <c r="G168" s="217">
        <f t="shared" ca="1" si="40"/>
        <v>1.7670179053350178E-4</v>
      </c>
      <c r="H168" s="291">
        <f t="shared" si="41"/>
        <v>0.43888888888888888</v>
      </c>
      <c r="I168" s="187">
        <f t="shared" ca="1" si="42"/>
        <v>2.3429170358730503E-2</v>
      </c>
      <c r="J168" s="191">
        <f t="shared" ca="1" si="47"/>
        <v>2.5469399512206753E-2</v>
      </c>
      <c r="K168" s="190">
        <f t="shared" ca="1" si="47"/>
        <v>3.0787035136456788E-2</v>
      </c>
      <c r="L168" s="190">
        <f t="shared" ca="1" si="47"/>
        <v>3.400712171431939E-2</v>
      </c>
      <c r="M168" s="190">
        <f t="shared" ca="1" si="47"/>
        <v>3.4414806451396218E-2</v>
      </c>
      <c r="N168" s="190">
        <f t="shared" ca="1" si="47"/>
        <v>3.4771699857462451E-2</v>
      </c>
      <c r="O168" s="190">
        <f t="shared" ca="1" si="47"/>
        <v>3.5085663778474038E-2</v>
      </c>
      <c r="P168" s="190">
        <f t="shared" ca="1" si="47"/>
        <v>3.5363187523251551E-2</v>
      </c>
      <c r="Q168" s="190">
        <f t="shared" ca="1" si="47"/>
        <v>3.5609646396768078E-2</v>
      </c>
      <c r="R168" s="190">
        <f t="shared" ca="1" si="47"/>
        <v>3.5829508866799205E-2</v>
      </c>
      <c r="S168" s="190">
        <f t="shared" ca="1" si="47"/>
        <v>3.6026503005465713E-2</v>
      </c>
      <c r="T168" s="190">
        <f t="shared" ca="1" si="47"/>
        <v>3.6203750559389382E-2</v>
      </c>
      <c r="U168" s="190">
        <f t="shared" ca="1" si="47"/>
        <v>3.6363875224883581E-2</v>
      </c>
      <c r="V168" s="190">
        <f t="shared" ca="1" si="47"/>
        <v>3.6509090319104362E-2</v>
      </c>
      <c r="W168" s="190">
        <f t="shared" ca="1" si="47"/>
        <v>3.6641269954652958E-2</v>
      </c>
      <c r="X168" s="187">
        <f t="shared" ca="1" si="47"/>
        <v>3.6762006975408171E-2</v>
      </c>
    </row>
    <row r="169" spans="1:24" ht="11.25" customHeight="1" x14ac:dyDescent="0.2">
      <c r="A169" s="222">
        <f t="shared" si="43"/>
        <v>159</v>
      </c>
      <c r="B169" s="220">
        <f t="shared" ca="1" si="44"/>
        <v>2.3429170358730503E-2</v>
      </c>
      <c r="C169" s="217">
        <f t="shared" ca="1" si="36"/>
        <v>1.2428122230952126E-5</v>
      </c>
      <c r="D169" s="219">
        <f t="shared" ca="1" si="37"/>
        <v>0.29622928664933268</v>
      </c>
      <c r="E169" s="218">
        <f t="shared" ca="1" si="38"/>
        <v>-0.53527664553475029</v>
      </c>
      <c r="F169" s="187">
        <f t="shared" ca="1" si="39"/>
        <v>-2.1591136563453651E-4</v>
      </c>
      <c r="G169" s="217">
        <f t="shared" ca="1" si="40"/>
        <v>-2.0348324340358439E-4</v>
      </c>
      <c r="H169" s="291">
        <f t="shared" si="41"/>
        <v>0.44166666666666671</v>
      </c>
      <c r="I169" s="187">
        <f t="shared" ca="1" si="42"/>
        <v>2.322568711532692E-2</v>
      </c>
      <c r="J169" s="191">
        <f t="shared" ca="1" si="47"/>
        <v>2.5291137375899012E-2</v>
      </c>
      <c r="K169" s="190">
        <f t="shared" ca="1" si="47"/>
        <v>3.0675979068759702E-2</v>
      </c>
      <c r="L169" s="190">
        <f t="shared" ca="1" si="47"/>
        <v>3.3937625396822019E-2</v>
      </c>
      <c r="M169" s="190">
        <f t="shared" ca="1" si="47"/>
        <v>3.4350606320259061E-2</v>
      </c>
      <c r="N169" s="190">
        <f t="shared" ca="1" si="47"/>
        <v>3.4712140987503227E-2</v>
      </c>
      <c r="O169" s="190">
        <f t="shared" ca="1" si="47"/>
        <v>3.5030191297994041E-2</v>
      </c>
      <c r="P169" s="190">
        <f t="shared" ca="1" si="47"/>
        <v>3.5311329531233095E-2</v>
      </c>
      <c r="Q169" s="190">
        <f t="shared" ca="1" si="47"/>
        <v>3.5560999978691027E-2</v>
      </c>
      <c r="R169" s="190">
        <f t="shared" ca="1" si="47"/>
        <v>3.5783728632029277E-2</v>
      </c>
      <c r="S169" s="190">
        <f t="shared" ca="1" si="47"/>
        <v>3.5983291675792423E-2</v>
      </c>
      <c r="T169" s="190">
        <f t="shared" ca="1" si="47"/>
        <v>3.6162851226409526E-2</v>
      </c>
      <c r="U169" s="190">
        <f t="shared" ca="1" si="47"/>
        <v>3.6325064966142524E-2</v>
      </c>
      <c r="V169" s="190">
        <f t="shared" ca="1" si="47"/>
        <v>3.6472174921746835E-2</v>
      </c>
      <c r="W169" s="190">
        <f t="shared" ca="1" si="47"/>
        <v>3.6606079543083855E-2</v>
      </c>
      <c r="X169" s="187">
        <f t="shared" ca="1" si="47"/>
        <v>3.6728392378108154E-2</v>
      </c>
    </row>
    <row r="170" spans="1:24" ht="11.25" customHeight="1" x14ac:dyDescent="0.2">
      <c r="A170" s="222">
        <f t="shared" si="43"/>
        <v>160</v>
      </c>
      <c r="B170" s="220">
        <f t="shared" ca="1" si="44"/>
        <v>2.322568711532692E-2</v>
      </c>
      <c r="C170" s="217">
        <f t="shared" ca="1" si="36"/>
        <v>1.2580734663504814E-5</v>
      </c>
      <c r="D170" s="219">
        <f t="shared" ca="1" si="37"/>
        <v>0.79670719419464597</v>
      </c>
      <c r="E170" s="218">
        <f t="shared" ca="1" si="38"/>
        <v>0.82991717853000979</v>
      </c>
      <c r="F170" s="187">
        <f t="shared" ca="1" si="39"/>
        <v>3.3330190332086189E-4</v>
      </c>
      <c r="G170" s="217">
        <f t="shared" ca="1" si="40"/>
        <v>3.4588263798436672E-4</v>
      </c>
      <c r="H170" s="291">
        <f t="shared" si="41"/>
        <v>0.44444444444444448</v>
      </c>
      <c r="I170" s="187">
        <f t="shared" ca="1" si="42"/>
        <v>2.3571569753311285E-2</v>
      </c>
      <c r="J170" s="191">
        <f t="shared" ca="1" si="47"/>
        <v>2.5594148950353595E-2</v>
      </c>
      <c r="K170" s="190">
        <f t="shared" ca="1" si="47"/>
        <v>3.0864753166403941E-2</v>
      </c>
      <c r="L170" s="190">
        <f t="shared" ca="1" si="47"/>
        <v>3.405575585918405E-2</v>
      </c>
      <c r="M170" s="190">
        <f t="shared" ca="1" si="47"/>
        <v>3.445973427765367E-2</v>
      </c>
      <c r="N170" s="190">
        <f t="shared" ca="1" si="47"/>
        <v>3.4813379687615775E-2</v>
      </c>
      <c r="O170" s="190">
        <f t="shared" ca="1" si="47"/>
        <v>3.5124483916703191E-2</v>
      </c>
      <c r="P170" s="190">
        <f t="shared" ca="1" si="47"/>
        <v>3.5399478210111489E-2</v>
      </c>
      <c r="Q170" s="190">
        <f t="shared" ca="1" si="47"/>
        <v>3.5643689595445401E-2</v>
      </c>
      <c r="R170" s="190">
        <f t="shared" ca="1" si="47"/>
        <v>3.5861546284750488E-2</v>
      </c>
      <c r="S170" s="190">
        <f t="shared" ca="1" si="47"/>
        <v>3.605674268064283E-2</v>
      </c>
      <c r="T170" s="190">
        <f t="shared" ca="1" si="47"/>
        <v>3.623237227859178E-2</v>
      </c>
      <c r="U170" s="190">
        <f t="shared" ca="1" si="47"/>
        <v>3.6391034991239808E-2</v>
      </c>
      <c r="V170" s="190">
        <f t="shared" ca="1" si="47"/>
        <v>3.6534924044508442E-2</v>
      </c>
      <c r="W170" s="190">
        <f t="shared" ca="1" si="47"/>
        <v>3.6665896519566463E-2</v>
      </c>
      <c r="X170" s="187">
        <f t="shared" ca="1" si="47"/>
        <v>3.6785530771395174E-2</v>
      </c>
    </row>
    <row r="171" spans="1:24" ht="11.25" customHeight="1" x14ac:dyDescent="0.2">
      <c r="A171" s="222">
        <f t="shared" si="43"/>
        <v>161</v>
      </c>
      <c r="B171" s="220">
        <f t="shared" ca="1" si="44"/>
        <v>2.3571569753311285E-2</v>
      </c>
      <c r="C171" s="217">
        <f t="shared" ca="1" si="36"/>
        <v>1.2321322685016538E-5</v>
      </c>
      <c r="D171" s="219">
        <f t="shared" ca="1" si="37"/>
        <v>0.7997995152115448</v>
      </c>
      <c r="E171" s="218">
        <f t="shared" ca="1" si="38"/>
        <v>0.84090533473303641</v>
      </c>
      <c r="F171" s="187">
        <f t="shared" ca="1" si="39"/>
        <v>3.4022021471481653E-4</v>
      </c>
      <c r="G171" s="217">
        <f t="shared" ca="1" si="40"/>
        <v>3.5254153739983307E-4</v>
      </c>
      <c r="H171" s="291">
        <f t="shared" si="41"/>
        <v>0.44722222222222224</v>
      </c>
      <c r="I171" s="187">
        <f t="shared" ca="1" si="42"/>
        <v>2.392411129071112E-2</v>
      </c>
      <c r="J171" s="191">
        <f t="shared" ref="J171:X180" ca="1" si="48">-(1/J$7)*LN(J$8*EXP(-$I171*J$9))</f>
        <v>2.5902994074615125E-2</v>
      </c>
      <c r="K171" s="190">
        <f t="shared" ca="1" si="48"/>
        <v>3.105716152489393E-2</v>
      </c>
      <c r="L171" s="190">
        <f t="shared" ca="1" si="48"/>
        <v>3.4176160557892112E-2</v>
      </c>
      <c r="M171" s="190">
        <f t="shared" ca="1" si="48"/>
        <v>3.4570963156031004E-2</v>
      </c>
      <c r="N171" s="190">
        <f t="shared" ca="1" si="48"/>
        <v>3.4916567425485566E-2</v>
      </c>
      <c r="O171" s="190">
        <f t="shared" ca="1" si="48"/>
        <v>3.5220591847875751E-2</v>
      </c>
      <c r="P171" s="190">
        <f t="shared" ca="1" si="48"/>
        <v>3.5489323918912151E-2</v>
      </c>
      <c r="Q171" s="190">
        <f t="shared" ca="1" si="48"/>
        <v>3.5727971144780934E-2</v>
      </c>
      <c r="R171" s="190">
        <f t="shared" ca="1" si="48"/>
        <v>3.5940862075467976E-2</v>
      </c>
      <c r="S171" s="190">
        <f t="shared" ca="1" si="48"/>
        <v>3.613160775720297E-2</v>
      </c>
      <c r="T171" s="190">
        <f t="shared" ca="1" si="48"/>
        <v>3.6303231743411442E-2</v>
      </c>
      <c r="U171" s="190">
        <f t="shared" ca="1" si="48"/>
        <v>3.6458275064941197E-2</v>
      </c>
      <c r="V171" s="190">
        <f t="shared" ca="1" si="48"/>
        <v>3.6598881207370919E-2</v>
      </c>
      <c r="W171" s="190">
        <f t="shared" ca="1" si="48"/>
        <v>3.6726865086750632E-2</v>
      </c>
      <c r="X171" s="187">
        <f t="shared" ca="1" si="48"/>
        <v>3.6843769187556649E-2</v>
      </c>
    </row>
    <row r="172" spans="1:24" ht="11.25" customHeight="1" x14ac:dyDescent="0.2">
      <c r="A172" s="222">
        <f t="shared" si="43"/>
        <v>162</v>
      </c>
      <c r="B172" s="220">
        <f t="shared" ca="1" si="44"/>
        <v>2.392411129071112E-2</v>
      </c>
      <c r="C172" s="217">
        <f t="shared" ca="1" si="36"/>
        <v>1.2056916531966662E-5</v>
      </c>
      <c r="D172" s="219">
        <f t="shared" ca="1" si="37"/>
        <v>0.4870821286382343</v>
      </c>
      <c r="E172" s="218">
        <f t="shared" ca="1" si="38"/>
        <v>-3.238596205182815E-2</v>
      </c>
      <c r="F172" s="187">
        <f t="shared" ca="1" si="39"/>
        <v>-1.320059368376923E-5</v>
      </c>
      <c r="G172" s="217">
        <f t="shared" ca="1" si="40"/>
        <v>-1.1436771518025675E-6</v>
      </c>
      <c r="H172" s="291">
        <f t="shared" si="41"/>
        <v>0.45</v>
      </c>
      <c r="I172" s="187">
        <f t="shared" ca="1" si="42"/>
        <v>2.3922967613559318E-2</v>
      </c>
      <c r="J172" s="191">
        <f t="shared" ca="1" si="48"/>
        <v>2.5901992152643962E-2</v>
      </c>
      <c r="K172" s="190">
        <f t="shared" ca="1" si="48"/>
        <v>3.1056537334493442E-2</v>
      </c>
      <c r="L172" s="190">
        <f t="shared" ca="1" si="48"/>
        <v>3.4175769953982284E-2</v>
      </c>
      <c r="M172" s="190">
        <f t="shared" ca="1" si="48"/>
        <v>3.4570602319325766E-2</v>
      </c>
      <c r="N172" s="190">
        <f t="shared" ca="1" si="48"/>
        <v>3.4916232674979224E-2</v>
      </c>
      <c r="O172" s="190">
        <f t="shared" ca="1" si="48"/>
        <v>3.5220280064913102E-2</v>
      </c>
      <c r="P172" s="190">
        <f t="shared" ca="1" si="48"/>
        <v>3.548903245117447E-2</v>
      </c>
      <c r="Q172" s="190">
        <f t="shared" ca="1" si="48"/>
        <v>3.5727697727688003E-2</v>
      </c>
      <c r="R172" s="190">
        <f t="shared" ca="1" si="48"/>
        <v>3.5940604767752439E-2</v>
      </c>
      <c r="S172" s="190">
        <f t="shared" ca="1" si="48"/>
        <v>3.6131364888013259E-2</v>
      </c>
      <c r="T172" s="190">
        <f t="shared" ca="1" si="48"/>
        <v>3.6303001868794385E-2</v>
      </c>
      <c r="U172" s="190">
        <f t="shared" ca="1" si="48"/>
        <v>3.6458056931961622E-2</v>
      </c>
      <c r="V172" s="190">
        <f t="shared" ca="1" si="48"/>
        <v>3.6598673724455855E-2</v>
      </c>
      <c r="W172" s="190">
        <f t="shared" ca="1" si="48"/>
        <v>3.6726667299114647E-2</v>
      </c>
      <c r="X172" s="187">
        <f t="shared" ca="1" si="48"/>
        <v>3.6843580256781534E-2</v>
      </c>
    </row>
    <row r="173" spans="1:24" ht="11.25" customHeight="1" x14ac:dyDescent="0.2">
      <c r="A173" s="222">
        <f t="shared" si="43"/>
        <v>163</v>
      </c>
      <c r="B173" s="220">
        <f t="shared" ca="1" si="44"/>
        <v>2.3922967613559318E-2</v>
      </c>
      <c r="C173" s="217">
        <f t="shared" ca="1" si="36"/>
        <v>1.2057774289830513E-5</v>
      </c>
      <c r="D173" s="219">
        <f t="shared" ca="1" si="37"/>
        <v>0.94272901086414296</v>
      </c>
      <c r="E173" s="218">
        <f t="shared" ca="1" si="38"/>
        <v>1.5781028731258158</v>
      </c>
      <c r="F173" s="187">
        <f t="shared" ca="1" si="39"/>
        <v>6.43223037567771E-4</v>
      </c>
      <c r="G173" s="217">
        <f t="shared" ca="1" si="40"/>
        <v>6.5528081185760149E-4</v>
      </c>
      <c r="H173" s="291">
        <f t="shared" si="41"/>
        <v>0.45277777777777778</v>
      </c>
      <c r="I173" s="187">
        <f t="shared" ca="1" si="42"/>
        <v>2.4578248425416921E-2</v>
      </c>
      <c r="J173" s="191">
        <f t="shared" ca="1" si="48"/>
        <v>2.6476052971851155E-2</v>
      </c>
      <c r="K173" s="190">
        <f t="shared" ca="1" si="48"/>
        <v>3.1414173221286867E-2</v>
      </c>
      <c r="L173" s="190">
        <f t="shared" ca="1" si="48"/>
        <v>3.4399570216790513E-2</v>
      </c>
      <c r="M173" s="190">
        <f t="shared" ca="1" si="48"/>
        <v>3.4777347176294084E-2</v>
      </c>
      <c r="N173" s="190">
        <f t="shared" ca="1" si="48"/>
        <v>3.510803119365527E-2</v>
      </c>
      <c r="O173" s="190">
        <f t="shared" ca="1" si="48"/>
        <v>3.5398919108780659E-2</v>
      </c>
      <c r="P173" s="190">
        <f t="shared" ca="1" si="48"/>
        <v>3.5656031691715169E-2</v>
      </c>
      <c r="Q173" s="190">
        <f t="shared" ca="1" si="48"/>
        <v>3.588435467790313E-2</v>
      </c>
      <c r="R173" s="190">
        <f t="shared" ca="1" si="48"/>
        <v>3.608803169542122E-2</v>
      </c>
      <c r="S173" s="190">
        <f t="shared" ca="1" si="48"/>
        <v>3.6270519123596211E-2</v>
      </c>
      <c r="T173" s="190">
        <f t="shared" ca="1" si="48"/>
        <v>3.6434710739122939E-2</v>
      </c>
      <c r="U173" s="190">
        <f t="shared" ca="1" si="48"/>
        <v>3.6583038318295229E-2</v>
      </c>
      <c r="V173" s="190">
        <f t="shared" ca="1" si="48"/>
        <v>3.671755305400589E-2</v>
      </c>
      <c r="W173" s="190">
        <f t="shared" ca="1" si="48"/>
        <v>3.6839991625368232E-2</v>
      </c>
      <c r="X173" s="187">
        <f t="shared" ca="1" si="48"/>
        <v>3.6951829959511767E-2</v>
      </c>
    </row>
    <row r="174" spans="1:24" ht="11.25" customHeight="1" x14ac:dyDescent="0.2">
      <c r="A174" s="222">
        <f t="shared" si="43"/>
        <v>164</v>
      </c>
      <c r="B174" s="220">
        <f t="shared" ca="1" si="44"/>
        <v>2.4578248425416921E-2</v>
      </c>
      <c r="C174" s="217">
        <f t="shared" ca="1" si="36"/>
        <v>1.1566313680937312E-5</v>
      </c>
      <c r="D174" s="219">
        <f t="shared" ca="1" si="37"/>
        <v>0.96678866082144732</v>
      </c>
      <c r="E174" s="218">
        <f t="shared" ca="1" si="38"/>
        <v>1.835560535447365</v>
      </c>
      <c r="F174" s="187">
        <f t="shared" ca="1" si="39"/>
        <v>7.5833819500016196E-4</v>
      </c>
      <c r="G174" s="217">
        <f t="shared" ca="1" si="40"/>
        <v>7.6990450868109927E-4</v>
      </c>
      <c r="H174" s="291">
        <f t="shared" si="41"/>
        <v>0.45555555555555555</v>
      </c>
      <c r="I174" s="187">
        <f t="shared" ca="1" si="42"/>
        <v>2.534815293409802E-2</v>
      </c>
      <c r="J174" s="191">
        <f t="shared" ca="1" si="48"/>
        <v>2.715053024169807E-2</v>
      </c>
      <c r="K174" s="190">
        <f t="shared" ca="1" si="48"/>
        <v>3.1834367856511864E-2</v>
      </c>
      <c r="L174" s="190">
        <f t="shared" ca="1" si="48"/>
        <v>3.4662518296853483E-2</v>
      </c>
      <c r="M174" s="190">
        <f t="shared" ca="1" si="48"/>
        <v>3.5020256467465448E-2</v>
      </c>
      <c r="N174" s="190">
        <f t="shared" ca="1" si="48"/>
        <v>3.5333379687941896E-2</v>
      </c>
      <c r="O174" s="190">
        <f t="shared" ca="1" si="48"/>
        <v>3.5608806233218562E-2</v>
      </c>
      <c r="P174" s="190">
        <f t="shared" ca="1" si="48"/>
        <v>3.5852242943306863E-2</v>
      </c>
      <c r="Q174" s="190">
        <f t="shared" ca="1" si="48"/>
        <v>3.6068414534539156E-2</v>
      </c>
      <c r="R174" s="190">
        <f t="shared" ca="1" si="48"/>
        <v>3.6261246986116845E-2</v>
      </c>
      <c r="S174" s="190">
        <f t="shared" ca="1" si="48"/>
        <v>3.643401463794476E-2</v>
      </c>
      <c r="T174" s="190">
        <f t="shared" ca="1" si="48"/>
        <v>3.6589458522461489E-2</v>
      </c>
      <c r="U174" s="190">
        <f t="shared" ca="1" si="48"/>
        <v>3.6729881825839243E-2</v>
      </c>
      <c r="V174" s="190">
        <f t="shared" ca="1" si="48"/>
        <v>3.6857227114581691E-2</v>
      </c>
      <c r="W174" s="190">
        <f t="shared" ca="1" si="48"/>
        <v>3.6973138984709553E-2</v>
      </c>
      <c r="X174" s="187">
        <f t="shared" ca="1" si="48"/>
        <v>3.7079015026871116E-2</v>
      </c>
    </row>
    <row r="175" spans="1:24" ht="11.25" customHeight="1" x14ac:dyDescent="0.2">
      <c r="A175" s="222">
        <f t="shared" si="43"/>
        <v>165</v>
      </c>
      <c r="B175" s="220">
        <f t="shared" ca="1" si="44"/>
        <v>2.534815293409802E-2</v>
      </c>
      <c r="C175" s="217">
        <f t="shared" ca="1" si="36"/>
        <v>1.0988885299426487E-5</v>
      </c>
      <c r="D175" s="219">
        <f t="shared" ca="1" si="37"/>
        <v>0.71413295943690946</v>
      </c>
      <c r="E175" s="218">
        <f t="shared" ca="1" si="38"/>
        <v>0.56549947521674038</v>
      </c>
      <c r="F175" s="187">
        <f t="shared" ca="1" si="39"/>
        <v>2.3725977791223365E-4</v>
      </c>
      <c r="G175" s="217">
        <f t="shared" ca="1" si="40"/>
        <v>2.4824866321166014E-4</v>
      </c>
      <c r="H175" s="291">
        <f t="shared" si="41"/>
        <v>0.45833333333333337</v>
      </c>
      <c r="I175" s="187">
        <f t="shared" ca="1" si="42"/>
        <v>2.5596401597309679E-2</v>
      </c>
      <c r="J175" s="191">
        <f t="shared" ca="1" si="48"/>
        <v>2.7368009265029268E-2</v>
      </c>
      <c r="K175" s="190">
        <f t="shared" ca="1" si="48"/>
        <v>3.1969855771320943E-2</v>
      </c>
      <c r="L175" s="190">
        <f t="shared" ca="1" si="48"/>
        <v>3.4747303498958007E-2</v>
      </c>
      <c r="M175" s="190">
        <f t="shared" ca="1" si="48"/>
        <v>3.5098580345472453E-2</v>
      </c>
      <c r="N175" s="190">
        <f t="shared" ca="1" si="48"/>
        <v>3.5406041247697223E-2</v>
      </c>
      <c r="O175" s="190">
        <f t="shared" ca="1" si="48"/>
        <v>3.5676482415757486E-2</v>
      </c>
      <c r="P175" s="190">
        <f t="shared" ca="1" si="48"/>
        <v>3.5915509465798294E-2</v>
      </c>
      <c r="Q175" s="190">
        <f t="shared" ca="1" si="48"/>
        <v>3.6127762950927969E-2</v>
      </c>
      <c r="R175" s="190">
        <f t="shared" ca="1" si="48"/>
        <v>3.6317098671459845E-2</v>
      </c>
      <c r="S175" s="190">
        <f t="shared" ca="1" si="48"/>
        <v>3.648673227035306E-2</v>
      </c>
      <c r="T175" s="190">
        <f t="shared" ca="1" si="48"/>
        <v>3.6639355529058538E-2</v>
      </c>
      <c r="U175" s="190">
        <f t="shared" ca="1" si="48"/>
        <v>3.6777230171040592E-2</v>
      </c>
      <c r="V175" s="190">
        <f t="shared" ca="1" si="48"/>
        <v>3.6902263737217771E-2</v>
      </c>
      <c r="W175" s="190">
        <f t="shared" ca="1" si="48"/>
        <v>3.7016071132260256E-2</v>
      </c>
      <c r="X175" s="187">
        <f t="shared" ca="1" si="48"/>
        <v>3.7120024687934829E-2</v>
      </c>
    </row>
    <row r="176" spans="1:24" ht="11.25" customHeight="1" x14ac:dyDescent="0.2">
      <c r="A176" s="222">
        <f t="shared" si="43"/>
        <v>166</v>
      </c>
      <c r="B176" s="220">
        <f t="shared" ca="1" si="44"/>
        <v>2.5596401597309679E-2</v>
      </c>
      <c r="C176" s="217">
        <f t="shared" ca="1" si="36"/>
        <v>1.0802698802017742E-5</v>
      </c>
      <c r="D176" s="219">
        <f t="shared" ca="1" si="37"/>
        <v>0.56466244208228067</v>
      </c>
      <c r="E176" s="218">
        <f t="shared" ca="1" si="38"/>
        <v>0.16280100641616069</v>
      </c>
      <c r="F176" s="187">
        <f t="shared" ca="1" si="39"/>
        <v>6.8638106934861725E-5</v>
      </c>
      <c r="G176" s="217">
        <f t="shared" ca="1" si="40"/>
        <v>7.9440805736879464E-5</v>
      </c>
      <c r="H176" s="291">
        <f t="shared" si="41"/>
        <v>0.46111111111111114</v>
      </c>
      <c r="I176" s="187">
        <f t="shared" ca="1" si="42"/>
        <v>2.5675842403046559E-2</v>
      </c>
      <c r="J176" s="191">
        <f t="shared" ca="1" si="48"/>
        <v>2.7437603633114711E-2</v>
      </c>
      <c r="K176" s="190">
        <f t="shared" ca="1" si="48"/>
        <v>3.2013212577278315E-2</v>
      </c>
      <c r="L176" s="190">
        <f t="shared" ca="1" si="48"/>
        <v>3.4774435184915985E-2</v>
      </c>
      <c r="M176" s="190">
        <f t="shared" ca="1" si="48"/>
        <v>3.5123644375613911E-2</v>
      </c>
      <c r="N176" s="190">
        <f t="shared" ca="1" si="48"/>
        <v>3.5429293307862944E-2</v>
      </c>
      <c r="O176" s="190">
        <f t="shared" ca="1" si="48"/>
        <v>3.5698139130442411E-2</v>
      </c>
      <c r="P176" s="190">
        <f t="shared" ca="1" si="48"/>
        <v>3.5935755067357106E-2</v>
      </c>
      <c r="Q176" s="190">
        <f t="shared" ca="1" si="48"/>
        <v>3.6146754739065472E-2</v>
      </c>
      <c r="R176" s="190">
        <f t="shared" ca="1" si="48"/>
        <v>3.633497148828798E-2</v>
      </c>
      <c r="S176" s="190">
        <f t="shared" ca="1" si="48"/>
        <v>3.6503602174669456E-2</v>
      </c>
      <c r="T176" s="190">
        <f t="shared" ca="1" si="48"/>
        <v>3.665532281910009E-2</v>
      </c>
      <c r="U176" s="190">
        <f t="shared" ca="1" si="48"/>
        <v>3.6792381876771627E-2</v>
      </c>
      <c r="V176" s="190">
        <f t="shared" ca="1" si="48"/>
        <v>3.6916675680241318E-2</v>
      </c>
      <c r="W176" s="190">
        <f t="shared" ca="1" si="48"/>
        <v>3.7029809632799671E-2</v>
      </c>
      <c r="X176" s="187">
        <f t="shared" ca="1" si="48"/>
        <v>3.7133147983245872E-2</v>
      </c>
    </row>
    <row r="177" spans="1:24" ht="11.25" customHeight="1" x14ac:dyDescent="0.2">
      <c r="A177" s="222">
        <f t="shared" si="43"/>
        <v>167</v>
      </c>
      <c r="B177" s="220">
        <f t="shared" ca="1" si="44"/>
        <v>2.5675842403046559E-2</v>
      </c>
      <c r="C177" s="217">
        <f t="shared" ca="1" si="36"/>
        <v>1.0743118197715083E-5</v>
      </c>
      <c r="D177" s="219">
        <f t="shared" ca="1" si="37"/>
        <v>0.6133536103313294</v>
      </c>
      <c r="E177" s="218">
        <f t="shared" ca="1" si="38"/>
        <v>0.2880704923444678</v>
      </c>
      <c r="F177" s="187">
        <f t="shared" ca="1" si="39"/>
        <v>1.2164097135212632E-4</v>
      </c>
      <c r="G177" s="217">
        <f t="shared" ca="1" si="40"/>
        <v>1.323840895498414E-4</v>
      </c>
      <c r="H177" s="291">
        <f t="shared" si="41"/>
        <v>0.46388888888888891</v>
      </c>
      <c r="I177" s="187">
        <f t="shared" ca="1" si="42"/>
        <v>2.5808226492596401E-2</v>
      </c>
      <c r="J177" s="191">
        <f t="shared" ca="1" si="48"/>
        <v>2.755357913174343E-2</v>
      </c>
      <c r="K177" s="190">
        <f t="shared" ca="1" si="48"/>
        <v>3.2085464504096196E-2</v>
      </c>
      <c r="L177" s="190">
        <f t="shared" ca="1" si="48"/>
        <v>3.4819648768919596E-2</v>
      </c>
      <c r="M177" s="190">
        <f t="shared" ca="1" si="48"/>
        <v>3.516541231565367E-2</v>
      </c>
      <c r="N177" s="190">
        <f t="shared" ca="1" si="48"/>
        <v>3.5468041691475716E-2</v>
      </c>
      <c r="O177" s="190">
        <f t="shared" ca="1" si="48"/>
        <v>3.5734228951405461E-2</v>
      </c>
      <c r="P177" s="190">
        <f t="shared" ca="1" si="48"/>
        <v>3.5969493339582444E-2</v>
      </c>
      <c r="Q177" s="190">
        <f t="shared" ca="1" si="48"/>
        <v>3.617840359456468E-2</v>
      </c>
      <c r="R177" s="190">
        <f t="shared" ca="1" si="48"/>
        <v>3.6364755634628584E-2</v>
      </c>
      <c r="S177" s="190">
        <f t="shared" ca="1" si="48"/>
        <v>3.6531715017974642E-2</v>
      </c>
      <c r="T177" s="190">
        <f t="shared" ca="1" si="48"/>
        <v>3.6681931501314741E-2</v>
      </c>
      <c r="U177" s="190">
        <f t="shared" ca="1" si="48"/>
        <v>3.6817631428934683E-2</v>
      </c>
      <c r="V177" s="190">
        <f t="shared" ca="1" si="48"/>
        <v>3.6940692455223877E-2</v>
      </c>
      <c r="W177" s="190">
        <f t="shared" ca="1" si="48"/>
        <v>3.7052704149903561E-2</v>
      </c>
      <c r="X177" s="187">
        <f t="shared" ca="1" si="48"/>
        <v>3.7155017291915782E-2</v>
      </c>
    </row>
    <row r="178" spans="1:24" ht="11.25" customHeight="1" x14ac:dyDescent="0.2">
      <c r="A178" s="222">
        <f t="shared" si="43"/>
        <v>168</v>
      </c>
      <c r="B178" s="220">
        <f t="shared" ca="1" si="44"/>
        <v>2.5808226492596401E-2</v>
      </c>
      <c r="C178" s="217">
        <f t="shared" ca="1" si="36"/>
        <v>1.0643830130552702E-5</v>
      </c>
      <c r="D178" s="219">
        <f t="shared" ca="1" si="37"/>
        <v>0.1554624237149389</v>
      </c>
      <c r="E178" s="218">
        <f t="shared" ca="1" si="38"/>
        <v>-1.0132833303897957</v>
      </c>
      <c r="F178" s="187">
        <f t="shared" ca="1" si="39"/>
        <v>-4.2897178966943108E-4</v>
      </c>
      <c r="G178" s="217">
        <f t="shared" ca="1" si="40"/>
        <v>-4.1832795953887839E-4</v>
      </c>
      <c r="H178" s="291">
        <f t="shared" si="41"/>
        <v>0.46666666666666667</v>
      </c>
      <c r="I178" s="187">
        <f t="shared" ca="1" si="42"/>
        <v>2.5389898533057523E-2</v>
      </c>
      <c r="J178" s="191">
        <f t="shared" ca="1" si="48"/>
        <v>2.7187101605155476E-2</v>
      </c>
      <c r="K178" s="190">
        <f t="shared" ca="1" si="48"/>
        <v>3.185715156089243E-2</v>
      </c>
      <c r="L178" s="190">
        <f t="shared" ca="1" si="48"/>
        <v>3.4676775811874776E-2</v>
      </c>
      <c r="M178" s="190">
        <f t="shared" ca="1" si="48"/>
        <v>3.5033427443526027E-2</v>
      </c>
      <c r="N178" s="190">
        <f t="shared" ca="1" si="48"/>
        <v>3.5345598486198754E-2</v>
      </c>
      <c r="O178" s="190">
        <f t="shared" ca="1" si="48"/>
        <v>3.5620186688359111E-2</v>
      </c>
      <c r="P178" s="190">
        <f t="shared" ca="1" si="48"/>
        <v>3.5862881868170833E-2</v>
      </c>
      <c r="Q178" s="190">
        <f t="shared" ca="1" si="48"/>
        <v>3.6078394589043362E-2</v>
      </c>
      <c r="R178" s="190">
        <f t="shared" ca="1" si="48"/>
        <v>3.6270639028866965E-2</v>
      </c>
      <c r="S178" s="190">
        <f t="shared" ca="1" si="48"/>
        <v>3.6442879657043521E-2</v>
      </c>
      <c r="T178" s="190">
        <f t="shared" ca="1" si="48"/>
        <v>3.6597849223944948E-2</v>
      </c>
      <c r="U178" s="190">
        <f t="shared" ca="1" si="48"/>
        <v>3.6737843943357218E-2</v>
      </c>
      <c r="V178" s="190">
        <f t="shared" ca="1" si="48"/>
        <v>3.6864800491866918E-2</v>
      </c>
      <c r="W178" s="190">
        <f t="shared" ca="1" si="48"/>
        <v>3.6980358472584879E-2</v>
      </c>
      <c r="X178" s="187">
        <f t="shared" ca="1" si="48"/>
        <v>3.7085911228615293E-2</v>
      </c>
    </row>
    <row r="179" spans="1:24" ht="11.25" customHeight="1" x14ac:dyDescent="0.2">
      <c r="A179" s="222">
        <f t="shared" si="43"/>
        <v>169</v>
      </c>
      <c r="B179" s="220">
        <f t="shared" ca="1" si="44"/>
        <v>2.5389898533057523E-2</v>
      </c>
      <c r="C179" s="217">
        <f t="shared" ca="1" si="36"/>
        <v>1.095757610020686E-5</v>
      </c>
      <c r="D179" s="219">
        <f t="shared" ca="1" si="37"/>
        <v>0.28778111679835061</v>
      </c>
      <c r="E179" s="218">
        <f t="shared" ca="1" si="38"/>
        <v>-0.55987861881354295</v>
      </c>
      <c r="F179" s="187">
        <f t="shared" ca="1" si="39"/>
        <v>-2.3509485194687994E-4</v>
      </c>
      <c r="G179" s="217">
        <f t="shared" ca="1" si="40"/>
        <v>-2.2413727584667307E-4</v>
      </c>
      <c r="H179" s="291">
        <f t="shared" si="41"/>
        <v>0.46944444444444444</v>
      </c>
      <c r="I179" s="187">
        <f t="shared" ca="1" si="42"/>
        <v>2.5165761257210848E-2</v>
      </c>
      <c r="J179" s="191">
        <f t="shared" ca="1" si="48"/>
        <v>2.6990745438670569E-2</v>
      </c>
      <c r="K179" s="190">
        <f t="shared" ca="1" si="48"/>
        <v>3.1734823038585089E-2</v>
      </c>
      <c r="L179" s="190">
        <f t="shared" ca="1" si="48"/>
        <v>3.4600225453109638E-2</v>
      </c>
      <c r="M179" s="190">
        <f t="shared" ca="1" si="48"/>
        <v>3.4962710846614203E-2</v>
      </c>
      <c r="N179" s="190">
        <f t="shared" ca="1" si="48"/>
        <v>3.5279994249496613E-2</v>
      </c>
      <c r="O179" s="190">
        <f t="shared" ca="1" si="48"/>
        <v>3.5559083619372801E-2</v>
      </c>
      <c r="P179" s="190">
        <f t="shared" ca="1" si="48"/>
        <v>3.5805760166808719E-2</v>
      </c>
      <c r="Q179" s="190">
        <f t="shared" ca="1" si="48"/>
        <v>3.602481044400465E-2</v>
      </c>
      <c r="R179" s="190">
        <f t="shared" ca="1" si="48"/>
        <v>3.6220211991547721E-2</v>
      </c>
      <c r="S179" s="190">
        <f t="shared" ca="1" si="48"/>
        <v>3.6395282274788922E-2</v>
      </c>
      <c r="T179" s="190">
        <f t="shared" ca="1" si="48"/>
        <v>3.6552798511538774E-2</v>
      </c>
      <c r="U179" s="190">
        <f t="shared" ca="1" si="48"/>
        <v>3.6695094351186272E-2</v>
      </c>
      <c r="V179" s="190">
        <f t="shared" ca="1" si="48"/>
        <v>3.6824138094009903E-2</v>
      </c>
      <c r="W179" s="190">
        <f t="shared" ca="1" si="48"/>
        <v>3.6941596150670344E-2</v>
      </c>
      <c r="X179" s="187">
        <f t="shared" ca="1" si="48"/>
        <v>3.7048884669860456E-2</v>
      </c>
    </row>
    <row r="180" spans="1:24" ht="11.25" customHeight="1" x14ac:dyDescent="0.2">
      <c r="A180" s="222">
        <f t="shared" si="43"/>
        <v>170</v>
      </c>
      <c r="B180" s="220">
        <f t="shared" ca="1" si="44"/>
        <v>2.5165761257210848E-2</v>
      </c>
      <c r="C180" s="217">
        <f t="shared" ca="1" si="36"/>
        <v>1.1125679057091866E-5</v>
      </c>
      <c r="D180" s="219">
        <f t="shared" ca="1" si="37"/>
        <v>0.52492308595404569</v>
      </c>
      <c r="E180" s="218">
        <f t="shared" ca="1" si="38"/>
        <v>6.2513604768515932E-2</v>
      </c>
      <c r="F180" s="187">
        <f t="shared" ca="1" si="39"/>
        <v>2.6133545434335083E-5</v>
      </c>
      <c r="G180" s="217">
        <f t="shared" ca="1" si="40"/>
        <v>3.725922449142695E-5</v>
      </c>
      <c r="H180" s="291">
        <f t="shared" si="41"/>
        <v>0.47222222222222227</v>
      </c>
      <c r="I180" s="187">
        <f t="shared" ca="1" si="42"/>
        <v>2.5203020481702275E-2</v>
      </c>
      <c r="J180" s="191">
        <f t="shared" ca="1" si="48"/>
        <v>2.7023386499644E-2</v>
      </c>
      <c r="K180" s="190">
        <f t="shared" ca="1" si="48"/>
        <v>3.1755158191928666E-2</v>
      </c>
      <c r="L180" s="190">
        <f t="shared" ca="1" si="48"/>
        <v>3.4612950721547728E-2</v>
      </c>
      <c r="M180" s="190">
        <f t="shared" ca="1" si="48"/>
        <v>3.4974466345781642E-2</v>
      </c>
      <c r="N180" s="190">
        <f t="shared" ca="1" si="48"/>
        <v>3.5290899900837475E-2</v>
      </c>
      <c r="O180" s="190">
        <f t="shared" ca="1" si="48"/>
        <v>3.5569241023828968E-2</v>
      </c>
      <c r="P180" s="190">
        <f t="shared" ca="1" si="48"/>
        <v>3.5815255732802115E-2</v>
      </c>
      <c r="Q180" s="190">
        <f t="shared" ca="1" si="48"/>
        <v>3.6033717948040452E-2</v>
      </c>
      <c r="R180" s="190">
        <f t="shared" ca="1" si="48"/>
        <v>3.6228594677099775E-2</v>
      </c>
      <c r="S180" s="190">
        <f t="shared" ca="1" si="48"/>
        <v>3.6403194575605154E-2</v>
      </c>
      <c r="T180" s="190">
        <f t="shared" ca="1" si="48"/>
        <v>3.6560287469369186E-2</v>
      </c>
      <c r="U180" s="190">
        <f t="shared" ca="1" si="48"/>
        <v>3.6702200784712771E-2</v>
      </c>
      <c r="V180" s="190">
        <f t="shared" ca="1" si="48"/>
        <v>3.683089756498318E-2</v>
      </c>
      <c r="W180" s="190">
        <f t="shared" ca="1" si="48"/>
        <v>3.6948039764516223E-2</v>
      </c>
      <c r="X180" s="187">
        <f t="shared" ca="1" si="48"/>
        <v>3.7055039740941688E-2</v>
      </c>
    </row>
    <row r="181" spans="1:24" ht="11.25" customHeight="1" x14ac:dyDescent="0.2">
      <c r="A181" s="222">
        <f t="shared" si="43"/>
        <v>171</v>
      </c>
      <c r="B181" s="220">
        <f t="shared" ca="1" si="44"/>
        <v>2.5203020481702275E-2</v>
      </c>
      <c r="C181" s="217">
        <f t="shared" ca="1" si="36"/>
        <v>1.1097734638723297E-5</v>
      </c>
      <c r="D181" s="219">
        <f t="shared" ca="1" si="37"/>
        <v>0.71892436255375136</v>
      </c>
      <c r="E181" s="218">
        <f t="shared" ca="1" si="38"/>
        <v>0.57964909980130641</v>
      </c>
      <c r="F181" s="187">
        <f t="shared" ca="1" si="39"/>
        <v>2.4249914732436898E-4</v>
      </c>
      <c r="G181" s="217">
        <f t="shared" ca="1" si="40"/>
        <v>2.5359688196309227E-4</v>
      </c>
      <c r="H181" s="291">
        <f t="shared" si="41"/>
        <v>0.47500000000000003</v>
      </c>
      <c r="I181" s="187">
        <f t="shared" ca="1" si="42"/>
        <v>2.5456617363665366E-2</v>
      </c>
      <c r="J181" s="191">
        <f t="shared" ref="J181:X190" ca="1" si="49">-(1/J$7)*LN(J$8*EXP(-$I181*J$9))</f>
        <v>2.7245550846857883E-2</v>
      </c>
      <c r="K181" s="190">
        <f t="shared" ca="1" si="49"/>
        <v>3.1893565030840697E-2</v>
      </c>
      <c r="L181" s="190">
        <f t="shared" ca="1" si="49"/>
        <v>3.4699562518816431E-2</v>
      </c>
      <c r="M181" s="190">
        <f t="shared" ca="1" si="49"/>
        <v>3.5054477617499552E-2</v>
      </c>
      <c r="N181" s="190">
        <f t="shared" ca="1" si="49"/>
        <v>3.5365126866469962E-2</v>
      </c>
      <c r="O181" s="190">
        <f t="shared" ca="1" si="49"/>
        <v>3.563837520829144E-2</v>
      </c>
      <c r="P181" s="190">
        <f t="shared" ca="1" si="49"/>
        <v>3.5879885256397154E-2</v>
      </c>
      <c r="Q181" s="190">
        <f t="shared" ca="1" si="49"/>
        <v>3.6094344954651227E-2</v>
      </c>
      <c r="R181" s="190">
        <f t="shared" ca="1" si="49"/>
        <v>3.6285649619801678E-2</v>
      </c>
      <c r="S181" s="190">
        <f t="shared" ca="1" si="49"/>
        <v>3.645704794597282E-2</v>
      </c>
      <c r="T181" s="190">
        <f t="shared" ca="1" si="49"/>
        <v>3.6611259446936356E-2</v>
      </c>
      <c r="U181" s="190">
        <f t="shared" ca="1" si="49"/>
        <v>3.6750569193041066E-2</v>
      </c>
      <c r="V181" s="190">
        <f t="shared" ca="1" si="49"/>
        <v>3.6876904447465039E-2</v>
      </c>
      <c r="W181" s="190">
        <f t="shared" ca="1" si="49"/>
        <v>3.6991896833529145E-2</v>
      </c>
      <c r="X181" s="187">
        <f t="shared" ca="1" si="49"/>
        <v>3.7096932905809434E-2</v>
      </c>
    </row>
    <row r="182" spans="1:24" ht="11.25" customHeight="1" x14ac:dyDescent="0.2">
      <c r="A182" s="222">
        <f t="shared" si="43"/>
        <v>172</v>
      </c>
      <c r="B182" s="220">
        <f t="shared" ca="1" si="44"/>
        <v>2.5456617363665366E-2</v>
      </c>
      <c r="C182" s="217">
        <f t="shared" ca="1" si="36"/>
        <v>1.0907536977250978E-5</v>
      </c>
      <c r="D182" s="219">
        <f t="shared" ca="1" si="37"/>
        <v>8.8333261361459581E-3</v>
      </c>
      <c r="E182" s="218">
        <f t="shared" ca="1" si="38"/>
        <v>-2.37253159148612</v>
      </c>
      <c r="F182" s="187">
        <f t="shared" ca="1" si="39"/>
        <v>-9.9754180538514313E-4</v>
      </c>
      <c r="G182" s="217">
        <f t="shared" ca="1" si="40"/>
        <v>-9.8663426840789217E-4</v>
      </c>
      <c r="H182" s="291">
        <f t="shared" si="41"/>
        <v>0.4777777777777778</v>
      </c>
      <c r="I182" s="187">
        <f t="shared" ca="1" si="42"/>
        <v>2.4469983095257473E-2</v>
      </c>
      <c r="J182" s="191">
        <f t="shared" ca="1" si="49"/>
        <v>2.6381206788354851E-2</v>
      </c>
      <c r="K182" s="190">
        <f t="shared" ca="1" si="49"/>
        <v>3.1355084710437929E-2</v>
      </c>
      <c r="L182" s="190">
        <f t="shared" ca="1" si="49"/>
        <v>3.4362593993918958E-2</v>
      </c>
      <c r="M182" s="190">
        <f t="shared" ca="1" si="49"/>
        <v>3.474318884326584E-2</v>
      </c>
      <c r="N182" s="190">
        <f t="shared" ca="1" si="49"/>
        <v>3.5076342290863052E-2</v>
      </c>
      <c r="O182" s="190">
        <f t="shared" ca="1" si="49"/>
        <v>3.5369404411091189E-2</v>
      </c>
      <c r="P182" s="190">
        <f t="shared" ca="1" si="49"/>
        <v>3.5628440119390224E-2</v>
      </c>
      <c r="Q182" s="190">
        <f t="shared" ca="1" si="49"/>
        <v>3.5858471856172497E-2</v>
      </c>
      <c r="R182" s="190">
        <f t="shared" ca="1" si="49"/>
        <v>3.6063673855683459E-2</v>
      </c>
      <c r="S182" s="190">
        <f t="shared" ca="1" si="49"/>
        <v>3.6247528095954544E-2</v>
      </c>
      <c r="T182" s="190">
        <f t="shared" ca="1" si="49"/>
        <v>3.6412949832847319E-2</v>
      </c>
      <c r="U182" s="190">
        <f t="shared" ca="1" si="49"/>
        <v>3.6562388925225356E-2</v>
      </c>
      <c r="V182" s="190">
        <f t="shared" ca="1" si="49"/>
        <v>3.6697911841215937E-2</v>
      </c>
      <c r="W182" s="190">
        <f t="shared" ca="1" si="49"/>
        <v>3.6821268208819286E-2</v>
      </c>
      <c r="X182" s="187">
        <f t="shared" ca="1" si="49"/>
        <v>3.6933944970979099E-2</v>
      </c>
    </row>
    <row r="183" spans="1:24" ht="11.25" customHeight="1" x14ac:dyDescent="0.2">
      <c r="A183" s="222">
        <f t="shared" si="43"/>
        <v>173</v>
      </c>
      <c r="B183" s="220">
        <f t="shared" ca="1" si="44"/>
        <v>2.4469983095257473E-2</v>
      </c>
      <c r="C183" s="217">
        <f t="shared" ca="1" si="36"/>
        <v>1.1647512678556897E-5</v>
      </c>
      <c r="D183" s="219">
        <f t="shared" ca="1" si="37"/>
        <v>0.73635799011548919</v>
      </c>
      <c r="E183" s="218">
        <f t="shared" ca="1" si="38"/>
        <v>0.63215741682059012</v>
      </c>
      <c r="F183" s="187">
        <f t="shared" ca="1" si="39"/>
        <v>2.6059184835381934E-4</v>
      </c>
      <c r="G183" s="217">
        <f t="shared" ca="1" si="40"/>
        <v>2.7223936103237622E-4</v>
      </c>
      <c r="H183" s="291">
        <f t="shared" si="41"/>
        <v>0.48055555555555557</v>
      </c>
      <c r="I183" s="187">
        <f t="shared" ca="1" si="42"/>
        <v>2.4742222456289847E-2</v>
      </c>
      <c r="J183" s="191">
        <f t="shared" ca="1" si="49"/>
        <v>2.6619702938076802E-2</v>
      </c>
      <c r="K183" s="190">
        <f t="shared" ca="1" si="49"/>
        <v>3.1503666148412421E-2</v>
      </c>
      <c r="L183" s="190">
        <f t="shared" ca="1" si="49"/>
        <v>3.4455572819856291E-2</v>
      </c>
      <c r="M183" s="190">
        <f t="shared" ca="1" si="49"/>
        <v>3.4829081924124143E-2</v>
      </c>
      <c r="N183" s="190">
        <f t="shared" ca="1" si="49"/>
        <v>3.5156025848242518E-2</v>
      </c>
      <c r="O183" s="190">
        <f t="shared" ca="1" si="49"/>
        <v>3.5443620805464281E-2</v>
      </c>
      <c r="P183" s="190">
        <f t="shared" ca="1" si="49"/>
        <v>3.5697820705110128E-2</v>
      </c>
      <c r="Q183" s="190">
        <f t="shared" ca="1" si="49"/>
        <v>3.5923555690852392E-2</v>
      </c>
      <c r="R183" s="190">
        <f t="shared" ca="1" si="49"/>
        <v>3.6124923035975698E-2</v>
      </c>
      <c r="S183" s="190">
        <f t="shared" ca="1" si="49"/>
        <v>3.6305340349105472E-2</v>
      </c>
      <c r="T183" s="190">
        <f t="shared" ca="1" si="49"/>
        <v>3.6467668875510707E-2</v>
      </c>
      <c r="U183" s="190">
        <f t="shared" ca="1" si="49"/>
        <v>3.6614313004399816E-2</v>
      </c>
      <c r="V183" s="190">
        <f t="shared" ca="1" si="49"/>
        <v>3.6747300793449879E-2</v>
      </c>
      <c r="W183" s="190">
        <f t="shared" ca="1" si="49"/>
        <v>3.6868349309944828E-2</v>
      </c>
      <c r="X183" s="187">
        <f t="shared" ca="1" si="49"/>
        <v>3.6978917796933949E-2</v>
      </c>
    </row>
    <row r="184" spans="1:24" ht="11.25" customHeight="1" x14ac:dyDescent="0.2">
      <c r="A184" s="222">
        <f t="shared" si="43"/>
        <v>174</v>
      </c>
      <c r="B184" s="220">
        <f t="shared" ca="1" si="44"/>
        <v>2.4742222456289847E-2</v>
      </c>
      <c r="C184" s="217">
        <f t="shared" ca="1" si="36"/>
        <v>1.1443333157782617E-5</v>
      </c>
      <c r="D184" s="219">
        <f t="shared" ca="1" si="37"/>
        <v>0.1770461884870852</v>
      </c>
      <c r="E184" s="218">
        <f t="shared" ca="1" si="38"/>
        <v>-0.92668063088476438</v>
      </c>
      <c r="F184" s="187">
        <f t="shared" ca="1" si="39"/>
        <v>-3.8412112599758749E-4</v>
      </c>
      <c r="G184" s="217">
        <f t="shared" ca="1" si="40"/>
        <v>-3.7267779283980485E-4</v>
      </c>
      <c r="H184" s="291">
        <f t="shared" si="41"/>
        <v>0.48333333333333334</v>
      </c>
      <c r="I184" s="187">
        <f t="shared" ca="1" si="42"/>
        <v>2.4369544663450041E-2</v>
      </c>
      <c r="J184" s="191">
        <f t="shared" ca="1" si="49"/>
        <v>2.6293217383812694E-2</v>
      </c>
      <c r="K184" s="190">
        <f t="shared" ca="1" si="49"/>
        <v>3.1300267925057391E-2</v>
      </c>
      <c r="L184" s="190">
        <f t="shared" ca="1" si="49"/>
        <v>3.432829091800433E-2</v>
      </c>
      <c r="M184" s="190">
        <f t="shared" ca="1" si="49"/>
        <v>3.4711499941588266E-2</v>
      </c>
      <c r="N184" s="190">
        <f t="shared" ca="1" si="49"/>
        <v>3.5046944295240079E-2</v>
      </c>
      <c r="O184" s="190">
        <f t="shared" ca="1" si="49"/>
        <v>3.5342023439298688E-2</v>
      </c>
      <c r="P184" s="190">
        <f t="shared" ca="1" si="49"/>
        <v>3.5602843243166447E-2</v>
      </c>
      <c r="Q184" s="190">
        <f t="shared" ca="1" si="49"/>
        <v>3.5834460198686684E-2</v>
      </c>
      <c r="R184" s="190">
        <f t="shared" ca="1" si="49"/>
        <v>3.6041076933641343E-2</v>
      </c>
      <c r="S184" s="190">
        <f t="shared" ca="1" si="49"/>
        <v>3.622619917414209E-2</v>
      </c>
      <c r="T184" s="190">
        <f t="shared" ca="1" si="49"/>
        <v>3.6392762102409389E-2</v>
      </c>
      <c r="U184" s="190">
        <f t="shared" ca="1" si="49"/>
        <v>3.6543232352621191E-2</v>
      </c>
      <c r="V184" s="190">
        <f t="shared" ca="1" si="49"/>
        <v>3.667969056383643E-2</v>
      </c>
      <c r="W184" s="190">
        <f t="shared" ca="1" si="49"/>
        <v>3.680389837681966E-2</v>
      </c>
      <c r="X184" s="187">
        <f t="shared" ca="1" si="49"/>
        <v>3.6917352953955089E-2</v>
      </c>
    </row>
    <row r="185" spans="1:24" ht="11.25" customHeight="1" x14ac:dyDescent="0.2">
      <c r="A185" s="222">
        <f t="shared" si="43"/>
        <v>175</v>
      </c>
      <c r="B185" s="220">
        <f t="shared" ca="1" si="44"/>
        <v>2.4369544663450041E-2</v>
      </c>
      <c r="C185" s="217">
        <f t="shared" ca="1" si="36"/>
        <v>1.1722841502412469E-5</v>
      </c>
      <c r="D185" s="219">
        <f t="shared" ca="1" si="37"/>
        <v>0.54216838493774466</v>
      </c>
      <c r="E185" s="218">
        <f t="shared" ca="1" si="38"/>
        <v>0.10589806401450204</v>
      </c>
      <c r="F185" s="187">
        <f t="shared" ca="1" si="39"/>
        <v>4.3564274094930731E-5</v>
      </c>
      <c r="G185" s="217">
        <f t="shared" ca="1" si="40"/>
        <v>5.5287115597343202E-5</v>
      </c>
      <c r="H185" s="291">
        <f t="shared" si="41"/>
        <v>0.4861111111111111</v>
      </c>
      <c r="I185" s="187">
        <f t="shared" ca="1" si="42"/>
        <v>2.4424831779047383E-2</v>
      </c>
      <c r="J185" s="191">
        <f t="shared" ca="1" si="49"/>
        <v>2.6341651835572976E-2</v>
      </c>
      <c r="K185" s="190">
        <f t="shared" ca="1" si="49"/>
        <v>3.1330442250716128E-2</v>
      </c>
      <c r="L185" s="190">
        <f t="shared" ca="1" si="49"/>
        <v>3.4347173312813832E-2</v>
      </c>
      <c r="M185" s="190">
        <f t="shared" ca="1" si="49"/>
        <v>3.4728943343866385E-2</v>
      </c>
      <c r="N185" s="190">
        <f t="shared" ca="1" si="49"/>
        <v>3.5063126650470934E-2</v>
      </c>
      <c r="O185" s="190">
        <f t="shared" ca="1" si="49"/>
        <v>3.5357095508081707E-2</v>
      </c>
      <c r="P185" s="190">
        <f t="shared" ca="1" si="49"/>
        <v>3.5616933242674079E-2</v>
      </c>
      <c r="Q185" s="190">
        <f t="shared" ca="1" si="49"/>
        <v>3.5847677602216507E-2</v>
      </c>
      <c r="R185" s="190">
        <f t="shared" ca="1" si="49"/>
        <v>3.6053515585048025E-2</v>
      </c>
      <c r="S185" s="190">
        <f t="shared" ca="1" si="49"/>
        <v>3.6237939844964914E-2</v>
      </c>
      <c r="T185" s="190">
        <f t="shared" ca="1" si="49"/>
        <v>3.6403874595568472E-2</v>
      </c>
      <c r="U185" s="190">
        <f t="shared" ca="1" si="49"/>
        <v>3.6553777236934454E-2</v>
      </c>
      <c r="V185" s="190">
        <f t="shared" ca="1" si="49"/>
        <v>3.6689720607622295E-2</v>
      </c>
      <c r="W185" s="190">
        <f t="shared" ca="1" si="49"/>
        <v>3.6813459735877033E-2</v>
      </c>
      <c r="X185" s="187">
        <f t="shared" ca="1" si="49"/>
        <v>3.6926486158712392E-2</v>
      </c>
    </row>
    <row r="186" spans="1:24" ht="11.25" customHeight="1" x14ac:dyDescent="0.2">
      <c r="A186" s="222">
        <f t="shared" si="43"/>
        <v>176</v>
      </c>
      <c r="B186" s="220">
        <f t="shared" ca="1" si="44"/>
        <v>2.4424831779047383E-2</v>
      </c>
      <c r="C186" s="217">
        <f t="shared" ca="1" si="36"/>
        <v>1.1681376165714465E-5</v>
      </c>
      <c r="D186" s="219">
        <f t="shared" ca="1" si="37"/>
        <v>0.83455750840956677</v>
      </c>
      <c r="E186" s="218">
        <f t="shared" ca="1" si="38"/>
        <v>0.97233285644003697</v>
      </c>
      <c r="F186" s="187">
        <f t="shared" ca="1" si="39"/>
        <v>4.0045111385692093E-4</v>
      </c>
      <c r="G186" s="217">
        <f t="shared" ca="1" si="40"/>
        <v>4.1213249002263537E-4</v>
      </c>
      <c r="H186" s="291">
        <f t="shared" si="41"/>
        <v>0.48888888888888893</v>
      </c>
      <c r="I186" s="187">
        <f t="shared" ca="1" si="42"/>
        <v>2.4836964269070019E-2</v>
      </c>
      <c r="J186" s="191">
        <f t="shared" ca="1" si="49"/>
        <v>2.6702701801577092E-2</v>
      </c>
      <c r="K186" s="190">
        <f t="shared" ca="1" si="49"/>
        <v>3.1555373861528561E-2</v>
      </c>
      <c r="L186" s="190">
        <f t="shared" ca="1" si="49"/>
        <v>3.4487930310287018E-2</v>
      </c>
      <c r="M186" s="190">
        <f t="shared" ca="1" si="49"/>
        <v>3.4858973509804228E-2</v>
      </c>
      <c r="N186" s="190">
        <f t="shared" ca="1" si="49"/>
        <v>3.5183756462383975E-2</v>
      </c>
      <c r="O186" s="190">
        <f t="shared" ca="1" si="49"/>
        <v>3.5469448796369964E-2</v>
      </c>
      <c r="P186" s="190">
        <f t="shared" ca="1" si="49"/>
        <v>3.5721965789927868E-2</v>
      </c>
      <c r="Q186" s="190">
        <f t="shared" ca="1" si="49"/>
        <v>3.5946205466611765E-2</v>
      </c>
      <c r="R186" s="190">
        <f t="shared" ca="1" si="49"/>
        <v>3.6146238316580905E-2</v>
      </c>
      <c r="S186" s="190">
        <f t="shared" ca="1" si="49"/>
        <v>3.632545954731272E-2</v>
      </c>
      <c r="T186" s="190">
        <f t="shared" ca="1" si="49"/>
        <v>3.648671160789102E-2</v>
      </c>
      <c r="U186" s="190">
        <f t="shared" ca="1" si="49"/>
        <v>3.663238306366412E-2</v>
      </c>
      <c r="V186" s="190">
        <f t="shared" ca="1" si="49"/>
        <v>3.6764488605117572E-2</v>
      </c>
      <c r="W186" s="190">
        <f t="shared" ca="1" si="49"/>
        <v>3.6884733968105231E-2</v>
      </c>
      <c r="X186" s="187">
        <f t="shared" ca="1" si="49"/>
        <v>3.6994568755857195E-2</v>
      </c>
    </row>
    <row r="187" spans="1:24" ht="11.25" customHeight="1" x14ac:dyDescent="0.2">
      <c r="A187" s="222">
        <f t="shared" si="43"/>
        <v>177</v>
      </c>
      <c r="B187" s="220">
        <f t="shared" ca="1" si="44"/>
        <v>2.4836964269070019E-2</v>
      </c>
      <c r="C187" s="217">
        <f t="shared" ca="1" si="36"/>
        <v>1.1372276798197489E-5</v>
      </c>
      <c r="D187" s="219">
        <f t="shared" ca="1" si="37"/>
        <v>0.20119016786386124</v>
      </c>
      <c r="E187" s="218">
        <f t="shared" ca="1" si="38"/>
        <v>-0.8373776301931305</v>
      </c>
      <c r="F187" s="187">
        <f t="shared" ca="1" si="39"/>
        <v>-3.4776779772081049E-4</v>
      </c>
      <c r="G187" s="217">
        <f t="shared" ca="1" si="40"/>
        <v>-3.3639552092261301E-4</v>
      </c>
      <c r="H187" s="291">
        <f t="shared" si="41"/>
        <v>0.4916666666666667</v>
      </c>
      <c r="I187" s="187">
        <f t="shared" ca="1" si="42"/>
        <v>2.4500568748147405E-2</v>
      </c>
      <c r="J187" s="191">
        <f t="shared" ca="1" si="49"/>
        <v>2.6408001445906569E-2</v>
      </c>
      <c r="K187" s="190">
        <f t="shared" ca="1" si="49"/>
        <v>3.1371777595223367E-2</v>
      </c>
      <c r="L187" s="190">
        <f t="shared" ca="1" si="49"/>
        <v>3.4373040014969866E-2</v>
      </c>
      <c r="M187" s="190">
        <f t="shared" ca="1" si="49"/>
        <v>3.4752838792291643E-2</v>
      </c>
      <c r="N187" s="190">
        <f t="shared" ca="1" si="49"/>
        <v>3.508529460994652E-2</v>
      </c>
      <c r="O187" s="190">
        <f t="shared" ca="1" si="49"/>
        <v>3.5377742503233452E-2</v>
      </c>
      <c r="P187" s="190">
        <f t="shared" ca="1" si="49"/>
        <v>3.5636234916234008E-2</v>
      </c>
      <c r="Q187" s="190">
        <f t="shared" ca="1" si="49"/>
        <v>3.5865783919970751E-2</v>
      </c>
      <c r="R187" s="190">
        <f t="shared" ca="1" si="49"/>
        <v>3.6070555102249373E-2</v>
      </c>
      <c r="S187" s="190">
        <f t="shared" ca="1" si="49"/>
        <v>3.6254023209302433E-2</v>
      </c>
      <c r="T187" s="190">
        <f t="shared" ca="1" si="49"/>
        <v>3.6419097428988544E-2</v>
      </c>
      <c r="U187" s="190">
        <f t="shared" ca="1" si="49"/>
        <v>3.6568222511728928E-2</v>
      </c>
      <c r="V187" s="190">
        <f t="shared" ca="1" si="49"/>
        <v>3.6703460610298763E-2</v>
      </c>
      <c r="W187" s="190">
        <f t="shared" ca="1" si="49"/>
        <v>3.682655769455434E-2</v>
      </c>
      <c r="X187" s="187">
        <f t="shared" ca="1" si="49"/>
        <v>3.6938997595400924E-2</v>
      </c>
    </row>
    <row r="188" spans="1:24" ht="11.25" customHeight="1" x14ac:dyDescent="0.2">
      <c r="A188" s="222">
        <f t="shared" si="43"/>
        <v>178</v>
      </c>
      <c r="B188" s="220">
        <f t="shared" ca="1" si="44"/>
        <v>2.4500568748147405E-2</v>
      </c>
      <c r="C188" s="217">
        <f t="shared" ca="1" si="36"/>
        <v>1.1624573438889447E-5</v>
      </c>
      <c r="D188" s="219">
        <f t="shared" ca="1" si="37"/>
        <v>0.53208452772842163</v>
      </c>
      <c r="E188" s="218">
        <f t="shared" ca="1" si="38"/>
        <v>8.0510878484723214E-2</v>
      </c>
      <c r="F188" s="187">
        <f t="shared" ca="1" si="39"/>
        <v>3.3209428537851018E-5</v>
      </c>
      <c r="G188" s="217">
        <f t="shared" ca="1" si="40"/>
        <v>4.4834001976740465E-5</v>
      </c>
      <c r="H188" s="291">
        <f t="shared" si="41"/>
        <v>0.49444444444444446</v>
      </c>
      <c r="I188" s="187">
        <f t="shared" ca="1" si="42"/>
        <v>2.4545402750124144E-2</v>
      </c>
      <c r="J188" s="191">
        <f t="shared" ca="1" si="49"/>
        <v>2.6447278414554874E-2</v>
      </c>
      <c r="K188" s="190">
        <f t="shared" ca="1" si="49"/>
        <v>3.1396246872768666E-2</v>
      </c>
      <c r="L188" s="190">
        <f t="shared" ca="1" si="49"/>
        <v>3.4388352322676084E-2</v>
      </c>
      <c r="M188" s="190">
        <f t="shared" ca="1" si="49"/>
        <v>3.4766984177229322E-2</v>
      </c>
      <c r="N188" s="190">
        <f t="shared" ca="1" si="49"/>
        <v>3.5098417373515753E-2</v>
      </c>
      <c r="O188" s="190">
        <f t="shared" ca="1" si="49"/>
        <v>3.5389964901785267E-2</v>
      </c>
      <c r="P188" s="190">
        <f t="shared" ca="1" si="49"/>
        <v>3.564766092496955E-2</v>
      </c>
      <c r="Q188" s="190">
        <f t="shared" ca="1" si="49"/>
        <v>3.587650231411342E-2</v>
      </c>
      <c r="R188" s="190">
        <f t="shared" ca="1" si="49"/>
        <v>3.6080641982632444E-2</v>
      </c>
      <c r="S188" s="190">
        <f t="shared" ca="1" si="49"/>
        <v>3.6263544076021406E-2</v>
      </c>
      <c r="T188" s="190">
        <f t="shared" ca="1" si="49"/>
        <v>3.6428108887352366E-2</v>
      </c>
      <c r="U188" s="190">
        <f t="shared" ca="1" si="49"/>
        <v>3.6576773678832462E-2</v>
      </c>
      <c r="V188" s="190">
        <f t="shared" ca="1" si="49"/>
        <v>3.6711594277574831E-2</v>
      </c>
      <c r="W188" s="190">
        <f t="shared" ca="1" si="49"/>
        <v>3.683431129114275E-2</v>
      </c>
      <c r="X188" s="187">
        <f t="shared" ca="1" si="49"/>
        <v>3.6946403988657624E-2</v>
      </c>
    </row>
    <row r="189" spans="1:24" ht="11.25" customHeight="1" x14ac:dyDescent="0.2">
      <c r="A189" s="222">
        <f t="shared" si="43"/>
        <v>179</v>
      </c>
      <c r="B189" s="220">
        <f t="shared" ca="1" si="44"/>
        <v>2.4545402750124144E-2</v>
      </c>
      <c r="C189" s="217">
        <f t="shared" ca="1" si="36"/>
        <v>1.1590947937406895E-5</v>
      </c>
      <c r="D189" s="219">
        <f t="shared" ca="1" si="37"/>
        <v>8.5871926094915008E-2</v>
      </c>
      <c r="E189" s="218">
        <f t="shared" ca="1" si="38"/>
        <v>-1.366621890350328</v>
      </c>
      <c r="F189" s="187">
        <f t="shared" ca="1" si="39"/>
        <v>-5.6422484790510268E-4</v>
      </c>
      <c r="G189" s="217">
        <f t="shared" ca="1" si="40"/>
        <v>-5.5263389996769582E-4</v>
      </c>
      <c r="H189" s="291">
        <f t="shared" si="41"/>
        <v>0.49722222222222223</v>
      </c>
      <c r="I189" s="187">
        <f t="shared" ca="1" si="42"/>
        <v>2.399276885015645E-2</v>
      </c>
      <c r="J189" s="191">
        <f t="shared" ca="1" si="49"/>
        <v>2.5963141745822222E-2</v>
      </c>
      <c r="K189" s="190">
        <f t="shared" ca="1" si="49"/>
        <v>3.109463310457854E-2</v>
      </c>
      <c r="L189" s="190">
        <f t="shared" ca="1" si="49"/>
        <v>3.4199609405423707E-2</v>
      </c>
      <c r="M189" s="190">
        <f t="shared" ca="1" si="49"/>
        <v>3.4592625010079633E-2</v>
      </c>
      <c r="N189" s="190">
        <f t="shared" ca="1" si="49"/>
        <v>3.4936663265252625E-2</v>
      </c>
      <c r="O189" s="190">
        <f t="shared" ca="1" si="49"/>
        <v>3.5239308893379992E-2</v>
      </c>
      <c r="P189" s="190">
        <f t="shared" ca="1" si="49"/>
        <v>3.5506821394921312E-2</v>
      </c>
      <c r="Q189" s="190">
        <f t="shared" ca="1" si="49"/>
        <v>3.5744384999234304E-2</v>
      </c>
      <c r="R189" s="190">
        <f t="shared" ca="1" si="49"/>
        <v>3.595630884709184E-2</v>
      </c>
      <c r="S189" s="190">
        <f t="shared" ca="1" si="49"/>
        <v>3.6146187751044889E-2</v>
      </c>
      <c r="T189" s="190">
        <f t="shared" ca="1" si="49"/>
        <v>3.6317031643287076E-2</v>
      </c>
      <c r="U189" s="190">
        <f t="shared" ca="1" si="49"/>
        <v>3.6471370087420851E-2</v>
      </c>
      <c r="V189" s="190">
        <f t="shared" ca="1" si="49"/>
        <v>3.6611336882079695E-2</v>
      </c>
      <c r="W189" s="190">
        <f t="shared" ca="1" si="49"/>
        <v>3.6738738731645404E-2</v>
      </c>
      <c r="X189" s="187">
        <f t="shared" ca="1" si="49"/>
        <v>3.6855111134803768E-2</v>
      </c>
    </row>
    <row r="190" spans="1:24" ht="11.25" customHeight="1" x14ac:dyDescent="0.2">
      <c r="A190" s="222">
        <f t="shared" si="43"/>
        <v>180</v>
      </c>
      <c r="B190" s="220">
        <f t="shared" ca="1" si="44"/>
        <v>2.399276885015645E-2</v>
      </c>
      <c r="C190" s="217">
        <f t="shared" ca="1" si="36"/>
        <v>1.2005423362382665E-5</v>
      </c>
      <c r="D190" s="219">
        <f t="shared" ca="1" si="37"/>
        <v>0.22877845085119419</v>
      </c>
      <c r="E190" s="218">
        <f t="shared" ca="1" si="38"/>
        <v>-0.7428757614196313</v>
      </c>
      <c r="F190" s="187">
        <f t="shared" ca="1" si="39"/>
        <v>-3.0323206770704089E-4</v>
      </c>
      <c r="G190" s="217">
        <f t="shared" ca="1" si="40"/>
        <v>-2.912266443446582E-4</v>
      </c>
      <c r="H190" s="291">
        <f t="shared" si="41"/>
        <v>0.5</v>
      </c>
      <c r="I190" s="187">
        <f t="shared" ca="1" si="42"/>
        <v>2.370154220581179E-2</v>
      </c>
      <c r="J190" s="191">
        <f t="shared" ca="1" si="49"/>
        <v>2.570801172674916E-2</v>
      </c>
      <c r="K190" s="190">
        <f t="shared" ca="1" si="49"/>
        <v>3.0935688882004948E-2</v>
      </c>
      <c r="L190" s="190">
        <f t="shared" ca="1" si="49"/>
        <v>3.4100145788663251E-2</v>
      </c>
      <c r="M190" s="190">
        <f t="shared" ca="1" si="49"/>
        <v>3.4500741332363326E-2</v>
      </c>
      <c r="N190" s="190">
        <f t="shared" ca="1" si="49"/>
        <v>3.48514221930687E-2</v>
      </c>
      <c r="O190" s="190">
        <f t="shared" ca="1" si="49"/>
        <v>3.515991629046368E-2</v>
      </c>
      <c r="P190" s="190">
        <f t="shared" ca="1" si="49"/>
        <v>3.5432601873228164E-2</v>
      </c>
      <c r="Q190" s="190">
        <f t="shared" ca="1" si="49"/>
        <v>3.5674761904678734E-2</v>
      </c>
      <c r="R190" s="190">
        <f t="shared" ca="1" si="49"/>
        <v>3.5890787854176889E-2</v>
      </c>
      <c r="S190" s="190">
        <f t="shared" ca="1" si="49"/>
        <v>3.6084343393111853E-2</v>
      </c>
      <c r="T190" s="190">
        <f t="shared" ca="1" si="49"/>
        <v>3.6258496231228426E-2</v>
      </c>
      <c r="U190" s="190">
        <f t="shared" ca="1" si="49"/>
        <v>3.6415824573056858E-2</v>
      </c>
      <c r="V190" s="190">
        <f t="shared" ca="1" si="49"/>
        <v>3.6558503306610493E-2</v>
      </c>
      <c r="W190" s="190">
        <f t="shared" ca="1" si="49"/>
        <v>3.668837396792847E-2</v>
      </c>
      <c r="X190" s="187">
        <f t="shared" ca="1" si="49"/>
        <v>3.6807001687514961E-2</v>
      </c>
    </row>
    <row r="191" spans="1:24" ht="11.25" customHeight="1" x14ac:dyDescent="0.2">
      <c r="A191" s="222">
        <f t="shared" si="43"/>
        <v>181</v>
      </c>
      <c r="B191" s="220">
        <f t="shared" ca="1" si="44"/>
        <v>2.370154220581179E-2</v>
      </c>
      <c r="C191" s="217">
        <f t="shared" ca="1" si="36"/>
        <v>1.222384334564116E-5</v>
      </c>
      <c r="D191" s="219">
        <f t="shared" ca="1" si="37"/>
        <v>0.45478038496076056</v>
      </c>
      <c r="E191" s="218">
        <f t="shared" ca="1" si="38"/>
        <v>-0.11359257956950251</v>
      </c>
      <c r="F191" s="187">
        <f t="shared" ca="1" si="39"/>
        <v>-4.6084726957715366E-5</v>
      </c>
      <c r="G191" s="217">
        <f t="shared" ca="1" si="40"/>
        <v>-3.3860883612074207E-5</v>
      </c>
      <c r="H191" s="291">
        <f t="shared" si="41"/>
        <v>0.50277777777777777</v>
      </c>
      <c r="I191" s="187">
        <f t="shared" ca="1" si="42"/>
        <v>2.3667681322199718E-2</v>
      </c>
      <c r="J191" s="191">
        <f t="shared" ref="J191:X200" ca="1" si="50">-(1/J$7)*LN(J$8*EXP(-$I191*J$9))</f>
        <v>2.5678347793007018E-2</v>
      </c>
      <c r="K191" s="190">
        <f t="shared" ca="1" si="50"/>
        <v>3.0917208458163654E-2</v>
      </c>
      <c r="L191" s="190">
        <f t="shared" ca="1" si="50"/>
        <v>3.4088581167032082E-2</v>
      </c>
      <c r="M191" s="190">
        <f t="shared" ca="1" si="50"/>
        <v>3.4490058029247289E-2</v>
      </c>
      <c r="N191" s="190">
        <f t="shared" ca="1" si="50"/>
        <v>3.4841511224823735E-2</v>
      </c>
      <c r="O191" s="190">
        <f t="shared" ca="1" si="50"/>
        <v>3.515068532297079E-2</v>
      </c>
      <c r="P191" s="190">
        <f t="shared" ca="1" si="50"/>
        <v>3.5423972379208302E-2</v>
      </c>
      <c r="Q191" s="190">
        <f t="shared" ca="1" si="50"/>
        <v>3.5666666836637252E-2</v>
      </c>
      <c r="R191" s="190">
        <f t="shared" ca="1" si="50"/>
        <v>3.5883169736953345E-2</v>
      </c>
      <c r="S191" s="190">
        <f t="shared" ca="1" si="50"/>
        <v>3.6077152757753791E-2</v>
      </c>
      <c r="T191" s="190">
        <f t="shared" ca="1" si="50"/>
        <v>3.6251690326571724E-2</v>
      </c>
      <c r="U191" s="190">
        <f t="shared" ca="1" si="50"/>
        <v>3.6409366303411642E-2</v>
      </c>
      <c r="V191" s="190">
        <f t="shared" ca="1" si="50"/>
        <v>3.6552360353743672E-2</v>
      </c>
      <c r="W191" s="190">
        <f t="shared" ca="1" si="50"/>
        <v>3.6682518063479178E-2</v>
      </c>
      <c r="X191" s="187">
        <f t="shared" ca="1" si="50"/>
        <v>3.6801408008409968E-2</v>
      </c>
    </row>
    <row r="192" spans="1:24" ht="11.25" customHeight="1" x14ac:dyDescent="0.2">
      <c r="A192" s="222">
        <f t="shared" si="43"/>
        <v>182</v>
      </c>
      <c r="B192" s="220">
        <f t="shared" ca="1" si="44"/>
        <v>2.3667681322199718E-2</v>
      </c>
      <c r="C192" s="217">
        <f t="shared" ca="1" si="36"/>
        <v>1.2249239008350215E-5</v>
      </c>
      <c r="D192" s="219">
        <f t="shared" ca="1" si="37"/>
        <v>0.32894398044321804</v>
      </c>
      <c r="E192" s="218">
        <f t="shared" ca="1" si="38"/>
        <v>-0.44283102484453069</v>
      </c>
      <c r="F192" s="187">
        <f t="shared" ca="1" si="39"/>
        <v>-1.7952901599196461E-4</v>
      </c>
      <c r="G192" s="217">
        <f t="shared" ca="1" si="40"/>
        <v>-1.6727977698361441E-4</v>
      </c>
      <c r="H192" s="291">
        <f t="shared" si="41"/>
        <v>0.50555555555555554</v>
      </c>
      <c r="I192" s="187">
        <f t="shared" ca="1" si="42"/>
        <v>2.3500401545216102E-2</v>
      </c>
      <c r="J192" s="191">
        <f t="shared" ca="1" si="50"/>
        <v>2.5531801817488781E-2</v>
      </c>
      <c r="K192" s="190">
        <f t="shared" ca="1" si="50"/>
        <v>3.0825911337445958E-2</v>
      </c>
      <c r="L192" s="190">
        <f t="shared" ca="1" si="50"/>
        <v>3.4031449541362613E-2</v>
      </c>
      <c r="M192" s="190">
        <f t="shared" ca="1" si="50"/>
        <v>3.4437280299546749E-2</v>
      </c>
      <c r="N192" s="190">
        <f t="shared" ca="1" si="50"/>
        <v>3.4792548989322034E-2</v>
      </c>
      <c r="O192" s="190">
        <f t="shared" ca="1" si="50"/>
        <v>3.5105082431999488E-2</v>
      </c>
      <c r="P192" s="190">
        <f t="shared" ca="1" si="50"/>
        <v>3.5381340891747402E-2</v>
      </c>
      <c r="Q192" s="190">
        <f t="shared" ca="1" si="50"/>
        <v>3.5626675524178961E-2</v>
      </c>
      <c r="R192" s="190">
        <f t="shared" ca="1" si="50"/>
        <v>3.5845534660302922E-2</v>
      </c>
      <c r="S192" s="190">
        <f t="shared" ca="1" si="50"/>
        <v>3.6041629530042224E-2</v>
      </c>
      <c r="T192" s="190">
        <f t="shared" ca="1" si="50"/>
        <v>3.6218067748195179E-2</v>
      </c>
      <c r="U192" s="190">
        <f t="shared" ca="1" si="50"/>
        <v>3.6377461113980374E-2</v>
      </c>
      <c r="V192" s="190">
        <f t="shared" ca="1" si="50"/>
        <v>3.6522012894493763E-2</v>
      </c>
      <c r="W192" s="190">
        <f t="shared" ca="1" si="50"/>
        <v>3.6653588682854135E-2</v>
      </c>
      <c r="X192" s="187">
        <f t="shared" ca="1" si="50"/>
        <v>3.6773774075287584E-2</v>
      </c>
    </row>
    <row r="193" spans="1:24" ht="11.25" customHeight="1" x14ac:dyDescent="0.2">
      <c r="A193" s="222">
        <f t="shared" si="43"/>
        <v>183</v>
      </c>
      <c r="B193" s="220">
        <f t="shared" ca="1" si="44"/>
        <v>2.3500401545216102E-2</v>
      </c>
      <c r="C193" s="217">
        <f t="shared" ca="1" si="36"/>
        <v>1.2374698841087926E-5</v>
      </c>
      <c r="D193" s="219">
        <f t="shared" ca="1" si="37"/>
        <v>0.18602560794473222</v>
      </c>
      <c r="E193" s="218">
        <f t="shared" ca="1" si="38"/>
        <v>-0.89263771360583266</v>
      </c>
      <c r="F193" s="187">
        <f t="shared" ca="1" si="39"/>
        <v>-3.6060490281209699E-4</v>
      </c>
      <c r="G193" s="217">
        <f t="shared" ca="1" si="40"/>
        <v>-3.4823020397100907E-4</v>
      </c>
      <c r="H193" s="291">
        <f t="shared" si="41"/>
        <v>0.5083333333333333</v>
      </c>
      <c r="I193" s="187">
        <f t="shared" ca="1" si="42"/>
        <v>2.3152171341245094E-2</v>
      </c>
      <c r="J193" s="191">
        <f t="shared" ca="1" si="50"/>
        <v>2.5226733650457314E-2</v>
      </c>
      <c r="K193" s="190">
        <f t="shared" ca="1" si="50"/>
        <v>3.0635855996969275E-2</v>
      </c>
      <c r="L193" s="190">
        <f t="shared" ca="1" si="50"/>
        <v>3.3912517306882037E-2</v>
      </c>
      <c r="M193" s="190">
        <f t="shared" ca="1" si="50"/>
        <v>3.4327411671610068E-2</v>
      </c>
      <c r="N193" s="190">
        <f t="shared" ca="1" si="50"/>
        <v>3.4690623164437037E-2</v>
      </c>
      <c r="O193" s="190">
        <f t="shared" ca="1" si="50"/>
        <v>3.5010149832787801E-2</v>
      </c>
      <c r="P193" s="190">
        <f t="shared" ca="1" si="50"/>
        <v>3.5292593932361192E-2</v>
      </c>
      <c r="Q193" s="190">
        <f t="shared" ca="1" si="50"/>
        <v>3.5543424678526649E-2</v>
      </c>
      <c r="R193" s="190">
        <f t="shared" ca="1" si="50"/>
        <v>3.5767188845556137E-2</v>
      </c>
      <c r="S193" s="190">
        <f t="shared" ca="1" si="50"/>
        <v>3.5967680000369415E-2</v>
      </c>
      <c r="T193" s="190">
        <f t="shared" ca="1" si="50"/>
        <v>3.6148074844466964E-2</v>
      </c>
      <c r="U193" s="190">
        <f t="shared" ca="1" si="50"/>
        <v>3.6311043338779311E-2</v>
      </c>
      <c r="V193" s="190">
        <f t="shared" ca="1" si="50"/>
        <v>3.6458837882456123E-2</v>
      </c>
      <c r="W193" s="190">
        <f t="shared" ca="1" si="50"/>
        <v>3.6593365718085351E-2</v>
      </c>
      <c r="X193" s="187">
        <f t="shared" ca="1" si="50"/>
        <v>3.671624787372723E-2</v>
      </c>
    </row>
    <row r="194" spans="1:24" ht="11.25" customHeight="1" x14ac:dyDescent="0.2">
      <c r="A194" s="222">
        <f t="shared" si="43"/>
        <v>184</v>
      </c>
      <c r="B194" s="220">
        <f t="shared" ca="1" si="44"/>
        <v>2.3152171341245094E-2</v>
      </c>
      <c r="C194" s="217">
        <f t="shared" ca="1" si="36"/>
        <v>1.2635871494066183E-5</v>
      </c>
      <c r="D194" s="219">
        <f t="shared" ca="1" si="37"/>
        <v>0.64669005794640155</v>
      </c>
      <c r="E194" s="218">
        <f t="shared" ca="1" si="38"/>
        <v>0.37639954513507778</v>
      </c>
      <c r="F194" s="187">
        <f t="shared" ca="1" si="39"/>
        <v>1.5092587688653121E-4</v>
      </c>
      <c r="G194" s="217">
        <f t="shared" ca="1" si="40"/>
        <v>1.635617483805974E-4</v>
      </c>
      <c r="H194" s="291">
        <f t="shared" si="41"/>
        <v>0.51111111111111118</v>
      </c>
      <c r="I194" s="187">
        <f t="shared" ca="1" si="42"/>
        <v>2.331573308962569E-2</v>
      </c>
      <c r="J194" s="191">
        <f t="shared" ca="1" si="50"/>
        <v>2.5370022435306904E-2</v>
      </c>
      <c r="K194" s="190">
        <f t="shared" ca="1" si="50"/>
        <v>3.0725123910616488E-2</v>
      </c>
      <c r="L194" s="190">
        <f t="shared" ca="1" si="50"/>
        <v>3.3968379101719536E-2</v>
      </c>
      <c r="M194" s="190">
        <f t="shared" ca="1" si="50"/>
        <v>3.4379016341947614E-2</v>
      </c>
      <c r="N194" s="190">
        <f t="shared" ca="1" si="50"/>
        <v>3.4738497145307218E-2</v>
      </c>
      <c r="O194" s="190">
        <f t="shared" ca="1" si="50"/>
        <v>3.5054739135290315E-2</v>
      </c>
      <c r="P194" s="190">
        <f t="shared" ca="1" si="50"/>
        <v>3.5334277874980592E-2</v>
      </c>
      <c r="Q194" s="190">
        <f t="shared" ca="1" si="50"/>
        <v>3.5582527127750688E-2</v>
      </c>
      <c r="R194" s="190">
        <f t="shared" ca="1" si="50"/>
        <v>3.5803987429631152E-2</v>
      </c>
      <c r="S194" s="190">
        <f t="shared" ca="1" si="50"/>
        <v>3.6002413674322102E-2</v>
      </c>
      <c r="T194" s="190">
        <f t="shared" ca="1" si="50"/>
        <v>3.6180950113692531E-2</v>
      </c>
      <c r="U194" s="190">
        <f t="shared" ca="1" si="50"/>
        <v>3.6342239390447305E-2</v>
      </c>
      <c r="V194" s="190">
        <f t="shared" ca="1" si="50"/>
        <v>3.6488510826689594E-2</v>
      </c>
      <c r="W194" s="190">
        <f t="shared" ca="1" si="50"/>
        <v>3.6621652102488314E-2</v>
      </c>
      <c r="X194" s="187">
        <f t="shared" ca="1" si="50"/>
        <v>3.67432676037725E-2</v>
      </c>
    </row>
    <row r="195" spans="1:24" ht="11.25" customHeight="1" x14ac:dyDescent="0.2">
      <c r="A195" s="222">
        <f t="shared" si="43"/>
        <v>185</v>
      </c>
      <c r="B195" s="220">
        <f t="shared" ca="1" si="44"/>
        <v>2.331573308962569E-2</v>
      </c>
      <c r="C195" s="217">
        <f t="shared" ca="1" si="36"/>
        <v>1.2513200182780734E-5</v>
      </c>
      <c r="D195" s="219">
        <f t="shared" ca="1" si="37"/>
        <v>0.44069093415818938</v>
      </c>
      <c r="E195" s="218">
        <f t="shared" ca="1" si="38"/>
        <v>-0.14921768156714507</v>
      </c>
      <c r="F195" s="187">
        <f t="shared" ca="1" si="39"/>
        <v>-6.0043165371634993E-5</v>
      </c>
      <c r="G195" s="217">
        <f t="shared" ca="1" si="40"/>
        <v>-4.7529965188854261E-5</v>
      </c>
      <c r="H195" s="291">
        <f t="shared" si="41"/>
        <v>0.51388888888888895</v>
      </c>
      <c r="I195" s="187">
        <f t="shared" ca="1" si="42"/>
        <v>2.3268203124436837E-2</v>
      </c>
      <c r="J195" s="191">
        <f t="shared" ca="1" si="50"/>
        <v>2.5328383659595114E-2</v>
      </c>
      <c r="K195" s="190">
        <f t="shared" ca="1" si="50"/>
        <v>3.069918324374209E-2</v>
      </c>
      <c r="L195" s="190">
        <f t="shared" ca="1" si="50"/>
        <v>3.3952146032616891E-2</v>
      </c>
      <c r="M195" s="190">
        <f t="shared" ca="1" si="50"/>
        <v>3.4364020365143695E-2</v>
      </c>
      <c r="N195" s="190">
        <f t="shared" ca="1" si="50"/>
        <v>3.4724585282254021E-2</v>
      </c>
      <c r="O195" s="190">
        <f t="shared" ca="1" si="50"/>
        <v>3.5041781778104283E-2</v>
      </c>
      <c r="P195" s="190">
        <f t="shared" ca="1" si="50"/>
        <v>3.5322164796212176E-2</v>
      </c>
      <c r="Q195" s="190">
        <f t="shared" ca="1" si="50"/>
        <v>3.5571164213934837E-2</v>
      </c>
      <c r="R195" s="190">
        <f t="shared" ca="1" si="50"/>
        <v>3.57932940038308E-2</v>
      </c>
      <c r="S195" s="190">
        <f t="shared" ca="1" si="50"/>
        <v>3.5992320297782668E-2</v>
      </c>
      <c r="T195" s="190">
        <f t="shared" ca="1" si="50"/>
        <v>3.6171396777308337E-2</v>
      </c>
      <c r="U195" s="190">
        <f t="shared" ca="1" si="50"/>
        <v>3.6333174023608847E-2</v>
      </c>
      <c r="V195" s="190">
        <f t="shared" ca="1" si="50"/>
        <v>3.6479888064824842E-2</v>
      </c>
      <c r="W195" s="190">
        <f t="shared" ca="1" si="50"/>
        <v>3.6613432265764252E-2</v>
      </c>
      <c r="X195" s="187">
        <f t="shared" ca="1" si="50"/>
        <v>3.6735415848449637E-2</v>
      </c>
    </row>
    <row r="196" spans="1:24" ht="11.25" customHeight="1" x14ac:dyDescent="0.2">
      <c r="A196" s="222">
        <f t="shared" si="43"/>
        <v>186</v>
      </c>
      <c r="B196" s="220">
        <f t="shared" ca="1" si="44"/>
        <v>2.3268203124436837E-2</v>
      </c>
      <c r="C196" s="217">
        <f t="shared" ca="1" si="36"/>
        <v>1.2548847656672375E-5</v>
      </c>
      <c r="D196" s="219">
        <f t="shared" ca="1" si="37"/>
        <v>0.63759623923392905</v>
      </c>
      <c r="E196" s="218">
        <f t="shared" ca="1" si="38"/>
        <v>0.35204099073155182</v>
      </c>
      <c r="F196" s="187">
        <f t="shared" ca="1" si="39"/>
        <v>1.4151204651844225E-4</v>
      </c>
      <c r="G196" s="217">
        <f t="shared" ca="1" si="40"/>
        <v>1.5406089417511462E-4</v>
      </c>
      <c r="H196" s="291">
        <f t="shared" si="41"/>
        <v>0.51666666666666672</v>
      </c>
      <c r="I196" s="187">
        <f t="shared" ca="1" si="42"/>
        <v>2.342226401861195E-2</v>
      </c>
      <c r="J196" s="191">
        <f t="shared" ca="1" si="50"/>
        <v>2.5463349191192503E-2</v>
      </c>
      <c r="K196" s="190">
        <f t="shared" ca="1" si="50"/>
        <v>3.078326582866063E-2</v>
      </c>
      <c r="L196" s="190">
        <f t="shared" ca="1" si="50"/>
        <v>3.4004762968716566E-2</v>
      </c>
      <c r="M196" s="190">
        <f t="shared" ca="1" si="50"/>
        <v>3.4412627461451524E-2</v>
      </c>
      <c r="N196" s="190">
        <f t="shared" ca="1" si="50"/>
        <v>3.4769678394632714E-2</v>
      </c>
      <c r="O196" s="190">
        <f t="shared" ca="1" si="50"/>
        <v>3.5083781010089729E-2</v>
      </c>
      <c r="P196" s="190">
        <f t="shared" ca="1" si="50"/>
        <v>3.5361427432716551E-2</v>
      </c>
      <c r="Q196" s="190">
        <f t="shared" ca="1" si="50"/>
        <v>3.5607995308928247E-2</v>
      </c>
      <c r="R196" s="190">
        <f t="shared" ca="1" si="50"/>
        <v>3.5827955058894731E-2</v>
      </c>
      <c r="S196" s="190">
        <f t="shared" ca="1" si="50"/>
        <v>3.6025036387700507E-2</v>
      </c>
      <c r="T196" s="190">
        <f t="shared" ca="1" si="50"/>
        <v>3.6202362412142183E-2</v>
      </c>
      <c r="U196" s="190">
        <f t="shared" ca="1" si="50"/>
        <v>3.6362557982036095E-2</v>
      </c>
      <c r="V196" s="190">
        <f t="shared" ca="1" si="50"/>
        <v>3.6507837388958866E-2</v>
      </c>
      <c r="W196" s="190">
        <f t="shared" ca="1" si="50"/>
        <v>3.6640075571532538E-2</v>
      </c>
      <c r="X196" s="187">
        <f t="shared" ca="1" si="50"/>
        <v>3.6760866076344358E-2</v>
      </c>
    </row>
    <row r="197" spans="1:24" ht="11.25" customHeight="1" x14ac:dyDescent="0.2">
      <c r="A197" s="222">
        <f t="shared" si="43"/>
        <v>187</v>
      </c>
      <c r="B197" s="220">
        <f t="shared" ca="1" si="44"/>
        <v>2.342226401861195E-2</v>
      </c>
      <c r="C197" s="217">
        <f t="shared" ca="1" si="36"/>
        <v>1.243330198604104E-5</v>
      </c>
      <c r="D197" s="219">
        <f t="shared" ca="1" si="37"/>
        <v>0.45976343539491882</v>
      </c>
      <c r="E197" s="218">
        <f t="shared" ca="1" si="38"/>
        <v>-0.10102971613836326</v>
      </c>
      <c r="F197" s="187">
        <f t="shared" ca="1" si="39"/>
        <v>-4.0745750615436781E-5</v>
      </c>
      <c r="G197" s="217">
        <f t="shared" ca="1" si="40"/>
        <v>-2.8312448629395741E-5</v>
      </c>
      <c r="H197" s="291">
        <f t="shared" si="41"/>
        <v>0.51944444444444449</v>
      </c>
      <c r="I197" s="187">
        <f t="shared" ca="1" si="42"/>
        <v>2.3393951569982554E-2</v>
      </c>
      <c r="J197" s="191">
        <f t="shared" ca="1" si="50"/>
        <v>2.543854598139322E-2</v>
      </c>
      <c r="K197" s="190">
        <f t="shared" ca="1" si="50"/>
        <v>3.0767813601936391E-2</v>
      </c>
      <c r="L197" s="190">
        <f t="shared" ca="1" si="50"/>
        <v>3.3995093322773423E-2</v>
      </c>
      <c r="M197" s="190">
        <f t="shared" ca="1" si="50"/>
        <v>3.4403694721416432E-2</v>
      </c>
      <c r="N197" s="190">
        <f t="shared" ca="1" si="50"/>
        <v>3.4761391434891258E-2</v>
      </c>
      <c r="O197" s="190">
        <f t="shared" ca="1" si="50"/>
        <v>3.5076062626366013E-2</v>
      </c>
      <c r="P197" s="190">
        <f t="shared" ca="1" si="50"/>
        <v>3.5354211965189654E-2</v>
      </c>
      <c r="Q197" s="190">
        <f t="shared" ca="1" si="50"/>
        <v>3.5601226696487388E-2</v>
      </c>
      <c r="R197" s="190">
        <f t="shared" ca="1" si="50"/>
        <v>3.5821585244243247E-2</v>
      </c>
      <c r="S197" s="190">
        <f t="shared" ca="1" si="50"/>
        <v>3.6019024007854783E-2</v>
      </c>
      <c r="T197" s="190">
        <f t="shared" ca="1" si="50"/>
        <v>3.6196671721131959E-2</v>
      </c>
      <c r="U197" s="190">
        <f t="shared" ca="1" si="50"/>
        <v>3.6357157962660945E-2</v>
      </c>
      <c r="V197" s="190">
        <f t="shared" ca="1" si="50"/>
        <v>3.6502701018642392E-2</v>
      </c>
      <c r="W197" s="190">
        <f t="shared" ca="1" si="50"/>
        <v>3.6635179213959645E-2</v>
      </c>
      <c r="X197" s="187">
        <f t="shared" ca="1" si="50"/>
        <v>3.6756188975943675E-2</v>
      </c>
    </row>
    <row r="198" spans="1:24" ht="11.25" customHeight="1" x14ac:dyDescent="0.2">
      <c r="A198" s="222">
        <f t="shared" si="43"/>
        <v>188</v>
      </c>
      <c r="B198" s="220">
        <f t="shared" ca="1" si="44"/>
        <v>2.3393951569982554E-2</v>
      </c>
      <c r="C198" s="217">
        <f t="shared" ca="1" si="36"/>
        <v>1.2454536322513086E-5</v>
      </c>
      <c r="D198" s="219">
        <f t="shared" ca="1" si="37"/>
        <v>0.39415443806518591</v>
      </c>
      <c r="E198" s="218">
        <f t="shared" ca="1" si="38"/>
        <v>-0.26850727453426121</v>
      </c>
      <c r="F198" s="187">
        <f t="shared" ca="1" si="39"/>
        <v>-1.0822475305482265E-4</v>
      </c>
      <c r="G198" s="217">
        <f t="shared" ca="1" si="40"/>
        <v>-9.5770216732309575E-5</v>
      </c>
      <c r="H198" s="291">
        <f t="shared" si="41"/>
        <v>0.52222222222222225</v>
      </c>
      <c r="I198" s="187">
        <f t="shared" ca="1" si="42"/>
        <v>2.3298181353250243E-2</v>
      </c>
      <c r="J198" s="191">
        <f t="shared" ca="1" si="50"/>
        <v>2.5354646181371465E-2</v>
      </c>
      <c r="K198" s="190">
        <f t="shared" ca="1" si="50"/>
        <v>3.0715544611650589E-2</v>
      </c>
      <c r="L198" s="190">
        <f t="shared" ca="1" si="50"/>
        <v>3.3962384598077017E-2</v>
      </c>
      <c r="M198" s="190">
        <f t="shared" ca="1" si="50"/>
        <v>3.4373478668387171E-2</v>
      </c>
      <c r="N198" s="190">
        <f t="shared" ca="1" si="50"/>
        <v>3.4733359810326409E-2</v>
      </c>
      <c r="O198" s="190">
        <f t="shared" ca="1" si="50"/>
        <v>3.5049954277642126E-2</v>
      </c>
      <c r="P198" s="190">
        <f t="shared" ca="1" si="50"/>
        <v>3.5329804790172011E-2</v>
      </c>
      <c r="Q198" s="190">
        <f t="shared" ca="1" si="50"/>
        <v>3.5578331061817126E-2</v>
      </c>
      <c r="R198" s="190">
        <f t="shared" ca="1" si="50"/>
        <v>3.5800038590412517E-2</v>
      </c>
      <c r="S198" s="190">
        <f t="shared" ca="1" si="50"/>
        <v>3.5998686419663813E-2</v>
      </c>
      <c r="T198" s="190">
        <f t="shared" ca="1" si="50"/>
        <v>3.6177422283595134E-2</v>
      </c>
      <c r="U198" s="190">
        <f t="shared" ca="1" si="50"/>
        <v>3.6338891756417628E-2</v>
      </c>
      <c r="V198" s="190">
        <f t="shared" ca="1" si="50"/>
        <v>3.6485326636621775E-2</v>
      </c>
      <c r="W198" s="190">
        <f t="shared" ca="1" si="50"/>
        <v>3.6618616703521442E-2</v>
      </c>
      <c r="X198" s="187">
        <f t="shared" ca="1" si="50"/>
        <v>3.6740368128905146E-2</v>
      </c>
    </row>
    <row r="199" spans="1:24" ht="11.25" customHeight="1" x14ac:dyDescent="0.2">
      <c r="A199" s="222">
        <f t="shared" si="43"/>
        <v>189</v>
      </c>
      <c r="B199" s="220">
        <f t="shared" ca="1" si="44"/>
        <v>2.3298181353250243E-2</v>
      </c>
      <c r="C199" s="217">
        <f t="shared" ca="1" si="36"/>
        <v>1.2526363985062321E-5</v>
      </c>
      <c r="D199" s="219">
        <f t="shared" ca="1" si="37"/>
        <v>0.70353138955470962</v>
      </c>
      <c r="E199" s="218">
        <f t="shared" ca="1" si="38"/>
        <v>0.53458447571510181</v>
      </c>
      <c r="F199" s="187">
        <f t="shared" ca="1" si="39"/>
        <v>2.1502854063071519E-4</v>
      </c>
      <c r="G199" s="217">
        <f t="shared" ca="1" si="40"/>
        <v>2.2755490461577751E-4</v>
      </c>
      <c r="H199" s="291">
        <f t="shared" si="41"/>
        <v>0.52500000000000002</v>
      </c>
      <c r="I199" s="187">
        <f t="shared" ca="1" si="42"/>
        <v>2.3525736257866019E-2</v>
      </c>
      <c r="J199" s="191">
        <f t="shared" ca="1" si="50"/>
        <v>2.5553996372304107E-2</v>
      </c>
      <c r="K199" s="190">
        <f t="shared" ca="1" si="50"/>
        <v>3.083973839030826E-2</v>
      </c>
      <c r="L199" s="190">
        <f t="shared" ca="1" si="50"/>
        <v>3.4040102191107001E-2</v>
      </c>
      <c r="M199" s="190">
        <f t="shared" ca="1" si="50"/>
        <v>3.4445273546790313E-2</v>
      </c>
      <c r="N199" s="190">
        <f t="shared" ca="1" si="50"/>
        <v>3.4799964375625755E-2</v>
      </c>
      <c r="O199" s="190">
        <f t="shared" ca="1" si="50"/>
        <v>3.5111989041749905E-2</v>
      </c>
      <c r="P199" s="190">
        <f t="shared" ca="1" si="50"/>
        <v>3.5387797479053629E-2</v>
      </c>
      <c r="Q199" s="190">
        <f t="shared" ca="1" si="50"/>
        <v>3.5632732253975556E-2</v>
      </c>
      <c r="R199" s="190">
        <f t="shared" ca="1" si="50"/>
        <v>3.5851234535504137E-2</v>
      </c>
      <c r="S199" s="190">
        <f t="shared" ca="1" si="50"/>
        <v>3.6047009563317606E-2</v>
      </c>
      <c r="T199" s="190">
        <f t="shared" ca="1" si="50"/>
        <v>3.6223159925965136E-2</v>
      </c>
      <c r="U199" s="190">
        <f t="shared" ca="1" si="50"/>
        <v>3.6382293191239541E-2</v>
      </c>
      <c r="V199" s="190">
        <f t="shared" ca="1" si="50"/>
        <v>3.6526609051743701E-2</v>
      </c>
      <c r="W199" s="190">
        <f t="shared" ca="1" si="50"/>
        <v>3.6657970070482049E-2</v>
      </c>
      <c r="X199" s="187">
        <f t="shared" ca="1" si="50"/>
        <v>3.6777959265916517E-2</v>
      </c>
    </row>
    <row r="200" spans="1:24" ht="11.25" customHeight="1" x14ac:dyDescent="0.2">
      <c r="A200" s="222">
        <f t="shared" si="43"/>
        <v>190</v>
      </c>
      <c r="B200" s="220">
        <f t="shared" ca="1" si="44"/>
        <v>2.3525736257866019E-2</v>
      </c>
      <c r="C200" s="217">
        <f t="shared" ca="1" si="36"/>
        <v>1.2355697806600488E-5</v>
      </c>
      <c r="D200" s="219">
        <f t="shared" ca="1" si="37"/>
        <v>0.17214446796061489</v>
      </c>
      <c r="E200" s="218">
        <f t="shared" ca="1" si="38"/>
        <v>-0.94572486652388821</v>
      </c>
      <c r="F200" s="187">
        <f t="shared" ca="1" si="39"/>
        <v>-3.8225675987879062E-4</v>
      </c>
      <c r="G200" s="217">
        <f t="shared" ca="1" si="40"/>
        <v>-3.6990106207219012E-4</v>
      </c>
      <c r="H200" s="291">
        <f t="shared" si="41"/>
        <v>0.52777777777777779</v>
      </c>
      <c r="I200" s="187">
        <f t="shared" ca="1" si="42"/>
        <v>2.3155835195793829E-2</v>
      </c>
      <c r="J200" s="191">
        <f t="shared" ca="1" si="50"/>
        <v>2.5229943381775054E-2</v>
      </c>
      <c r="K200" s="190">
        <f t="shared" ca="1" si="50"/>
        <v>3.0637855637195129E-2</v>
      </c>
      <c r="L200" s="190">
        <f t="shared" ca="1" si="50"/>
        <v>3.3913768635466753E-2</v>
      </c>
      <c r="M200" s="190">
        <f t="shared" ca="1" si="50"/>
        <v>3.4328567638748017E-2</v>
      </c>
      <c r="N200" s="190">
        <f t="shared" ca="1" si="50"/>
        <v>3.4691695562502699E-2</v>
      </c>
      <c r="O200" s="190">
        <f t="shared" ca="1" si="50"/>
        <v>3.5011148652624433E-2</v>
      </c>
      <c r="P200" s="190">
        <f t="shared" ca="1" si="50"/>
        <v>3.5293527670868428E-2</v>
      </c>
      <c r="Q200" s="190">
        <f t="shared" ca="1" si="50"/>
        <v>3.5544300590455158E-2</v>
      </c>
      <c r="R200" s="190">
        <f t="shared" ca="1" si="50"/>
        <v>3.576801314989983E-2</v>
      </c>
      <c r="S200" s="190">
        <f t="shared" ca="1" si="50"/>
        <v>3.5968458049825139E-2</v>
      </c>
      <c r="T200" s="190">
        <f t="shared" ca="1" si="50"/>
        <v>3.6148811264845711E-2</v>
      </c>
      <c r="U200" s="190">
        <f t="shared" ca="1" si="50"/>
        <v>3.6311742143951907E-2</v>
      </c>
      <c r="V200" s="190">
        <f t="shared" ca="1" si="50"/>
        <v>3.6459502569357434E-2</v>
      </c>
      <c r="W200" s="190">
        <f t="shared" ca="1" si="50"/>
        <v>3.6593999345441316E-2</v>
      </c>
      <c r="X200" s="187">
        <f t="shared" ca="1" si="50"/>
        <v>3.6716853127472755E-2</v>
      </c>
    </row>
    <row r="201" spans="1:24" ht="11.25" customHeight="1" x14ac:dyDescent="0.2">
      <c r="A201" s="222">
        <f t="shared" si="43"/>
        <v>191</v>
      </c>
      <c r="B201" s="220">
        <f t="shared" ca="1" si="44"/>
        <v>2.3155835195793829E-2</v>
      </c>
      <c r="C201" s="217">
        <f t="shared" ca="1" si="36"/>
        <v>1.263312360315463E-5</v>
      </c>
      <c r="D201" s="219">
        <f t="shared" ca="1" si="37"/>
        <v>0.90831726914903876</v>
      </c>
      <c r="E201" s="218">
        <f t="shared" ca="1" si="38"/>
        <v>1.3304639341304554</v>
      </c>
      <c r="F201" s="187">
        <f t="shared" ca="1" si="39"/>
        <v>5.3352169631122387E-4</v>
      </c>
      <c r="G201" s="217">
        <f t="shared" ca="1" si="40"/>
        <v>5.4615481991437845E-4</v>
      </c>
      <c r="H201" s="291">
        <f t="shared" si="41"/>
        <v>0.53055555555555556</v>
      </c>
      <c r="I201" s="187">
        <f t="shared" ca="1" si="42"/>
        <v>2.3701990015708208E-2</v>
      </c>
      <c r="J201" s="191">
        <f t="shared" ref="J201:X210" ca="1" si="51">-(1/J$7)*LN(J$8*EXP(-$I201*J$9))</f>
        <v>2.570840403201935E-2</v>
      </c>
      <c r="K201" s="190">
        <f t="shared" ca="1" si="51"/>
        <v>3.0935933285452341E-2</v>
      </c>
      <c r="L201" s="190">
        <f t="shared" ca="1" si="51"/>
        <v>3.4100298730685506E-2</v>
      </c>
      <c r="M201" s="190">
        <f t="shared" ca="1" si="51"/>
        <v>3.4500882618955744E-2</v>
      </c>
      <c r="N201" s="190">
        <f t="shared" ca="1" si="51"/>
        <v>3.4851553265539056E-2</v>
      </c>
      <c r="O201" s="190">
        <f t="shared" ca="1" si="51"/>
        <v>3.5160038369929897E-2</v>
      </c>
      <c r="P201" s="190">
        <f t="shared" ca="1" si="51"/>
        <v>3.5432715998212828E-2</v>
      </c>
      <c r="Q201" s="190">
        <f t="shared" ca="1" si="51"/>
        <v>3.5674868961884404E-2</v>
      </c>
      <c r="R201" s="190">
        <f t="shared" ca="1" si="51"/>
        <v>3.5890888603712083E-2</v>
      </c>
      <c r="S201" s="190">
        <f t="shared" ca="1" si="51"/>
        <v>3.6084438489203008E-2</v>
      </c>
      <c r="T201" s="190">
        <f t="shared" ca="1" si="51"/>
        <v>3.6258586239259351E-2</v>
      </c>
      <c r="U201" s="190">
        <f t="shared" ca="1" si="51"/>
        <v>3.6415909983617732E-2</v>
      </c>
      <c r="V201" s="190">
        <f t="shared" ca="1" si="51"/>
        <v>3.6558584547109661E-2</v>
      </c>
      <c r="W201" s="190">
        <f t="shared" ca="1" si="51"/>
        <v>3.6688451412214766E-2</v>
      </c>
      <c r="X201" s="187">
        <f t="shared" ca="1" si="51"/>
        <v>3.6807075663873326E-2</v>
      </c>
    </row>
    <row r="202" spans="1:24" ht="11.25" customHeight="1" x14ac:dyDescent="0.2">
      <c r="A202" s="222">
        <f t="shared" si="43"/>
        <v>192</v>
      </c>
      <c r="B202" s="220">
        <f t="shared" ca="1" si="44"/>
        <v>2.3701990015708208E-2</v>
      </c>
      <c r="C202" s="217">
        <f t="shared" ca="1" si="36"/>
        <v>1.2223507488218845E-5</v>
      </c>
      <c r="D202" s="219">
        <f t="shared" ca="1" si="37"/>
        <v>0.90100932960489755</v>
      </c>
      <c r="E202" s="218">
        <f t="shared" ca="1" si="38"/>
        <v>1.2873241175326324</v>
      </c>
      <c r="F202" s="187">
        <f t="shared" ca="1" si="39"/>
        <v>5.2227479231907784E-4</v>
      </c>
      <c r="G202" s="217">
        <f t="shared" ca="1" si="40"/>
        <v>5.3449829980729672E-4</v>
      </c>
      <c r="H202" s="291">
        <f t="shared" si="41"/>
        <v>0.53333333333333333</v>
      </c>
      <c r="I202" s="187">
        <f t="shared" ca="1" si="42"/>
        <v>2.4236488315515507E-2</v>
      </c>
      <c r="J202" s="191">
        <f t="shared" ca="1" si="51"/>
        <v>2.6176652951108634E-2</v>
      </c>
      <c r="K202" s="190">
        <f t="shared" ca="1" si="51"/>
        <v>3.1227649096417856E-2</v>
      </c>
      <c r="L202" s="190">
        <f t="shared" ca="1" si="51"/>
        <v>3.4282847735330267E-2</v>
      </c>
      <c r="M202" s="190">
        <f t="shared" ca="1" si="51"/>
        <v>3.4669519900169893E-2</v>
      </c>
      <c r="N202" s="190">
        <f t="shared" ca="1" si="51"/>
        <v>3.5007999143829432E-2</v>
      </c>
      <c r="O202" s="190">
        <f t="shared" ca="1" si="51"/>
        <v>3.5305750350959432E-2</v>
      </c>
      <c r="P202" s="190">
        <f t="shared" ca="1" si="51"/>
        <v>3.5568933644942152E-2</v>
      </c>
      <c r="Q202" s="190">
        <f t="shared" ca="1" si="51"/>
        <v>3.5802650627435706E-2</v>
      </c>
      <c r="R202" s="190">
        <f t="shared" ca="1" si="51"/>
        <v>3.6011141540710778E-2</v>
      </c>
      <c r="S202" s="190">
        <f t="shared" ca="1" si="51"/>
        <v>3.6197943571274975E-2</v>
      </c>
      <c r="T202" s="190">
        <f t="shared" ca="1" si="51"/>
        <v>3.6366018298898913E-2</v>
      </c>
      <c r="U202" s="190">
        <f t="shared" ca="1" si="51"/>
        <v>3.6517854580947695E-2</v>
      </c>
      <c r="V202" s="190">
        <f t="shared" ca="1" si="51"/>
        <v>3.66555518294975E-2</v>
      </c>
      <c r="W202" s="190">
        <f t="shared" ca="1" si="51"/>
        <v>3.6780887599286445E-2</v>
      </c>
      <c r="X202" s="187">
        <f t="shared" ca="1" si="51"/>
        <v>3.689537259095705E-2</v>
      </c>
    </row>
    <row r="203" spans="1:24" ht="11.25" customHeight="1" x14ac:dyDescent="0.2">
      <c r="A203" s="222">
        <f t="shared" si="43"/>
        <v>193</v>
      </c>
      <c r="B203" s="220">
        <f t="shared" ca="1" si="44"/>
        <v>2.4236488315515507E-2</v>
      </c>
      <c r="C203" s="217">
        <f t="shared" ref="C203:C266" ca="1" si="52">$B$2*($B$3-$B203)*$B$8</f>
        <v>1.1822633763363373E-5</v>
      </c>
      <c r="D203" s="219">
        <f t="shared" ref="D203:D266" ca="1" si="53">RAND()</f>
        <v>0.8280643531015297</v>
      </c>
      <c r="E203" s="218">
        <f t="shared" ref="E203:E266" ca="1" si="54">NORMINV(D203,0,1)</f>
        <v>0.94654379876529182</v>
      </c>
      <c r="F203" s="187">
        <f t="shared" ref="F203:F266" ca="1" si="55">SQRT($B203)*$B$9*E203</f>
        <v>3.883240742273523E-4</v>
      </c>
      <c r="G203" s="217">
        <f t="shared" ref="G203:G266" ca="1" si="56">C203+F203</f>
        <v>4.0014670799071568E-4</v>
      </c>
      <c r="H203" s="291">
        <f t="shared" ref="H203:H266" si="57">+A203*$B$8</f>
        <v>0.53611111111111109</v>
      </c>
      <c r="I203" s="187">
        <f t="shared" ref="I203:I266" ca="1" si="58">$B203+G203</f>
        <v>2.4636635023506222E-2</v>
      </c>
      <c r="J203" s="191">
        <f t="shared" ca="1" si="51"/>
        <v>2.6527202735011295E-2</v>
      </c>
      <c r="K203" s="190">
        <f t="shared" ca="1" si="51"/>
        <v>3.1446039167010713E-2</v>
      </c>
      <c r="L203" s="190">
        <f t="shared" ca="1" si="51"/>
        <v>3.4419511188295268E-2</v>
      </c>
      <c r="M203" s="190">
        <f t="shared" ca="1" si="51"/>
        <v>3.4795768483087137E-2</v>
      </c>
      <c r="N203" s="190">
        <f t="shared" ca="1" si="51"/>
        <v>3.512512075712397E-2</v>
      </c>
      <c r="O203" s="190">
        <f t="shared" ca="1" si="51"/>
        <v>3.5414836141400299E-2</v>
      </c>
      <c r="P203" s="190">
        <f t="shared" ca="1" si="51"/>
        <v>3.5670911598714161E-2</v>
      </c>
      <c r="Q203" s="190">
        <f t="shared" ca="1" si="51"/>
        <v>3.589831306982396E-2</v>
      </c>
      <c r="R203" s="190">
        <f t="shared" ca="1" si="51"/>
        <v>3.6101167677152365E-2</v>
      </c>
      <c r="S203" s="190">
        <f t="shared" ca="1" si="51"/>
        <v>3.6282917994856279E-2</v>
      </c>
      <c r="T203" s="190">
        <f t="shared" ca="1" si="51"/>
        <v>3.6446446216093283E-2</v>
      </c>
      <c r="U203" s="190">
        <f t="shared" ca="1" si="51"/>
        <v>3.6594174365376812E-2</v>
      </c>
      <c r="V203" s="190">
        <f t="shared" ca="1" si="51"/>
        <v>3.6728145397791886E-2</v>
      </c>
      <c r="W203" s="190">
        <f t="shared" ca="1" si="51"/>
        <v>3.6850089009224096E-2</v>
      </c>
      <c r="X203" s="187">
        <f t="shared" ca="1" si="51"/>
        <v>3.6961475186065372E-2</v>
      </c>
    </row>
    <row r="204" spans="1:24" ht="11.25" customHeight="1" x14ac:dyDescent="0.2">
      <c r="A204" s="222">
        <f t="shared" ref="A204:A267" si="59">+A203+1</f>
        <v>194</v>
      </c>
      <c r="B204" s="220">
        <f t="shared" ca="1" si="44"/>
        <v>2.4636635023506222E-2</v>
      </c>
      <c r="C204" s="217">
        <f t="shared" ca="1" si="52"/>
        <v>1.1522523732370336E-5</v>
      </c>
      <c r="D204" s="219">
        <f t="shared" ca="1" si="53"/>
        <v>0.34384640257364552</v>
      </c>
      <c r="E204" s="218">
        <f t="shared" ca="1" si="54"/>
        <v>-0.40198807139920634</v>
      </c>
      <c r="F204" s="187">
        <f t="shared" ca="1" si="55"/>
        <v>-1.6627333774906004E-4</v>
      </c>
      <c r="G204" s="217">
        <f t="shared" ca="1" si="56"/>
        <v>-1.5475081401668971E-4</v>
      </c>
      <c r="H204" s="291">
        <f t="shared" si="57"/>
        <v>0.53888888888888886</v>
      </c>
      <c r="I204" s="187">
        <f t="shared" ca="1" si="58"/>
        <v>2.4481884209489532E-2</v>
      </c>
      <c r="J204" s="191">
        <f t="shared" ca="1" si="51"/>
        <v>2.6391632796963462E-2</v>
      </c>
      <c r="K204" s="190">
        <f t="shared" ca="1" si="51"/>
        <v>3.1361580041088861E-2</v>
      </c>
      <c r="L204" s="190">
        <f t="shared" ca="1" si="51"/>
        <v>3.4366658621548273E-2</v>
      </c>
      <c r="M204" s="190">
        <f t="shared" ca="1" si="51"/>
        <v>3.474694371310965E-2</v>
      </c>
      <c r="N204" s="190">
        <f t="shared" ca="1" si="51"/>
        <v>3.5079825707497569E-2</v>
      </c>
      <c r="O204" s="190">
        <f t="shared" ca="1" si="51"/>
        <v>3.5372648827269572E-2</v>
      </c>
      <c r="P204" s="190">
        <f t="shared" ca="1" si="51"/>
        <v>3.5631473135163585E-2</v>
      </c>
      <c r="Q204" s="190">
        <f t="shared" ca="1" si="51"/>
        <v>3.5861317036782116E-2</v>
      </c>
      <c r="R204" s="190">
        <f t="shared" ca="1" si="51"/>
        <v>3.606635140197402E-2</v>
      </c>
      <c r="S204" s="190">
        <f t="shared" ca="1" si="51"/>
        <v>3.6250055394821804E-2</v>
      </c>
      <c r="T204" s="190">
        <f t="shared" ca="1" si="51"/>
        <v>3.6415341910080147E-2</v>
      </c>
      <c r="U204" s="190">
        <f t="shared" ca="1" si="51"/>
        <v>3.656465881887816E-2</v>
      </c>
      <c r="V204" s="190">
        <f t="shared" ca="1" si="51"/>
        <v>3.670007091020621E-2</v>
      </c>
      <c r="W204" s="190">
        <f t="shared" ca="1" si="51"/>
        <v>3.6823326388652433E-2</v>
      </c>
      <c r="X204" s="187">
        <f t="shared" ca="1" si="51"/>
        <v>3.6935910986242278E-2</v>
      </c>
    </row>
    <row r="205" spans="1:24" ht="11.25" customHeight="1" x14ac:dyDescent="0.2">
      <c r="A205" s="222">
        <f t="shared" si="59"/>
        <v>195</v>
      </c>
      <c r="B205" s="220">
        <f t="shared" ref="B205:B268" ca="1" si="60">I204</f>
        <v>2.4481884209489532E-2</v>
      </c>
      <c r="C205" s="217">
        <f t="shared" ca="1" si="52"/>
        <v>1.1638586842882852E-5</v>
      </c>
      <c r="D205" s="219">
        <f t="shared" ca="1" si="53"/>
        <v>1.9325332617257773E-2</v>
      </c>
      <c r="E205" s="218">
        <f t="shared" ca="1" si="54"/>
        <v>-2.067886839448577</v>
      </c>
      <c r="F205" s="187">
        <f t="shared" ca="1" si="55"/>
        <v>-8.5264439793208643E-4</v>
      </c>
      <c r="G205" s="217">
        <f t="shared" ca="1" si="56"/>
        <v>-8.4100581108920353E-4</v>
      </c>
      <c r="H205" s="291">
        <f t="shared" si="57"/>
        <v>0.54166666666666674</v>
      </c>
      <c r="I205" s="187">
        <f t="shared" ca="1" si="58"/>
        <v>2.3640878398400327E-2</v>
      </c>
      <c r="J205" s="191">
        <f t="shared" ca="1" si="51"/>
        <v>2.5654867007189681E-2</v>
      </c>
      <c r="K205" s="190">
        <f t="shared" ca="1" si="51"/>
        <v>3.0902580092357409E-2</v>
      </c>
      <c r="L205" s="190">
        <f t="shared" ca="1" si="51"/>
        <v>3.407942707418856E-2</v>
      </c>
      <c r="M205" s="190">
        <f t="shared" ca="1" si="51"/>
        <v>3.4481601552959616E-2</v>
      </c>
      <c r="N205" s="190">
        <f t="shared" ca="1" si="51"/>
        <v>3.4833666097989734E-2</v>
      </c>
      <c r="O205" s="190">
        <f t="shared" ca="1" si="51"/>
        <v>3.5143378457587672E-2</v>
      </c>
      <c r="P205" s="190">
        <f t="shared" ca="1" si="51"/>
        <v>3.541714161621666E-2</v>
      </c>
      <c r="Q205" s="190">
        <f t="shared" ca="1" si="51"/>
        <v>3.5660259103916757E-2</v>
      </c>
      <c r="R205" s="190">
        <f t="shared" ca="1" si="51"/>
        <v>3.5877139539461235E-2</v>
      </c>
      <c r="S205" s="190">
        <f t="shared" ca="1" si="51"/>
        <v>3.6071460937842081E-2</v>
      </c>
      <c r="T205" s="190">
        <f t="shared" ca="1" si="51"/>
        <v>3.6246303044125412E-2</v>
      </c>
      <c r="U205" s="190">
        <f t="shared" ca="1" si="51"/>
        <v>3.6404254194963431E-2</v>
      </c>
      <c r="V205" s="190">
        <f t="shared" ca="1" si="51"/>
        <v>3.6547497837470348E-2</v>
      </c>
      <c r="W205" s="190">
        <f t="shared" ca="1" si="51"/>
        <v>3.6677882763274709E-2</v>
      </c>
      <c r="X205" s="187">
        <f t="shared" ca="1" si="51"/>
        <v>3.6796980275320454E-2</v>
      </c>
    </row>
    <row r="206" spans="1:24" ht="11.25" customHeight="1" x14ac:dyDescent="0.2">
      <c r="A206" s="222">
        <f t="shared" si="59"/>
        <v>196</v>
      </c>
      <c r="B206" s="220">
        <f t="shared" ca="1" si="60"/>
        <v>2.3640878398400327E-2</v>
      </c>
      <c r="C206" s="217">
        <f t="shared" ca="1" si="52"/>
        <v>1.2269341201199758E-5</v>
      </c>
      <c r="D206" s="219">
        <f t="shared" ca="1" si="53"/>
        <v>0.35035307542851246</v>
      </c>
      <c r="E206" s="218">
        <f t="shared" ca="1" si="54"/>
        <v>-0.38436741131967417</v>
      </c>
      <c r="F206" s="187">
        <f t="shared" ca="1" si="55"/>
        <v>-1.5573890516582746E-4</v>
      </c>
      <c r="G206" s="217">
        <f t="shared" ca="1" si="56"/>
        <v>-1.434695639646277E-4</v>
      </c>
      <c r="H206" s="291">
        <f t="shared" si="57"/>
        <v>0.54444444444444451</v>
      </c>
      <c r="I206" s="187">
        <f t="shared" ca="1" si="58"/>
        <v>2.3497408834435698E-2</v>
      </c>
      <c r="J206" s="191">
        <f t="shared" ca="1" si="51"/>
        <v>2.5529180043783316E-2</v>
      </c>
      <c r="K206" s="190">
        <f t="shared" ca="1" si="51"/>
        <v>3.0824277990712003E-2</v>
      </c>
      <c r="L206" s="190">
        <f t="shared" ca="1" si="51"/>
        <v>3.4030427430769651E-2</v>
      </c>
      <c r="M206" s="190">
        <f t="shared" ca="1" si="51"/>
        <v>3.4436336082119587E-2</v>
      </c>
      <c r="N206" s="190">
        <f t="shared" ca="1" si="51"/>
        <v>3.4791673032809764E-2</v>
      </c>
      <c r="O206" s="190">
        <f t="shared" ca="1" si="51"/>
        <v>3.5104266575678493E-2</v>
      </c>
      <c r="P206" s="190">
        <f t="shared" ca="1" si="51"/>
        <v>3.5380578195177544E-2</v>
      </c>
      <c r="Q206" s="190">
        <f t="shared" ca="1" si="51"/>
        <v>3.5625960061532638E-2</v>
      </c>
      <c r="R206" s="190">
        <f t="shared" ca="1" si="51"/>
        <v>3.584486135177966E-2</v>
      </c>
      <c r="S206" s="190">
        <f t="shared" ca="1" si="51"/>
        <v>3.6040994003450517E-2</v>
      </c>
      <c r="T206" s="190">
        <f t="shared" ca="1" si="51"/>
        <v>3.6217466225078716E-2</v>
      </c>
      <c r="U206" s="190">
        <f t="shared" ca="1" si="51"/>
        <v>3.6376890315728001E-2</v>
      </c>
      <c r="V206" s="190">
        <f t="shared" ca="1" si="51"/>
        <v>3.6521469964738047E-2</v>
      </c>
      <c r="W206" s="190">
        <f t="shared" ca="1" si="51"/>
        <v>3.6653071123165647E-2</v>
      </c>
      <c r="X206" s="187">
        <f t="shared" ca="1" si="51"/>
        <v>3.6773279691740143E-2</v>
      </c>
    </row>
    <row r="207" spans="1:24" ht="11.25" customHeight="1" x14ac:dyDescent="0.2">
      <c r="A207" s="222">
        <f t="shared" si="59"/>
        <v>197</v>
      </c>
      <c r="B207" s="220">
        <f t="shared" ca="1" si="60"/>
        <v>2.3497408834435698E-2</v>
      </c>
      <c r="C207" s="217">
        <f t="shared" ca="1" si="52"/>
        <v>1.2376943374173228E-5</v>
      </c>
      <c r="D207" s="219">
        <f t="shared" ca="1" si="53"/>
        <v>0.11688423483732602</v>
      </c>
      <c r="E207" s="218">
        <f t="shared" ca="1" si="54"/>
        <v>-1.1907074055685114</v>
      </c>
      <c r="F207" s="187">
        <f t="shared" ca="1" si="55"/>
        <v>-4.8098750590130527E-4</v>
      </c>
      <c r="G207" s="217">
        <f t="shared" ca="1" si="56"/>
        <v>-4.6861056252713203E-4</v>
      </c>
      <c r="H207" s="291">
        <f t="shared" si="57"/>
        <v>0.54722222222222228</v>
      </c>
      <c r="I207" s="187">
        <f t="shared" ca="1" si="58"/>
        <v>2.3028798271908568E-2</v>
      </c>
      <c r="J207" s="191">
        <f t="shared" ca="1" si="51"/>
        <v>2.5118652284469096E-2</v>
      </c>
      <c r="K207" s="190">
        <f t="shared" ca="1" si="51"/>
        <v>3.0568522059731703E-2</v>
      </c>
      <c r="L207" s="190">
        <f t="shared" ca="1" si="51"/>
        <v>3.3870381286963035E-2</v>
      </c>
      <c r="M207" s="190">
        <f t="shared" ca="1" si="51"/>
        <v>3.4288486760164209E-2</v>
      </c>
      <c r="N207" s="190">
        <f t="shared" ca="1" si="51"/>
        <v>3.465451227653208E-2</v>
      </c>
      <c r="O207" s="190">
        <f t="shared" ca="1" si="51"/>
        <v>3.4976516546498193E-2</v>
      </c>
      <c r="P207" s="190">
        <f t="shared" ca="1" si="51"/>
        <v>3.5261152131366026E-2</v>
      </c>
      <c r="Q207" s="190">
        <f t="shared" ca="1" si="51"/>
        <v>3.5513930073418097E-2</v>
      </c>
      <c r="R207" s="190">
        <f t="shared" ca="1" si="51"/>
        <v>3.5739432023991664E-2</v>
      </c>
      <c r="S207" s="190">
        <f t="shared" ca="1" si="51"/>
        <v>3.5941480720847734E-2</v>
      </c>
      <c r="T207" s="190">
        <f t="shared" ca="1" si="51"/>
        <v>3.6123277341934851E-2</v>
      </c>
      <c r="U207" s="190">
        <f t="shared" ca="1" si="51"/>
        <v>3.628751245406104E-2</v>
      </c>
      <c r="V207" s="190">
        <f t="shared" ca="1" si="51"/>
        <v>3.6436455863172387E-2</v>
      </c>
      <c r="W207" s="190">
        <f t="shared" ca="1" si="51"/>
        <v>3.6572029567678688E-2</v>
      </c>
      <c r="X207" s="187">
        <f t="shared" ca="1" si="51"/>
        <v>3.6695867148641238E-2</v>
      </c>
    </row>
    <row r="208" spans="1:24" ht="11.25" customHeight="1" x14ac:dyDescent="0.2">
      <c r="A208" s="222">
        <f t="shared" si="59"/>
        <v>198</v>
      </c>
      <c r="B208" s="220">
        <f t="shared" ca="1" si="60"/>
        <v>2.3028798271908568E-2</v>
      </c>
      <c r="C208" s="217">
        <f t="shared" ca="1" si="52"/>
        <v>1.2728401296068575E-5</v>
      </c>
      <c r="D208" s="219">
        <f t="shared" ca="1" si="53"/>
        <v>0.8102102705101879</v>
      </c>
      <c r="E208" s="218">
        <f t="shared" ca="1" si="54"/>
        <v>0.87867142031873768</v>
      </c>
      <c r="F208" s="187">
        <f t="shared" ca="1" si="55"/>
        <v>3.5138311817123157E-4</v>
      </c>
      <c r="G208" s="217">
        <f t="shared" ca="1" si="56"/>
        <v>3.6411151946730015E-4</v>
      </c>
      <c r="H208" s="291">
        <f t="shared" si="57"/>
        <v>0.55000000000000004</v>
      </c>
      <c r="I208" s="187">
        <f t="shared" ca="1" si="58"/>
        <v>2.3392909791375868E-2</v>
      </c>
      <c r="J208" s="191">
        <f t="shared" ca="1" si="51"/>
        <v>2.5437633327963421E-2</v>
      </c>
      <c r="K208" s="190">
        <f t="shared" ca="1" si="51"/>
        <v>3.0767245025214624E-2</v>
      </c>
      <c r="L208" s="190">
        <f t="shared" ca="1" si="51"/>
        <v>3.3994737520616949E-2</v>
      </c>
      <c r="M208" s="190">
        <f t="shared" ca="1" si="51"/>
        <v>3.4403366034286988E-2</v>
      </c>
      <c r="N208" s="190">
        <f t="shared" ca="1" si="51"/>
        <v>3.4761086509750863E-2</v>
      </c>
      <c r="O208" s="190">
        <f t="shared" ca="1" si="51"/>
        <v>3.5075778622423191E-2</v>
      </c>
      <c r="P208" s="190">
        <f t="shared" ca="1" si="51"/>
        <v>3.5353946466440148E-2</v>
      </c>
      <c r="Q208" s="190">
        <f t="shared" ca="1" si="51"/>
        <v>3.5600977640118929E-2</v>
      </c>
      <c r="R208" s="190">
        <f t="shared" ca="1" si="51"/>
        <v>3.5821350861950159E-2</v>
      </c>
      <c r="S208" s="190">
        <f t="shared" ca="1" si="51"/>
        <v>3.6018802777653861E-2</v>
      </c>
      <c r="T208" s="190">
        <f t="shared" ca="1" si="51"/>
        <v>3.6196462327722397E-2</v>
      </c>
      <c r="U208" s="190">
        <f t="shared" ca="1" si="51"/>
        <v>3.6356959264740661E-2</v>
      </c>
      <c r="V208" s="190">
        <f t="shared" ca="1" si="51"/>
        <v>3.6502512021894647E-2</v>
      </c>
      <c r="W208" s="190">
        <f t="shared" ca="1" si="51"/>
        <v>3.6634999048667793E-2</v>
      </c>
      <c r="X208" s="187">
        <f t="shared" ca="1" si="51"/>
        <v>3.6756016878390314E-2</v>
      </c>
    </row>
    <row r="209" spans="1:24" ht="11.25" customHeight="1" x14ac:dyDescent="0.2">
      <c r="A209" s="222">
        <f t="shared" si="59"/>
        <v>199</v>
      </c>
      <c r="B209" s="220">
        <f t="shared" ca="1" si="60"/>
        <v>2.3392909791375868E-2</v>
      </c>
      <c r="C209" s="217">
        <f t="shared" ca="1" si="52"/>
        <v>1.2455317656468102E-5</v>
      </c>
      <c r="D209" s="219">
        <f t="shared" ca="1" si="53"/>
        <v>0.22518249452138717</v>
      </c>
      <c r="E209" s="218">
        <f t="shared" ca="1" si="54"/>
        <v>-0.75480667361299714</v>
      </c>
      <c r="F209" s="187">
        <f t="shared" ca="1" si="55"/>
        <v>-3.0422619683862482E-4</v>
      </c>
      <c r="G209" s="217">
        <f t="shared" ca="1" si="56"/>
        <v>-2.9177087918215672E-4</v>
      </c>
      <c r="H209" s="291">
        <f t="shared" si="57"/>
        <v>0.55277777777777781</v>
      </c>
      <c r="I209" s="187">
        <f t="shared" ca="1" si="58"/>
        <v>2.310113891219371E-2</v>
      </c>
      <c r="J209" s="191">
        <f t="shared" ca="1" si="51"/>
        <v>2.518202653024678E-2</v>
      </c>
      <c r="K209" s="190">
        <f t="shared" ca="1" si="51"/>
        <v>3.060800377287122E-2</v>
      </c>
      <c r="L209" s="190">
        <f t="shared" ca="1" si="51"/>
        <v>3.3895088029499316E-2</v>
      </c>
      <c r="M209" s="190">
        <f t="shared" ca="1" si="51"/>
        <v>3.4311310647355944E-2</v>
      </c>
      <c r="N209" s="190">
        <f t="shared" ca="1" si="51"/>
        <v>3.4675686141836387E-2</v>
      </c>
      <c r="O209" s="190">
        <f t="shared" ca="1" si="51"/>
        <v>3.4996237653204615E-2</v>
      </c>
      <c r="P209" s="190">
        <f t="shared" ca="1" si="51"/>
        <v>3.5279588245729875E-2</v>
      </c>
      <c r="Q209" s="190">
        <f t="shared" ca="1" si="51"/>
        <v>3.5531224436199091E-2</v>
      </c>
      <c r="R209" s="190">
        <f t="shared" ca="1" si="51"/>
        <v>3.5755707425544472E-2</v>
      </c>
      <c r="S209" s="190">
        <f t="shared" ca="1" si="51"/>
        <v>3.5956842847005413E-2</v>
      </c>
      <c r="T209" s="190">
        <f t="shared" ca="1" si="51"/>
        <v>3.6137817526598268E-2</v>
      </c>
      <c r="U209" s="190">
        <f t="shared" ca="1" si="51"/>
        <v>3.630130994873431E-2</v>
      </c>
      <c r="V209" s="190">
        <f t="shared" ca="1" si="51"/>
        <v>3.6449579712765877E-2</v>
      </c>
      <c r="W209" s="190">
        <f t="shared" ca="1" si="51"/>
        <v>3.658454016492603E-2</v>
      </c>
      <c r="X209" s="187">
        <f t="shared" ca="1" si="51"/>
        <v>3.6707817525738318E-2</v>
      </c>
    </row>
    <row r="210" spans="1:24" ht="11.25" customHeight="1" x14ac:dyDescent="0.2">
      <c r="A210" s="222">
        <f t="shared" si="59"/>
        <v>200</v>
      </c>
      <c r="B210" s="220">
        <f t="shared" ca="1" si="60"/>
        <v>2.310113891219371E-2</v>
      </c>
      <c r="C210" s="217">
        <f t="shared" ca="1" si="52"/>
        <v>1.2674145815854719E-5</v>
      </c>
      <c r="D210" s="219">
        <f t="shared" ca="1" si="53"/>
        <v>0.47866658855518796</v>
      </c>
      <c r="E210" s="218">
        <f t="shared" ca="1" si="54"/>
        <v>-5.3500443731953326E-2</v>
      </c>
      <c r="F210" s="187">
        <f t="shared" ca="1" si="55"/>
        <v>-2.142855242206043E-5</v>
      </c>
      <c r="G210" s="217">
        <f t="shared" ca="1" si="56"/>
        <v>-8.7544066062057104E-6</v>
      </c>
      <c r="H210" s="291">
        <f t="shared" si="57"/>
        <v>0.55555555555555558</v>
      </c>
      <c r="I210" s="187">
        <f t="shared" ca="1" si="58"/>
        <v>2.3092384505587503E-2</v>
      </c>
      <c r="J210" s="191">
        <f t="shared" ca="1" si="51"/>
        <v>2.5174357204765116E-2</v>
      </c>
      <c r="K210" s="190">
        <f t="shared" ca="1" si="51"/>
        <v>3.0603225836582981E-2</v>
      </c>
      <c r="L210" s="190">
        <f t="shared" ca="1" si="51"/>
        <v>3.389209810752427E-2</v>
      </c>
      <c r="M210" s="190">
        <f t="shared" ca="1" si="51"/>
        <v>3.4308548581827879E-2</v>
      </c>
      <c r="N210" s="190">
        <f t="shared" ca="1" si="51"/>
        <v>3.4673123756079657E-2</v>
      </c>
      <c r="O210" s="190">
        <f t="shared" ca="1" si="51"/>
        <v>3.4993851075118598E-2</v>
      </c>
      <c r="P210" s="190">
        <f t="shared" ca="1" si="51"/>
        <v>3.5277357172839967E-2</v>
      </c>
      <c r="Q210" s="190">
        <f t="shared" ca="1" si="51"/>
        <v>3.5529131534018744E-2</v>
      </c>
      <c r="R210" s="190">
        <f t="shared" ca="1" si="51"/>
        <v>3.5753737834422372E-2</v>
      </c>
      <c r="S210" s="190">
        <f t="shared" ca="1" si="51"/>
        <v>3.5954983777218508E-2</v>
      </c>
      <c r="T210" s="190">
        <f t="shared" ca="1" si="51"/>
        <v>3.613605792524318E-2</v>
      </c>
      <c r="U210" s="190">
        <f t="shared" ca="1" si="51"/>
        <v>3.6299640225076334E-2</v>
      </c>
      <c r="V210" s="190">
        <f t="shared" ca="1" si="51"/>
        <v>3.64479915112359E-2</v>
      </c>
      <c r="W210" s="190">
        <f t="shared" ca="1" si="51"/>
        <v>3.658302617701055E-2</v>
      </c>
      <c r="X210" s="187">
        <f t="shared" ca="1" si="51"/>
        <v>3.6706371333669899E-2</v>
      </c>
    </row>
    <row r="211" spans="1:24" ht="11.25" customHeight="1" x14ac:dyDescent="0.2">
      <c r="A211" s="222">
        <f t="shared" si="59"/>
        <v>201</v>
      </c>
      <c r="B211" s="220">
        <f t="shared" ca="1" si="60"/>
        <v>2.3092384505587503E-2</v>
      </c>
      <c r="C211" s="217">
        <f t="shared" ca="1" si="52"/>
        <v>1.2680711620809374E-5</v>
      </c>
      <c r="D211" s="219">
        <f t="shared" ca="1" si="53"/>
        <v>0.99742698290125098</v>
      </c>
      <c r="E211" s="218">
        <f t="shared" ca="1" si="54"/>
        <v>2.7977473889102358</v>
      </c>
      <c r="F211" s="187">
        <f t="shared" ca="1" si="55"/>
        <v>1.1203704434388157E-3</v>
      </c>
      <c r="G211" s="217">
        <f t="shared" ca="1" si="56"/>
        <v>1.133051155059625E-3</v>
      </c>
      <c r="H211" s="291">
        <f t="shared" si="57"/>
        <v>0.55833333333333335</v>
      </c>
      <c r="I211" s="187">
        <f t="shared" ca="1" si="58"/>
        <v>2.4225435660647127E-2</v>
      </c>
      <c r="J211" s="191">
        <f t="shared" ref="J211:X220" ca="1" si="61">-(1/J$7)*LN(J$8*EXP(-$I211*J$9))</f>
        <v>2.6166970237997987E-2</v>
      </c>
      <c r="K211" s="190">
        <f t="shared" ca="1" si="61"/>
        <v>3.1221616833678328E-2</v>
      </c>
      <c r="L211" s="190">
        <f t="shared" ca="1" si="61"/>
        <v>3.4279072884885207E-2</v>
      </c>
      <c r="M211" s="190">
        <f t="shared" ca="1" si="61"/>
        <v>3.4666032724124871E-2</v>
      </c>
      <c r="N211" s="190">
        <f t="shared" ca="1" si="61"/>
        <v>3.5004764068434543E-2</v>
      </c>
      <c r="O211" s="190">
        <f t="shared" ca="1" si="61"/>
        <v>3.5302737237097162E-2</v>
      </c>
      <c r="P211" s="190">
        <f t="shared" ca="1" si="61"/>
        <v>3.5566116860236134E-2</v>
      </c>
      <c r="Q211" s="190">
        <f t="shared" ca="1" si="61"/>
        <v>3.5800008286668017E-2</v>
      </c>
      <c r="R211" s="190">
        <f t="shared" ca="1" si="61"/>
        <v>3.6008654883204046E-2</v>
      </c>
      <c r="S211" s="190">
        <f t="shared" ca="1" si="61"/>
        <v>3.6195596449687499E-2</v>
      </c>
      <c r="T211" s="190">
        <f t="shared" ca="1" si="61"/>
        <v>3.6363796758666841E-2</v>
      </c>
      <c r="U211" s="190">
        <f t="shared" ca="1" si="61"/>
        <v>3.6515746513531219E-2</v>
      </c>
      <c r="V211" s="190">
        <f t="shared" ca="1" si="61"/>
        <v>3.665354668578396E-2</v>
      </c>
      <c r="W211" s="190">
        <f t="shared" ca="1" si="61"/>
        <v>3.6778976152096764E-2</v>
      </c>
      <c r="X211" s="187">
        <f t="shared" ca="1" si="61"/>
        <v>3.6893546737701115E-2</v>
      </c>
    </row>
    <row r="212" spans="1:24" ht="11.25" customHeight="1" x14ac:dyDescent="0.2">
      <c r="A212" s="222">
        <f t="shared" si="59"/>
        <v>202</v>
      </c>
      <c r="B212" s="220">
        <f t="shared" ca="1" si="60"/>
        <v>2.4225435660647127E-2</v>
      </c>
      <c r="C212" s="217">
        <f t="shared" ca="1" si="52"/>
        <v>1.1830923254514656E-5</v>
      </c>
      <c r="D212" s="219">
        <f t="shared" ca="1" si="53"/>
        <v>0.91400388161521884</v>
      </c>
      <c r="E212" s="218">
        <f t="shared" ca="1" si="54"/>
        <v>1.3658302901517243</v>
      </c>
      <c r="F212" s="187">
        <f t="shared" ca="1" si="55"/>
        <v>5.6021056100559539E-4</v>
      </c>
      <c r="G212" s="217">
        <f t="shared" ca="1" si="56"/>
        <v>5.7204148426011001E-4</v>
      </c>
      <c r="H212" s="291">
        <f t="shared" si="57"/>
        <v>0.56111111111111112</v>
      </c>
      <c r="I212" s="187">
        <f t="shared" ca="1" si="58"/>
        <v>2.4797477144907237E-2</v>
      </c>
      <c r="J212" s="191">
        <f t="shared" ca="1" si="61"/>
        <v>2.666810898207924E-2</v>
      </c>
      <c r="K212" s="190">
        <f t="shared" ca="1" si="61"/>
        <v>3.1533822776236078E-2</v>
      </c>
      <c r="L212" s="190">
        <f t="shared" ca="1" si="61"/>
        <v>3.4474444139770119E-2</v>
      </c>
      <c r="M212" s="190">
        <f t="shared" ca="1" si="61"/>
        <v>3.4846515095503988E-2</v>
      </c>
      <c r="N212" s="190">
        <f t="shared" ca="1" si="61"/>
        <v>3.5172198712203964E-2</v>
      </c>
      <c r="O212" s="190">
        <f t="shared" ca="1" si="61"/>
        <v>3.5458684034182716E-2</v>
      </c>
      <c r="P212" s="190">
        <f t="shared" ca="1" si="61"/>
        <v>3.5711902440556116E-2</v>
      </c>
      <c r="Q212" s="190">
        <f t="shared" ca="1" si="61"/>
        <v>3.5936765342115248E-2</v>
      </c>
      <c r="R212" s="190">
        <f t="shared" ca="1" si="61"/>
        <v>3.6137354391868853E-2</v>
      </c>
      <c r="S212" s="190">
        <f t="shared" ca="1" si="61"/>
        <v>3.6317074133794106E-2</v>
      </c>
      <c r="T212" s="190">
        <f t="shared" ca="1" si="61"/>
        <v>3.6478774850974144E-2</v>
      </c>
      <c r="U212" s="190">
        <f t="shared" ca="1" si="61"/>
        <v>3.6624851703931184E-2</v>
      </c>
      <c r="V212" s="190">
        <f t="shared" ca="1" si="61"/>
        <v>3.6757324954417935E-2</v>
      </c>
      <c r="W212" s="190">
        <f t="shared" ca="1" si="61"/>
        <v>3.6877905061077187E-2</v>
      </c>
      <c r="X212" s="187">
        <f t="shared" ca="1" si="61"/>
        <v>3.6988045644887148E-2</v>
      </c>
    </row>
    <row r="213" spans="1:24" ht="11.25" customHeight="1" x14ac:dyDescent="0.2">
      <c r="A213" s="222">
        <f t="shared" si="59"/>
        <v>203</v>
      </c>
      <c r="B213" s="220">
        <f t="shared" ca="1" si="60"/>
        <v>2.4797477144907237E-2</v>
      </c>
      <c r="C213" s="217">
        <f t="shared" ca="1" si="52"/>
        <v>1.1401892141319575E-5</v>
      </c>
      <c r="D213" s="219">
        <f t="shared" ca="1" si="53"/>
        <v>0.31714335279676531</v>
      </c>
      <c r="E213" s="218">
        <f t="shared" ca="1" si="54"/>
        <v>-0.47570198636799865</v>
      </c>
      <c r="F213" s="187">
        <f t="shared" ca="1" si="55"/>
        <v>-1.9740469073376197E-4</v>
      </c>
      <c r="G213" s="217">
        <f t="shared" ca="1" si="56"/>
        <v>-1.8600279859244239E-4</v>
      </c>
      <c r="H213" s="291">
        <f t="shared" si="57"/>
        <v>0.56388888888888888</v>
      </c>
      <c r="I213" s="187">
        <f t="shared" ca="1" si="58"/>
        <v>2.4611474346314794E-2</v>
      </c>
      <c r="J213" s="191">
        <f t="shared" ca="1" si="61"/>
        <v>2.6505160644507617E-2</v>
      </c>
      <c r="K213" s="190">
        <f t="shared" ca="1" si="61"/>
        <v>3.1432307098351216E-2</v>
      </c>
      <c r="L213" s="190">
        <f t="shared" ca="1" si="61"/>
        <v>3.4410917977467204E-2</v>
      </c>
      <c r="M213" s="190">
        <f t="shared" ca="1" si="61"/>
        <v>3.4787830145029557E-2</v>
      </c>
      <c r="N213" s="190">
        <f t="shared" ca="1" si="61"/>
        <v>3.5117756310421314E-2</v>
      </c>
      <c r="O213" s="190">
        <f t="shared" ca="1" si="61"/>
        <v>3.5407976976237508E-2</v>
      </c>
      <c r="P213" s="190">
        <f t="shared" ca="1" si="61"/>
        <v>3.5664499364590374E-2</v>
      </c>
      <c r="Q213" s="190">
        <f t="shared" ca="1" si="61"/>
        <v>3.589229794640994E-2</v>
      </c>
      <c r="R213" s="190">
        <f t="shared" ca="1" si="61"/>
        <v>3.6095506956940089E-2</v>
      </c>
      <c r="S213" s="190">
        <f t="shared" ca="1" si="61"/>
        <v>3.627757491943278E-2</v>
      </c>
      <c r="T213" s="190">
        <f t="shared" ca="1" si="61"/>
        <v>3.6441389018767173E-2</v>
      </c>
      <c r="U213" s="190">
        <f t="shared" ca="1" si="61"/>
        <v>3.6589375481814866E-2</v>
      </c>
      <c r="V213" s="190">
        <f t="shared" ca="1" si="61"/>
        <v>3.6723580813599256E-2</v>
      </c>
      <c r="W213" s="190">
        <f t="shared" ca="1" si="61"/>
        <v>3.6845737719305015E-2</v>
      </c>
      <c r="X213" s="187">
        <f t="shared" ca="1" si="61"/>
        <v>3.6957318745380434E-2</v>
      </c>
    </row>
    <row r="214" spans="1:24" ht="11.25" customHeight="1" x14ac:dyDescent="0.2">
      <c r="A214" s="222">
        <f t="shared" si="59"/>
        <v>204</v>
      </c>
      <c r="B214" s="220">
        <f t="shared" ca="1" si="60"/>
        <v>2.4611474346314794E-2</v>
      </c>
      <c r="C214" s="217">
        <f t="shared" ca="1" si="52"/>
        <v>1.1541394240263907E-5</v>
      </c>
      <c r="D214" s="219">
        <f t="shared" ca="1" si="53"/>
        <v>0.14135766284871409</v>
      </c>
      <c r="E214" s="218">
        <f t="shared" ca="1" si="54"/>
        <v>-1.0742395607526816</v>
      </c>
      <c r="F214" s="187">
        <f t="shared" ca="1" si="55"/>
        <v>-4.4410811748078977E-4</v>
      </c>
      <c r="G214" s="217">
        <f t="shared" ca="1" si="56"/>
        <v>-4.3256672324052585E-4</v>
      </c>
      <c r="H214" s="291">
        <f t="shared" si="57"/>
        <v>0.56666666666666665</v>
      </c>
      <c r="I214" s="187">
        <f t="shared" ca="1" si="58"/>
        <v>2.4178907623074269E-2</v>
      </c>
      <c r="J214" s="191">
        <f t="shared" ca="1" si="61"/>
        <v>2.6126209204129901E-2</v>
      </c>
      <c r="K214" s="190">
        <f t="shared" ca="1" si="61"/>
        <v>3.1196222993851181E-2</v>
      </c>
      <c r="L214" s="190">
        <f t="shared" ca="1" si="61"/>
        <v>3.4263182007495979E-2</v>
      </c>
      <c r="M214" s="190">
        <f t="shared" ca="1" si="61"/>
        <v>3.4651352861234094E-2</v>
      </c>
      <c r="N214" s="190">
        <f t="shared" ca="1" si="61"/>
        <v>3.4991145466269025E-2</v>
      </c>
      <c r="O214" s="190">
        <f t="shared" ca="1" si="61"/>
        <v>3.5290053019896468E-2</v>
      </c>
      <c r="P214" s="190">
        <f t="shared" ca="1" si="61"/>
        <v>3.5554259124135956E-2</v>
      </c>
      <c r="Q214" s="190">
        <f t="shared" ca="1" si="61"/>
        <v>3.5788884902107125E-2</v>
      </c>
      <c r="R214" s="190">
        <f t="shared" ca="1" si="61"/>
        <v>3.5998186873908329E-2</v>
      </c>
      <c r="S214" s="190">
        <f t="shared" ca="1" si="61"/>
        <v>3.6185715840665426E-2</v>
      </c>
      <c r="T214" s="190">
        <f t="shared" ca="1" si="61"/>
        <v>3.6354444805799573E-2</v>
      </c>
      <c r="U214" s="190">
        <f t="shared" ca="1" si="61"/>
        <v>3.6506872243853225E-2</v>
      </c>
      <c r="V214" s="190">
        <f t="shared" ca="1" si="61"/>
        <v>3.6645105691004536E-2</v>
      </c>
      <c r="W214" s="190">
        <f t="shared" ca="1" si="61"/>
        <v>3.6770929588830409E-2</v>
      </c>
      <c r="X214" s="187">
        <f t="shared" ca="1" si="61"/>
        <v>3.688586049671138E-2</v>
      </c>
    </row>
    <row r="215" spans="1:24" ht="11.25" customHeight="1" x14ac:dyDescent="0.2">
      <c r="A215" s="222">
        <f t="shared" si="59"/>
        <v>205</v>
      </c>
      <c r="B215" s="220">
        <f t="shared" ca="1" si="60"/>
        <v>2.4178907623074269E-2</v>
      </c>
      <c r="C215" s="217">
        <f t="shared" ca="1" si="52"/>
        <v>1.18658192826943E-5</v>
      </c>
      <c r="D215" s="219">
        <f t="shared" ca="1" si="53"/>
        <v>0.89097485039554825</v>
      </c>
      <c r="E215" s="218">
        <f t="shared" ca="1" si="54"/>
        <v>1.231729090634158</v>
      </c>
      <c r="F215" s="187">
        <f t="shared" ca="1" si="55"/>
        <v>5.047220641781233E-4</v>
      </c>
      <c r="G215" s="217">
        <f t="shared" ca="1" si="56"/>
        <v>5.1658788346081762E-4</v>
      </c>
      <c r="H215" s="291">
        <f t="shared" si="57"/>
        <v>0.56944444444444442</v>
      </c>
      <c r="I215" s="187">
        <f t="shared" ca="1" si="58"/>
        <v>2.4695495506535086E-2</v>
      </c>
      <c r="J215" s="191">
        <f t="shared" ca="1" si="61"/>
        <v>2.6578767646565239E-2</v>
      </c>
      <c r="K215" s="190">
        <f t="shared" ca="1" si="61"/>
        <v>3.1478163747288644E-2</v>
      </c>
      <c r="L215" s="190">
        <f t="shared" ca="1" si="61"/>
        <v>3.443961400731959E-2</v>
      </c>
      <c r="M215" s="190">
        <f t="shared" ca="1" si="61"/>
        <v>3.4814339303298372E-2</v>
      </c>
      <c r="N215" s="190">
        <f t="shared" ca="1" si="61"/>
        <v>3.51423490251416E-2</v>
      </c>
      <c r="O215" s="190">
        <f t="shared" ca="1" si="61"/>
        <v>3.5430882361920706E-2</v>
      </c>
      <c r="P215" s="190">
        <f t="shared" ca="1" si="61"/>
        <v>3.5685912275959408E-2</v>
      </c>
      <c r="Q215" s="190">
        <f t="shared" ca="1" si="61"/>
        <v>3.591238475266989E-2</v>
      </c>
      <c r="R215" s="190">
        <f t="shared" ca="1" si="61"/>
        <v>3.6114410274855548E-2</v>
      </c>
      <c r="S215" s="190">
        <f t="shared" ca="1" si="61"/>
        <v>3.6295417499456001E-2</v>
      </c>
      <c r="T215" s="190">
        <f t="shared" ca="1" si="61"/>
        <v>3.6458276942075867E-2</v>
      </c>
      <c r="U215" s="190">
        <f t="shared" ca="1" si="61"/>
        <v>3.6605400796299391E-2</v>
      </c>
      <c r="V215" s="190">
        <f t="shared" ca="1" si="61"/>
        <v>3.6738823712543132E-2</v>
      </c>
      <c r="W215" s="190">
        <f t="shared" ca="1" si="61"/>
        <v>3.6860268346786712E-2</v>
      </c>
      <c r="X215" s="187">
        <f t="shared" ca="1" si="61"/>
        <v>3.6971198696467533E-2</v>
      </c>
    </row>
    <row r="216" spans="1:24" ht="11.25" customHeight="1" x14ac:dyDescent="0.2">
      <c r="A216" s="222">
        <f t="shared" si="59"/>
        <v>206</v>
      </c>
      <c r="B216" s="220">
        <f t="shared" ca="1" si="60"/>
        <v>2.4695495506535086E-2</v>
      </c>
      <c r="C216" s="217">
        <f t="shared" ca="1" si="52"/>
        <v>1.1478378370098688E-5</v>
      </c>
      <c r="D216" s="219">
        <f t="shared" ca="1" si="53"/>
        <v>0.59456063758135014</v>
      </c>
      <c r="E216" s="218">
        <f t="shared" ca="1" si="54"/>
        <v>0.239292571966296</v>
      </c>
      <c r="F216" s="187">
        <f t="shared" ca="1" si="55"/>
        <v>9.9096164116995331E-5</v>
      </c>
      <c r="G216" s="217">
        <f t="shared" ca="1" si="56"/>
        <v>1.1057454248709401E-4</v>
      </c>
      <c r="H216" s="291">
        <f t="shared" si="57"/>
        <v>0.5722222222222223</v>
      </c>
      <c r="I216" s="187">
        <f t="shared" ca="1" si="58"/>
        <v>2.4806070049022182E-2</v>
      </c>
      <c r="J216" s="191">
        <f t="shared" ca="1" si="61"/>
        <v>2.6675636822794783E-2</v>
      </c>
      <c r="K216" s="190">
        <f t="shared" ca="1" si="61"/>
        <v>3.1538512568501743E-2</v>
      </c>
      <c r="L216" s="190">
        <f t="shared" ca="1" si="61"/>
        <v>3.4477378903255342E-2</v>
      </c>
      <c r="M216" s="190">
        <f t="shared" ca="1" si="61"/>
        <v>3.4849226206069159E-2</v>
      </c>
      <c r="N216" s="190">
        <f t="shared" ca="1" si="61"/>
        <v>3.5174713826717552E-2</v>
      </c>
      <c r="O216" s="190">
        <f t="shared" ca="1" si="61"/>
        <v>3.5461026584349541E-2</v>
      </c>
      <c r="P216" s="190">
        <f t="shared" ca="1" si="61"/>
        <v>3.5714092354308002E-2</v>
      </c>
      <c r="Q216" s="190">
        <f t="shared" ca="1" si="61"/>
        <v>3.5938819634149716E-2</v>
      </c>
      <c r="R216" s="190">
        <f t="shared" ca="1" si="61"/>
        <v>3.6139287647704355E-2</v>
      </c>
      <c r="S216" s="190">
        <f t="shared" ca="1" si="61"/>
        <v>3.6318898907207138E-2</v>
      </c>
      <c r="T216" s="190">
        <f t="shared" ca="1" si="61"/>
        <v>3.6480501990962588E-2</v>
      </c>
      <c r="U216" s="190">
        <f t="shared" ca="1" si="61"/>
        <v>3.6626490624298576E-2</v>
      </c>
      <c r="V216" s="190">
        <f t="shared" ca="1" si="61"/>
        <v>3.6758883856588702E-2</v>
      </c>
      <c r="W216" s="190">
        <f t="shared" ca="1" si="61"/>
        <v>3.6879391118736386E-2</v>
      </c>
      <c r="X216" s="187">
        <f t="shared" ca="1" si="61"/>
        <v>3.6989465157406358E-2</v>
      </c>
    </row>
    <row r="217" spans="1:24" ht="11.25" customHeight="1" x14ac:dyDescent="0.2">
      <c r="A217" s="222">
        <f t="shared" si="59"/>
        <v>207</v>
      </c>
      <c r="B217" s="220">
        <f t="shared" ca="1" si="60"/>
        <v>2.4806070049022182E-2</v>
      </c>
      <c r="C217" s="217">
        <f t="shared" ca="1" si="52"/>
        <v>1.1395447463233365E-5</v>
      </c>
      <c r="D217" s="219">
        <f t="shared" ca="1" si="53"/>
        <v>0.64723796098766473</v>
      </c>
      <c r="E217" s="218">
        <f t="shared" ca="1" si="54"/>
        <v>0.37787416136711927</v>
      </c>
      <c r="F217" s="187">
        <f t="shared" ca="1" si="55"/>
        <v>1.5683570235700423E-4</v>
      </c>
      <c r="G217" s="217">
        <f t="shared" ca="1" si="56"/>
        <v>1.6823114982023759E-4</v>
      </c>
      <c r="H217" s="291">
        <f t="shared" si="57"/>
        <v>0.57500000000000007</v>
      </c>
      <c r="I217" s="187">
        <f t="shared" ca="1" si="58"/>
        <v>2.4974301198842419E-2</v>
      </c>
      <c r="J217" s="191">
        <f t="shared" ca="1" si="61"/>
        <v>2.6823016251483086E-2</v>
      </c>
      <c r="K217" s="190">
        <f t="shared" ca="1" si="61"/>
        <v>3.1630328924731783E-2</v>
      </c>
      <c r="L217" s="190">
        <f t="shared" ca="1" si="61"/>
        <v>3.4534835454494157E-2</v>
      </c>
      <c r="M217" s="190">
        <f t="shared" ca="1" si="61"/>
        <v>3.4902304099359828E-2</v>
      </c>
      <c r="N217" s="190">
        <f t="shared" ca="1" si="61"/>
        <v>3.5223954525890812E-2</v>
      </c>
      <c r="O217" s="190">
        <f t="shared" ca="1" si="61"/>
        <v>3.5506888833340834E-2</v>
      </c>
      <c r="P217" s="190">
        <f t="shared" ca="1" si="61"/>
        <v>3.5756966300480218E-2</v>
      </c>
      <c r="Q217" s="190">
        <f t="shared" ca="1" si="61"/>
        <v>3.5979038389811605E-2</v>
      </c>
      <c r="R217" s="190">
        <f t="shared" ca="1" si="61"/>
        <v>3.6177136766902394E-2</v>
      </c>
      <c r="S217" s="190">
        <f t="shared" ca="1" si="61"/>
        <v>3.6354624166715532E-2</v>
      </c>
      <c r="T217" s="190">
        <f t="shared" ca="1" si="61"/>
        <v>3.6514315791543878E-2</v>
      </c>
      <c r="U217" s="190">
        <f t="shared" ca="1" si="61"/>
        <v>3.6658577268602152E-2</v>
      </c>
      <c r="V217" s="190">
        <f t="shared" ca="1" si="61"/>
        <v>3.6789403911408211E-2</v>
      </c>
      <c r="W217" s="190">
        <f t="shared" ca="1" si="61"/>
        <v>3.6908485029870756E-2</v>
      </c>
      <c r="X217" s="187">
        <f t="shared" ca="1" si="61"/>
        <v>3.7017256253419652E-2</v>
      </c>
    </row>
    <row r="218" spans="1:24" ht="11.25" customHeight="1" x14ac:dyDescent="0.2">
      <c r="A218" s="222">
        <f t="shared" si="59"/>
        <v>208</v>
      </c>
      <c r="B218" s="220">
        <f t="shared" ca="1" si="60"/>
        <v>2.4974301198842419E-2</v>
      </c>
      <c r="C218" s="217">
        <f t="shared" ca="1" si="52"/>
        <v>1.1269274100868186E-5</v>
      </c>
      <c r="D218" s="219">
        <f t="shared" ca="1" si="53"/>
        <v>0.9691074114028706</v>
      </c>
      <c r="E218" s="218">
        <f t="shared" ca="1" si="54"/>
        <v>1.8678342546846793</v>
      </c>
      <c r="F218" s="187">
        <f t="shared" ca="1" si="55"/>
        <v>7.7786416075896372E-4</v>
      </c>
      <c r="G218" s="217">
        <f t="shared" ca="1" si="56"/>
        <v>7.8913343485983187E-4</v>
      </c>
      <c r="H218" s="291">
        <f t="shared" si="57"/>
        <v>0.57777777777777783</v>
      </c>
      <c r="I218" s="187">
        <f t="shared" ca="1" si="58"/>
        <v>2.5763434633702252E-2</v>
      </c>
      <c r="J218" s="191">
        <f t="shared" ca="1" si="61"/>
        <v>2.7514339082675445E-2</v>
      </c>
      <c r="K218" s="190">
        <f t="shared" ca="1" si="61"/>
        <v>3.2061018227191922E-2</v>
      </c>
      <c r="L218" s="190">
        <f t="shared" ca="1" si="61"/>
        <v>3.480435085448233E-2</v>
      </c>
      <c r="M218" s="190">
        <f t="shared" ca="1" si="61"/>
        <v>3.5151280227100408E-2</v>
      </c>
      <c r="N218" s="190">
        <f t="shared" ca="1" si="61"/>
        <v>3.5454931263046871E-2</v>
      </c>
      <c r="O218" s="190">
        <f t="shared" ca="1" si="61"/>
        <v>3.5722018041668573E-2</v>
      </c>
      <c r="P218" s="190">
        <f t="shared" ca="1" si="61"/>
        <v>3.5958078071071022E-2</v>
      </c>
      <c r="Q218" s="190">
        <f t="shared" ca="1" si="61"/>
        <v>3.6167695275502308E-2</v>
      </c>
      <c r="R218" s="190">
        <f t="shared" ca="1" si="61"/>
        <v>3.6354678235715254E-2</v>
      </c>
      <c r="S218" s="190">
        <f t="shared" ca="1" si="61"/>
        <v>3.652220310068368E-2</v>
      </c>
      <c r="T218" s="190">
        <f t="shared" ca="1" si="61"/>
        <v>3.6672928513545061E-2</v>
      </c>
      <c r="U218" s="190">
        <f t="shared" ca="1" si="61"/>
        <v>3.6809088299760519E-2</v>
      </c>
      <c r="V218" s="190">
        <f t="shared" ca="1" si="61"/>
        <v>3.6932566433435537E-2</v>
      </c>
      <c r="W218" s="190">
        <f t="shared" ca="1" si="61"/>
        <v>3.7044957841543893E-2</v>
      </c>
      <c r="X218" s="187">
        <f t="shared" ca="1" si="61"/>
        <v>3.7147617860523494E-2</v>
      </c>
    </row>
    <row r="219" spans="1:24" ht="11.25" customHeight="1" x14ac:dyDescent="0.2">
      <c r="A219" s="222">
        <f t="shared" si="59"/>
        <v>209</v>
      </c>
      <c r="B219" s="220">
        <f t="shared" ca="1" si="60"/>
        <v>2.5763434633702252E-2</v>
      </c>
      <c r="C219" s="217">
        <f t="shared" ca="1" si="52"/>
        <v>1.0677424024723312E-5</v>
      </c>
      <c r="D219" s="219">
        <f t="shared" ca="1" si="53"/>
        <v>0.71821097486179886</v>
      </c>
      <c r="E219" s="218">
        <f t="shared" ca="1" si="54"/>
        <v>0.57753507673095705</v>
      </c>
      <c r="F219" s="187">
        <f t="shared" ca="1" si="55"/>
        <v>2.442862374121684E-4</v>
      </c>
      <c r="G219" s="217">
        <f t="shared" ca="1" si="56"/>
        <v>2.5496366143689173E-4</v>
      </c>
      <c r="H219" s="291">
        <f t="shared" si="57"/>
        <v>0.5805555555555556</v>
      </c>
      <c r="I219" s="187">
        <f t="shared" ca="1" si="58"/>
        <v>2.6018398295139144E-2</v>
      </c>
      <c r="J219" s="191">
        <f t="shared" ca="1" si="61"/>
        <v>2.7737700801352443E-2</v>
      </c>
      <c r="K219" s="190">
        <f t="shared" ca="1" si="61"/>
        <v>3.220017102017482E-2</v>
      </c>
      <c r="L219" s="190">
        <f t="shared" ca="1" si="61"/>
        <v>3.4891429452548348E-2</v>
      </c>
      <c r="M219" s="190">
        <f t="shared" ca="1" si="61"/>
        <v>3.5231722725586605E-2</v>
      </c>
      <c r="N219" s="190">
        <f t="shared" ca="1" si="61"/>
        <v>3.5529558280494838E-2</v>
      </c>
      <c r="O219" s="190">
        <f t="shared" ca="1" si="61"/>
        <v>3.5791524830019274E-2</v>
      </c>
      <c r="P219" s="190">
        <f t="shared" ca="1" si="61"/>
        <v>3.6023055920345659E-2</v>
      </c>
      <c r="Q219" s="190">
        <f t="shared" ca="1" si="61"/>
        <v>3.622864903592625E-2</v>
      </c>
      <c r="R219" s="190">
        <f t="shared" ca="1" si="61"/>
        <v>3.64120406803232E-2</v>
      </c>
      <c r="S219" s="190">
        <f t="shared" ca="1" si="61"/>
        <v>3.6576346717842413E-2</v>
      </c>
      <c r="T219" s="190">
        <f t="shared" ca="1" si="61"/>
        <v>3.6724175208420029E-2</v>
      </c>
      <c r="U219" s="190">
        <f t="shared" ca="1" si="61"/>
        <v>3.6857717393264336E-2</v>
      </c>
      <c r="V219" s="190">
        <f t="shared" ca="1" si="61"/>
        <v>3.6978821273471699E-2</v>
      </c>
      <c r="W219" s="190">
        <f t="shared" ca="1" si="61"/>
        <v>3.7089051281529686E-2</v>
      </c>
      <c r="X219" s="187">
        <f t="shared" ca="1" si="61"/>
        <v>3.718973681175497E-2</v>
      </c>
    </row>
    <row r="220" spans="1:24" ht="11.25" customHeight="1" x14ac:dyDescent="0.2">
      <c r="A220" s="222">
        <f t="shared" si="59"/>
        <v>210</v>
      </c>
      <c r="B220" s="220">
        <f t="shared" ca="1" si="60"/>
        <v>2.6018398295139144E-2</v>
      </c>
      <c r="C220" s="217">
        <f t="shared" ca="1" si="52"/>
        <v>1.0486201278645644E-5</v>
      </c>
      <c r="D220" s="219">
        <f t="shared" ca="1" si="53"/>
        <v>1.8144774102869299E-2</v>
      </c>
      <c r="E220" s="218">
        <f t="shared" ca="1" si="54"/>
        <v>-2.0936681931101715</v>
      </c>
      <c r="F220" s="187">
        <f t="shared" ca="1" si="55"/>
        <v>-8.8995262442711207E-4</v>
      </c>
      <c r="G220" s="217">
        <f t="shared" ca="1" si="56"/>
        <v>-8.7946642314846643E-4</v>
      </c>
      <c r="H220" s="291">
        <f t="shared" si="57"/>
        <v>0.58333333333333337</v>
      </c>
      <c r="I220" s="187">
        <f t="shared" ca="1" si="58"/>
        <v>2.5138931871990677E-2</v>
      </c>
      <c r="J220" s="191">
        <f t="shared" ca="1" si="61"/>
        <v>2.6967241471242267E-2</v>
      </c>
      <c r="K220" s="190">
        <f t="shared" ca="1" si="61"/>
        <v>3.1720180230796854E-2</v>
      </c>
      <c r="L220" s="190">
        <f t="shared" ca="1" si="61"/>
        <v>3.4591062322807946E-2</v>
      </c>
      <c r="M220" s="190">
        <f t="shared" ca="1" si="61"/>
        <v>3.4954246021596413E-2</v>
      </c>
      <c r="N220" s="190">
        <f t="shared" ca="1" si="61"/>
        <v>3.5272141377492593E-2</v>
      </c>
      <c r="O220" s="190">
        <f t="shared" ca="1" si="61"/>
        <v>3.5551769540222995E-2</v>
      </c>
      <c r="P220" s="190">
        <f t="shared" ca="1" si="61"/>
        <v>3.5798922660086614E-2</v>
      </c>
      <c r="Q220" s="190">
        <f t="shared" ca="1" si="61"/>
        <v>3.601839638519401E-2</v>
      </c>
      <c r="R220" s="190">
        <f t="shared" ca="1" si="61"/>
        <v>3.6214175840690449E-2</v>
      </c>
      <c r="S220" s="190">
        <f t="shared" ca="1" si="61"/>
        <v>3.6389584835578248E-2</v>
      </c>
      <c r="T220" s="190">
        <f t="shared" ca="1" si="61"/>
        <v>3.6547405910450789E-2</v>
      </c>
      <c r="U220" s="190">
        <f t="shared" ca="1" si="61"/>
        <v>3.6689977195764327E-2</v>
      </c>
      <c r="V220" s="190">
        <f t="shared" ca="1" si="61"/>
        <v>3.6819270777174888E-2</v>
      </c>
      <c r="W220" s="190">
        <f t="shared" ca="1" si="61"/>
        <v>3.6936956274225233E-2</v>
      </c>
      <c r="X220" s="187">
        <f t="shared" ca="1" si="61"/>
        <v>3.7044452565452746E-2</v>
      </c>
    </row>
    <row r="221" spans="1:24" ht="11.25" customHeight="1" x14ac:dyDescent="0.2">
      <c r="A221" s="222">
        <f t="shared" si="59"/>
        <v>211</v>
      </c>
      <c r="B221" s="220">
        <f t="shared" ca="1" si="60"/>
        <v>2.5138931871990677E-2</v>
      </c>
      <c r="C221" s="217">
        <f t="shared" ca="1" si="52"/>
        <v>1.1145801096006994E-5</v>
      </c>
      <c r="D221" s="219">
        <f t="shared" ca="1" si="53"/>
        <v>0.75887052680235811</v>
      </c>
      <c r="E221" s="218">
        <f t="shared" ca="1" si="54"/>
        <v>0.70267398061899078</v>
      </c>
      <c r="F221" s="187">
        <f t="shared" ca="1" si="55"/>
        <v>2.9359322989542955E-4</v>
      </c>
      <c r="G221" s="217">
        <f t="shared" ca="1" si="56"/>
        <v>3.0473903099143652E-4</v>
      </c>
      <c r="H221" s="291">
        <f t="shared" si="57"/>
        <v>0.58611111111111114</v>
      </c>
      <c r="I221" s="187">
        <f t="shared" ca="1" si="58"/>
        <v>2.5443670902982114E-2</v>
      </c>
      <c r="J221" s="191">
        <f t="shared" ref="J221:X230" ca="1" si="62">-(1/J$7)*LN(J$8*EXP(-$I221*J$9))</f>
        <v>2.7234209059197965E-2</v>
      </c>
      <c r="K221" s="190">
        <f t="shared" ca="1" si="62"/>
        <v>3.1886499176227656E-2</v>
      </c>
      <c r="L221" s="190">
        <f t="shared" ca="1" si="62"/>
        <v>3.469514087049267E-2</v>
      </c>
      <c r="M221" s="190">
        <f t="shared" ca="1" si="62"/>
        <v>3.5050392934850877E-2</v>
      </c>
      <c r="N221" s="190">
        <f t="shared" ca="1" si="62"/>
        <v>3.5361337480398818E-2</v>
      </c>
      <c r="O221" s="190">
        <f t="shared" ca="1" si="62"/>
        <v>3.563484581552414E-2</v>
      </c>
      <c r="P221" s="190">
        <f t="shared" ca="1" si="62"/>
        <v>3.5876585832604072E-2</v>
      </c>
      <c r="Q221" s="190">
        <f t="shared" ca="1" si="62"/>
        <v>3.6091249864714181E-2</v>
      </c>
      <c r="R221" s="190">
        <f t="shared" ca="1" si="62"/>
        <v>3.6282736888514293E-2</v>
      </c>
      <c r="S221" s="190">
        <f t="shared" ca="1" si="62"/>
        <v>3.6454298659243704E-2</v>
      </c>
      <c r="T221" s="190">
        <f t="shared" ca="1" si="62"/>
        <v>3.6608657259171229E-2</v>
      </c>
      <c r="U221" s="190">
        <f t="shared" ca="1" si="62"/>
        <v>3.6748099920974761E-2</v>
      </c>
      <c r="V221" s="190">
        <f t="shared" ca="1" si="62"/>
        <v>3.6874555734457998E-2</v>
      </c>
      <c r="W221" s="190">
        <f t="shared" ca="1" si="62"/>
        <v>3.6989657871380775E-2</v>
      </c>
      <c r="X221" s="187">
        <f t="shared" ca="1" si="62"/>
        <v>3.7094794203599617E-2</v>
      </c>
    </row>
    <row r="222" spans="1:24" ht="11.25" customHeight="1" x14ac:dyDescent="0.2">
      <c r="A222" s="222">
        <f t="shared" si="59"/>
        <v>212</v>
      </c>
      <c r="B222" s="220">
        <f t="shared" ca="1" si="60"/>
        <v>2.5443670902982114E-2</v>
      </c>
      <c r="C222" s="217">
        <f t="shared" ca="1" si="52"/>
        <v>1.0917246822763416E-5</v>
      </c>
      <c r="D222" s="219">
        <f t="shared" ca="1" si="53"/>
        <v>9.05832823023619E-2</v>
      </c>
      <c r="E222" s="218">
        <f t="shared" ca="1" si="54"/>
        <v>-1.337171800069628</v>
      </c>
      <c r="F222" s="187">
        <f t="shared" ca="1" si="55"/>
        <v>-5.6207704319116085E-4</v>
      </c>
      <c r="G222" s="217">
        <f t="shared" ca="1" si="56"/>
        <v>-5.511597963683974E-4</v>
      </c>
      <c r="H222" s="291">
        <f t="shared" si="57"/>
        <v>0.58888888888888891</v>
      </c>
      <c r="I222" s="187">
        <f t="shared" ca="1" si="58"/>
        <v>2.4892511106613717E-2</v>
      </c>
      <c r="J222" s="191">
        <f t="shared" ca="1" si="62"/>
        <v>2.6751363783566635E-2</v>
      </c>
      <c r="K222" s="190">
        <f t="shared" ca="1" si="62"/>
        <v>3.1585689936933267E-2</v>
      </c>
      <c r="L222" s="190">
        <f t="shared" ca="1" si="62"/>
        <v>3.4506901408807696E-2</v>
      </c>
      <c r="M222" s="190">
        <f t="shared" ca="1" si="62"/>
        <v>3.4876498855847031E-2</v>
      </c>
      <c r="N222" s="190">
        <f t="shared" ca="1" si="62"/>
        <v>3.5200014837366483E-2</v>
      </c>
      <c r="O222" s="190">
        <f t="shared" ca="1" si="62"/>
        <v>3.5484591669118749E-2</v>
      </c>
      <c r="P222" s="190">
        <f t="shared" ca="1" si="62"/>
        <v>3.5736121979940409E-2</v>
      </c>
      <c r="Q222" s="190">
        <f t="shared" ca="1" si="62"/>
        <v>3.5959484961457677E-2</v>
      </c>
      <c r="R222" s="190">
        <f t="shared" ca="1" si="62"/>
        <v>3.6158735400964565E-2</v>
      </c>
      <c r="S222" s="190">
        <f t="shared" ca="1" si="62"/>
        <v>3.6337255372213398E-2</v>
      </c>
      <c r="T222" s="190">
        <f t="shared" ca="1" si="62"/>
        <v>3.6497876304141572E-2</v>
      </c>
      <c r="U222" s="190">
        <f t="shared" ca="1" si="62"/>
        <v>3.6642977484616222E-2</v>
      </c>
      <c r="V222" s="190">
        <f t="shared" ca="1" si="62"/>
        <v>3.6774565766979066E-2</v>
      </c>
      <c r="W222" s="190">
        <f t="shared" ca="1" si="62"/>
        <v>3.6894340243500828E-2</v>
      </c>
      <c r="X222" s="187">
        <f t="shared" ca="1" si="62"/>
        <v>3.7003744865614877E-2</v>
      </c>
    </row>
    <row r="223" spans="1:24" ht="11.25" customHeight="1" x14ac:dyDescent="0.2">
      <c r="A223" s="222">
        <f t="shared" si="59"/>
        <v>213</v>
      </c>
      <c r="B223" s="220">
        <f t="shared" ca="1" si="60"/>
        <v>2.4892511106613717E-2</v>
      </c>
      <c r="C223" s="217">
        <f t="shared" ca="1" si="52"/>
        <v>1.1330616670039714E-5</v>
      </c>
      <c r="D223" s="219">
        <f t="shared" ca="1" si="53"/>
        <v>0.97011017712733305</v>
      </c>
      <c r="E223" s="218">
        <f t="shared" ca="1" si="54"/>
        <v>1.8824153324845001</v>
      </c>
      <c r="F223" s="187">
        <f t="shared" ca="1" si="55"/>
        <v>7.8265174935625249E-4</v>
      </c>
      <c r="G223" s="217">
        <f t="shared" ca="1" si="56"/>
        <v>7.9398236602629222E-4</v>
      </c>
      <c r="H223" s="291">
        <f t="shared" si="57"/>
        <v>0.59166666666666667</v>
      </c>
      <c r="I223" s="187">
        <f t="shared" ca="1" si="58"/>
        <v>2.5686493472640008E-2</v>
      </c>
      <c r="J223" s="191">
        <f t="shared" ca="1" si="62"/>
        <v>2.744693453618037E-2</v>
      </c>
      <c r="K223" s="190">
        <f t="shared" ca="1" si="62"/>
        <v>3.2019025664813336E-2</v>
      </c>
      <c r="L223" s="190">
        <f t="shared" ca="1" si="62"/>
        <v>3.4778072880589442E-2</v>
      </c>
      <c r="M223" s="190">
        <f t="shared" ca="1" si="62"/>
        <v>3.5127004849199915E-2</v>
      </c>
      <c r="N223" s="190">
        <f t="shared" ca="1" si="62"/>
        <v>3.543241084058079E-2</v>
      </c>
      <c r="O223" s="190">
        <f t="shared" ca="1" si="62"/>
        <v>3.5701042766340049E-2</v>
      </c>
      <c r="P223" s="190">
        <f t="shared" ca="1" si="62"/>
        <v>3.5938469507488517E-2</v>
      </c>
      <c r="Q223" s="190">
        <f t="shared" ca="1" si="62"/>
        <v>3.6149301073474839E-2</v>
      </c>
      <c r="R223" s="190">
        <f t="shared" ca="1" si="62"/>
        <v>3.6337367796005424E-2</v>
      </c>
      <c r="S223" s="190">
        <f t="shared" ca="1" si="62"/>
        <v>3.6505864016341892E-2</v>
      </c>
      <c r="T223" s="190">
        <f t="shared" ca="1" si="62"/>
        <v>3.6657463642268656E-2</v>
      </c>
      <c r="U223" s="190">
        <f t="shared" ca="1" si="62"/>
        <v>3.6794413350026499E-2</v>
      </c>
      <c r="V223" s="190">
        <f t="shared" ca="1" si="62"/>
        <v>3.6918607969405513E-2</v>
      </c>
      <c r="W223" s="190">
        <f t="shared" ca="1" si="62"/>
        <v>3.7031651629793501E-2</v>
      </c>
      <c r="X223" s="187">
        <f t="shared" ca="1" si="62"/>
        <v>3.7134907496261339E-2</v>
      </c>
    </row>
    <row r="224" spans="1:24" ht="11.25" customHeight="1" x14ac:dyDescent="0.2">
      <c r="A224" s="222">
        <f t="shared" si="59"/>
        <v>214</v>
      </c>
      <c r="B224" s="220">
        <f t="shared" ca="1" si="60"/>
        <v>2.5686493472640008E-2</v>
      </c>
      <c r="C224" s="217">
        <f t="shared" ca="1" si="52"/>
        <v>1.0735129895519996E-5</v>
      </c>
      <c r="D224" s="219">
        <f t="shared" ca="1" si="53"/>
        <v>0.69685040669270404</v>
      </c>
      <c r="E224" s="218">
        <f t="shared" ca="1" si="54"/>
        <v>0.51536328059462544</v>
      </c>
      <c r="F224" s="187">
        <f t="shared" ca="1" si="55"/>
        <v>2.1766301311316761E-4</v>
      </c>
      <c r="G224" s="217">
        <f t="shared" ca="1" si="56"/>
        <v>2.2839814300868759E-4</v>
      </c>
      <c r="H224" s="291">
        <f t="shared" si="57"/>
        <v>0.59444444444444444</v>
      </c>
      <c r="I224" s="187">
        <f t="shared" ca="1" si="58"/>
        <v>2.5914891615648694E-2</v>
      </c>
      <c r="J224" s="191">
        <f t="shared" ca="1" si="62"/>
        <v>2.7647023448763266E-2</v>
      </c>
      <c r="K224" s="190">
        <f t="shared" ca="1" si="62"/>
        <v>3.2143679661907107E-2</v>
      </c>
      <c r="L224" s="190">
        <f t="shared" ca="1" si="62"/>
        <v>3.4856078467667986E-2</v>
      </c>
      <c r="M224" s="190">
        <f t="shared" ca="1" si="62"/>
        <v>3.5199065774155568E-2</v>
      </c>
      <c r="N224" s="190">
        <f t="shared" ca="1" si="62"/>
        <v>3.5499262218958924E-2</v>
      </c>
      <c r="O224" s="190">
        <f t="shared" ca="1" si="62"/>
        <v>3.5763307409451661E-2</v>
      </c>
      <c r="P224" s="190">
        <f t="shared" ca="1" si="62"/>
        <v>3.5996677096865694E-2</v>
      </c>
      <c r="Q224" s="190">
        <f t="shared" ca="1" si="62"/>
        <v>3.6203903857305965E-2</v>
      </c>
      <c r="R224" s="190">
        <f t="shared" ca="1" si="62"/>
        <v>3.6388753455252131E-2</v>
      </c>
      <c r="S224" s="190">
        <f t="shared" ca="1" si="62"/>
        <v>3.6554366228559655E-2</v>
      </c>
      <c r="T224" s="190">
        <f t="shared" ca="1" si="62"/>
        <v>3.6703370772244788E-2</v>
      </c>
      <c r="U224" s="190">
        <f t="shared" ca="1" si="62"/>
        <v>3.683797561529157E-2</v>
      </c>
      <c r="V224" s="190">
        <f t="shared" ca="1" si="62"/>
        <v>3.6960043362629334E-2</v>
      </c>
      <c r="W224" s="190">
        <f t="shared" ca="1" si="62"/>
        <v>3.7071150826482407E-2</v>
      </c>
      <c r="X224" s="187">
        <f t="shared" ca="1" si="62"/>
        <v>3.7172637932797001E-2</v>
      </c>
    </row>
    <row r="225" spans="1:24" ht="11.25" customHeight="1" x14ac:dyDescent="0.2">
      <c r="A225" s="222">
        <f t="shared" si="59"/>
        <v>215</v>
      </c>
      <c r="B225" s="220">
        <f t="shared" ca="1" si="60"/>
        <v>2.5914891615648694E-2</v>
      </c>
      <c r="C225" s="217">
        <f t="shared" ca="1" si="52"/>
        <v>1.0563831288263481E-5</v>
      </c>
      <c r="D225" s="219">
        <f t="shared" ca="1" si="53"/>
        <v>0.39385426771241194</v>
      </c>
      <c r="E225" s="218">
        <f t="shared" ca="1" si="54"/>
        <v>-0.26928738973373983</v>
      </c>
      <c r="F225" s="187">
        <f t="shared" ca="1" si="55"/>
        <v>-1.1423770481769261E-4</v>
      </c>
      <c r="G225" s="217">
        <f t="shared" ca="1" si="56"/>
        <v>-1.0367387352942912E-4</v>
      </c>
      <c r="H225" s="291">
        <f t="shared" si="57"/>
        <v>0.59722222222222221</v>
      </c>
      <c r="I225" s="187">
        <f t="shared" ca="1" si="58"/>
        <v>2.5811217742119266E-2</v>
      </c>
      <c r="J225" s="191">
        <f t="shared" ca="1" si="62"/>
        <v>2.7556199625309637E-2</v>
      </c>
      <c r="K225" s="190">
        <f t="shared" ca="1" si="62"/>
        <v>3.2087097053312329E-2</v>
      </c>
      <c r="L225" s="190">
        <f t="shared" ca="1" si="62"/>
        <v>3.4820670380444341E-2</v>
      </c>
      <c r="M225" s="190">
        <f t="shared" ca="1" si="62"/>
        <v>3.5166356072045685E-2</v>
      </c>
      <c r="N225" s="190">
        <f t="shared" ca="1" si="62"/>
        <v>3.5468917220282739E-2</v>
      </c>
      <c r="O225" s="190">
        <f t="shared" ca="1" si="62"/>
        <v>3.5735044409366479E-2</v>
      </c>
      <c r="P225" s="190">
        <f t="shared" ca="1" si="62"/>
        <v>3.5970255663748743E-2</v>
      </c>
      <c r="Q225" s="190">
        <f t="shared" ca="1" si="62"/>
        <v>3.617911870787046E-2</v>
      </c>
      <c r="R225" s="190">
        <f t="shared" ca="1" si="62"/>
        <v>3.6365428614394006E-2</v>
      </c>
      <c r="S225" s="190">
        <f t="shared" ca="1" si="62"/>
        <v>3.6532350234256362E-2</v>
      </c>
      <c r="T225" s="190">
        <f t="shared" ca="1" si="62"/>
        <v>3.6682532730724179E-2</v>
      </c>
      <c r="U225" s="190">
        <f t="shared" ca="1" si="62"/>
        <v>3.6818201948482142E-2</v>
      </c>
      <c r="V225" s="190">
        <f t="shared" ca="1" si="62"/>
        <v>3.6941235119882079E-2</v>
      </c>
      <c r="W225" s="190">
        <f t="shared" ca="1" si="62"/>
        <v>3.7053221456882043E-2</v>
      </c>
      <c r="X225" s="187">
        <f t="shared" ca="1" si="62"/>
        <v>3.715551143406947E-2</v>
      </c>
    </row>
    <row r="226" spans="1:24" ht="11.25" customHeight="1" x14ac:dyDescent="0.2">
      <c r="A226" s="222">
        <f t="shared" si="59"/>
        <v>216</v>
      </c>
      <c r="B226" s="220">
        <f t="shared" ca="1" si="60"/>
        <v>2.5811217742119266E-2</v>
      </c>
      <c r="C226" s="217">
        <f t="shared" ca="1" si="52"/>
        <v>1.0641586693410552E-5</v>
      </c>
      <c r="D226" s="219">
        <f t="shared" ca="1" si="53"/>
        <v>0.27671769235672661</v>
      </c>
      <c r="E226" s="218">
        <f t="shared" ca="1" si="54"/>
        <v>-0.59262015917252464</v>
      </c>
      <c r="F226" s="187">
        <f t="shared" ca="1" si="55"/>
        <v>-2.5089928403216016E-4</v>
      </c>
      <c r="G226" s="217">
        <f t="shared" ca="1" si="56"/>
        <v>-2.4025769733874961E-4</v>
      </c>
      <c r="H226" s="291">
        <f t="shared" si="57"/>
        <v>0.6</v>
      </c>
      <c r="I226" s="187">
        <f t="shared" ca="1" si="58"/>
        <v>2.5570960044780516E-2</v>
      </c>
      <c r="J226" s="191">
        <f t="shared" ca="1" si="62"/>
        <v>2.7345721112801109E-2</v>
      </c>
      <c r="K226" s="190">
        <f t="shared" ca="1" si="62"/>
        <v>3.1955970407923293E-2</v>
      </c>
      <c r="L226" s="190">
        <f t="shared" ca="1" si="62"/>
        <v>3.4738614359829799E-2</v>
      </c>
      <c r="M226" s="190">
        <f t="shared" ca="1" si="62"/>
        <v>3.5090553389633808E-2</v>
      </c>
      <c r="N226" s="190">
        <f t="shared" ca="1" si="62"/>
        <v>3.5398594589715456E-2</v>
      </c>
      <c r="O226" s="190">
        <f t="shared" ca="1" si="62"/>
        <v>3.5669546679907946E-2</v>
      </c>
      <c r="P226" s="190">
        <f t="shared" ca="1" si="62"/>
        <v>3.5909025650197914E-2</v>
      </c>
      <c r="Q226" s="190">
        <f t="shared" ca="1" si="62"/>
        <v>3.6121680679089947E-2</v>
      </c>
      <c r="R226" s="190">
        <f t="shared" ca="1" si="62"/>
        <v>3.631137475912085E-2</v>
      </c>
      <c r="S226" s="190">
        <f t="shared" ca="1" si="62"/>
        <v>3.6481329548756179E-2</v>
      </c>
      <c r="T226" s="190">
        <f t="shared" ca="1" si="62"/>
        <v>3.6634241876892341E-2</v>
      </c>
      <c r="U226" s="190">
        <f t="shared" ca="1" si="62"/>
        <v>3.6772377716263897E-2</v>
      </c>
      <c r="V226" s="190">
        <f t="shared" ca="1" si="62"/>
        <v>3.6897648197356615E-2</v>
      </c>
      <c r="W226" s="190">
        <f t="shared" ca="1" si="62"/>
        <v>3.7011671267733415E-2</v>
      </c>
      <c r="X226" s="187">
        <f t="shared" ca="1" si="62"/>
        <v>3.7115821847796007E-2</v>
      </c>
    </row>
    <row r="227" spans="1:24" ht="11.25" customHeight="1" x14ac:dyDescent="0.2">
      <c r="A227" s="222">
        <f t="shared" si="59"/>
        <v>217</v>
      </c>
      <c r="B227" s="220">
        <f t="shared" ca="1" si="60"/>
        <v>2.5570960044780516E-2</v>
      </c>
      <c r="C227" s="217">
        <f t="shared" ca="1" si="52"/>
        <v>1.0821779966414614E-5</v>
      </c>
      <c r="D227" s="219">
        <f t="shared" ca="1" si="53"/>
        <v>0.30651791273512619</v>
      </c>
      <c r="E227" s="218">
        <f t="shared" ca="1" si="54"/>
        <v>-0.50574478348474483</v>
      </c>
      <c r="F227" s="187">
        <f t="shared" ca="1" si="55"/>
        <v>-2.1311974246874212E-4</v>
      </c>
      <c r="G227" s="217">
        <f t="shared" ca="1" si="56"/>
        <v>-2.0229796250232751E-4</v>
      </c>
      <c r="H227" s="291">
        <f t="shared" si="57"/>
        <v>0.60277777777777775</v>
      </c>
      <c r="I227" s="187">
        <f t="shared" ca="1" si="58"/>
        <v>2.5368662082278188E-2</v>
      </c>
      <c r="J227" s="191">
        <f t="shared" ca="1" si="62"/>
        <v>2.7168497345560295E-2</v>
      </c>
      <c r="K227" s="190">
        <f t="shared" ca="1" si="62"/>
        <v>3.1845561236913185E-2</v>
      </c>
      <c r="L227" s="190">
        <f t="shared" ca="1" si="62"/>
        <v>3.4669522855310907E-2</v>
      </c>
      <c r="M227" s="190">
        <f t="shared" ca="1" si="62"/>
        <v>3.502672722142363E-2</v>
      </c>
      <c r="N227" s="190">
        <f t="shared" ca="1" si="62"/>
        <v>3.5339382647541939E-2</v>
      </c>
      <c r="O227" s="190">
        <f t="shared" ca="1" si="62"/>
        <v>3.5614397324175519E-2</v>
      </c>
      <c r="P227" s="190">
        <f t="shared" ca="1" si="62"/>
        <v>3.5857469728691471E-2</v>
      </c>
      <c r="Q227" s="190">
        <f t="shared" ca="1" si="62"/>
        <v>3.6073317624248605E-2</v>
      </c>
      <c r="R227" s="190">
        <f t="shared" ca="1" si="62"/>
        <v>3.6265861192195513E-2</v>
      </c>
      <c r="S227" s="190">
        <f t="shared" ca="1" si="62"/>
        <v>3.6438369923168797E-2</v>
      </c>
      <c r="T227" s="190">
        <f t="shared" ca="1" si="62"/>
        <v>3.6593580780719816E-2</v>
      </c>
      <c r="U227" s="190">
        <f t="shared" ca="1" si="62"/>
        <v>3.6733793525565057E-2</v>
      </c>
      <c r="V227" s="190">
        <f t="shared" ca="1" si="62"/>
        <v>3.6860947830557475E-2</v>
      </c>
      <c r="W227" s="190">
        <f t="shared" ca="1" si="62"/>
        <v>3.6976685838756698E-2</v>
      </c>
      <c r="X227" s="187">
        <f t="shared" ca="1" si="62"/>
        <v>3.7082403054039891E-2</v>
      </c>
    </row>
    <row r="228" spans="1:24" ht="11.25" customHeight="1" x14ac:dyDescent="0.2">
      <c r="A228" s="222">
        <f t="shared" si="59"/>
        <v>218</v>
      </c>
      <c r="B228" s="220">
        <f t="shared" ca="1" si="60"/>
        <v>2.5368662082278188E-2</v>
      </c>
      <c r="C228" s="217">
        <f t="shared" ca="1" si="52"/>
        <v>1.097350343829136E-5</v>
      </c>
      <c r="D228" s="219">
        <f t="shared" ca="1" si="53"/>
        <v>2.9017935499162428E-2</v>
      </c>
      <c r="E228" s="218">
        <f t="shared" ca="1" si="54"/>
        <v>-1.8954268751933239</v>
      </c>
      <c r="F228" s="187">
        <f t="shared" ca="1" si="55"/>
        <v>-7.9556298743162853E-4</v>
      </c>
      <c r="G228" s="217">
        <f t="shared" ca="1" si="56"/>
        <v>-7.8458948399333719E-4</v>
      </c>
      <c r="H228" s="291">
        <f t="shared" si="57"/>
        <v>0.60555555555555562</v>
      </c>
      <c r="I228" s="187">
        <f t="shared" ca="1" si="58"/>
        <v>2.4584072598284851E-2</v>
      </c>
      <c r="J228" s="191">
        <f t="shared" ca="1" si="62"/>
        <v>2.6481155256836888E-2</v>
      </c>
      <c r="K228" s="190">
        <f t="shared" ca="1" si="62"/>
        <v>3.1417351909249006E-2</v>
      </c>
      <c r="L228" s="190">
        <f t="shared" ca="1" si="62"/>
        <v>3.4401559366167234E-2</v>
      </c>
      <c r="M228" s="190">
        <f t="shared" ca="1" si="62"/>
        <v>3.4779184736260349E-2</v>
      </c>
      <c r="N228" s="190">
        <f t="shared" ca="1" si="62"/>
        <v>3.5109735909722585E-2</v>
      </c>
      <c r="O228" s="190">
        <f t="shared" ca="1" si="62"/>
        <v>3.5400506862692603E-2</v>
      </c>
      <c r="P228" s="190">
        <f t="shared" ca="1" si="62"/>
        <v>3.5657515990397695E-2</v>
      </c>
      <c r="Q228" s="190">
        <f t="shared" ca="1" si="62"/>
        <v>3.5885747053725069E-2</v>
      </c>
      <c r="R228" s="190">
        <f t="shared" ca="1" si="62"/>
        <v>3.6089342034281421E-2</v>
      </c>
      <c r="S228" s="190">
        <f t="shared" ca="1" si="62"/>
        <v>3.6271755934301916E-2</v>
      </c>
      <c r="T228" s="190">
        <f t="shared" ca="1" si="62"/>
        <v>3.6435881375001714E-2</v>
      </c>
      <c r="U228" s="190">
        <f t="shared" ca="1" si="62"/>
        <v>3.6584149159916264E-2</v>
      </c>
      <c r="V228" s="190">
        <f t="shared" ca="1" si="62"/>
        <v>3.6718609660201573E-2</v>
      </c>
      <c r="W228" s="190">
        <f t="shared" ca="1" si="62"/>
        <v>3.6840998858380859E-2</v>
      </c>
      <c r="X228" s="187">
        <f t="shared" ca="1" si="62"/>
        <v>3.6952792088983881E-2</v>
      </c>
    </row>
    <row r="229" spans="1:24" ht="11.25" customHeight="1" x14ac:dyDescent="0.2">
      <c r="A229" s="222">
        <f t="shared" si="59"/>
        <v>219</v>
      </c>
      <c r="B229" s="220">
        <f t="shared" ca="1" si="60"/>
        <v>2.4584072598284851E-2</v>
      </c>
      <c r="C229" s="217">
        <f t="shared" ca="1" si="52"/>
        <v>1.1561945551286362E-5</v>
      </c>
      <c r="D229" s="219">
        <f t="shared" ca="1" si="53"/>
        <v>0.57605465663672251</v>
      </c>
      <c r="E229" s="218">
        <f t="shared" ca="1" si="54"/>
        <v>0.19181044784777629</v>
      </c>
      <c r="F229" s="187">
        <f t="shared" ca="1" si="55"/>
        <v>7.9253404651836963E-5</v>
      </c>
      <c r="G229" s="217">
        <f t="shared" ca="1" si="56"/>
        <v>9.0815350203123327E-5</v>
      </c>
      <c r="H229" s="291">
        <f t="shared" si="57"/>
        <v>0.60833333333333339</v>
      </c>
      <c r="I229" s="187">
        <f t="shared" ca="1" si="58"/>
        <v>2.4674887948487975E-2</v>
      </c>
      <c r="J229" s="191">
        <f t="shared" ca="1" si="62"/>
        <v>2.6560714330429142E-2</v>
      </c>
      <c r="K229" s="190">
        <f t="shared" ca="1" si="62"/>
        <v>3.1466916657241988E-2</v>
      </c>
      <c r="L229" s="190">
        <f t="shared" ca="1" si="62"/>
        <v>3.4432575838608821E-2</v>
      </c>
      <c r="M229" s="190">
        <f t="shared" ca="1" si="62"/>
        <v>3.4807837500462388E-2</v>
      </c>
      <c r="N229" s="190">
        <f t="shared" ca="1" si="62"/>
        <v>3.5136317261300135E-2</v>
      </c>
      <c r="O229" s="190">
        <f t="shared" ca="1" si="62"/>
        <v>3.5425264443008128E-2</v>
      </c>
      <c r="P229" s="190">
        <f t="shared" ca="1" si="62"/>
        <v>3.5680660410681221E-2</v>
      </c>
      <c r="Q229" s="190">
        <f t="shared" ca="1" si="62"/>
        <v>3.5907458136268763E-2</v>
      </c>
      <c r="R229" s="190">
        <f t="shared" ca="1" si="62"/>
        <v>3.6109773928247088E-2</v>
      </c>
      <c r="S229" s="190">
        <f t="shared" ca="1" si="62"/>
        <v>3.6291041316092496E-2</v>
      </c>
      <c r="T229" s="190">
        <f t="shared" ca="1" si="62"/>
        <v>3.6454134903820663E-2</v>
      </c>
      <c r="U229" s="190">
        <f t="shared" ca="1" si="62"/>
        <v>3.660147032690815E-2</v>
      </c>
      <c r="V229" s="190">
        <f t="shared" ca="1" si="62"/>
        <v>3.6735085143306888E-2</v>
      </c>
      <c r="W229" s="190">
        <f t="shared" ca="1" si="62"/>
        <v>3.6856704473727776E-2</v>
      </c>
      <c r="X229" s="187">
        <f t="shared" ca="1" si="62"/>
        <v>3.6967794412392327E-2</v>
      </c>
    </row>
    <row r="230" spans="1:24" ht="11.25" customHeight="1" x14ac:dyDescent="0.2">
      <c r="A230" s="222">
        <f t="shared" si="59"/>
        <v>220</v>
      </c>
      <c r="B230" s="220">
        <f t="shared" ca="1" si="60"/>
        <v>2.4674887948487975E-2</v>
      </c>
      <c r="C230" s="217">
        <f t="shared" ca="1" si="52"/>
        <v>1.1493834038634021E-5</v>
      </c>
      <c r="D230" s="219">
        <f t="shared" ca="1" si="53"/>
        <v>0.1585267929477282</v>
      </c>
      <c r="E230" s="218">
        <f t="shared" ca="1" si="54"/>
        <v>-1.0005310357347079</v>
      </c>
      <c r="F230" s="187">
        <f t="shared" ca="1" si="55"/>
        <v>-4.1416835513808763E-4</v>
      </c>
      <c r="G230" s="217">
        <f t="shared" ca="1" si="56"/>
        <v>-4.0267452109945363E-4</v>
      </c>
      <c r="H230" s="291">
        <f t="shared" si="57"/>
        <v>0.61111111111111116</v>
      </c>
      <c r="I230" s="187">
        <f t="shared" ca="1" si="58"/>
        <v>2.4272213427388521E-2</v>
      </c>
      <c r="J230" s="191">
        <f t="shared" ca="1" si="62"/>
        <v>2.6207950047890626E-2</v>
      </c>
      <c r="K230" s="190">
        <f t="shared" ca="1" si="62"/>
        <v>3.1247146969443113E-2</v>
      </c>
      <c r="L230" s="190">
        <f t="shared" ca="1" si="62"/>
        <v>3.4295049053118552E-2</v>
      </c>
      <c r="M230" s="190">
        <f t="shared" ca="1" si="62"/>
        <v>3.4680791378001542E-2</v>
      </c>
      <c r="N230" s="190">
        <f t="shared" ca="1" si="62"/>
        <v>3.5018455765498779E-2</v>
      </c>
      <c r="O230" s="190">
        <f t="shared" ca="1" si="62"/>
        <v>3.5315489534087599E-2</v>
      </c>
      <c r="P230" s="190">
        <f t="shared" ca="1" si="62"/>
        <v>3.5578038240167677E-2</v>
      </c>
      <c r="Q230" s="190">
        <f t="shared" ca="1" si="62"/>
        <v>3.5811191373587355E-2</v>
      </c>
      <c r="R230" s="190">
        <f t="shared" ca="1" si="62"/>
        <v>3.6019179077273353E-2</v>
      </c>
      <c r="S230" s="190">
        <f t="shared" ca="1" si="62"/>
        <v>3.6205530090739381E-2</v>
      </c>
      <c r="T230" s="190">
        <f t="shared" ca="1" si="62"/>
        <v>3.6373198906116483E-2</v>
      </c>
      <c r="U230" s="190">
        <f t="shared" ca="1" si="62"/>
        <v>3.6524668413930469E-2</v>
      </c>
      <c r="V230" s="190">
        <f t="shared" ca="1" si="62"/>
        <v>3.666203298577541E-2</v>
      </c>
      <c r="W230" s="190">
        <f t="shared" ca="1" si="62"/>
        <v>3.678706590354941E-2</v>
      </c>
      <c r="X230" s="187">
        <f t="shared" ca="1" si="62"/>
        <v>3.6901274232925316E-2</v>
      </c>
    </row>
    <row r="231" spans="1:24" ht="11.25" customHeight="1" x14ac:dyDescent="0.2">
      <c r="A231" s="222">
        <f t="shared" si="59"/>
        <v>221</v>
      </c>
      <c r="B231" s="220">
        <f t="shared" ca="1" si="60"/>
        <v>2.4272213427388521E-2</v>
      </c>
      <c r="C231" s="217">
        <f t="shared" ca="1" si="52"/>
        <v>1.1795839929458611E-5</v>
      </c>
      <c r="D231" s="219">
        <f t="shared" ca="1" si="53"/>
        <v>0.86933245781801738</v>
      </c>
      <c r="E231" s="218">
        <f t="shared" ca="1" si="54"/>
        <v>1.1232411638283519</v>
      </c>
      <c r="F231" s="187">
        <f t="shared" ca="1" si="55"/>
        <v>4.611545053180898E-4</v>
      </c>
      <c r="G231" s="217">
        <f t="shared" ca="1" si="56"/>
        <v>4.7295034524754841E-4</v>
      </c>
      <c r="H231" s="291">
        <f t="shared" si="57"/>
        <v>0.61388888888888893</v>
      </c>
      <c r="I231" s="187">
        <f t="shared" ca="1" si="58"/>
        <v>2.474516377263607E-2</v>
      </c>
      <c r="J231" s="191">
        <f t="shared" ref="J231:X240" ca="1" si="63">-(1/J$7)*LN(J$8*EXP(-$I231*J$9))</f>
        <v>2.6622279687526409E-2</v>
      </c>
      <c r="K231" s="190">
        <f t="shared" ca="1" si="63"/>
        <v>3.1505271445348919E-2</v>
      </c>
      <c r="L231" s="190">
        <f t="shared" ca="1" si="63"/>
        <v>3.4456577377535033E-2</v>
      </c>
      <c r="M231" s="190">
        <f t="shared" ca="1" si="63"/>
        <v>3.4830009926312362E-2</v>
      </c>
      <c r="N231" s="190">
        <f t="shared" ca="1" si="63"/>
        <v>3.5156886761774496E-2</v>
      </c>
      <c r="O231" s="190">
        <f t="shared" ca="1" si="63"/>
        <v>3.5444422650917858E-2</v>
      </c>
      <c r="P231" s="190">
        <f t="shared" ca="1" si="63"/>
        <v>3.5698570303735806E-2</v>
      </c>
      <c r="Q231" s="190">
        <f t="shared" ca="1" si="63"/>
        <v>3.592425886671239E-2</v>
      </c>
      <c r="R231" s="190">
        <f t="shared" ca="1" si="63"/>
        <v>3.6125584781634017E-2</v>
      </c>
      <c r="S231" s="190">
        <f t="shared" ca="1" si="63"/>
        <v>3.6305964961669067E-2</v>
      </c>
      <c r="T231" s="190">
        <f t="shared" ca="1" si="63"/>
        <v>3.6468260068547691E-2</v>
      </c>
      <c r="U231" s="190">
        <f t="shared" ca="1" si="63"/>
        <v>3.6614874000217096E-2</v>
      </c>
      <c r="V231" s="190">
        <f t="shared" ca="1" si="63"/>
        <v>3.6747834399361898E-2</v>
      </c>
      <c r="W231" s="190">
        <f t="shared" ca="1" si="63"/>
        <v>3.6868857981474969E-2</v>
      </c>
      <c r="X231" s="187">
        <f t="shared" ca="1" si="63"/>
        <v>3.6979403690331633E-2</v>
      </c>
    </row>
    <row r="232" spans="1:24" ht="11.25" customHeight="1" x14ac:dyDescent="0.2">
      <c r="A232" s="222">
        <f t="shared" si="59"/>
        <v>222</v>
      </c>
      <c r="B232" s="220">
        <f t="shared" ca="1" si="60"/>
        <v>2.474516377263607E-2</v>
      </c>
      <c r="C232" s="217">
        <f t="shared" ca="1" si="52"/>
        <v>1.144112717052295E-5</v>
      </c>
      <c r="D232" s="219">
        <f t="shared" ca="1" si="53"/>
        <v>0.88806539645905236</v>
      </c>
      <c r="E232" s="218">
        <f t="shared" ca="1" si="54"/>
        <v>1.2163038194884408</v>
      </c>
      <c r="F232" s="187">
        <f t="shared" ca="1" si="55"/>
        <v>5.0420365633410571E-4</v>
      </c>
      <c r="G232" s="217">
        <f t="shared" ca="1" si="56"/>
        <v>5.1564478350462869E-4</v>
      </c>
      <c r="H232" s="291">
        <f t="shared" si="57"/>
        <v>0.6166666666666667</v>
      </c>
      <c r="I232" s="187">
        <f t="shared" ca="1" si="58"/>
        <v>2.5260808556140699E-2</v>
      </c>
      <c r="J232" s="191">
        <f t="shared" ca="1" si="63"/>
        <v>2.7074011924274534E-2</v>
      </c>
      <c r="K232" s="190">
        <f t="shared" ca="1" si="63"/>
        <v>3.1786697478405367E-2</v>
      </c>
      <c r="L232" s="190">
        <f t="shared" ca="1" si="63"/>
        <v>3.4632687277254041E-2</v>
      </c>
      <c r="M232" s="190">
        <f t="shared" ca="1" si="63"/>
        <v>3.4992698814927781E-2</v>
      </c>
      <c r="N232" s="190">
        <f t="shared" ca="1" si="63"/>
        <v>3.5307814278420141E-2</v>
      </c>
      <c r="O232" s="190">
        <f t="shared" ca="1" si="63"/>
        <v>3.5584994890229177E-2</v>
      </c>
      <c r="P232" s="190">
        <f t="shared" ca="1" si="63"/>
        <v>3.5829983105203217E-2</v>
      </c>
      <c r="Q232" s="190">
        <f t="shared" ca="1" si="63"/>
        <v>3.6047533251856029E-2</v>
      </c>
      <c r="R232" s="190">
        <f t="shared" ca="1" si="63"/>
        <v>3.6241596001289622E-2</v>
      </c>
      <c r="S232" s="190">
        <f t="shared" ca="1" si="63"/>
        <v>3.6415466345476592E-2</v>
      </c>
      <c r="T232" s="190">
        <f t="shared" ca="1" si="63"/>
        <v>3.6571902645435722E-2</v>
      </c>
      <c r="U232" s="190">
        <f t="shared" ca="1" si="63"/>
        <v>3.6713222675673361E-2</v>
      </c>
      <c r="V232" s="190">
        <f t="shared" ca="1" si="63"/>
        <v>3.684138132617519E-2</v>
      </c>
      <c r="W232" s="190">
        <f t="shared" ca="1" si="63"/>
        <v>3.6958033639634687E-2</v>
      </c>
      <c r="X232" s="187">
        <f t="shared" ca="1" si="63"/>
        <v>3.7064586093842791E-2</v>
      </c>
    </row>
    <row r="233" spans="1:24" ht="11.25" customHeight="1" x14ac:dyDescent="0.2">
      <c r="A233" s="222">
        <f t="shared" si="59"/>
        <v>223</v>
      </c>
      <c r="B233" s="220">
        <f t="shared" ca="1" si="60"/>
        <v>2.5260808556140699E-2</v>
      </c>
      <c r="C233" s="217">
        <f t="shared" ca="1" si="52"/>
        <v>1.1054393582894477E-5</v>
      </c>
      <c r="D233" s="219">
        <f t="shared" ca="1" si="53"/>
        <v>0.6742290908926597</v>
      </c>
      <c r="E233" s="218">
        <f t="shared" ca="1" si="54"/>
        <v>0.45162130624489705</v>
      </c>
      <c r="F233" s="187">
        <f t="shared" ca="1" si="55"/>
        <v>1.8915455339399388E-4</v>
      </c>
      <c r="G233" s="217">
        <f t="shared" ca="1" si="56"/>
        <v>2.0020894697688835E-4</v>
      </c>
      <c r="H233" s="291">
        <f t="shared" si="57"/>
        <v>0.61944444444444446</v>
      </c>
      <c r="I233" s="187">
        <f t="shared" ca="1" si="58"/>
        <v>2.5461017503117588E-2</v>
      </c>
      <c r="J233" s="191">
        <f t="shared" ca="1" si="63"/>
        <v>2.7249405602884476E-2</v>
      </c>
      <c r="K233" s="190">
        <f t="shared" ca="1" si="63"/>
        <v>3.1895966516961659E-2</v>
      </c>
      <c r="L233" s="190">
        <f t="shared" ca="1" si="63"/>
        <v>3.4701065313264216E-2</v>
      </c>
      <c r="M233" s="190">
        <f t="shared" ca="1" si="63"/>
        <v>3.5055865886750283E-2</v>
      </c>
      <c r="N233" s="190">
        <f t="shared" ca="1" si="63"/>
        <v>3.5366414772683041E-2</v>
      </c>
      <c r="O233" s="190">
        <f t="shared" ca="1" si="63"/>
        <v>3.5639574750061014E-2</v>
      </c>
      <c r="P233" s="190">
        <f t="shared" ca="1" si="63"/>
        <v>3.5881006638152128E-2</v>
      </c>
      <c r="Q233" s="190">
        <f t="shared" ca="1" si="63"/>
        <v>3.6095396889050384E-2</v>
      </c>
      <c r="R233" s="190">
        <f t="shared" ca="1" si="63"/>
        <v>3.6286639575602332E-2</v>
      </c>
      <c r="S233" s="190">
        <f t="shared" ca="1" si="63"/>
        <v>3.6457982351544981E-2</v>
      </c>
      <c r="T233" s="190">
        <f t="shared" ca="1" si="63"/>
        <v>3.6612143857689815E-2</v>
      </c>
      <c r="U233" s="190">
        <f t="shared" ca="1" si="63"/>
        <v>3.6751408429470472E-2</v>
      </c>
      <c r="V233" s="190">
        <f t="shared" ca="1" si="63"/>
        <v>3.687770270924616E-2</v>
      </c>
      <c r="W233" s="190">
        <f t="shared" ca="1" si="63"/>
        <v>3.69926577940667E-2</v>
      </c>
      <c r="X233" s="187">
        <f t="shared" ca="1" si="63"/>
        <v>3.7097659790801422E-2</v>
      </c>
    </row>
    <row r="234" spans="1:24" ht="11.25" customHeight="1" x14ac:dyDescent="0.2">
      <c r="A234" s="222">
        <f t="shared" si="59"/>
        <v>224</v>
      </c>
      <c r="B234" s="220">
        <f t="shared" ca="1" si="60"/>
        <v>2.5461017503117588E-2</v>
      </c>
      <c r="C234" s="217">
        <f t="shared" ca="1" si="52"/>
        <v>1.0904236872661811E-5</v>
      </c>
      <c r="D234" s="219">
        <f t="shared" ca="1" si="53"/>
        <v>0.17239806665948043</v>
      </c>
      <c r="E234" s="218">
        <f t="shared" ca="1" si="54"/>
        <v>-0.94473118213655005</v>
      </c>
      <c r="F234" s="187">
        <f t="shared" ca="1" si="55"/>
        <v>-3.97250892631988E-4</v>
      </c>
      <c r="G234" s="217">
        <f t="shared" ca="1" si="56"/>
        <v>-3.8634665575932621E-4</v>
      </c>
      <c r="H234" s="291">
        <f t="shared" si="57"/>
        <v>0.62222222222222223</v>
      </c>
      <c r="I234" s="187">
        <f t="shared" ca="1" si="58"/>
        <v>2.5074670847358264E-2</v>
      </c>
      <c r="J234" s="191">
        <f t="shared" ca="1" si="63"/>
        <v>2.6910945398205904E-2</v>
      </c>
      <c r="K234" s="190">
        <f t="shared" ca="1" si="63"/>
        <v>3.16851081699112E-2</v>
      </c>
      <c r="L234" s="190">
        <f t="shared" ca="1" si="63"/>
        <v>3.4569115038619508E-2</v>
      </c>
      <c r="M234" s="190">
        <f t="shared" ca="1" si="63"/>
        <v>3.493397129951413E-2</v>
      </c>
      <c r="N234" s="190">
        <f t="shared" ca="1" si="63"/>
        <v>3.5253332388872641E-2</v>
      </c>
      <c r="O234" s="190">
        <f t="shared" ca="1" si="63"/>
        <v>3.553425105381143E-2</v>
      </c>
      <c r="P234" s="190">
        <f t="shared" ca="1" si="63"/>
        <v>3.5782545647184985E-2</v>
      </c>
      <c r="Q234" s="190">
        <f t="shared" ca="1" si="63"/>
        <v>3.6003033603384374E-2</v>
      </c>
      <c r="R234" s="190">
        <f t="shared" ca="1" si="63"/>
        <v>3.6199718213885297E-2</v>
      </c>
      <c r="S234" s="190">
        <f t="shared" ca="1" si="63"/>
        <v>3.6375938481833896E-2</v>
      </c>
      <c r="T234" s="190">
        <f t="shared" ca="1" si="63"/>
        <v>3.6534489696810266E-2</v>
      </c>
      <c r="U234" s="190">
        <f t="shared" ca="1" si="63"/>
        <v>3.6677720722203003E-2</v>
      </c>
      <c r="V234" s="190">
        <f t="shared" ca="1" si="63"/>
        <v>3.6807612710303014E-2</v>
      </c>
      <c r="W234" s="190">
        <f t="shared" ca="1" si="63"/>
        <v>3.6925842966481361E-2</v>
      </c>
      <c r="X234" s="187">
        <f t="shared" ca="1" si="63"/>
        <v>3.7033836907725978E-2</v>
      </c>
    </row>
    <row r="235" spans="1:24" ht="11.25" customHeight="1" x14ac:dyDescent="0.2">
      <c r="A235" s="222">
        <f t="shared" si="59"/>
        <v>225</v>
      </c>
      <c r="B235" s="220">
        <f t="shared" ca="1" si="60"/>
        <v>2.5074670847358264E-2</v>
      </c>
      <c r="C235" s="217">
        <f t="shared" ca="1" si="52"/>
        <v>1.1193996864481303E-5</v>
      </c>
      <c r="D235" s="219">
        <f t="shared" ca="1" si="53"/>
        <v>0.34044258875174294</v>
      </c>
      <c r="E235" s="218">
        <f t="shared" ca="1" si="54"/>
        <v>-0.41125552527295495</v>
      </c>
      <c r="F235" s="187">
        <f t="shared" ca="1" si="55"/>
        <v>-1.7161218471551323E-4</v>
      </c>
      <c r="G235" s="217">
        <f t="shared" ca="1" si="56"/>
        <v>-1.6041818785103191E-4</v>
      </c>
      <c r="H235" s="291">
        <f t="shared" si="57"/>
        <v>0.625</v>
      </c>
      <c r="I235" s="187">
        <f t="shared" ca="1" si="58"/>
        <v>2.4914252659507231E-2</v>
      </c>
      <c r="J235" s="191">
        <f t="shared" ca="1" si="63"/>
        <v>2.6770410539459742E-2</v>
      </c>
      <c r="K235" s="190">
        <f t="shared" ca="1" si="63"/>
        <v>3.1597555933020195E-2</v>
      </c>
      <c r="L235" s="190">
        <f t="shared" ca="1" si="63"/>
        <v>3.4514326874597885E-2</v>
      </c>
      <c r="M235" s="190">
        <f t="shared" ca="1" si="63"/>
        <v>3.4883358440565372E-2</v>
      </c>
      <c r="N235" s="190">
        <f t="shared" ca="1" si="63"/>
        <v>3.5206378517735622E-2</v>
      </c>
      <c r="O235" s="190">
        <f t="shared" ca="1" si="63"/>
        <v>3.5490518731457234E-2</v>
      </c>
      <c r="P235" s="190">
        <f t="shared" ca="1" si="63"/>
        <v>3.5741662845407085E-2</v>
      </c>
      <c r="Q235" s="190">
        <f t="shared" ca="1" si="63"/>
        <v>3.5964682680218255E-2</v>
      </c>
      <c r="R235" s="190">
        <f t="shared" ca="1" si="63"/>
        <v>3.6163626876936146E-2</v>
      </c>
      <c r="S235" s="190">
        <f t="shared" ca="1" si="63"/>
        <v>3.6341872368649941E-2</v>
      </c>
      <c r="T235" s="190">
        <f t="shared" ca="1" si="63"/>
        <v>3.6502246270908444E-2</v>
      </c>
      <c r="U235" s="190">
        <f t="shared" ca="1" si="63"/>
        <v>3.6647124240285718E-2</v>
      </c>
      <c r="V235" s="190">
        <f t="shared" ca="1" si="63"/>
        <v>3.6778510062591863E-2</v>
      </c>
      <c r="W235" s="190">
        <f t="shared" ca="1" si="63"/>
        <v>3.6898100229736934E-2</v>
      </c>
      <c r="X235" s="187">
        <f t="shared" ca="1" si="63"/>
        <v>3.7007336480988064E-2</v>
      </c>
    </row>
    <row r="236" spans="1:24" ht="11.25" customHeight="1" x14ac:dyDescent="0.2">
      <c r="A236" s="222">
        <f t="shared" si="59"/>
        <v>226</v>
      </c>
      <c r="B236" s="220">
        <f t="shared" ca="1" si="60"/>
        <v>2.4914252659507231E-2</v>
      </c>
      <c r="C236" s="217">
        <f t="shared" ca="1" si="52"/>
        <v>1.1314310505369579E-5</v>
      </c>
      <c r="D236" s="219">
        <f t="shared" ca="1" si="53"/>
        <v>0.31529239176928114</v>
      </c>
      <c r="E236" s="218">
        <f t="shared" ca="1" si="54"/>
        <v>-0.48090392432314061</v>
      </c>
      <c r="F236" s="187">
        <f t="shared" ca="1" si="55"/>
        <v>-2.0003270469893335E-4</v>
      </c>
      <c r="G236" s="217">
        <f t="shared" ca="1" si="56"/>
        <v>-1.8871839419356377E-4</v>
      </c>
      <c r="H236" s="291">
        <f t="shared" si="57"/>
        <v>0.62777777777777777</v>
      </c>
      <c r="I236" s="187">
        <f t="shared" ca="1" si="58"/>
        <v>2.4725534265313667E-2</v>
      </c>
      <c r="J236" s="191">
        <f t="shared" ca="1" si="63"/>
        <v>2.6605083195808281E-2</v>
      </c>
      <c r="K236" s="190">
        <f t="shared" ca="1" si="63"/>
        <v>3.1494558150939066E-2</v>
      </c>
      <c r="L236" s="190">
        <f t="shared" ca="1" si="63"/>
        <v>3.4449873245782581E-2</v>
      </c>
      <c r="M236" s="190">
        <f t="shared" ca="1" si="63"/>
        <v>3.4823816704093284E-2</v>
      </c>
      <c r="N236" s="190">
        <f t="shared" ca="1" si="63"/>
        <v>3.5151141270133884E-2</v>
      </c>
      <c r="O236" s="190">
        <f t="shared" ca="1" si="63"/>
        <v>3.5439071362804102E-2</v>
      </c>
      <c r="P236" s="190">
        <f t="shared" ca="1" si="63"/>
        <v>3.5693567696066394E-2</v>
      </c>
      <c r="Q236" s="190">
        <f t="shared" ca="1" si="63"/>
        <v>3.5919566071355484E-2</v>
      </c>
      <c r="R236" s="190">
        <f t="shared" ca="1" si="63"/>
        <v>3.6121168479639774E-2</v>
      </c>
      <c r="S236" s="190">
        <f t="shared" ca="1" si="63"/>
        <v>3.6301796475369921E-2</v>
      </c>
      <c r="T236" s="190">
        <f t="shared" ca="1" si="63"/>
        <v>3.6464314614648004E-2</v>
      </c>
      <c r="U236" s="190">
        <f t="shared" ca="1" si="63"/>
        <v>3.6611130073958609E-2</v>
      </c>
      <c r="V236" s="190">
        <f t="shared" ca="1" si="63"/>
        <v>3.6744273265527885E-2</v>
      </c>
      <c r="W236" s="190">
        <f t="shared" ca="1" si="63"/>
        <v>3.6865463252601871E-2</v>
      </c>
      <c r="X236" s="187">
        <f t="shared" ca="1" si="63"/>
        <v>3.6976160976225046E-2</v>
      </c>
    </row>
    <row r="237" spans="1:24" ht="11.25" customHeight="1" x14ac:dyDescent="0.2">
      <c r="A237" s="222">
        <f t="shared" si="59"/>
        <v>227</v>
      </c>
      <c r="B237" s="220">
        <f t="shared" ca="1" si="60"/>
        <v>2.4725534265313667E-2</v>
      </c>
      <c r="C237" s="217">
        <f t="shared" ca="1" si="52"/>
        <v>1.1455849301014751E-5</v>
      </c>
      <c r="D237" s="219">
        <f t="shared" ca="1" si="53"/>
        <v>0.75427385435818095</v>
      </c>
      <c r="E237" s="218">
        <f t="shared" ca="1" si="54"/>
        <v>0.68800077824497174</v>
      </c>
      <c r="F237" s="187">
        <f t="shared" ca="1" si="55"/>
        <v>2.8508904273010893E-4</v>
      </c>
      <c r="G237" s="217">
        <f t="shared" ca="1" si="56"/>
        <v>2.965448920311237E-4</v>
      </c>
      <c r="H237" s="291">
        <f t="shared" si="57"/>
        <v>0.63055555555555554</v>
      </c>
      <c r="I237" s="187">
        <f t="shared" ca="1" si="58"/>
        <v>2.5022079157344793E-2</v>
      </c>
      <c r="J237" s="191">
        <f t="shared" ca="1" si="63"/>
        <v>2.6864872282518343E-2</v>
      </c>
      <c r="K237" s="190">
        <f t="shared" ca="1" si="63"/>
        <v>3.1656404940157527E-2</v>
      </c>
      <c r="L237" s="190">
        <f t="shared" ca="1" si="63"/>
        <v>3.4551153221588464E-2</v>
      </c>
      <c r="M237" s="190">
        <f t="shared" ca="1" si="63"/>
        <v>3.4917378319477478E-2</v>
      </c>
      <c r="N237" s="190">
        <f t="shared" ca="1" si="63"/>
        <v>3.5237938975763744E-2</v>
      </c>
      <c r="O237" s="190">
        <f t="shared" ca="1" si="63"/>
        <v>3.5519913797097381E-2</v>
      </c>
      <c r="P237" s="190">
        <f t="shared" ca="1" si="63"/>
        <v>3.5769142580694906E-2</v>
      </c>
      <c r="Q237" s="190">
        <f t="shared" ca="1" si="63"/>
        <v>3.5990460590997794E-2</v>
      </c>
      <c r="R237" s="190">
        <f t="shared" ca="1" si="63"/>
        <v>3.6187885986938798E-2</v>
      </c>
      <c r="S237" s="190">
        <f t="shared" ca="1" si="63"/>
        <v>3.6364770206661769E-2</v>
      </c>
      <c r="T237" s="190">
        <f t="shared" ca="1" si="63"/>
        <v>3.6523918973610375E-2</v>
      </c>
      <c r="U237" s="190">
        <f t="shared" ca="1" si="63"/>
        <v>3.6667689935083084E-2</v>
      </c>
      <c r="V237" s="190">
        <f t="shared" ca="1" si="63"/>
        <v>3.6798071663570714E-2</v>
      </c>
      <c r="W237" s="190">
        <f t="shared" ca="1" si="63"/>
        <v>3.6916747754582181E-2</v>
      </c>
      <c r="X237" s="187">
        <f t="shared" ca="1" si="63"/>
        <v>3.7025148976220862E-2</v>
      </c>
    </row>
    <row r="238" spans="1:24" ht="11.25" customHeight="1" x14ac:dyDescent="0.2">
      <c r="A238" s="222">
        <f t="shared" si="59"/>
        <v>228</v>
      </c>
      <c r="B238" s="220">
        <f t="shared" ca="1" si="60"/>
        <v>2.5022079157344793E-2</v>
      </c>
      <c r="C238" s="217">
        <f t="shared" ca="1" si="52"/>
        <v>1.1233440631991407E-5</v>
      </c>
      <c r="D238" s="219">
        <f t="shared" ca="1" si="53"/>
        <v>9.156101236407288E-2</v>
      </c>
      <c r="E238" s="218">
        <f t="shared" ca="1" si="54"/>
        <v>-1.3312036074822502</v>
      </c>
      <c r="F238" s="187">
        <f t="shared" ca="1" si="55"/>
        <v>-5.5491304784508714E-4</v>
      </c>
      <c r="G238" s="217">
        <f t="shared" ca="1" si="56"/>
        <v>-5.4367960721309571E-4</v>
      </c>
      <c r="H238" s="291">
        <f t="shared" si="57"/>
        <v>0.6333333333333333</v>
      </c>
      <c r="I238" s="187">
        <f t="shared" ca="1" si="58"/>
        <v>2.4478399550131699E-2</v>
      </c>
      <c r="J238" s="191">
        <f t="shared" ca="1" si="63"/>
        <v>2.6388580050157234E-2</v>
      </c>
      <c r="K238" s="190">
        <f t="shared" ca="1" si="63"/>
        <v>3.1359678201118783E-2</v>
      </c>
      <c r="L238" s="190">
        <f t="shared" ca="1" si="63"/>
        <v>3.436546849410068E-2</v>
      </c>
      <c r="M238" s="190">
        <f t="shared" ca="1" si="63"/>
        <v>3.4745844283082881E-2</v>
      </c>
      <c r="N238" s="190">
        <f t="shared" ca="1" si="63"/>
        <v>3.5078805759269527E-2</v>
      </c>
      <c r="O238" s="190">
        <f t="shared" ca="1" si="63"/>
        <v>3.537169885863839E-2</v>
      </c>
      <c r="P238" s="190">
        <f t="shared" ca="1" si="63"/>
        <v>3.5630585064803863E-2</v>
      </c>
      <c r="Q238" s="190">
        <f t="shared" ca="1" si="63"/>
        <v>3.5860483964765273E-2</v>
      </c>
      <c r="R238" s="190">
        <f t="shared" ca="1" si="63"/>
        <v>3.6065567413470466E-2</v>
      </c>
      <c r="S238" s="190">
        <f t="shared" ca="1" si="63"/>
        <v>3.6249315398929317E-2</v>
      </c>
      <c r="T238" s="190">
        <f t="shared" ca="1" si="63"/>
        <v>3.6414641507231178E-2</v>
      </c>
      <c r="U238" s="190">
        <f t="shared" ca="1" si="63"/>
        <v>3.6563994191516021E-2</v>
      </c>
      <c r="V238" s="190">
        <f t="shared" ca="1" si="63"/>
        <v>3.6699438732427349E-2</v>
      </c>
      <c r="W238" s="190">
        <f t="shared" ca="1" si="63"/>
        <v>3.682272375132993E-2</v>
      </c>
      <c r="X238" s="187">
        <f t="shared" ca="1" si="63"/>
        <v>3.6935335334807383E-2</v>
      </c>
    </row>
    <row r="239" spans="1:24" ht="11.25" customHeight="1" x14ac:dyDescent="0.2">
      <c r="A239" s="222">
        <f t="shared" si="59"/>
        <v>229</v>
      </c>
      <c r="B239" s="220">
        <f t="shared" ca="1" si="60"/>
        <v>2.4478399550131699E-2</v>
      </c>
      <c r="C239" s="217">
        <f t="shared" ca="1" si="52"/>
        <v>1.1641200337401229E-5</v>
      </c>
      <c r="D239" s="219">
        <f t="shared" ca="1" si="53"/>
        <v>0.49696823385682742</v>
      </c>
      <c r="E239" s="218">
        <f t="shared" ca="1" si="54"/>
        <v>-7.5995838865616228E-3</v>
      </c>
      <c r="F239" s="187">
        <f t="shared" ca="1" si="55"/>
        <v>-3.1332862787145097E-6</v>
      </c>
      <c r="G239" s="217">
        <f t="shared" ca="1" si="56"/>
        <v>8.5079140586867187E-6</v>
      </c>
      <c r="H239" s="291">
        <f t="shared" si="57"/>
        <v>0.63611111111111118</v>
      </c>
      <c r="I239" s="187">
        <f t="shared" ca="1" si="58"/>
        <v>2.4486907464190386E-2</v>
      </c>
      <c r="J239" s="191">
        <f t="shared" ca="1" si="63"/>
        <v>2.6396033435066267E-2</v>
      </c>
      <c r="K239" s="190">
        <f t="shared" ca="1" si="63"/>
        <v>3.1364321607936251E-2</v>
      </c>
      <c r="L239" s="190">
        <f t="shared" ca="1" si="63"/>
        <v>3.4368374230645725E-2</v>
      </c>
      <c r="M239" s="190">
        <f t="shared" ca="1" si="63"/>
        <v>3.4748528578797531E-2</v>
      </c>
      <c r="N239" s="190">
        <f t="shared" ca="1" si="63"/>
        <v>3.5081295997475739E-2</v>
      </c>
      <c r="O239" s="190">
        <f t="shared" ca="1" si="63"/>
        <v>3.537401823928444E-2</v>
      </c>
      <c r="P239" s="190">
        <f t="shared" ca="1" si="63"/>
        <v>3.5632753318719859E-2</v>
      </c>
      <c r="Q239" s="190">
        <f t="shared" ca="1" si="63"/>
        <v>3.5862517938361024E-2</v>
      </c>
      <c r="R239" s="190">
        <f t="shared" ca="1" si="63"/>
        <v>3.6067481548003086E-2</v>
      </c>
      <c r="S239" s="190">
        <f t="shared" ca="1" si="63"/>
        <v>3.6251122124009341E-2</v>
      </c>
      <c r="T239" s="190">
        <f t="shared" ca="1" si="63"/>
        <v>3.6416351564552023E-2</v>
      </c>
      <c r="U239" s="190">
        <f t="shared" ca="1" si="63"/>
        <v>3.6565616901771875E-2</v>
      </c>
      <c r="V239" s="190">
        <f t="shared" ca="1" si="63"/>
        <v>3.6700982215924598E-2</v>
      </c>
      <c r="W239" s="190">
        <f t="shared" ca="1" si="63"/>
        <v>3.6824195110800671E-2</v>
      </c>
      <c r="X239" s="187">
        <f t="shared" ca="1" si="63"/>
        <v>3.6936740807317861E-2</v>
      </c>
    </row>
    <row r="240" spans="1:24" ht="11.25" customHeight="1" x14ac:dyDescent="0.2">
      <c r="A240" s="222">
        <f t="shared" si="59"/>
        <v>230</v>
      </c>
      <c r="B240" s="220">
        <f t="shared" ca="1" si="60"/>
        <v>2.4486907464190386E-2</v>
      </c>
      <c r="C240" s="217">
        <f t="shared" ca="1" si="52"/>
        <v>1.1634819401857212E-5</v>
      </c>
      <c r="D240" s="219">
        <f t="shared" ca="1" si="53"/>
        <v>0.396353061063764</v>
      </c>
      <c r="E240" s="218">
        <f t="shared" ca="1" si="54"/>
        <v>-0.26279820110654728</v>
      </c>
      <c r="F240" s="187">
        <f t="shared" ca="1" si="55"/>
        <v>-1.0836976012416334E-4</v>
      </c>
      <c r="G240" s="217">
        <f t="shared" ca="1" si="56"/>
        <v>-9.6734940722306123E-5</v>
      </c>
      <c r="H240" s="291">
        <f t="shared" si="57"/>
        <v>0.63888888888888895</v>
      </c>
      <c r="I240" s="187">
        <f t="shared" ca="1" si="58"/>
        <v>2.439017252346808E-2</v>
      </c>
      <c r="J240" s="191">
        <f t="shared" ca="1" si="63"/>
        <v>2.6311288485554387E-2</v>
      </c>
      <c r="K240" s="190">
        <f t="shared" ca="1" si="63"/>
        <v>3.1311526095412295E-2</v>
      </c>
      <c r="L240" s="190">
        <f t="shared" ca="1" si="63"/>
        <v>3.4335336020515604E-2</v>
      </c>
      <c r="M240" s="190">
        <f t="shared" ca="1" si="63"/>
        <v>3.4718008149812622E-2</v>
      </c>
      <c r="N240" s="190">
        <f t="shared" ca="1" si="63"/>
        <v>3.5052982001401056E-2</v>
      </c>
      <c r="O240" s="190">
        <f t="shared" ca="1" si="63"/>
        <v>3.5347646892822701E-2</v>
      </c>
      <c r="P240" s="190">
        <f t="shared" ca="1" si="63"/>
        <v>3.560810028243061E-2</v>
      </c>
      <c r="Q240" s="190">
        <f t="shared" ca="1" si="63"/>
        <v>3.5839391668647996E-2</v>
      </c>
      <c r="R240" s="190">
        <f t="shared" ca="1" si="63"/>
        <v>3.6045717847844549E-2</v>
      </c>
      <c r="S240" s="190">
        <f t="shared" ca="1" si="63"/>
        <v>3.6230579668795046E-2</v>
      </c>
      <c r="T240" s="190">
        <f t="shared" ca="1" si="63"/>
        <v>3.6396908221281041E-2</v>
      </c>
      <c r="U240" s="190">
        <f t="shared" ca="1" si="63"/>
        <v>3.6547166694197344E-2</v>
      </c>
      <c r="V240" s="190">
        <f t="shared" ca="1" si="63"/>
        <v>3.6683432816203086E-2</v>
      </c>
      <c r="W240" s="190">
        <f t="shared" ca="1" si="63"/>
        <v>3.6807465760903393E-2</v>
      </c>
      <c r="X240" s="187">
        <f t="shared" ca="1" si="63"/>
        <v>3.6920760591832642E-2</v>
      </c>
    </row>
    <row r="241" spans="1:24" ht="11.25" customHeight="1" x14ac:dyDescent="0.2">
      <c r="A241" s="222">
        <f t="shared" si="59"/>
        <v>231</v>
      </c>
      <c r="B241" s="220">
        <f t="shared" ca="1" si="60"/>
        <v>2.439017252346808E-2</v>
      </c>
      <c r="C241" s="217">
        <f t="shared" ca="1" si="52"/>
        <v>1.1707370607398943E-5</v>
      </c>
      <c r="D241" s="219">
        <f t="shared" ca="1" si="53"/>
        <v>0.92060279227592501</v>
      </c>
      <c r="E241" s="218">
        <f t="shared" ca="1" si="54"/>
        <v>1.4091378340880882</v>
      </c>
      <c r="F241" s="187">
        <f t="shared" ca="1" si="55"/>
        <v>5.7993546159973647E-4</v>
      </c>
      <c r="G241" s="217">
        <f t="shared" ca="1" si="56"/>
        <v>5.9164283220713542E-4</v>
      </c>
      <c r="H241" s="291">
        <f t="shared" si="57"/>
        <v>0.64166666666666672</v>
      </c>
      <c r="I241" s="187">
        <f t="shared" ca="1" si="58"/>
        <v>2.4981815355675216E-2</v>
      </c>
      <c r="J241" s="191">
        <f t="shared" ref="J241:X250" ca="1" si="64">-(1/J$7)*LN(J$8*EXP(-$I241*J$9))</f>
        <v>2.6829599052244232E-2</v>
      </c>
      <c r="K241" s="190">
        <f t="shared" ca="1" si="64"/>
        <v>3.1634429963696746E-2</v>
      </c>
      <c r="L241" s="190">
        <f t="shared" ca="1" si="64"/>
        <v>3.4537401789786648E-2</v>
      </c>
      <c r="M241" s="190">
        <f t="shared" ca="1" si="64"/>
        <v>3.4904674858966277E-2</v>
      </c>
      <c r="N241" s="190">
        <f t="shared" ca="1" si="64"/>
        <v>3.5226153894655388E-2</v>
      </c>
      <c r="O241" s="190">
        <f t="shared" ca="1" si="64"/>
        <v>3.5508937301368275E-2</v>
      </c>
      <c r="P241" s="190">
        <f t="shared" ca="1" si="64"/>
        <v>3.5758881293963429E-2</v>
      </c>
      <c r="Q241" s="190">
        <f t="shared" ca="1" si="64"/>
        <v>3.5980834787434669E-2</v>
      </c>
      <c r="R241" s="190">
        <f t="shared" ca="1" si="64"/>
        <v>3.6178827323127799E-2</v>
      </c>
      <c r="S241" s="190">
        <f t="shared" ca="1" si="64"/>
        <v>3.6356219859327292E-2</v>
      </c>
      <c r="T241" s="190">
        <f t="shared" ca="1" si="64"/>
        <v>3.6515826107564146E-2</v>
      </c>
      <c r="U241" s="190">
        <f t="shared" ca="1" si="64"/>
        <v>3.6660010440032011E-2</v>
      </c>
      <c r="V241" s="190">
        <f t="shared" ca="1" si="64"/>
        <v>3.6790767110070906E-2</v>
      </c>
      <c r="W241" s="190">
        <f t="shared" ca="1" si="64"/>
        <v>3.6909784528871836E-2</v>
      </c>
      <c r="X241" s="187">
        <f t="shared" ca="1" si="64"/>
        <v>3.7018497561311939E-2</v>
      </c>
    </row>
    <row r="242" spans="1:24" ht="11.25" customHeight="1" x14ac:dyDescent="0.2">
      <c r="A242" s="222">
        <f t="shared" si="59"/>
        <v>232</v>
      </c>
      <c r="B242" s="220">
        <f t="shared" ca="1" si="60"/>
        <v>2.4981815355675216E-2</v>
      </c>
      <c r="C242" s="217">
        <f t="shared" ca="1" si="52"/>
        <v>1.126363848324359E-5</v>
      </c>
      <c r="D242" s="219">
        <f t="shared" ca="1" si="53"/>
        <v>0.88403859581440569</v>
      </c>
      <c r="E242" s="218">
        <f t="shared" ca="1" si="54"/>
        <v>1.1954204277705565</v>
      </c>
      <c r="F242" s="187">
        <f t="shared" ca="1" si="55"/>
        <v>4.9791065948966845E-4</v>
      </c>
      <c r="G242" s="217">
        <f t="shared" ca="1" si="56"/>
        <v>5.0917429797291201E-4</v>
      </c>
      <c r="H242" s="291">
        <f t="shared" si="57"/>
        <v>0.64444444444444449</v>
      </c>
      <c r="I242" s="187">
        <f t="shared" ca="1" si="58"/>
        <v>2.5490989653648127E-2</v>
      </c>
      <c r="J242" s="191">
        <f t="shared" ca="1" si="64"/>
        <v>2.7275662799761891E-2</v>
      </c>
      <c r="K242" s="190">
        <f t="shared" ca="1" si="64"/>
        <v>3.1912324567495286E-2</v>
      </c>
      <c r="L242" s="190">
        <f t="shared" ca="1" si="64"/>
        <v>3.4711301802787912E-2</v>
      </c>
      <c r="M242" s="190">
        <f t="shared" ca="1" si="64"/>
        <v>3.5065322272260627E-2</v>
      </c>
      <c r="N242" s="190">
        <f t="shared" ca="1" si="64"/>
        <v>3.5375187521662216E-2</v>
      </c>
      <c r="O242" s="190">
        <f t="shared" ca="1" si="64"/>
        <v>3.5647745592570897E-2</v>
      </c>
      <c r="P242" s="190">
        <f t="shared" ca="1" si="64"/>
        <v>3.5888645083052978E-2</v>
      </c>
      <c r="Q242" s="190">
        <f t="shared" ca="1" si="64"/>
        <v>3.6102562283807177E-2</v>
      </c>
      <c r="R242" s="190">
        <f t="shared" ca="1" si="64"/>
        <v>3.6293382794674797E-2</v>
      </c>
      <c r="S242" s="190">
        <f t="shared" ca="1" si="64"/>
        <v>3.6464347182653088E-2</v>
      </c>
      <c r="T242" s="190">
        <f t="shared" ca="1" si="64"/>
        <v>3.6618168142265622E-2</v>
      </c>
      <c r="U242" s="190">
        <f t="shared" ca="1" si="64"/>
        <v>3.6757125002971361E-2</v>
      </c>
      <c r="V242" s="190">
        <f t="shared" ca="1" si="64"/>
        <v>3.6883140178336916E-2</v>
      </c>
      <c r="W242" s="190">
        <f t="shared" ca="1" si="64"/>
        <v>3.6997841180645065E-2</v>
      </c>
      <c r="X242" s="187">
        <f t="shared" ca="1" si="64"/>
        <v>3.7102611067149523E-2</v>
      </c>
    </row>
    <row r="243" spans="1:24" ht="11.25" customHeight="1" x14ac:dyDescent="0.2">
      <c r="A243" s="222">
        <f t="shared" si="59"/>
        <v>233</v>
      </c>
      <c r="B243" s="220">
        <f t="shared" ca="1" si="60"/>
        <v>2.5490989653648127E-2</v>
      </c>
      <c r="C243" s="217">
        <f t="shared" ca="1" si="52"/>
        <v>1.0881757759763907E-5</v>
      </c>
      <c r="D243" s="219">
        <f t="shared" ca="1" si="53"/>
        <v>0.76105421371365845</v>
      </c>
      <c r="E243" s="218">
        <f t="shared" ca="1" si="54"/>
        <v>0.70969777444035054</v>
      </c>
      <c r="F243" s="187">
        <f t="shared" ca="1" si="55"/>
        <v>2.9859707257586698E-4</v>
      </c>
      <c r="G243" s="217">
        <f t="shared" ca="1" si="56"/>
        <v>3.0947883033563089E-4</v>
      </c>
      <c r="H243" s="291">
        <f t="shared" si="57"/>
        <v>0.64722222222222225</v>
      </c>
      <c r="I243" s="187">
        <f t="shared" ca="1" si="58"/>
        <v>2.5800468483983759E-2</v>
      </c>
      <c r="J243" s="191">
        <f t="shared" ca="1" si="64"/>
        <v>2.7546782703862512E-2</v>
      </c>
      <c r="K243" s="190">
        <f t="shared" ca="1" si="64"/>
        <v>3.2081230376925507E-2</v>
      </c>
      <c r="L243" s="190">
        <f t="shared" ca="1" si="64"/>
        <v>3.4816999150107379E-2</v>
      </c>
      <c r="M243" s="190">
        <f t="shared" ca="1" si="64"/>
        <v>3.5162964619411138E-2</v>
      </c>
      <c r="N243" s="190">
        <f t="shared" ca="1" si="64"/>
        <v>3.5465770948104533E-2</v>
      </c>
      <c r="O243" s="190">
        <f t="shared" ca="1" si="64"/>
        <v>3.5732114005849601E-2</v>
      </c>
      <c r="P243" s="190">
        <f t="shared" ca="1" si="64"/>
        <v>3.5967516200128682E-2</v>
      </c>
      <c r="Q243" s="190">
        <f t="shared" ca="1" si="64"/>
        <v>3.6176548899681187E-2</v>
      </c>
      <c r="R243" s="190">
        <f t="shared" ca="1" si="64"/>
        <v>3.6363010215941065E-2</v>
      </c>
      <c r="S243" s="190">
        <f t="shared" ca="1" si="64"/>
        <v>3.6530067541444583E-2</v>
      </c>
      <c r="T243" s="190">
        <f t="shared" ca="1" si="64"/>
        <v>3.668037217204418E-2</v>
      </c>
      <c r="U243" s="190">
        <f t="shared" ca="1" si="64"/>
        <v>3.6816151747775014E-2</v>
      </c>
      <c r="V243" s="190">
        <f t="shared" ca="1" si="64"/>
        <v>3.6939285017609617E-2</v>
      </c>
      <c r="W243" s="190">
        <f t="shared" ca="1" si="64"/>
        <v>3.7051362479152354E-2</v>
      </c>
      <c r="X243" s="187">
        <f t="shared" ca="1" si="64"/>
        <v>3.7153735700709539E-2</v>
      </c>
    </row>
    <row r="244" spans="1:24" ht="11.25" customHeight="1" x14ac:dyDescent="0.2">
      <c r="A244" s="222">
        <f t="shared" si="59"/>
        <v>234</v>
      </c>
      <c r="B244" s="220">
        <f t="shared" ca="1" si="60"/>
        <v>2.5800468483983759E-2</v>
      </c>
      <c r="C244" s="217">
        <f t="shared" ca="1" si="52"/>
        <v>1.0649648637012182E-5</v>
      </c>
      <c r="D244" s="219">
        <f t="shared" ca="1" si="53"/>
        <v>0.87152109397572408</v>
      </c>
      <c r="E244" s="218">
        <f t="shared" ca="1" si="54"/>
        <v>1.1336108684328239</v>
      </c>
      <c r="F244" s="187">
        <f t="shared" ca="1" si="55"/>
        <v>4.7984011329403592E-4</v>
      </c>
      <c r="G244" s="217">
        <f t="shared" ca="1" si="56"/>
        <v>4.9048976193104808E-4</v>
      </c>
      <c r="H244" s="291">
        <f t="shared" si="57"/>
        <v>0.65</v>
      </c>
      <c r="I244" s="187">
        <f t="shared" ca="1" si="58"/>
        <v>2.6290958245914809E-2</v>
      </c>
      <c r="J244" s="191">
        <f t="shared" ca="1" si="64"/>
        <v>2.7976477804728755E-2</v>
      </c>
      <c r="K244" s="190">
        <f t="shared" ca="1" si="64"/>
        <v>3.2348927428017274E-2</v>
      </c>
      <c r="L244" s="190">
        <f t="shared" ca="1" si="64"/>
        <v>3.498451777058053E-2</v>
      </c>
      <c r="M244" s="190">
        <f t="shared" ca="1" si="64"/>
        <v>3.5317716954348863E-2</v>
      </c>
      <c r="N244" s="190">
        <f t="shared" ca="1" si="64"/>
        <v>3.560933567342809E-2</v>
      </c>
      <c r="O244" s="190">
        <f t="shared" ca="1" si="64"/>
        <v>3.5865828621801508E-2</v>
      </c>
      <c r="P244" s="190">
        <f t="shared" ca="1" si="64"/>
        <v>3.6092518208814491E-2</v>
      </c>
      <c r="Q244" s="190">
        <f t="shared" ca="1" si="64"/>
        <v>3.6293809513490462E-2</v>
      </c>
      <c r="R244" s="190">
        <f t="shared" ca="1" si="64"/>
        <v>3.6473361987801281E-2</v>
      </c>
      <c r="S244" s="190">
        <f t="shared" ca="1" si="64"/>
        <v>3.6634227050845292E-2</v>
      </c>
      <c r="T244" s="190">
        <f t="shared" ca="1" si="64"/>
        <v>3.6778958688363068E-2</v>
      </c>
      <c r="U244" s="190">
        <f t="shared" ca="1" si="64"/>
        <v>3.6909702618362551E-2</v>
      </c>
      <c r="V244" s="190">
        <f t="shared" ca="1" si="64"/>
        <v>3.7028268386257661E-2</v>
      </c>
      <c r="W244" s="190">
        <f t="shared" ca="1" si="64"/>
        <v>3.7136187825476091E-2</v>
      </c>
      <c r="X244" s="187">
        <f t="shared" ca="1" si="64"/>
        <v>3.7234762597820631E-2</v>
      </c>
    </row>
    <row r="245" spans="1:24" ht="11.25" customHeight="1" x14ac:dyDescent="0.2">
      <c r="A245" s="222">
        <f t="shared" si="59"/>
        <v>235</v>
      </c>
      <c r="B245" s="220">
        <f t="shared" ca="1" si="60"/>
        <v>2.6290958245914809E-2</v>
      </c>
      <c r="C245" s="217">
        <f t="shared" ca="1" si="52"/>
        <v>1.0281781315563895E-5</v>
      </c>
      <c r="D245" s="219">
        <f t="shared" ca="1" si="53"/>
        <v>0.36809040067006127</v>
      </c>
      <c r="E245" s="218">
        <f t="shared" ca="1" si="54"/>
        <v>-0.3369152335107447</v>
      </c>
      <c r="F245" s="187">
        <f t="shared" ca="1" si="55"/>
        <v>-1.4396025577050785E-4</v>
      </c>
      <c r="G245" s="217">
        <f t="shared" ca="1" si="56"/>
        <v>-1.3367847445494395E-4</v>
      </c>
      <c r="H245" s="291">
        <f t="shared" si="57"/>
        <v>0.65277777777777779</v>
      </c>
      <c r="I245" s="187">
        <f t="shared" ca="1" si="58"/>
        <v>2.6157279771459867E-2</v>
      </c>
      <c r="J245" s="191">
        <f t="shared" ca="1" si="64"/>
        <v>2.7859368356126981E-2</v>
      </c>
      <c r="K245" s="190">
        <f t="shared" ca="1" si="64"/>
        <v>3.2275969058274442E-2</v>
      </c>
      <c r="L245" s="190">
        <f t="shared" ca="1" si="64"/>
        <v>3.4938862110940501E-2</v>
      </c>
      <c r="M245" s="190">
        <f t="shared" ca="1" si="64"/>
        <v>3.5275540628442764E-2</v>
      </c>
      <c r="N245" s="190">
        <f t="shared" ca="1" si="64"/>
        <v>3.5570208427649824E-2</v>
      </c>
      <c r="O245" s="190">
        <f t="shared" ca="1" si="64"/>
        <v>3.5829385932758605E-2</v>
      </c>
      <c r="P245" s="190">
        <f t="shared" ca="1" si="64"/>
        <v>3.6058450060767661E-2</v>
      </c>
      <c r="Q245" s="190">
        <f t="shared" ca="1" si="64"/>
        <v>3.6261851211433431E-2</v>
      </c>
      <c r="R245" s="190">
        <f t="shared" ca="1" si="64"/>
        <v>3.6443286627089157E-2</v>
      </c>
      <c r="S245" s="190">
        <f t="shared" ca="1" si="64"/>
        <v>3.6605839334327317E-2</v>
      </c>
      <c r="T245" s="190">
        <f t="shared" ca="1" si="64"/>
        <v>3.6752089839864679E-2</v>
      </c>
      <c r="U245" s="190">
        <f t="shared" ca="1" si="64"/>
        <v>3.6884206188804392E-2</v>
      </c>
      <c r="V245" s="190">
        <f t="shared" ca="1" si="64"/>
        <v>3.7004016787353947E-2</v>
      </c>
      <c r="W245" s="190">
        <f t="shared" ca="1" si="64"/>
        <v>3.7113069457322942E-2</v>
      </c>
      <c r="X245" s="187">
        <f t="shared" ca="1" si="64"/>
        <v>3.7212679462072837E-2</v>
      </c>
    </row>
    <row r="246" spans="1:24" ht="11.25" customHeight="1" x14ac:dyDescent="0.2">
      <c r="A246" s="222">
        <f t="shared" si="59"/>
        <v>236</v>
      </c>
      <c r="B246" s="220">
        <f t="shared" ca="1" si="60"/>
        <v>2.6157279771459867E-2</v>
      </c>
      <c r="C246" s="217">
        <f t="shared" ca="1" si="52"/>
        <v>1.0382040171405102E-5</v>
      </c>
      <c r="D246" s="219">
        <f t="shared" ca="1" si="53"/>
        <v>0.56969669074827378</v>
      </c>
      <c r="E246" s="218">
        <f t="shared" ca="1" si="54"/>
        <v>0.17560201590251862</v>
      </c>
      <c r="F246" s="187">
        <f t="shared" ca="1" si="55"/>
        <v>7.4841854444368487E-5</v>
      </c>
      <c r="G246" s="217">
        <f t="shared" ca="1" si="56"/>
        <v>8.5223894615773585E-5</v>
      </c>
      <c r="H246" s="291">
        <f t="shared" si="57"/>
        <v>0.65555555555555556</v>
      </c>
      <c r="I246" s="187">
        <f t="shared" ca="1" si="58"/>
        <v>2.6242503666075639E-2</v>
      </c>
      <c r="J246" s="191">
        <f t="shared" ca="1" si="64"/>
        <v>2.7934029017440163E-2</v>
      </c>
      <c r="K246" s="190">
        <f t="shared" ca="1" si="64"/>
        <v>3.2322482129579735E-2</v>
      </c>
      <c r="L246" s="190">
        <f t="shared" ca="1" si="64"/>
        <v>3.4967968914722036E-2</v>
      </c>
      <c r="M246" s="190">
        <f t="shared" ca="1" si="64"/>
        <v>3.5302429256316173E-2</v>
      </c>
      <c r="N246" s="190">
        <f t="shared" ca="1" si="64"/>
        <v>3.5595153178735663E-2</v>
      </c>
      <c r="O246" s="190">
        <f t="shared" ca="1" si="64"/>
        <v>3.5852619201264778E-2</v>
      </c>
      <c r="P246" s="190">
        <f t="shared" ca="1" si="64"/>
        <v>3.608016949069634E-2</v>
      </c>
      <c r="Q246" s="190">
        <f t="shared" ca="1" si="64"/>
        <v>3.6282225553508421E-2</v>
      </c>
      <c r="R246" s="190">
        <f t="shared" ca="1" si="64"/>
        <v>3.6462460539585635E-2</v>
      </c>
      <c r="S246" s="190">
        <f t="shared" ca="1" si="64"/>
        <v>3.6623937324828583E-2</v>
      </c>
      <c r="T246" s="190">
        <f t="shared" ca="1" si="64"/>
        <v>3.6769219508064527E-2</v>
      </c>
      <c r="U246" s="190">
        <f t="shared" ca="1" si="64"/>
        <v>3.6900460900227479E-2</v>
      </c>
      <c r="V246" s="190">
        <f t="shared" ca="1" si="64"/>
        <v>3.7019477883223427E-2</v>
      </c>
      <c r="W246" s="190">
        <f t="shared" ca="1" si="64"/>
        <v>3.7127808085805993E-2</v>
      </c>
      <c r="X246" s="187">
        <f t="shared" ca="1" si="64"/>
        <v>3.7226758099949499E-2</v>
      </c>
    </row>
    <row r="247" spans="1:24" ht="11.25" customHeight="1" x14ac:dyDescent="0.2">
      <c r="A247" s="222">
        <f t="shared" si="59"/>
        <v>237</v>
      </c>
      <c r="B247" s="220">
        <f t="shared" ca="1" si="60"/>
        <v>2.6242503666075639E-2</v>
      </c>
      <c r="C247" s="217">
        <f t="shared" ca="1" si="52"/>
        <v>1.0318122250443272E-5</v>
      </c>
      <c r="D247" s="219">
        <f t="shared" ca="1" si="53"/>
        <v>8.7949704555551844E-2</v>
      </c>
      <c r="E247" s="218">
        <f t="shared" ca="1" si="54"/>
        <v>-1.3534891651596146</v>
      </c>
      <c r="F247" s="187">
        <f t="shared" ca="1" si="55"/>
        <v>-5.7779818164442208E-4</v>
      </c>
      <c r="G247" s="217">
        <f t="shared" ca="1" si="56"/>
        <v>-5.6748005939397876E-4</v>
      </c>
      <c r="H247" s="291">
        <f t="shared" si="57"/>
        <v>0.65833333333333333</v>
      </c>
      <c r="I247" s="187">
        <f t="shared" ca="1" si="58"/>
        <v>2.5675023606681661E-2</v>
      </c>
      <c r="J247" s="191">
        <f t="shared" ca="1" si="64"/>
        <v>2.7436886323980357E-2</v>
      </c>
      <c r="K247" s="190">
        <f t="shared" ca="1" si="64"/>
        <v>3.2012765698690139E-2</v>
      </c>
      <c r="L247" s="190">
        <f t="shared" ca="1" si="64"/>
        <v>3.4774155538635582E-2</v>
      </c>
      <c r="M247" s="190">
        <f t="shared" ca="1" si="64"/>
        <v>3.5123386040661501E-2</v>
      </c>
      <c r="N247" s="190">
        <f t="shared" ca="1" si="64"/>
        <v>3.5429053648884615E-2</v>
      </c>
      <c r="O247" s="190">
        <f t="shared" ca="1" si="64"/>
        <v>3.5697915914689557E-2</v>
      </c>
      <c r="P247" s="190">
        <f t="shared" ca="1" si="64"/>
        <v>3.5935546395946892E-2</v>
      </c>
      <c r="Q247" s="190">
        <f t="shared" ca="1" si="64"/>
        <v>3.6146558990709871E-2</v>
      </c>
      <c r="R247" s="190">
        <f t="shared" ca="1" si="64"/>
        <v>3.6334787273169383E-2</v>
      </c>
      <c r="S247" s="190">
        <f t="shared" ca="1" si="64"/>
        <v>3.650342829656987E-2</v>
      </c>
      <c r="T247" s="190">
        <f t="shared" ca="1" si="64"/>
        <v>3.665515824424561E-2</v>
      </c>
      <c r="U247" s="190">
        <f t="shared" ca="1" si="64"/>
        <v>3.679222570814443E-2</v>
      </c>
      <c r="V247" s="190">
        <f t="shared" ca="1" si="64"/>
        <v>3.6916527136348166E-2</v>
      </c>
      <c r="W247" s="190">
        <f t="shared" ca="1" si="64"/>
        <v>3.7029668030078039E-2</v>
      </c>
      <c r="X247" s="187">
        <f t="shared" ca="1" si="64"/>
        <v>3.7133012721444383E-2</v>
      </c>
    </row>
    <row r="248" spans="1:24" ht="11.25" customHeight="1" x14ac:dyDescent="0.2">
      <c r="A248" s="222">
        <f t="shared" si="59"/>
        <v>238</v>
      </c>
      <c r="B248" s="220">
        <f t="shared" ca="1" si="60"/>
        <v>2.5675023606681661E-2</v>
      </c>
      <c r="C248" s="217">
        <f t="shared" ca="1" si="52"/>
        <v>1.0743732294988756E-5</v>
      </c>
      <c r="D248" s="219">
        <f t="shared" ca="1" si="53"/>
        <v>0.79103764331649029</v>
      </c>
      <c r="E248" s="218">
        <f t="shared" ca="1" si="54"/>
        <v>0.81002690365037044</v>
      </c>
      <c r="F248" s="187">
        <f t="shared" ca="1" si="55"/>
        <v>3.4203742104542265E-4</v>
      </c>
      <c r="G248" s="217">
        <f t="shared" ca="1" si="56"/>
        <v>3.5278115334041142E-4</v>
      </c>
      <c r="H248" s="291">
        <f t="shared" si="57"/>
        <v>0.66111111111111109</v>
      </c>
      <c r="I248" s="187">
        <f t="shared" ca="1" si="58"/>
        <v>2.6027804760022071E-2</v>
      </c>
      <c r="J248" s="191">
        <f t="shared" ca="1" si="64"/>
        <v>2.7745941364541185E-2</v>
      </c>
      <c r="K248" s="190">
        <f t="shared" ca="1" si="64"/>
        <v>3.2205304833570723E-2</v>
      </c>
      <c r="L248" s="190">
        <f t="shared" ca="1" si="64"/>
        <v>3.489464207418292E-2</v>
      </c>
      <c r="M248" s="190">
        <f t="shared" ca="1" si="64"/>
        <v>3.5234690519243321E-2</v>
      </c>
      <c r="N248" s="190">
        <f t="shared" ca="1" si="64"/>
        <v>3.5532311521544901E-2</v>
      </c>
      <c r="O248" s="190">
        <f t="shared" ca="1" si="64"/>
        <v>3.5794089168639388E-2</v>
      </c>
      <c r="P248" s="190">
        <f t="shared" ca="1" si="64"/>
        <v>3.6025453171208491E-2</v>
      </c>
      <c r="Q248" s="190">
        <f t="shared" ca="1" si="64"/>
        <v>3.6230897824650415E-2</v>
      </c>
      <c r="R248" s="190">
        <f t="shared" ca="1" si="64"/>
        <v>3.6414156973357904E-2</v>
      </c>
      <c r="S248" s="190">
        <f t="shared" ca="1" si="64"/>
        <v>3.657834425753323E-2</v>
      </c>
      <c r="T248" s="190">
        <f t="shared" ca="1" si="64"/>
        <v>3.6726065870928519E-2</v>
      </c>
      <c r="U248" s="190">
        <f t="shared" ca="1" si="64"/>
        <v>3.6859511483676097E-2</v>
      </c>
      <c r="V248" s="190">
        <f t="shared" ca="1" si="64"/>
        <v>3.6980527769707332E-2</v>
      </c>
      <c r="W248" s="190">
        <f t="shared" ca="1" si="64"/>
        <v>3.7090678036465888E-2</v>
      </c>
      <c r="X248" s="187">
        <f t="shared" ca="1" si="64"/>
        <v>3.7191290721176537E-2</v>
      </c>
    </row>
    <row r="249" spans="1:24" ht="11.25" customHeight="1" x14ac:dyDescent="0.2">
      <c r="A249" s="222">
        <f t="shared" si="59"/>
        <v>239</v>
      </c>
      <c r="B249" s="220">
        <f t="shared" ca="1" si="60"/>
        <v>2.6027804760022071E-2</v>
      </c>
      <c r="C249" s="217">
        <f t="shared" ca="1" si="52"/>
        <v>1.0479146429983448E-5</v>
      </c>
      <c r="D249" s="219">
        <f t="shared" ca="1" si="53"/>
        <v>0.15845265330144542</v>
      </c>
      <c r="E249" s="218">
        <f t="shared" ca="1" si="54"/>
        <v>-1.0008376448003793</v>
      </c>
      <c r="F249" s="187">
        <f t="shared" ca="1" si="55"/>
        <v>-4.2550155970667744E-4</v>
      </c>
      <c r="G249" s="217">
        <f t="shared" ca="1" si="56"/>
        <v>-4.1502241327669398E-4</v>
      </c>
      <c r="H249" s="291">
        <f t="shared" si="57"/>
        <v>0.66388888888888886</v>
      </c>
      <c r="I249" s="187">
        <f t="shared" ca="1" si="58"/>
        <v>2.5612782346745376E-2</v>
      </c>
      <c r="J249" s="191">
        <f t="shared" ca="1" si="64"/>
        <v>2.7382359672167834E-2</v>
      </c>
      <c r="K249" s="190">
        <f t="shared" ca="1" si="64"/>
        <v>3.1978795974886745E-2</v>
      </c>
      <c r="L249" s="190">
        <f t="shared" ca="1" si="64"/>
        <v>3.4752898071486842E-2</v>
      </c>
      <c r="M249" s="190">
        <f t="shared" ca="1" si="64"/>
        <v>3.5103748565932805E-2</v>
      </c>
      <c r="N249" s="190">
        <f t="shared" ca="1" si="64"/>
        <v>3.5410835838687399E-2</v>
      </c>
      <c r="O249" s="190">
        <f t="shared" ca="1" si="64"/>
        <v>3.5680948045399119E-2</v>
      </c>
      <c r="P249" s="190">
        <f t="shared" ca="1" si="64"/>
        <v>3.5919684122931166E-2</v>
      </c>
      <c r="Q249" s="190">
        <f t="shared" ca="1" si="64"/>
        <v>3.6131679070860678E-2</v>
      </c>
      <c r="R249" s="190">
        <f t="shared" ca="1" si="64"/>
        <v>3.6320784058729724E-2</v>
      </c>
      <c r="S249" s="190">
        <f t="shared" ca="1" si="64"/>
        <v>3.649021085636496E-2</v>
      </c>
      <c r="T249" s="190">
        <f t="shared" ca="1" si="64"/>
        <v>3.6642647995378731E-2</v>
      </c>
      <c r="U249" s="190">
        <f t="shared" ca="1" si="64"/>
        <v>3.6780354463308296E-2</v>
      </c>
      <c r="V249" s="190">
        <f t="shared" ca="1" si="64"/>
        <v>3.6905235489900289E-2</v>
      </c>
      <c r="W249" s="190">
        <f t="shared" ca="1" si="64"/>
        <v>3.7018904020633819E-2</v>
      </c>
      <c r="X249" s="187">
        <f t="shared" ca="1" si="64"/>
        <v>3.712273072056211E-2</v>
      </c>
    </row>
    <row r="250" spans="1:24" ht="11.25" customHeight="1" x14ac:dyDescent="0.2">
      <c r="A250" s="222">
        <f t="shared" si="59"/>
        <v>240</v>
      </c>
      <c r="B250" s="220">
        <f t="shared" ca="1" si="60"/>
        <v>2.5612782346745376E-2</v>
      </c>
      <c r="C250" s="217">
        <f t="shared" ca="1" si="52"/>
        <v>1.0790413239940969E-5</v>
      </c>
      <c r="D250" s="219">
        <f t="shared" ca="1" si="53"/>
        <v>0.3265737318610642</v>
      </c>
      <c r="E250" s="218">
        <f t="shared" ca="1" si="54"/>
        <v>-0.449393993192652</v>
      </c>
      <c r="F250" s="187">
        <f t="shared" ca="1" si="55"/>
        <v>-1.895284437563886E-4</v>
      </c>
      <c r="G250" s="217">
        <f t="shared" ca="1" si="56"/>
        <v>-1.7873803051644764E-4</v>
      </c>
      <c r="H250" s="291">
        <f t="shared" si="57"/>
        <v>0.66666666666666674</v>
      </c>
      <c r="I250" s="187">
        <f t="shared" ca="1" si="58"/>
        <v>2.5434044316228928E-2</v>
      </c>
      <c r="J250" s="191">
        <f t="shared" ca="1" si="64"/>
        <v>2.7225775657551392E-2</v>
      </c>
      <c r="K250" s="190">
        <f t="shared" ca="1" si="64"/>
        <v>3.1881245225817444E-2</v>
      </c>
      <c r="L250" s="190">
        <f t="shared" ca="1" si="64"/>
        <v>3.4691853069894314E-2</v>
      </c>
      <c r="M250" s="190">
        <f t="shared" ca="1" si="64"/>
        <v>3.5047355691480757E-2</v>
      </c>
      <c r="N250" s="190">
        <f t="shared" ca="1" si="64"/>
        <v>3.535851981040794E-2</v>
      </c>
      <c r="O250" s="190">
        <f t="shared" ca="1" si="64"/>
        <v>3.5632221468492778E-2</v>
      </c>
      <c r="P250" s="190">
        <f t="shared" ca="1" si="64"/>
        <v>3.5874132483371672E-2</v>
      </c>
      <c r="Q250" s="190">
        <f t="shared" ca="1" si="64"/>
        <v>3.6088948451801654E-2</v>
      </c>
      <c r="R250" s="190">
        <f t="shared" ca="1" si="64"/>
        <v>3.628057107183956E-2</v>
      </c>
      <c r="S250" s="190">
        <f t="shared" ca="1" si="64"/>
        <v>3.6452254374874822E-2</v>
      </c>
      <c r="T250" s="190">
        <f t="shared" ca="1" si="64"/>
        <v>3.6606722353031078E-2</v>
      </c>
      <c r="U250" s="190">
        <f t="shared" ca="1" si="64"/>
        <v>3.6746263846827151E-2</v>
      </c>
      <c r="V250" s="190">
        <f t="shared" ca="1" si="64"/>
        <v>3.6872809304288885E-2</v>
      </c>
      <c r="W250" s="190">
        <f t="shared" ca="1" si="64"/>
        <v>3.6987993048547288E-2</v>
      </c>
      <c r="X250" s="187">
        <f t="shared" ca="1" si="64"/>
        <v>3.7093203930947824E-2</v>
      </c>
    </row>
    <row r="251" spans="1:24" ht="11.25" customHeight="1" x14ac:dyDescent="0.2">
      <c r="A251" s="222">
        <f t="shared" si="59"/>
        <v>241</v>
      </c>
      <c r="B251" s="220">
        <f t="shared" ca="1" si="60"/>
        <v>2.5434044316228928E-2</v>
      </c>
      <c r="C251" s="217">
        <f t="shared" ca="1" si="52"/>
        <v>1.0924466762828305E-5</v>
      </c>
      <c r="D251" s="219">
        <f t="shared" ca="1" si="53"/>
        <v>0.67066462657250714</v>
      </c>
      <c r="E251" s="218">
        <f t="shared" ca="1" si="54"/>
        <v>0.44174913898797769</v>
      </c>
      <c r="F251" s="187">
        <f t="shared" ca="1" si="55"/>
        <v>1.8565308807068511E-4</v>
      </c>
      <c r="G251" s="217">
        <f t="shared" ca="1" si="56"/>
        <v>1.9657755483351341E-4</v>
      </c>
      <c r="H251" s="291">
        <f t="shared" si="57"/>
        <v>0.66944444444444451</v>
      </c>
      <c r="I251" s="187">
        <f t="shared" ca="1" si="58"/>
        <v>2.563062187106244E-2</v>
      </c>
      <c r="J251" s="191">
        <f t="shared" ref="J251:X260" ca="1" si="65">-(1/J$7)*LN(J$8*EXP(-$I251*J$9))</f>
        <v>2.7397988043636037E-2</v>
      </c>
      <c r="K251" s="190">
        <f t="shared" ca="1" si="65"/>
        <v>3.1988532341317231E-2</v>
      </c>
      <c r="L251" s="190">
        <f t="shared" ca="1" si="65"/>
        <v>3.4758990864314429E-2</v>
      </c>
      <c r="M251" s="190">
        <f t="shared" ca="1" si="65"/>
        <v>3.5109377038240526E-2</v>
      </c>
      <c r="N251" s="190">
        <f t="shared" ca="1" si="65"/>
        <v>3.5416057408243509E-2</v>
      </c>
      <c r="O251" s="190">
        <f t="shared" ca="1" si="65"/>
        <v>3.5685811358210036E-2</v>
      </c>
      <c r="P251" s="190">
        <f t="shared" ca="1" si="65"/>
        <v>3.5924230550903172E-2</v>
      </c>
      <c r="Q251" s="190">
        <f t="shared" ca="1" si="65"/>
        <v>3.6135943937803554E-2</v>
      </c>
      <c r="R251" s="190">
        <f t="shared" ca="1" si="65"/>
        <v>3.6324797645292235E-2</v>
      </c>
      <c r="S251" s="190">
        <f t="shared" ca="1" si="65"/>
        <v>3.6493999225144548E-2</v>
      </c>
      <c r="T251" s="190">
        <f t="shared" ca="1" si="65"/>
        <v>3.6646233669722424E-2</v>
      </c>
      <c r="U251" s="190">
        <f t="shared" ca="1" si="65"/>
        <v>3.6783756986990254E-2</v>
      </c>
      <c r="V251" s="190">
        <f t="shared" ca="1" si="65"/>
        <v>3.6908471889703136E-2</v>
      </c>
      <c r="W251" s="190">
        <f t="shared" ca="1" si="65"/>
        <v>3.7021989189674837E-2</v>
      </c>
      <c r="X251" s="187">
        <f t="shared" ca="1" si="65"/>
        <v>3.7125677736817159E-2</v>
      </c>
    </row>
    <row r="252" spans="1:24" ht="11.25" customHeight="1" x14ac:dyDescent="0.2">
      <c r="A252" s="222">
        <f t="shared" si="59"/>
        <v>242</v>
      </c>
      <c r="B252" s="220">
        <f t="shared" ca="1" si="60"/>
        <v>2.563062187106244E-2</v>
      </c>
      <c r="C252" s="217">
        <f t="shared" ca="1" si="52"/>
        <v>1.0777033596703172E-5</v>
      </c>
      <c r="D252" s="219">
        <f t="shared" ca="1" si="53"/>
        <v>0.60581065386055455</v>
      </c>
      <c r="E252" s="218">
        <f t="shared" ca="1" si="54"/>
        <v>0.26841656226772526</v>
      </c>
      <c r="F252" s="187">
        <f t="shared" ca="1" si="55"/>
        <v>1.1324202727584399E-4</v>
      </c>
      <c r="G252" s="217">
        <f t="shared" ca="1" si="56"/>
        <v>1.2401906087254716E-4</v>
      </c>
      <c r="H252" s="291">
        <f t="shared" si="57"/>
        <v>0.67222222222222228</v>
      </c>
      <c r="I252" s="187">
        <f t="shared" ca="1" si="58"/>
        <v>2.5754640931934986E-2</v>
      </c>
      <c r="J252" s="191">
        <f t="shared" ca="1" si="65"/>
        <v>2.7506635332544188E-2</v>
      </c>
      <c r="K252" s="190">
        <f t="shared" ca="1" si="65"/>
        <v>3.2056218844587057E-2</v>
      </c>
      <c r="L252" s="190">
        <f t="shared" ca="1" si="65"/>
        <v>3.4801347511898582E-2</v>
      </c>
      <c r="M252" s="190">
        <f t="shared" ca="1" si="65"/>
        <v>3.5148505763723491E-2</v>
      </c>
      <c r="N252" s="190">
        <f t="shared" ca="1" si="65"/>
        <v>3.5452357375726939E-2</v>
      </c>
      <c r="O252" s="190">
        <f t="shared" ca="1" si="65"/>
        <v>3.5719620751152314E-2</v>
      </c>
      <c r="P252" s="190">
        <f t="shared" ca="1" si="65"/>
        <v>3.5955836983753812E-2</v>
      </c>
      <c r="Q252" s="190">
        <f t="shared" ca="1" si="65"/>
        <v>3.6165592979089771E-2</v>
      </c>
      <c r="R252" s="190">
        <f t="shared" ca="1" si="65"/>
        <v>3.6352699803856851E-2</v>
      </c>
      <c r="S252" s="190">
        <f t="shared" ca="1" si="65"/>
        <v>3.6520335686248177E-2</v>
      </c>
      <c r="T252" s="190">
        <f t="shared" ca="1" si="65"/>
        <v>3.6671161014016899E-2</v>
      </c>
      <c r="U252" s="190">
        <f t="shared" ca="1" si="65"/>
        <v>3.6807411081355844E-2</v>
      </c>
      <c r="V252" s="190">
        <f t="shared" ca="1" si="65"/>
        <v>3.6930971103080308E-2</v>
      </c>
      <c r="W252" s="190">
        <f t="shared" ca="1" si="65"/>
        <v>3.7043437057919508E-2</v>
      </c>
      <c r="X252" s="187">
        <f t="shared" ca="1" si="65"/>
        <v>3.7146165177055615E-2</v>
      </c>
    </row>
    <row r="253" spans="1:24" ht="11.25" customHeight="1" x14ac:dyDescent="0.2">
      <c r="A253" s="222">
        <f t="shared" si="59"/>
        <v>243</v>
      </c>
      <c r="B253" s="220">
        <f t="shared" ca="1" si="60"/>
        <v>2.5754640931934986E-2</v>
      </c>
      <c r="C253" s="217">
        <f t="shared" ca="1" si="52"/>
        <v>1.0684019301048762E-5</v>
      </c>
      <c r="D253" s="219">
        <f t="shared" ca="1" si="53"/>
        <v>0.16930826365301499</v>
      </c>
      <c r="E253" s="218">
        <f t="shared" ca="1" si="54"/>
        <v>-0.95690238499765201</v>
      </c>
      <c r="F253" s="187">
        <f t="shared" ca="1" si="55"/>
        <v>-4.0468223574004138E-4</v>
      </c>
      <c r="G253" s="217">
        <f t="shared" ca="1" si="56"/>
        <v>-3.939982164389926E-4</v>
      </c>
      <c r="H253" s="291">
        <f t="shared" si="57"/>
        <v>0.67500000000000004</v>
      </c>
      <c r="I253" s="187">
        <f t="shared" ca="1" si="58"/>
        <v>2.5360642715495995E-2</v>
      </c>
      <c r="J253" s="191">
        <f t="shared" ca="1" si="65"/>
        <v>2.7161471954031728E-2</v>
      </c>
      <c r="K253" s="190">
        <f t="shared" ca="1" si="65"/>
        <v>3.1841184466986798E-2</v>
      </c>
      <c r="L253" s="190">
        <f t="shared" ca="1" si="65"/>
        <v>3.4666783973962757E-2</v>
      </c>
      <c r="M253" s="190">
        <f t="shared" ca="1" si="65"/>
        <v>3.5024197065178619E-2</v>
      </c>
      <c r="N253" s="190">
        <f t="shared" ca="1" si="65"/>
        <v>3.5337035405502024E-2</v>
      </c>
      <c r="O253" s="190">
        <f t="shared" ca="1" si="65"/>
        <v>3.5612211128595729E-2</v>
      </c>
      <c r="P253" s="190">
        <f t="shared" ca="1" si="65"/>
        <v>3.5855425981738999E-2</v>
      </c>
      <c r="Q253" s="190">
        <f t="shared" ca="1" si="65"/>
        <v>3.6071400446879717E-2</v>
      </c>
      <c r="R253" s="190">
        <f t="shared" ca="1" si="65"/>
        <v>3.6264056972408892E-2</v>
      </c>
      <c r="S253" s="190">
        <f t="shared" ca="1" si="65"/>
        <v>3.6436666945095508E-2</v>
      </c>
      <c r="T253" s="190">
        <f t="shared" ca="1" si="65"/>
        <v>3.659196891948336E-2</v>
      </c>
      <c r="U253" s="190">
        <f t="shared" ca="1" si="65"/>
        <v>3.6732263995690503E-2</v>
      </c>
      <c r="V253" s="190">
        <f t="shared" ca="1" si="65"/>
        <v>3.6859492978028242E-2</v>
      </c>
      <c r="W253" s="190">
        <f t="shared" ca="1" si="65"/>
        <v>3.697529896869866E-2</v>
      </c>
      <c r="X253" s="187">
        <f t="shared" ca="1" si="65"/>
        <v>3.7081078287535901E-2</v>
      </c>
    </row>
    <row r="254" spans="1:24" ht="11.25" customHeight="1" x14ac:dyDescent="0.2">
      <c r="A254" s="222">
        <f t="shared" si="59"/>
        <v>244</v>
      </c>
      <c r="B254" s="220">
        <f t="shared" ca="1" si="60"/>
        <v>2.5360642715495995E-2</v>
      </c>
      <c r="C254" s="217">
        <f t="shared" ca="1" si="52"/>
        <v>1.0979517963378007E-5</v>
      </c>
      <c r="D254" s="219">
        <f t="shared" ca="1" si="53"/>
        <v>0.74363120919671055</v>
      </c>
      <c r="E254" s="218">
        <f t="shared" ca="1" si="54"/>
        <v>0.65458096699533785</v>
      </c>
      <c r="F254" s="187">
        <f t="shared" ca="1" si="55"/>
        <v>2.7470227437048064E-4</v>
      </c>
      <c r="G254" s="217">
        <f t="shared" ca="1" si="56"/>
        <v>2.8568179233385866E-4</v>
      </c>
      <c r="H254" s="291">
        <f t="shared" si="57"/>
        <v>0.67777777777777781</v>
      </c>
      <c r="I254" s="187">
        <f t="shared" ca="1" si="58"/>
        <v>2.5646324507829853E-2</v>
      </c>
      <c r="J254" s="191">
        <f t="shared" ca="1" si="65"/>
        <v>2.7411744388035765E-2</v>
      </c>
      <c r="K254" s="190">
        <f t="shared" ca="1" si="65"/>
        <v>3.1997102447939761E-2</v>
      </c>
      <c r="L254" s="190">
        <f t="shared" ca="1" si="65"/>
        <v>3.4764353838739652E-2</v>
      </c>
      <c r="M254" s="190">
        <f t="shared" ca="1" si="65"/>
        <v>3.5114331310262148E-2</v>
      </c>
      <c r="N254" s="190">
        <f t="shared" ca="1" si="65"/>
        <v>3.5420653517906416E-2</v>
      </c>
      <c r="O254" s="190">
        <f t="shared" ca="1" si="65"/>
        <v>3.5690092124512927E-2</v>
      </c>
      <c r="P254" s="190">
        <f t="shared" ca="1" si="65"/>
        <v>3.5928232390064631E-2</v>
      </c>
      <c r="Q254" s="190">
        <f t="shared" ca="1" si="65"/>
        <v>3.6139697942410134E-2</v>
      </c>
      <c r="R254" s="190">
        <f t="shared" ca="1" si="65"/>
        <v>3.6328330468858902E-2</v>
      </c>
      <c r="S254" s="190">
        <f t="shared" ca="1" si="65"/>
        <v>3.649733380838957E-2</v>
      </c>
      <c r="T254" s="190">
        <f t="shared" ca="1" si="65"/>
        <v>3.6649389838058793E-2</v>
      </c>
      <c r="U254" s="190">
        <f t="shared" ca="1" si="65"/>
        <v>3.6786751943162894E-2</v>
      </c>
      <c r="V254" s="190">
        <f t="shared" ca="1" si="65"/>
        <v>3.6911320620960489E-2</v>
      </c>
      <c r="W254" s="190">
        <f t="shared" ca="1" si="65"/>
        <v>3.7024704805178707E-2</v>
      </c>
      <c r="X254" s="187">
        <f t="shared" ca="1" si="65"/>
        <v>3.7128271748012656E-2</v>
      </c>
    </row>
    <row r="255" spans="1:24" ht="11.25" customHeight="1" x14ac:dyDescent="0.2">
      <c r="A255" s="222">
        <f t="shared" si="59"/>
        <v>245</v>
      </c>
      <c r="B255" s="220">
        <f t="shared" ca="1" si="60"/>
        <v>2.5646324507829853E-2</v>
      </c>
      <c r="C255" s="217">
        <f t="shared" ca="1" si="52"/>
        <v>1.0765256619127613E-5</v>
      </c>
      <c r="D255" s="219">
        <f t="shared" ca="1" si="53"/>
        <v>0.64371124308556971</v>
      </c>
      <c r="E255" s="218">
        <f t="shared" ca="1" si="54"/>
        <v>0.36839662475740576</v>
      </c>
      <c r="F255" s="187">
        <f t="shared" ca="1" si="55"/>
        <v>1.5547013049333001E-4</v>
      </c>
      <c r="G255" s="217">
        <f t="shared" ca="1" si="56"/>
        <v>1.6623538711245763E-4</v>
      </c>
      <c r="H255" s="291">
        <f t="shared" si="57"/>
        <v>0.68055555555555558</v>
      </c>
      <c r="I255" s="187">
        <f t="shared" ca="1" si="58"/>
        <v>2.581255989494231E-2</v>
      </c>
      <c r="J255" s="191">
        <f t="shared" ca="1" si="65"/>
        <v>2.7557375422517769E-2</v>
      </c>
      <c r="K255" s="190">
        <f t="shared" ca="1" si="65"/>
        <v>3.2087829566772794E-2</v>
      </c>
      <c r="L255" s="190">
        <f t="shared" ca="1" si="65"/>
        <v>3.4821128770418687E-2</v>
      </c>
      <c r="M255" s="190">
        <f t="shared" ca="1" si="65"/>
        <v>3.5166779528964312E-2</v>
      </c>
      <c r="N255" s="190">
        <f t="shared" ca="1" si="65"/>
        <v>3.5469310063959286E-2</v>
      </c>
      <c r="O255" s="190">
        <f t="shared" ca="1" si="65"/>
        <v>3.5735410299672879E-2</v>
      </c>
      <c r="P255" s="190">
        <f t="shared" ca="1" si="65"/>
        <v>3.5970597713291586E-2</v>
      </c>
      <c r="Q255" s="190">
        <f t="shared" ca="1" si="65"/>
        <v>3.6179439574229096E-2</v>
      </c>
      <c r="R255" s="190">
        <f t="shared" ca="1" si="65"/>
        <v>3.6365730575726583E-2</v>
      </c>
      <c r="S255" s="190">
        <f t="shared" ca="1" si="65"/>
        <v>3.6532635251376892E-2</v>
      </c>
      <c r="T255" s="190">
        <f t="shared" ca="1" si="65"/>
        <v>3.6682802498171858E-2</v>
      </c>
      <c r="U255" s="190">
        <f t="shared" ca="1" si="65"/>
        <v>3.6818457936628683E-2</v>
      </c>
      <c r="V255" s="190">
        <f t="shared" ca="1" si="65"/>
        <v>3.6941478609733874E-2</v>
      </c>
      <c r="W255" s="190">
        <f t="shared" ca="1" si="65"/>
        <v>3.7053453568919585E-2</v>
      </c>
      <c r="X255" s="187">
        <f t="shared" ca="1" si="65"/>
        <v>3.7155733152211504E-2</v>
      </c>
    </row>
    <row r="256" spans="1:24" ht="11.25" customHeight="1" x14ac:dyDescent="0.2">
      <c r="A256" s="222">
        <f t="shared" si="59"/>
        <v>246</v>
      </c>
      <c r="B256" s="220">
        <f t="shared" ca="1" si="60"/>
        <v>2.581255989494231E-2</v>
      </c>
      <c r="C256" s="217">
        <f t="shared" ca="1" si="52"/>
        <v>1.0640580078793269E-5</v>
      </c>
      <c r="D256" s="219">
        <f t="shared" ca="1" si="53"/>
        <v>0.12189368066108064</v>
      </c>
      <c r="E256" s="218">
        <f t="shared" ca="1" si="54"/>
        <v>-1.1655724269585108</v>
      </c>
      <c r="F256" s="187">
        <f t="shared" ca="1" si="55"/>
        <v>-4.9348454669803751E-4</v>
      </c>
      <c r="G256" s="217">
        <f t="shared" ca="1" si="56"/>
        <v>-4.8284396661924423E-4</v>
      </c>
      <c r="H256" s="291">
        <f t="shared" si="57"/>
        <v>0.68333333333333335</v>
      </c>
      <c r="I256" s="187">
        <f t="shared" ca="1" si="58"/>
        <v>2.5329715928323067E-2</v>
      </c>
      <c r="J256" s="191">
        <f t="shared" ca="1" si="65"/>
        <v>2.7134378444716771E-2</v>
      </c>
      <c r="K256" s="190">
        <f t="shared" ca="1" si="65"/>
        <v>3.1824305399637147E-2</v>
      </c>
      <c r="L256" s="190">
        <f t="shared" ca="1" si="65"/>
        <v>3.4656221444171138E-2</v>
      </c>
      <c r="M256" s="190">
        <f t="shared" ca="1" si="65"/>
        <v>3.5014439486328666E-2</v>
      </c>
      <c r="N256" s="190">
        <f t="shared" ca="1" si="65"/>
        <v>3.5327983237546177E-2</v>
      </c>
      <c r="O256" s="190">
        <f t="shared" ca="1" si="65"/>
        <v>3.5603780038305152E-2</v>
      </c>
      <c r="P256" s="190">
        <f t="shared" ca="1" si="65"/>
        <v>3.5847544246341317E-2</v>
      </c>
      <c r="Q256" s="190">
        <f t="shared" ca="1" si="65"/>
        <v>3.6064006828646446E-2</v>
      </c>
      <c r="R256" s="190">
        <f t="shared" ca="1" si="65"/>
        <v>3.6257098976488572E-2</v>
      </c>
      <c r="S256" s="190">
        <f t="shared" ca="1" si="65"/>
        <v>3.6430099389094778E-2</v>
      </c>
      <c r="T256" s="190">
        <f t="shared" ca="1" si="65"/>
        <v>3.6585752756690661E-2</v>
      </c>
      <c r="U256" s="190">
        <f t="shared" ca="1" si="65"/>
        <v>3.6726365344813251E-2</v>
      </c>
      <c r="V256" s="190">
        <f t="shared" ca="1" si="65"/>
        <v>3.685388232125679E-2</v>
      </c>
      <c r="W256" s="190">
        <f t="shared" ca="1" si="65"/>
        <v>3.6969950487168085E-2</v>
      </c>
      <c r="X256" s="187">
        <f t="shared" ca="1" si="65"/>
        <v>3.7075969309129556E-2</v>
      </c>
    </row>
    <row r="257" spans="1:24" ht="11.25" customHeight="1" x14ac:dyDescent="0.2">
      <c r="A257" s="222">
        <f t="shared" si="59"/>
        <v>247</v>
      </c>
      <c r="B257" s="220">
        <f t="shared" ca="1" si="60"/>
        <v>2.5329715928323067E-2</v>
      </c>
      <c r="C257" s="217">
        <f t="shared" ca="1" si="52"/>
        <v>1.1002713053757701E-5</v>
      </c>
      <c r="D257" s="219">
        <f t="shared" ca="1" si="53"/>
        <v>0.22116399490173477</v>
      </c>
      <c r="E257" s="218">
        <f t="shared" ca="1" si="54"/>
        <v>-0.76826798652697581</v>
      </c>
      <c r="F257" s="187">
        <f t="shared" ca="1" si="55"/>
        <v>-3.2221566481077587E-4</v>
      </c>
      <c r="G257" s="217">
        <f t="shared" ca="1" si="56"/>
        <v>-3.1121295175701814E-4</v>
      </c>
      <c r="H257" s="291">
        <f t="shared" si="57"/>
        <v>0.68611111111111112</v>
      </c>
      <c r="I257" s="187">
        <f t="shared" ca="1" si="58"/>
        <v>2.5018502976566048E-2</v>
      </c>
      <c r="J257" s="191">
        <f t="shared" ca="1" si="65"/>
        <v>2.6861739358082955E-2</v>
      </c>
      <c r="K257" s="190">
        <f t="shared" ca="1" si="65"/>
        <v>3.1654453150083715E-2</v>
      </c>
      <c r="L257" s="190">
        <f t="shared" ca="1" si="65"/>
        <v>3.4549931836521726E-2</v>
      </c>
      <c r="M257" s="190">
        <f t="shared" ca="1" si="65"/>
        <v>3.4916250013917155E-2</v>
      </c>
      <c r="N257" s="190">
        <f t="shared" ca="1" si="65"/>
        <v>3.5236892239519577E-2</v>
      </c>
      <c r="O257" s="190">
        <f t="shared" ca="1" si="65"/>
        <v>3.5518938878400776E-2</v>
      </c>
      <c r="P257" s="190">
        <f t="shared" ca="1" si="65"/>
        <v>3.5768231185971784E-2</v>
      </c>
      <c r="Q257" s="190">
        <f t="shared" ca="1" si="65"/>
        <v>3.5989605639099191E-2</v>
      </c>
      <c r="R257" s="190">
        <f t="shared" ca="1" si="65"/>
        <v>3.6187081407687484E-2</v>
      </c>
      <c r="S257" s="190">
        <f t="shared" ca="1" si="65"/>
        <v>3.636401077544759E-2</v>
      </c>
      <c r="T257" s="190">
        <f t="shared" ca="1" si="65"/>
        <v>3.6523200175315157E-2</v>
      </c>
      <c r="U257" s="190">
        <f t="shared" ca="1" si="65"/>
        <v>3.6667007851885439E-2</v>
      </c>
      <c r="V257" s="190">
        <f t="shared" ca="1" si="65"/>
        <v>3.6797422882215249E-2</v>
      </c>
      <c r="W257" s="190">
        <f t="shared" ca="1" si="65"/>
        <v>3.691612928953638E-2</v>
      </c>
      <c r="X257" s="187">
        <f t="shared" ca="1" si="65"/>
        <v>3.7024558205822573E-2</v>
      </c>
    </row>
    <row r="258" spans="1:24" ht="11.25" customHeight="1" x14ac:dyDescent="0.2">
      <c r="A258" s="222">
        <f t="shared" si="59"/>
        <v>248</v>
      </c>
      <c r="B258" s="220">
        <f t="shared" ca="1" si="60"/>
        <v>2.5018502976566048E-2</v>
      </c>
      <c r="C258" s="217">
        <f t="shared" ca="1" si="52"/>
        <v>1.1236122767575466E-5</v>
      </c>
      <c r="D258" s="219">
        <f t="shared" ca="1" si="53"/>
        <v>0.11292397316993907</v>
      </c>
      <c r="E258" s="218">
        <f t="shared" ca="1" si="54"/>
        <v>-1.2111238386523742</v>
      </c>
      <c r="F258" s="187">
        <f t="shared" ca="1" si="55"/>
        <v>-5.048216431979358E-4</v>
      </c>
      <c r="G258" s="217">
        <f t="shared" ca="1" si="56"/>
        <v>-4.9358552043036032E-4</v>
      </c>
      <c r="H258" s="291">
        <f t="shared" si="57"/>
        <v>0.68888888888888888</v>
      </c>
      <c r="I258" s="187">
        <f t="shared" ca="1" si="58"/>
        <v>2.4524917456135688E-2</v>
      </c>
      <c r="J258" s="191">
        <f t="shared" ca="1" si="65"/>
        <v>2.6429332208232396E-2</v>
      </c>
      <c r="K258" s="190">
        <f t="shared" ca="1" si="65"/>
        <v>3.1385066511388914E-2</v>
      </c>
      <c r="L258" s="190">
        <f t="shared" ca="1" si="65"/>
        <v>3.438135591122108E-2</v>
      </c>
      <c r="M258" s="190">
        <f t="shared" ca="1" si="65"/>
        <v>3.4760520949405516E-2</v>
      </c>
      <c r="N258" s="190">
        <f t="shared" ca="1" si="65"/>
        <v>3.5092421395958459E-2</v>
      </c>
      <c r="O258" s="190">
        <f t="shared" ca="1" si="65"/>
        <v>3.5384380313826597E-2</v>
      </c>
      <c r="P258" s="190">
        <f t="shared" ca="1" si="65"/>
        <v>3.5642440218859407E-2</v>
      </c>
      <c r="Q258" s="190">
        <f t="shared" ca="1" si="65"/>
        <v>3.587160492718796E-2</v>
      </c>
      <c r="R258" s="190">
        <f t="shared" ca="1" si="65"/>
        <v>3.607603314333719E-2</v>
      </c>
      <c r="S258" s="190">
        <f t="shared" ca="1" si="65"/>
        <v>3.6259193856429929E-2</v>
      </c>
      <c r="T258" s="190">
        <f t="shared" ca="1" si="65"/>
        <v>3.6423991423692903E-2</v>
      </c>
      <c r="U258" s="190">
        <f t="shared" ca="1" si="65"/>
        <v>3.6572866528804877E-2</v>
      </c>
      <c r="V258" s="190">
        <f t="shared" ca="1" si="65"/>
        <v>3.6707877889164069E-2</v>
      </c>
      <c r="W258" s="190">
        <f t="shared" ca="1" si="65"/>
        <v>3.6830768562441794E-2</v>
      </c>
      <c r="X258" s="187">
        <f t="shared" ca="1" si="65"/>
        <v>3.6943019902103483E-2</v>
      </c>
    </row>
    <row r="259" spans="1:24" ht="11.25" customHeight="1" x14ac:dyDescent="0.2">
      <c r="A259" s="222">
        <f t="shared" si="59"/>
        <v>249</v>
      </c>
      <c r="B259" s="220">
        <f t="shared" ca="1" si="60"/>
        <v>2.4524917456135688E-2</v>
      </c>
      <c r="C259" s="217">
        <f t="shared" ca="1" si="52"/>
        <v>1.1606311907898236E-5</v>
      </c>
      <c r="D259" s="219">
        <f t="shared" ca="1" si="53"/>
        <v>0.73414486226219955</v>
      </c>
      <c r="E259" s="218">
        <f t="shared" ca="1" si="54"/>
        <v>0.62539738884272178</v>
      </c>
      <c r="F259" s="187">
        <f t="shared" ca="1" si="55"/>
        <v>2.5809440785804221E-4</v>
      </c>
      <c r="G259" s="217">
        <f t="shared" ca="1" si="56"/>
        <v>2.6970071976594042E-4</v>
      </c>
      <c r="H259" s="291">
        <f t="shared" si="57"/>
        <v>0.69166666666666665</v>
      </c>
      <c r="I259" s="187">
        <f t="shared" ca="1" si="58"/>
        <v>2.4794618175901628E-2</v>
      </c>
      <c r="J259" s="191">
        <f t="shared" ca="1" si="65"/>
        <v>2.6665604373276825E-2</v>
      </c>
      <c r="K259" s="190">
        <f t="shared" ca="1" si="65"/>
        <v>3.1532262422419598E-2</v>
      </c>
      <c r="L259" s="190">
        <f t="shared" ca="1" si="65"/>
        <v>3.4473467706455971E-2</v>
      </c>
      <c r="M259" s="190">
        <f t="shared" ca="1" si="65"/>
        <v>3.4845613074374351E-2</v>
      </c>
      <c r="N259" s="190">
        <f t="shared" ca="1" si="65"/>
        <v>3.5171361901465283E-2</v>
      </c>
      <c r="O259" s="190">
        <f t="shared" ca="1" si="65"/>
        <v>3.5457904637807347E-2</v>
      </c>
      <c r="P259" s="190">
        <f t="shared" ca="1" si="65"/>
        <v>3.5711173828266503E-2</v>
      </c>
      <c r="Q259" s="190">
        <f t="shared" ca="1" si="65"/>
        <v>3.5936081852904103E-2</v>
      </c>
      <c r="R259" s="190">
        <f t="shared" ca="1" si="65"/>
        <v>3.613671117294779E-2</v>
      </c>
      <c r="S259" s="190">
        <f t="shared" ca="1" si="65"/>
        <v>3.6316467008361261E-2</v>
      </c>
      <c r="T259" s="190">
        <f t="shared" ca="1" si="65"/>
        <v>3.6478200209429296E-2</v>
      </c>
      <c r="U259" s="190">
        <f t="shared" ca="1" si="65"/>
        <v>3.6624306414181594E-2</v>
      </c>
      <c r="V259" s="190">
        <f t="shared" ca="1" si="65"/>
        <v>3.6756806287744893E-2</v>
      </c>
      <c r="W259" s="190">
        <f t="shared" ca="1" si="65"/>
        <v>3.6877410630704009E-2</v>
      </c>
      <c r="X259" s="187">
        <f t="shared" ca="1" si="65"/>
        <v>3.6987573354932406E-2</v>
      </c>
    </row>
    <row r="260" spans="1:24" ht="11.25" customHeight="1" x14ac:dyDescent="0.2">
      <c r="A260" s="222">
        <f t="shared" si="59"/>
        <v>250</v>
      </c>
      <c r="B260" s="220">
        <f t="shared" ca="1" si="60"/>
        <v>2.4794618175901628E-2</v>
      </c>
      <c r="C260" s="217">
        <f t="shared" ca="1" si="52"/>
        <v>1.1404036368073781E-5</v>
      </c>
      <c r="D260" s="219">
        <f t="shared" ca="1" si="53"/>
        <v>0.94546753676511697</v>
      </c>
      <c r="E260" s="218">
        <f t="shared" ca="1" si="54"/>
        <v>1.6024102193859746</v>
      </c>
      <c r="F260" s="187">
        <f t="shared" ca="1" si="55"/>
        <v>6.6492271934108212E-4</v>
      </c>
      <c r="G260" s="217">
        <f t="shared" ca="1" si="56"/>
        <v>6.7632675570915594E-4</v>
      </c>
      <c r="H260" s="291">
        <f t="shared" si="57"/>
        <v>0.69444444444444442</v>
      </c>
      <c r="I260" s="187">
        <f t="shared" ca="1" si="58"/>
        <v>2.5470944931610784E-2</v>
      </c>
      <c r="J260" s="191">
        <f t="shared" ca="1" si="65"/>
        <v>2.7258102557884877E-2</v>
      </c>
      <c r="K260" s="190">
        <f t="shared" ca="1" si="65"/>
        <v>3.1901384659273321E-2</v>
      </c>
      <c r="L260" s="190">
        <f t="shared" ca="1" si="65"/>
        <v>3.4704455861355336E-2</v>
      </c>
      <c r="M260" s="190">
        <f t="shared" ca="1" si="65"/>
        <v>3.5058998047415968E-2</v>
      </c>
      <c r="N260" s="190">
        <f t="shared" ca="1" si="65"/>
        <v>3.5369320498052692E-2</v>
      </c>
      <c r="O260" s="190">
        <f t="shared" ca="1" si="65"/>
        <v>3.5642281110909682E-2</v>
      </c>
      <c r="P260" s="190">
        <f t="shared" ca="1" si="65"/>
        <v>3.588353665732693E-2</v>
      </c>
      <c r="Q260" s="190">
        <f t="shared" ca="1" si="65"/>
        <v>3.6097770223723215E-2</v>
      </c>
      <c r="R260" s="190">
        <f t="shared" ca="1" si="65"/>
        <v>3.6288873076501367E-2</v>
      </c>
      <c r="S260" s="190">
        <f t="shared" ca="1" si="65"/>
        <v>3.6460090522115941E-2</v>
      </c>
      <c r="T260" s="190">
        <f t="shared" ca="1" si="65"/>
        <v>3.661413923183849E-2</v>
      </c>
      <c r="U260" s="190">
        <f t="shared" ca="1" si="65"/>
        <v>3.6753301883014892E-2</v>
      </c>
      <c r="V260" s="190">
        <f t="shared" ca="1" si="65"/>
        <v>3.6879503717336233E-2</v>
      </c>
      <c r="W260" s="190">
        <f t="shared" ca="1" si="65"/>
        <v>3.6994374644499464E-2</v>
      </c>
      <c r="X260" s="187">
        <f t="shared" ca="1" si="65"/>
        <v>3.7099299761274865E-2</v>
      </c>
    </row>
    <row r="261" spans="1:24" ht="11.25" customHeight="1" x14ac:dyDescent="0.2">
      <c r="A261" s="222">
        <f t="shared" si="59"/>
        <v>251</v>
      </c>
      <c r="B261" s="220">
        <f t="shared" ca="1" si="60"/>
        <v>2.5470944931610784E-2</v>
      </c>
      <c r="C261" s="217">
        <f t="shared" ca="1" si="52"/>
        <v>1.0896791301291914E-5</v>
      </c>
      <c r="D261" s="219">
        <f t="shared" ca="1" si="53"/>
        <v>0.82535355758179629</v>
      </c>
      <c r="E261" s="218">
        <f t="shared" ca="1" si="54"/>
        <v>0.935961744243483</v>
      </c>
      <c r="F261" s="187">
        <f t="shared" ca="1" si="55"/>
        <v>3.9364014262941783E-4</v>
      </c>
      <c r="G261" s="217">
        <f t="shared" ca="1" si="56"/>
        <v>4.0453693393070972E-4</v>
      </c>
      <c r="H261" s="291">
        <f t="shared" si="57"/>
        <v>0.6972222222222223</v>
      </c>
      <c r="I261" s="187">
        <f t="shared" ca="1" si="58"/>
        <v>2.5875481865541495E-2</v>
      </c>
      <c r="J261" s="191">
        <f t="shared" ref="J261:X270" ca="1" si="66">-(1/J$7)*LN(J$8*EXP(-$I261*J$9))</f>
        <v>2.7612498413050458E-2</v>
      </c>
      <c r="K261" s="190">
        <f t="shared" ca="1" si="66"/>
        <v>3.2122170805439991E-2</v>
      </c>
      <c r="L261" s="190">
        <f t="shared" ca="1" si="66"/>
        <v>3.4842618722972903E-2</v>
      </c>
      <c r="M261" s="190">
        <f t="shared" ca="1" si="66"/>
        <v>3.5186631771813928E-2</v>
      </c>
      <c r="N261" s="190">
        <f t="shared" ca="1" si="66"/>
        <v>3.5487727115908169E-2</v>
      </c>
      <c r="O261" s="190">
        <f t="shared" ca="1" si="66"/>
        <v>3.5752563740553051E-2</v>
      </c>
      <c r="P261" s="190">
        <f t="shared" ca="1" si="66"/>
        <v>3.5986633466381319E-2</v>
      </c>
      <c r="Q261" s="190">
        <f t="shared" ca="1" si="66"/>
        <v>3.6194482230502895E-2</v>
      </c>
      <c r="R261" s="190">
        <f t="shared" ca="1" si="66"/>
        <v>3.6379886938373629E-2</v>
      </c>
      <c r="S261" s="190">
        <f t="shared" ca="1" si="66"/>
        <v>3.6545997246054077E-2</v>
      </c>
      <c r="T261" s="190">
        <f t="shared" ca="1" si="66"/>
        <v>3.6695449567209291E-2</v>
      </c>
      <c r="U261" s="190">
        <f t="shared" ca="1" si="66"/>
        <v>3.6830459013074114E-2</v>
      </c>
      <c r="V261" s="190">
        <f t="shared" ca="1" si="66"/>
        <v>3.6952893748928309E-2</v>
      </c>
      <c r="W261" s="190">
        <f t="shared" ca="1" si="66"/>
        <v>3.706433530053093E-2</v>
      </c>
      <c r="X261" s="187">
        <f t="shared" ca="1" si="66"/>
        <v>3.7166127603703608E-2</v>
      </c>
    </row>
    <row r="262" spans="1:24" ht="11.25" customHeight="1" x14ac:dyDescent="0.2">
      <c r="A262" s="222">
        <f t="shared" si="59"/>
        <v>252</v>
      </c>
      <c r="B262" s="220">
        <f t="shared" ca="1" si="60"/>
        <v>2.5875481865541495E-2</v>
      </c>
      <c r="C262" s="217">
        <f t="shared" ca="1" si="52"/>
        <v>1.059338860084388E-5</v>
      </c>
      <c r="D262" s="219">
        <f t="shared" ca="1" si="53"/>
        <v>0.79817952320192154</v>
      </c>
      <c r="E262" s="218">
        <f t="shared" ca="1" si="54"/>
        <v>0.83513632974100038</v>
      </c>
      <c r="F262" s="187">
        <f t="shared" ca="1" si="55"/>
        <v>3.540139318983054E-4</v>
      </c>
      <c r="G262" s="217">
        <f t="shared" ca="1" si="56"/>
        <v>3.6460732049914927E-4</v>
      </c>
      <c r="H262" s="291">
        <f t="shared" si="57"/>
        <v>0.70000000000000007</v>
      </c>
      <c r="I262" s="187">
        <f t="shared" ca="1" si="58"/>
        <v>2.6240089186040646E-2</v>
      </c>
      <c r="J262" s="191">
        <f t="shared" ca="1" si="66"/>
        <v>2.7931913804600559E-2</v>
      </c>
      <c r="K262" s="190">
        <f t="shared" ca="1" si="66"/>
        <v>3.2321164366732345E-2</v>
      </c>
      <c r="L262" s="190">
        <f t="shared" ca="1" si="66"/>
        <v>3.4967144289223172E-2</v>
      </c>
      <c r="M262" s="190">
        <f t="shared" ca="1" si="66"/>
        <v>3.5301667474007772E-2</v>
      </c>
      <c r="N262" s="190">
        <f t="shared" ca="1" si="66"/>
        <v>3.5594446468443362E-2</v>
      </c>
      <c r="O262" s="190">
        <f t="shared" ca="1" si="66"/>
        <v>3.5851960979023129E-2</v>
      </c>
      <c r="P262" s="190">
        <f t="shared" ca="1" si="66"/>
        <v>3.6079554157048777E-2</v>
      </c>
      <c r="Q262" s="190">
        <f t="shared" ca="1" si="66"/>
        <v>3.6281648327574446E-2</v>
      </c>
      <c r="R262" s="190">
        <f t="shared" ca="1" si="66"/>
        <v>3.6461917323048487E-2</v>
      </c>
      <c r="S262" s="190">
        <f t="shared" ca="1" si="66"/>
        <v>3.6623424590261182E-2</v>
      </c>
      <c r="T262" s="190">
        <f t="shared" ca="1" si="66"/>
        <v>3.6768734207057556E-2</v>
      </c>
      <c r="U262" s="190">
        <f t="shared" ca="1" si="66"/>
        <v>3.6900000387640221E-2</v>
      </c>
      <c r="V262" s="190">
        <f t="shared" ca="1" si="66"/>
        <v>3.70190398545759E-2</v>
      </c>
      <c r="W262" s="190">
        <f t="shared" ca="1" si="66"/>
        <v>3.7127390525397895E-2</v>
      </c>
      <c r="X262" s="187">
        <f t="shared" ca="1" si="66"/>
        <v>3.72263592377498E-2</v>
      </c>
    </row>
    <row r="263" spans="1:24" ht="11.25" customHeight="1" x14ac:dyDescent="0.2">
      <c r="A263" s="222">
        <f t="shared" si="59"/>
        <v>253</v>
      </c>
      <c r="B263" s="220">
        <f t="shared" ca="1" si="60"/>
        <v>2.6240089186040646E-2</v>
      </c>
      <c r="C263" s="217">
        <f t="shared" ca="1" si="52"/>
        <v>1.0319933110469516E-5</v>
      </c>
      <c r="D263" s="219">
        <f t="shared" ca="1" si="53"/>
        <v>7.9757313166875066E-2</v>
      </c>
      <c r="E263" s="218">
        <f t="shared" ca="1" si="54"/>
        <v>-1.4067058635164322</v>
      </c>
      <c r="F263" s="187">
        <f t="shared" ca="1" si="55"/>
        <v>-6.0048851445980271E-4</v>
      </c>
      <c r="G263" s="217">
        <f t="shared" ca="1" si="56"/>
        <v>-5.9016858134933322E-4</v>
      </c>
      <c r="H263" s="291">
        <f t="shared" si="57"/>
        <v>0.70277777777777783</v>
      </c>
      <c r="I263" s="187">
        <f t="shared" ca="1" si="58"/>
        <v>2.5649920604691314E-2</v>
      </c>
      <c r="J263" s="191">
        <f t="shared" ca="1" si="66"/>
        <v>2.7414894760018137E-2</v>
      </c>
      <c r="K263" s="190">
        <f t="shared" ca="1" si="66"/>
        <v>3.1999065107713671E-2</v>
      </c>
      <c r="L263" s="190">
        <f t="shared" ca="1" si="66"/>
        <v>3.4765582025813223E-2</v>
      </c>
      <c r="M263" s="190">
        <f t="shared" ca="1" si="66"/>
        <v>3.5115465899460886E-2</v>
      </c>
      <c r="N263" s="190">
        <f t="shared" ca="1" si="66"/>
        <v>3.5421706083521895E-2</v>
      </c>
      <c r="O263" s="190">
        <f t="shared" ca="1" si="66"/>
        <v>3.5691072472622251E-2</v>
      </c>
      <c r="P263" s="190">
        <f t="shared" ca="1" si="66"/>
        <v>3.5929148860429562E-2</v>
      </c>
      <c r="Q263" s="190">
        <f t="shared" ca="1" si="66"/>
        <v>3.6140557655615226E-2</v>
      </c>
      <c r="R263" s="190">
        <f t="shared" ca="1" si="66"/>
        <v>3.6329139528886736E-2</v>
      </c>
      <c r="S263" s="190">
        <f t="shared" ca="1" si="66"/>
        <v>3.6498097468946673E-2</v>
      </c>
      <c r="T263" s="190">
        <f t="shared" ca="1" si="66"/>
        <v>3.6650112639408462E-2</v>
      </c>
      <c r="U263" s="190">
        <f t="shared" ca="1" si="66"/>
        <v>3.6787437824945167E-2</v>
      </c>
      <c r="V263" s="190">
        <f t="shared" ca="1" si="66"/>
        <v>3.6911973015439546E-2</v>
      </c>
      <c r="W263" s="190">
        <f t="shared" ca="1" si="66"/>
        <v>3.7025326714513751E-2</v>
      </c>
      <c r="X263" s="187">
        <f t="shared" ca="1" si="66"/>
        <v>3.7128865808466124E-2</v>
      </c>
    </row>
    <row r="264" spans="1:24" ht="11.25" customHeight="1" x14ac:dyDescent="0.2">
      <c r="A264" s="222">
        <f t="shared" si="59"/>
        <v>254</v>
      </c>
      <c r="B264" s="220">
        <f t="shared" ca="1" si="60"/>
        <v>2.5649920604691314E-2</v>
      </c>
      <c r="C264" s="217">
        <f t="shared" ca="1" si="52"/>
        <v>1.0762559546481516E-5</v>
      </c>
      <c r="D264" s="219">
        <f t="shared" ca="1" si="53"/>
        <v>0.88243239492918801</v>
      </c>
      <c r="E264" s="218">
        <f t="shared" ca="1" si="54"/>
        <v>1.1872343121213933</v>
      </c>
      <c r="F264" s="187">
        <f t="shared" ca="1" si="55"/>
        <v>5.0106977460994122E-4</v>
      </c>
      <c r="G264" s="217">
        <f t="shared" ca="1" si="56"/>
        <v>5.1183233415642273E-4</v>
      </c>
      <c r="H264" s="291">
        <f t="shared" si="57"/>
        <v>0.7055555555555556</v>
      </c>
      <c r="I264" s="187">
        <f t="shared" ca="1" si="58"/>
        <v>2.6161752938847736E-2</v>
      </c>
      <c r="J264" s="191">
        <f t="shared" ca="1" si="66"/>
        <v>2.7863287088506446E-2</v>
      </c>
      <c r="K264" s="190">
        <f t="shared" ca="1" si="66"/>
        <v>3.2278410401217199E-2</v>
      </c>
      <c r="L264" s="190">
        <f t="shared" ca="1" si="66"/>
        <v>3.4940389846865122E-2</v>
      </c>
      <c r="M264" s="190">
        <f t="shared" ca="1" si="66"/>
        <v>3.5276951938426296E-2</v>
      </c>
      <c r="N264" s="190">
        <f t="shared" ca="1" si="66"/>
        <v>3.5571517708897292E-2</v>
      </c>
      <c r="O264" s="190">
        <f t="shared" ca="1" si="66"/>
        <v>3.5830605383001569E-2</v>
      </c>
      <c r="P264" s="190">
        <f t="shared" ca="1" si="66"/>
        <v>3.6059590053795179E-2</v>
      </c>
      <c r="Q264" s="190">
        <f t="shared" ca="1" si="66"/>
        <v>3.6262920604505998E-2</v>
      </c>
      <c r="R264" s="190">
        <f t="shared" ca="1" si="66"/>
        <v>3.6444293012921035E-2</v>
      </c>
      <c r="S264" s="190">
        <f t="shared" ca="1" si="66"/>
        <v>3.6606789247978437E-2</v>
      </c>
      <c r="T264" s="190">
        <f t="shared" ca="1" si="66"/>
        <v>3.6752988928946469E-2</v>
      </c>
      <c r="U264" s="190">
        <f t="shared" ca="1" si="66"/>
        <v>3.6885059353815974E-2</v>
      </c>
      <c r="V264" s="190">
        <f t="shared" ca="1" si="66"/>
        <v>3.7004828297671981E-2</v>
      </c>
      <c r="W264" s="190">
        <f t="shared" ca="1" si="66"/>
        <v>3.7113843047318684E-2</v>
      </c>
      <c r="X264" s="187">
        <f t="shared" ca="1" si="66"/>
        <v>3.721341841098029E-2</v>
      </c>
    </row>
    <row r="265" spans="1:24" ht="11.25" customHeight="1" x14ac:dyDescent="0.2">
      <c r="A265" s="222">
        <f t="shared" si="59"/>
        <v>255</v>
      </c>
      <c r="B265" s="220">
        <f t="shared" ca="1" si="60"/>
        <v>2.6161752938847736E-2</v>
      </c>
      <c r="C265" s="217">
        <f t="shared" ca="1" si="52"/>
        <v>1.0378685295864199E-5</v>
      </c>
      <c r="D265" s="219">
        <f t="shared" ca="1" si="53"/>
        <v>0.92161412025712086</v>
      </c>
      <c r="E265" s="218">
        <f t="shared" ca="1" si="54"/>
        <v>1.4160127910253573</v>
      </c>
      <c r="F265" s="187">
        <f t="shared" ca="1" si="55"/>
        <v>6.0355847199582071E-4</v>
      </c>
      <c r="G265" s="217">
        <f t="shared" ca="1" si="56"/>
        <v>6.1393715729168494E-4</v>
      </c>
      <c r="H265" s="291">
        <f t="shared" si="57"/>
        <v>0.70833333333333337</v>
      </c>
      <c r="I265" s="187">
        <f t="shared" ca="1" si="58"/>
        <v>2.6775690096139421E-2</v>
      </c>
      <c r="J265" s="191">
        <f t="shared" ca="1" si="66"/>
        <v>2.8401128668908465E-2</v>
      </c>
      <c r="K265" s="190">
        <f t="shared" ca="1" si="66"/>
        <v>3.2613481954832553E-2</v>
      </c>
      <c r="L265" s="190">
        <f t="shared" ca="1" si="66"/>
        <v>3.515006987207462E-2</v>
      </c>
      <c r="M265" s="190">
        <f t="shared" ca="1" si="66"/>
        <v>3.5470652635097071E-2</v>
      </c>
      <c r="N265" s="190">
        <f t="shared" ca="1" si="66"/>
        <v>3.575121507710638E-2</v>
      </c>
      <c r="O265" s="190">
        <f t="shared" ca="1" si="66"/>
        <v>3.5997973547594167E-2</v>
      </c>
      <c r="P265" s="190">
        <f t="shared" ca="1" si="66"/>
        <v>3.6216052805568395E-2</v>
      </c>
      <c r="Q265" s="190">
        <f t="shared" ca="1" si="66"/>
        <v>3.6409693592429161E-2</v>
      </c>
      <c r="R265" s="190">
        <f t="shared" ca="1" si="66"/>
        <v>3.6582418328424508E-2</v>
      </c>
      <c r="S265" s="190">
        <f t="shared" ca="1" si="66"/>
        <v>3.6737163820639455E-2</v>
      </c>
      <c r="T265" s="190">
        <f t="shared" ca="1" si="66"/>
        <v>3.6876387887036483E-2</v>
      </c>
      <c r="U265" s="190">
        <f t="shared" ca="1" si="66"/>
        <v>3.7002155285287726E-2</v>
      </c>
      <c r="V265" s="190">
        <f t="shared" ca="1" si="66"/>
        <v>3.7116207169636498E-2</v>
      </c>
      <c r="W265" s="190">
        <f t="shared" ca="1" si="66"/>
        <v>3.7220017397998795E-2</v>
      </c>
      <c r="X265" s="187">
        <f t="shared" ca="1" si="66"/>
        <v>3.7314838311531741E-2</v>
      </c>
    </row>
    <row r="266" spans="1:24" ht="11.25" customHeight="1" x14ac:dyDescent="0.2">
      <c r="A266" s="222">
        <f t="shared" si="59"/>
        <v>256</v>
      </c>
      <c r="B266" s="220">
        <f t="shared" ca="1" si="60"/>
        <v>2.6775690096139421E-2</v>
      </c>
      <c r="C266" s="217">
        <f t="shared" ca="1" si="52"/>
        <v>9.918232427895436E-6</v>
      </c>
      <c r="D266" s="219">
        <f t="shared" ca="1" si="53"/>
        <v>0.65017890252497379</v>
      </c>
      <c r="E266" s="218">
        <f t="shared" ca="1" si="54"/>
        <v>0.38580351085317915</v>
      </c>
      <c r="F266" s="187">
        <f t="shared" ca="1" si="55"/>
        <v>1.663624340155627E-4</v>
      </c>
      <c r="G266" s="217">
        <f t="shared" ca="1" si="56"/>
        <v>1.7628066644345813E-4</v>
      </c>
      <c r="H266" s="291">
        <f t="shared" si="57"/>
        <v>0.71111111111111114</v>
      </c>
      <c r="I266" s="187">
        <f t="shared" ca="1" si="58"/>
        <v>2.6951970762582877E-2</v>
      </c>
      <c r="J266" s="191">
        <f t="shared" ca="1" si="66"/>
        <v>2.8555559901988735E-2</v>
      </c>
      <c r="K266" s="190">
        <f t="shared" ca="1" si="66"/>
        <v>3.2709691536018562E-2</v>
      </c>
      <c r="L266" s="190">
        <f t="shared" ca="1" si="66"/>
        <v>3.5210275601838356E-2</v>
      </c>
      <c r="M266" s="190">
        <f t="shared" ca="1" si="66"/>
        <v>3.5526270197080628E-2</v>
      </c>
      <c r="N266" s="190">
        <f t="shared" ca="1" si="66"/>
        <v>3.5802811843077945E-2</v>
      </c>
      <c r="O266" s="190">
        <f t="shared" ca="1" si="66"/>
        <v>3.6046030211448754E-2</v>
      </c>
      <c r="P266" s="190">
        <f t="shared" ca="1" si="66"/>
        <v>3.6260978182422639E-2</v>
      </c>
      <c r="Q266" s="190">
        <f t="shared" ca="1" si="66"/>
        <v>3.6451836733334859E-2</v>
      </c>
      <c r="R266" s="190">
        <f t="shared" ca="1" si="66"/>
        <v>3.6622078450605541E-2</v>
      </c>
      <c r="S266" s="190">
        <f t="shared" ca="1" si="66"/>
        <v>3.6774598460786262E-2</v>
      </c>
      <c r="T266" s="190">
        <f t="shared" ca="1" si="66"/>
        <v>3.6911819608853903E-2</v>
      </c>
      <c r="U266" s="190">
        <f t="shared" ca="1" si="66"/>
        <v>3.7035777209930162E-2</v>
      </c>
      <c r="V266" s="190">
        <f t="shared" ca="1" si="66"/>
        <v>3.7148187546690456E-2</v>
      </c>
      <c r="W266" s="190">
        <f t="shared" ca="1" si="66"/>
        <v>3.7250503393307599E-2</v>
      </c>
      <c r="X266" s="187">
        <f t="shared" ca="1" si="66"/>
        <v>3.734395915467912E-2</v>
      </c>
    </row>
    <row r="267" spans="1:24" ht="11.25" customHeight="1" x14ac:dyDescent="0.2">
      <c r="A267" s="222">
        <f t="shared" si="59"/>
        <v>257</v>
      </c>
      <c r="B267" s="220">
        <f t="shared" ca="1" si="60"/>
        <v>2.6951970762582877E-2</v>
      </c>
      <c r="C267" s="217">
        <f t="shared" ref="C267:C330" ca="1" si="67">$B$2*($B$3-$B267)*$B$8</f>
        <v>9.7860219280628447E-6</v>
      </c>
      <c r="D267" s="219">
        <f t="shared" ref="D267:D330" ca="1" si="68">RAND()</f>
        <v>0.32909202872078136</v>
      </c>
      <c r="E267" s="218">
        <f t="shared" ref="E267:E330" ca="1" si="69">NORMINV(D267,0,1)</f>
        <v>-0.44242172990728751</v>
      </c>
      <c r="F267" s="187">
        <f t="shared" ref="F267:F330" ca="1" si="70">SQRT($B267)*$B$9*E267</f>
        <v>-1.91403760871666E-4</v>
      </c>
      <c r="G267" s="217">
        <f t="shared" ref="G267:G330" ca="1" si="71">C267+F267</f>
        <v>-1.8161773894360316E-4</v>
      </c>
      <c r="H267" s="291">
        <f t="shared" ref="H267:H330" si="72">+A267*$B$8</f>
        <v>0.71388888888888891</v>
      </c>
      <c r="I267" s="187">
        <f t="shared" ref="I267:I330" ca="1" si="73">$B267+G267</f>
        <v>2.6770353023639275E-2</v>
      </c>
      <c r="J267" s="191">
        <f t="shared" ca="1" si="66"/>
        <v>2.8396453109734206E-2</v>
      </c>
      <c r="K267" s="190">
        <f t="shared" ca="1" si="66"/>
        <v>3.2610569114074915E-2</v>
      </c>
      <c r="L267" s="190">
        <f t="shared" ca="1" si="66"/>
        <v>3.5148247083727178E-2</v>
      </c>
      <c r="M267" s="190">
        <f t="shared" ca="1" si="66"/>
        <v>3.5468968758092426E-2</v>
      </c>
      <c r="N267" s="190">
        <f t="shared" ca="1" si="66"/>
        <v>3.5749652933699957E-2</v>
      </c>
      <c r="O267" s="190">
        <f t="shared" ca="1" si="66"/>
        <v>3.5996518584300231E-2</v>
      </c>
      <c r="P267" s="190">
        <f t="shared" ca="1" si="66"/>
        <v>3.6214692645102665E-2</v>
      </c>
      <c r="Q267" s="190">
        <f t="shared" ca="1" si="66"/>
        <v>3.6408417666923917E-2</v>
      </c>
      <c r="R267" s="190">
        <f t="shared" ca="1" si="66"/>
        <v>3.6581217578780682E-2</v>
      </c>
      <c r="S267" s="190">
        <f t="shared" ca="1" si="66"/>
        <v>3.6736030449677617E-2</v>
      </c>
      <c r="T267" s="190">
        <f t="shared" ca="1" si="66"/>
        <v>3.6875315156419119E-2</v>
      </c>
      <c r="U267" s="190">
        <f t="shared" ca="1" si="66"/>
        <v>3.7001137348079791E-2</v>
      </c>
      <c r="V267" s="190">
        <f t="shared" ca="1" si="66"/>
        <v>3.7115238931914443E-2</v>
      </c>
      <c r="W267" s="190">
        <f t="shared" ca="1" si="66"/>
        <v>3.7219094404170351E-2</v>
      </c>
      <c r="X267" s="187">
        <f t="shared" ca="1" si="66"/>
        <v>3.7313956649042711E-2</v>
      </c>
    </row>
    <row r="268" spans="1:24" ht="11.25" customHeight="1" x14ac:dyDescent="0.2">
      <c r="A268" s="222">
        <f t="shared" ref="A268:A331" si="74">+A267+1</f>
        <v>258</v>
      </c>
      <c r="B268" s="220">
        <f t="shared" ca="1" si="60"/>
        <v>2.6770353023639275E-2</v>
      </c>
      <c r="C268" s="217">
        <f t="shared" ca="1" si="67"/>
        <v>9.9222352322705461E-6</v>
      </c>
      <c r="D268" s="219">
        <f t="shared" ca="1" si="68"/>
        <v>0.39561039543655763</v>
      </c>
      <c r="E268" s="218">
        <f t="shared" ca="1" si="69"/>
        <v>-0.2647256831145674</v>
      </c>
      <c r="F268" s="187">
        <f t="shared" ca="1" si="70"/>
        <v>-1.1414105457295995E-4</v>
      </c>
      <c r="G268" s="217">
        <f t="shared" ca="1" si="71"/>
        <v>-1.0421881934068941E-4</v>
      </c>
      <c r="H268" s="291">
        <f t="shared" si="72"/>
        <v>0.71666666666666667</v>
      </c>
      <c r="I268" s="187">
        <f t="shared" ca="1" si="73"/>
        <v>2.6666134204298586E-2</v>
      </c>
      <c r="J268" s="191">
        <f t="shared" ca="1" si="66"/>
        <v>2.8305151884786248E-2</v>
      </c>
      <c r="K268" s="190">
        <f t="shared" ca="1" si="66"/>
        <v>3.2553689087678576E-2</v>
      </c>
      <c r="L268" s="190">
        <f t="shared" ca="1" si="66"/>
        <v>3.5112652879325121E-2</v>
      </c>
      <c r="M268" s="190">
        <f t="shared" ca="1" si="66"/>
        <v>3.5436087122451478E-2</v>
      </c>
      <c r="N268" s="190">
        <f t="shared" ca="1" si="66"/>
        <v>3.5719148431193559E-2</v>
      </c>
      <c r="O268" s="190">
        <f t="shared" ca="1" si="66"/>
        <v>3.596810702409102E-2</v>
      </c>
      <c r="P268" s="190">
        <f t="shared" ca="1" si="66"/>
        <v>3.6188132331775917E-2</v>
      </c>
      <c r="Q268" s="190">
        <f t="shared" ca="1" si="66"/>
        <v>3.6383502238152773E-2</v>
      </c>
      <c r="R268" s="190">
        <f t="shared" ca="1" si="66"/>
        <v>3.6557770134474928E-2</v>
      </c>
      <c r="S268" s="190">
        <f t="shared" ca="1" si="66"/>
        <v>3.671389873167781E-2</v>
      </c>
      <c r="T268" s="190">
        <f t="shared" ca="1" si="66"/>
        <v>3.6854367582930085E-2</v>
      </c>
      <c r="U268" s="190">
        <f t="shared" ca="1" si="66"/>
        <v>3.6981259744024324E-2</v>
      </c>
      <c r="V268" s="190">
        <f t="shared" ca="1" si="66"/>
        <v>3.709633182652463E-2</v>
      </c>
      <c r="W268" s="190">
        <f t="shared" ca="1" si="66"/>
        <v>3.7201070791589283E-2</v>
      </c>
      <c r="X268" s="187">
        <f t="shared" ca="1" si="66"/>
        <v>3.7296740127502059E-2</v>
      </c>
    </row>
    <row r="269" spans="1:24" ht="11.25" customHeight="1" x14ac:dyDescent="0.2">
      <c r="A269" s="222">
        <f t="shared" si="74"/>
        <v>259</v>
      </c>
      <c r="B269" s="220">
        <f t="shared" ref="B269:B332" ca="1" si="75">I268</f>
        <v>2.6666134204298586E-2</v>
      </c>
      <c r="C269" s="217">
        <f t="shared" ca="1" si="67"/>
        <v>1.0000399346776062E-5</v>
      </c>
      <c r="D269" s="219">
        <f t="shared" ca="1" si="68"/>
        <v>0.46051050987068431</v>
      </c>
      <c r="E269" s="218">
        <f t="shared" ca="1" si="69"/>
        <v>-9.9147674521957843E-2</v>
      </c>
      <c r="F269" s="187">
        <f t="shared" ca="1" si="70"/>
        <v>-4.2665939835286892E-5</v>
      </c>
      <c r="G269" s="217">
        <f t="shared" ca="1" si="71"/>
        <v>-3.2665540488510826E-5</v>
      </c>
      <c r="H269" s="291">
        <f t="shared" si="72"/>
        <v>0.71944444444444444</v>
      </c>
      <c r="I269" s="187">
        <f t="shared" ca="1" si="73"/>
        <v>2.6633468663810077E-2</v>
      </c>
      <c r="J269" s="191">
        <f t="shared" ca="1" si="66"/>
        <v>2.8276535135152669E-2</v>
      </c>
      <c r="K269" s="190">
        <f t="shared" ca="1" si="66"/>
        <v>3.2535861052233626E-2</v>
      </c>
      <c r="L269" s="190">
        <f t="shared" ca="1" si="66"/>
        <v>3.5101496507257128E-2</v>
      </c>
      <c r="M269" s="190">
        <f t="shared" ca="1" si="66"/>
        <v>3.5425780956951321E-2</v>
      </c>
      <c r="N269" s="190">
        <f t="shared" ca="1" si="66"/>
        <v>3.5709587335913368E-2</v>
      </c>
      <c r="O269" s="190">
        <f t="shared" ca="1" si="66"/>
        <v>3.5959201924453295E-2</v>
      </c>
      <c r="P269" s="190">
        <f t="shared" ca="1" si="66"/>
        <v>3.617980747263963E-2</v>
      </c>
      <c r="Q269" s="190">
        <f t="shared" ca="1" si="66"/>
        <v>3.6375692938906613E-2</v>
      </c>
      <c r="R269" s="190">
        <f t="shared" ca="1" si="66"/>
        <v>3.6550420948923155E-2</v>
      </c>
      <c r="S269" s="190">
        <f t="shared" ca="1" si="66"/>
        <v>3.6706961937200806E-2</v>
      </c>
      <c r="T269" s="190">
        <f t="shared" ca="1" si="66"/>
        <v>3.6847801937547893E-2</v>
      </c>
      <c r="U269" s="190">
        <f t="shared" ca="1" si="66"/>
        <v>3.6975029461584007E-2</v>
      </c>
      <c r="V269" s="190">
        <f t="shared" ca="1" si="66"/>
        <v>3.7090405729678221E-2</v>
      </c>
      <c r="W269" s="190">
        <f t="shared" ca="1" si="66"/>
        <v>3.7195421609894065E-2</v>
      </c>
      <c r="X269" s="187">
        <f t="shared" ca="1" si="66"/>
        <v>3.7291343914178834E-2</v>
      </c>
    </row>
    <row r="270" spans="1:24" ht="11.25" customHeight="1" x14ac:dyDescent="0.2">
      <c r="A270" s="222">
        <f t="shared" si="74"/>
        <v>260</v>
      </c>
      <c r="B270" s="220">
        <f t="shared" ca="1" si="75"/>
        <v>2.6633468663810077E-2</v>
      </c>
      <c r="C270" s="217">
        <f t="shared" ca="1" si="67"/>
        <v>1.0024898502142445E-5</v>
      </c>
      <c r="D270" s="219">
        <f t="shared" ca="1" si="68"/>
        <v>0.59386027134607811</v>
      </c>
      <c r="E270" s="218">
        <f t="shared" ca="1" si="69"/>
        <v>0.23748641466739043</v>
      </c>
      <c r="F270" s="187">
        <f t="shared" ca="1" si="70"/>
        <v>1.0213424683017385E-4</v>
      </c>
      <c r="G270" s="217">
        <f t="shared" ca="1" si="71"/>
        <v>1.121591453323163E-4</v>
      </c>
      <c r="H270" s="291">
        <f t="shared" si="72"/>
        <v>0.72222222222222221</v>
      </c>
      <c r="I270" s="187">
        <f t="shared" ca="1" si="73"/>
        <v>2.6745627809142393E-2</v>
      </c>
      <c r="J270" s="191">
        <f t="shared" ca="1" si="66"/>
        <v>2.8374792507695663E-2</v>
      </c>
      <c r="K270" s="190">
        <f t="shared" ca="1" si="66"/>
        <v>3.2597074710068674E-2</v>
      </c>
      <c r="L270" s="190">
        <f t="shared" ca="1" si="66"/>
        <v>3.5139802597939931E-2</v>
      </c>
      <c r="M270" s="190">
        <f t="shared" ca="1" si="66"/>
        <v>3.5461167811014195E-2</v>
      </c>
      <c r="N270" s="190">
        <f t="shared" ca="1" si="66"/>
        <v>3.5742415945482643E-2</v>
      </c>
      <c r="O270" s="190">
        <f t="shared" ca="1" si="66"/>
        <v>3.5989778132577532E-2</v>
      </c>
      <c r="P270" s="190">
        <f t="shared" ca="1" si="66"/>
        <v>3.6208391389261713E-2</v>
      </c>
      <c r="Q270" s="190">
        <f t="shared" ca="1" si="66"/>
        <v>3.6402506648889492E-2</v>
      </c>
      <c r="R270" s="190">
        <f t="shared" ca="1" si="66"/>
        <v>3.6575654830195252E-2</v>
      </c>
      <c r="S270" s="190">
        <f t="shared" ca="1" si="66"/>
        <v>3.6730779848316068E-2</v>
      </c>
      <c r="T270" s="190">
        <f t="shared" ca="1" si="66"/>
        <v>3.6870345485384821E-2</v>
      </c>
      <c r="U270" s="190">
        <f t="shared" ca="1" si="66"/>
        <v>3.6996421520102997E-2</v>
      </c>
      <c r="V270" s="190">
        <f t="shared" ca="1" si="66"/>
        <v>3.7110753348223932E-2</v>
      </c>
      <c r="W270" s="190">
        <f t="shared" ca="1" si="66"/>
        <v>3.7214818423211303E-2</v>
      </c>
      <c r="X270" s="187">
        <f t="shared" ca="1" si="66"/>
        <v>3.7309872145009033E-2</v>
      </c>
    </row>
    <row r="271" spans="1:24" ht="11.25" customHeight="1" x14ac:dyDescent="0.2">
      <c r="A271" s="222">
        <f t="shared" si="74"/>
        <v>261</v>
      </c>
      <c r="B271" s="220">
        <f t="shared" ca="1" si="75"/>
        <v>2.6745627809142393E-2</v>
      </c>
      <c r="C271" s="217">
        <f t="shared" ca="1" si="67"/>
        <v>9.940779143143207E-6</v>
      </c>
      <c r="D271" s="219">
        <f t="shared" ca="1" si="68"/>
        <v>0.23549038552192025</v>
      </c>
      <c r="E271" s="218">
        <f t="shared" ca="1" si="69"/>
        <v>-0.72088418971277346</v>
      </c>
      <c r="F271" s="187">
        <f t="shared" ca="1" si="70"/>
        <v>-3.1067810899305465E-4</v>
      </c>
      <c r="G271" s="217">
        <f t="shared" ca="1" si="71"/>
        <v>-3.0073732984991147E-4</v>
      </c>
      <c r="H271" s="291">
        <f t="shared" si="72"/>
        <v>0.72499999999999998</v>
      </c>
      <c r="I271" s="187">
        <f t="shared" ca="1" si="73"/>
        <v>2.6444890479292483E-2</v>
      </c>
      <c r="J271" s="191">
        <f t="shared" ref="J271:X280" ca="1" si="76">-(1/J$7)*LN(J$8*EXP(-$I271*J$9))</f>
        <v>2.8111330622629341E-2</v>
      </c>
      <c r="K271" s="190">
        <f t="shared" ca="1" si="76"/>
        <v>3.2432939793088776E-2</v>
      </c>
      <c r="L271" s="190">
        <f t="shared" ca="1" si="76"/>
        <v>3.5037090764724707E-2</v>
      </c>
      <c r="M271" s="190">
        <f t="shared" ca="1" si="76"/>
        <v>3.5366283457436691E-2</v>
      </c>
      <c r="N271" s="190">
        <f t="shared" ca="1" si="76"/>
        <v>3.5654391127218424E-2</v>
      </c>
      <c r="O271" s="190">
        <f t="shared" ca="1" si="76"/>
        <v>3.5907792778989381E-2</v>
      </c>
      <c r="P271" s="190">
        <f t="shared" ca="1" si="76"/>
        <v>3.6131748055932902E-2</v>
      </c>
      <c r="Q271" s="190">
        <f t="shared" ca="1" si="76"/>
        <v>3.6330609849749951E-2</v>
      </c>
      <c r="R271" s="190">
        <f t="shared" ca="1" si="76"/>
        <v>3.650799409639565E-2</v>
      </c>
      <c r="S271" s="190">
        <f t="shared" ca="1" si="76"/>
        <v>3.6666915818591321E-2</v>
      </c>
      <c r="T271" s="190">
        <f t="shared" ca="1" si="76"/>
        <v>3.6809898462881803E-2</v>
      </c>
      <c r="U271" s="190">
        <f t="shared" ca="1" si="76"/>
        <v>3.693906203737931E-2</v>
      </c>
      <c r="V271" s="190">
        <f t="shared" ca="1" si="76"/>
        <v>3.7056194369086623E-2</v>
      </c>
      <c r="W271" s="190">
        <f t="shared" ca="1" si="76"/>
        <v>3.7162808880633773E-2</v>
      </c>
      <c r="X271" s="187">
        <f t="shared" ca="1" si="76"/>
        <v>3.7260191571479265E-2</v>
      </c>
    </row>
    <row r="272" spans="1:24" ht="11.25" customHeight="1" x14ac:dyDescent="0.2">
      <c r="A272" s="222">
        <f t="shared" si="74"/>
        <v>262</v>
      </c>
      <c r="B272" s="220">
        <f t="shared" ca="1" si="75"/>
        <v>2.6444890479292483E-2</v>
      </c>
      <c r="C272" s="217">
        <f t="shared" ca="1" si="67"/>
        <v>1.016633214053064E-5</v>
      </c>
      <c r="D272" s="219">
        <f t="shared" ca="1" si="68"/>
        <v>0.62045369825795971</v>
      </c>
      <c r="E272" s="218">
        <f t="shared" ca="1" si="69"/>
        <v>0.30667257898653122</v>
      </c>
      <c r="F272" s="187">
        <f t="shared" ca="1" si="70"/>
        <v>1.3142094501357934E-4</v>
      </c>
      <c r="G272" s="217">
        <f t="shared" ca="1" si="71"/>
        <v>1.4158727715410998E-4</v>
      </c>
      <c r="H272" s="291">
        <f t="shared" si="72"/>
        <v>0.72777777777777786</v>
      </c>
      <c r="I272" s="187">
        <f t="shared" ca="1" si="73"/>
        <v>2.6586477756446594E-2</v>
      </c>
      <c r="J272" s="191">
        <f t="shared" ca="1" si="76"/>
        <v>2.823536860274654E-2</v>
      </c>
      <c r="K272" s="190">
        <f t="shared" ca="1" si="76"/>
        <v>3.25102145896453E-2</v>
      </c>
      <c r="L272" s="190">
        <f t="shared" ca="1" si="76"/>
        <v>3.5085447544389227E-2</v>
      </c>
      <c r="M272" s="190">
        <f t="shared" ca="1" si="76"/>
        <v>3.5410955055985079E-2</v>
      </c>
      <c r="N272" s="190">
        <f t="shared" ca="1" si="76"/>
        <v>3.5695833253296463E-2</v>
      </c>
      <c r="O272" s="190">
        <f t="shared" ca="1" si="76"/>
        <v>3.5946391522241022E-2</v>
      </c>
      <c r="P272" s="190">
        <f t="shared" ca="1" si="76"/>
        <v>3.6167831773519468E-2</v>
      </c>
      <c r="Q272" s="190">
        <f t="shared" ca="1" si="76"/>
        <v>3.6364458896794905E-2</v>
      </c>
      <c r="R272" s="190">
        <f t="shared" ca="1" si="76"/>
        <v>3.653984880187474E-2</v>
      </c>
      <c r="S272" s="190">
        <f t="shared" ca="1" si="76"/>
        <v>3.6696983033995982E-2</v>
      </c>
      <c r="T272" s="190">
        <f t="shared" ca="1" si="76"/>
        <v>3.6838356949670074E-2</v>
      </c>
      <c r="U272" s="190">
        <f t="shared" ca="1" si="76"/>
        <v>3.6966066908978946E-2</v>
      </c>
      <c r="V272" s="190">
        <f t="shared" ca="1" si="76"/>
        <v>3.7081880762273041E-2</v>
      </c>
      <c r="W272" s="190">
        <f t="shared" ca="1" si="76"/>
        <v>3.7187294997881856E-2</v>
      </c>
      <c r="X272" s="187">
        <f t="shared" ca="1" si="76"/>
        <v>3.7283581208997975E-2</v>
      </c>
    </row>
    <row r="273" spans="1:24" ht="11.25" customHeight="1" x14ac:dyDescent="0.2">
      <c r="A273" s="222">
        <f t="shared" si="74"/>
        <v>263</v>
      </c>
      <c r="B273" s="220">
        <f t="shared" ca="1" si="75"/>
        <v>2.6586477756446594E-2</v>
      </c>
      <c r="C273" s="217">
        <f t="shared" ca="1" si="67"/>
        <v>1.0060141682665056E-5</v>
      </c>
      <c r="D273" s="219">
        <f t="shared" ca="1" si="68"/>
        <v>0.48709212290663018</v>
      </c>
      <c r="E273" s="218">
        <f t="shared" ca="1" si="69"/>
        <v>-3.2360897004950359E-2</v>
      </c>
      <c r="F273" s="187">
        <f t="shared" ca="1" si="70"/>
        <v>-1.3904958836354538E-5</v>
      </c>
      <c r="G273" s="217">
        <f t="shared" ca="1" si="71"/>
        <v>-3.8448171536894822E-6</v>
      </c>
      <c r="H273" s="291">
        <f t="shared" si="72"/>
        <v>0.73055555555555562</v>
      </c>
      <c r="I273" s="187">
        <f t="shared" ca="1" si="73"/>
        <v>2.6582632939292906E-2</v>
      </c>
      <c r="J273" s="191">
        <f t="shared" ca="1" si="76"/>
        <v>2.8232000338568815E-2</v>
      </c>
      <c r="K273" s="190">
        <f t="shared" ca="1" si="76"/>
        <v>3.2508116184553251E-2</v>
      </c>
      <c r="L273" s="190">
        <f t="shared" ca="1" si="76"/>
        <v>3.5084134411036513E-2</v>
      </c>
      <c r="M273" s="190">
        <f t="shared" ca="1" si="76"/>
        <v>3.540974199410668E-2</v>
      </c>
      <c r="N273" s="190">
        <f t="shared" ca="1" si="76"/>
        <v>3.5694707888076986E-2</v>
      </c>
      <c r="O273" s="190">
        <f t="shared" ca="1" si="76"/>
        <v>3.5945343369376243E-2</v>
      </c>
      <c r="P273" s="190">
        <f t="shared" ca="1" si="76"/>
        <v>3.6166851916436725E-2</v>
      </c>
      <c r="Q273" s="190">
        <f t="shared" ca="1" si="76"/>
        <v>3.6363539722421817E-2</v>
      </c>
      <c r="R273" s="190">
        <f t="shared" ca="1" si="76"/>
        <v>3.6538983784053118E-2</v>
      </c>
      <c r="S273" s="190">
        <f t="shared" ca="1" si="76"/>
        <v>3.6696166555652186E-2</v>
      </c>
      <c r="T273" s="190">
        <f t="shared" ca="1" si="76"/>
        <v>3.6837584156518242E-2</v>
      </c>
      <c r="U273" s="190">
        <f t="shared" ca="1" si="76"/>
        <v>3.6965333588897892E-2</v>
      </c>
      <c r="V273" s="190">
        <f t="shared" ca="1" si="76"/>
        <v>3.7081183245609654E-2</v>
      </c>
      <c r="W273" s="190">
        <f t="shared" ca="1" si="76"/>
        <v>3.7186630074835698E-2</v>
      </c>
      <c r="X273" s="187">
        <f t="shared" ca="1" si="76"/>
        <v>3.7282946060972259E-2</v>
      </c>
    </row>
    <row r="274" spans="1:24" ht="11.25" customHeight="1" x14ac:dyDescent="0.2">
      <c r="A274" s="222">
        <f t="shared" si="74"/>
        <v>264</v>
      </c>
      <c r="B274" s="220">
        <f t="shared" ca="1" si="75"/>
        <v>2.6582632939292906E-2</v>
      </c>
      <c r="C274" s="217">
        <f t="shared" ca="1" si="67"/>
        <v>1.0063025295530322E-5</v>
      </c>
      <c r="D274" s="219">
        <f t="shared" ca="1" si="68"/>
        <v>0.71346728984869334</v>
      </c>
      <c r="E274" s="218">
        <f t="shared" ca="1" si="69"/>
        <v>0.56354265892004807</v>
      </c>
      <c r="F274" s="187">
        <f t="shared" ca="1" si="70"/>
        <v>2.4212773974816777E-4</v>
      </c>
      <c r="G274" s="217">
        <f t="shared" ca="1" si="71"/>
        <v>2.5219076504369811E-4</v>
      </c>
      <c r="H274" s="291">
        <f t="shared" si="72"/>
        <v>0.73333333333333339</v>
      </c>
      <c r="I274" s="187">
        <f t="shared" ca="1" si="73"/>
        <v>2.6834823704336604E-2</v>
      </c>
      <c r="J274" s="191">
        <f t="shared" ca="1" si="76"/>
        <v>2.8452932852626543E-2</v>
      </c>
      <c r="K274" s="190">
        <f t="shared" ca="1" si="76"/>
        <v>3.2645755599999951E-2</v>
      </c>
      <c r="L274" s="190">
        <f t="shared" ca="1" si="76"/>
        <v>3.5170265972457621E-2</v>
      </c>
      <c r="M274" s="190">
        <f t="shared" ca="1" si="76"/>
        <v>3.5489309627866457E-2</v>
      </c>
      <c r="N274" s="190">
        <f t="shared" ca="1" si="76"/>
        <v>3.5768523287954233E-2</v>
      </c>
      <c r="O274" s="190">
        <f t="shared" ca="1" si="76"/>
        <v>3.6014094225992867E-2</v>
      </c>
      <c r="P274" s="190">
        <f t="shared" ca="1" si="76"/>
        <v>3.6231123089148588E-2</v>
      </c>
      <c r="Q274" s="190">
        <f t="shared" ca="1" si="76"/>
        <v>3.6423830570878328E-2</v>
      </c>
      <c r="R274" s="190">
        <f t="shared" ca="1" si="76"/>
        <v>3.6595722374599411E-2</v>
      </c>
      <c r="S274" s="190">
        <f t="shared" ca="1" si="76"/>
        <v>3.6749721325600747E-2</v>
      </c>
      <c r="T274" s="190">
        <f t="shared" ca="1" si="76"/>
        <v>3.6888273510105506E-2</v>
      </c>
      <c r="U274" s="190">
        <f t="shared" ca="1" si="76"/>
        <v>3.7013433809239063E-2</v>
      </c>
      <c r="V274" s="190">
        <f t="shared" ca="1" si="76"/>
        <v>3.7126935034040805E-2</v>
      </c>
      <c r="W274" s="190">
        <f t="shared" ca="1" si="76"/>
        <v>3.7230243969854131E-2</v>
      </c>
      <c r="X274" s="187">
        <f t="shared" ca="1" si="76"/>
        <v>3.7324606941091583E-2</v>
      </c>
    </row>
    <row r="275" spans="1:24" ht="11.25" customHeight="1" x14ac:dyDescent="0.2">
      <c r="A275" s="222">
        <f t="shared" si="74"/>
        <v>265</v>
      </c>
      <c r="B275" s="220">
        <f t="shared" ca="1" si="75"/>
        <v>2.6834823704336604E-2</v>
      </c>
      <c r="C275" s="217">
        <f t="shared" ca="1" si="67"/>
        <v>9.8738822217475483E-6</v>
      </c>
      <c r="D275" s="219">
        <f t="shared" ca="1" si="68"/>
        <v>0.42188182331767521</v>
      </c>
      <c r="E275" s="218">
        <f t="shared" ca="1" si="69"/>
        <v>-0.19708164533654968</v>
      </c>
      <c r="F275" s="187">
        <f t="shared" ca="1" si="70"/>
        <v>-8.5077419059758613E-5</v>
      </c>
      <c r="G275" s="217">
        <f t="shared" ca="1" si="71"/>
        <v>-7.5203536838011061E-5</v>
      </c>
      <c r="H275" s="291">
        <f t="shared" si="72"/>
        <v>0.73611111111111116</v>
      </c>
      <c r="I275" s="187">
        <f t="shared" ca="1" si="73"/>
        <v>2.6759620167498593E-2</v>
      </c>
      <c r="J275" s="191">
        <f t="shared" ca="1" si="76"/>
        <v>2.838705055730634E-2</v>
      </c>
      <c r="K275" s="190">
        <f t="shared" ca="1" si="76"/>
        <v>3.2604711389486854E-2</v>
      </c>
      <c r="L275" s="190">
        <f t="shared" ca="1" si="76"/>
        <v>3.5144581455218753E-2</v>
      </c>
      <c r="M275" s="190">
        <f t="shared" ca="1" si="76"/>
        <v>3.5465582480381383E-2</v>
      </c>
      <c r="N275" s="190">
        <f t="shared" ca="1" si="76"/>
        <v>3.5746511462331196E-2</v>
      </c>
      <c r="O275" s="190">
        <f t="shared" ca="1" si="76"/>
        <v>3.5993592652204788E-2</v>
      </c>
      <c r="P275" s="190">
        <f t="shared" ca="1" si="76"/>
        <v>3.6211957361554165E-2</v>
      </c>
      <c r="Q275" s="190">
        <f t="shared" ca="1" si="76"/>
        <v>3.6405851779933683E-2</v>
      </c>
      <c r="R275" s="190">
        <f t="shared" ca="1" si="76"/>
        <v>3.6578802870494871E-2</v>
      </c>
      <c r="S275" s="190">
        <f t="shared" ca="1" si="76"/>
        <v>3.6733751239963475E-2</v>
      </c>
      <c r="T275" s="190">
        <f t="shared" ca="1" si="76"/>
        <v>3.6873157894475671E-2</v>
      </c>
      <c r="U275" s="190">
        <f t="shared" ca="1" si="76"/>
        <v>3.6999090275717059E-2</v>
      </c>
      <c r="V275" s="190">
        <f t="shared" ca="1" si="76"/>
        <v>3.7113291805248937E-2</v>
      </c>
      <c r="W275" s="190">
        <f t="shared" ca="1" si="76"/>
        <v>3.7217238263003216E-2</v>
      </c>
      <c r="X275" s="187">
        <f t="shared" ca="1" si="76"/>
        <v>3.7312183625225058E-2</v>
      </c>
    </row>
    <row r="276" spans="1:24" ht="11.25" customHeight="1" x14ac:dyDescent="0.2">
      <c r="A276" s="222">
        <f t="shared" si="74"/>
        <v>266</v>
      </c>
      <c r="B276" s="220">
        <f t="shared" ca="1" si="75"/>
        <v>2.6759620167498593E-2</v>
      </c>
      <c r="C276" s="217">
        <f t="shared" ca="1" si="67"/>
        <v>9.9302848743760568E-6</v>
      </c>
      <c r="D276" s="219">
        <f t="shared" ca="1" si="68"/>
        <v>0.30724645341882462</v>
      </c>
      <c r="E276" s="218">
        <f t="shared" ca="1" si="69"/>
        <v>-0.50367054980991688</v>
      </c>
      <c r="F276" s="187">
        <f t="shared" ca="1" si="70"/>
        <v>-2.1712272661192811E-4</v>
      </c>
      <c r="G276" s="217">
        <f t="shared" ca="1" si="71"/>
        <v>-2.0719244173755206E-4</v>
      </c>
      <c r="H276" s="291">
        <f t="shared" si="72"/>
        <v>0.73888888888888893</v>
      </c>
      <c r="I276" s="187">
        <f t="shared" ca="1" si="73"/>
        <v>2.6552427725761042E-2</v>
      </c>
      <c r="J276" s="191">
        <f t="shared" ca="1" si="76"/>
        <v>2.8205538966114926E-2</v>
      </c>
      <c r="K276" s="190">
        <f t="shared" ca="1" si="76"/>
        <v>3.2491630934059428E-2</v>
      </c>
      <c r="L276" s="190">
        <f t="shared" ca="1" si="76"/>
        <v>3.5073818322720968E-2</v>
      </c>
      <c r="M276" s="190">
        <f t="shared" ca="1" si="76"/>
        <v>3.5400212075881801E-2</v>
      </c>
      <c r="N276" s="190">
        <f t="shared" ca="1" si="76"/>
        <v>3.5685866922330889E-2</v>
      </c>
      <c r="O276" s="190">
        <f t="shared" ca="1" si="76"/>
        <v>3.5937108990515297E-2</v>
      </c>
      <c r="P276" s="190">
        <f t="shared" ca="1" si="76"/>
        <v>3.6159154075100737E-2</v>
      </c>
      <c r="Q276" s="190">
        <f t="shared" ca="1" si="76"/>
        <v>3.6356318609660897E-2</v>
      </c>
      <c r="R276" s="190">
        <f t="shared" ca="1" si="76"/>
        <v>3.65321881298084E-2</v>
      </c>
      <c r="S276" s="190">
        <f t="shared" ca="1" si="76"/>
        <v>3.6689752231711073E-2</v>
      </c>
      <c r="T276" s="190">
        <f t="shared" ca="1" si="76"/>
        <v>3.6831513027194257E-2</v>
      </c>
      <c r="U276" s="190">
        <f t="shared" ca="1" si="76"/>
        <v>3.695957256340561E-2</v>
      </c>
      <c r="V276" s="190">
        <f t="shared" ca="1" si="76"/>
        <v>3.7075703494839282E-2</v>
      </c>
      <c r="W276" s="190">
        <f t="shared" ca="1" si="76"/>
        <v>3.7181406382319607E-2</v>
      </c>
      <c r="X276" s="187">
        <f t="shared" ca="1" si="76"/>
        <v>3.727795628357216E-2</v>
      </c>
    </row>
    <row r="277" spans="1:24" ht="11.25" customHeight="1" x14ac:dyDescent="0.2">
      <c r="A277" s="222">
        <f t="shared" si="74"/>
        <v>267</v>
      </c>
      <c r="B277" s="220">
        <f t="shared" ca="1" si="75"/>
        <v>2.6552427725761042E-2</v>
      </c>
      <c r="C277" s="217">
        <f t="shared" ca="1" si="67"/>
        <v>1.0085679205679222E-5</v>
      </c>
      <c r="D277" s="219">
        <f t="shared" ca="1" si="68"/>
        <v>0.54491634728614724</v>
      </c>
      <c r="E277" s="218">
        <f t="shared" ca="1" si="69"/>
        <v>0.11282751295834868</v>
      </c>
      <c r="F277" s="187">
        <f t="shared" ca="1" si="70"/>
        <v>4.8449119285827645E-5</v>
      </c>
      <c r="G277" s="217">
        <f t="shared" ca="1" si="71"/>
        <v>5.8534798491506868E-5</v>
      </c>
      <c r="H277" s="291">
        <f t="shared" si="72"/>
        <v>0.7416666666666667</v>
      </c>
      <c r="I277" s="187">
        <f t="shared" ca="1" si="73"/>
        <v>2.661096252425255E-2</v>
      </c>
      <c r="J277" s="191">
        <f t="shared" ca="1" si="76"/>
        <v>2.8256818560704191E-2</v>
      </c>
      <c r="K277" s="190">
        <f t="shared" ca="1" si="76"/>
        <v>3.2523577763858162E-2</v>
      </c>
      <c r="L277" s="190">
        <f t="shared" ca="1" si="76"/>
        <v>3.5093809909608267E-2</v>
      </c>
      <c r="M277" s="190">
        <f t="shared" ca="1" si="76"/>
        <v>3.5418680140752321E-2</v>
      </c>
      <c r="N277" s="190">
        <f t="shared" ca="1" si="76"/>
        <v>3.5702999863565413E-2</v>
      </c>
      <c r="O277" s="190">
        <f t="shared" ca="1" si="76"/>
        <v>3.5953066424711883E-2</v>
      </c>
      <c r="P277" s="190">
        <f t="shared" ca="1" si="76"/>
        <v>3.6174071751181591E-2</v>
      </c>
      <c r="Q277" s="190">
        <f t="shared" ca="1" si="76"/>
        <v>3.6370312431618146E-2</v>
      </c>
      <c r="R277" s="190">
        <f t="shared" ca="1" si="76"/>
        <v>3.654535745408459E-2</v>
      </c>
      <c r="S277" s="190">
        <f t="shared" ca="1" si="76"/>
        <v>3.6702182574537681E-2</v>
      </c>
      <c r="T277" s="190">
        <f t="shared" ca="1" si="76"/>
        <v>3.6843278291863575E-2</v>
      </c>
      <c r="U277" s="190">
        <f t="shared" ca="1" si="76"/>
        <v>3.6970736876676874E-2</v>
      </c>
      <c r="V277" s="190">
        <f t="shared" ca="1" si="76"/>
        <v>3.708632272475431E-2</v>
      </c>
      <c r="W277" s="190">
        <f t="shared" ca="1" si="76"/>
        <v>3.7191529395967197E-2</v>
      </c>
      <c r="X277" s="187">
        <f t="shared" ca="1" si="76"/>
        <v>3.7287625992224419E-2</v>
      </c>
    </row>
    <row r="278" spans="1:24" ht="11.25" customHeight="1" x14ac:dyDescent="0.2">
      <c r="A278" s="222">
        <f t="shared" si="74"/>
        <v>268</v>
      </c>
      <c r="B278" s="220">
        <f t="shared" ca="1" si="75"/>
        <v>2.661096252425255E-2</v>
      </c>
      <c r="C278" s="217">
        <f t="shared" ca="1" si="67"/>
        <v>1.0041778106810589E-5</v>
      </c>
      <c r="D278" s="219">
        <f t="shared" ca="1" si="68"/>
        <v>0.59960821114110852</v>
      </c>
      <c r="E278" s="218">
        <f t="shared" ca="1" si="69"/>
        <v>0.25233313606836588</v>
      </c>
      <c r="F278" s="187">
        <f t="shared" ca="1" si="70"/>
        <v>1.0847341947250258E-4</v>
      </c>
      <c r="G278" s="217">
        <f t="shared" ca="1" si="71"/>
        <v>1.1851519757931317E-4</v>
      </c>
      <c r="H278" s="291">
        <f t="shared" si="72"/>
        <v>0.74444444444444446</v>
      </c>
      <c r="I278" s="187">
        <f t="shared" ca="1" si="73"/>
        <v>2.6729477721831863E-2</v>
      </c>
      <c r="J278" s="191">
        <f t="shared" ca="1" si="76"/>
        <v>2.8360644172838345E-2</v>
      </c>
      <c r="K278" s="190">
        <f t="shared" ca="1" si="76"/>
        <v>3.2588260396124807E-2</v>
      </c>
      <c r="L278" s="190">
        <f t="shared" ca="1" si="76"/>
        <v>3.5134286804223598E-2</v>
      </c>
      <c r="M278" s="190">
        <f t="shared" ca="1" si="76"/>
        <v>3.5456072365778177E-2</v>
      </c>
      <c r="N278" s="190">
        <f t="shared" ca="1" si="76"/>
        <v>3.5737688868530904E-2</v>
      </c>
      <c r="O278" s="190">
        <f t="shared" ca="1" si="76"/>
        <v>3.5985375384773331E-2</v>
      </c>
      <c r="P278" s="190">
        <f t="shared" ca="1" si="76"/>
        <v>3.6204275516697276E-2</v>
      </c>
      <c r="Q278" s="190">
        <f t="shared" ca="1" si="76"/>
        <v>3.6398645672987257E-2</v>
      </c>
      <c r="R278" s="190">
        <f t="shared" ca="1" si="76"/>
        <v>3.6572021337941713E-2</v>
      </c>
      <c r="S278" s="190">
        <f t="shared" ca="1" si="76"/>
        <v>3.6727350245291487E-2</v>
      </c>
      <c r="T278" s="190">
        <f t="shared" ca="1" si="76"/>
        <v>3.6867099381246132E-2</v>
      </c>
      <c r="U278" s="190">
        <f t="shared" ca="1" si="76"/>
        <v>3.6993341221908768E-2</v>
      </c>
      <c r="V278" s="190">
        <f t="shared" ca="1" si="76"/>
        <v>3.7107823441660352E-2</v>
      </c>
      <c r="W278" s="190">
        <f t="shared" ca="1" si="76"/>
        <v>3.7212025425567716E-2</v>
      </c>
      <c r="X278" s="187">
        <f t="shared" ca="1" si="76"/>
        <v>3.7307204216818865E-2</v>
      </c>
    </row>
    <row r="279" spans="1:24" ht="11.25" customHeight="1" x14ac:dyDescent="0.2">
      <c r="A279" s="222">
        <f t="shared" si="74"/>
        <v>269</v>
      </c>
      <c r="B279" s="220">
        <f t="shared" ca="1" si="75"/>
        <v>2.6729477721831863E-2</v>
      </c>
      <c r="C279" s="217">
        <f t="shared" ca="1" si="67"/>
        <v>9.9528917086261048E-6</v>
      </c>
      <c r="D279" s="219">
        <f t="shared" ca="1" si="68"/>
        <v>8.3705479358105905E-2</v>
      </c>
      <c r="E279" s="218">
        <f t="shared" ca="1" si="69"/>
        <v>-1.3805708258714782</v>
      </c>
      <c r="F279" s="187">
        <f t="shared" ca="1" si="70"/>
        <v>-5.9480235877554081E-4</v>
      </c>
      <c r="G279" s="217">
        <f t="shared" ca="1" si="71"/>
        <v>-5.8484946706691468E-4</v>
      </c>
      <c r="H279" s="291">
        <f t="shared" si="72"/>
        <v>0.74722222222222223</v>
      </c>
      <c r="I279" s="187">
        <f t="shared" ca="1" si="73"/>
        <v>2.6144628254764948E-2</v>
      </c>
      <c r="J279" s="191">
        <f t="shared" ca="1" si="76"/>
        <v>2.784828495507706E-2</v>
      </c>
      <c r="K279" s="190">
        <f t="shared" ca="1" si="76"/>
        <v>3.2269064176717453E-2</v>
      </c>
      <c r="L279" s="190">
        <f t="shared" ca="1" si="76"/>
        <v>3.4934541195830504E-2</v>
      </c>
      <c r="M279" s="190">
        <f t="shared" ca="1" si="76"/>
        <v>3.5271549002315154E-2</v>
      </c>
      <c r="N279" s="190">
        <f t="shared" ca="1" si="76"/>
        <v>3.5566505370705118E-2</v>
      </c>
      <c r="O279" s="190">
        <f t="shared" ca="1" si="76"/>
        <v>3.5825936945996048E-2</v>
      </c>
      <c r="P279" s="190">
        <f t="shared" ca="1" si="76"/>
        <v>3.6055225803866643E-2</v>
      </c>
      <c r="Q279" s="190">
        <f t="shared" ca="1" si="76"/>
        <v>3.6258826633290504E-2</v>
      </c>
      <c r="R279" s="190">
        <f t="shared" ca="1" si="76"/>
        <v>3.6440440253133248E-2</v>
      </c>
      <c r="S279" s="190">
        <f t="shared" ca="1" si="76"/>
        <v>3.660315268136452E-2</v>
      </c>
      <c r="T279" s="190">
        <f t="shared" ca="1" si="76"/>
        <v>3.6749546934683144E-2</v>
      </c>
      <c r="U279" s="190">
        <f t="shared" ca="1" si="76"/>
        <v>3.6881793171259634E-2</v>
      </c>
      <c r="V279" s="190">
        <f t="shared" ca="1" si="76"/>
        <v>3.7001721582313192E-2</v>
      </c>
      <c r="W279" s="190">
        <f t="shared" ca="1" si="76"/>
        <v>3.7110881502816127E-2</v>
      </c>
      <c r="X279" s="187">
        <f t="shared" ca="1" si="76"/>
        <v>3.7210589483400287E-2</v>
      </c>
    </row>
    <row r="280" spans="1:24" ht="11.25" customHeight="1" x14ac:dyDescent="0.2">
      <c r="A280" s="222">
        <f t="shared" si="74"/>
        <v>270</v>
      </c>
      <c r="B280" s="220">
        <f t="shared" ca="1" si="75"/>
        <v>2.6144628254764948E-2</v>
      </c>
      <c r="C280" s="217">
        <f t="shared" ca="1" si="67"/>
        <v>1.0391528808926291E-5</v>
      </c>
      <c r="D280" s="219">
        <f t="shared" ca="1" si="68"/>
        <v>0.76284404085168656</v>
      </c>
      <c r="E280" s="218">
        <f t="shared" ca="1" si="69"/>
        <v>0.71548093334692808</v>
      </c>
      <c r="F280" s="187">
        <f t="shared" ca="1" si="70"/>
        <v>3.0486534133963969E-4</v>
      </c>
      <c r="G280" s="217">
        <f t="shared" ca="1" si="71"/>
        <v>3.1525687014856597E-4</v>
      </c>
      <c r="H280" s="291">
        <f t="shared" si="72"/>
        <v>0.75</v>
      </c>
      <c r="I280" s="187">
        <f t="shared" ca="1" si="73"/>
        <v>2.6459885124913516E-2</v>
      </c>
      <c r="J280" s="191">
        <f t="shared" ca="1" si="76"/>
        <v>2.8124466729155261E-2</v>
      </c>
      <c r="K280" s="190">
        <f t="shared" ca="1" si="76"/>
        <v>3.2441123495841544E-2</v>
      </c>
      <c r="L280" s="190">
        <f t="shared" ca="1" si="76"/>
        <v>3.5042211936549023E-2</v>
      </c>
      <c r="M280" s="190">
        <f t="shared" ca="1" si="76"/>
        <v>3.5371014354188317E-2</v>
      </c>
      <c r="N280" s="190">
        <f t="shared" ca="1" si="76"/>
        <v>3.5658780010222685E-2</v>
      </c>
      <c r="O280" s="190">
        <f t="shared" ca="1" si="76"/>
        <v>3.5911880536647477E-2</v>
      </c>
      <c r="P280" s="190">
        <f t="shared" ca="1" si="76"/>
        <v>3.6135569462550615E-2</v>
      </c>
      <c r="Q280" s="190">
        <f t="shared" ca="1" si="76"/>
        <v>3.6334194596029781E-2</v>
      </c>
      <c r="R280" s="190">
        <f t="shared" ca="1" si="76"/>
        <v>3.6511367634114729E-2</v>
      </c>
      <c r="S280" s="190">
        <f t="shared" ca="1" si="76"/>
        <v>3.6670100054130461E-2</v>
      </c>
      <c r="T280" s="190">
        <f t="shared" ca="1" si="76"/>
        <v>3.6812912327777565E-2</v>
      </c>
      <c r="U280" s="190">
        <f t="shared" ca="1" si="76"/>
        <v>3.6941921958749485E-2</v>
      </c>
      <c r="V280" s="190">
        <f t="shared" ca="1" si="76"/>
        <v>3.7058914658443499E-2</v>
      </c>
      <c r="W280" s="190">
        <f t="shared" ca="1" si="76"/>
        <v>3.7165402056081098E-2</v>
      </c>
      <c r="X280" s="187">
        <f t="shared" ca="1" si="76"/>
        <v>3.7262668625440941E-2</v>
      </c>
    </row>
    <row r="281" spans="1:24" ht="11.25" customHeight="1" x14ac:dyDescent="0.2">
      <c r="A281" s="222">
        <f t="shared" si="74"/>
        <v>271</v>
      </c>
      <c r="B281" s="220">
        <f t="shared" ca="1" si="75"/>
        <v>2.6459885124913516E-2</v>
      </c>
      <c r="C281" s="217">
        <f t="shared" ca="1" si="67"/>
        <v>1.0155086156314864E-5</v>
      </c>
      <c r="D281" s="219">
        <f t="shared" ca="1" si="68"/>
        <v>0.21825820202722879</v>
      </c>
      <c r="E281" s="218">
        <f t="shared" ca="1" si="69"/>
        <v>-0.77808924258305789</v>
      </c>
      <c r="F281" s="187">
        <f t="shared" ca="1" si="70"/>
        <v>-3.3353555925015024E-4</v>
      </c>
      <c r="G281" s="217">
        <f t="shared" ca="1" si="71"/>
        <v>-3.2338047309383539E-4</v>
      </c>
      <c r="H281" s="291">
        <f t="shared" si="72"/>
        <v>0.75277777777777777</v>
      </c>
      <c r="I281" s="187">
        <f t="shared" ca="1" si="73"/>
        <v>2.6136504651819679E-2</v>
      </c>
      <c r="J281" s="191">
        <f t="shared" ref="J281:X290" ca="1" si="77">-(1/J$7)*LN(J$8*EXP(-$I281*J$9))</f>
        <v>2.7841168247129441E-2</v>
      </c>
      <c r="K281" s="190">
        <f t="shared" ca="1" si="77"/>
        <v>3.226463051729888E-2</v>
      </c>
      <c r="L281" s="190">
        <f t="shared" ca="1" si="77"/>
        <v>3.4931766714354461E-2</v>
      </c>
      <c r="M281" s="190">
        <f t="shared" ca="1" si="77"/>
        <v>3.5268985958962461E-2</v>
      </c>
      <c r="N281" s="190">
        <f t="shared" ca="1" si="77"/>
        <v>3.5564127619086242E-2</v>
      </c>
      <c r="O281" s="190">
        <f t="shared" ca="1" si="77"/>
        <v>3.5823722334127915E-2</v>
      </c>
      <c r="P281" s="190">
        <f t="shared" ca="1" si="77"/>
        <v>3.6053155492180758E-2</v>
      </c>
      <c r="Q281" s="190">
        <f t="shared" ca="1" si="77"/>
        <v>3.6256884536346526E-2</v>
      </c>
      <c r="R281" s="190">
        <f t="shared" ca="1" si="77"/>
        <v>3.6438612582000283E-2</v>
      </c>
      <c r="S281" s="190">
        <f t="shared" ca="1" si="77"/>
        <v>3.6601427567890157E-2</v>
      </c>
      <c r="T281" s="190">
        <f t="shared" ca="1" si="77"/>
        <v>3.6747914122387169E-2</v>
      </c>
      <c r="U281" s="190">
        <f t="shared" ca="1" si="77"/>
        <v>3.6880243760473067E-2</v>
      </c>
      <c r="V281" s="190">
        <f t="shared" ca="1" si="77"/>
        <v>3.7000247819532123E-2</v>
      </c>
      <c r="W281" s="190">
        <f t="shared" ca="1" si="77"/>
        <v>3.710947660614608E-2</v>
      </c>
      <c r="X281" s="187">
        <f t="shared" ca="1" si="77"/>
        <v>3.7209247497509639E-2</v>
      </c>
    </row>
    <row r="282" spans="1:24" ht="11.25" customHeight="1" x14ac:dyDescent="0.2">
      <c r="A282" s="222">
        <f t="shared" si="74"/>
        <v>272</v>
      </c>
      <c r="B282" s="220">
        <f t="shared" ca="1" si="75"/>
        <v>2.6136504651819679E-2</v>
      </c>
      <c r="C282" s="217">
        <f t="shared" ca="1" si="67"/>
        <v>1.0397621511135243E-5</v>
      </c>
      <c r="D282" s="219">
        <f t="shared" ca="1" si="68"/>
        <v>0.51831238277484215</v>
      </c>
      <c r="E282" s="218">
        <f t="shared" ca="1" si="69"/>
        <v>4.5918467895463888E-2</v>
      </c>
      <c r="F282" s="187">
        <f t="shared" ca="1" si="70"/>
        <v>1.9562749621434818E-5</v>
      </c>
      <c r="G282" s="217">
        <f t="shared" ca="1" si="71"/>
        <v>2.9960371132570061E-5</v>
      </c>
      <c r="H282" s="291">
        <f t="shared" si="72"/>
        <v>0.75555555555555554</v>
      </c>
      <c r="I282" s="187">
        <f t="shared" ca="1" si="73"/>
        <v>2.6166465022952251E-2</v>
      </c>
      <c r="J282" s="191">
        <f t="shared" ca="1" si="77"/>
        <v>2.7867415124628217E-2</v>
      </c>
      <c r="K282" s="190">
        <f t="shared" ca="1" si="77"/>
        <v>3.2280982138931567E-2</v>
      </c>
      <c r="L282" s="190">
        <f t="shared" ca="1" si="77"/>
        <v>3.4941999180820693E-2</v>
      </c>
      <c r="M282" s="190">
        <f t="shared" ca="1" si="77"/>
        <v>3.527843862800515E-2</v>
      </c>
      <c r="N282" s="190">
        <f t="shared" ca="1" si="77"/>
        <v>3.5572896920274717E-2</v>
      </c>
      <c r="O282" s="190">
        <f t="shared" ca="1" si="77"/>
        <v>3.5831889965403221E-2</v>
      </c>
      <c r="P282" s="190">
        <f t="shared" ca="1" si="77"/>
        <v>3.6060790935085414E-2</v>
      </c>
      <c r="Q282" s="190">
        <f t="shared" ca="1" si="77"/>
        <v>3.6264047115021195E-2</v>
      </c>
      <c r="R282" s="190">
        <f t="shared" ca="1" si="77"/>
        <v>3.6445353150910541E-2</v>
      </c>
      <c r="S282" s="190">
        <f t="shared" ca="1" si="77"/>
        <v>3.6607789897546837E-2</v>
      </c>
      <c r="T282" s="190">
        <f t="shared" ca="1" si="77"/>
        <v>3.6753936039350239E-2</v>
      </c>
      <c r="U282" s="190">
        <f t="shared" ca="1" si="77"/>
        <v>3.6885958087295188E-2</v>
      </c>
      <c r="V282" s="190">
        <f t="shared" ca="1" si="77"/>
        <v>3.7005683151635348E-2</v>
      </c>
      <c r="W282" s="190">
        <f t="shared" ca="1" si="77"/>
        <v>3.7114657955594238E-2</v>
      </c>
      <c r="X282" s="187">
        <f t="shared" ca="1" si="77"/>
        <v>3.7214196827949513E-2</v>
      </c>
    </row>
    <row r="283" spans="1:24" ht="11.25" customHeight="1" x14ac:dyDescent="0.2">
      <c r="A283" s="222">
        <f t="shared" si="74"/>
        <v>273</v>
      </c>
      <c r="B283" s="220">
        <f t="shared" ca="1" si="75"/>
        <v>2.6166465022952251E-2</v>
      </c>
      <c r="C283" s="217">
        <f t="shared" ca="1" si="67"/>
        <v>1.0375151232785814E-5</v>
      </c>
      <c r="D283" s="219">
        <f t="shared" ca="1" si="68"/>
        <v>0.94671137406157924</v>
      </c>
      <c r="E283" s="218">
        <f t="shared" ca="1" si="69"/>
        <v>1.6137703324748323</v>
      </c>
      <c r="F283" s="187">
        <f t="shared" ca="1" si="70"/>
        <v>6.879121953794155E-4</v>
      </c>
      <c r="G283" s="217">
        <f t="shared" ca="1" si="71"/>
        <v>6.9828734661220131E-4</v>
      </c>
      <c r="H283" s="291">
        <f t="shared" si="72"/>
        <v>0.75833333333333341</v>
      </c>
      <c r="I283" s="187">
        <f t="shared" ca="1" si="73"/>
        <v>2.6864752369564454E-2</v>
      </c>
      <c r="J283" s="191">
        <f t="shared" ca="1" si="77"/>
        <v>2.8479151954067531E-2</v>
      </c>
      <c r="K283" s="190">
        <f t="shared" ca="1" si="77"/>
        <v>3.2662089917342409E-2</v>
      </c>
      <c r="L283" s="190">
        <f t="shared" ca="1" si="77"/>
        <v>3.5180487610299425E-2</v>
      </c>
      <c r="M283" s="190">
        <f t="shared" ca="1" si="77"/>
        <v>3.5498752293514249E-2</v>
      </c>
      <c r="N283" s="190">
        <f t="shared" ca="1" si="77"/>
        <v>3.5777283308929639E-2</v>
      </c>
      <c r="O283" s="190">
        <f t="shared" ca="1" si="77"/>
        <v>3.6022253213779151E-2</v>
      </c>
      <c r="P283" s="190">
        <f t="shared" ca="1" si="77"/>
        <v>3.6238750451758651E-2</v>
      </c>
      <c r="Q283" s="190">
        <f t="shared" ca="1" si="77"/>
        <v>3.6430985569672385E-2</v>
      </c>
      <c r="R283" s="190">
        <f t="shared" ca="1" si="77"/>
        <v>3.660245581022567E-2</v>
      </c>
      <c r="S283" s="190">
        <f t="shared" ca="1" si="77"/>
        <v>3.6756076922249449E-2</v>
      </c>
      <c r="T283" s="190">
        <f t="shared" ca="1" si="77"/>
        <v>3.6894289054306209E-2</v>
      </c>
      <c r="U283" s="190">
        <f t="shared" ca="1" si="77"/>
        <v>3.7019142088809597E-2</v>
      </c>
      <c r="V283" s="190">
        <f t="shared" ca="1" si="77"/>
        <v>3.713236461414178E-2</v>
      </c>
      <c r="W283" s="190">
        <f t="shared" ca="1" si="77"/>
        <v>3.72354198360801E-2</v>
      </c>
      <c r="X283" s="187">
        <f t="shared" ca="1" si="77"/>
        <v>3.7329551033846019E-2</v>
      </c>
    </row>
    <row r="284" spans="1:24" ht="11.25" customHeight="1" x14ac:dyDescent="0.2">
      <c r="A284" s="222">
        <f t="shared" si="74"/>
        <v>274</v>
      </c>
      <c r="B284" s="220">
        <f t="shared" ca="1" si="75"/>
        <v>2.6864752369564454E-2</v>
      </c>
      <c r="C284" s="217">
        <f t="shared" ca="1" si="67"/>
        <v>9.851435722826661E-6</v>
      </c>
      <c r="D284" s="219">
        <f t="shared" ca="1" si="68"/>
        <v>0.60932523926512683</v>
      </c>
      <c r="E284" s="218">
        <f t="shared" ca="1" si="69"/>
        <v>0.27756080742270506</v>
      </c>
      <c r="F284" s="187">
        <f t="shared" ca="1" si="70"/>
        <v>1.1988595771283966E-4</v>
      </c>
      <c r="G284" s="217">
        <f t="shared" ca="1" si="71"/>
        <v>1.2973739343566634E-4</v>
      </c>
      <c r="H284" s="291">
        <f t="shared" si="72"/>
        <v>0.76111111111111118</v>
      </c>
      <c r="I284" s="187">
        <f t="shared" ca="1" si="73"/>
        <v>2.6994489763000121E-2</v>
      </c>
      <c r="J284" s="191">
        <f t="shared" ca="1" si="77"/>
        <v>2.8592808806228935E-2</v>
      </c>
      <c r="K284" s="190">
        <f t="shared" ca="1" si="77"/>
        <v>3.2732897343581695E-2</v>
      </c>
      <c r="L284" s="190">
        <f t="shared" ca="1" si="77"/>
        <v>3.5224797259264494E-2</v>
      </c>
      <c r="M284" s="190">
        <f t="shared" ca="1" si="77"/>
        <v>3.553968518573989E-2</v>
      </c>
      <c r="N284" s="190">
        <f t="shared" ca="1" si="77"/>
        <v>3.5815257013374464E-2</v>
      </c>
      <c r="O284" s="190">
        <f t="shared" ca="1" si="77"/>
        <v>3.6057621507032719E-2</v>
      </c>
      <c r="P284" s="190">
        <f t="shared" ca="1" si="77"/>
        <v>3.6271814209740606E-2</v>
      </c>
      <c r="Q284" s="190">
        <f t="shared" ca="1" si="77"/>
        <v>3.6462001683705815E-2</v>
      </c>
      <c r="R284" s="190">
        <f t="shared" ca="1" si="77"/>
        <v>3.663164449539983E-2</v>
      </c>
      <c r="S284" s="190">
        <f t="shared" ca="1" si="77"/>
        <v>3.6783627718005057E-2</v>
      </c>
      <c r="T284" s="190">
        <f t="shared" ca="1" si="77"/>
        <v>3.6920365760993751E-2</v>
      </c>
      <c r="U284" s="190">
        <f t="shared" ca="1" si="77"/>
        <v>3.7043886837927052E-2</v>
      </c>
      <c r="V284" s="190">
        <f t="shared" ca="1" si="77"/>
        <v>3.7155901232443604E-2</v>
      </c>
      <c r="W284" s="190">
        <f t="shared" ca="1" si="77"/>
        <v>3.725785663330497E-2</v>
      </c>
      <c r="X284" s="187">
        <f t="shared" ca="1" si="77"/>
        <v>3.7350983119172301E-2</v>
      </c>
    </row>
    <row r="285" spans="1:24" ht="11.25" customHeight="1" x14ac:dyDescent="0.2">
      <c r="A285" s="222">
        <f t="shared" si="74"/>
        <v>275</v>
      </c>
      <c r="B285" s="220">
        <f t="shared" ca="1" si="75"/>
        <v>2.6994489763000121E-2</v>
      </c>
      <c r="C285" s="217">
        <f t="shared" ca="1" si="67"/>
        <v>9.7541326777499106E-6</v>
      </c>
      <c r="D285" s="219">
        <f t="shared" ca="1" si="68"/>
        <v>3.6097847942911154E-2</v>
      </c>
      <c r="E285" s="218">
        <f t="shared" ca="1" si="69"/>
        <v>-1.7978820836998028</v>
      </c>
      <c r="F285" s="187">
        <f t="shared" ca="1" si="70"/>
        <v>-7.7842633485322092E-4</v>
      </c>
      <c r="G285" s="217">
        <f t="shared" ca="1" si="71"/>
        <v>-7.68672202175471E-4</v>
      </c>
      <c r="H285" s="291">
        <f t="shared" si="72"/>
        <v>0.76388888888888895</v>
      </c>
      <c r="I285" s="187">
        <f t="shared" ca="1" si="73"/>
        <v>2.6225817560824649E-2</v>
      </c>
      <c r="J285" s="191">
        <f t="shared" ca="1" si="77"/>
        <v>2.7919411102377743E-2</v>
      </c>
      <c r="K285" s="190">
        <f t="shared" ca="1" si="77"/>
        <v>3.2313375270443041E-2</v>
      </c>
      <c r="L285" s="190">
        <f t="shared" ca="1" si="77"/>
        <v>3.4962270052993093E-2</v>
      </c>
      <c r="M285" s="190">
        <f t="shared" ca="1" si="77"/>
        <v>3.5297164694343568E-2</v>
      </c>
      <c r="N285" s="190">
        <f t="shared" ca="1" si="77"/>
        <v>3.5590269211111851E-2</v>
      </c>
      <c r="O285" s="190">
        <f t="shared" ca="1" si="77"/>
        <v>3.5848070327203517E-2</v>
      </c>
      <c r="P285" s="190">
        <f t="shared" ca="1" si="77"/>
        <v>3.6075917013202612E-2</v>
      </c>
      <c r="Q285" s="190">
        <f t="shared" ca="1" si="77"/>
        <v>3.6278236432642538E-2</v>
      </c>
      <c r="R285" s="190">
        <f t="shared" ca="1" si="77"/>
        <v>3.6458706452502064E-2</v>
      </c>
      <c r="S285" s="190">
        <f t="shared" ca="1" si="77"/>
        <v>3.6620393894013822E-2</v>
      </c>
      <c r="T285" s="190">
        <f t="shared" ca="1" si="77"/>
        <v>3.6765865666424383E-2</v>
      </c>
      <c r="U285" s="190">
        <f t="shared" ca="1" si="77"/>
        <v>3.6897278367595598E-2</v>
      </c>
      <c r="V285" s="190">
        <f t="shared" ca="1" si="77"/>
        <v>3.7016450733688235E-2</v>
      </c>
      <c r="W285" s="190">
        <f t="shared" ca="1" si="77"/>
        <v>3.7124922389168542E-2</v>
      </c>
      <c r="X285" s="187">
        <f t="shared" ca="1" si="77"/>
        <v>3.7224001623793843E-2</v>
      </c>
    </row>
    <row r="286" spans="1:24" ht="11.25" customHeight="1" x14ac:dyDescent="0.2">
      <c r="A286" s="222">
        <f t="shared" si="74"/>
        <v>276</v>
      </c>
      <c r="B286" s="220">
        <f t="shared" ca="1" si="75"/>
        <v>2.6225817560824649E-2</v>
      </c>
      <c r="C286" s="217">
        <f t="shared" ca="1" si="67"/>
        <v>1.0330636829381515E-5</v>
      </c>
      <c r="D286" s="219">
        <f t="shared" ca="1" si="68"/>
        <v>0.90671074445166211</v>
      </c>
      <c r="E286" s="218">
        <f t="shared" ca="1" si="69"/>
        <v>1.3207686642387055</v>
      </c>
      <c r="F286" s="187">
        <f t="shared" ca="1" si="70"/>
        <v>5.6365067104942725E-4</v>
      </c>
      <c r="G286" s="217">
        <f t="shared" ca="1" si="71"/>
        <v>5.7398130787880881E-4</v>
      </c>
      <c r="H286" s="291">
        <f t="shared" si="72"/>
        <v>0.76666666666666672</v>
      </c>
      <c r="I286" s="187">
        <f t="shared" ca="1" si="73"/>
        <v>2.679979886870346E-2</v>
      </c>
      <c r="J286" s="191">
        <f t="shared" ca="1" si="77"/>
        <v>2.8422249235050184E-2</v>
      </c>
      <c r="K286" s="190">
        <f t="shared" ca="1" si="77"/>
        <v>3.2626639920241292E-2</v>
      </c>
      <c r="L286" s="190">
        <f t="shared" ca="1" si="77"/>
        <v>3.5158303822372235E-2</v>
      </c>
      <c r="M286" s="190">
        <f t="shared" ca="1" si="77"/>
        <v>3.547825909120754E-2</v>
      </c>
      <c r="N286" s="190">
        <f t="shared" ca="1" si="77"/>
        <v>3.5758271634815993E-2</v>
      </c>
      <c r="O286" s="190">
        <f t="shared" ca="1" si="77"/>
        <v>3.6004545948314183E-2</v>
      </c>
      <c r="P286" s="190">
        <f t="shared" ca="1" si="77"/>
        <v>3.6222196960311988E-2</v>
      </c>
      <c r="Q286" s="190">
        <f t="shared" ca="1" si="77"/>
        <v>3.6415457238662907E-2</v>
      </c>
      <c r="R286" s="190">
        <f t="shared" ca="1" si="77"/>
        <v>3.6587842388162962E-2</v>
      </c>
      <c r="S286" s="190">
        <f t="shared" ca="1" si="77"/>
        <v>3.6742283515518781E-2</v>
      </c>
      <c r="T286" s="190">
        <f t="shared" ca="1" si="77"/>
        <v>3.6881233655662635E-2</v>
      </c>
      <c r="U286" s="190">
        <f t="shared" ca="1" si="77"/>
        <v>3.7006753539598439E-2</v>
      </c>
      <c r="V286" s="190">
        <f t="shared" ca="1" si="77"/>
        <v>3.7120580920045214E-2</v>
      </c>
      <c r="W286" s="190">
        <f t="shared" ca="1" si="77"/>
        <v>3.7224186771431043E-2</v>
      </c>
      <c r="X286" s="187">
        <f t="shared" ca="1" si="77"/>
        <v>3.7318820981886228E-2</v>
      </c>
    </row>
    <row r="287" spans="1:24" ht="11.25" customHeight="1" x14ac:dyDescent="0.2">
      <c r="A287" s="222">
        <f t="shared" si="74"/>
        <v>277</v>
      </c>
      <c r="B287" s="220">
        <f t="shared" ca="1" si="75"/>
        <v>2.679979886870346E-2</v>
      </c>
      <c r="C287" s="217">
        <f t="shared" ca="1" si="67"/>
        <v>9.9001508484724073E-6</v>
      </c>
      <c r="D287" s="219">
        <f t="shared" ca="1" si="68"/>
        <v>0.31339906819140773</v>
      </c>
      <c r="E287" s="218">
        <f t="shared" ca="1" si="69"/>
        <v>-0.48623841691906239</v>
      </c>
      <c r="F287" s="187">
        <f t="shared" ca="1" si="70"/>
        <v>-2.0976536885370501E-4</v>
      </c>
      <c r="G287" s="217">
        <f t="shared" ca="1" si="71"/>
        <v>-1.998652180052326E-4</v>
      </c>
      <c r="H287" s="291">
        <f t="shared" si="72"/>
        <v>0.76944444444444449</v>
      </c>
      <c r="I287" s="187">
        <f t="shared" ca="1" si="73"/>
        <v>2.6599933650698227E-2</v>
      </c>
      <c r="J287" s="191">
        <f t="shared" ca="1" si="77"/>
        <v>2.8247156681288632E-2</v>
      </c>
      <c r="K287" s="190">
        <f t="shared" ca="1" si="77"/>
        <v>3.2517558480365402E-2</v>
      </c>
      <c r="L287" s="190">
        <f t="shared" ca="1" si="77"/>
        <v>3.5090043181275503E-2</v>
      </c>
      <c r="M287" s="190">
        <f t="shared" ca="1" si="77"/>
        <v>3.5415200467848358E-2</v>
      </c>
      <c r="N287" s="190">
        <f t="shared" ca="1" si="77"/>
        <v>3.5699771748882211E-2</v>
      </c>
      <c r="O287" s="190">
        <f t="shared" ca="1" si="77"/>
        <v>3.5950059793980402E-2</v>
      </c>
      <c r="P287" s="190">
        <f t="shared" ca="1" si="77"/>
        <v>3.6171261027177062E-2</v>
      </c>
      <c r="Q287" s="190">
        <f t="shared" ca="1" si="77"/>
        <v>3.6367675776211687E-2</v>
      </c>
      <c r="R287" s="190">
        <f t="shared" ca="1" si="77"/>
        <v>3.6542876146965039E-2</v>
      </c>
      <c r="S287" s="190">
        <f t="shared" ca="1" si="77"/>
        <v>3.6699840503106596E-2</v>
      </c>
      <c r="T287" s="190">
        <f t="shared" ca="1" si="77"/>
        <v>3.6841061531582252E-2</v>
      </c>
      <c r="U287" s="190">
        <f t="shared" ca="1" si="77"/>
        <v>3.6968633345058712E-2</v>
      </c>
      <c r="V287" s="190">
        <f t="shared" ca="1" si="77"/>
        <v>3.7084321895384506E-2</v>
      </c>
      <c r="W287" s="190">
        <f t="shared" ca="1" si="77"/>
        <v>3.7189622061520253E-2</v>
      </c>
      <c r="X287" s="187">
        <f t="shared" ca="1" si="77"/>
        <v>3.7285804067544039E-2</v>
      </c>
    </row>
    <row r="288" spans="1:24" ht="11.25" customHeight="1" x14ac:dyDescent="0.2">
      <c r="A288" s="222">
        <f t="shared" si="74"/>
        <v>278</v>
      </c>
      <c r="B288" s="220">
        <f t="shared" ca="1" si="75"/>
        <v>2.6599933650698227E-2</v>
      </c>
      <c r="C288" s="217">
        <f t="shared" ca="1" si="67"/>
        <v>1.0050049761976332E-5</v>
      </c>
      <c r="D288" s="219">
        <f t="shared" ca="1" si="68"/>
        <v>0.49187173698927977</v>
      </c>
      <c r="E288" s="218">
        <f t="shared" ca="1" si="69"/>
        <v>-2.0375943742780511E-2</v>
      </c>
      <c r="F288" s="187">
        <f t="shared" ca="1" si="70"/>
        <v>-8.7574317930527911E-6</v>
      </c>
      <c r="G288" s="217">
        <f t="shared" ca="1" si="71"/>
        <v>1.2926179689235413E-6</v>
      </c>
      <c r="H288" s="291">
        <f t="shared" si="72"/>
        <v>0.77222222222222225</v>
      </c>
      <c r="I288" s="187">
        <f t="shared" ca="1" si="73"/>
        <v>2.660122626866715E-2</v>
      </c>
      <c r="J288" s="191">
        <f t="shared" ca="1" si="77"/>
        <v>2.824828908333173E-2</v>
      </c>
      <c r="K288" s="190">
        <f t="shared" ca="1" si="77"/>
        <v>3.2518263958940738E-2</v>
      </c>
      <c r="L288" s="190">
        <f t="shared" ca="1" si="77"/>
        <v>3.5090484653444255E-2</v>
      </c>
      <c r="M288" s="190">
        <f t="shared" ca="1" si="77"/>
        <v>3.5415608296236224E-2</v>
      </c>
      <c r="N288" s="190">
        <f t="shared" ca="1" si="77"/>
        <v>3.5700150093871355E-2</v>
      </c>
      <c r="O288" s="190">
        <f t="shared" ca="1" si="77"/>
        <v>3.5950412180367847E-2</v>
      </c>
      <c r="P288" s="190">
        <f t="shared" ca="1" si="77"/>
        <v>3.6171590452692373E-2</v>
      </c>
      <c r="Q288" s="190">
        <f t="shared" ca="1" si="77"/>
        <v>3.6367984800350868E-2</v>
      </c>
      <c r="R288" s="190">
        <f t="shared" ca="1" si="77"/>
        <v>3.6543166963806252E-2</v>
      </c>
      <c r="S288" s="190">
        <f t="shared" ca="1" si="77"/>
        <v>3.6700115001096024E-2</v>
      </c>
      <c r="T288" s="190">
        <f t="shared" ca="1" si="77"/>
        <v>3.6841321342718739E-2</v>
      </c>
      <c r="U288" s="190">
        <f t="shared" ca="1" si="77"/>
        <v>3.6968879885446948E-2</v>
      </c>
      <c r="V288" s="190">
        <f t="shared" ca="1" si="77"/>
        <v>3.7084556398752723E-2</v>
      </c>
      <c r="W288" s="190">
        <f t="shared" ca="1" si="77"/>
        <v>3.7189845606995384E-2</v>
      </c>
      <c r="X288" s="187">
        <f t="shared" ca="1" si="77"/>
        <v>3.7286017602731314E-2</v>
      </c>
    </row>
    <row r="289" spans="1:24" ht="11.25" customHeight="1" x14ac:dyDescent="0.2">
      <c r="A289" s="222">
        <f t="shared" si="74"/>
        <v>279</v>
      </c>
      <c r="B289" s="220">
        <f t="shared" ca="1" si="75"/>
        <v>2.660122626866715E-2</v>
      </c>
      <c r="C289" s="217">
        <f t="shared" ca="1" si="67"/>
        <v>1.0049080298499639E-5</v>
      </c>
      <c r="D289" s="219">
        <f t="shared" ca="1" si="68"/>
        <v>0.10738563544745139</v>
      </c>
      <c r="E289" s="218">
        <f t="shared" ca="1" si="69"/>
        <v>-1.2405520605103246</v>
      </c>
      <c r="F289" s="187">
        <f t="shared" ca="1" si="70"/>
        <v>-5.3319316924219822E-4</v>
      </c>
      <c r="G289" s="217">
        <f t="shared" ca="1" si="71"/>
        <v>-5.2314408894369856E-4</v>
      </c>
      <c r="H289" s="291">
        <f t="shared" si="72"/>
        <v>0.77500000000000002</v>
      </c>
      <c r="I289" s="187">
        <f t="shared" ca="1" si="73"/>
        <v>2.607808217972345E-2</v>
      </c>
      <c r="J289" s="191">
        <f t="shared" ca="1" si="77"/>
        <v>2.77899870564326E-2</v>
      </c>
      <c r="K289" s="190">
        <f t="shared" ca="1" si="77"/>
        <v>3.2232744992438826E-2</v>
      </c>
      <c r="L289" s="190">
        <f t="shared" ca="1" si="77"/>
        <v>3.4911813490679289E-2</v>
      </c>
      <c r="M289" s="190">
        <f t="shared" ca="1" si="77"/>
        <v>3.525055333371431E-2</v>
      </c>
      <c r="N289" s="190">
        <f t="shared" ca="1" si="77"/>
        <v>3.5547027555414779E-2</v>
      </c>
      <c r="O289" s="190">
        <f t="shared" ca="1" si="77"/>
        <v>3.5807795521734208E-2</v>
      </c>
      <c r="P289" s="190">
        <f t="shared" ca="1" si="77"/>
        <v>3.6038266442640424E-2</v>
      </c>
      <c r="Q289" s="190">
        <f t="shared" ca="1" si="77"/>
        <v>3.6242917568083434E-2</v>
      </c>
      <c r="R289" s="190">
        <f t="shared" ca="1" si="77"/>
        <v>3.6425468529233736E-2</v>
      </c>
      <c r="S289" s="190">
        <f t="shared" ca="1" si="77"/>
        <v>3.6589021078491546E-2</v>
      </c>
      <c r="T289" s="190">
        <f t="shared" ca="1" si="77"/>
        <v>3.6736171434882288E-2</v>
      </c>
      <c r="U289" s="190">
        <f t="shared" ca="1" si="77"/>
        <v>3.686910087115982E-2</v>
      </c>
      <c r="V289" s="190">
        <f t="shared" ca="1" si="77"/>
        <v>3.6989648967577698E-2</v>
      </c>
      <c r="W289" s="190">
        <f t="shared" ca="1" si="77"/>
        <v>3.7099373018236029E-2</v>
      </c>
      <c r="X289" s="187">
        <f t="shared" ca="1" si="77"/>
        <v>3.7199596344717221E-2</v>
      </c>
    </row>
    <row r="290" spans="1:24" ht="11.25" customHeight="1" x14ac:dyDescent="0.2">
      <c r="A290" s="222">
        <f t="shared" si="74"/>
        <v>280</v>
      </c>
      <c r="B290" s="220">
        <f t="shared" ca="1" si="75"/>
        <v>2.607808217972345E-2</v>
      </c>
      <c r="C290" s="217">
        <f t="shared" ca="1" si="67"/>
        <v>1.0441438365207414E-5</v>
      </c>
      <c r="D290" s="219">
        <f t="shared" ca="1" si="68"/>
        <v>0.66659369704003224</v>
      </c>
      <c r="E290" s="218">
        <f t="shared" ca="1" si="69"/>
        <v>0.43052662130114622</v>
      </c>
      <c r="F290" s="187">
        <f t="shared" ca="1" si="70"/>
        <v>1.8321312806504473E-4</v>
      </c>
      <c r="G290" s="217">
        <f t="shared" ca="1" si="71"/>
        <v>1.9365456643025215E-4</v>
      </c>
      <c r="H290" s="291">
        <f t="shared" si="72"/>
        <v>0.77777777777777779</v>
      </c>
      <c r="I290" s="187">
        <f t="shared" ca="1" si="73"/>
        <v>2.6271736746153702E-2</v>
      </c>
      <c r="J290" s="191">
        <f t="shared" ca="1" si="77"/>
        <v>2.7959638749319827E-2</v>
      </c>
      <c r="K290" s="190">
        <f t="shared" ca="1" si="77"/>
        <v>3.2338436813935244E-2</v>
      </c>
      <c r="L290" s="190">
        <f t="shared" ca="1" si="77"/>
        <v>3.4977952987024746E-2</v>
      </c>
      <c r="M290" s="190">
        <f t="shared" ca="1" si="77"/>
        <v>3.531165246085706E-2</v>
      </c>
      <c r="N290" s="190">
        <f t="shared" ca="1" si="77"/>
        <v>3.5603709604246456E-2</v>
      </c>
      <c r="O290" s="190">
        <f t="shared" ca="1" si="77"/>
        <v>3.5860588562460709E-2</v>
      </c>
      <c r="P290" s="190">
        <f t="shared" ca="1" si="77"/>
        <v>3.6087619582448403E-2</v>
      </c>
      <c r="Q290" s="190">
        <f t="shared" ca="1" si="77"/>
        <v>3.6289214259857747E-2</v>
      </c>
      <c r="R290" s="190">
        <f t="shared" ca="1" si="77"/>
        <v>3.6469037480500462E-2</v>
      </c>
      <c r="S290" s="190">
        <f t="shared" ca="1" si="77"/>
        <v>3.6630145208286169E-2</v>
      </c>
      <c r="T290" s="190">
        <f t="shared" ca="1" si="77"/>
        <v>3.677509524238122E-2</v>
      </c>
      <c r="U290" s="190">
        <f t="shared" ca="1" si="77"/>
        <v>3.6906036511185167E-2</v>
      </c>
      <c r="V290" s="190">
        <f t="shared" ca="1" si="77"/>
        <v>3.702478127208738E-2</v>
      </c>
      <c r="W290" s="190">
        <f t="shared" ca="1" si="77"/>
        <v>3.713286365746965E-2</v>
      </c>
      <c r="X290" s="187">
        <f t="shared" ca="1" si="77"/>
        <v>3.7231587284889879E-2</v>
      </c>
    </row>
    <row r="291" spans="1:24" ht="11.25" customHeight="1" x14ac:dyDescent="0.2">
      <c r="A291" s="222">
        <f t="shared" si="74"/>
        <v>281</v>
      </c>
      <c r="B291" s="220">
        <f t="shared" ca="1" si="75"/>
        <v>2.6271736746153702E-2</v>
      </c>
      <c r="C291" s="217">
        <f t="shared" ca="1" si="67"/>
        <v>1.0296197440384725E-5</v>
      </c>
      <c r="D291" s="219">
        <f t="shared" ca="1" si="68"/>
        <v>0.72223863213960759</v>
      </c>
      <c r="E291" s="218">
        <f t="shared" ca="1" si="69"/>
        <v>0.58950473652051916</v>
      </c>
      <c r="F291" s="187">
        <f t="shared" ca="1" si="70"/>
        <v>2.5179693808198458E-4</v>
      </c>
      <c r="G291" s="217">
        <f t="shared" ca="1" si="71"/>
        <v>2.6209313552236929E-4</v>
      </c>
      <c r="H291" s="291">
        <f t="shared" si="72"/>
        <v>0.78055555555555556</v>
      </c>
      <c r="I291" s="187">
        <f t="shared" ca="1" si="73"/>
        <v>2.6533829881676071E-2</v>
      </c>
      <c r="J291" s="191">
        <f t="shared" ref="J291:X300" ca="1" si="78">-(1/J$7)*LN(J$8*EXP(-$I291*J$9))</f>
        <v>2.8189246266225487E-2</v>
      </c>
      <c r="K291" s="190">
        <f t="shared" ca="1" si="78"/>
        <v>3.2481480695655651E-2</v>
      </c>
      <c r="L291" s="190">
        <f t="shared" ca="1" si="78"/>
        <v>3.506746653838886E-2</v>
      </c>
      <c r="M291" s="190">
        <f t="shared" ca="1" si="78"/>
        <v>3.5394344349335125E-2</v>
      </c>
      <c r="N291" s="190">
        <f t="shared" ca="1" si="78"/>
        <v>3.5680423395095667E-2</v>
      </c>
      <c r="O291" s="190">
        <f t="shared" ca="1" si="78"/>
        <v>3.5932038948748135E-2</v>
      </c>
      <c r="P291" s="190">
        <f t="shared" ca="1" si="78"/>
        <v>3.615441438826468E-2</v>
      </c>
      <c r="Q291" s="190">
        <f t="shared" ca="1" si="78"/>
        <v>3.6351872452407077E-2</v>
      </c>
      <c r="R291" s="190">
        <f t="shared" ca="1" si="78"/>
        <v>3.65280039343229E-2</v>
      </c>
      <c r="S291" s="190">
        <f t="shared" ca="1" si="78"/>
        <v>3.6685802827531519E-2</v>
      </c>
      <c r="T291" s="190">
        <f t="shared" ca="1" si="78"/>
        <v>3.682777493355463E-2</v>
      </c>
      <c r="U291" s="190">
        <f t="shared" ca="1" si="78"/>
        <v>3.6956025405767999E-2</v>
      </c>
      <c r="V291" s="190">
        <f t="shared" ca="1" si="78"/>
        <v>3.707232952264921E-2</v>
      </c>
      <c r="W291" s="190">
        <f t="shared" ca="1" si="78"/>
        <v>3.7178190069385421E-2</v>
      </c>
      <c r="X291" s="187">
        <f t="shared" ca="1" si="78"/>
        <v>3.7274883996001408E-2</v>
      </c>
    </row>
    <row r="292" spans="1:24" ht="11.25" customHeight="1" x14ac:dyDescent="0.2">
      <c r="A292" s="222">
        <f t="shared" si="74"/>
        <v>282</v>
      </c>
      <c r="B292" s="220">
        <f t="shared" ca="1" si="75"/>
        <v>2.6533829881676071E-2</v>
      </c>
      <c r="C292" s="217">
        <f t="shared" ca="1" si="67"/>
        <v>1.0099627588742948E-5</v>
      </c>
      <c r="D292" s="219">
        <f t="shared" ca="1" si="68"/>
        <v>0.98639132051193079</v>
      </c>
      <c r="E292" s="218">
        <f t="shared" ca="1" si="69"/>
        <v>2.2083862571631987</v>
      </c>
      <c r="F292" s="187">
        <f t="shared" ca="1" si="70"/>
        <v>9.4796818037774777E-4</v>
      </c>
      <c r="G292" s="217">
        <f t="shared" ca="1" si="71"/>
        <v>9.5806780796649075E-4</v>
      </c>
      <c r="H292" s="291">
        <f t="shared" si="72"/>
        <v>0.78333333333333333</v>
      </c>
      <c r="I292" s="187">
        <f t="shared" ca="1" si="73"/>
        <v>2.7491897689642563E-2</v>
      </c>
      <c r="J292" s="191">
        <f t="shared" ca="1" si="78"/>
        <v>2.9028564587081335E-2</v>
      </c>
      <c r="K292" s="190">
        <f t="shared" ca="1" si="78"/>
        <v>3.3004370156036821E-2</v>
      </c>
      <c r="L292" s="190">
        <f t="shared" ca="1" si="78"/>
        <v>3.5394678663833466E-2</v>
      </c>
      <c r="M292" s="190">
        <f t="shared" ca="1" si="78"/>
        <v>3.5696620241349224E-2</v>
      </c>
      <c r="N292" s="190">
        <f t="shared" ca="1" si="78"/>
        <v>3.5960846662546841E-2</v>
      </c>
      <c r="O292" s="190">
        <f t="shared" ca="1" si="78"/>
        <v>3.6193222114924262E-2</v>
      </c>
      <c r="P292" s="190">
        <f t="shared" ca="1" si="78"/>
        <v>3.6398579322475616E-2</v>
      </c>
      <c r="Q292" s="190">
        <f t="shared" ca="1" si="78"/>
        <v>3.6580916212241653E-2</v>
      </c>
      <c r="R292" s="190">
        <f t="shared" ca="1" si="78"/>
        <v>3.6743552735494803E-2</v>
      </c>
      <c r="S292" s="190">
        <f t="shared" ca="1" si="78"/>
        <v>3.6889256356219917E-2</v>
      </c>
      <c r="T292" s="190">
        <f t="shared" ca="1" si="78"/>
        <v>3.7020342801256573E-2</v>
      </c>
      <c r="U292" s="190">
        <f t="shared" ca="1" si="78"/>
        <v>3.7138757206660829E-2</v>
      </c>
      <c r="V292" s="190">
        <f t="shared" ca="1" si="78"/>
        <v>3.7246139676423824E-2</v>
      </c>
      <c r="W292" s="190">
        <f t="shared" ca="1" si="78"/>
        <v>3.7343878407695319E-2</v>
      </c>
      <c r="X292" s="187">
        <f t="shared" ca="1" si="78"/>
        <v>3.7433152868721453E-2</v>
      </c>
    </row>
    <row r="293" spans="1:24" ht="11.25" customHeight="1" x14ac:dyDescent="0.2">
      <c r="A293" s="222">
        <f t="shared" si="74"/>
        <v>283</v>
      </c>
      <c r="B293" s="220">
        <f t="shared" ca="1" si="75"/>
        <v>2.7491897689642563E-2</v>
      </c>
      <c r="C293" s="217">
        <f t="shared" ca="1" si="67"/>
        <v>9.381076732768079E-6</v>
      </c>
      <c r="D293" s="219">
        <f t="shared" ca="1" si="68"/>
        <v>0.22930711952113259</v>
      </c>
      <c r="E293" s="218">
        <f t="shared" ca="1" si="69"/>
        <v>-0.74113063048769801</v>
      </c>
      <c r="F293" s="187">
        <f t="shared" ca="1" si="70"/>
        <v>-3.2382910253521294E-4</v>
      </c>
      <c r="G293" s="217">
        <f t="shared" ca="1" si="71"/>
        <v>-3.1444802580244487E-4</v>
      </c>
      <c r="H293" s="291">
        <f t="shared" si="72"/>
        <v>0.78611111111111109</v>
      </c>
      <c r="I293" s="187">
        <f t="shared" ca="1" si="73"/>
        <v>2.7177449663840118E-2</v>
      </c>
      <c r="J293" s="191">
        <f t="shared" ca="1" si="78"/>
        <v>2.8753091403640248E-2</v>
      </c>
      <c r="K293" s="190">
        <f t="shared" ca="1" si="78"/>
        <v>3.2832752283937831E-2</v>
      </c>
      <c r="L293" s="190">
        <f t="shared" ca="1" si="78"/>
        <v>3.5287284170448852E-2</v>
      </c>
      <c r="M293" s="190">
        <f t="shared" ca="1" si="78"/>
        <v>3.559741008450943E-2</v>
      </c>
      <c r="N293" s="190">
        <f t="shared" ca="1" si="78"/>
        <v>3.5868808769084735E-2</v>
      </c>
      <c r="O293" s="190">
        <f t="shared" ca="1" si="78"/>
        <v>3.6107499026961178E-2</v>
      </c>
      <c r="P293" s="190">
        <f t="shared" ca="1" si="78"/>
        <v>3.6318441798915801E-2</v>
      </c>
      <c r="Q293" s="190">
        <f t="shared" ca="1" si="78"/>
        <v>3.6505741618644547E-2</v>
      </c>
      <c r="R293" s="190">
        <f t="shared" ca="1" si="78"/>
        <v>3.6672807330598613E-2</v>
      </c>
      <c r="S293" s="190">
        <f t="shared" ca="1" si="78"/>
        <v>3.6822480748161024E-2</v>
      </c>
      <c r="T293" s="190">
        <f t="shared" ca="1" si="78"/>
        <v>3.6957139982699928E-2</v>
      </c>
      <c r="U293" s="190">
        <f t="shared" ca="1" si="78"/>
        <v>3.7078782689654526E-2</v>
      </c>
      <c r="V293" s="190">
        <f t="shared" ca="1" si="78"/>
        <v>3.718909333871747E-2</v>
      </c>
      <c r="W293" s="190">
        <f t="shared" ca="1" si="78"/>
        <v>3.7289497736048893E-2</v>
      </c>
      <c r="X293" s="187">
        <f t="shared" ca="1" si="78"/>
        <v>3.7381207344449607E-2</v>
      </c>
    </row>
    <row r="294" spans="1:24" ht="11.25" customHeight="1" x14ac:dyDescent="0.2">
      <c r="A294" s="222">
        <f t="shared" si="74"/>
        <v>284</v>
      </c>
      <c r="B294" s="220">
        <f t="shared" ca="1" si="75"/>
        <v>2.7177449663840118E-2</v>
      </c>
      <c r="C294" s="217">
        <f t="shared" ca="1" si="67"/>
        <v>9.6169127521199143E-6</v>
      </c>
      <c r="D294" s="219">
        <f t="shared" ca="1" si="68"/>
        <v>0.4395726227921275</v>
      </c>
      <c r="E294" s="218">
        <f t="shared" ca="1" si="69"/>
        <v>-0.15205285806359151</v>
      </c>
      <c r="F294" s="187">
        <f t="shared" ca="1" si="70"/>
        <v>-6.6056824410077049E-5</v>
      </c>
      <c r="G294" s="217">
        <f t="shared" ca="1" si="71"/>
        <v>-5.6439911657957133E-5</v>
      </c>
      <c r="H294" s="291">
        <f t="shared" si="72"/>
        <v>0.78888888888888897</v>
      </c>
      <c r="I294" s="187">
        <f t="shared" ca="1" si="73"/>
        <v>2.7121009752182162E-2</v>
      </c>
      <c r="J294" s="191">
        <f t="shared" ca="1" si="78"/>
        <v>2.8703647041259842E-2</v>
      </c>
      <c r="K294" s="190">
        <f t="shared" ca="1" si="78"/>
        <v>3.2801948791006133E-2</v>
      </c>
      <c r="L294" s="190">
        <f t="shared" ca="1" si="78"/>
        <v>3.5268008057317876E-2</v>
      </c>
      <c r="M294" s="190">
        <f t="shared" ca="1" si="78"/>
        <v>3.5579602968458003E-2</v>
      </c>
      <c r="N294" s="190">
        <f t="shared" ca="1" si="78"/>
        <v>3.5852288994273208E-2</v>
      </c>
      <c r="O294" s="190">
        <f t="shared" ca="1" si="78"/>
        <v>3.6092112689268839E-2</v>
      </c>
      <c r="P294" s="190">
        <f t="shared" ca="1" si="78"/>
        <v>3.6304058007703706E-2</v>
      </c>
      <c r="Q294" s="190">
        <f t="shared" ca="1" si="78"/>
        <v>3.6492248617978652E-2</v>
      </c>
      <c r="R294" s="190">
        <f t="shared" ca="1" si="78"/>
        <v>3.6660109319878544E-2</v>
      </c>
      <c r="S294" s="190">
        <f t="shared" ca="1" si="78"/>
        <v>3.6810495271673675E-2</v>
      </c>
      <c r="T294" s="190">
        <f t="shared" ca="1" si="78"/>
        <v>3.6945795782058928E-2</v>
      </c>
      <c r="U294" s="190">
        <f t="shared" ca="1" si="78"/>
        <v>3.7068017933116704E-2</v>
      </c>
      <c r="V294" s="190">
        <f t="shared" ca="1" si="78"/>
        <v>3.7178854157687978E-2</v>
      </c>
      <c r="W294" s="190">
        <f t="shared" ca="1" si="78"/>
        <v>3.7279737012330595E-2</v>
      </c>
      <c r="X294" s="187">
        <f t="shared" ca="1" si="78"/>
        <v>3.7371883702510857E-2</v>
      </c>
    </row>
    <row r="295" spans="1:24" ht="11.25" customHeight="1" x14ac:dyDescent="0.2">
      <c r="A295" s="222">
        <f t="shared" si="74"/>
        <v>285</v>
      </c>
      <c r="B295" s="220">
        <f t="shared" ca="1" si="75"/>
        <v>2.7121009752182162E-2</v>
      </c>
      <c r="C295" s="217">
        <f t="shared" ca="1" si="67"/>
        <v>9.659242685863381E-6</v>
      </c>
      <c r="D295" s="219">
        <f t="shared" ca="1" si="68"/>
        <v>0.29089507641250789</v>
      </c>
      <c r="E295" s="218">
        <f t="shared" ca="1" si="69"/>
        <v>-0.55077174896334402</v>
      </c>
      <c r="F295" s="187">
        <f t="shared" ca="1" si="70"/>
        <v>-2.390250055998583E-4</v>
      </c>
      <c r="G295" s="217">
        <f t="shared" ca="1" si="71"/>
        <v>-2.2936576291399493E-4</v>
      </c>
      <c r="H295" s="291">
        <f t="shared" si="72"/>
        <v>0.79166666666666674</v>
      </c>
      <c r="I295" s="187">
        <f t="shared" ca="1" si="73"/>
        <v>2.6891643989268167E-2</v>
      </c>
      <c r="J295" s="191">
        <f t="shared" ca="1" si="78"/>
        <v>2.8502710442211299E-2</v>
      </c>
      <c r="K295" s="190">
        <f t="shared" ca="1" si="78"/>
        <v>3.2676766691156038E-2</v>
      </c>
      <c r="L295" s="190">
        <f t="shared" ca="1" si="78"/>
        <v>3.5189671995753923E-2</v>
      </c>
      <c r="M295" s="190">
        <f t="shared" ca="1" si="78"/>
        <v>3.5507236753868784E-2</v>
      </c>
      <c r="N295" s="190">
        <f t="shared" ca="1" si="78"/>
        <v>3.5785154396760444E-2</v>
      </c>
      <c r="O295" s="190">
        <f t="shared" ca="1" si="78"/>
        <v>3.6029584258950906E-2</v>
      </c>
      <c r="P295" s="190">
        <f t="shared" ca="1" si="78"/>
        <v>3.6245603819026799E-2</v>
      </c>
      <c r="Q295" s="190">
        <f t="shared" ca="1" si="78"/>
        <v>3.6437414506782846E-2</v>
      </c>
      <c r="R295" s="190">
        <f t="shared" ca="1" si="78"/>
        <v>3.6608505962772826E-2</v>
      </c>
      <c r="S295" s="190">
        <f t="shared" ca="1" si="78"/>
        <v>3.6761787577461298E-2</v>
      </c>
      <c r="T295" s="190">
        <f t="shared" ca="1" si="78"/>
        <v>3.6899694164281023E-2</v>
      </c>
      <c r="U295" s="190">
        <f t="shared" ca="1" si="78"/>
        <v>3.7024271114183931E-2</v>
      </c>
      <c r="V295" s="190">
        <f t="shared" ca="1" si="78"/>
        <v>3.7137243221393883E-2</v>
      </c>
      <c r="W295" s="190">
        <f t="shared" ca="1" si="78"/>
        <v>3.7240070475362749E-2</v>
      </c>
      <c r="X295" s="187">
        <f t="shared" ca="1" si="78"/>
        <v>3.7333993419135174E-2</v>
      </c>
    </row>
    <row r="296" spans="1:24" ht="11.25" customHeight="1" x14ac:dyDescent="0.2">
      <c r="A296" s="222">
        <f t="shared" si="74"/>
        <v>286</v>
      </c>
      <c r="B296" s="220">
        <f t="shared" ca="1" si="75"/>
        <v>2.6891643989268167E-2</v>
      </c>
      <c r="C296" s="217">
        <f t="shared" ca="1" si="67"/>
        <v>9.8312670080488763E-6</v>
      </c>
      <c r="D296" s="219">
        <f t="shared" ca="1" si="68"/>
        <v>0.65387835885957346</v>
      </c>
      <c r="E296" s="218">
        <f t="shared" ca="1" si="69"/>
        <v>0.39581259814865993</v>
      </c>
      <c r="F296" s="187">
        <f t="shared" ca="1" si="70"/>
        <v>1.7104762310977552E-4</v>
      </c>
      <c r="G296" s="217">
        <f t="shared" ca="1" si="71"/>
        <v>1.808788901178244E-4</v>
      </c>
      <c r="H296" s="291">
        <f t="shared" si="72"/>
        <v>0.79444444444444451</v>
      </c>
      <c r="I296" s="187">
        <f t="shared" ca="1" si="73"/>
        <v>2.7072522879385993E-2</v>
      </c>
      <c r="J296" s="191">
        <f t="shared" ca="1" si="78"/>
        <v>2.8661169963624698E-2</v>
      </c>
      <c r="K296" s="190">
        <f t="shared" ca="1" si="78"/>
        <v>3.2775485867879858E-2</v>
      </c>
      <c r="L296" s="190">
        <f t="shared" ca="1" si="78"/>
        <v>3.5251448172337017E-2</v>
      </c>
      <c r="M296" s="190">
        <f t="shared" ca="1" si="78"/>
        <v>3.5564305081812013E-2</v>
      </c>
      <c r="N296" s="190">
        <f t="shared" ca="1" si="78"/>
        <v>3.5838097047539458E-2</v>
      </c>
      <c r="O296" s="190">
        <f t="shared" ca="1" si="78"/>
        <v>3.6078894465204132E-2</v>
      </c>
      <c r="P296" s="190">
        <f t="shared" ca="1" si="78"/>
        <v>3.6291701059679847E-2</v>
      </c>
      <c r="Q296" s="190">
        <f t="shared" ca="1" si="78"/>
        <v>3.6480656937770299E-2</v>
      </c>
      <c r="R296" s="190">
        <f t="shared" ca="1" si="78"/>
        <v>3.6649200606302224E-2</v>
      </c>
      <c r="S296" s="190">
        <f t="shared" ca="1" si="78"/>
        <v>3.6800198687983642E-2</v>
      </c>
      <c r="T296" s="190">
        <f t="shared" ca="1" si="78"/>
        <v>3.6936050111002823E-2</v>
      </c>
      <c r="U296" s="190">
        <f t="shared" ca="1" si="78"/>
        <v>3.7058770055761851E-2</v>
      </c>
      <c r="V296" s="190">
        <f t="shared" ca="1" si="78"/>
        <v>3.717005779615002E-2</v>
      </c>
      <c r="W296" s="190">
        <f t="shared" ca="1" si="78"/>
        <v>3.7271351687913429E-2</v>
      </c>
      <c r="X296" s="187">
        <f t="shared" ca="1" si="78"/>
        <v>3.7363873869975667E-2</v>
      </c>
    </row>
    <row r="297" spans="1:24" ht="11.25" customHeight="1" x14ac:dyDescent="0.2">
      <c r="A297" s="222">
        <f t="shared" si="74"/>
        <v>287</v>
      </c>
      <c r="B297" s="220">
        <f t="shared" ca="1" si="75"/>
        <v>2.7072522879385993E-2</v>
      </c>
      <c r="C297" s="217">
        <f t="shared" ca="1" si="67"/>
        <v>9.6956078404605069E-6</v>
      </c>
      <c r="D297" s="219">
        <f t="shared" ca="1" si="68"/>
        <v>0.34197947703565434</v>
      </c>
      <c r="E297" s="218">
        <f t="shared" ca="1" si="69"/>
        <v>-0.40706676278997561</v>
      </c>
      <c r="F297" s="187">
        <f t="shared" ca="1" si="70"/>
        <v>-1.7650164692661885E-4</v>
      </c>
      <c r="G297" s="217">
        <f t="shared" ca="1" si="71"/>
        <v>-1.6680603908615836E-4</v>
      </c>
      <c r="H297" s="291">
        <f t="shared" si="72"/>
        <v>0.79722222222222228</v>
      </c>
      <c r="I297" s="187">
        <f t="shared" ca="1" si="73"/>
        <v>2.6905716840299833E-2</v>
      </c>
      <c r="J297" s="191">
        <f t="shared" ca="1" si="78"/>
        <v>2.8515039007683794E-2</v>
      </c>
      <c r="K297" s="190">
        <f t="shared" ca="1" si="78"/>
        <v>3.2684447301464394E-2</v>
      </c>
      <c r="L297" s="190">
        <f t="shared" ca="1" si="78"/>
        <v>3.5194478343967321E-2</v>
      </c>
      <c r="M297" s="190">
        <f t="shared" ca="1" si="78"/>
        <v>3.5511676819137021E-2</v>
      </c>
      <c r="N297" s="190">
        <f t="shared" ca="1" si="78"/>
        <v>3.5789273473547947E-2</v>
      </c>
      <c r="O297" s="190">
        <f t="shared" ca="1" si="78"/>
        <v>3.6033420722047807E-2</v>
      </c>
      <c r="P297" s="190">
        <f t="shared" ca="1" si="78"/>
        <v>3.6249190304991297E-2</v>
      </c>
      <c r="Q297" s="190">
        <f t="shared" ca="1" si="78"/>
        <v>3.6440778881084004E-2</v>
      </c>
      <c r="R297" s="190">
        <f t="shared" ca="1" si="78"/>
        <v>3.661167211254189E-2</v>
      </c>
      <c r="S297" s="190">
        <f t="shared" ca="1" si="78"/>
        <v>3.6764776062386151E-2</v>
      </c>
      <c r="T297" s="190">
        <f t="shared" ca="1" si="78"/>
        <v>3.6902522752083611E-2</v>
      </c>
      <c r="U297" s="190">
        <f t="shared" ca="1" si="78"/>
        <v>3.7026955222126318E-2</v>
      </c>
      <c r="V297" s="190">
        <f t="shared" ca="1" si="78"/>
        <v>3.7139796281189366E-2</v>
      </c>
      <c r="W297" s="190">
        <f t="shared" ca="1" si="78"/>
        <v>3.724250423556566E-2</v>
      </c>
      <c r="X297" s="187">
        <f t="shared" ca="1" si="78"/>
        <v>3.7336318196411082E-2</v>
      </c>
    </row>
    <row r="298" spans="1:24" ht="11.25" customHeight="1" x14ac:dyDescent="0.2">
      <c r="A298" s="222">
        <f t="shared" si="74"/>
        <v>288</v>
      </c>
      <c r="B298" s="220">
        <f t="shared" ca="1" si="75"/>
        <v>2.6905716840299833E-2</v>
      </c>
      <c r="C298" s="217">
        <f t="shared" ca="1" si="67"/>
        <v>9.8207123697751268E-6</v>
      </c>
      <c r="D298" s="219">
        <f t="shared" ca="1" si="68"/>
        <v>0.45511400975812744</v>
      </c>
      <c r="E298" s="218">
        <f t="shared" ca="1" si="69"/>
        <v>-0.1127509335798908</v>
      </c>
      <c r="F298" s="187">
        <f t="shared" ca="1" si="70"/>
        <v>-4.8737268367088363E-5</v>
      </c>
      <c r="G298" s="217">
        <f t="shared" ca="1" si="71"/>
        <v>-3.8916555997313238E-5</v>
      </c>
      <c r="H298" s="291">
        <f t="shared" si="72"/>
        <v>0.8</v>
      </c>
      <c r="I298" s="187">
        <f t="shared" ca="1" si="73"/>
        <v>2.6866800284302519E-2</v>
      </c>
      <c r="J298" s="191">
        <f t="shared" ca="1" si="78"/>
        <v>2.8480946036224277E-2</v>
      </c>
      <c r="K298" s="190">
        <f t="shared" ca="1" si="78"/>
        <v>3.2663207618013876E-2</v>
      </c>
      <c r="L298" s="190">
        <f t="shared" ca="1" si="78"/>
        <v>3.5181187041517771E-2</v>
      </c>
      <c r="M298" s="190">
        <f t="shared" ca="1" si="78"/>
        <v>3.5499398422367615E-2</v>
      </c>
      <c r="N298" s="190">
        <f t="shared" ca="1" si="78"/>
        <v>3.5777882726776199E-2</v>
      </c>
      <c r="O298" s="190">
        <f t="shared" ca="1" si="78"/>
        <v>3.6022811505009578E-2</v>
      </c>
      <c r="P298" s="190">
        <f t="shared" ca="1" si="78"/>
        <v>3.6239272365722497E-2</v>
      </c>
      <c r="Q298" s="190">
        <f t="shared" ca="1" si="78"/>
        <v>3.6431475161418946E-2</v>
      </c>
      <c r="R298" s="190">
        <f t="shared" ca="1" si="78"/>
        <v>3.6602916555867074E-2</v>
      </c>
      <c r="S298" s="190">
        <f t="shared" ca="1" si="78"/>
        <v>3.6756511813680351E-2</v>
      </c>
      <c r="T298" s="190">
        <f t="shared" ca="1" si="78"/>
        <v>3.6894700677127752E-2</v>
      </c>
      <c r="U298" s="190">
        <f t="shared" ca="1" si="78"/>
        <v>3.7019532686578413E-2</v>
      </c>
      <c r="V298" s="190">
        <f t="shared" ca="1" si="78"/>
        <v>3.7132736141472708E-2</v>
      </c>
      <c r="W298" s="190">
        <f t="shared" ca="1" si="78"/>
        <v>3.7235774002650705E-2</v>
      </c>
      <c r="X298" s="187">
        <f t="shared" ca="1" si="78"/>
        <v>3.7329889340961993E-2</v>
      </c>
    </row>
    <row r="299" spans="1:24" ht="11.25" customHeight="1" x14ac:dyDescent="0.2">
      <c r="A299" s="222">
        <f t="shared" si="74"/>
        <v>289</v>
      </c>
      <c r="B299" s="220">
        <f t="shared" ca="1" si="75"/>
        <v>2.6866800284302519E-2</v>
      </c>
      <c r="C299" s="217">
        <f t="shared" ca="1" si="67"/>
        <v>9.8498997867731134E-6</v>
      </c>
      <c r="D299" s="219">
        <f t="shared" ca="1" si="68"/>
        <v>0.82286252526328818</v>
      </c>
      <c r="E299" s="218">
        <f t="shared" ca="1" si="69"/>
        <v>0.92632915385445724</v>
      </c>
      <c r="F299" s="187">
        <f t="shared" ca="1" si="70"/>
        <v>4.001216582623187E-4</v>
      </c>
      <c r="G299" s="217">
        <f t="shared" ca="1" si="71"/>
        <v>4.0997155804909182E-4</v>
      </c>
      <c r="H299" s="291">
        <f t="shared" si="72"/>
        <v>0.80277777777777781</v>
      </c>
      <c r="I299" s="187">
        <f t="shared" ca="1" si="73"/>
        <v>2.727677184235161E-2</v>
      </c>
      <c r="J299" s="191">
        <f t="shared" ca="1" si="78"/>
        <v>2.884010291096652E-2</v>
      </c>
      <c r="K299" s="190">
        <f t="shared" ca="1" si="78"/>
        <v>3.2886959846172903E-2</v>
      </c>
      <c r="L299" s="190">
        <f t="shared" ca="1" si="78"/>
        <v>3.5321206008615512E-2</v>
      </c>
      <c r="M299" s="190">
        <f t="shared" ca="1" si="78"/>
        <v>3.5628746801865667E-2</v>
      </c>
      <c r="N299" s="190">
        <f t="shared" ca="1" si="78"/>
        <v>3.5897880041072971E-2</v>
      </c>
      <c r="O299" s="190">
        <f t="shared" ca="1" si="78"/>
        <v>3.613457569193148E-2</v>
      </c>
      <c r="P299" s="190">
        <f t="shared" ca="1" si="78"/>
        <v>3.6343754196410311E-2</v>
      </c>
      <c r="Q299" s="190">
        <f t="shared" ca="1" si="78"/>
        <v>3.6529486415215383E-2</v>
      </c>
      <c r="R299" s="190">
        <f t="shared" ca="1" si="78"/>
        <v>3.6695153114821737E-2</v>
      </c>
      <c r="S299" s="190">
        <f t="shared" ca="1" si="78"/>
        <v>3.6843572624463673E-2</v>
      </c>
      <c r="T299" s="190">
        <f t="shared" ca="1" si="78"/>
        <v>3.6977103350608165E-2</v>
      </c>
      <c r="U299" s="190">
        <f t="shared" ca="1" si="78"/>
        <v>3.7097726359817632E-2</v>
      </c>
      <c r="V299" s="190">
        <f t="shared" ca="1" si="78"/>
        <v>3.7207112108346055E-2</v>
      </c>
      <c r="W299" s="190">
        <f t="shared" ca="1" si="78"/>
        <v>3.7306674523096793E-2</v>
      </c>
      <c r="X299" s="187">
        <f t="shared" ca="1" si="78"/>
        <v>3.7397614961007013E-2</v>
      </c>
    </row>
    <row r="300" spans="1:24" ht="11.25" customHeight="1" x14ac:dyDescent="0.2">
      <c r="A300" s="222">
        <f t="shared" si="74"/>
        <v>290</v>
      </c>
      <c r="B300" s="220">
        <f t="shared" ca="1" si="75"/>
        <v>2.727677184235161E-2</v>
      </c>
      <c r="C300" s="217">
        <f t="shared" ca="1" si="67"/>
        <v>9.5424211182362935E-6</v>
      </c>
      <c r="D300" s="219">
        <f t="shared" ca="1" si="68"/>
        <v>0.273594156881524</v>
      </c>
      <c r="E300" s="218">
        <f t="shared" ca="1" si="69"/>
        <v>-0.60197870306310919</v>
      </c>
      <c r="F300" s="187">
        <f t="shared" ca="1" si="70"/>
        <v>-2.6199702894644765E-4</v>
      </c>
      <c r="G300" s="217">
        <f t="shared" ca="1" si="71"/>
        <v>-2.5245460782821137E-4</v>
      </c>
      <c r="H300" s="291">
        <f t="shared" si="72"/>
        <v>0.80555555555555558</v>
      </c>
      <c r="I300" s="187">
        <f t="shared" ca="1" si="73"/>
        <v>2.70243172345234E-2</v>
      </c>
      <c r="J300" s="191">
        <f t="shared" ca="1" si="78"/>
        <v>2.8618939256606388E-2</v>
      </c>
      <c r="K300" s="190">
        <f t="shared" ca="1" si="78"/>
        <v>3.2749176431929782E-2</v>
      </c>
      <c r="L300" s="190">
        <f t="shared" ca="1" si="78"/>
        <v>3.5234984336079543E-2</v>
      </c>
      <c r="M300" s="190">
        <f t="shared" ca="1" si="78"/>
        <v>3.5549095924193121E-2</v>
      </c>
      <c r="N300" s="190">
        <f t="shared" ca="1" si="78"/>
        <v>3.5823987415288423E-2</v>
      </c>
      <c r="O300" s="190">
        <f t="shared" ca="1" si="78"/>
        <v>3.6065752907948924E-2</v>
      </c>
      <c r="P300" s="190">
        <f t="shared" ca="1" si="78"/>
        <v>3.6279415782992111E-2</v>
      </c>
      <c r="Q300" s="190">
        <f t="shared" ca="1" si="78"/>
        <v>3.6469132490280512E-2</v>
      </c>
      <c r="R300" s="190">
        <f t="shared" ca="1" si="78"/>
        <v>3.6638355164180646E-2</v>
      </c>
      <c r="S300" s="190">
        <f t="shared" ca="1" si="78"/>
        <v>3.6789961825343602E-2</v>
      </c>
      <c r="T300" s="190">
        <f t="shared" ca="1" si="78"/>
        <v>3.6926360965657157E-2</v>
      </c>
      <c r="U300" s="190">
        <f t="shared" ca="1" si="78"/>
        <v>3.7049575816872189E-2</v>
      </c>
      <c r="V300" s="190">
        <f t="shared" ca="1" si="78"/>
        <v>3.71613124542476E-2</v>
      </c>
      <c r="W300" s="190">
        <f t="shared" ca="1" si="78"/>
        <v>3.7263014999081981E-2</v>
      </c>
      <c r="X300" s="187">
        <f t="shared" ca="1" si="78"/>
        <v>3.7355910495141746E-2</v>
      </c>
    </row>
    <row r="301" spans="1:24" ht="11.25" customHeight="1" x14ac:dyDescent="0.2">
      <c r="A301" s="222">
        <f t="shared" si="74"/>
        <v>291</v>
      </c>
      <c r="B301" s="220">
        <f t="shared" ca="1" si="75"/>
        <v>2.70243172345234E-2</v>
      </c>
      <c r="C301" s="217">
        <f t="shared" ca="1" si="67"/>
        <v>9.7317620741074512E-6</v>
      </c>
      <c r="D301" s="219">
        <f t="shared" ca="1" si="68"/>
        <v>0.34786196735744956</v>
      </c>
      <c r="E301" s="218">
        <f t="shared" ca="1" si="69"/>
        <v>-0.39109916919644727</v>
      </c>
      <c r="F301" s="187">
        <f t="shared" ca="1" si="70"/>
        <v>-1.6942715275642642E-4</v>
      </c>
      <c r="G301" s="217">
        <f t="shared" ca="1" si="71"/>
        <v>-1.5969539068231897E-4</v>
      </c>
      <c r="H301" s="291">
        <f t="shared" si="72"/>
        <v>0.80833333333333335</v>
      </c>
      <c r="I301" s="187">
        <f t="shared" ca="1" si="73"/>
        <v>2.6864621843841082E-2</v>
      </c>
      <c r="J301" s="191">
        <f t="shared" ref="J301:X310" ca="1" si="79">-(1/J$7)*LN(J$8*EXP(-$I301*J$9))</f>
        <v>2.8479037606596553E-2</v>
      </c>
      <c r="K301" s="190">
        <f t="shared" ca="1" si="79"/>
        <v>3.2662018679665387E-2</v>
      </c>
      <c r="L301" s="190">
        <f t="shared" ca="1" si="79"/>
        <v>3.5180443031409485E-2</v>
      </c>
      <c r="M301" s="190">
        <f t="shared" ca="1" si="79"/>
        <v>3.5498711111899402E-2</v>
      </c>
      <c r="N301" s="190">
        <f t="shared" ca="1" si="79"/>
        <v>3.5777245104483629E-2</v>
      </c>
      <c r="O301" s="190">
        <f t="shared" ca="1" si="79"/>
        <v>3.6022217630575726E-2</v>
      </c>
      <c r="P301" s="190">
        <f t="shared" ca="1" si="79"/>
        <v>3.6238717187093671E-2</v>
      </c>
      <c r="Q301" s="190">
        <f t="shared" ca="1" si="79"/>
        <v>3.6430954365093547E-2</v>
      </c>
      <c r="R301" s="190">
        <f t="shared" ca="1" si="79"/>
        <v>3.6602426444179811E-2</v>
      </c>
      <c r="S301" s="190">
        <f t="shared" ca="1" si="79"/>
        <v>3.6756049204045384E-2</v>
      </c>
      <c r="T301" s="190">
        <f t="shared" ca="1" si="79"/>
        <v>3.6894262819148302E-2</v>
      </c>
      <c r="U301" s="190">
        <f t="shared" ca="1" si="79"/>
        <v>3.7019117193702704E-2</v>
      </c>
      <c r="V301" s="190">
        <f t="shared" ca="1" si="79"/>
        <v>3.7132340934506729E-2</v>
      </c>
      <c r="W301" s="190">
        <f t="shared" ca="1" si="79"/>
        <v>3.7235397262949027E-2</v>
      </c>
      <c r="X301" s="187">
        <f t="shared" ca="1" si="79"/>
        <v>3.7329529471531821E-2</v>
      </c>
    </row>
    <row r="302" spans="1:24" ht="11.25" customHeight="1" x14ac:dyDescent="0.2">
      <c r="A302" s="222">
        <f t="shared" si="74"/>
        <v>292</v>
      </c>
      <c r="B302" s="220">
        <f t="shared" ca="1" si="75"/>
        <v>2.6864621843841082E-2</v>
      </c>
      <c r="C302" s="217">
        <f t="shared" ca="1" si="67"/>
        <v>9.8515336171191901E-6</v>
      </c>
      <c r="D302" s="219">
        <f t="shared" ca="1" si="68"/>
        <v>0.54221503065830967</v>
      </c>
      <c r="E302" s="218">
        <f t="shared" ca="1" si="69"/>
        <v>0.10601564568373716</v>
      </c>
      <c r="F302" s="187">
        <f t="shared" ca="1" si="70"/>
        <v>4.5790889777566744E-5</v>
      </c>
      <c r="G302" s="217">
        <f t="shared" ca="1" si="71"/>
        <v>5.5642423394685936E-5</v>
      </c>
      <c r="H302" s="291">
        <f t="shared" si="72"/>
        <v>0.81111111111111112</v>
      </c>
      <c r="I302" s="187">
        <f t="shared" ca="1" si="73"/>
        <v>2.6920264267235768E-2</v>
      </c>
      <c r="J302" s="191">
        <f t="shared" ca="1" si="79"/>
        <v>2.8527783326871899E-2</v>
      </c>
      <c r="K302" s="190">
        <f t="shared" ca="1" si="79"/>
        <v>3.2692386923438128E-2</v>
      </c>
      <c r="L302" s="190">
        <f t="shared" ca="1" si="79"/>
        <v>3.5199446775687787E-2</v>
      </c>
      <c r="M302" s="190">
        <f t="shared" ca="1" si="79"/>
        <v>3.5516266615826783E-2</v>
      </c>
      <c r="N302" s="190">
        <f t="shared" ca="1" si="79"/>
        <v>3.5793531457127471E-2</v>
      </c>
      <c r="O302" s="190">
        <f t="shared" ca="1" si="79"/>
        <v>3.6037386561412456E-2</v>
      </c>
      <c r="P302" s="190">
        <f t="shared" ca="1" si="79"/>
        <v>3.6252897737295363E-2</v>
      </c>
      <c r="Q302" s="190">
        <f t="shared" ca="1" si="79"/>
        <v>3.6444256711498112E-2</v>
      </c>
      <c r="R302" s="190">
        <f t="shared" ca="1" si="79"/>
        <v>3.6614945033738182E-2</v>
      </c>
      <c r="S302" s="190">
        <f t="shared" ca="1" si="79"/>
        <v>3.676786532738268E-2</v>
      </c>
      <c r="T302" s="190">
        <f t="shared" ca="1" si="79"/>
        <v>3.6905446727779595E-2</v>
      </c>
      <c r="U302" s="190">
        <f t="shared" ca="1" si="79"/>
        <v>3.7029729845697072E-2</v>
      </c>
      <c r="V302" s="190">
        <f t="shared" ca="1" si="79"/>
        <v>3.7142435437303091E-2</v>
      </c>
      <c r="W302" s="190">
        <f t="shared" ca="1" si="79"/>
        <v>3.7245020068970826E-2</v>
      </c>
      <c r="X302" s="187">
        <f t="shared" ca="1" si="79"/>
        <v>3.7338721371680074E-2</v>
      </c>
    </row>
    <row r="303" spans="1:24" ht="11.25" customHeight="1" x14ac:dyDescent="0.2">
      <c r="A303" s="222">
        <f t="shared" si="74"/>
        <v>293</v>
      </c>
      <c r="B303" s="220">
        <f t="shared" ca="1" si="75"/>
        <v>2.6920264267235768E-2</v>
      </c>
      <c r="C303" s="217">
        <f t="shared" ca="1" si="67"/>
        <v>9.8098017995731761E-6</v>
      </c>
      <c r="D303" s="219">
        <f t="shared" ca="1" si="68"/>
        <v>0.23710839003702688</v>
      </c>
      <c r="E303" s="218">
        <f t="shared" ca="1" si="69"/>
        <v>-0.71563496124613701</v>
      </c>
      <c r="F303" s="187">
        <f t="shared" ca="1" si="70"/>
        <v>-3.0942112627763244E-4</v>
      </c>
      <c r="G303" s="217">
        <f t="shared" ca="1" si="71"/>
        <v>-2.9961132447805925E-4</v>
      </c>
      <c r="H303" s="291">
        <f t="shared" si="72"/>
        <v>0.81388888888888888</v>
      </c>
      <c r="I303" s="187">
        <f t="shared" ca="1" si="73"/>
        <v>2.6620652942757707E-2</v>
      </c>
      <c r="J303" s="191">
        <f t="shared" ca="1" si="79"/>
        <v>2.8265307882358221E-2</v>
      </c>
      <c r="K303" s="190">
        <f t="shared" ca="1" si="79"/>
        <v>3.2528866552042991E-2</v>
      </c>
      <c r="L303" s="190">
        <f t="shared" ca="1" si="79"/>
        <v>3.5097119510879848E-2</v>
      </c>
      <c r="M303" s="190">
        <f t="shared" ca="1" si="79"/>
        <v>3.5421737523406528E-2</v>
      </c>
      <c r="N303" s="190">
        <f t="shared" ca="1" si="79"/>
        <v>3.5705836216898233E-2</v>
      </c>
      <c r="O303" s="190">
        <f t="shared" ca="1" si="79"/>
        <v>3.595570817320369E-2</v>
      </c>
      <c r="P303" s="190">
        <f t="shared" ca="1" si="79"/>
        <v>3.6176541368026144E-2</v>
      </c>
      <c r="Q303" s="190">
        <f t="shared" ca="1" si="79"/>
        <v>3.6372629104686936E-2</v>
      </c>
      <c r="R303" s="190">
        <f t="shared" ca="1" si="79"/>
        <v>3.654753763180716E-2</v>
      </c>
      <c r="S303" s="190">
        <f t="shared" ca="1" si="79"/>
        <v>3.670424041410076E-2</v>
      </c>
      <c r="T303" s="190">
        <f t="shared" ca="1" si="79"/>
        <v>3.6845226027935232E-2</v>
      </c>
      <c r="U303" s="190">
        <f t="shared" ca="1" si="79"/>
        <v>3.6972585125423077E-2</v>
      </c>
      <c r="V303" s="190">
        <f t="shared" ca="1" si="79"/>
        <v>3.7088080735112772E-2</v>
      </c>
      <c r="W303" s="190">
        <f t="shared" ca="1" si="79"/>
        <v>3.7193205257869968E-2</v>
      </c>
      <c r="X303" s="187">
        <f t="shared" ca="1" si="79"/>
        <v>3.7289226809619852E-2</v>
      </c>
    </row>
    <row r="304" spans="1:24" ht="11.25" customHeight="1" x14ac:dyDescent="0.2">
      <c r="A304" s="222">
        <f t="shared" si="74"/>
        <v>294</v>
      </c>
      <c r="B304" s="220">
        <f t="shared" ca="1" si="75"/>
        <v>2.6620652942757707E-2</v>
      </c>
      <c r="C304" s="217">
        <f t="shared" ca="1" si="67"/>
        <v>1.0034510292931723E-5</v>
      </c>
      <c r="D304" s="219">
        <f t="shared" ca="1" si="68"/>
        <v>0.85380375499164252</v>
      </c>
      <c r="E304" s="218">
        <f t="shared" ca="1" si="69"/>
        <v>1.052887643318696</v>
      </c>
      <c r="F304" s="187">
        <f t="shared" ca="1" si="70"/>
        <v>4.526996247939595E-4</v>
      </c>
      <c r="G304" s="217">
        <f t="shared" ca="1" si="71"/>
        <v>4.6273413508689124E-4</v>
      </c>
      <c r="H304" s="291">
        <f t="shared" si="72"/>
        <v>0.81666666666666665</v>
      </c>
      <c r="I304" s="187">
        <f t="shared" ca="1" si="73"/>
        <v>2.7083387077844599E-2</v>
      </c>
      <c r="J304" s="191">
        <f t="shared" ca="1" si="79"/>
        <v>2.8670687578904064E-2</v>
      </c>
      <c r="K304" s="190">
        <f t="shared" ca="1" si="79"/>
        <v>3.2781415275821825E-2</v>
      </c>
      <c r="L304" s="190">
        <f t="shared" ca="1" si="79"/>
        <v>3.5255158658629666E-2</v>
      </c>
      <c r="M304" s="190">
        <f t="shared" ca="1" si="79"/>
        <v>3.5567732798778173E-2</v>
      </c>
      <c r="N304" s="190">
        <f t="shared" ca="1" si="79"/>
        <v>3.5841276962368718E-2</v>
      </c>
      <c r="O304" s="190">
        <f t="shared" ca="1" si="79"/>
        <v>3.608185620311849E-2</v>
      </c>
      <c r="P304" s="190">
        <f t="shared" ca="1" si="79"/>
        <v>3.6294469816003601E-2</v>
      </c>
      <c r="Q304" s="190">
        <f t="shared" ca="1" si="79"/>
        <v>3.6483254224561341E-2</v>
      </c>
      <c r="R304" s="190">
        <f t="shared" ca="1" si="79"/>
        <v>3.6651644864353669E-2</v>
      </c>
      <c r="S304" s="190">
        <f t="shared" ca="1" si="79"/>
        <v>3.6802505789312379E-2</v>
      </c>
      <c r="T304" s="190">
        <f t="shared" ca="1" si="79"/>
        <v>3.6938233772236463E-2</v>
      </c>
      <c r="U304" s="190">
        <f t="shared" ca="1" si="79"/>
        <v>3.7060842178980154E-2</v>
      </c>
      <c r="V304" s="190">
        <f t="shared" ca="1" si="79"/>
        <v>3.7172028750595026E-2</v>
      </c>
      <c r="W304" s="190">
        <f t="shared" ca="1" si="79"/>
        <v>3.727323054343358E-2</v>
      </c>
      <c r="X304" s="187">
        <f t="shared" ca="1" si="79"/>
        <v>3.7365668591005589E-2</v>
      </c>
    </row>
    <row r="305" spans="1:24" ht="11.25" customHeight="1" x14ac:dyDescent="0.2">
      <c r="A305" s="222">
        <f t="shared" si="74"/>
        <v>295</v>
      </c>
      <c r="B305" s="220">
        <f t="shared" ca="1" si="75"/>
        <v>2.7083387077844599E-2</v>
      </c>
      <c r="C305" s="217">
        <f t="shared" ca="1" si="67"/>
        <v>9.6874596916165515E-6</v>
      </c>
      <c r="D305" s="219">
        <f t="shared" ca="1" si="68"/>
        <v>0.55146697065391159</v>
      </c>
      <c r="E305" s="218">
        <f t="shared" ca="1" si="69"/>
        <v>0.12936851625420012</v>
      </c>
      <c r="F305" s="187">
        <f t="shared" ca="1" si="70"/>
        <v>5.6104647685586794E-5</v>
      </c>
      <c r="G305" s="217">
        <f t="shared" ca="1" si="71"/>
        <v>6.5792107377203344E-5</v>
      </c>
      <c r="H305" s="291">
        <f t="shared" si="72"/>
        <v>0.81944444444444453</v>
      </c>
      <c r="I305" s="187">
        <f t="shared" ca="1" si="73"/>
        <v>2.7149179185221802E-2</v>
      </c>
      <c r="J305" s="191">
        <f t="shared" ca="1" si="79"/>
        <v>2.8728324961801339E-2</v>
      </c>
      <c r="K305" s="190">
        <f t="shared" ca="1" si="79"/>
        <v>3.2817322963396504E-2</v>
      </c>
      <c r="L305" s="190">
        <f t="shared" ca="1" si="79"/>
        <v>3.5277628858664957E-2</v>
      </c>
      <c r="M305" s="190">
        <f t="shared" ca="1" si="79"/>
        <v>3.5588490586253713E-2</v>
      </c>
      <c r="N305" s="190">
        <f t="shared" ca="1" si="79"/>
        <v>3.5860534093826224E-2</v>
      </c>
      <c r="O305" s="190">
        <f t="shared" ca="1" si="79"/>
        <v>3.6099792084870595E-2</v>
      </c>
      <c r="P305" s="190">
        <f t="shared" ca="1" si="79"/>
        <v>3.6311237027505522E-2</v>
      </c>
      <c r="Q305" s="190">
        <f t="shared" ca="1" si="79"/>
        <v>3.6498983039908041E-2</v>
      </c>
      <c r="R305" s="190">
        <f t="shared" ca="1" si="79"/>
        <v>3.6666446958478746E-2</v>
      </c>
      <c r="S305" s="190">
        <f t="shared" ca="1" si="79"/>
        <v>3.6816477280990148E-2</v>
      </c>
      <c r="T305" s="190">
        <f t="shared" ca="1" si="79"/>
        <v>3.6951457727497146E-2</v>
      </c>
      <c r="U305" s="190">
        <f t="shared" ca="1" si="79"/>
        <v>3.7073390675198908E-2</v>
      </c>
      <c r="V305" s="190">
        <f t="shared" ca="1" si="79"/>
        <v>3.7183964582490535E-2</v>
      </c>
      <c r="W305" s="190">
        <f t="shared" ca="1" si="79"/>
        <v>3.7284608636773728E-2</v>
      </c>
      <c r="X305" s="187">
        <f t="shared" ca="1" si="79"/>
        <v>3.7376537177322637E-2</v>
      </c>
    </row>
    <row r="306" spans="1:24" ht="11.25" customHeight="1" x14ac:dyDescent="0.2">
      <c r="A306" s="222">
        <f t="shared" si="74"/>
        <v>296</v>
      </c>
      <c r="B306" s="220">
        <f t="shared" ca="1" si="75"/>
        <v>2.7149179185221802E-2</v>
      </c>
      <c r="C306" s="217">
        <f t="shared" ca="1" si="67"/>
        <v>9.6381156110836505E-6</v>
      </c>
      <c r="D306" s="219">
        <f t="shared" ca="1" si="68"/>
        <v>0.15777559031307953</v>
      </c>
      <c r="E306" s="218">
        <f t="shared" ca="1" si="69"/>
        <v>-1.0036420456503559</v>
      </c>
      <c r="F306" s="187">
        <f t="shared" ca="1" si="70"/>
        <v>-4.357886880044421E-4</v>
      </c>
      <c r="G306" s="217">
        <f t="shared" ca="1" si="71"/>
        <v>-4.2615057239335844E-4</v>
      </c>
      <c r="H306" s="291">
        <f t="shared" si="72"/>
        <v>0.8222222222222223</v>
      </c>
      <c r="I306" s="187">
        <f t="shared" ca="1" si="73"/>
        <v>2.6723028612828444E-2</v>
      </c>
      <c r="J306" s="191">
        <f t="shared" ca="1" si="79"/>
        <v>2.8354994410582795E-2</v>
      </c>
      <c r="K306" s="190">
        <f t="shared" ca="1" si="79"/>
        <v>3.2584740633641723E-2</v>
      </c>
      <c r="L306" s="190">
        <f t="shared" ca="1" si="79"/>
        <v>3.5132084218303598E-2</v>
      </c>
      <c r="M306" s="190">
        <f t="shared" ca="1" si="79"/>
        <v>3.545403763487448E-2</v>
      </c>
      <c r="N306" s="190">
        <f t="shared" ca="1" si="79"/>
        <v>3.5735801235730953E-2</v>
      </c>
      <c r="O306" s="190">
        <f t="shared" ca="1" si="79"/>
        <v>3.5983617264215985E-2</v>
      </c>
      <c r="P306" s="190">
        <f t="shared" ca="1" si="79"/>
        <v>3.6202631952157852E-2</v>
      </c>
      <c r="Q306" s="190">
        <f t="shared" ca="1" si="79"/>
        <v>3.6397103894669033E-2</v>
      </c>
      <c r="R306" s="190">
        <f t="shared" ca="1" si="79"/>
        <v>3.6570570399184821E-2</v>
      </c>
      <c r="S306" s="190">
        <f t="shared" ca="1" si="79"/>
        <v>3.672598072429023E-2</v>
      </c>
      <c r="T306" s="190">
        <f t="shared" ca="1" si="79"/>
        <v>3.6865803135657835E-2</v>
      </c>
      <c r="U306" s="190">
        <f t="shared" ca="1" si="79"/>
        <v>3.6992111186526559E-2</v>
      </c>
      <c r="V306" s="190">
        <f t="shared" ca="1" si="79"/>
        <v>3.7106653461186877E-2</v>
      </c>
      <c r="W306" s="190">
        <f t="shared" ca="1" si="79"/>
        <v>3.7210910116040066E-2</v>
      </c>
      <c r="X306" s="187">
        <f t="shared" ca="1" si="79"/>
        <v>3.7306138850460094E-2</v>
      </c>
    </row>
    <row r="307" spans="1:24" ht="11.25" customHeight="1" x14ac:dyDescent="0.2">
      <c r="A307" s="222">
        <f t="shared" si="74"/>
        <v>297</v>
      </c>
      <c r="B307" s="220">
        <f t="shared" ca="1" si="75"/>
        <v>2.6723028612828444E-2</v>
      </c>
      <c r="C307" s="217">
        <f t="shared" ca="1" si="67"/>
        <v>9.9577285403786696E-6</v>
      </c>
      <c r="D307" s="219">
        <f t="shared" ca="1" si="68"/>
        <v>0.16004183103975178</v>
      </c>
      <c r="E307" s="218">
        <f t="shared" ca="1" si="69"/>
        <v>-0.99428597426574794</v>
      </c>
      <c r="F307" s="187">
        <f t="shared" ca="1" si="70"/>
        <v>-4.2832448901162855E-4</v>
      </c>
      <c r="G307" s="217">
        <f t="shared" ca="1" si="71"/>
        <v>-4.1836676047124987E-4</v>
      </c>
      <c r="H307" s="291">
        <f t="shared" si="72"/>
        <v>0.82500000000000007</v>
      </c>
      <c r="I307" s="187">
        <f t="shared" ca="1" si="73"/>
        <v>2.6304661852357195E-2</v>
      </c>
      <c r="J307" s="191">
        <f t="shared" ca="1" si="79"/>
        <v>2.7988482892315703E-2</v>
      </c>
      <c r="K307" s="190">
        <f t="shared" ca="1" si="79"/>
        <v>3.2356406513858987E-2</v>
      </c>
      <c r="L307" s="190">
        <f t="shared" ca="1" si="79"/>
        <v>3.4989198009445666E-2</v>
      </c>
      <c r="M307" s="190">
        <f t="shared" ca="1" si="79"/>
        <v>3.5322040520830003E-2</v>
      </c>
      <c r="N307" s="190">
        <f t="shared" ca="1" si="79"/>
        <v>3.5613346673549887E-2</v>
      </c>
      <c r="O307" s="190">
        <f t="shared" ca="1" si="79"/>
        <v>3.5869564423473263E-2</v>
      </c>
      <c r="P307" s="190">
        <f t="shared" ca="1" si="79"/>
        <v>3.6096010592273811E-2</v>
      </c>
      <c r="Q307" s="190">
        <f t="shared" ca="1" si="79"/>
        <v>3.6297085613070018E-2</v>
      </c>
      <c r="R307" s="190">
        <f t="shared" ca="1" si="79"/>
        <v>3.6476445063879835E-2</v>
      </c>
      <c r="S307" s="190">
        <f t="shared" ca="1" si="79"/>
        <v>3.663713712366401E-2</v>
      </c>
      <c r="T307" s="190">
        <f t="shared" ca="1" si="79"/>
        <v>3.6781713059452985E-2</v>
      </c>
      <c r="U307" s="190">
        <f t="shared" ca="1" si="79"/>
        <v>3.6912316300466382E-2</v>
      </c>
      <c r="V307" s="190">
        <f t="shared" ca="1" si="79"/>
        <v>3.703075445866634E-2</v>
      </c>
      <c r="W307" s="190">
        <f t="shared" ca="1" si="79"/>
        <v>3.7138557728484428E-2</v>
      </c>
      <c r="X307" s="187">
        <f t="shared" ca="1" si="79"/>
        <v>3.7237026377404711E-2</v>
      </c>
    </row>
    <row r="308" spans="1:24" ht="11.25" customHeight="1" x14ac:dyDescent="0.2">
      <c r="A308" s="222">
        <f t="shared" si="74"/>
        <v>298</v>
      </c>
      <c r="B308" s="220">
        <f t="shared" ca="1" si="75"/>
        <v>2.6304661852357195E-2</v>
      </c>
      <c r="C308" s="217">
        <f t="shared" ca="1" si="67"/>
        <v>1.0271503610732105E-5</v>
      </c>
      <c r="D308" s="219">
        <f t="shared" ca="1" si="68"/>
        <v>0.87566024169289669</v>
      </c>
      <c r="E308" s="218">
        <f t="shared" ca="1" si="69"/>
        <v>1.1535626545717894</v>
      </c>
      <c r="F308" s="187">
        <f t="shared" ca="1" si="70"/>
        <v>4.9303335718384764E-4</v>
      </c>
      <c r="G308" s="217">
        <f t="shared" ca="1" si="71"/>
        <v>5.033048607945797E-4</v>
      </c>
      <c r="H308" s="291">
        <f t="shared" si="72"/>
        <v>0.82777777777777783</v>
      </c>
      <c r="I308" s="187">
        <f t="shared" ca="1" si="73"/>
        <v>2.6807966713151776E-2</v>
      </c>
      <c r="J308" s="191">
        <f t="shared" ca="1" si="79"/>
        <v>2.8429404700905908E-2</v>
      </c>
      <c r="K308" s="190">
        <f t="shared" ca="1" si="79"/>
        <v>3.2631097725566306E-2</v>
      </c>
      <c r="L308" s="190">
        <f t="shared" ca="1" si="79"/>
        <v>3.5161093413797834E-2</v>
      </c>
      <c r="M308" s="190">
        <f t="shared" ca="1" si="79"/>
        <v>3.5480836093008374E-2</v>
      </c>
      <c r="N308" s="190">
        <f t="shared" ca="1" si="79"/>
        <v>3.5760662335775968E-2</v>
      </c>
      <c r="O308" s="190">
        <f t="shared" ca="1" si="79"/>
        <v>3.6006772621057073E-2</v>
      </c>
      <c r="P308" s="190">
        <f t="shared" ca="1" si="79"/>
        <v>3.6224278547007403E-2</v>
      </c>
      <c r="Q308" s="190">
        <f t="shared" ca="1" si="79"/>
        <v>3.6417409912353253E-2</v>
      </c>
      <c r="R308" s="190">
        <f t="shared" ca="1" si="79"/>
        <v>3.6589680012874236E-2</v>
      </c>
      <c r="S308" s="190">
        <f t="shared" ca="1" si="79"/>
        <v>3.6744018024037879E-2</v>
      </c>
      <c r="T308" s="190">
        <f t="shared" ca="1" si="79"/>
        <v>3.6882875360327014E-2</v>
      </c>
      <c r="U308" s="190">
        <f t="shared" ca="1" si="79"/>
        <v>3.700831138854508E-2</v>
      </c>
      <c r="V308" s="190">
        <f t="shared" ca="1" si="79"/>
        <v>3.712206270900395E-2</v>
      </c>
      <c r="W308" s="190">
        <f t="shared" ca="1" si="79"/>
        <v>3.7225599319230855E-2</v>
      </c>
      <c r="X308" s="187">
        <f t="shared" ca="1" si="79"/>
        <v>3.7320170276291732E-2</v>
      </c>
    </row>
    <row r="309" spans="1:24" ht="11.25" customHeight="1" x14ac:dyDescent="0.2">
      <c r="A309" s="222">
        <f t="shared" si="74"/>
        <v>299</v>
      </c>
      <c r="B309" s="220">
        <f t="shared" ca="1" si="75"/>
        <v>2.6807966713151776E-2</v>
      </c>
      <c r="C309" s="217">
        <f t="shared" ca="1" si="67"/>
        <v>9.8940249651361702E-6</v>
      </c>
      <c r="D309" s="219">
        <f t="shared" ca="1" si="68"/>
        <v>0.58664014575630419</v>
      </c>
      <c r="E309" s="218">
        <f t="shared" ca="1" si="69"/>
        <v>0.21891057514397136</v>
      </c>
      <c r="F309" s="187">
        <f t="shared" ca="1" si="70"/>
        <v>9.4453364783920666E-5</v>
      </c>
      <c r="G309" s="217">
        <f t="shared" ca="1" si="71"/>
        <v>1.0434738974905684E-4</v>
      </c>
      <c r="H309" s="291">
        <f t="shared" si="72"/>
        <v>0.8305555555555556</v>
      </c>
      <c r="I309" s="187">
        <f t="shared" ca="1" si="73"/>
        <v>2.6912314102900833E-2</v>
      </c>
      <c r="J309" s="191">
        <f t="shared" ca="1" si="79"/>
        <v>2.8520818560365122E-2</v>
      </c>
      <c r="K309" s="190">
        <f t="shared" ca="1" si="79"/>
        <v>3.2688047922477585E-2</v>
      </c>
      <c r="L309" s="190">
        <f t="shared" ca="1" si="79"/>
        <v>3.5196731529284514E-2</v>
      </c>
      <c r="M309" s="190">
        <f t="shared" ca="1" si="79"/>
        <v>3.5513758293351037E-2</v>
      </c>
      <c r="N309" s="190">
        <f t="shared" ca="1" si="79"/>
        <v>3.5791204470414166E-2</v>
      </c>
      <c r="O309" s="190">
        <f t="shared" ca="1" si="79"/>
        <v>3.6035219231422499E-2</v>
      </c>
      <c r="P309" s="190">
        <f t="shared" ca="1" si="79"/>
        <v>3.625087162668434E-2</v>
      </c>
      <c r="Q309" s="190">
        <f t="shared" ca="1" si="79"/>
        <v>3.6442356078249159E-2</v>
      </c>
      <c r="R309" s="190">
        <f t="shared" ca="1" si="79"/>
        <v>3.6613156383313583E-2</v>
      </c>
      <c r="S309" s="190">
        <f t="shared" ca="1" si="79"/>
        <v>3.6766177045014621E-2</v>
      </c>
      <c r="T309" s="190">
        <f t="shared" ca="1" si="79"/>
        <v>3.6903848775963317E-2</v>
      </c>
      <c r="U309" s="190">
        <f t="shared" ca="1" si="79"/>
        <v>3.7028213514771181E-2</v>
      </c>
      <c r="V309" s="190">
        <f t="shared" ca="1" si="79"/>
        <v>3.7140993139300693E-2</v>
      </c>
      <c r="W309" s="190">
        <f t="shared" ca="1" si="79"/>
        <v>3.7243645166790643E-2</v>
      </c>
      <c r="X309" s="187">
        <f t="shared" ca="1" si="79"/>
        <v>3.7337408037136567E-2</v>
      </c>
    </row>
    <row r="310" spans="1:24" ht="11.25" customHeight="1" x14ac:dyDescent="0.2">
      <c r="A310" s="222">
        <f t="shared" si="74"/>
        <v>300</v>
      </c>
      <c r="B310" s="220">
        <f t="shared" ca="1" si="75"/>
        <v>2.6912314102900833E-2</v>
      </c>
      <c r="C310" s="217">
        <f t="shared" ca="1" si="67"/>
        <v>9.8157644228243765E-6</v>
      </c>
      <c r="D310" s="219">
        <f t="shared" ca="1" si="68"/>
        <v>0.16895540504573459</v>
      </c>
      <c r="E310" s="218">
        <f t="shared" ca="1" si="69"/>
        <v>-0.95830137615165412</v>
      </c>
      <c r="F310" s="187">
        <f t="shared" ca="1" si="70"/>
        <v>-4.1428230815754086E-4</v>
      </c>
      <c r="G310" s="217">
        <f t="shared" ca="1" si="71"/>
        <v>-4.0446654373471646E-4</v>
      </c>
      <c r="H310" s="291">
        <f t="shared" si="72"/>
        <v>0.83333333333333337</v>
      </c>
      <c r="I310" s="187">
        <f t="shared" ca="1" si="73"/>
        <v>2.6507847559166117E-2</v>
      </c>
      <c r="J310" s="191">
        <f t="shared" ca="1" si="79"/>
        <v>2.8166484370752535E-2</v>
      </c>
      <c r="K310" s="190">
        <f t="shared" ca="1" si="79"/>
        <v>3.2467300193520315E-2</v>
      </c>
      <c r="L310" s="190">
        <f t="shared" ca="1" si="79"/>
        <v>3.505859270826768E-2</v>
      </c>
      <c r="M310" s="190">
        <f t="shared" ca="1" si="79"/>
        <v>3.5386146777463913E-2</v>
      </c>
      <c r="N310" s="190">
        <f t="shared" ca="1" si="79"/>
        <v>3.5672818455535417E-2</v>
      </c>
      <c r="O310" s="190">
        <f t="shared" ca="1" si="79"/>
        <v>3.592495579116646E-2</v>
      </c>
      <c r="P310" s="190">
        <f t="shared" ca="1" si="79"/>
        <v>3.6147792756670828E-2</v>
      </c>
      <c r="Q310" s="190">
        <f t="shared" ca="1" si="79"/>
        <v>3.6345660899542623E-2</v>
      </c>
      <c r="R310" s="190">
        <f t="shared" ca="1" si="79"/>
        <v>3.6522158358026406E-2</v>
      </c>
      <c r="S310" s="190">
        <f t="shared" ca="1" si="79"/>
        <v>3.668028526900987E-2</v>
      </c>
      <c r="T310" s="190">
        <f t="shared" ca="1" si="79"/>
        <v>3.6822552588745547E-2</v>
      </c>
      <c r="U310" s="190">
        <f t="shared" ca="1" si="79"/>
        <v>3.6951069810199362E-2</v>
      </c>
      <c r="V310" s="190">
        <f t="shared" ca="1" si="79"/>
        <v>3.7067615877713726E-2</v>
      </c>
      <c r="W310" s="190">
        <f t="shared" ca="1" si="79"/>
        <v>3.7173696684046402E-2</v>
      </c>
      <c r="X310" s="187">
        <f t="shared" ca="1" si="79"/>
        <v>3.727059182287952E-2</v>
      </c>
    </row>
    <row r="311" spans="1:24" ht="11.25" customHeight="1" x14ac:dyDescent="0.2">
      <c r="A311" s="222">
        <f t="shared" si="74"/>
        <v>301</v>
      </c>
      <c r="B311" s="220">
        <f t="shared" ca="1" si="75"/>
        <v>2.6507847559166117E-2</v>
      </c>
      <c r="C311" s="217">
        <f t="shared" ca="1" si="67"/>
        <v>1.0119114330625414E-5</v>
      </c>
      <c r="D311" s="219">
        <f t="shared" ca="1" si="68"/>
        <v>0.47731281586834373</v>
      </c>
      <c r="E311" s="218">
        <f t="shared" ca="1" si="69"/>
        <v>-5.6899024067394895E-2</v>
      </c>
      <c r="F311" s="187">
        <f t="shared" ca="1" si="70"/>
        <v>-2.4412418340559089E-5</v>
      </c>
      <c r="G311" s="217">
        <f t="shared" ca="1" si="71"/>
        <v>-1.4293304009933676E-5</v>
      </c>
      <c r="H311" s="291">
        <f t="shared" si="72"/>
        <v>0.83611111111111114</v>
      </c>
      <c r="I311" s="187">
        <f t="shared" ca="1" si="73"/>
        <v>2.6493554255156183E-2</v>
      </c>
      <c r="J311" s="191">
        <f t="shared" ref="J311:X320" ca="1" si="80">-(1/J$7)*LN(J$8*EXP(-$I311*J$9))</f>
        <v>2.8153962676754081E-2</v>
      </c>
      <c r="K311" s="190">
        <f t="shared" ca="1" si="80"/>
        <v>3.2459499265487163E-2</v>
      </c>
      <c r="L311" s="190">
        <f t="shared" ca="1" si="80"/>
        <v>3.5053711068006081E-2</v>
      </c>
      <c r="M311" s="190">
        <f t="shared" ca="1" si="80"/>
        <v>3.5381637158015795E-2</v>
      </c>
      <c r="N311" s="190">
        <f t="shared" ca="1" si="80"/>
        <v>3.5668634852892879E-2</v>
      </c>
      <c r="O311" s="190">
        <f t="shared" ca="1" si="80"/>
        <v>3.5921059229393495E-2</v>
      </c>
      <c r="P311" s="190">
        <f t="shared" ca="1" si="80"/>
        <v>3.6144150087953415E-2</v>
      </c>
      <c r="Q311" s="190">
        <f t="shared" ca="1" si="80"/>
        <v>3.6342243821895638E-2</v>
      </c>
      <c r="R311" s="190">
        <f t="shared" ca="1" si="80"/>
        <v>3.6518942610123693E-2</v>
      </c>
      <c r="S311" s="190">
        <f t="shared" ca="1" si="80"/>
        <v>3.6677249969093453E-2</v>
      </c>
      <c r="T311" s="190">
        <f t="shared" ca="1" si="80"/>
        <v>3.6819679690759909E-2</v>
      </c>
      <c r="U311" s="190">
        <f t="shared" ca="1" si="80"/>
        <v>3.6948343655369059E-2</v>
      </c>
      <c r="V311" s="190">
        <f t="shared" ca="1" si="80"/>
        <v>3.7065022823916001E-2</v>
      </c>
      <c r="W311" s="190">
        <f t="shared" ca="1" si="80"/>
        <v>3.7171224798684351E-2</v>
      </c>
      <c r="X311" s="187">
        <f t="shared" ca="1" si="80"/>
        <v>3.7268230627675716E-2</v>
      </c>
    </row>
    <row r="312" spans="1:24" ht="11.25" customHeight="1" x14ac:dyDescent="0.2">
      <c r="A312" s="222">
        <f t="shared" si="74"/>
        <v>302</v>
      </c>
      <c r="B312" s="220">
        <f t="shared" ca="1" si="75"/>
        <v>2.6493554255156183E-2</v>
      </c>
      <c r="C312" s="217">
        <f t="shared" ca="1" si="67"/>
        <v>1.0129834308632865E-5</v>
      </c>
      <c r="D312" s="219">
        <f t="shared" ca="1" si="68"/>
        <v>0.65309107342267381</v>
      </c>
      <c r="E312" s="218">
        <f t="shared" ca="1" si="69"/>
        <v>0.39367926319400876</v>
      </c>
      <c r="F312" s="187">
        <f t="shared" ca="1" si="70"/>
        <v>1.6886179664890995E-4</v>
      </c>
      <c r="G312" s="217">
        <f t="shared" ca="1" si="71"/>
        <v>1.7899163095754281E-4</v>
      </c>
      <c r="H312" s="291">
        <f t="shared" si="72"/>
        <v>0.83888888888888891</v>
      </c>
      <c r="I312" s="187">
        <f t="shared" ca="1" si="73"/>
        <v>2.6672545886113726E-2</v>
      </c>
      <c r="J312" s="191">
        <f t="shared" ca="1" si="80"/>
        <v>2.831076885883568E-2</v>
      </c>
      <c r="K312" s="190">
        <f t="shared" ca="1" si="80"/>
        <v>3.2557188423337907E-2</v>
      </c>
      <c r="L312" s="190">
        <f t="shared" ca="1" si="80"/>
        <v>3.5114842682611447E-2</v>
      </c>
      <c r="M312" s="190">
        <f t="shared" ca="1" si="80"/>
        <v>3.543811004486247E-2</v>
      </c>
      <c r="N312" s="190">
        <f t="shared" ca="1" si="80"/>
        <v>3.572102510917971E-2</v>
      </c>
      <c r="O312" s="190">
        <f t="shared" ca="1" si="80"/>
        <v>3.596985494145457E-2</v>
      </c>
      <c r="P312" s="190">
        <f t="shared" ca="1" si="80"/>
        <v>3.6189766357943548E-2</v>
      </c>
      <c r="Q312" s="190">
        <f t="shared" ca="1" si="80"/>
        <v>3.6385035068812133E-2</v>
      </c>
      <c r="R312" s="190">
        <f t="shared" ca="1" si="80"/>
        <v>3.65592126527573E-2</v>
      </c>
      <c r="S312" s="190">
        <f t="shared" ca="1" si="80"/>
        <v>3.6715260304709771E-2</v>
      </c>
      <c r="T312" s="190">
        <f t="shared" ca="1" si="80"/>
        <v>3.6855656305800497E-2</v>
      </c>
      <c r="U312" s="190">
        <f t="shared" ca="1" si="80"/>
        <v>3.6982482640937356E-2</v>
      </c>
      <c r="V312" s="190">
        <f t="shared" ca="1" si="80"/>
        <v>3.7097495017055587E-2</v>
      </c>
      <c r="W312" s="190">
        <f t="shared" ca="1" si="80"/>
        <v>3.7202179628455408E-2</v>
      </c>
      <c r="X312" s="187">
        <f t="shared" ca="1" si="80"/>
        <v>3.7297799311042816E-2</v>
      </c>
    </row>
    <row r="313" spans="1:24" ht="11.25" customHeight="1" x14ac:dyDescent="0.2">
      <c r="A313" s="222">
        <f t="shared" si="74"/>
        <v>303</v>
      </c>
      <c r="B313" s="220">
        <f t="shared" ca="1" si="75"/>
        <v>2.6672545886113726E-2</v>
      </c>
      <c r="C313" s="217">
        <f t="shared" ca="1" si="67"/>
        <v>9.9955905854147079E-6</v>
      </c>
      <c r="D313" s="219">
        <f t="shared" ca="1" si="68"/>
        <v>0.92981975062233913</v>
      </c>
      <c r="E313" s="218">
        <f t="shared" ca="1" si="69"/>
        <v>1.4744498953148404</v>
      </c>
      <c r="F313" s="187">
        <f t="shared" ca="1" si="70"/>
        <v>6.3457215065789634E-4</v>
      </c>
      <c r="G313" s="217">
        <f t="shared" ca="1" si="71"/>
        <v>6.4456774124331106E-4</v>
      </c>
      <c r="H313" s="291">
        <f t="shared" si="72"/>
        <v>0.84166666666666667</v>
      </c>
      <c r="I313" s="187">
        <f t="shared" ca="1" si="73"/>
        <v>2.7317113627357038E-2</v>
      </c>
      <c r="J313" s="191">
        <f t="shared" ca="1" si="80"/>
        <v>2.887544445878765E-2</v>
      </c>
      <c r="K313" s="190">
        <f t="shared" ca="1" si="80"/>
        <v>3.2908977383988992E-2</v>
      </c>
      <c r="L313" s="190">
        <f t="shared" ca="1" si="80"/>
        <v>3.5334984074328717E-2</v>
      </c>
      <c r="M313" s="190">
        <f t="shared" ca="1" si="80"/>
        <v>3.5641474866566873E-2</v>
      </c>
      <c r="N313" s="190">
        <f t="shared" ca="1" si="80"/>
        <v>3.5909687947644889E-2</v>
      </c>
      <c r="O313" s="190">
        <f t="shared" ca="1" si="80"/>
        <v>3.6145573447047864E-2</v>
      </c>
      <c r="P313" s="190">
        <f t="shared" ca="1" si="80"/>
        <v>3.6354035357305081E-2</v>
      </c>
      <c r="Q313" s="190">
        <f t="shared" ca="1" si="80"/>
        <v>3.6539130862131619E-2</v>
      </c>
      <c r="R313" s="190">
        <f t="shared" ca="1" si="80"/>
        <v>3.6704229323543849E-2</v>
      </c>
      <c r="S313" s="190">
        <f t="shared" ca="1" si="80"/>
        <v>3.6852139532196813E-2</v>
      </c>
      <c r="T313" s="190">
        <f t="shared" ca="1" si="80"/>
        <v>3.6985211890998716E-2</v>
      </c>
      <c r="U313" s="190">
        <f t="shared" ca="1" si="80"/>
        <v>3.7105420728591923E-2</v>
      </c>
      <c r="V313" s="190">
        <f t="shared" ca="1" si="80"/>
        <v>3.7214430809378522E-2</v>
      </c>
      <c r="W313" s="190">
        <f t="shared" ca="1" si="80"/>
        <v>3.7313651235252682E-2</v>
      </c>
      <c r="X313" s="187">
        <f t="shared" ca="1" si="80"/>
        <v>3.740427925844321E-2</v>
      </c>
    </row>
    <row r="314" spans="1:24" ht="11.25" customHeight="1" x14ac:dyDescent="0.2">
      <c r="A314" s="222">
        <f t="shared" si="74"/>
        <v>304</v>
      </c>
      <c r="B314" s="220">
        <f t="shared" ca="1" si="75"/>
        <v>2.7317113627357038E-2</v>
      </c>
      <c r="C314" s="217">
        <f t="shared" ca="1" si="67"/>
        <v>9.5121647794822239E-6</v>
      </c>
      <c r="D314" s="219">
        <f t="shared" ca="1" si="68"/>
        <v>0.2903570752631679</v>
      </c>
      <c r="E314" s="218">
        <f t="shared" ca="1" si="69"/>
        <v>-0.55234186806699725</v>
      </c>
      <c r="F314" s="187">
        <f t="shared" ca="1" si="70"/>
        <v>-2.4057147056070566E-4</v>
      </c>
      <c r="G314" s="217">
        <f t="shared" ca="1" si="71"/>
        <v>-2.3105930578122343E-4</v>
      </c>
      <c r="H314" s="291">
        <f t="shared" si="72"/>
        <v>0.84444444444444444</v>
      </c>
      <c r="I314" s="187">
        <f t="shared" ca="1" si="73"/>
        <v>2.7086054321575816E-2</v>
      </c>
      <c r="J314" s="191">
        <f t="shared" ca="1" si="80"/>
        <v>2.8673024226175951E-2</v>
      </c>
      <c r="K314" s="190">
        <f t="shared" ca="1" si="80"/>
        <v>3.2782870990776154E-2</v>
      </c>
      <c r="L314" s="190">
        <f t="shared" ca="1" si="80"/>
        <v>3.5256069611365064E-2</v>
      </c>
      <c r="M314" s="190">
        <f t="shared" ca="1" si="80"/>
        <v>3.5568574329483377E-2</v>
      </c>
      <c r="N314" s="190">
        <f t="shared" ca="1" si="80"/>
        <v>3.5842057655755953E-2</v>
      </c>
      <c r="O314" s="190">
        <f t="shared" ca="1" si="80"/>
        <v>3.6082583332406111E-2</v>
      </c>
      <c r="P314" s="190">
        <f t="shared" ca="1" si="80"/>
        <v>3.6295149566836195E-2</v>
      </c>
      <c r="Q314" s="190">
        <f t="shared" ca="1" si="80"/>
        <v>3.6483891878313517E-2</v>
      </c>
      <c r="R314" s="190">
        <f t="shared" ca="1" si="80"/>
        <v>3.6652244948381034E-2</v>
      </c>
      <c r="S314" s="190">
        <f t="shared" ca="1" si="80"/>
        <v>3.680307220031636E-2</v>
      </c>
      <c r="T314" s="190">
        <f t="shared" ca="1" si="80"/>
        <v>3.6938769877753935E-2</v>
      </c>
      <c r="U314" s="190">
        <f t="shared" ca="1" si="80"/>
        <v>3.7061350901062634E-2</v>
      </c>
      <c r="V314" s="190">
        <f t="shared" ca="1" si="80"/>
        <v>3.7172512634970664E-2</v>
      </c>
      <c r="W314" s="190">
        <f t="shared" ca="1" si="80"/>
        <v>3.7273691816819464E-2</v>
      </c>
      <c r="X314" s="187">
        <f t="shared" ca="1" si="80"/>
        <v>3.7366109208731284E-2</v>
      </c>
    </row>
    <row r="315" spans="1:24" ht="11.25" customHeight="1" x14ac:dyDescent="0.2">
      <c r="A315" s="222">
        <f t="shared" si="74"/>
        <v>305</v>
      </c>
      <c r="B315" s="220">
        <f t="shared" ca="1" si="75"/>
        <v>2.7086054321575816E-2</v>
      </c>
      <c r="C315" s="217">
        <f t="shared" ca="1" si="67"/>
        <v>9.6854592588181407E-6</v>
      </c>
      <c r="D315" s="219">
        <f t="shared" ca="1" si="68"/>
        <v>0.50092424168181771</v>
      </c>
      <c r="E315" s="218">
        <f t="shared" ca="1" si="69"/>
        <v>2.3167324046483953E-3</v>
      </c>
      <c r="F315" s="187">
        <f t="shared" ca="1" si="70"/>
        <v>1.0047719438336906E-6</v>
      </c>
      <c r="G315" s="217">
        <f t="shared" ca="1" si="71"/>
        <v>1.0690231202651831E-5</v>
      </c>
      <c r="H315" s="291">
        <f t="shared" si="72"/>
        <v>0.84722222222222221</v>
      </c>
      <c r="I315" s="187">
        <f t="shared" ca="1" si="73"/>
        <v>2.7096744552778468E-2</v>
      </c>
      <c r="J315" s="191">
        <f t="shared" ca="1" si="80"/>
        <v>2.8682389436892691E-2</v>
      </c>
      <c r="K315" s="190">
        <f t="shared" ca="1" si="80"/>
        <v>3.2788705451738551E-2</v>
      </c>
      <c r="L315" s="190">
        <f t="shared" ca="1" si="80"/>
        <v>3.5259720682034847E-2</v>
      </c>
      <c r="M315" s="190">
        <f t="shared" ca="1" si="80"/>
        <v>3.5571947158781828E-2</v>
      </c>
      <c r="N315" s="190">
        <f t="shared" ca="1" si="80"/>
        <v>3.5845186650946825E-2</v>
      </c>
      <c r="O315" s="190">
        <f t="shared" ca="1" si="80"/>
        <v>3.6085497644325837E-2</v>
      </c>
      <c r="P315" s="190">
        <f t="shared" ca="1" si="80"/>
        <v>3.6297873987359043E-2</v>
      </c>
      <c r="Q315" s="190">
        <f t="shared" ca="1" si="80"/>
        <v>3.6486447575027052E-2</v>
      </c>
      <c r="R315" s="190">
        <f t="shared" ca="1" si="80"/>
        <v>3.6654650066787926E-2</v>
      </c>
      <c r="S315" s="190">
        <f t="shared" ca="1" si="80"/>
        <v>3.6805342358276559E-2</v>
      </c>
      <c r="T315" s="190">
        <f t="shared" ca="1" si="80"/>
        <v>3.6940918572252193E-2</v>
      </c>
      <c r="U315" s="190">
        <f t="shared" ca="1" si="80"/>
        <v>3.7063389843591941E-2</v>
      </c>
      <c r="V315" s="190">
        <f t="shared" ca="1" si="80"/>
        <v>3.7174452028731493E-2</v>
      </c>
      <c r="W315" s="190">
        <f t="shared" ca="1" si="80"/>
        <v>3.727554058642573E-2</v>
      </c>
      <c r="X315" s="187">
        <f t="shared" ca="1" si="80"/>
        <v>3.7367875191083991E-2</v>
      </c>
    </row>
    <row r="316" spans="1:24" ht="11.25" customHeight="1" x14ac:dyDescent="0.2">
      <c r="A316" s="222">
        <f t="shared" si="74"/>
        <v>306</v>
      </c>
      <c r="B316" s="220">
        <f t="shared" ca="1" si="75"/>
        <v>2.7096744552778468E-2</v>
      </c>
      <c r="C316" s="217">
        <f t="shared" ca="1" si="67"/>
        <v>9.6774415854161509E-6</v>
      </c>
      <c r="D316" s="219">
        <f t="shared" ca="1" si="68"/>
        <v>0.82334184928203846</v>
      </c>
      <c r="E316" s="218">
        <f t="shared" ca="1" si="69"/>
        <v>0.92817596185587192</v>
      </c>
      <c r="F316" s="187">
        <f t="shared" ca="1" si="70"/>
        <v>4.026313889743353E-4</v>
      </c>
      <c r="G316" s="217">
        <f t="shared" ca="1" si="71"/>
        <v>4.1230883055975146E-4</v>
      </c>
      <c r="H316" s="291">
        <f t="shared" si="72"/>
        <v>0.85</v>
      </c>
      <c r="I316" s="187">
        <f t="shared" ca="1" si="73"/>
        <v>2.7509053383338221E-2</v>
      </c>
      <c r="J316" s="191">
        <f t="shared" ca="1" si="80"/>
        <v>2.9043593886579754E-2</v>
      </c>
      <c r="K316" s="190">
        <f t="shared" ca="1" si="80"/>
        <v>3.3013733304808134E-2</v>
      </c>
      <c r="L316" s="190">
        <f t="shared" ca="1" si="80"/>
        <v>3.5400537905685626E-2</v>
      </c>
      <c r="M316" s="190">
        <f t="shared" ca="1" si="80"/>
        <v>3.5702032961171186E-2</v>
      </c>
      <c r="N316" s="190">
        <f t="shared" ca="1" si="80"/>
        <v>3.5965868077149778E-2</v>
      </c>
      <c r="O316" s="190">
        <f t="shared" ca="1" si="80"/>
        <v>3.6197899005599554E-2</v>
      </c>
      <c r="P316" s="190">
        <f t="shared" ca="1" si="80"/>
        <v>3.6402951475247802E-2</v>
      </c>
      <c r="Q316" s="190">
        <f t="shared" ca="1" si="80"/>
        <v>3.6585017596876379E-2</v>
      </c>
      <c r="R316" s="190">
        <f t="shared" ca="1" si="80"/>
        <v>3.6747412471912849E-2</v>
      </c>
      <c r="S316" s="190">
        <f t="shared" ca="1" si="80"/>
        <v>3.6892899507978534E-2</v>
      </c>
      <c r="T316" s="190">
        <f t="shared" ca="1" si="80"/>
        <v>3.7023791028330318E-2</v>
      </c>
      <c r="U316" s="190">
        <f t="shared" ca="1" si="80"/>
        <v>3.714202930366535E-2</v>
      </c>
      <c r="V316" s="190">
        <f t="shared" ca="1" si="80"/>
        <v>3.7249252017465408E-2</v>
      </c>
      <c r="W316" s="190">
        <f t="shared" ca="1" si="80"/>
        <v>3.7346845315003291E-2</v>
      </c>
      <c r="X316" s="187">
        <f t="shared" ca="1" si="80"/>
        <v>3.7435986918962334E-2</v>
      </c>
    </row>
    <row r="317" spans="1:24" ht="11.25" customHeight="1" x14ac:dyDescent="0.2">
      <c r="A317" s="222">
        <f t="shared" si="74"/>
        <v>307</v>
      </c>
      <c r="B317" s="220">
        <f t="shared" ca="1" si="75"/>
        <v>2.7509053383338221E-2</v>
      </c>
      <c r="C317" s="217">
        <f t="shared" ca="1" si="67"/>
        <v>9.3682099624963358E-6</v>
      </c>
      <c r="D317" s="219">
        <f t="shared" ca="1" si="68"/>
        <v>0.17673564538209419</v>
      </c>
      <c r="E317" s="218">
        <f t="shared" ca="1" si="69"/>
        <v>-0.92787716489891792</v>
      </c>
      <c r="F317" s="187">
        <f t="shared" ca="1" si="70"/>
        <v>-4.0555248218718438E-4</v>
      </c>
      <c r="G317" s="217">
        <f t="shared" ca="1" si="71"/>
        <v>-3.9618427222468805E-4</v>
      </c>
      <c r="H317" s="291">
        <f t="shared" si="72"/>
        <v>0.85277777777777786</v>
      </c>
      <c r="I317" s="187">
        <f t="shared" ca="1" si="73"/>
        <v>2.7112869111113533E-2</v>
      </c>
      <c r="J317" s="191">
        <f t="shared" ca="1" si="80"/>
        <v>2.8696515407010598E-2</v>
      </c>
      <c r="K317" s="190">
        <f t="shared" ca="1" si="80"/>
        <v>3.2797505832605746E-2</v>
      </c>
      <c r="L317" s="190">
        <f t="shared" ca="1" si="80"/>
        <v>3.526522775675419E-2</v>
      </c>
      <c r="M317" s="190">
        <f t="shared" ca="1" si="80"/>
        <v>3.5577034549479573E-2</v>
      </c>
      <c r="N317" s="190">
        <f t="shared" ca="1" si="80"/>
        <v>3.5849906255652181E-2</v>
      </c>
      <c r="O317" s="190">
        <f t="shared" ca="1" si="80"/>
        <v>3.6089893432561415E-2</v>
      </c>
      <c r="P317" s="190">
        <f t="shared" ca="1" si="80"/>
        <v>3.6301983353828012E-2</v>
      </c>
      <c r="Q317" s="190">
        <f t="shared" ca="1" si="80"/>
        <v>3.6490302447757375E-2</v>
      </c>
      <c r="R317" s="190">
        <f t="shared" ca="1" si="80"/>
        <v>3.6658277815460459E-2</v>
      </c>
      <c r="S317" s="190">
        <f t="shared" ca="1" si="80"/>
        <v>3.6808766540014574E-2</v>
      </c>
      <c r="T317" s="190">
        <f t="shared" ca="1" si="80"/>
        <v>3.6944159545167048E-2</v>
      </c>
      <c r="U317" s="190">
        <f t="shared" ca="1" si="80"/>
        <v>3.7066465272657265E-2</v>
      </c>
      <c r="V317" s="190">
        <f t="shared" ca="1" si="80"/>
        <v>3.717737730389517E-2</v>
      </c>
      <c r="W317" s="190">
        <f t="shared" ca="1" si="80"/>
        <v>3.7278329169085862E-2</v>
      </c>
      <c r="X317" s="187">
        <f t="shared" ca="1" si="80"/>
        <v>3.7370538901992115E-2</v>
      </c>
    </row>
    <row r="318" spans="1:24" ht="11.25" customHeight="1" x14ac:dyDescent="0.2">
      <c r="A318" s="222">
        <f t="shared" si="74"/>
        <v>308</v>
      </c>
      <c r="B318" s="220">
        <f t="shared" ca="1" si="75"/>
        <v>2.7112869111113533E-2</v>
      </c>
      <c r="C318" s="217">
        <f t="shared" ca="1" si="67"/>
        <v>9.6653481666648523E-6</v>
      </c>
      <c r="D318" s="219">
        <f t="shared" ca="1" si="68"/>
        <v>6.8376874744559002E-2</v>
      </c>
      <c r="E318" s="218">
        <f t="shared" ca="1" si="69"/>
        <v>-1.4879891710056692</v>
      </c>
      <c r="F318" s="187">
        <f t="shared" ca="1" si="70"/>
        <v>-6.456635405810878E-4</v>
      </c>
      <c r="G318" s="217">
        <f t="shared" ca="1" si="71"/>
        <v>-6.3599819241442297E-4</v>
      </c>
      <c r="H318" s="291">
        <f t="shared" si="72"/>
        <v>0.85555555555555562</v>
      </c>
      <c r="I318" s="187">
        <f t="shared" ca="1" si="73"/>
        <v>2.6476870918699109E-2</v>
      </c>
      <c r="J318" s="191">
        <f t="shared" ca="1" si="80"/>
        <v>2.813934718730228E-2</v>
      </c>
      <c r="K318" s="190">
        <f t="shared" ca="1" si="80"/>
        <v>3.2450393917489002E-2</v>
      </c>
      <c r="L318" s="190">
        <f t="shared" ca="1" si="80"/>
        <v>3.5048013151912631E-2</v>
      </c>
      <c r="M318" s="190">
        <f t="shared" ca="1" si="80"/>
        <v>3.5376373469613552E-2</v>
      </c>
      <c r="N318" s="190">
        <f t="shared" ca="1" si="80"/>
        <v>3.5663751695685864E-2</v>
      </c>
      <c r="O318" s="190">
        <f t="shared" ca="1" si="80"/>
        <v>3.5916511110145558E-2</v>
      </c>
      <c r="P318" s="190">
        <f t="shared" ca="1" si="80"/>
        <v>3.613989831609072E-2</v>
      </c>
      <c r="Q318" s="190">
        <f t="shared" ca="1" si="80"/>
        <v>3.6338255362960967E-2</v>
      </c>
      <c r="R318" s="190">
        <f t="shared" ca="1" si="80"/>
        <v>3.6515189145971183E-2</v>
      </c>
      <c r="S318" s="190">
        <f t="shared" ca="1" si="80"/>
        <v>3.6673707126254708E-2</v>
      </c>
      <c r="T318" s="190">
        <f t="shared" ca="1" si="80"/>
        <v>3.6816326405636479E-2</v>
      </c>
      <c r="U318" s="190">
        <f t="shared" ca="1" si="80"/>
        <v>3.6945161650827882E-2</v>
      </c>
      <c r="V318" s="190">
        <f t="shared" ca="1" si="80"/>
        <v>3.706199617668815E-2</v>
      </c>
      <c r="W318" s="190">
        <f t="shared" ca="1" si="80"/>
        <v>3.7168339580882379E-2</v>
      </c>
      <c r="X318" s="187">
        <f t="shared" ca="1" si="80"/>
        <v>3.7265474608913454E-2</v>
      </c>
    </row>
    <row r="319" spans="1:24" ht="11.25" customHeight="1" x14ac:dyDescent="0.2">
      <c r="A319" s="222">
        <f t="shared" si="74"/>
        <v>309</v>
      </c>
      <c r="B319" s="220">
        <f t="shared" ca="1" si="75"/>
        <v>2.6476870918699109E-2</v>
      </c>
      <c r="C319" s="217">
        <f t="shared" ca="1" si="67"/>
        <v>1.014234681097567E-5</v>
      </c>
      <c r="D319" s="219">
        <f t="shared" ca="1" si="68"/>
        <v>0.33238721300035445</v>
      </c>
      <c r="E319" s="218">
        <f t="shared" ca="1" si="69"/>
        <v>-0.43333085426830975</v>
      </c>
      <c r="F319" s="187">
        <f t="shared" ca="1" si="70"/>
        <v>-1.858111178353952E-4</v>
      </c>
      <c r="G319" s="217">
        <f t="shared" ca="1" si="71"/>
        <v>-1.7566877102441952E-4</v>
      </c>
      <c r="H319" s="291">
        <f t="shared" si="72"/>
        <v>0.85833333333333339</v>
      </c>
      <c r="I319" s="187">
        <f t="shared" ca="1" si="73"/>
        <v>2.6301202147674691E-2</v>
      </c>
      <c r="J319" s="191">
        <f t="shared" ca="1" si="80"/>
        <v>2.7985452007131373E-2</v>
      </c>
      <c r="K319" s="190">
        <f t="shared" ca="1" si="80"/>
        <v>3.2354518293526889E-2</v>
      </c>
      <c r="L319" s="190">
        <f t="shared" ca="1" si="80"/>
        <v>3.4988016404852378E-2</v>
      </c>
      <c r="M319" s="190">
        <f t="shared" ca="1" si="80"/>
        <v>3.5320948964146517E-2</v>
      </c>
      <c r="N319" s="190">
        <f t="shared" ca="1" si="80"/>
        <v>3.5612334029472489E-2</v>
      </c>
      <c r="O319" s="190">
        <f t="shared" ca="1" si="80"/>
        <v>3.5868621257848135E-2</v>
      </c>
      <c r="P319" s="190">
        <f t="shared" ca="1" si="80"/>
        <v>3.6095128881648363E-2</v>
      </c>
      <c r="Q319" s="190">
        <f t="shared" ca="1" si="80"/>
        <v>3.6296258506928025E-2</v>
      </c>
      <c r="R319" s="190">
        <f t="shared" ca="1" si="80"/>
        <v>3.6475666689749615E-2</v>
      </c>
      <c r="S319" s="190">
        <f t="shared" ca="1" si="80"/>
        <v>3.663640242710077E-2</v>
      </c>
      <c r="T319" s="190">
        <f t="shared" ca="1" si="80"/>
        <v>3.678101767239577E-2</v>
      </c>
      <c r="U319" s="190">
        <f t="shared" ca="1" si="80"/>
        <v>3.6911656432697178E-2</v>
      </c>
      <c r="V319" s="190">
        <f t="shared" ca="1" si="80"/>
        <v>3.7030126808099355E-2</v>
      </c>
      <c r="W319" s="190">
        <f t="shared" ca="1" si="80"/>
        <v>3.7137959406825849E-2</v>
      </c>
      <c r="X319" s="187">
        <f t="shared" ca="1" si="80"/>
        <v>3.7236454848379848E-2</v>
      </c>
    </row>
    <row r="320" spans="1:24" ht="11.25" customHeight="1" x14ac:dyDescent="0.2">
      <c r="A320" s="222">
        <f t="shared" si="74"/>
        <v>310</v>
      </c>
      <c r="B320" s="220">
        <f t="shared" ca="1" si="75"/>
        <v>2.6301202147674691E-2</v>
      </c>
      <c r="C320" s="217">
        <f t="shared" ca="1" si="67"/>
        <v>1.0274098389243982E-5</v>
      </c>
      <c r="D320" s="219">
        <f t="shared" ca="1" si="68"/>
        <v>0.92269744530880304</v>
      </c>
      <c r="E320" s="218">
        <f t="shared" ca="1" si="69"/>
        <v>1.4234522002001928</v>
      </c>
      <c r="F320" s="187">
        <f t="shared" ca="1" si="70"/>
        <v>6.0834429775252091E-4</v>
      </c>
      <c r="G320" s="217">
        <f t="shared" ca="1" si="71"/>
        <v>6.1861839614176493E-4</v>
      </c>
      <c r="H320" s="291">
        <f t="shared" si="72"/>
        <v>0.86111111111111116</v>
      </c>
      <c r="I320" s="187">
        <f t="shared" ca="1" si="73"/>
        <v>2.6919820543816458E-2</v>
      </c>
      <c r="J320" s="191">
        <f t="shared" ca="1" si="80"/>
        <v>2.8527394601572744E-2</v>
      </c>
      <c r="K320" s="190">
        <f t="shared" ca="1" si="80"/>
        <v>3.2692144750287817E-2</v>
      </c>
      <c r="L320" s="190">
        <f t="shared" ca="1" si="80"/>
        <v>3.5199295229333814E-2</v>
      </c>
      <c r="M320" s="190">
        <f t="shared" ca="1" si="80"/>
        <v>3.5516126618541345E-2</v>
      </c>
      <c r="N320" s="190">
        <f t="shared" ca="1" si="80"/>
        <v>3.5793401580755398E-2</v>
      </c>
      <c r="O320" s="190">
        <f t="shared" ca="1" si="80"/>
        <v>3.6037265595979112E-2</v>
      </c>
      <c r="P320" s="190">
        <f t="shared" ca="1" si="80"/>
        <v>3.6252784653755164E-2</v>
      </c>
      <c r="Q320" s="190">
        <f t="shared" ca="1" si="80"/>
        <v>3.6444150631240069E-2</v>
      </c>
      <c r="R320" s="190">
        <f t="shared" ca="1" si="80"/>
        <v>3.6614845203590159E-2</v>
      </c>
      <c r="S320" s="190">
        <f t="shared" ca="1" si="80"/>
        <v>3.6767771099088319E-2</v>
      </c>
      <c r="T320" s="190">
        <f t="shared" ca="1" si="80"/>
        <v>3.6905357541114521E-2</v>
      </c>
      <c r="U320" s="190">
        <f t="shared" ca="1" si="80"/>
        <v>3.7029645214547963E-2</v>
      </c>
      <c r="V320" s="190">
        <f t="shared" ca="1" si="80"/>
        <v>3.7142354938161905E-2</v>
      </c>
      <c r="W320" s="190">
        <f t="shared" ca="1" si="80"/>
        <v>3.7244943331400271E-2</v>
      </c>
      <c r="X320" s="187">
        <f t="shared" ca="1" si="80"/>
        <v>3.733864807039098E-2</v>
      </c>
    </row>
    <row r="321" spans="1:24" ht="11.25" customHeight="1" x14ac:dyDescent="0.2">
      <c r="A321" s="222">
        <f t="shared" si="74"/>
        <v>311</v>
      </c>
      <c r="B321" s="220">
        <f t="shared" ca="1" si="75"/>
        <v>2.6919820543816458E-2</v>
      </c>
      <c r="C321" s="217">
        <f t="shared" ca="1" si="67"/>
        <v>9.8101345921376594E-6</v>
      </c>
      <c r="D321" s="219">
        <f t="shared" ca="1" si="68"/>
        <v>0.14075809071750101</v>
      </c>
      <c r="E321" s="218">
        <f t="shared" ca="1" si="69"/>
        <v>-1.0769196101220611</v>
      </c>
      <c r="F321" s="187">
        <f t="shared" ca="1" si="70"/>
        <v>-4.6562696134468259E-4</v>
      </c>
      <c r="G321" s="217">
        <f t="shared" ca="1" si="71"/>
        <v>-4.5581682675254495E-4</v>
      </c>
      <c r="H321" s="291">
        <f t="shared" si="72"/>
        <v>0.86388888888888893</v>
      </c>
      <c r="I321" s="187">
        <f t="shared" ca="1" si="73"/>
        <v>2.6464003717063912E-2</v>
      </c>
      <c r="J321" s="191">
        <f t="shared" ref="J321:X330" ca="1" si="81">-(1/J$7)*LN(J$8*EXP(-$I321*J$9))</f>
        <v>2.8128074834781146E-2</v>
      </c>
      <c r="K321" s="190">
        <f t="shared" ca="1" si="81"/>
        <v>3.2443371320483132E-2</v>
      </c>
      <c r="L321" s="190">
        <f t="shared" ca="1" si="81"/>
        <v>3.5043618573198501E-2</v>
      </c>
      <c r="M321" s="190">
        <f t="shared" ca="1" si="81"/>
        <v>3.5372313793649433E-2</v>
      </c>
      <c r="N321" s="190">
        <f t="shared" ca="1" si="81"/>
        <v>3.5659985508474996E-2</v>
      </c>
      <c r="O321" s="190">
        <f t="shared" ca="1" si="81"/>
        <v>3.5913003324543155E-2</v>
      </c>
      <c r="P321" s="190">
        <f t="shared" ca="1" si="81"/>
        <v>3.6136619091577997E-2</v>
      </c>
      <c r="Q321" s="190">
        <f t="shared" ca="1" si="81"/>
        <v>3.633517922135953E-2</v>
      </c>
      <c r="R321" s="190">
        <f t="shared" ca="1" si="81"/>
        <v>3.6512294246608283E-2</v>
      </c>
      <c r="S321" s="190">
        <f t="shared" ca="1" si="81"/>
        <v>3.6670974670832183E-2</v>
      </c>
      <c r="T321" s="190">
        <f t="shared" ca="1" si="81"/>
        <v>3.6813740148628794E-2</v>
      </c>
      <c r="U321" s="190">
        <f t="shared" ca="1" si="81"/>
        <v>3.6942707495800753E-2</v>
      </c>
      <c r="V321" s="190">
        <f t="shared" ca="1" si="81"/>
        <v>3.7059661842650138E-2</v>
      </c>
      <c r="W321" s="190">
        <f t="shared" ca="1" si="81"/>
        <v>3.7166114325801372E-2</v>
      </c>
      <c r="X321" s="187">
        <f t="shared" ca="1" si="81"/>
        <v>3.7263348999973328E-2</v>
      </c>
    </row>
    <row r="322" spans="1:24" ht="11.25" customHeight="1" x14ac:dyDescent="0.2">
      <c r="A322" s="222">
        <f t="shared" si="74"/>
        <v>312</v>
      </c>
      <c r="B322" s="220">
        <f t="shared" ca="1" si="75"/>
        <v>2.6464003717063912E-2</v>
      </c>
      <c r="C322" s="217">
        <f t="shared" ca="1" si="67"/>
        <v>1.0151997212202067E-5</v>
      </c>
      <c r="D322" s="219">
        <f t="shared" ca="1" si="68"/>
        <v>0.75019997323391352</v>
      </c>
      <c r="E322" s="218">
        <f t="shared" ca="1" si="69"/>
        <v>0.67511917261274446</v>
      </c>
      <c r="F322" s="187">
        <f t="shared" ca="1" si="70"/>
        <v>2.8941895428674012E-4</v>
      </c>
      <c r="G322" s="217">
        <f t="shared" ca="1" si="71"/>
        <v>2.9957095149894217E-4</v>
      </c>
      <c r="H322" s="291">
        <f t="shared" si="72"/>
        <v>0.8666666666666667</v>
      </c>
      <c r="I322" s="187">
        <f t="shared" ca="1" si="73"/>
        <v>2.6763574668562853E-2</v>
      </c>
      <c r="J322" s="191">
        <f t="shared" ca="1" si="81"/>
        <v>2.8390514910419249E-2</v>
      </c>
      <c r="K322" s="190">
        <f t="shared" ca="1" si="81"/>
        <v>3.2606869657315483E-2</v>
      </c>
      <c r="L322" s="190">
        <f t="shared" ca="1" si="81"/>
        <v>3.5145932049286892E-2</v>
      </c>
      <c r="M322" s="190">
        <f t="shared" ca="1" si="81"/>
        <v>3.5466830148163063E-2</v>
      </c>
      <c r="N322" s="190">
        <f t="shared" ca="1" si="81"/>
        <v>3.5747668931667254E-2</v>
      </c>
      <c r="O322" s="190">
        <f t="shared" ca="1" si="81"/>
        <v>3.5994670706492829E-2</v>
      </c>
      <c r="P322" s="190">
        <f t="shared" ca="1" si="81"/>
        <v>3.6212965171736451E-2</v>
      </c>
      <c r="Q322" s="190">
        <f t="shared" ca="1" si="81"/>
        <v>3.640679717626627E-2</v>
      </c>
      <c r="R322" s="190">
        <f t="shared" ca="1" si="81"/>
        <v>3.6579692565312447E-2</v>
      </c>
      <c r="S322" s="190">
        <f t="shared" ca="1" si="81"/>
        <v>3.6734591010582032E-2</v>
      </c>
      <c r="T322" s="190">
        <f t="shared" ca="1" si="81"/>
        <v>3.6873952733662882E-2</v>
      </c>
      <c r="U322" s="190">
        <f t="shared" ca="1" si="81"/>
        <v>3.6999844515756337E-2</v>
      </c>
      <c r="V322" s="190">
        <f t="shared" ca="1" si="81"/>
        <v>3.7114009220480269E-2</v>
      </c>
      <c r="W322" s="190">
        <f t="shared" ca="1" si="81"/>
        <v>3.7217922154795351E-2</v>
      </c>
      <c r="X322" s="187">
        <f t="shared" ca="1" si="81"/>
        <v>3.7312836892582975E-2</v>
      </c>
    </row>
    <row r="323" spans="1:24" ht="11.25" customHeight="1" x14ac:dyDescent="0.2">
      <c r="A323" s="222">
        <f t="shared" si="74"/>
        <v>313</v>
      </c>
      <c r="B323" s="220">
        <f t="shared" ca="1" si="75"/>
        <v>2.6763574668562853E-2</v>
      </c>
      <c r="C323" s="217">
        <f t="shared" ca="1" si="67"/>
        <v>9.9273189985778631E-6</v>
      </c>
      <c r="D323" s="219">
        <f t="shared" ca="1" si="68"/>
        <v>0.21877880697862828</v>
      </c>
      <c r="E323" s="218">
        <f t="shared" ca="1" si="69"/>
        <v>-0.77632415566299684</v>
      </c>
      <c r="F323" s="187">
        <f t="shared" ca="1" si="70"/>
        <v>-3.3468320040945277E-4</v>
      </c>
      <c r="G323" s="217">
        <f t="shared" ca="1" si="71"/>
        <v>-3.2475588141087493E-4</v>
      </c>
      <c r="H323" s="291">
        <f t="shared" si="72"/>
        <v>0.86944444444444446</v>
      </c>
      <c r="I323" s="187">
        <f t="shared" ca="1" si="73"/>
        <v>2.6438818787151978E-2</v>
      </c>
      <c r="J323" s="191">
        <f t="shared" ca="1" si="81"/>
        <v>2.8106011497605225E-2</v>
      </c>
      <c r="K323" s="190">
        <f t="shared" ca="1" si="81"/>
        <v>3.2429626015295025E-2</v>
      </c>
      <c r="L323" s="190">
        <f t="shared" ca="1" si="81"/>
        <v>3.5035017079257123E-2</v>
      </c>
      <c r="M323" s="190">
        <f t="shared" ca="1" si="81"/>
        <v>3.5364367803719342E-2</v>
      </c>
      <c r="N323" s="190">
        <f t="shared" ca="1" si="81"/>
        <v>3.5652613963081552E-2</v>
      </c>
      <c r="O323" s="190">
        <f t="shared" ca="1" si="81"/>
        <v>3.5906137547737353E-2</v>
      </c>
      <c r="P323" s="190">
        <f t="shared" ca="1" si="81"/>
        <v>3.6130200676614134E-2</v>
      </c>
      <c r="Q323" s="190">
        <f t="shared" ca="1" si="81"/>
        <v>3.6329158299885887E-2</v>
      </c>
      <c r="R323" s="190">
        <f t="shared" ca="1" si="81"/>
        <v>3.6506628069950454E-2</v>
      </c>
      <c r="S323" s="190">
        <f t="shared" ca="1" si="81"/>
        <v>3.6665626445145288E-2</v>
      </c>
      <c r="T323" s="190">
        <f t="shared" ca="1" si="81"/>
        <v>3.6808678076601077E-2</v>
      </c>
      <c r="U323" s="190">
        <f t="shared" ca="1" si="81"/>
        <v>3.693790398652938E-2</v>
      </c>
      <c r="V323" s="190">
        <f t="shared" ca="1" si="81"/>
        <v>3.7055092858592431E-2</v>
      </c>
      <c r="W323" s="190">
        <f t="shared" ca="1" si="81"/>
        <v>3.7161758841614483E-2</v>
      </c>
      <c r="X323" s="187">
        <f t="shared" ca="1" si="81"/>
        <v>3.7259188552838426E-2</v>
      </c>
    </row>
    <row r="324" spans="1:24" ht="11.25" customHeight="1" x14ac:dyDescent="0.2">
      <c r="A324" s="222">
        <f t="shared" si="74"/>
        <v>314</v>
      </c>
      <c r="B324" s="220">
        <f t="shared" ca="1" si="75"/>
        <v>2.6438818787151978E-2</v>
      </c>
      <c r="C324" s="217">
        <f t="shared" ca="1" si="67"/>
        <v>1.0170885909636017E-5</v>
      </c>
      <c r="D324" s="219">
        <f t="shared" ca="1" si="68"/>
        <v>0.23046614951595745</v>
      </c>
      <c r="E324" s="218">
        <f t="shared" ca="1" si="69"/>
        <v>-0.73731255485669389</v>
      </c>
      <c r="F324" s="187">
        <f t="shared" ca="1" si="70"/>
        <v>-3.1593039255479544E-4</v>
      </c>
      <c r="G324" s="217">
        <f t="shared" ca="1" si="71"/>
        <v>-3.0575950664515943E-4</v>
      </c>
      <c r="H324" s="291">
        <f t="shared" si="72"/>
        <v>0.87222222222222223</v>
      </c>
      <c r="I324" s="187">
        <f t="shared" ca="1" si="73"/>
        <v>2.6133059280506819E-2</v>
      </c>
      <c r="J324" s="191">
        <f t="shared" ca="1" si="81"/>
        <v>2.7838149918738713E-2</v>
      </c>
      <c r="K324" s="190">
        <f t="shared" ca="1" si="81"/>
        <v>3.2262750119761673E-2</v>
      </c>
      <c r="L324" s="190">
        <f t="shared" ca="1" si="81"/>
        <v>3.4930590005085194E-2</v>
      </c>
      <c r="M324" s="190">
        <f t="shared" ca="1" si="81"/>
        <v>3.5267898924539361E-2</v>
      </c>
      <c r="N324" s="190">
        <f t="shared" ca="1" si="81"/>
        <v>3.5563119170338567E-2</v>
      </c>
      <c r="O324" s="190">
        <f t="shared" ca="1" si="81"/>
        <v>3.582278307598704E-2</v>
      </c>
      <c r="P324" s="190">
        <f t="shared" ca="1" si="81"/>
        <v>3.6052277434434808E-2</v>
      </c>
      <c r="Q324" s="190">
        <f t="shared" ca="1" si="81"/>
        <v>3.625606085686061E-2</v>
      </c>
      <c r="R324" s="190">
        <f t="shared" ca="1" si="81"/>
        <v>3.6437837432632042E-2</v>
      </c>
      <c r="S324" s="190">
        <f t="shared" ca="1" si="81"/>
        <v>3.6600695915135088E-2</v>
      </c>
      <c r="T324" s="190">
        <f t="shared" ca="1" si="81"/>
        <v>3.6747221616280981E-2</v>
      </c>
      <c r="U324" s="190">
        <f t="shared" ca="1" si="81"/>
        <v>3.6879586626500385E-2</v>
      </c>
      <c r="V324" s="190">
        <f t="shared" ca="1" si="81"/>
        <v>3.6999622769287539E-2</v>
      </c>
      <c r="W324" s="190">
        <f t="shared" ca="1" si="81"/>
        <v>3.7108880763301821E-2</v>
      </c>
      <c r="X324" s="187">
        <f t="shared" ca="1" si="81"/>
        <v>3.7208678336298658E-2</v>
      </c>
    </row>
    <row r="325" spans="1:24" ht="11.25" customHeight="1" x14ac:dyDescent="0.2">
      <c r="A325" s="222">
        <f t="shared" si="74"/>
        <v>315</v>
      </c>
      <c r="B325" s="220">
        <f t="shared" ca="1" si="75"/>
        <v>2.6133059280506819E-2</v>
      </c>
      <c r="C325" s="217">
        <f t="shared" ca="1" si="67"/>
        <v>1.0400205539619887E-5</v>
      </c>
      <c r="D325" s="219">
        <f t="shared" ca="1" si="68"/>
        <v>0.58803591806347044</v>
      </c>
      <c r="E325" s="218">
        <f t="shared" ca="1" si="69"/>
        <v>0.22249551553652952</v>
      </c>
      <c r="F325" s="187">
        <f t="shared" ca="1" si="70"/>
        <v>9.4784024078629897E-5</v>
      </c>
      <c r="G325" s="217">
        <f t="shared" ca="1" si="71"/>
        <v>1.0518422961824979E-4</v>
      </c>
      <c r="H325" s="291">
        <f t="shared" si="72"/>
        <v>0.875</v>
      </c>
      <c r="I325" s="187">
        <f t="shared" ca="1" si="73"/>
        <v>2.6238243510125069E-2</v>
      </c>
      <c r="J325" s="191">
        <f t="shared" ca="1" si="81"/>
        <v>2.793029689440121E-2</v>
      </c>
      <c r="K325" s="190">
        <f t="shared" ca="1" si="81"/>
        <v>3.2320157042954739E-2</v>
      </c>
      <c r="L325" s="190">
        <f t="shared" ca="1" si="81"/>
        <v>3.4966513929311077E-2</v>
      </c>
      <c r="M325" s="190">
        <f t="shared" ca="1" si="81"/>
        <v>3.53010851526636E-2</v>
      </c>
      <c r="N325" s="190">
        <f t="shared" ca="1" si="81"/>
        <v>3.5593906245228894E-2</v>
      </c>
      <c r="O325" s="190">
        <f t="shared" ca="1" si="81"/>
        <v>3.5851457821026014E-2</v>
      </c>
      <c r="P325" s="190">
        <f t="shared" ca="1" si="81"/>
        <v>3.6079083783934512E-2</v>
      </c>
      <c r="Q325" s="190">
        <f t="shared" ca="1" si="81"/>
        <v>3.6281207084744208E-2</v>
      </c>
      <c r="R325" s="190">
        <f t="shared" ca="1" si="81"/>
        <v>3.646150207766851E-2</v>
      </c>
      <c r="S325" s="190">
        <f t="shared" ca="1" si="81"/>
        <v>3.6623032645896995E-2</v>
      </c>
      <c r="T325" s="190">
        <f t="shared" ca="1" si="81"/>
        <v>3.6768363233445275E-2</v>
      </c>
      <c r="U325" s="190">
        <f t="shared" ca="1" si="81"/>
        <v>3.689964836278236E-2</v>
      </c>
      <c r="V325" s="190">
        <f t="shared" ca="1" si="81"/>
        <v>3.7018705016882744E-2</v>
      </c>
      <c r="W325" s="190">
        <f t="shared" ca="1" si="81"/>
        <v>3.7127071334028594E-2</v>
      </c>
      <c r="X325" s="187">
        <f t="shared" ca="1" si="81"/>
        <v>3.7226054339657901E-2</v>
      </c>
    </row>
    <row r="326" spans="1:24" ht="11.25" customHeight="1" x14ac:dyDescent="0.2">
      <c r="A326" s="222">
        <f t="shared" si="74"/>
        <v>316</v>
      </c>
      <c r="B326" s="220">
        <f t="shared" ca="1" si="75"/>
        <v>2.6238243510125069E-2</v>
      </c>
      <c r="C326" s="217">
        <f t="shared" ca="1" si="67"/>
        <v>1.0321317367406199E-5</v>
      </c>
      <c r="D326" s="219">
        <f t="shared" ca="1" si="68"/>
        <v>0.7165534185763921</v>
      </c>
      <c r="E326" s="218">
        <f t="shared" ca="1" si="69"/>
        <v>0.5726330710214399</v>
      </c>
      <c r="F326" s="187">
        <f t="shared" ca="1" si="70"/>
        <v>2.4443453151958418E-4</v>
      </c>
      <c r="G326" s="217">
        <f t="shared" ca="1" si="71"/>
        <v>2.5475584888699039E-4</v>
      </c>
      <c r="H326" s="291">
        <f t="shared" si="72"/>
        <v>0.87777777777777777</v>
      </c>
      <c r="I326" s="187">
        <f t="shared" ca="1" si="73"/>
        <v>2.6492999359012059E-2</v>
      </c>
      <c r="J326" s="191">
        <f t="shared" ca="1" si="81"/>
        <v>2.8153476558239202E-2</v>
      </c>
      <c r="K326" s="190">
        <f t="shared" ca="1" si="81"/>
        <v>3.2459196417042674E-2</v>
      </c>
      <c r="L326" s="190">
        <f t="shared" ca="1" si="81"/>
        <v>3.5053521552456966E-2</v>
      </c>
      <c r="M326" s="190">
        <f t="shared" ca="1" si="81"/>
        <v>3.5381462085097619E-2</v>
      </c>
      <c r="N326" s="190">
        <f t="shared" ca="1" si="81"/>
        <v>3.566847243663325E-2</v>
      </c>
      <c r="O326" s="190">
        <f t="shared" ca="1" si="81"/>
        <v>3.5920907956664548E-2</v>
      </c>
      <c r="P326" s="190">
        <f t="shared" ca="1" si="81"/>
        <v>3.6144008671887239E-2</v>
      </c>
      <c r="Q326" s="190">
        <f t="shared" ca="1" si="81"/>
        <v>3.6342111163749628E-2</v>
      </c>
      <c r="R326" s="190">
        <f t="shared" ca="1" si="81"/>
        <v>3.6518817768022072E-2</v>
      </c>
      <c r="S326" s="190">
        <f t="shared" ca="1" si="81"/>
        <v>3.6677132132362442E-2</v>
      </c>
      <c r="T326" s="190">
        <f t="shared" ca="1" si="81"/>
        <v>3.6819568158813654E-2</v>
      </c>
      <c r="U326" s="190">
        <f t="shared" ca="1" si="81"/>
        <v>3.6948237820300933E-2</v>
      </c>
      <c r="V326" s="190">
        <f t="shared" ca="1" si="81"/>
        <v>3.7064922156110097E-2</v>
      </c>
      <c r="W326" s="190">
        <f t="shared" ca="1" si="81"/>
        <v>3.7171128834892132E-2</v>
      </c>
      <c r="X326" s="187">
        <f t="shared" ca="1" si="81"/>
        <v>3.72681389611084E-2</v>
      </c>
    </row>
    <row r="327" spans="1:24" ht="11.25" customHeight="1" x14ac:dyDescent="0.2">
      <c r="A327" s="222">
        <f t="shared" si="74"/>
        <v>317</v>
      </c>
      <c r="B327" s="220">
        <f t="shared" ca="1" si="75"/>
        <v>2.6492999359012059E-2</v>
      </c>
      <c r="C327" s="217">
        <f t="shared" ca="1" si="67"/>
        <v>1.0130250480740957E-5</v>
      </c>
      <c r="D327" s="219">
        <f t="shared" ca="1" si="68"/>
        <v>0.34016125141188358</v>
      </c>
      <c r="E327" s="218">
        <f t="shared" ca="1" si="69"/>
        <v>-0.41202308512490521</v>
      </c>
      <c r="F327" s="187">
        <f t="shared" ca="1" si="70"/>
        <v>-1.7672820569181752E-4</v>
      </c>
      <c r="G327" s="217">
        <f t="shared" ca="1" si="71"/>
        <v>-1.6659795521107657E-4</v>
      </c>
      <c r="H327" s="291">
        <f t="shared" si="72"/>
        <v>0.88055555555555554</v>
      </c>
      <c r="I327" s="187">
        <f t="shared" ca="1" si="73"/>
        <v>2.6326401403800982E-2</v>
      </c>
      <c r="J327" s="191">
        <f t="shared" ca="1" si="81"/>
        <v>2.800752789483249E-2</v>
      </c>
      <c r="K327" s="190">
        <f t="shared" ca="1" si="81"/>
        <v>3.2368271417604656E-2</v>
      </c>
      <c r="L327" s="190">
        <f t="shared" ca="1" si="81"/>
        <v>3.4996622791673995E-2</v>
      </c>
      <c r="M327" s="190">
        <f t="shared" ca="1" si="81"/>
        <v>3.532889947407946E-2</v>
      </c>
      <c r="N327" s="190">
        <f t="shared" ca="1" si="81"/>
        <v>3.5619709768101332E-2</v>
      </c>
      <c r="O327" s="190">
        <f t="shared" ca="1" si="81"/>
        <v>3.5875490940187549E-2</v>
      </c>
      <c r="P327" s="190">
        <f t="shared" ca="1" si="81"/>
        <v>3.6101550947668204E-2</v>
      </c>
      <c r="Q327" s="190">
        <f t="shared" ca="1" si="81"/>
        <v>3.6302282853347155E-2</v>
      </c>
      <c r="R327" s="190">
        <f t="shared" ca="1" si="81"/>
        <v>3.6481336089559613E-2</v>
      </c>
      <c r="S327" s="190">
        <f t="shared" ca="1" si="81"/>
        <v>3.664175369507635E-2</v>
      </c>
      <c r="T327" s="190">
        <f t="shared" ca="1" si="81"/>
        <v>3.6786082623936338E-2</v>
      </c>
      <c r="U327" s="190">
        <f t="shared" ca="1" si="81"/>
        <v>3.6916462674400352E-2</v>
      </c>
      <c r="V327" s="190">
        <f t="shared" ca="1" si="81"/>
        <v>3.7034698391181356E-2</v>
      </c>
      <c r="W327" s="190">
        <f t="shared" ca="1" si="81"/>
        <v>3.7142317368589618E-2</v>
      </c>
      <c r="X327" s="187">
        <f t="shared" ca="1" si="81"/>
        <v>3.7240617662146605E-2</v>
      </c>
    </row>
    <row r="328" spans="1:24" ht="11.25" customHeight="1" x14ac:dyDescent="0.2">
      <c r="A328" s="222">
        <f t="shared" si="74"/>
        <v>318</v>
      </c>
      <c r="B328" s="220">
        <f t="shared" ca="1" si="75"/>
        <v>2.6326401403800982E-2</v>
      </c>
      <c r="C328" s="217">
        <f t="shared" ca="1" si="67"/>
        <v>1.0255198947149264E-5</v>
      </c>
      <c r="D328" s="219">
        <f t="shared" ca="1" si="68"/>
        <v>0.69659583021949989</v>
      </c>
      <c r="E328" s="218">
        <f t="shared" ca="1" si="69"/>
        <v>0.51463466098788235</v>
      </c>
      <c r="F328" s="187">
        <f t="shared" ca="1" si="70"/>
        <v>2.2004602932067095E-4</v>
      </c>
      <c r="G328" s="217">
        <f t="shared" ca="1" si="71"/>
        <v>2.303012282678202E-4</v>
      </c>
      <c r="H328" s="291">
        <f t="shared" si="72"/>
        <v>0.88333333333333341</v>
      </c>
      <c r="I328" s="187">
        <f t="shared" ca="1" si="73"/>
        <v>2.6556702632068802E-2</v>
      </c>
      <c r="J328" s="191">
        <f t="shared" ca="1" si="81"/>
        <v>2.8209284011250856E-2</v>
      </c>
      <c r="K328" s="190">
        <f t="shared" ca="1" si="81"/>
        <v>3.2493964071060678E-2</v>
      </c>
      <c r="L328" s="190">
        <f t="shared" ca="1" si="81"/>
        <v>3.5075278345871104E-2</v>
      </c>
      <c r="M328" s="190">
        <f t="shared" ca="1" si="81"/>
        <v>3.5401560833356695E-2</v>
      </c>
      <c r="N328" s="190">
        <f t="shared" ca="1" si="81"/>
        <v>3.5687118173218256E-2</v>
      </c>
      <c r="O328" s="190">
        <f t="shared" ca="1" si="81"/>
        <v>3.5938274391915159E-2</v>
      </c>
      <c r="P328" s="190">
        <f t="shared" ca="1" si="81"/>
        <v>3.6160243541011952E-2</v>
      </c>
      <c r="Q328" s="190">
        <f t="shared" ca="1" si="81"/>
        <v>3.6357340604769722E-2</v>
      </c>
      <c r="R328" s="190">
        <f t="shared" ca="1" si="81"/>
        <v>3.6533149910302536E-2</v>
      </c>
      <c r="S328" s="190">
        <f t="shared" ca="1" si="81"/>
        <v>3.6690660043001561E-2</v>
      </c>
      <c r="T328" s="190">
        <f t="shared" ca="1" si="81"/>
        <v>3.6832372266577387E-2</v>
      </c>
      <c r="U328" s="190">
        <f t="shared" ca="1" si="81"/>
        <v>3.6960387914179084E-2</v>
      </c>
      <c r="V328" s="190">
        <f t="shared" ca="1" si="81"/>
        <v>3.707647903715116E-2</v>
      </c>
      <c r="W328" s="190">
        <f t="shared" ca="1" si="81"/>
        <v>3.7182145685025182E-2</v>
      </c>
      <c r="X328" s="187">
        <f t="shared" ca="1" si="81"/>
        <v>3.7278662480562275E-2</v>
      </c>
    </row>
    <row r="329" spans="1:24" ht="11.25" customHeight="1" x14ac:dyDescent="0.2">
      <c r="A329" s="222">
        <f t="shared" si="74"/>
        <v>319</v>
      </c>
      <c r="B329" s="220">
        <f t="shared" ca="1" si="75"/>
        <v>2.6556702632068802E-2</v>
      </c>
      <c r="C329" s="217">
        <f t="shared" ca="1" si="67"/>
        <v>1.00824730259484E-5</v>
      </c>
      <c r="D329" s="219">
        <f t="shared" ca="1" si="68"/>
        <v>0.63902518955056042</v>
      </c>
      <c r="E329" s="218">
        <f t="shared" ca="1" si="69"/>
        <v>0.35585438118347928</v>
      </c>
      <c r="F329" s="187">
        <f t="shared" ca="1" si="70"/>
        <v>1.5281927900472872E-4</v>
      </c>
      <c r="G329" s="217">
        <f t="shared" ca="1" si="71"/>
        <v>1.6290175203067712E-4</v>
      </c>
      <c r="H329" s="291">
        <f t="shared" si="72"/>
        <v>0.88611111111111118</v>
      </c>
      <c r="I329" s="187">
        <f t="shared" ca="1" si="73"/>
        <v>2.6719604384099479E-2</v>
      </c>
      <c r="J329" s="191">
        <f t="shared" ca="1" si="81"/>
        <v>2.8351994604219215E-2</v>
      </c>
      <c r="K329" s="190">
        <f t="shared" ca="1" si="81"/>
        <v>3.2582871775198301E-2</v>
      </c>
      <c r="L329" s="190">
        <f t="shared" ca="1" si="81"/>
        <v>3.5130914729932225E-2</v>
      </c>
      <c r="M329" s="190">
        <f t="shared" ca="1" si="81"/>
        <v>3.5452957271057954E-2</v>
      </c>
      <c r="N329" s="190">
        <f t="shared" ca="1" si="81"/>
        <v>3.5734798975347412E-2</v>
      </c>
      <c r="O329" s="190">
        <f t="shared" ca="1" si="81"/>
        <v>3.598268376984981E-2</v>
      </c>
      <c r="P329" s="190">
        <f t="shared" ca="1" si="81"/>
        <v>3.620175928262926E-2</v>
      </c>
      <c r="Q329" s="190">
        <f t="shared" ca="1" si="81"/>
        <v>3.6396285269707312E-2</v>
      </c>
      <c r="R329" s="190">
        <f t="shared" ca="1" si="81"/>
        <v>3.65698000065348E-2</v>
      </c>
      <c r="S329" s="190">
        <f t="shared" ca="1" si="81"/>
        <v>3.6725253561335623E-2</v>
      </c>
      <c r="T329" s="190">
        <f t="shared" ca="1" si="81"/>
        <v>3.6865114879127997E-2</v>
      </c>
      <c r="U329" s="190">
        <f t="shared" ca="1" si="81"/>
        <v>3.6991458085068499E-2</v>
      </c>
      <c r="V329" s="190">
        <f t="shared" ca="1" si="81"/>
        <v>3.7106032246574515E-2</v>
      </c>
      <c r="W329" s="190">
        <f t="shared" ca="1" si="81"/>
        <v>3.7210317929596289E-2</v>
      </c>
      <c r="X329" s="187">
        <f t="shared" ca="1" si="81"/>
        <v>3.7305573181917268E-2</v>
      </c>
    </row>
    <row r="330" spans="1:24" ht="11.25" customHeight="1" x14ac:dyDescent="0.2">
      <c r="A330" s="222">
        <f t="shared" si="74"/>
        <v>320</v>
      </c>
      <c r="B330" s="220">
        <f t="shared" ca="1" si="75"/>
        <v>2.6719604384099479E-2</v>
      </c>
      <c r="C330" s="217">
        <f t="shared" ca="1" si="67"/>
        <v>9.9602967119253926E-6</v>
      </c>
      <c r="D330" s="219">
        <f t="shared" ca="1" si="68"/>
        <v>0.87066218733426459</v>
      </c>
      <c r="E330" s="218">
        <f t="shared" ca="1" si="69"/>
        <v>1.1295269073682035</v>
      </c>
      <c r="F330" s="187">
        <f t="shared" ca="1" si="70"/>
        <v>4.8655321524333387E-4</v>
      </c>
      <c r="G330" s="217">
        <f t="shared" ca="1" si="71"/>
        <v>4.9651351195525929E-4</v>
      </c>
      <c r="H330" s="291">
        <f t="shared" si="72"/>
        <v>0.88888888888888895</v>
      </c>
      <c r="I330" s="187">
        <f t="shared" ca="1" si="73"/>
        <v>2.7216117896054739E-2</v>
      </c>
      <c r="J330" s="191">
        <f t="shared" ca="1" si="81"/>
        <v>2.8786966830267654E-2</v>
      </c>
      <c r="K330" s="190">
        <f t="shared" ca="1" si="81"/>
        <v>3.2853856438475194E-2</v>
      </c>
      <c r="L330" s="190">
        <f t="shared" ca="1" si="81"/>
        <v>3.5300490662040482E-2</v>
      </c>
      <c r="M330" s="190">
        <f t="shared" ca="1" si="81"/>
        <v>3.5609610133700204E-2</v>
      </c>
      <c r="N330" s="190">
        <f t="shared" ca="1" si="81"/>
        <v>3.5880126832309511E-2</v>
      </c>
      <c r="O330" s="190">
        <f t="shared" ca="1" si="81"/>
        <v>3.6118040547338193E-2</v>
      </c>
      <c r="P330" s="190">
        <f t="shared" ca="1" si="81"/>
        <v>3.6328296452517797E-2</v>
      </c>
      <c r="Q330" s="190">
        <f t="shared" ca="1" si="81"/>
        <v>3.6514985971934519E-2</v>
      </c>
      <c r="R330" s="190">
        <f t="shared" ca="1" si="81"/>
        <v>3.6681507018687484E-2</v>
      </c>
      <c r="S330" s="190">
        <f t="shared" ca="1" si="81"/>
        <v>3.6830692263282179E-2</v>
      </c>
      <c r="T330" s="190">
        <f t="shared" ca="1" si="81"/>
        <v>3.6964912145550463E-2</v>
      </c>
      <c r="U330" s="190">
        <f t="shared" ca="1" si="81"/>
        <v>3.708615786252973E-2</v>
      </c>
      <c r="V330" s="190">
        <f t="shared" ca="1" si="81"/>
        <v>3.7196108428183508E-2</v>
      </c>
      <c r="W330" s="190">
        <f t="shared" ca="1" si="81"/>
        <v>3.7296185023825132E-2</v>
      </c>
      <c r="X330" s="187">
        <f t="shared" ca="1" si="81"/>
        <v>3.7387595177828206E-2</v>
      </c>
    </row>
    <row r="331" spans="1:24" ht="11.25" customHeight="1" x14ac:dyDescent="0.2">
      <c r="A331" s="222">
        <f t="shared" si="74"/>
        <v>321</v>
      </c>
      <c r="B331" s="220">
        <f t="shared" ca="1" si="75"/>
        <v>2.7216117896054739E-2</v>
      </c>
      <c r="C331" s="217">
        <f t="shared" ref="C331:C394" ca="1" si="82">$B$2*($B$3-$B331)*$B$8</f>
        <v>9.5879115779589473E-6</v>
      </c>
      <c r="D331" s="219">
        <f t="shared" ref="D331:D394" ca="1" si="83">RAND()</f>
        <v>0.17676283087026967</v>
      </c>
      <c r="E331" s="218">
        <f t="shared" ref="E331:E394" ca="1" si="84">NORMINV(D331,0,1)</f>
        <v>-0.92777236516441475</v>
      </c>
      <c r="F331" s="187">
        <f t="shared" ref="F331:F394" ca="1" si="85">SQRT($B331)*$B$9*E331</f>
        <v>-4.0334183995751005E-4</v>
      </c>
      <c r="G331" s="217">
        <f t="shared" ref="G331:G394" ca="1" si="86">C331+F331</f>
        <v>-3.9375392837955113E-4</v>
      </c>
      <c r="H331" s="291">
        <f t="shared" ref="H331:H394" si="87">+A331*$B$8</f>
        <v>0.89166666666666672</v>
      </c>
      <c r="I331" s="187">
        <f t="shared" ref="I331:I394" ca="1" si="88">$B331+G331</f>
        <v>2.6822363967675188E-2</v>
      </c>
      <c r="J331" s="191">
        <f t="shared" ref="J331:X340" ca="1" si="89">-(1/J$7)*LN(J$8*EXP(-$I331*J$9))</f>
        <v>2.8442017461079116E-2</v>
      </c>
      <c r="K331" s="190">
        <f t="shared" ca="1" si="89"/>
        <v>3.2638955387191193E-2</v>
      </c>
      <c r="L331" s="190">
        <f t="shared" ca="1" si="89"/>
        <v>3.5166010556628442E-2</v>
      </c>
      <c r="M331" s="190">
        <f t="shared" ca="1" si="89"/>
        <v>3.5485378509440106E-2</v>
      </c>
      <c r="N331" s="190">
        <f t="shared" ca="1" si="89"/>
        <v>3.5764876364388784E-2</v>
      </c>
      <c r="O331" s="190">
        <f t="shared" ca="1" si="89"/>
        <v>3.6010697521246193E-2</v>
      </c>
      <c r="P331" s="190">
        <f t="shared" ca="1" si="89"/>
        <v>3.6227947707660017E-2</v>
      </c>
      <c r="Q331" s="190">
        <f t="shared" ca="1" si="89"/>
        <v>3.6420851841285545E-2</v>
      </c>
      <c r="R331" s="190">
        <f t="shared" ca="1" si="89"/>
        <v>3.6592919147857048E-2</v>
      </c>
      <c r="S331" s="190">
        <f t="shared" ca="1" si="89"/>
        <v>3.6747075398695352E-2</v>
      </c>
      <c r="T331" s="190">
        <f t="shared" ca="1" si="89"/>
        <v>3.6885769151957716E-2</v>
      </c>
      <c r="U331" s="190">
        <f t="shared" ca="1" si="89"/>
        <v>3.7011057369805596E-2</v>
      </c>
      <c r="V331" s="190">
        <f t="shared" ca="1" si="89"/>
        <v>3.7124674621231708E-2</v>
      </c>
      <c r="W331" s="190">
        <f t="shared" ca="1" si="89"/>
        <v>3.7228089181804647E-2</v>
      </c>
      <c r="X331" s="187">
        <f t="shared" ca="1" si="89"/>
        <v>3.732254864369406E-2</v>
      </c>
    </row>
    <row r="332" spans="1:24" ht="11.25" customHeight="1" x14ac:dyDescent="0.2">
      <c r="A332" s="222">
        <f t="shared" ref="A332:A395" si="90">+A331+1</f>
        <v>322</v>
      </c>
      <c r="B332" s="220">
        <f t="shared" ca="1" si="75"/>
        <v>2.6822363967675188E-2</v>
      </c>
      <c r="C332" s="217">
        <f t="shared" ca="1" si="82"/>
        <v>9.8832270242436104E-6</v>
      </c>
      <c r="D332" s="219">
        <f t="shared" ca="1" si="83"/>
        <v>0.60764500537126309</v>
      </c>
      <c r="E332" s="218">
        <f t="shared" ca="1" si="84"/>
        <v>0.27318632776565122</v>
      </c>
      <c r="F332" s="187">
        <f t="shared" ca="1" si="85"/>
        <v>1.1790337579670341E-4</v>
      </c>
      <c r="G332" s="217">
        <f t="shared" ca="1" si="86"/>
        <v>1.2778660282094701E-4</v>
      </c>
      <c r="H332" s="291">
        <f t="shared" si="87"/>
        <v>0.89444444444444449</v>
      </c>
      <c r="I332" s="187">
        <f t="shared" ca="1" si="88"/>
        <v>2.6950150570496136E-2</v>
      </c>
      <c r="J332" s="191">
        <f t="shared" ca="1" si="89"/>
        <v>2.8553965316977983E-2</v>
      </c>
      <c r="K332" s="190">
        <f t="shared" ca="1" si="89"/>
        <v>3.2708698120677684E-2</v>
      </c>
      <c r="L332" s="190">
        <f t="shared" ca="1" si="89"/>
        <v>3.5209653945504134E-2</v>
      </c>
      <c r="M332" s="190">
        <f t="shared" ca="1" si="89"/>
        <v>3.5525695916030706E-2</v>
      </c>
      <c r="N332" s="190">
        <f t="shared" ca="1" si="89"/>
        <v>3.5802279078895591E-2</v>
      </c>
      <c r="O332" s="190">
        <f t="shared" ca="1" si="89"/>
        <v>3.6045534000712608E-2</v>
      </c>
      <c r="P332" s="190">
        <f t="shared" ca="1" si="89"/>
        <v>3.6260514303898171E-2</v>
      </c>
      <c r="Q332" s="190">
        <f t="shared" ca="1" si="89"/>
        <v>3.6451401582883403E-2</v>
      </c>
      <c r="R332" s="190">
        <f t="shared" ca="1" si="89"/>
        <v>3.6621668938649356E-2</v>
      </c>
      <c r="S332" s="190">
        <f t="shared" ca="1" si="89"/>
        <v>3.6774211928121386E-2</v>
      </c>
      <c r="T332" s="190">
        <f t="shared" ca="1" si="89"/>
        <v>3.6911453757391161E-2</v>
      </c>
      <c r="U332" s="190">
        <f t="shared" ca="1" si="89"/>
        <v>3.7035430045590421E-2</v>
      </c>
      <c r="V332" s="190">
        <f t="shared" ca="1" si="89"/>
        <v>3.7147857332206824E-2</v>
      </c>
      <c r="W332" s="190">
        <f t="shared" ca="1" si="89"/>
        <v>3.7250188609114089E-2</v>
      </c>
      <c r="X332" s="187">
        <f t="shared" ca="1" si="89"/>
        <v>3.7343658466411224E-2</v>
      </c>
    </row>
    <row r="333" spans="1:24" ht="11.25" customHeight="1" x14ac:dyDescent="0.2">
      <c r="A333" s="222">
        <f t="shared" si="90"/>
        <v>323</v>
      </c>
      <c r="B333" s="220">
        <f t="shared" ref="B333:B396" ca="1" si="91">I332</f>
        <v>2.6950150570496136E-2</v>
      </c>
      <c r="C333" s="217">
        <f t="shared" ca="1" si="82"/>
        <v>9.7873870721279013E-6</v>
      </c>
      <c r="D333" s="219">
        <f t="shared" ca="1" si="83"/>
        <v>0.4651882150599248</v>
      </c>
      <c r="E333" s="218">
        <f t="shared" ca="1" si="84"/>
        <v>-8.7371238706721366E-2</v>
      </c>
      <c r="F333" s="187">
        <f t="shared" ca="1" si="85"/>
        <v>-3.7797915073520238E-5</v>
      </c>
      <c r="G333" s="217">
        <f t="shared" ca="1" si="86"/>
        <v>-2.8010528001392335E-5</v>
      </c>
      <c r="H333" s="291">
        <f t="shared" si="87"/>
        <v>0.89722222222222225</v>
      </c>
      <c r="I333" s="187">
        <f t="shared" ca="1" si="88"/>
        <v>2.6922140042494744E-2</v>
      </c>
      <c r="J333" s="191">
        <f t="shared" ca="1" si="89"/>
        <v>2.8529426605695744E-2</v>
      </c>
      <c r="K333" s="190">
        <f t="shared" ca="1" si="89"/>
        <v>3.2693410674684981E-2</v>
      </c>
      <c r="L333" s="190">
        <f t="shared" ca="1" si="89"/>
        <v>3.5200087415530011E-2</v>
      </c>
      <c r="M333" s="190">
        <f t="shared" ca="1" si="89"/>
        <v>3.551685843368655E-2</v>
      </c>
      <c r="N333" s="190">
        <f t="shared" ca="1" si="89"/>
        <v>3.5794080490319853E-2</v>
      </c>
      <c r="O333" s="190">
        <f t="shared" ca="1" si="89"/>
        <v>3.6037897924926711E-2</v>
      </c>
      <c r="P333" s="190">
        <f t="shared" ca="1" si="89"/>
        <v>3.6253375781269803E-2</v>
      </c>
      <c r="Q333" s="190">
        <f t="shared" ca="1" si="89"/>
        <v>3.6444705150130895E-2</v>
      </c>
      <c r="R333" s="190">
        <f t="shared" ca="1" si="89"/>
        <v>3.6615367050953432E-2</v>
      </c>
      <c r="S333" s="190">
        <f t="shared" ca="1" si="89"/>
        <v>3.6768263663588416E-2</v>
      </c>
      <c r="T333" s="190">
        <f t="shared" ca="1" si="89"/>
        <v>3.6905823751241719E-2</v>
      </c>
      <c r="U333" s="190">
        <f t="shared" ca="1" si="89"/>
        <v>3.703008761138786E-2</v>
      </c>
      <c r="V333" s="190">
        <f t="shared" ca="1" si="89"/>
        <v>3.7142775735540333E-2</v>
      </c>
      <c r="W333" s="190">
        <f t="shared" ca="1" si="89"/>
        <v>3.7245344465723453E-2</v>
      </c>
      <c r="X333" s="187">
        <f t="shared" ca="1" si="89"/>
        <v>3.7339031242060075E-2</v>
      </c>
    </row>
    <row r="334" spans="1:24" ht="11.25" customHeight="1" x14ac:dyDescent="0.2">
      <c r="A334" s="222">
        <f t="shared" si="90"/>
        <v>324</v>
      </c>
      <c r="B334" s="220">
        <f t="shared" ca="1" si="91"/>
        <v>2.6922140042494744E-2</v>
      </c>
      <c r="C334" s="217">
        <f t="shared" ca="1" si="82"/>
        <v>9.8083949681289425E-6</v>
      </c>
      <c r="D334" s="219">
        <f t="shared" ca="1" si="83"/>
        <v>0.36838902789768069</v>
      </c>
      <c r="E334" s="218">
        <f t="shared" ca="1" si="84"/>
        <v>-0.33612307842121142</v>
      </c>
      <c r="F334" s="187">
        <f t="shared" ca="1" si="85"/>
        <v>-1.4533555582304722E-4</v>
      </c>
      <c r="G334" s="217">
        <f t="shared" ca="1" si="86"/>
        <v>-1.3552716085491828E-4</v>
      </c>
      <c r="H334" s="291">
        <f t="shared" si="87"/>
        <v>0.9</v>
      </c>
      <c r="I334" s="187">
        <f t="shared" ca="1" si="88"/>
        <v>2.6786612881639825E-2</v>
      </c>
      <c r="J334" s="191">
        <f t="shared" ca="1" si="89"/>
        <v>2.8410697609550371E-2</v>
      </c>
      <c r="K334" s="190">
        <f t="shared" ca="1" si="89"/>
        <v>3.2619443338117393E-2</v>
      </c>
      <c r="L334" s="190">
        <f t="shared" ca="1" si="89"/>
        <v>3.5153800367796993E-2</v>
      </c>
      <c r="M334" s="190">
        <f t="shared" ca="1" si="89"/>
        <v>3.5474098836611158E-2</v>
      </c>
      <c r="N334" s="190">
        <f t="shared" ca="1" si="89"/>
        <v>3.5754412140168321E-2</v>
      </c>
      <c r="O334" s="190">
        <f t="shared" ca="1" si="89"/>
        <v>3.6000951257185013E-2</v>
      </c>
      <c r="P334" s="190">
        <f t="shared" ca="1" si="89"/>
        <v>3.6218836492882524E-2</v>
      </c>
      <c r="Q334" s="190">
        <f t="shared" ca="1" si="89"/>
        <v>3.641230488553187E-2</v>
      </c>
      <c r="R334" s="190">
        <f t="shared" ca="1" si="89"/>
        <v>3.6584875767554072E-2</v>
      </c>
      <c r="S334" s="190">
        <f t="shared" ca="1" si="89"/>
        <v>3.6739483363405302E-2</v>
      </c>
      <c r="T334" s="190">
        <f t="shared" ca="1" si="89"/>
        <v>3.6878583324035499E-2</v>
      </c>
      <c r="U334" s="190">
        <f t="shared" ca="1" si="89"/>
        <v>3.7004238582783643E-2</v>
      </c>
      <c r="V334" s="190">
        <f t="shared" ca="1" si="89"/>
        <v>3.7118188752789265E-2</v>
      </c>
      <c r="W334" s="190">
        <f t="shared" ca="1" si="89"/>
        <v>3.7221906385567556E-2</v>
      </c>
      <c r="X334" s="187">
        <f t="shared" ca="1" si="89"/>
        <v>3.7316642710900697E-2</v>
      </c>
    </row>
    <row r="335" spans="1:24" ht="11.25" customHeight="1" x14ac:dyDescent="0.2">
      <c r="A335" s="222">
        <f t="shared" si="90"/>
        <v>325</v>
      </c>
      <c r="B335" s="220">
        <f t="shared" ca="1" si="91"/>
        <v>2.6786612881639825E-2</v>
      </c>
      <c r="C335" s="217">
        <f t="shared" ca="1" si="82"/>
        <v>9.9100403387701321E-6</v>
      </c>
      <c r="D335" s="219">
        <f t="shared" ca="1" si="83"/>
        <v>0.71246451119209875</v>
      </c>
      <c r="E335" s="218">
        <f t="shared" ca="1" si="84"/>
        <v>0.56059893513368186</v>
      </c>
      <c r="F335" s="187">
        <f t="shared" ca="1" si="85"/>
        <v>2.417853166415789E-4</v>
      </c>
      <c r="G335" s="217">
        <f t="shared" ca="1" si="86"/>
        <v>2.5169535698034906E-4</v>
      </c>
      <c r="H335" s="291">
        <f t="shared" si="87"/>
        <v>0.90277777777777779</v>
      </c>
      <c r="I335" s="187">
        <f t="shared" ca="1" si="88"/>
        <v>2.7038308238620173E-2</v>
      </c>
      <c r="J335" s="191">
        <f t="shared" ca="1" si="89"/>
        <v>2.8631196119813775E-2</v>
      </c>
      <c r="K335" s="190">
        <f t="shared" ca="1" si="89"/>
        <v>3.2756812372227044E-2</v>
      </c>
      <c r="L335" s="190">
        <f t="shared" ca="1" si="89"/>
        <v>3.5239762730833589E-2</v>
      </c>
      <c r="M335" s="190">
        <f t="shared" ca="1" si="89"/>
        <v>3.5553510166283657E-2</v>
      </c>
      <c r="N335" s="190">
        <f t="shared" ca="1" si="89"/>
        <v>3.582808253574974E-2</v>
      </c>
      <c r="O335" s="190">
        <f t="shared" ca="1" si="89"/>
        <v>3.6069567058385439E-2</v>
      </c>
      <c r="P335" s="190">
        <f t="shared" ca="1" si="89"/>
        <v>3.6282981410149628E-2</v>
      </c>
      <c r="Q335" s="190">
        <f t="shared" ca="1" si="89"/>
        <v>3.6472477297564018E-2</v>
      </c>
      <c r="R335" s="190">
        <f t="shared" ca="1" si="89"/>
        <v>3.6641502899795154E-2</v>
      </c>
      <c r="S335" s="190">
        <f t="shared" ca="1" si="89"/>
        <v>3.6792932929402951E-2</v>
      </c>
      <c r="T335" s="190">
        <f t="shared" ca="1" si="89"/>
        <v>3.6929173102547182E-2</v>
      </c>
      <c r="U335" s="190">
        <f t="shared" ca="1" si="89"/>
        <v>3.7052244314189013E-2</v>
      </c>
      <c r="V335" s="190">
        <f t="shared" ca="1" si="89"/>
        <v>3.7163850665586404E-2</v>
      </c>
      <c r="W335" s="190">
        <f t="shared" ca="1" si="89"/>
        <v>3.7265434604668142E-2</v>
      </c>
      <c r="X335" s="187">
        <f t="shared" ca="1" si="89"/>
        <v>3.7358221751639678E-2</v>
      </c>
    </row>
    <row r="336" spans="1:24" ht="11.25" customHeight="1" x14ac:dyDescent="0.2">
      <c r="A336" s="222">
        <f t="shared" si="90"/>
        <v>326</v>
      </c>
      <c r="B336" s="220">
        <f t="shared" ca="1" si="91"/>
        <v>2.7038308238620173E-2</v>
      </c>
      <c r="C336" s="217">
        <f t="shared" ca="1" si="82"/>
        <v>9.7212688210348722E-6</v>
      </c>
      <c r="D336" s="219">
        <f t="shared" ca="1" si="83"/>
        <v>0.50505367457573125</v>
      </c>
      <c r="E336" s="218">
        <f t="shared" ca="1" si="84"/>
        <v>1.2668022398976684E-2</v>
      </c>
      <c r="F336" s="187">
        <f t="shared" ca="1" si="85"/>
        <v>5.4893046452755016E-6</v>
      </c>
      <c r="G336" s="217">
        <f t="shared" ca="1" si="86"/>
        <v>1.5210573466310373E-5</v>
      </c>
      <c r="H336" s="291">
        <f t="shared" si="87"/>
        <v>0.90555555555555556</v>
      </c>
      <c r="I336" s="187">
        <f t="shared" ca="1" si="88"/>
        <v>2.7053518812086483E-2</v>
      </c>
      <c r="J336" s="191">
        <f t="shared" ca="1" si="89"/>
        <v>2.864452139060859E-2</v>
      </c>
      <c r="K336" s="190">
        <f t="shared" ca="1" si="89"/>
        <v>3.276511392300014E-2</v>
      </c>
      <c r="L336" s="190">
        <f t="shared" ca="1" si="89"/>
        <v>3.5244957649222197E-2</v>
      </c>
      <c r="M336" s="190">
        <f t="shared" ca="1" si="89"/>
        <v>3.5558309189509717E-2</v>
      </c>
      <c r="N336" s="190">
        <f t="shared" ca="1" si="89"/>
        <v>3.5832534620117637E-2</v>
      </c>
      <c r="O336" s="190">
        <f t="shared" ca="1" si="89"/>
        <v>3.6073713681102806E-2</v>
      </c>
      <c r="P336" s="190">
        <f t="shared" ca="1" si="89"/>
        <v>3.6286857846283722E-2</v>
      </c>
      <c r="Q336" s="190">
        <f t="shared" ca="1" si="89"/>
        <v>3.6476113665373254E-2</v>
      </c>
      <c r="R336" s="190">
        <f t="shared" ca="1" si="89"/>
        <v>3.6644925017570683E-2</v>
      </c>
      <c r="S336" s="190">
        <f t="shared" ca="1" si="89"/>
        <v>3.6796163018984682E-2</v>
      </c>
      <c r="T336" s="190">
        <f t="shared" ca="1" si="89"/>
        <v>3.6932230368092026E-2</v>
      </c>
      <c r="U336" s="190">
        <f t="shared" ca="1" si="89"/>
        <v>3.7055145419370716E-2</v>
      </c>
      <c r="V336" s="190">
        <f t="shared" ca="1" si="89"/>
        <v>3.7166610128007739E-2</v>
      </c>
      <c r="W336" s="190">
        <f t="shared" ca="1" si="89"/>
        <v>3.7268065122697688E-2</v>
      </c>
      <c r="X336" s="187">
        <f t="shared" ca="1" si="89"/>
        <v>3.7360734475995847E-2</v>
      </c>
    </row>
    <row r="337" spans="1:24" ht="11.25" customHeight="1" x14ac:dyDescent="0.2">
      <c r="A337" s="222">
        <f t="shared" si="90"/>
        <v>327</v>
      </c>
      <c r="B337" s="220">
        <f t="shared" ca="1" si="91"/>
        <v>2.7053518812086483E-2</v>
      </c>
      <c r="C337" s="217">
        <f t="shared" ca="1" si="82"/>
        <v>9.7098608909351381E-6</v>
      </c>
      <c r="D337" s="219">
        <f t="shared" ca="1" si="83"/>
        <v>0.40756597735662448</v>
      </c>
      <c r="E337" s="218">
        <f t="shared" ca="1" si="84"/>
        <v>-0.23381068413612924</v>
      </c>
      <c r="F337" s="187">
        <f t="shared" ca="1" si="85"/>
        <v>-1.0134328722606269E-4</v>
      </c>
      <c r="G337" s="217">
        <f t="shared" ca="1" si="86"/>
        <v>-9.1633426335127542E-5</v>
      </c>
      <c r="H337" s="291">
        <f t="shared" si="87"/>
        <v>0.90833333333333333</v>
      </c>
      <c r="I337" s="187">
        <f t="shared" ca="1" si="88"/>
        <v>2.6961885385751356E-2</v>
      </c>
      <c r="J337" s="191">
        <f t="shared" ca="1" si="89"/>
        <v>2.8564245638844112E-2</v>
      </c>
      <c r="K337" s="190">
        <f t="shared" ca="1" si="89"/>
        <v>3.2715102689504082E-2</v>
      </c>
      <c r="L337" s="190">
        <f t="shared" ca="1" si="89"/>
        <v>3.5213661776483794E-2</v>
      </c>
      <c r="M337" s="190">
        <f t="shared" ca="1" si="89"/>
        <v>3.5529398317592879E-2</v>
      </c>
      <c r="N337" s="190">
        <f t="shared" ca="1" si="89"/>
        <v>3.5805713820371551E-2</v>
      </c>
      <c r="O337" s="190">
        <f t="shared" ca="1" si="89"/>
        <v>3.6048733081380346E-2</v>
      </c>
      <c r="P337" s="190">
        <f t="shared" ca="1" si="89"/>
        <v>3.6263504938142364E-2</v>
      </c>
      <c r="Q337" s="190">
        <f t="shared" ca="1" si="89"/>
        <v>3.6454207006658919E-2</v>
      </c>
      <c r="R337" s="190">
        <f t="shared" ca="1" si="89"/>
        <v>3.6624309070526467E-2</v>
      </c>
      <c r="S337" s="190">
        <f t="shared" ca="1" si="89"/>
        <v>3.677670391204186E-2</v>
      </c>
      <c r="T337" s="190">
        <f t="shared" ca="1" si="89"/>
        <v>3.6913812409182595E-2</v>
      </c>
      <c r="U337" s="190">
        <f t="shared" ca="1" si="89"/>
        <v>3.7037668221121318E-2</v>
      </c>
      <c r="V337" s="190">
        <f t="shared" ca="1" si="89"/>
        <v>3.7149986231672039E-2</v>
      </c>
      <c r="W337" s="190">
        <f t="shared" ca="1" si="89"/>
        <v>3.7252218029186282E-2</v>
      </c>
      <c r="X337" s="187">
        <f t="shared" ca="1" si="89"/>
        <v>3.7345597009765433E-2</v>
      </c>
    </row>
    <row r="338" spans="1:24" ht="11.25" customHeight="1" x14ac:dyDescent="0.2">
      <c r="A338" s="222">
        <f t="shared" si="90"/>
        <v>328</v>
      </c>
      <c r="B338" s="220">
        <f t="shared" ca="1" si="91"/>
        <v>2.6961885385751356E-2</v>
      </c>
      <c r="C338" s="217">
        <f t="shared" ca="1" si="82"/>
        <v>9.7785859606864852E-6</v>
      </c>
      <c r="D338" s="219">
        <f t="shared" ca="1" si="83"/>
        <v>0.31464584813482976</v>
      </c>
      <c r="E338" s="218">
        <f t="shared" ca="1" si="84"/>
        <v>-0.48272403335079428</v>
      </c>
      <c r="F338" s="187">
        <f t="shared" ca="1" si="85"/>
        <v>-2.0887805007584697E-4</v>
      </c>
      <c r="G338" s="217">
        <f t="shared" ca="1" si="86"/>
        <v>-1.9909946411516047E-4</v>
      </c>
      <c r="H338" s="291">
        <f t="shared" si="87"/>
        <v>0.91111111111111109</v>
      </c>
      <c r="I338" s="187">
        <f t="shared" ca="1" si="88"/>
        <v>2.6762785921636195E-2</v>
      </c>
      <c r="J338" s="191">
        <f t="shared" ca="1" si="89"/>
        <v>2.838982392618989E-2</v>
      </c>
      <c r="K338" s="190">
        <f t="shared" ca="1" si="89"/>
        <v>3.2606439178959522E-2</v>
      </c>
      <c r="L338" s="190">
        <f t="shared" ca="1" si="89"/>
        <v>3.5145662665892349E-2</v>
      </c>
      <c r="M338" s="190">
        <f t="shared" ca="1" si="89"/>
        <v>3.5466581293980878E-2</v>
      </c>
      <c r="N338" s="190">
        <f t="shared" ca="1" si="89"/>
        <v>3.5747438068059773E-2</v>
      </c>
      <c r="O338" s="190">
        <f t="shared" ca="1" si="89"/>
        <v>3.5994455682652235E-2</v>
      </c>
      <c r="P338" s="190">
        <f t="shared" ca="1" si="89"/>
        <v>3.6212764158468018E-2</v>
      </c>
      <c r="Q338" s="190">
        <f t="shared" ca="1" si="89"/>
        <v>3.6406608611782486E-2</v>
      </c>
      <c r="R338" s="190">
        <f t="shared" ca="1" si="89"/>
        <v>3.657951511080134E-2</v>
      </c>
      <c r="S338" s="190">
        <f t="shared" ca="1" si="89"/>
        <v>3.6734423513726244E-2</v>
      </c>
      <c r="T338" s="190">
        <f t="shared" ca="1" si="89"/>
        <v>3.6873794198627505E-2</v>
      </c>
      <c r="U338" s="190">
        <f t="shared" ca="1" si="89"/>
        <v>3.6999694078443689E-2</v>
      </c>
      <c r="V338" s="190">
        <f t="shared" ca="1" si="89"/>
        <v>3.7113866128077544E-2</v>
      </c>
      <c r="W338" s="190">
        <f t="shared" ca="1" si="89"/>
        <v>3.7217785748826455E-2</v>
      </c>
      <c r="X338" s="187">
        <f t="shared" ca="1" si="89"/>
        <v>3.731270659482544E-2</v>
      </c>
    </row>
    <row r="339" spans="1:24" ht="11.25" customHeight="1" x14ac:dyDescent="0.2">
      <c r="A339" s="222">
        <f t="shared" si="90"/>
        <v>329</v>
      </c>
      <c r="B339" s="220">
        <f t="shared" ca="1" si="91"/>
        <v>2.6762785921636195E-2</v>
      </c>
      <c r="C339" s="217">
        <f t="shared" ca="1" si="82"/>
        <v>9.9279105587728555E-6</v>
      </c>
      <c r="D339" s="219">
        <f t="shared" ca="1" si="83"/>
        <v>0.78969978077895375</v>
      </c>
      <c r="E339" s="218">
        <f t="shared" ca="1" si="84"/>
        <v>0.8053799843135141</v>
      </c>
      <c r="F339" s="187">
        <f t="shared" ca="1" si="85"/>
        <v>3.4720442073100255E-4</v>
      </c>
      <c r="G339" s="217">
        <f t="shared" ca="1" si="86"/>
        <v>3.5713233128977542E-4</v>
      </c>
      <c r="H339" s="291">
        <f t="shared" si="87"/>
        <v>0.91388888888888897</v>
      </c>
      <c r="I339" s="187">
        <f t="shared" ca="1" si="88"/>
        <v>2.7119918252925972E-2</v>
      </c>
      <c r="J339" s="191">
        <f t="shared" ca="1" si="89"/>
        <v>2.8702690829898528E-2</v>
      </c>
      <c r="K339" s="190">
        <f t="shared" ca="1" si="89"/>
        <v>3.2801353077996746E-2</v>
      </c>
      <c r="L339" s="190">
        <f t="shared" ca="1" si="89"/>
        <v>3.5267635273900505E-2</v>
      </c>
      <c r="M339" s="190">
        <f t="shared" ca="1" si="89"/>
        <v>3.5579258594178258E-2</v>
      </c>
      <c r="N339" s="190">
        <f t="shared" ca="1" si="89"/>
        <v>3.5851969516063738E-2</v>
      </c>
      <c r="O339" s="190">
        <f t="shared" ca="1" si="89"/>
        <v>3.6091815130756544E-2</v>
      </c>
      <c r="P339" s="190">
        <f t="shared" ca="1" si="89"/>
        <v>3.6303779837576426E-2</v>
      </c>
      <c r="Q339" s="190">
        <f t="shared" ca="1" si="89"/>
        <v>3.6491987674972935E-2</v>
      </c>
      <c r="R339" s="190">
        <f t="shared" ca="1" si="89"/>
        <v>3.6659863751293313E-2</v>
      </c>
      <c r="S339" s="190">
        <f t="shared" ca="1" si="89"/>
        <v>3.6810263482886504E-2</v>
      </c>
      <c r="T339" s="190">
        <f t="shared" ca="1" si="89"/>
        <v>3.6945576394994024E-2</v>
      </c>
      <c r="U339" s="190">
        <f t="shared" ca="1" si="89"/>
        <v>3.706780975200144E-2</v>
      </c>
      <c r="V339" s="190">
        <f t="shared" ca="1" si="89"/>
        <v>3.7178656140750145E-2</v>
      </c>
      <c r="W339" s="190">
        <f t="shared" ca="1" si="89"/>
        <v>3.7279548248344868E-2</v>
      </c>
      <c r="X339" s="187">
        <f t="shared" ca="1" si="89"/>
        <v>3.7371703391310115E-2</v>
      </c>
    </row>
    <row r="340" spans="1:24" ht="11.25" customHeight="1" x14ac:dyDescent="0.2">
      <c r="A340" s="222">
        <f t="shared" si="90"/>
        <v>330</v>
      </c>
      <c r="B340" s="220">
        <f t="shared" ca="1" si="91"/>
        <v>2.7119918252925972E-2</v>
      </c>
      <c r="C340" s="217">
        <f t="shared" ca="1" si="82"/>
        <v>9.6600613103055236E-6</v>
      </c>
      <c r="D340" s="219">
        <f t="shared" ca="1" si="83"/>
        <v>0.38465973506514151</v>
      </c>
      <c r="E340" s="218">
        <f t="shared" ca="1" si="84"/>
        <v>-0.29326517521581724</v>
      </c>
      <c r="F340" s="187">
        <f t="shared" ca="1" si="85"/>
        <v>-1.2726923577035059E-4</v>
      </c>
      <c r="G340" s="217">
        <f t="shared" ca="1" si="86"/>
        <v>-1.1760917446004508E-4</v>
      </c>
      <c r="H340" s="291">
        <f t="shared" si="87"/>
        <v>0.91666666666666674</v>
      </c>
      <c r="I340" s="187">
        <f t="shared" ca="1" si="88"/>
        <v>2.7002309078465927E-2</v>
      </c>
      <c r="J340" s="191">
        <f t="shared" ca="1" si="89"/>
        <v>2.8599658942171848E-2</v>
      </c>
      <c r="K340" s="190">
        <f t="shared" ca="1" si="89"/>
        <v>3.2737164930500363E-2</v>
      </c>
      <c r="L340" s="190">
        <f t="shared" ca="1" si="89"/>
        <v>3.5227467816412762E-2</v>
      </c>
      <c r="M340" s="190">
        <f t="shared" ca="1" si="89"/>
        <v>3.5542152224646427E-2</v>
      </c>
      <c r="N340" s="190">
        <f t="shared" ca="1" si="89"/>
        <v>3.5817545701058065E-2</v>
      </c>
      <c r="O340" s="190">
        <f t="shared" ca="1" si="89"/>
        <v>3.6059753165725038E-2</v>
      </c>
      <c r="P340" s="190">
        <f t="shared" ca="1" si="89"/>
        <v>3.6273806973332511E-2</v>
      </c>
      <c r="Q340" s="190">
        <f t="shared" ca="1" si="89"/>
        <v>3.6463871035121984E-2</v>
      </c>
      <c r="R340" s="190">
        <f t="shared" ca="1" si="89"/>
        <v>3.6633403707076323E-2</v>
      </c>
      <c r="S340" s="190">
        <f t="shared" ca="1" si="89"/>
        <v>3.6785288213546416E-2</v>
      </c>
      <c r="T340" s="190">
        <f t="shared" ca="1" si="89"/>
        <v>3.692193741270109E-2</v>
      </c>
      <c r="U340" s="190">
        <f t="shared" ca="1" si="89"/>
        <v>3.7045378212112609E-2</v>
      </c>
      <c r="V340" s="190">
        <f t="shared" ca="1" si="89"/>
        <v>3.7157319792186685E-2</v>
      </c>
      <c r="W340" s="190">
        <f t="shared" ca="1" si="89"/>
        <v>3.7259208906469221E-2</v>
      </c>
      <c r="X340" s="187">
        <f t="shared" ca="1" si="89"/>
        <v>3.7352274838019263E-2</v>
      </c>
    </row>
    <row r="341" spans="1:24" ht="11.25" customHeight="1" x14ac:dyDescent="0.2">
      <c r="A341" s="222">
        <f t="shared" si="90"/>
        <v>331</v>
      </c>
      <c r="B341" s="220">
        <f t="shared" ca="1" si="91"/>
        <v>2.7002309078465927E-2</v>
      </c>
      <c r="C341" s="217">
        <f t="shared" ca="1" si="82"/>
        <v>9.7482681911505557E-6</v>
      </c>
      <c r="D341" s="219">
        <f t="shared" ca="1" si="83"/>
        <v>0.65062604838650739</v>
      </c>
      <c r="E341" s="218">
        <f t="shared" ca="1" si="84"/>
        <v>0.38701121781047915</v>
      </c>
      <c r="F341" s="187">
        <f t="shared" ca="1" si="85"/>
        <v>1.6758793880674176E-4</v>
      </c>
      <c r="G341" s="217">
        <f t="shared" ca="1" si="86"/>
        <v>1.7733620699789232E-4</v>
      </c>
      <c r="H341" s="291">
        <f t="shared" si="87"/>
        <v>0.91944444444444451</v>
      </c>
      <c r="I341" s="187">
        <f t="shared" ca="1" si="88"/>
        <v>2.7179645285463818E-2</v>
      </c>
      <c r="J341" s="191">
        <f t="shared" ref="J341:X350" ca="1" si="92">-(1/J$7)*LN(J$8*EXP(-$I341*J$9))</f>
        <v>2.875501488487938E-2</v>
      </c>
      <c r="K341" s="190">
        <f t="shared" ca="1" si="92"/>
        <v>3.2833950599335207E-2</v>
      </c>
      <c r="L341" s="190">
        <f t="shared" ca="1" si="92"/>
        <v>3.5288034048497334E-2</v>
      </c>
      <c r="M341" s="190">
        <f t="shared" ca="1" si="92"/>
        <v>3.5598102815732939E-2</v>
      </c>
      <c r="N341" s="190">
        <f t="shared" ca="1" si="92"/>
        <v>3.5869451420246466E-2</v>
      </c>
      <c r="O341" s="190">
        <f t="shared" ca="1" si="92"/>
        <v>3.6108097585228802E-2</v>
      </c>
      <c r="P341" s="190">
        <f t="shared" ca="1" si="92"/>
        <v>3.6319001356188103E-2</v>
      </c>
      <c r="Q341" s="190">
        <f t="shared" ca="1" si="92"/>
        <v>3.6506266522443293E-2</v>
      </c>
      <c r="R341" s="190">
        <f t="shared" ca="1" si="92"/>
        <v>3.6673301307752301E-2</v>
      </c>
      <c r="S341" s="190">
        <f t="shared" ca="1" si="92"/>
        <v>3.6822947006356202E-2</v>
      </c>
      <c r="T341" s="190">
        <f t="shared" ca="1" si="92"/>
        <v>3.6957581294025543E-2</v>
      </c>
      <c r="U341" s="190">
        <f t="shared" ca="1" si="92"/>
        <v>3.7079201459484852E-2</v>
      </c>
      <c r="V341" s="190">
        <f t="shared" ca="1" si="92"/>
        <v>3.718949166264493E-2</v>
      </c>
      <c r="W341" s="190">
        <f t="shared" ca="1" si="92"/>
        <v>3.7289877447062421E-2</v>
      </c>
      <c r="X341" s="187">
        <f t="shared" ca="1" si="92"/>
        <v>3.7381570052137325E-2</v>
      </c>
    </row>
    <row r="342" spans="1:24" ht="11.25" customHeight="1" x14ac:dyDescent="0.2">
      <c r="A342" s="222">
        <f t="shared" si="90"/>
        <v>332</v>
      </c>
      <c r="B342" s="220">
        <f t="shared" ca="1" si="91"/>
        <v>2.7179645285463818E-2</v>
      </c>
      <c r="C342" s="217">
        <f t="shared" ca="1" si="82"/>
        <v>9.6152660359021382E-6</v>
      </c>
      <c r="D342" s="219">
        <f t="shared" ca="1" si="83"/>
        <v>0.10629688062480525</v>
      </c>
      <c r="E342" s="218">
        <f t="shared" ca="1" si="84"/>
        <v>-1.2464649173004991</v>
      </c>
      <c r="F342" s="187">
        <f t="shared" ca="1" si="85"/>
        <v>-5.415277365602378E-4</v>
      </c>
      <c r="G342" s="217">
        <f t="shared" ca="1" si="86"/>
        <v>-5.3191247052433569E-4</v>
      </c>
      <c r="H342" s="291">
        <f t="shared" si="87"/>
        <v>0.92222222222222228</v>
      </c>
      <c r="I342" s="187">
        <f t="shared" ca="1" si="88"/>
        <v>2.6647732814939481E-2</v>
      </c>
      <c r="J342" s="191">
        <f t="shared" ca="1" si="92"/>
        <v>2.8289031289678222E-2</v>
      </c>
      <c r="K342" s="190">
        <f t="shared" ca="1" si="92"/>
        <v>3.2543646069353345E-2</v>
      </c>
      <c r="L342" s="190">
        <f t="shared" ca="1" si="92"/>
        <v>3.5106368190837248E-2</v>
      </c>
      <c r="M342" s="190">
        <f t="shared" ca="1" si="92"/>
        <v>3.5430281378498324E-2</v>
      </c>
      <c r="N342" s="190">
        <f t="shared" ca="1" si="92"/>
        <v>3.5713762405604532E-2</v>
      </c>
      <c r="O342" s="190">
        <f t="shared" ca="1" si="92"/>
        <v>3.5963090538728627E-2</v>
      </c>
      <c r="P342" s="190">
        <f t="shared" ca="1" si="92"/>
        <v>3.6183442711704261E-2</v>
      </c>
      <c r="Q342" s="190">
        <f t="shared" ca="1" si="92"/>
        <v>3.6379103047020432E-2</v>
      </c>
      <c r="R342" s="190">
        <f t="shared" ca="1" si="92"/>
        <v>3.6553630137928478E-2</v>
      </c>
      <c r="S342" s="190">
        <f t="shared" ca="1" si="92"/>
        <v>3.6709991046264795E-2</v>
      </c>
      <c r="T342" s="190">
        <f t="shared" ca="1" si="92"/>
        <v>3.6850668975919008E-2</v>
      </c>
      <c r="U342" s="190">
        <f t="shared" ca="1" si="92"/>
        <v>3.6977750056099774E-2</v>
      </c>
      <c r="V342" s="190">
        <f t="shared" ca="1" si="92"/>
        <v>3.7092993494636649E-2</v>
      </c>
      <c r="W342" s="190">
        <f t="shared" ca="1" si="92"/>
        <v>3.7197888453554172E-2</v>
      </c>
      <c r="X342" s="187">
        <f t="shared" ca="1" si="92"/>
        <v>3.7293700293446343E-2</v>
      </c>
    </row>
    <row r="343" spans="1:24" ht="11.25" customHeight="1" x14ac:dyDescent="0.2">
      <c r="A343" s="222">
        <f t="shared" si="90"/>
        <v>333</v>
      </c>
      <c r="B343" s="220">
        <f t="shared" ca="1" si="91"/>
        <v>2.6647732814939481E-2</v>
      </c>
      <c r="C343" s="217">
        <f t="shared" ca="1" si="82"/>
        <v>1.0014200388795392E-5</v>
      </c>
      <c r="D343" s="219">
        <f t="shared" ca="1" si="83"/>
        <v>5.7567740587356697E-2</v>
      </c>
      <c r="E343" s="218">
        <f t="shared" ca="1" si="84"/>
        <v>-1.5755242688194511</v>
      </c>
      <c r="F343" s="187">
        <f t="shared" ca="1" si="85"/>
        <v>-6.7775695645320131E-4</v>
      </c>
      <c r="G343" s="217">
        <f t="shared" ca="1" si="86"/>
        <v>-6.6774275606440588E-4</v>
      </c>
      <c r="H343" s="291">
        <f t="shared" si="87"/>
        <v>0.92500000000000004</v>
      </c>
      <c r="I343" s="187">
        <f t="shared" ca="1" si="88"/>
        <v>2.5979990058875076E-2</v>
      </c>
      <c r="J343" s="191">
        <f t="shared" ca="1" si="92"/>
        <v>2.7704053144996434E-2</v>
      </c>
      <c r="K343" s="190">
        <f t="shared" ca="1" si="92"/>
        <v>3.2179208764928045E-2</v>
      </c>
      <c r="L343" s="190">
        <f t="shared" ca="1" si="92"/>
        <v>3.4878311758249417E-2</v>
      </c>
      <c r="M343" s="190">
        <f t="shared" ca="1" si="92"/>
        <v>3.5219604706610411E-2</v>
      </c>
      <c r="N343" s="190">
        <f t="shared" ca="1" si="92"/>
        <v>3.5518316317221833E-2</v>
      </c>
      <c r="O343" s="190">
        <f t="shared" ca="1" si="92"/>
        <v>3.5781054188305537E-2</v>
      </c>
      <c r="P343" s="190">
        <f t="shared" ca="1" si="92"/>
        <v>3.6013267527078924E-2</v>
      </c>
      <c r="Q343" s="190">
        <f t="shared" ca="1" si="92"/>
        <v>3.6219466839458127E-2</v>
      </c>
      <c r="R343" s="190">
        <f t="shared" ca="1" si="92"/>
        <v>3.6403399486857543E-2</v>
      </c>
      <c r="S343" s="190">
        <f t="shared" ca="1" si="92"/>
        <v>3.6568190414986129E-2</v>
      </c>
      <c r="T343" s="190">
        <f t="shared" ca="1" si="92"/>
        <v>3.671645530373472E-2</v>
      </c>
      <c r="U343" s="190">
        <f t="shared" ca="1" si="92"/>
        <v>3.6850391809288653E-2</v>
      </c>
      <c r="V343" s="190">
        <f t="shared" ca="1" si="92"/>
        <v>3.6971853351790415E-2</v>
      </c>
      <c r="W343" s="190">
        <f t="shared" ca="1" si="92"/>
        <v>3.708240895747799E-2</v>
      </c>
      <c r="X343" s="187">
        <f t="shared" ca="1" si="92"/>
        <v>3.7183391928641132E-2</v>
      </c>
    </row>
    <row r="344" spans="1:24" ht="11.25" customHeight="1" x14ac:dyDescent="0.2">
      <c r="A344" s="222">
        <f t="shared" si="90"/>
        <v>334</v>
      </c>
      <c r="B344" s="220">
        <f t="shared" ca="1" si="91"/>
        <v>2.5979990058875076E-2</v>
      </c>
      <c r="C344" s="217">
        <f t="shared" ca="1" si="82"/>
        <v>1.0515007455843695E-5</v>
      </c>
      <c r="D344" s="219">
        <f t="shared" ca="1" si="83"/>
        <v>0.58007706664243153</v>
      </c>
      <c r="E344" s="218">
        <f t="shared" ca="1" si="84"/>
        <v>0.20209063793571597</v>
      </c>
      <c r="F344" s="187">
        <f t="shared" ca="1" si="85"/>
        <v>8.5838958389803798E-5</v>
      </c>
      <c r="G344" s="217">
        <f t="shared" ca="1" si="86"/>
        <v>9.6353965845647496E-5</v>
      </c>
      <c r="H344" s="291">
        <f t="shared" si="87"/>
        <v>0.92777777777777781</v>
      </c>
      <c r="I344" s="187">
        <f t="shared" ca="1" si="88"/>
        <v>2.6076344024720723E-2</v>
      </c>
      <c r="J344" s="191">
        <f t="shared" ca="1" si="92"/>
        <v>2.778846434026758E-2</v>
      </c>
      <c r="K344" s="190">
        <f t="shared" ca="1" si="92"/>
        <v>3.2231796350887687E-2</v>
      </c>
      <c r="L344" s="190">
        <f t="shared" ca="1" si="92"/>
        <v>3.4911219852746714E-2</v>
      </c>
      <c r="M344" s="190">
        <f t="shared" ca="1" si="92"/>
        <v>3.5250004935835223E-2</v>
      </c>
      <c r="N344" s="190">
        <f t="shared" ca="1" si="92"/>
        <v>3.5546518803214633E-2</v>
      </c>
      <c r="O344" s="190">
        <f t="shared" ca="1" si="92"/>
        <v>3.5807321675495836E-2</v>
      </c>
      <c r="P344" s="190">
        <f t="shared" ca="1" si="92"/>
        <v>3.60378234713827E-2</v>
      </c>
      <c r="Q344" s="190">
        <f t="shared" ca="1" si="92"/>
        <v>3.6242502030108252E-2</v>
      </c>
      <c r="R344" s="190">
        <f t="shared" ca="1" si="92"/>
        <v>3.6425077474212399E-2</v>
      </c>
      <c r="S344" s="190">
        <f t="shared" ca="1" si="92"/>
        <v>3.6588651967071908E-2</v>
      </c>
      <c r="T344" s="190">
        <f t="shared" ca="1" si="92"/>
        <v>3.6735822072551327E-2</v>
      </c>
      <c r="U344" s="190">
        <f t="shared" ca="1" si="92"/>
        <v>3.6868769353712687E-2</v>
      </c>
      <c r="V344" s="190">
        <f t="shared" ca="1" si="92"/>
        <v>3.6989333636047096E-2</v>
      </c>
      <c r="W344" s="190">
        <f t="shared" ca="1" si="92"/>
        <v>3.7099072421543672E-2</v>
      </c>
      <c r="X344" s="187">
        <f t="shared" ca="1" si="92"/>
        <v>3.7199309208639161E-2</v>
      </c>
    </row>
    <row r="345" spans="1:24" ht="11.25" customHeight="1" x14ac:dyDescent="0.2">
      <c r="A345" s="222">
        <f t="shared" si="90"/>
        <v>335</v>
      </c>
      <c r="B345" s="220">
        <f t="shared" ca="1" si="91"/>
        <v>2.6076344024720723E-2</v>
      </c>
      <c r="C345" s="217">
        <f t="shared" ca="1" si="82"/>
        <v>1.0442741981459459E-5</v>
      </c>
      <c r="D345" s="219">
        <f t="shared" ca="1" si="83"/>
        <v>0.78706416546006464</v>
      </c>
      <c r="E345" s="218">
        <f t="shared" ca="1" si="84"/>
        <v>0.79627593626403648</v>
      </c>
      <c r="F345" s="187">
        <f t="shared" ca="1" si="85"/>
        <v>3.3884860057514755E-4</v>
      </c>
      <c r="G345" s="217">
        <f t="shared" ca="1" si="86"/>
        <v>3.49291342556607E-4</v>
      </c>
      <c r="H345" s="291">
        <f t="shared" si="87"/>
        <v>0.93055555555555558</v>
      </c>
      <c r="I345" s="187">
        <f t="shared" ca="1" si="88"/>
        <v>2.6425635367277329E-2</v>
      </c>
      <c r="J345" s="191">
        <f t="shared" ca="1" si="92"/>
        <v>2.8094462121099412E-2</v>
      </c>
      <c r="K345" s="190">
        <f t="shared" ca="1" si="92"/>
        <v>3.242243083427869E-2</v>
      </c>
      <c r="L345" s="190">
        <f t="shared" ca="1" si="92"/>
        <v>3.5030514501462592E-2</v>
      </c>
      <c r="M345" s="190">
        <f t="shared" ca="1" si="92"/>
        <v>3.5360208359085828E-2</v>
      </c>
      <c r="N345" s="190">
        <f t="shared" ca="1" si="92"/>
        <v>3.564875521984158E-2</v>
      </c>
      <c r="O345" s="190">
        <f t="shared" ca="1" si="92"/>
        <v>3.5902543556461101E-2</v>
      </c>
      <c r="P345" s="190">
        <f t="shared" ca="1" si="92"/>
        <v>3.6126840863436399E-2</v>
      </c>
      <c r="Q345" s="190">
        <f t="shared" ca="1" si="92"/>
        <v>3.632600656048867E-2</v>
      </c>
      <c r="R345" s="190">
        <f t="shared" ca="1" si="92"/>
        <v>3.6503662026914983E-2</v>
      </c>
      <c r="S345" s="190">
        <f t="shared" ca="1" si="92"/>
        <v>3.6662826838195363E-2</v>
      </c>
      <c r="T345" s="190">
        <f t="shared" ca="1" si="92"/>
        <v>3.6806028260968862E-2</v>
      </c>
      <c r="U345" s="190">
        <f t="shared" ca="1" si="92"/>
        <v>3.6935389519353275E-2</v>
      </c>
      <c r="V345" s="190">
        <f t="shared" ca="1" si="92"/>
        <v>3.7052701157069191E-2</v>
      </c>
      <c r="W345" s="190">
        <f t="shared" ca="1" si="92"/>
        <v>3.7159478899720905E-2</v>
      </c>
      <c r="X345" s="187">
        <f t="shared" ca="1" si="92"/>
        <v>3.7257010705941986E-2</v>
      </c>
    </row>
    <row r="346" spans="1:24" ht="11.25" customHeight="1" x14ac:dyDescent="0.2">
      <c r="A346" s="222">
        <f t="shared" si="90"/>
        <v>336</v>
      </c>
      <c r="B346" s="220">
        <f t="shared" ca="1" si="91"/>
        <v>2.6425635367277329E-2</v>
      </c>
      <c r="C346" s="217">
        <f t="shared" ca="1" si="82"/>
        <v>1.0180773474542005E-5</v>
      </c>
      <c r="D346" s="219">
        <f t="shared" ca="1" si="83"/>
        <v>0.42318519414271683</v>
      </c>
      <c r="E346" s="218">
        <f t="shared" ca="1" si="84"/>
        <v>-0.19375159754232249</v>
      </c>
      <c r="F346" s="187">
        <f t="shared" ca="1" si="85"/>
        <v>-8.2999746337018211E-5</v>
      </c>
      <c r="G346" s="217">
        <f t="shared" ca="1" si="86"/>
        <v>-7.28189728624762E-5</v>
      </c>
      <c r="H346" s="291">
        <f t="shared" si="87"/>
        <v>0.93333333333333335</v>
      </c>
      <c r="I346" s="187">
        <f t="shared" ca="1" si="88"/>
        <v>2.6352816394414853E-2</v>
      </c>
      <c r="J346" s="191">
        <f t="shared" ca="1" si="92"/>
        <v>2.8030668830560712E-2</v>
      </c>
      <c r="K346" s="190">
        <f t="shared" ca="1" si="92"/>
        <v>3.2382688059175567E-2</v>
      </c>
      <c r="L346" s="190">
        <f t="shared" ca="1" si="92"/>
        <v>3.5005644392390033E-2</v>
      </c>
      <c r="M346" s="190">
        <f t="shared" ca="1" si="92"/>
        <v>3.5337233555220664E-2</v>
      </c>
      <c r="N346" s="190">
        <f t="shared" ca="1" si="92"/>
        <v>3.5627441348179537E-2</v>
      </c>
      <c r="O346" s="190">
        <f t="shared" ca="1" si="92"/>
        <v>3.5882692049363403E-2</v>
      </c>
      <c r="P346" s="190">
        <f t="shared" ca="1" si="92"/>
        <v>3.6108282845339526E-2</v>
      </c>
      <c r="Q346" s="190">
        <f t="shared" ca="1" si="92"/>
        <v>3.6308597843492829E-2</v>
      </c>
      <c r="R346" s="190">
        <f t="shared" ca="1" si="92"/>
        <v>3.6487279008748041E-2</v>
      </c>
      <c r="S346" s="190">
        <f t="shared" ca="1" si="92"/>
        <v>3.6647363134205795E-2</v>
      </c>
      <c r="T346" s="190">
        <f t="shared" ca="1" si="92"/>
        <v>3.6791391933335492E-2</v>
      </c>
      <c r="U346" s="190">
        <f t="shared" ca="1" si="92"/>
        <v>3.6921500792543242E-2</v>
      </c>
      <c r="V346" s="190">
        <f t="shared" ca="1" si="92"/>
        <v>3.7039490529631659E-2</v>
      </c>
      <c r="W346" s="190">
        <f t="shared" ca="1" si="92"/>
        <v>3.7146885579591893E-2</v>
      </c>
      <c r="X346" s="187">
        <f t="shared" ca="1" si="92"/>
        <v>3.7244981310264831E-2</v>
      </c>
    </row>
    <row r="347" spans="1:24" ht="11.25" customHeight="1" x14ac:dyDescent="0.2">
      <c r="A347" s="222">
        <f t="shared" si="90"/>
        <v>337</v>
      </c>
      <c r="B347" s="220">
        <f t="shared" ca="1" si="91"/>
        <v>2.6352816394414853E-2</v>
      </c>
      <c r="C347" s="217">
        <f t="shared" ca="1" si="82"/>
        <v>1.0235387704188864E-5</v>
      </c>
      <c r="D347" s="219">
        <f t="shared" ca="1" si="83"/>
        <v>0.86959608860476367</v>
      </c>
      <c r="E347" s="218">
        <f t="shared" ca="1" si="84"/>
        <v>1.1244838387951883</v>
      </c>
      <c r="F347" s="187">
        <f t="shared" ca="1" si="85"/>
        <v>4.8104476209395215E-4</v>
      </c>
      <c r="G347" s="217">
        <f t="shared" ca="1" si="86"/>
        <v>4.9128014979814099E-4</v>
      </c>
      <c r="H347" s="291">
        <f t="shared" si="87"/>
        <v>0.93611111111111112</v>
      </c>
      <c r="I347" s="187">
        <f t="shared" ca="1" si="88"/>
        <v>2.6844096544212992E-2</v>
      </c>
      <c r="J347" s="191">
        <f t="shared" ca="1" si="92"/>
        <v>2.8461056353207489E-2</v>
      </c>
      <c r="K347" s="190">
        <f t="shared" ca="1" si="92"/>
        <v>3.2650816484207555E-2</v>
      </c>
      <c r="L347" s="190">
        <f t="shared" ca="1" si="92"/>
        <v>3.5173432956693639E-2</v>
      </c>
      <c r="M347" s="190">
        <f t="shared" ca="1" si="92"/>
        <v>3.5492235262066699E-2</v>
      </c>
      <c r="N347" s="190">
        <f t="shared" ca="1" si="92"/>
        <v>3.5771237417408397E-2</v>
      </c>
      <c r="O347" s="190">
        <f t="shared" ca="1" si="92"/>
        <v>3.6016622136500046E-2</v>
      </c>
      <c r="P347" s="190">
        <f t="shared" ca="1" si="92"/>
        <v>3.6233486285489752E-2</v>
      </c>
      <c r="Q347" s="190">
        <f t="shared" ca="1" si="92"/>
        <v>3.6426047414082938E-2</v>
      </c>
      <c r="R347" s="190">
        <f t="shared" ca="1" si="92"/>
        <v>3.6597808604302777E-2</v>
      </c>
      <c r="S347" s="190">
        <f t="shared" ca="1" si="92"/>
        <v>3.67516904889294E-2</v>
      </c>
      <c r="T347" s="190">
        <f t="shared" ca="1" si="92"/>
        <v>3.6890137314512357E-2</v>
      </c>
      <c r="U347" s="190">
        <f t="shared" ca="1" si="92"/>
        <v>3.7015202413419178E-2</v>
      </c>
      <c r="V347" s="190">
        <f t="shared" ca="1" si="92"/>
        <v>3.7128617288377547E-2</v>
      </c>
      <c r="W347" s="190">
        <f t="shared" ca="1" si="92"/>
        <v>3.7231847615668931E-2</v>
      </c>
      <c r="X347" s="187">
        <f t="shared" ca="1" si="92"/>
        <v>3.7326138776210084E-2</v>
      </c>
    </row>
    <row r="348" spans="1:24" ht="11.25" customHeight="1" x14ac:dyDescent="0.2">
      <c r="A348" s="222">
        <f t="shared" si="90"/>
        <v>338</v>
      </c>
      <c r="B348" s="220">
        <f t="shared" ca="1" si="91"/>
        <v>2.6844096544212992E-2</v>
      </c>
      <c r="C348" s="217">
        <f t="shared" ca="1" si="82"/>
        <v>9.8669275918402577E-6</v>
      </c>
      <c r="D348" s="219">
        <f t="shared" ca="1" si="83"/>
        <v>0.79602705387112804</v>
      </c>
      <c r="E348" s="218">
        <f t="shared" ca="1" si="84"/>
        <v>0.82751381998238294</v>
      </c>
      <c r="F348" s="187">
        <f t="shared" ca="1" si="85"/>
        <v>3.5728797976191176E-4</v>
      </c>
      <c r="G348" s="217">
        <f t="shared" ca="1" si="86"/>
        <v>3.6715490735375204E-4</v>
      </c>
      <c r="H348" s="291">
        <f t="shared" si="87"/>
        <v>0.93888888888888888</v>
      </c>
      <c r="I348" s="187">
        <f t="shared" ca="1" si="88"/>
        <v>2.7211251451566745E-2</v>
      </c>
      <c r="J348" s="191">
        <f t="shared" ca="1" si="92"/>
        <v>2.8782703566245807E-2</v>
      </c>
      <c r="K348" s="190">
        <f t="shared" ca="1" si="92"/>
        <v>3.2851200454722125E-2</v>
      </c>
      <c r="L348" s="190">
        <f t="shared" ca="1" si="92"/>
        <v>3.5298828608863207E-2</v>
      </c>
      <c r="M348" s="190">
        <f t="shared" ca="1" si="92"/>
        <v>3.560807474253444E-2</v>
      </c>
      <c r="N348" s="190">
        <f t="shared" ca="1" si="92"/>
        <v>3.5878702440160185E-2</v>
      </c>
      <c r="O348" s="190">
        <f t="shared" ca="1" si="92"/>
        <v>3.6116713884059438E-2</v>
      </c>
      <c r="P348" s="190">
        <f t="shared" ca="1" si="92"/>
        <v>3.6327056232265779E-2</v>
      </c>
      <c r="Q348" s="190">
        <f t="shared" ca="1" si="92"/>
        <v>3.6513822558725872E-2</v>
      </c>
      <c r="R348" s="190">
        <f t="shared" ca="1" si="92"/>
        <v>3.6680412152262969E-2</v>
      </c>
      <c r="S348" s="190">
        <f t="shared" ca="1" si="92"/>
        <v>3.6829658834024857E-2</v>
      </c>
      <c r="T348" s="190">
        <f t="shared" ca="1" si="92"/>
        <v>3.6963934009315698E-2</v>
      </c>
      <c r="U348" s="190">
        <f t="shared" ca="1" si="92"/>
        <v>3.7085229687970643E-2</v>
      </c>
      <c r="V348" s="190">
        <f t="shared" ca="1" si="92"/>
        <v>3.7195225570563449E-2</v>
      </c>
      <c r="W348" s="190">
        <f t="shared" ca="1" si="92"/>
        <v>3.72953434204501E-2</v>
      </c>
      <c r="X348" s="187">
        <f t="shared" ca="1" si="92"/>
        <v>3.7386791261156696E-2</v>
      </c>
    </row>
    <row r="349" spans="1:24" ht="11.25" customHeight="1" x14ac:dyDescent="0.2">
      <c r="A349" s="222">
        <f t="shared" si="90"/>
        <v>339</v>
      </c>
      <c r="B349" s="220">
        <f t="shared" ca="1" si="91"/>
        <v>2.7211251451566745E-2</v>
      </c>
      <c r="C349" s="217">
        <f t="shared" ca="1" si="82"/>
        <v>9.5915614113249435E-6</v>
      </c>
      <c r="D349" s="219">
        <f t="shared" ca="1" si="83"/>
        <v>0.12213142957997747</v>
      </c>
      <c r="E349" s="218">
        <f t="shared" ca="1" si="84"/>
        <v>-1.1643977496065239</v>
      </c>
      <c r="F349" s="187">
        <f t="shared" ca="1" si="85"/>
        <v>-5.0616763123853027E-4</v>
      </c>
      <c r="G349" s="217">
        <f t="shared" ca="1" si="86"/>
        <v>-4.9657606982720531E-4</v>
      </c>
      <c r="H349" s="291">
        <f t="shared" si="87"/>
        <v>0.94166666666666665</v>
      </c>
      <c r="I349" s="187">
        <f t="shared" ca="1" si="88"/>
        <v>2.671467538173954E-2</v>
      </c>
      <c r="J349" s="191">
        <f t="shared" ca="1" si="92"/>
        <v>2.834767653617663E-2</v>
      </c>
      <c r="K349" s="190">
        <f t="shared" ca="1" si="92"/>
        <v>3.2580181648922499E-2</v>
      </c>
      <c r="L349" s="190">
        <f t="shared" ca="1" si="92"/>
        <v>3.5129231311154224E-2</v>
      </c>
      <c r="M349" s="190">
        <f t="shared" ca="1" si="92"/>
        <v>3.5451402142524562E-2</v>
      </c>
      <c r="N349" s="190">
        <f t="shared" ca="1" si="92"/>
        <v>3.5733356272716593E-2</v>
      </c>
      <c r="O349" s="190">
        <f t="shared" ca="1" si="92"/>
        <v>3.5981340052388747E-2</v>
      </c>
      <c r="P349" s="190">
        <f t="shared" ca="1" si="92"/>
        <v>3.6200503119415216E-2</v>
      </c>
      <c r="Q349" s="190">
        <f t="shared" ca="1" si="92"/>
        <v>3.6395106900886903E-2</v>
      </c>
      <c r="R349" s="190">
        <f t="shared" ca="1" si="92"/>
        <v>3.6568691065663579E-2</v>
      </c>
      <c r="S349" s="190">
        <f t="shared" ca="1" si="92"/>
        <v>3.6724206847402956E-2</v>
      </c>
      <c r="T349" s="190">
        <f t="shared" ca="1" si="92"/>
        <v>3.6864124169006585E-2</v>
      </c>
      <c r="U349" s="190">
        <f t="shared" ca="1" si="92"/>
        <v>3.6990517978877313E-2</v>
      </c>
      <c r="V349" s="190">
        <f t="shared" ca="1" si="92"/>
        <v>3.7105138039869083E-2</v>
      </c>
      <c r="W349" s="190">
        <f t="shared" ca="1" si="92"/>
        <v>3.7209465507456907E-2</v>
      </c>
      <c r="X349" s="187">
        <f t="shared" ca="1" si="92"/>
        <v>3.7304758930941866E-2</v>
      </c>
    </row>
    <row r="350" spans="1:24" ht="11.25" customHeight="1" x14ac:dyDescent="0.2">
      <c r="A350" s="222">
        <f t="shared" si="90"/>
        <v>340</v>
      </c>
      <c r="B350" s="220">
        <f t="shared" ca="1" si="91"/>
        <v>2.671467538173954E-2</v>
      </c>
      <c r="C350" s="217">
        <f t="shared" ca="1" si="82"/>
        <v>9.9639934636953466E-6</v>
      </c>
      <c r="D350" s="219">
        <f t="shared" ca="1" si="83"/>
        <v>0.94558076631547072</v>
      </c>
      <c r="E350" s="218">
        <f t="shared" ca="1" si="84"/>
        <v>1.6034358231412527</v>
      </c>
      <c r="F350" s="187">
        <f t="shared" ca="1" si="85"/>
        <v>6.9062975699944566E-4</v>
      </c>
      <c r="G350" s="217">
        <f t="shared" ca="1" si="86"/>
        <v>7.0059375046314096E-4</v>
      </c>
      <c r="H350" s="291">
        <f t="shared" si="87"/>
        <v>0.94444444444444453</v>
      </c>
      <c r="I350" s="187">
        <f t="shared" ca="1" si="88"/>
        <v>2.7415269132202682E-2</v>
      </c>
      <c r="J350" s="191">
        <f t="shared" ca="1" si="92"/>
        <v>2.8961433897974283E-2</v>
      </c>
      <c r="K350" s="190">
        <f t="shared" ca="1" si="92"/>
        <v>3.2962548204901042E-2</v>
      </c>
      <c r="L350" s="190">
        <f t="shared" ca="1" si="92"/>
        <v>3.5368507454508653E-2</v>
      </c>
      <c r="M350" s="190">
        <f t="shared" ca="1" si="92"/>
        <v>3.5672443491685683E-2</v>
      </c>
      <c r="N350" s="190">
        <f t="shared" ca="1" si="92"/>
        <v>3.5938417738123452E-2</v>
      </c>
      <c r="O350" s="190">
        <f t="shared" ca="1" si="92"/>
        <v>3.6172332059872594E-2</v>
      </c>
      <c r="P350" s="190">
        <f t="shared" ca="1" si="92"/>
        <v>3.6379050426367826E-2</v>
      </c>
      <c r="Q350" s="190">
        <f t="shared" ca="1" si="92"/>
        <v>3.6562596743869177E-2</v>
      </c>
      <c r="R350" s="190">
        <f t="shared" ca="1" si="92"/>
        <v>3.6726312626230759E-2</v>
      </c>
      <c r="S350" s="190">
        <f t="shared" ca="1" si="92"/>
        <v>3.6872983655812062E-2</v>
      </c>
      <c r="T350" s="190">
        <f t="shared" ca="1" si="92"/>
        <v>3.7004940762080878E-2</v>
      </c>
      <c r="U350" s="190">
        <f t="shared" ca="1" si="92"/>
        <v>3.7124141879661662E-2</v>
      </c>
      <c r="V350" s="190">
        <f t="shared" ca="1" si="92"/>
        <v>3.723223792412466E-2</v>
      </c>
      <c r="W350" s="190">
        <f t="shared" ca="1" si="92"/>
        <v>3.7330626257645272E-2</v>
      </c>
      <c r="X350" s="187">
        <f t="shared" ca="1" si="92"/>
        <v>3.7420494145295698E-2</v>
      </c>
    </row>
    <row r="351" spans="1:24" ht="11.25" customHeight="1" x14ac:dyDescent="0.2">
      <c r="A351" s="222">
        <f t="shared" si="90"/>
        <v>341</v>
      </c>
      <c r="B351" s="220">
        <f t="shared" ca="1" si="91"/>
        <v>2.7415269132202682E-2</v>
      </c>
      <c r="C351" s="217">
        <f t="shared" ca="1" si="82"/>
        <v>9.43854815084799E-6</v>
      </c>
      <c r="D351" s="219">
        <f t="shared" ca="1" si="83"/>
        <v>0.6602051825026336</v>
      </c>
      <c r="E351" s="218">
        <f t="shared" ca="1" si="84"/>
        <v>0.41302317427392365</v>
      </c>
      <c r="F351" s="187">
        <f t="shared" ca="1" si="85"/>
        <v>1.8021437537177627E-4</v>
      </c>
      <c r="G351" s="217">
        <f t="shared" ca="1" si="86"/>
        <v>1.8965292352262427E-4</v>
      </c>
      <c r="H351" s="291">
        <f t="shared" si="87"/>
        <v>0.9472222222222223</v>
      </c>
      <c r="I351" s="187">
        <f t="shared" ca="1" si="88"/>
        <v>2.7604922055725307E-2</v>
      </c>
      <c r="J351" s="191">
        <f t="shared" ref="J351:X360" ca="1" si="93">-(1/J$7)*LN(J$8*EXP(-$I351*J$9))</f>
        <v>2.91275799389881E-2</v>
      </c>
      <c r="K351" s="190">
        <f t="shared" ca="1" si="93"/>
        <v>3.3066056029729174E-2</v>
      </c>
      <c r="L351" s="190">
        <f t="shared" ca="1" si="93"/>
        <v>3.5433280256273424E-2</v>
      </c>
      <c r="M351" s="190">
        <f t="shared" ca="1" si="93"/>
        <v>3.5732280077524596E-2</v>
      </c>
      <c r="N351" s="190">
        <f t="shared" ca="1" si="93"/>
        <v>3.5993928519358009E-2</v>
      </c>
      <c r="O351" s="190">
        <f t="shared" ca="1" si="93"/>
        <v>3.6224034194761487E-2</v>
      </c>
      <c r="P351" s="190">
        <f t="shared" ca="1" si="93"/>
        <v>3.6427383741828141E-2</v>
      </c>
      <c r="Q351" s="190">
        <f t="shared" ca="1" si="93"/>
        <v>3.6607936769184758E-2</v>
      </c>
      <c r="R351" s="190">
        <f t="shared" ca="1" si="93"/>
        <v>3.6768981276574846E-2</v>
      </c>
      <c r="S351" s="190">
        <f t="shared" ca="1" si="93"/>
        <v>3.6913258004032411E-2</v>
      </c>
      <c r="T351" s="190">
        <f t="shared" ca="1" si="93"/>
        <v>3.7043060255067192E-2</v>
      </c>
      <c r="U351" s="190">
        <f t="shared" ca="1" si="93"/>
        <v>3.7160314288307177E-2</v>
      </c>
      <c r="V351" s="190">
        <f t="shared" ca="1" si="93"/>
        <v>3.7266644261053188E-2</v>
      </c>
      <c r="W351" s="190">
        <f t="shared" ca="1" si="93"/>
        <v>3.7363424852371853E-2</v>
      </c>
      <c r="X351" s="187">
        <f t="shared" ca="1" si="93"/>
        <v>3.7451824030471252E-2</v>
      </c>
    </row>
    <row r="352" spans="1:24" ht="11.25" customHeight="1" x14ac:dyDescent="0.2">
      <c r="A352" s="222">
        <f t="shared" si="90"/>
        <v>342</v>
      </c>
      <c r="B352" s="220">
        <f t="shared" ca="1" si="91"/>
        <v>2.7604922055725307E-2</v>
      </c>
      <c r="C352" s="217">
        <f t="shared" ca="1" si="82"/>
        <v>9.2963084582060215E-6</v>
      </c>
      <c r="D352" s="219">
        <f t="shared" ca="1" si="83"/>
        <v>0.16603705607004793</v>
      </c>
      <c r="E352" s="218">
        <f t="shared" ca="1" si="84"/>
        <v>-0.96994459027613977</v>
      </c>
      <c r="F352" s="187">
        <f t="shared" ca="1" si="85"/>
        <v>-4.2467719652398213E-4</v>
      </c>
      <c r="G352" s="217">
        <f t="shared" ca="1" si="86"/>
        <v>-4.1538088806577611E-4</v>
      </c>
      <c r="H352" s="291">
        <f t="shared" si="87"/>
        <v>0.95000000000000007</v>
      </c>
      <c r="I352" s="187">
        <f t="shared" ca="1" si="88"/>
        <v>2.718954116765953E-2</v>
      </c>
      <c r="J352" s="191">
        <f t="shared" ca="1" si="93"/>
        <v>2.8763684203646622E-2</v>
      </c>
      <c r="K352" s="190">
        <f t="shared" ca="1" si="93"/>
        <v>3.2839351524466265E-2</v>
      </c>
      <c r="L352" s="190">
        <f t="shared" ca="1" si="93"/>
        <v>3.5291413822475227E-2</v>
      </c>
      <c r="M352" s="190">
        <f t="shared" ca="1" si="93"/>
        <v>3.5601225023360737E-2</v>
      </c>
      <c r="N352" s="190">
        <f t="shared" ca="1" si="93"/>
        <v>3.5872347912119552E-2</v>
      </c>
      <c r="O352" s="190">
        <f t="shared" ca="1" si="93"/>
        <v>3.6110795346099678E-2</v>
      </c>
      <c r="P352" s="190">
        <f t="shared" ca="1" si="93"/>
        <v>3.6321523335744448E-2</v>
      </c>
      <c r="Q352" s="190">
        <f t="shared" ca="1" si="93"/>
        <v>3.6508632315392545E-2</v>
      </c>
      <c r="R352" s="190">
        <f t="shared" ca="1" si="93"/>
        <v>3.6675527711276232E-2</v>
      </c>
      <c r="S352" s="190">
        <f t="shared" ca="1" si="93"/>
        <v>3.6825048477813094E-2</v>
      </c>
      <c r="T352" s="190">
        <f t="shared" ca="1" si="93"/>
        <v>3.695957032749228E-2</v>
      </c>
      <c r="U352" s="190">
        <f t="shared" ca="1" si="93"/>
        <v>3.70810888962195E-2</v>
      </c>
      <c r="V352" s="190">
        <f t="shared" ca="1" si="93"/>
        <v>3.71912869476883E-2</v>
      </c>
      <c r="W352" s="190">
        <f t="shared" ca="1" si="93"/>
        <v>3.7291588841875487E-2</v>
      </c>
      <c r="X352" s="187">
        <f t="shared" ca="1" si="93"/>
        <v>3.7383204811291801E-2</v>
      </c>
    </row>
    <row r="353" spans="1:24" ht="11.25" customHeight="1" x14ac:dyDescent="0.2">
      <c r="A353" s="222">
        <f t="shared" si="90"/>
        <v>343</v>
      </c>
      <c r="B353" s="220">
        <f t="shared" ca="1" si="91"/>
        <v>2.718954116765953E-2</v>
      </c>
      <c r="C353" s="217">
        <f t="shared" ca="1" si="82"/>
        <v>9.6078441242553543E-6</v>
      </c>
      <c r="D353" s="219">
        <f t="shared" ca="1" si="83"/>
        <v>0.79707340359047285</v>
      </c>
      <c r="E353" s="218">
        <f t="shared" ca="1" si="84"/>
        <v>0.83121321124020009</v>
      </c>
      <c r="F353" s="187">
        <f t="shared" ca="1" si="85"/>
        <v>3.6118701662344905E-4</v>
      </c>
      <c r="G353" s="217">
        <f t="shared" ca="1" si="86"/>
        <v>3.7079486074770442E-4</v>
      </c>
      <c r="H353" s="291">
        <f t="shared" si="87"/>
        <v>0.95277777777777783</v>
      </c>
      <c r="I353" s="187">
        <f t="shared" ca="1" si="88"/>
        <v>2.7560336028407233E-2</v>
      </c>
      <c r="J353" s="191">
        <f t="shared" ca="1" si="93"/>
        <v>2.9088520209320588E-2</v>
      </c>
      <c r="K353" s="190">
        <f t="shared" ca="1" si="93"/>
        <v>3.3041722090553866E-2</v>
      </c>
      <c r="L353" s="190">
        <f t="shared" ca="1" si="93"/>
        <v>3.5418052640187631E-2</v>
      </c>
      <c r="M353" s="190">
        <f t="shared" ca="1" si="93"/>
        <v>3.5718212930014925E-2</v>
      </c>
      <c r="N353" s="190">
        <f t="shared" ca="1" si="93"/>
        <v>3.598087833714831E-2</v>
      </c>
      <c r="O353" s="190">
        <f t="shared" ca="1" si="93"/>
        <v>3.6211879397694595E-2</v>
      </c>
      <c r="P353" s="190">
        <f t="shared" ca="1" si="93"/>
        <v>3.6416020929784652E-2</v>
      </c>
      <c r="Q353" s="190">
        <f t="shared" ca="1" si="93"/>
        <v>3.6597277657952641E-2</v>
      </c>
      <c r="R353" s="190">
        <f t="shared" ca="1" si="93"/>
        <v>3.6758950186230807E-2</v>
      </c>
      <c r="S353" s="190">
        <f t="shared" ca="1" si="93"/>
        <v>3.6903789796758735E-2</v>
      </c>
      <c r="T353" s="190">
        <f t="shared" ca="1" si="93"/>
        <v>3.7034098638636125E-2</v>
      </c>
      <c r="U353" s="190">
        <f t="shared" ca="1" si="93"/>
        <v>3.7151810417288086E-2</v>
      </c>
      <c r="V353" s="190">
        <f t="shared" ca="1" si="93"/>
        <v>3.7258555580690585E-2</v>
      </c>
      <c r="W353" s="190">
        <f t="shared" ca="1" si="93"/>
        <v>3.735571414054463E-2</v>
      </c>
      <c r="X353" s="187">
        <f t="shared" ca="1" si="93"/>
        <v>3.7444458601611184E-2</v>
      </c>
    </row>
    <row r="354" spans="1:24" ht="11.25" customHeight="1" x14ac:dyDescent="0.2">
      <c r="A354" s="222">
        <f t="shared" si="90"/>
        <v>344</v>
      </c>
      <c r="B354" s="220">
        <f t="shared" ca="1" si="91"/>
        <v>2.7560336028407233E-2</v>
      </c>
      <c r="C354" s="217">
        <f t="shared" ca="1" si="82"/>
        <v>9.3297479786945763E-6</v>
      </c>
      <c r="D354" s="219">
        <f t="shared" ca="1" si="83"/>
        <v>8.0163524743909753E-2</v>
      </c>
      <c r="E354" s="218">
        <f t="shared" ca="1" si="84"/>
        <v>-1.4039724637156614</v>
      </c>
      <c r="F354" s="187">
        <f t="shared" ca="1" si="85"/>
        <v>-6.1421384004890864E-4</v>
      </c>
      <c r="G354" s="217">
        <f t="shared" ca="1" si="86"/>
        <v>-6.0488409207021406E-4</v>
      </c>
      <c r="H354" s="291">
        <f t="shared" si="87"/>
        <v>0.9555555555555556</v>
      </c>
      <c r="I354" s="187">
        <f t="shared" ca="1" si="88"/>
        <v>2.695545193633702E-2</v>
      </c>
      <c r="J354" s="191">
        <f t="shared" ca="1" si="93"/>
        <v>2.8558609595220847E-2</v>
      </c>
      <c r="K354" s="190">
        <f t="shared" ca="1" si="93"/>
        <v>3.2711591473633249E-2</v>
      </c>
      <c r="L354" s="190">
        <f t="shared" ca="1" si="93"/>
        <v>3.5211464538835995E-2</v>
      </c>
      <c r="M354" s="190">
        <f t="shared" ca="1" si="93"/>
        <v>3.5527368527379422E-2</v>
      </c>
      <c r="N354" s="190">
        <f t="shared" ca="1" si="93"/>
        <v>3.580383077108136E-2</v>
      </c>
      <c r="O354" s="190">
        <f t="shared" ca="1" si="93"/>
        <v>3.6046979229853872E-2</v>
      </c>
      <c r="P354" s="190">
        <f t="shared" ca="1" si="93"/>
        <v>3.6261865364471325E-2</v>
      </c>
      <c r="Q354" s="190">
        <f t="shared" ca="1" si="93"/>
        <v>3.6452668972053938E-2</v>
      </c>
      <c r="R354" s="190">
        <f t="shared" ca="1" si="93"/>
        <v>3.6622861654908141E-2</v>
      </c>
      <c r="S354" s="190">
        <f t="shared" ca="1" si="93"/>
        <v>3.6775337716482323E-2</v>
      </c>
      <c r="T354" s="190">
        <f t="shared" ca="1" si="93"/>
        <v>3.6912519311110219E-2</v>
      </c>
      <c r="U354" s="190">
        <f t="shared" ca="1" si="93"/>
        <v>3.7036441172484828E-2</v>
      </c>
      <c r="V354" s="190">
        <f t="shared" ca="1" si="93"/>
        <v>3.7148819092120221E-2</v>
      </c>
      <c r="W354" s="190">
        <f t="shared" ca="1" si="93"/>
        <v>3.7251105427829466E-2</v>
      </c>
      <c r="X354" s="187">
        <f t="shared" ca="1" si="93"/>
        <v>3.7344534230306571E-2</v>
      </c>
    </row>
    <row r="355" spans="1:24" ht="11.25" customHeight="1" x14ac:dyDescent="0.2">
      <c r="A355" s="222">
        <f t="shared" si="90"/>
        <v>345</v>
      </c>
      <c r="B355" s="220">
        <f t="shared" ca="1" si="91"/>
        <v>2.695545193633702E-2</v>
      </c>
      <c r="C355" s="217">
        <f t="shared" ca="1" si="82"/>
        <v>9.7834110477472374E-6</v>
      </c>
      <c r="D355" s="219">
        <f t="shared" ca="1" si="83"/>
        <v>0.21944930439600718</v>
      </c>
      <c r="E355" s="218">
        <f t="shared" ca="1" si="84"/>
        <v>-0.77405442219946274</v>
      </c>
      <c r="F355" s="187">
        <f t="shared" ca="1" si="85"/>
        <v>-3.3489877493597686E-4</v>
      </c>
      <c r="G355" s="217">
        <f t="shared" ca="1" si="86"/>
        <v>-3.2511536388822961E-4</v>
      </c>
      <c r="H355" s="291">
        <f t="shared" si="87"/>
        <v>0.95833333333333337</v>
      </c>
      <c r="I355" s="187">
        <f t="shared" ca="1" si="88"/>
        <v>2.6630336572448791E-2</v>
      </c>
      <c r="J355" s="191">
        <f t="shared" ca="1" si="93"/>
        <v>2.8273791256650124E-2</v>
      </c>
      <c r="K355" s="190">
        <f t="shared" ca="1" si="93"/>
        <v>3.2534151635062798E-2</v>
      </c>
      <c r="L355" s="190">
        <f t="shared" ca="1" si="93"/>
        <v>3.5100426793544921E-2</v>
      </c>
      <c r="M355" s="190">
        <f t="shared" ca="1" si="93"/>
        <v>3.5424792764150934E-2</v>
      </c>
      <c r="N355" s="190">
        <f t="shared" ca="1" si="93"/>
        <v>3.5708670583167706E-2</v>
      </c>
      <c r="O355" s="190">
        <f t="shared" ca="1" si="93"/>
        <v>3.5958348070966428E-2</v>
      </c>
      <c r="P355" s="190">
        <f t="shared" ca="1" si="93"/>
        <v>3.6179009254731852E-2</v>
      </c>
      <c r="Q355" s="190">
        <f t="shared" ca="1" si="93"/>
        <v>3.6374944154764652E-2</v>
      </c>
      <c r="R355" s="190">
        <f t="shared" ca="1" si="93"/>
        <v>3.6549716282163164E-2</v>
      </c>
      <c r="S355" s="190">
        <f t="shared" ca="1" si="93"/>
        <v>3.6706296812003679E-2</v>
      </c>
      <c r="T355" s="190">
        <f t="shared" ca="1" si="93"/>
        <v>3.6847172399481924E-2</v>
      </c>
      <c r="U355" s="190">
        <f t="shared" ca="1" si="93"/>
        <v>3.6974432079342118E-2</v>
      </c>
      <c r="V355" s="190">
        <f t="shared" ca="1" si="93"/>
        <v>3.708983751386237E-2</v>
      </c>
      <c r="W355" s="190">
        <f t="shared" ca="1" si="93"/>
        <v>3.7194879945714597E-2</v>
      </c>
      <c r="X355" s="187">
        <f t="shared" ca="1" si="93"/>
        <v>3.729082650553104E-2</v>
      </c>
    </row>
    <row r="356" spans="1:24" ht="11.25" customHeight="1" x14ac:dyDescent="0.2">
      <c r="A356" s="222">
        <f t="shared" si="90"/>
        <v>346</v>
      </c>
      <c r="B356" s="220">
        <f t="shared" ca="1" si="91"/>
        <v>2.6630336572448791E-2</v>
      </c>
      <c r="C356" s="217">
        <f t="shared" ca="1" si="82"/>
        <v>1.002724757066341E-5</v>
      </c>
      <c r="D356" s="219">
        <f t="shared" ca="1" si="83"/>
        <v>0.28105243558052373</v>
      </c>
      <c r="E356" s="218">
        <f t="shared" ca="1" si="84"/>
        <v>-0.57971789869794643</v>
      </c>
      <c r="F356" s="187">
        <f t="shared" ca="1" si="85"/>
        <v>-2.4930086822401735E-4</v>
      </c>
      <c r="G356" s="217">
        <f t="shared" ca="1" si="86"/>
        <v>-2.3927362065335393E-4</v>
      </c>
      <c r="H356" s="291">
        <f t="shared" si="87"/>
        <v>0.96111111111111114</v>
      </c>
      <c r="I356" s="187">
        <f t="shared" ca="1" si="88"/>
        <v>2.6391062951795437E-2</v>
      </c>
      <c r="J356" s="191">
        <f t="shared" ca="1" si="93"/>
        <v>2.8064174847621543E-2</v>
      </c>
      <c r="K356" s="190">
        <f t="shared" ca="1" si="93"/>
        <v>3.2403562074129283E-2</v>
      </c>
      <c r="L356" s="190">
        <f t="shared" ca="1" si="93"/>
        <v>3.5018706867955308E-2</v>
      </c>
      <c r="M356" s="190">
        <f t="shared" ca="1" si="93"/>
        <v>3.5349300563581182E-2</v>
      </c>
      <c r="N356" s="190">
        <f t="shared" ca="1" si="93"/>
        <v>3.5638635988579956E-2</v>
      </c>
      <c r="O356" s="190">
        <f t="shared" ca="1" si="93"/>
        <v>3.5893118615070899E-2</v>
      </c>
      <c r="P356" s="190">
        <f t="shared" ca="1" si="93"/>
        <v>3.6118030034514415E-2</v>
      </c>
      <c r="Q356" s="190">
        <f t="shared" ca="1" si="93"/>
        <v>3.6317741387645285E-2</v>
      </c>
      <c r="R356" s="190">
        <f t="shared" ca="1" si="93"/>
        <v>3.6495883827241879E-2</v>
      </c>
      <c r="S356" s="190">
        <f t="shared" ca="1" si="93"/>
        <v>3.6655485103229864E-2</v>
      </c>
      <c r="T356" s="190">
        <f t="shared" ca="1" si="93"/>
        <v>3.6799079341200032E-2</v>
      </c>
      <c r="U356" s="190">
        <f t="shared" ca="1" si="93"/>
        <v>3.6928795539585148E-2</v>
      </c>
      <c r="V356" s="190">
        <f t="shared" ca="1" si="93"/>
        <v>3.7046429119953136E-2</v>
      </c>
      <c r="W356" s="190">
        <f t="shared" ca="1" si="93"/>
        <v>3.7153499942882022E-2</v>
      </c>
      <c r="X356" s="187">
        <f t="shared" ca="1" si="93"/>
        <v>3.7251299484690178E-2</v>
      </c>
    </row>
    <row r="357" spans="1:24" ht="11.25" customHeight="1" x14ac:dyDescent="0.2">
      <c r="A357" s="222">
        <f t="shared" si="90"/>
        <v>347</v>
      </c>
      <c r="B357" s="220">
        <f t="shared" ca="1" si="91"/>
        <v>2.6391062951795437E-2</v>
      </c>
      <c r="C357" s="217">
        <f t="shared" ca="1" si="82"/>
        <v>1.0206702786153424E-5</v>
      </c>
      <c r="D357" s="219">
        <f t="shared" ca="1" si="83"/>
        <v>0.82764434298252465</v>
      </c>
      <c r="E357" s="218">
        <f t="shared" ca="1" si="84"/>
        <v>0.94489729230721387</v>
      </c>
      <c r="F357" s="187">
        <f t="shared" ca="1" si="85"/>
        <v>4.0451236334904908E-4</v>
      </c>
      <c r="G357" s="217">
        <f t="shared" ca="1" si="86"/>
        <v>4.1471906613520248E-4</v>
      </c>
      <c r="H357" s="291">
        <f t="shared" si="87"/>
        <v>0.96388888888888891</v>
      </c>
      <c r="I357" s="187">
        <f t="shared" ca="1" si="88"/>
        <v>2.680578201793064E-2</v>
      </c>
      <c r="J357" s="191">
        <f t="shared" ca="1" si="93"/>
        <v>2.8427490791776172E-2</v>
      </c>
      <c r="K357" s="190">
        <f t="shared" ca="1" si="93"/>
        <v>3.2629905373526294E-2</v>
      </c>
      <c r="L357" s="190">
        <f t="shared" ca="1" si="93"/>
        <v>3.51603472674804E-2</v>
      </c>
      <c r="M357" s="190">
        <f t="shared" ca="1" si="93"/>
        <v>3.5480146809127568E-2</v>
      </c>
      <c r="N357" s="190">
        <f t="shared" ca="1" si="93"/>
        <v>3.5760022882736012E-2</v>
      </c>
      <c r="O357" s="190">
        <f t="shared" ca="1" si="93"/>
        <v>3.6006177041485107E-2</v>
      </c>
      <c r="P357" s="190">
        <f t="shared" ca="1" si="93"/>
        <v>3.6223721774344235E-2</v>
      </c>
      <c r="Q357" s="190">
        <f t="shared" ca="1" si="93"/>
        <v>3.6416887620712345E-2</v>
      </c>
      <c r="R357" s="190">
        <f t="shared" ca="1" si="93"/>
        <v>3.6589188493973461E-2</v>
      </c>
      <c r="S357" s="190">
        <f t="shared" ca="1" si="93"/>
        <v>3.6743554086153575E-2</v>
      </c>
      <c r="T357" s="190">
        <f t="shared" ca="1" si="93"/>
        <v>3.6882436245165427E-2</v>
      </c>
      <c r="U357" s="190">
        <f t="shared" ca="1" si="93"/>
        <v>3.7007894702702132E-2</v>
      </c>
      <c r="V357" s="190">
        <f t="shared" ca="1" si="93"/>
        <v>3.7121666367315835E-2</v>
      </c>
      <c r="W357" s="190">
        <f t="shared" ca="1" si="93"/>
        <v>3.7225221497830432E-2</v>
      </c>
      <c r="X357" s="187">
        <f t="shared" ca="1" si="93"/>
        <v>3.731980937360091E-2</v>
      </c>
    </row>
    <row r="358" spans="1:24" ht="11.25" customHeight="1" x14ac:dyDescent="0.2">
      <c r="A358" s="222">
        <f t="shared" si="90"/>
        <v>348</v>
      </c>
      <c r="B358" s="220">
        <f t="shared" ca="1" si="91"/>
        <v>2.680578201793064E-2</v>
      </c>
      <c r="C358" s="217">
        <f t="shared" ca="1" si="82"/>
        <v>9.8956634865520231E-6</v>
      </c>
      <c r="D358" s="219">
        <f t="shared" ca="1" si="83"/>
        <v>0.95245758388736357</v>
      </c>
      <c r="E358" s="218">
        <f t="shared" ca="1" si="84"/>
        <v>1.6691642536937585</v>
      </c>
      <c r="F358" s="187">
        <f t="shared" ca="1" si="85"/>
        <v>7.2016509840165807E-4</v>
      </c>
      <c r="G358" s="217">
        <f t="shared" ca="1" si="86"/>
        <v>7.3006076188821011E-4</v>
      </c>
      <c r="H358" s="291">
        <f t="shared" si="87"/>
        <v>0.96666666666666667</v>
      </c>
      <c r="I358" s="187">
        <f t="shared" ca="1" si="88"/>
        <v>2.753584277981885E-2</v>
      </c>
      <c r="J358" s="191">
        <f t="shared" ca="1" si="93"/>
        <v>2.9067062821746863E-2</v>
      </c>
      <c r="K358" s="190">
        <f t="shared" ca="1" si="93"/>
        <v>3.3028354287741916E-2</v>
      </c>
      <c r="L358" s="190">
        <f t="shared" ca="1" si="93"/>
        <v>3.5409687378498415E-2</v>
      </c>
      <c r="M358" s="190">
        <f t="shared" ca="1" si="93"/>
        <v>3.5710485169512154E-2</v>
      </c>
      <c r="N358" s="190">
        <f t="shared" ca="1" si="93"/>
        <v>3.5973709244582486E-2</v>
      </c>
      <c r="O358" s="190">
        <f t="shared" ca="1" si="93"/>
        <v>3.6205202183239568E-2</v>
      </c>
      <c r="P358" s="190">
        <f t="shared" ca="1" si="93"/>
        <v>3.6409778790783144E-2</v>
      </c>
      <c r="Q358" s="190">
        <f t="shared" ca="1" si="93"/>
        <v>3.6591422095642125E-2</v>
      </c>
      <c r="R358" s="190">
        <f t="shared" ca="1" si="93"/>
        <v>3.6753439625990571E-2</v>
      </c>
      <c r="S358" s="190">
        <f t="shared" ca="1" si="93"/>
        <v>3.689858845525356E-2</v>
      </c>
      <c r="T358" s="190">
        <f t="shared" ca="1" si="93"/>
        <v>3.7029175591838673E-2</v>
      </c>
      <c r="U358" s="190">
        <f t="shared" ca="1" si="93"/>
        <v>3.7147138832054713E-2</v>
      </c>
      <c r="V358" s="190">
        <f t="shared" ca="1" si="93"/>
        <v>3.7254112079647975E-2</v>
      </c>
      <c r="W358" s="190">
        <f t="shared" ca="1" si="93"/>
        <v>3.7351478275791973E-2</v>
      </c>
      <c r="X358" s="187">
        <f t="shared" ca="1" si="93"/>
        <v>3.7440412417394257E-2</v>
      </c>
    </row>
    <row r="359" spans="1:24" ht="11.25" customHeight="1" x14ac:dyDescent="0.2">
      <c r="A359" s="222">
        <f t="shared" si="90"/>
        <v>349</v>
      </c>
      <c r="B359" s="220">
        <f t="shared" ca="1" si="91"/>
        <v>2.753584277981885E-2</v>
      </c>
      <c r="C359" s="217">
        <f t="shared" ca="1" si="82"/>
        <v>9.3481179151358643E-6</v>
      </c>
      <c r="D359" s="219">
        <f t="shared" ca="1" si="83"/>
        <v>0.32329067294650793</v>
      </c>
      <c r="E359" s="218">
        <f t="shared" ca="1" si="84"/>
        <v>-0.4585165906588724</v>
      </c>
      <c r="F359" s="187">
        <f t="shared" ca="1" si="85"/>
        <v>-2.0050397877456453E-4</v>
      </c>
      <c r="G359" s="217">
        <f t="shared" ca="1" si="86"/>
        <v>-1.9115586085942867E-4</v>
      </c>
      <c r="H359" s="291">
        <f t="shared" si="87"/>
        <v>0.96944444444444444</v>
      </c>
      <c r="I359" s="187">
        <f t="shared" ca="1" si="88"/>
        <v>2.7344686918959422E-2</v>
      </c>
      <c r="J359" s="191">
        <f t="shared" ca="1" si="93"/>
        <v>2.8899600127745315E-2</v>
      </c>
      <c r="K359" s="190">
        <f t="shared" ca="1" si="93"/>
        <v>3.2924026197284899E-2</v>
      </c>
      <c r="L359" s="190">
        <f t="shared" ca="1" si="93"/>
        <v>3.5344401273482769E-2</v>
      </c>
      <c r="M359" s="190">
        <f t="shared" ca="1" si="93"/>
        <v>3.5650174398317726E-2</v>
      </c>
      <c r="N359" s="190">
        <f t="shared" ca="1" si="93"/>
        <v>3.5917758558577886E-2</v>
      </c>
      <c r="O359" s="190">
        <f t="shared" ca="1" si="93"/>
        <v>3.615309032585616E-2</v>
      </c>
      <c r="P359" s="190">
        <f t="shared" ca="1" si="93"/>
        <v>3.6361062449619522E-2</v>
      </c>
      <c r="Q359" s="190">
        <f t="shared" ca="1" si="93"/>
        <v>3.6545722765467796E-2</v>
      </c>
      <c r="R359" s="190">
        <f t="shared" ca="1" si="93"/>
        <v>3.6710432840559921E-2</v>
      </c>
      <c r="S359" s="190">
        <f t="shared" ca="1" si="93"/>
        <v>3.6857994946007208E-2</v>
      </c>
      <c r="T359" s="190">
        <f t="shared" ca="1" si="93"/>
        <v>3.6990754014348697E-2</v>
      </c>
      <c r="U359" s="190">
        <f t="shared" ca="1" si="93"/>
        <v>3.7110679768911567E-2</v>
      </c>
      <c r="V359" s="190">
        <f t="shared" ca="1" si="93"/>
        <v>3.7219433083762056E-2</v>
      </c>
      <c r="W359" s="190">
        <f t="shared" ca="1" si="93"/>
        <v>3.7318419762938669E-2</v>
      </c>
      <c r="X359" s="187">
        <f t="shared" ca="1" si="93"/>
        <v>3.7408834253134397E-2</v>
      </c>
    </row>
    <row r="360" spans="1:24" ht="11.25" customHeight="1" x14ac:dyDescent="0.2">
      <c r="A360" s="222">
        <f t="shared" si="90"/>
        <v>350</v>
      </c>
      <c r="B360" s="220">
        <f t="shared" ca="1" si="91"/>
        <v>2.7344686918959422E-2</v>
      </c>
      <c r="C360" s="217">
        <f t="shared" ca="1" si="82"/>
        <v>9.4914848107804352E-6</v>
      </c>
      <c r="D360" s="219">
        <f t="shared" ca="1" si="83"/>
        <v>0.72986525569128358</v>
      </c>
      <c r="E360" s="218">
        <f t="shared" ca="1" si="84"/>
        <v>0.61240552295166306</v>
      </c>
      <c r="F360" s="187">
        <f t="shared" ca="1" si="85"/>
        <v>2.6686666621798105E-4</v>
      </c>
      <c r="G360" s="217">
        <f t="shared" ca="1" si="86"/>
        <v>2.7635815102876148E-4</v>
      </c>
      <c r="H360" s="291">
        <f t="shared" si="87"/>
        <v>0.97222222222222221</v>
      </c>
      <c r="I360" s="187">
        <f t="shared" ca="1" si="88"/>
        <v>2.7621045069988182E-2</v>
      </c>
      <c r="J360" s="191">
        <f t="shared" ca="1" si="93"/>
        <v>2.9141704556416712E-2</v>
      </c>
      <c r="K360" s="190">
        <f t="shared" ca="1" si="93"/>
        <v>3.3074855567880368E-2</v>
      </c>
      <c r="L360" s="190">
        <f t="shared" ca="1" si="93"/>
        <v>3.5438786803640591E-2</v>
      </c>
      <c r="M360" s="190">
        <f t="shared" ca="1" si="93"/>
        <v>3.5737366981058706E-2</v>
      </c>
      <c r="N360" s="190">
        <f t="shared" ca="1" si="93"/>
        <v>3.5998647672118543E-2</v>
      </c>
      <c r="O360" s="190">
        <f t="shared" ca="1" si="93"/>
        <v>3.6228429562060606E-2</v>
      </c>
      <c r="P360" s="190">
        <f t="shared" ca="1" si="93"/>
        <v>3.6431492714788134E-2</v>
      </c>
      <c r="Q360" s="190">
        <f t="shared" ca="1" si="93"/>
        <v>3.6611791272776174E-2</v>
      </c>
      <c r="R360" s="190">
        <f t="shared" ca="1" si="93"/>
        <v>3.6772608677857671E-2</v>
      </c>
      <c r="S360" s="190">
        <f t="shared" ca="1" si="93"/>
        <v>3.6916681857874056E-2</v>
      </c>
      <c r="T360" s="190">
        <f t="shared" ca="1" si="93"/>
        <v>3.7046300917629602E-2</v>
      </c>
      <c r="U360" s="190">
        <f t="shared" ca="1" si="93"/>
        <v>3.7163389422872367E-2</v>
      </c>
      <c r="V360" s="190">
        <f t="shared" ca="1" si="93"/>
        <v>3.7269569256095335E-2</v>
      </c>
      <c r="W360" s="190">
        <f t="shared" ca="1" si="93"/>
        <v>3.7366213167999984E-2</v>
      </c>
      <c r="X360" s="187">
        <f t="shared" ca="1" si="93"/>
        <v>3.7454487486304977E-2</v>
      </c>
    </row>
    <row r="361" spans="1:24" ht="11.25" customHeight="1" x14ac:dyDescent="0.2">
      <c r="A361" s="222">
        <f t="shared" si="90"/>
        <v>351</v>
      </c>
      <c r="B361" s="220">
        <f t="shared" ca="1" si="91"/>
        <v>2.7621045069988182E-2</v>
      </c>
      <c r="C361" s="217">
        <f t="shared" ca="1" si="82"/>
        <v>9.2842161975088645E-6</v>
      </c>
      <c r="D361" s="219">
        <f t="shared" ca="1" si="83"/>
        <v>0.34521228265207626</v>
      </c>
      <c r="E361" s="218">
        <f t="shared" ca="1" si="84"/>
        <v>-0.39827896346938768</v>
      </c>
      <c r="F361" s="187">
        <f t="shared" ca="1" si="85"/>
        <v>-1.7443200604930906E-4</v>
      </c>
      <c r="G361" s="217">
        <f t="shared" ca="1" si="86"/>
        <v>-1.6514778985180019E-4</v>
      </c>
      <c r="H361" s="291">
        <f t="shared" si="87"/>
        <v>0.97500000000000009</v>
      </c>
      <c r="I361" s="187">
        <f t="shared" ca="1" si="88"/>
        <v>2.7455897280136383E-2</v>
      </c>
      <c r="J361" s="191">
        <f t="shared" ref="J361:X370" ca="1" si="94">-(1/J$7)*LN(J$8*EXP(-$I361*J$9))</f>
        <v>2.899702631494059E-2</v>
      </c>
      <c r="K361" s="190">
        <f t="shared" ca="1" si="94"/>
        <v>3.298472203244511E-2</v>
      </c>
      <c r="L361" s="190">
        <f t="shared" ca="1" si="94"/>
        <v>3.538238332271728E-2</v>
      </c>
      <c r="M361" s="190">
        <f t="shared" ca="1" si="94"/>
        <v>3.5685261905534289E-2</v>
      </c>
      <c r="N361" s="190">
        <f t="shared" ca="1" si="94"/>
        <v>3.5950309462174021E-2</v>
      </c>
      <c r="O361" s="190">
        <f t="shared" ca="1" si="94"/>
        <v>3.6183407881672423E-2</v>
      </c>
      <c r="P361" s="190">
        <f t="shared" ca="1" si="94"/>
        <v>3.6389404567259385E-2</v>
      </c>
      <c r="Q361" s="190">
        <f t="shared" ca="1" si="94"/>
        <v>3.6572309651119031E-2</v>
      </c>
      <c r="R361" s="190">
        <f t="shared" ca="1" si="94"/>
        <v>3.6735453261693224E-2</v>
      </c>
      <c r="S361" s="190">
        <f t="shared" ca="1" si="94"/>
        <v>3.6881611375053275E-2</v>
      </c>
      <c r="T361" s="190">
        <f t="shared" ca="1" si="94"/>
        <v>3.7013106860295644E-2</v>
      </c>
      <c r="U361" s="190">
        <f t="shared" ca="1" si="94"/>
        <v>3.713189086629614E-2</v>
      </c>
      <c r="V361" s="190">
        <f t="shared" ca="1" si="94"/>
        <v>3.7239608576369952E-2</v>
      </c>
      <c r="W361" s="190">
        <f t="shared" ca="1" si="94"/>
        <v>3.7337652493433349E-2</v>
      </c>
      <c r="X361" s="187">
        <f t="shared" ca="1" si="94"/>
        <v>3.7427205748713221E-2</v>
      </c>
    </row>
    <row r="362" spans="1:24" ht="11.25" customHeight="1" x14ac:dyDescent="0.2">
      <c r="A362" s="222">
        <f t="shared" si="90"/>
        <v>352</v>
      </c>
      <c r="B362" s="220">
        <f t="shared" ca="1" si="91"/>
        <v>2.7455897280136383E-2</v>
      </c>
      <c r="C362" s="217">
        <f t="shared" ca="1" si="82"/>
        <v>9.4080770398977143E-6</v>
      </c>
      <c r="D362" s="219">
        <f t="shared" ca="1" si="83"/>
        <v>5.8256687203776414E-2</v>
      </c>
      <c r="E362" s="218">
        <f t="shared" ca="1" si="84"/>
        <v>-1.5695777663660897</v>
      </c>
      <c r="F362" s="187">
        <f t="shared" ca="1" si="85"/>
        <v>-6.8536103978111081E-4</v>
      </c>
      <c r="G362" s="217">
        <f t="shared" ca="1" si="86"/>
        <v>-6.7595296274121309E-4</v>
      </c>
      <c r="H362" s="291">
        <f t="shared" si="87"/>
        <v>0.97777777777777786</v>
      </c>
      <c r="I362" s="187">
        <f t="shared" ca="1" si="88"/>
        <v>2.6779944317395169E-2</v>
      </c>
      <c r="J362" s="191">
        <f t="shared" ca="1" si="94"/>
        <v>2.8404855592839524E-2</v>
      </c>
      <c r="K362" s="190">
        <f t="shared" ca="1" si="94"/>
        <v>3.2615803802449446E-2</v>
      </c>
      <c r="L362" s="190">
        <f t="shared" ca="1" si="94"/>
        <v>3.5151522830589282E-2</v>
      </c>
      <c r="M362" s="190">
        <f t="shared" ca="1" si="94"/>
        <v>3.5471994866319335E-2</v>
      </c>
      <c r="N362" s="190">
        <f t="shared" ca="1" si="94"/>
        <v>3.5752460273547663E-2</v>
      </c>
      <c r="O362" s="190">
        <f t="shared" ca="1" si="94"/>
        <v>3.5999133309949145E-2</v>
      </c>
      <c r="P362" s="190">
        <f t="shared" ca="1" si="94"/>
        <v>3.6217136999864862E-2</v>
      </c>
      <c r="Q362" s="190">
        <f t="shared" ca="1" si="94"/>
        <v>3.6410710642395226E-2</v>
      </c>
      <c r="R362" s="190">
        <f t="shared" ca="1" si="94"/>
        <v>3.6583375455137221E-2</v>
      </c>
      <c r="S362" s="190">
        <f t="shared" ca="1" si="94"/>
        <v>3.6738067239290101E-2</v>
      </c>
      <c r="T362" s="190">
        <f t="shared" ca="1" si="94"/>
        <v>3.6877242968805381E-2</v>
      </c>
      <c r="U362" s="190">
        <f t="shared" ca="1" si="94"/>
        <v>3.7002966690811413E-2</v>
      </c>
      <c r="V362" s="190">
        <f t="shared" ca="1" si="94"/>
        <v>3.7116978959320389E-2</v>
      </c>
      <c r="W362" s="190">
        <f t="shared" ca="1" si="94"/>
        <v>3.7220753123429505E-2</v>
      </c>
      <c r="X362" s="187">
        <f t="shared" ca="1" si="94"/>
        <v>3.7315541091436095E-2</v>
      </c>
    </row>
    <row r="363" spans="1:24" ht="11.25" customHeight="1" x14ac:dyDescent="0.2">
      <c r="A363" s="222">
        <f t="shared" si="90"/>
        <v>353</v>
      </c>
      <c r="B363" s="220">
        <f t="shared" ca="1" si="91"/>
        <v>2.6779944317395169E-2</v>
      </c>
      <c r="C363" s="217">
        <f t="shared" ca="1" si="82"/>
        <v>9.9150417619536254E-6</v>
      </c>
      <c r="D363" s="219">
        <f t="shared" ca="1" si="83"/>
        <v>0.70430838319867817</v>
      </c>
      <c r="E363" s="218">
        <f t="shared" ca="1" si="84"/>
        <v>0.53683262514004149</v>
      </c>
      <c r="F363" s="187">
        <f t="shared" ca="1" si="85"/>
        <v>2.3150612744227424E-4</v>
      </c>
      <c r="G363" s="217">
        <f t="shared" ca="1" si="86"/>
        <v>2.4142116920422785E-4</v>
      </c>
      <c r="H363" s="291">
        <f t="shared" si="87"/>
        <v>0.98055555555555562</v>
      </c>
      <c r="I363" s="187">
        <f t="shared" ca="1" si="88"/>
        <v>2.7021365486599398E-2</v>
      </c>
      <c r="J363" s="191">
        <f t="shared" ca="1" si="94"/>
        <v>2.8616353368540268E-2</v>
      </c>
      <c r="K363" s="190">
        <f t="shared" ca="1" si="94"/>
        <v>3.2747565441698913E-2</v>
      </c>
      <c r="L363" s="190">
        <f t="shared" ca="1" si="94"/>
        <v>3.5233976215668893E-2</v>
      </c>
      <c r="M363" s="190">
        <f t="shared" ca="1" si="94"/>
        <v>3.5548164630782232E-2</v>
      </c>
      <c r="N363" s="190">
        <f t="shared" ca="1" si="94"/>
        <v>3.5823123448468275E-2</v>
      </c>
      <c r="O363" s="190">
        <f t="shared" ca="1" si="94"/>
        <v>3.6064948218696088E-2</v>
      </c>
      <c r="P363" s="190">
        <f t="shared" ca="1" si="94"/>
        <v>3.6278663525864091E-2</v>
      </c>
      <c r="Q363" s="190">
        <f t="shared" ca="1" si="94"/>
        <v>3.6468426820559653E-2</v>
      </c>
      <c r="R363" s="190">
        <f t="shared" ca="1" si="94"/>
        <v>3.6637691071596507E-2</v>
      </c>
      <c r="S363" s="190">
        <f t="shared" ca="1" si="94"/>
        <v>3.6789334997549231E-2</v>
      </c>
      <c r="T363" s="190">
        <f t="shared" ca="1" si="94"/>
        <v>3.6925767675913997E-2</v>
      </c>
      <c r="U363" s="190">
        <f t="shared" ca="1" si="94"/>
        <v>3.7049012831445211E-2</v>
      </c>
      <c r="V363" s="190">
        <f t="shared" ca="1" si="94"/>
        <v>3.7160776955866053E-2</v>
      </c>
      <c r="W363" s="190">
        <f t="shared" ca="1" si="94"/>
        <v>3.726250452351379E-2</v>
      </c>
      <c r="X363" s="187">
        <f t="shared" ca="1" si="94"/>
        <v>3.735542287849019E-2</v>
      </c>
    </row>
    <row r="364" spans="1:24" ht="11.25" customHeight="1" x14ac:dyDescent="0.2">
      <c r="A364" s="222">
        <f t="shared" si="90"/>
        <v>354</v>
      </c>
      <c r="B364" s="220">
        <f t="shared" ca="1" si="91"/>
        <v>2.7021365486599398E-2</v>
      </c>
      <c r="C364" s="217">
        <f t="shared" ca="1" si="82"/>
        <v>9.7339758850504526E-6</v>
      </c>
      <c r="D364" s="219">
        <f t="shared" ca="1" si="83"/>
        <v>0.53544335988076375</v>
      </c>
      <c r="E364" s="218">
        <f t="shared" ca="1" si="84"/>
        <v>8.8960527435556547E-2</v>
      </c>
      <c r="F364" s="187">
        <f t="shared" ca="1" si="85"/>
        <v>3.8536276457293098E-5</v>
      </c>
      <c r="G364" s="217">
        <f t="shared" ca="1" si="86"/>
        <v>4.8270252342343551E-5</v>
      </c>
      <c r="H364" s="291">
        <f t="shared" si="87"/>
        <v>0.98333333333333339</v>
      </c>
      <c r="I364" s="187">
        <f t="shared" ca="1" si="88"/>
        <v>2.7069635738941743E-2</v>
      </c>
      <c r="J364" s="191">
        <f t="shared" ca="1" si="94"/>
        <v>2.8658640675144682E-2</v>
      </c>
      <c r="K364" s="190">
        <f t="shared" ca="1" si="94"/>
        <v>3.2773910138796429E-2</v>
      </c>
      <c r="L364" s="190">
        <f t="shared" ca="1" si="94"/>
        <v>3.5250462117536539E-2</v>
      </c>
      <c r="M364" s="190">
        <f t="shared" ca="1" si="94"/>
        <v>3.5563394172431796E-2</v>
      </c>
      <c r="N364" s="190">
        <f t="shared" ca="1" si="94"/>
        <v>3.5837251991114191E-2</v>
      </c>
      <c r="O364" s="190">
        <f t="shared" ca="1" si="94"/>
        <v>3.6078107388886414E-2</v>
      </c>
      <c r="P364" s="190">
        <f t="shared" ca="1" si="94"/>
        <v>3.6290965267859292E-2</v>
      </c>
      <c r="Q364" s="190">
        <f t="shared" ca="1" si="94"/>
        <v>3.6479966713657747E-2</v>
      </c>
      <c r="R364" s="190">
        <f t="shared" ca="1" si="94"/>
        <v>3.6648551049291343E-2</v>
      </c>
      <c r="S364" s="190">
        <f t="shared" ca="1" si="94"/>
        <v>3.6799585580115583E-2</v>
      </c>
      <c r="T364" s="190">
        <f t="shared" ca="1" si="94"/>
        <v>3.6935469807109413E-2</v>
      </c>
      <c r="U364" s="190">
        <f t="shared" ca="1" si="94"/>
        <v>3.7058219392887656E-2</v>
      </c>
      <c r="V364" s="190">
        <f t="shared" ca="1" si="94"/>
        <v>3.7169534018688326E-2</v>
      </c>
      <c r="W364" s="190">
        <f t="shared" ca="1" si="94"/>
        <v>3.7270852385568959E-2</v>
      </c>
      <c r="X364" s="187">
        <f t="shared" ca="1" si="94"/>
        <v>3.7363396926214799E-2</v>
      </c>
    </row>
    <row r="365" spans="1:24" ht="11.25" customHeight="1" x14ac:dyDescent="0.2">
      <c r="A365" s="222">
        <f t="shared" si="90"/>
        <v>355</v>
      </c>
      <c r="B365" s="220">
        <f t="shared" ca="1" si="91"/>
        <v>2.7069635738941743E-2</v>
      </c>
      <c r="C365" s="217">
        <f t="shared" ca="1" si="82"/>
        <v>9.6977731957936953E-6</v>
      </c>
      <c r="D365" s="219">
        <f t="shared" ca="1" si="83"/>
        <v>0.37276163699167097</v>
      </c>
      <c r="E365" s="218">
        <f t="shared" ca="1" si="84"/>
        <v>-0.32454788685441688</v>
      </c>
      <c r="F365" s="187">
        <f t="shared" ca="1" si="85"/>
        <v>-1.4071446557369113E-4</v>
      </c>
      <c r="G365" s="217">
        <f t="shared" ca="1" si="86"/>
        <v>-1.3101669237789744E-4</v>
      </c>
      <c r="H365" s="291">
        <f t="shared" si="87"/>
        <v>0.98611111111111116</v>
      </c>
      <c r="I365" s="187">
        <f t="shared" ca="1" si="88"/>
        <v>2.6938619046563847E-2</v>
      </c>
      <c r="J365" s="191">
        <f t="shared" ca="1" si="94"/>
        <v>2.854386308911545E-2</v>
      </c>
      <c r="K365" s="190">
        <f t="shared" ca="1" si="94"/>
        <v>3.2702404503173597E-2</v>
      </c>
      <c r="L365" s="190">
        <f t="shared" ca="1" si="94"/>
        <v>3.5205715545294759E-2</v>
      </c>
      <c r="M365" s="190">
        <f t="shared" ca="1" si="94"/>
        <v>3.5522057654047652E-2</v>
      </c>
      <c r="N365" s="190">
        <f t="shared" ca="1" si="94"/>
        <v>3.5798903840115102E-2</v>
      </c>
      <c r="O365" s="190">
        <f t="shared" ca="1" si="94"/>
        <v>3.6042390340205059E-2</v>
      </c>
      <c r="P365" s="190">
        <f t="shared" ca="1" si="94"/>
        <v>3.6257575478734781E-2</v>
      </c>
      <c r="Q365" s="190">
        <f t="shared" ca="1" si="94"/>
        <v>3.644864475964385E-2</v>
      </c>
      <c r="R365" s="190">
        <f t="shared" ca="1" si="94"/>
        <v>3.661907454382822E-2</v>
      </c>
      <c r="S365" s="190">
        <f t="shared" ca="1" si="94"/>
        <v>3.6771763114774703E-2</v>
      </c>
      <c r="T365" s="190">
        <f t="shared" ca="1" si="94"/>
        <v>3.6909135966357441E-2</v>
      </c>
      <c r="U365" s="190">
        <f t="shared" ca="1" si="94"/>
        <v>3.7033230643713368E-2</v>
      </c>
      <c r="V365" s="190">
        <f t="shared" ca="1" si="94"/>
        <v>3.7145765313321248E-2</v>
      </c>
      <c r="W365" s="190">
        <f t="shared" ca="1" si="94"/>
        <v>3.7248194346262711E-2</v>
      </c>
      <c r="X365" s="187">
        <f t="shared" ca="1" si="94"/>
        <v>3.7341753505949829E-2</v>
      </c>
    </row>
    <row r="366" spans="1:24" ht="11.25" customHeight="1" x14ac:dyDescent="0.2">
      <c r="A366" s="222">
        <f t="shared" si="90"/>
        <v>356</v>
      </c>
      <c r="B366" s="220">
        <f t="shared" ca="1" si="91"/>
        <v>2.6938619046563847E-2</v>
      </c>
      <c r="C366" s="217">
        <f t="shared" ca="1" si="82"/>
        <v>9.7960357150771164E-6</v>
      </c>
      <c r="D366" s="219">
        <f t="shared" ca="1" si="83"/>
        <v>0.91651849639866567</v>
      </c>
      <c r="E366" s="218">
        <f t="shared" ca="1" si="84"/>
        <v>1.382028315091294</v>
      </c>
      <c r="F366" s="187">
        <f t="shared" ca="1" si="85"/>
        <v>5.977551951553378E-4</v>
      </c>
      <c r="G366" s="217">
        <f t="shared" ca="1" si="86"/>
        <v>6.0755123087041492E-4</v>
      </c>
      <c r="H366" s="291">
        <f t="shared" si="87"/>
        <v>0.98888888888888893</v>
      </c>
      <c r="I366" s="187">
        <f t="shared" ca="1" si="88"/>
        <v>2.7546170277434261E-2</v>
      </c>
      <c r="J366" s="191">
        <f t="shared" ca="1" si="94"/>
        <v>2.9076110258562084E-2</v>
      </c>
      <c r="K366" s="190">
        <f t="shared" ca="1" si="94"/>
        <v>3.3033990777779777E-2</v>
      </c>
      <c r="L366" s="190">
        <f t="shared" ca="1" si="94"/>
        <v>3.5413214563544369E-2</v>
      </c>
      <c r="M366" s="190">
        <f t="shared" ca="1" si="94"/>
        <v>3.5713743554282008E-2</v>
      </c>
      <c r="N366" s="190">
        <f t="shared" ca="1" si="94"/>
        <v>3.5976732068856335E-2</v>
      </c>
      <c r="O366" s="190">
        <f t="shared" ca="1" si="94"/>
        <v>3.6208017608727668E-2</v>
      </c>
      <c r="P366" s="190">
        <f t="shared" ca="1" si="94"/>
        <v>3.6412410768138892E-2</v>
      </c>
      <c r="Q366" s="190">
        <f t="shared" ca="1" si="94"/>
        <v>3.6593891074209045E-2</v>
      </c>
      <c r="R366" s="190">
        <f t="shared" ca="1" si="94"/>
        <v>3.6755763135570579E-2</v>
      </c>
      <c r="S366" s="190">
        <f t="shared" ca="1" si="94"/>
        <v>3.6900781583772121E-2</v>
      </c>
      <c r="T366" s="190">
        <f t="shared" ca="1" si="94"/>
        <v>3.7031251378310107E-2</v>
      </c>
      <c r="U366" s="190">
        <f t="shared" ca="1" si="94"/>
        <v>3.7149108590585664E-2</v>
      </c>
      <c r="V366" s="190">
        <f t="shared" ca="1" si="94"/>
        <v>3.7255985667230936E-2</v>
      </c>
      <c r="W366" s="190">
        <f t="shared" ca="1" si="94"/>
        <v>3.7353264314216983E-2</v>
      </c>
      <c r="X366" s="187">
        <f t="shared" ca="1" si="94"/>
        <v>3.7442118477645968E-2</v>
      </c>
    </row>
    <row r="367" spans="1:24" ht="11.25" customHeight="1" x14ac:dyDescent="0.2">
      <c r="A367" s="222">
        <f t="shared" si="90"/>
        <v>357</v>
      </c>
      <c r="B367" s="220">
        <f t="shared" ca="1" si="91"/>
        <v>2.7546170277434261E-2</v>
      </c>
      <c r="C367" s="217">
        <f t="shared" ca="1" si="82"/>
        <v>9.340372291924306E-6</v>
      </c>
      <c r="D367" s="219">
        <f t="shared" ca="1" si="83"/>
        <v>0.49355310849783984</v>
      </c>
      <c r="E367" s="218">
        <f t="shared" ca="1" si="84"/>
        <v>-1.6160663934081203E-2</v>
      </c>
      <c r="F367" s="187">
        <f t="shared" ca="1" si="85"/>
        <v>-7.0681957230840691E-6</v>
      </c>
      <c r="G367" s="217">
        <f t="shared" ca="1" si="86"/>
        <v>2.2721765688402369E-6</v>
      </c>
      <c r="H367" s="291">
        <f t="shared" si="87"/>
        <v>0.9916666666666667</v>
      </c>
      <c r="I367" s="187">
        <f t="shared" ca="1" si="88"/>
        <v>2.7548442454003102E-2</v>
      </c>
      <c r="J367" s="191">
        <f t="shared" ca="1" si="94"/>
        <v>2.9078100806002014E-2</v>
      </c>
      <c r="K367" s="190">
        <f t="shared" ca="1" si="94"/>
        <v>3.3035230874952561E-2</v>
      </c>
      <c r="L367" s="190">
        <f t="shared" ca="1" si="94"/>
        <v>3.5413990587661134E-2</v>
      </c>
      <c r="M367" s="190">
        <f t="shared" ca="1" si="94"/>
        <v>3.5714460439030093E-2</v>
      </c>
      <c r="N367" s="190">
        <f t="shared" ca="1" si="94"/>
        <v>3.5977397127396407E-2</v>
      </c>
      <c r="O367" s="190">
        <f t="shared" ca="1" si="94"/>
        <v>3.6208637036982558E-2</v>
      </c>
      <c r="P367" s="190">
        <f t="shared" ca="1" si="94"/>
        <v>3.641298983554709E-2</v>
      </c>
      <c r="Q367" s="190">
        <f t="shared" ca="1" si="94"/>
        <v>3.659443427987779E-2</v>
      </c>
      <c r="R367" s="190">
        <f t="shared" ca="1" si="94"/>
        <v>3.675627433627203E-2</v>
      </c>
      <c r="S367" s="190">
        <f t="shared" ca="1" si="94"/>
        <v>3.6901264099035547E-2</v>
      </c>
      <c r="T367" s="190">
        <f t="shared" ca="1" si="94"/>
        <v>3.7031708076879104E-2</v>
      </c>
      <c r="U367" s="190">
        <f t="shared" ca="1" si="94"/>
        <v>3.7149541961702955E-2</v>
      </c>
      <c r="V367" s="190">
        <f t="shared" ca="1" si="94"/>
        <v>3.7256397879556147E-2</v>
      </c>
      <c r="W367" s="190">
        <f t="shared" ca="1" si="94"/>
        <v>3.7353657264650036E-2</v>
      </c>
      <c r="X367" s="187">
        <f t="shared" ca="1" si="94"/>
        <v>3.7442493831896663E-2</v>
      </c>
    </row>
    <row r="368" spans="1:24" ht="11.25" customHeight="1" x14ac:dyDescent="0.2">
      <c r="A368" s="222">
        <f t="shared" si="90"/>
        <v>358</v>
      </c>
      <c r="B368" s="220">
        <f t="shared" ca="1" si="91"/>
        <v>2.7548442454003102E-2</v>
      </c>
      <c r="C368" s="217">
        <f t="shared" ca="1" si="82"/>
        <v>9.3386681594976762E-6</v>
      </c>
      <c r="D368" s="219">
        <f t="shared" ca="1" si="83"/>
        <v>0.2700185831183366</v>
      </c>
      <c r="E368" s="218">
        <f t="shared" ca="1" si="84"/>
        <v>-0.6127567894435948</v>
      </c>
      <c r="F368" s="187">
        <f t="shared" ca="1" si="85"/>
        <v>-2.6801272272005013E-4</v>
      </c>
      <c r="G368" s="217">
        <f t="shared" ca="1" si="86"/>
        <v>-2.5867405456055244E-4</v>
      </c>
      <c r="H368" s="291">
        <f t="shared" si="87"/>
        <v>0.99444444444444446</v>
      </c>
      <c r="I368" s="187">
        <f t="shared" ca="1" si="88"/>
        <v>2.7289768399442551E-2</v>
      </c>
      <c r="J368" s="191">
        <f t="shared" ca="1" si="94"/>
        <v>2.8851488585742158E-2</v>
      </c>
      <c r="K368" s="190">
        <f t="shared" ca="1" si="94"/>
        <v>3.2894053042152954E-2</v>
      </c>
      <c r="L368" s="190">
        <f t="shared" ca="1" si="94"/>
        <v>3.5325644766534152E-2</v>
      </c>
      <c r="M368" s="190">
        <f t="shared" ca="1" si="94"/>
        <v>3.563284729021847E-2</v>
      </c>
      <c r="N368" s="190">
        <f t="shared" ca="1" si="94"/>
        <v>3.5901684090196367E-2</v>
      </c>
      <c r="O368" s="190">
        <f t="shared" ca="1" si="94"/>
        <v>3.6138118741705381E-2</v>
      </c>
      <c r="P368" s="190">
        <f t="shared" ca="1" si="94"/>
        <v>3.6347066387343668E-2</v>
      </c>
      <c r="Q368" s="190">
        <f t="shared" ca="1" si="94"/>
        <v>3.6532593481621613E-2</v>
      </c>
      <c r="R368" s="190">
        <f t="shared" ca="1" si="94"/>
        <v>3.669807711694039E-2</v>
      </c>
      <c r="S368" s="190">
        <f t="shared" ca="1" si="94"/>
        <v>3.6846332549574368E-2</v>
      </c>
      <c r="T368" s="190">
        <f t="shared" ca="1" si="94"/>
        <v>3.6979715607554545E-2</v>
      </c>
      <c r="U368" s="190">
        <f t="shared" ca="1" si="94"/>
        <v>3.7100205186747087E-2</v>
      </c>
      <c r="V368" s="190">
        <f t="shared" ca="1" si="94"/>
        <v>3.7209469909712238E-2</v>
      </c>
      <c r="W368" s="190">
        <f t="shared" ca="1" si="94"/>
        <v>3.7308922148922695E-2</v>
      </c>
      <c r="X368" s="187">
        <f t="shared" ca="1" si="94"/>
        <v>3.7399761938937938E-2</v>
      </c>
    </row>
    <row r="369" spans="1:24" ht="11.25" customHeight="1" x14ac:dyDescent="0.2">
      <c r="A369" s="222">
        <f t="shared" si="90"/>
        <v>359</v>
      </c>
      <c r="B369" s="220">
        <f t="shared" ca="1" si="91"/>
        <v>2.7289768399442551E-2</v>
      </c>
      <c r="C369" s="217">
        <f t="shared" ca="1" si="82"/>
        <v>9.5326737004180888E-6</v>
      </c>
      <c r="D369" s="219">
        <f t="shared" ca="1" si="83"/>
        <v>0.61237418254555764</v>
      </c>
      <c r="E369" s="218">
        <f t="shared" ca="1" si="84"/>
        <v>0.28551236195550023</v>
      </c>
      <c r="F369" s="187">
        <f t="shared" ca="1" si="85"/>
        <v>1.2429212002656155E-4</v>
      </c>
      <c r="G369" s="217">
        <f t="shared" ca="1" si="86"/>
        <v>1.3382479372697965E-4</v>
      </c>
      <c r="H369" s="291">
        <f t="shared" si="87"/>
        <v>0.99722222222222223</v>
      </c>
      <c r="I369" s="187">
        <f t="shared" ca="1" si="88"/>
        <v>2.7423593193169532E-2</v>
      </c>
      <c r="J369" s="191">
        <f t="shared" ca="1" si="94"/>
        <v>2.8968726217803088E-2</v>
      </c>
      <c r="K369" s="190">
        <f t="shared" ca="1" si="94"/>
        <v>3.2967091269296853E-2</v>
      </c>
      <c r="L369" s="190">
        <f t="shared" ca="1" si="94"/>
        <v>3.5371350399087988E-2</v>
      </c>
      <c r="M369" s="190">
        <f t="shared" ca="1" si="94"/>
        <v>3.5675069780694665E-2</v>
      </c>
      <c r="N369" s="190">
        <f t="shared" ca="1" si="94"/>
        <v>3.5940854163139906E-2</v>
      </c>
      <c r="O369" s="190">
        <f t="shared" ca="1" si="94"/>
        <v>3.6174601319501898E-2</v>
      </c>
      <c r="P369" s="190">
        <f t="shared" ca="1" si="94"/>
        <v>3.6381171825063667E-2</v>
      </c>
      <c r="Q369" s="190">
        <f t="shared" ca="1" si="94"/>
        <v>3.656458676399623E-2</v>
      </c>
      <c r="R369" s="190">
        <f t="shared" ca="1" si="94"/>
        <v>3.6728185396975553E-2</v>
      </c>
      <c r="S369" s="190">
        <f t="shared" ca="1" si="94"/>
        <v>3.6874751338185519E-2</v>
      </c>
      <c r="T369" s="190">
        <f t="shared" ca="1" si="94"/>
        <v>3.700661386565212E-2</v>
      </c>
      <c r="U369" s="190">
        <f t="shared" ca="1" si="94"/>
        <v>3.71257295237079E-2</v>
      </c>
      <c r="V369" s="190">
        <f t="shared" ca="1" si="94"/>
        <v>3.7233748053475263E-2</v>
      </c>
      <c r="W369" s="190">
        <f t="shared" ca="1" si="94"/>
        <v>3.7332065821544733E-2</v>
      </c>
      <c r="X369" s="187">
        <f t="shared" ca="1" si="94"/>
        <v>3.7421869246029402E-2</v>
      </c>
    </row>
    <row r="370" spans="1:24" ht="11.25" customHeight="1" x14ac:dyDescent="0.2">
      <c r="A370" s="222">
        <f t="shared" si="90"/>
        <v>360</v>
      </c>
      <c r="B370" s="220">
        <f t="shared" ca="1" si="91"/>
        <v>2.7423593193169532E-2</v>
      </c>
      <c r="C370" s="217">
        <f t="shared" ca="1" si="82"/>
        <v>9.4323051051228533E-6</v>
      </c>
      <c r="D370" s="219">
        <f t="shared" ca="1" si="83"/>
        <v>0.73794144631437419</v>
      </c>
      <c r="E370" s="218">
        <f t="shared" ca="1" si="84"/>
        <v>0.63701187688057437</v>
      </c>
      <c r="F370" s="187">
        <f t="shared" ca="1" si="85"/>
        <v>2.7798954492550383E-4</v>
      </c>
      <c r="G370" s="217">
        <f t="shared" ca="1" si="86"/>
        <v>2.8742185003062667E-4</v>
      </c>
      <c r="H370" s="291">
        <f t="shared" si="87"/>
        <v>1</v>
      </c>
      <c r="I370" s="187">
        <f t="shared" ca="1" si="88"/>
        <v>2.7711015043200157E-2</v>
      </c>
      <c r="J370" s="191">
        <f t="shared" ca="1" si="94"/>
        <v>2.9220523034833249E-2</v>
      </c>
      <c r="K370" s="190">
        <f t="shared" ca="1" si="94"/>
        <v>3.3123958930243794E-2</v>
      </c>
      <c r="L370" s="190">
        <f t="shared" ca="1" si="94"/>
        <v>3.5469514551630964E-2</v>
      </c>
      <c r="M370" s="190">
        <f t="shared" ca="1" si="94"/>
        <v>3.5765753023968186E-2</v>
      </c>
      <c r="N370" s="190">
        <f t="shared" ca="1" si="94"/>
        <v>3.6024981584656696E-2</v>
      </c>
      <c r="O370" s="190">
        <f t="shared" ca="1" si="94"/>
        <v>3.6252956680359438E-2</v>
      </c>
      <c r="P370" s="190">
        <f t="shared" ca="1" si="94"/>
        <v>3.6454421689551299E-2</v>
      </c>
      <c r="Q370" s="190">
        <f t="shared" ca="1" si="94"/>
        <v>3.6633300252375892E-2</v>
      </c>
      <c r="R370" s="190">
        <f t="shared" ca="1" si="94"/>
        <v>3.6792850376520386E-2</v>
      </c>
      <c r="S370" s="190">
        <f t="shared" ca="1" si="94"/>
        <v>3.6935787716951857E-2</v>
      </c>
      <c r="T370" s="190">
        <f t="shared" ca="1" si="94"/>
        <v>3.7064384528992557E-2</v>
      </c>
      <c r="U370" s="190">
        <f t="shared" ca="1" si="94"/>
        <v>3.7180549351527308E-2</v>
      </c>
      <c r="V370" s="190">
        <f t="shared" ca="1" si="94"/>
        <v>3.7285891373119877E-2</v>
      </c>
      <c r="W370" s="190">
        <f t="shared" ca="1" si="94"/>
        <v>3.7381772583769228E-2</v>
      </c>
      <c r="X370" s="187">
        <f t="shared" ca="1" si="94"/>
        <v>3.7469350156901469E-2</v>
      </c>
    </row>
    <row r="371" spans="1:24" ht="11.25" customHeight="1" x14ac:dyDescent="0.2">
      <c r="A371" s="222">
        <f t="shared" si="90"/>
        <v>361</v>
      </c>
      <c r="B371" s="220">
        <f t="shared" ca="1" si="91"/>
        <v>2.7711015043200157E-2</v>
      </c>
      <c r="C371" s="217">
        <f t="shared" ca="1" si="82"/>
        <v>9.2167387175998839E-6</v>
      </c>
      <c r="D371" s="219">
        <f t="shared" ca="1" si="83"/>
        <v>0.19236928428504585</v>
      </c>
      <c r="E371" s="218">
        <f t="shared" ca="1" si="84"/>
        <v>-0.86919849846789476</v>
      </c>
      <c r="F371" s="187">
        <f t="shared" ca="1" si="85"/>
        <v>-3.8129748297499415E-4</v>
      </c>
      <c r="G371" s="217">
        <f t="shared" ca="1" si="86"/>
        <v>-3.7208074425739427E-4</v>
      </c>
      <c r="H371" s="291">
        <f t="shared" si="87"/>
        <v>1.0027777777777778</v>
      </c>
      <c r="I371" s="187">
        <f t="shared" ca="1" si="88"/>
        <v>2.7338934298942762E-2</v>
      </c>
      <c r="J371" s="191">
        <f t="shared" ref="J371:X380" ca="1" si="95">-(1/J$7)*LN(J$8*EXP(-$I371*J$9))</f>
        <v>2.8894560526860281E-2</v>
      </c>
      <c r="K371" s="190">
        <f t="shared" ca="1" si="95"/>
        <v>3.2920886561080359E-2</v>
      </c>
      <c r="L371" s="190">
        <f t="shared" ca="1" si="95"/>
        <v>3.5342436561792354E-2</v>
      </c>
      <c r="M371" s="190">
        <f t="shared" ca="1" si="95"/>
        <v>3.5648359413686687E-2</v>
      </c>
      <c r="N371" s="190">
        <f t="shared" ca="1" si="95"/>
        <v>3.5916074785792639E-2</v>
      </c>
      <c r="O371" s="190">
        <f t="shared" ca="1" si="95"/>
        <v>3.6151522078288222E-2</v>
      </c>
      <c r="P371" s="190">
        <f t="shared" ca="1" si="95"/>
        <v>3.6359596386282222E-2</v>
      </c>
      <c r="Q371" s="190">
        <f t="shared" ca="1" si="95"/>
        <v>3.6544347495673153E-2</v>
      </c>
      <c r="R371" s="190">
        <f t="shared" ca="1" si="95"/>
        <v>3.6709138599862259E-2</v>
      </c>
      <c r="S371" s="190">
        <f t="shared" ca="1" si="95"/>
        <v>3.6856773330134228E-2</v>
      </c>
      <c r="T371" s="190">
        <f t="shared" ca="1" si="95"/>
        <v>3.6989597760312083E-2</v>
      </c>
      <c r="U371" s="190">
        <f t="shared" ca="1" si="95"/>
        <v>3.7109582574530592E-2</v>
      </c>
      <c r="V371" s="190">
        <f t="shared" ca="1" si="95"/>
        <v>3.7218389458497335E-2</v>
      </c>
      <c r="W371" s="190">
        <f t="shared" ca="1" si="95"/>
        <v>3.7317424904282984E-2</v>
      </c>
      <c r="X371" s="187">
        <f t="shared" ca="1" si="95"/>
        <v>3.7407883943899857E-2</v>
      </c>
    </row>
    <row r="372" spans="1:24" ht="11.25" customHeight="1" x14ac:dyDescent="0.2">
      <c r="A372" s="222">
        <f t="shared" si="90"/>
        <v>362</v>
      </c>
      <c r="B372" s="220">
        <f t="shared" ca="1" si="91"/>
        <v>2.7338934298942762E-2</v>
      </c>
      <c r="C372" s="217">
        <f t="shared" ca="1" si="82"/>
        <v>9.4957992757929302E-6</v>
      </c>
      <c r="D372" s="219">
        <f t="shared" ca="1" si="83"/>
        <v>0.31470467290787418</v>
      </c>
      <c r="E372" s="218">
        <f t="shared" ca="1" si="84"/>
        <v>-0.48255836748971603</v>
      </c>
      <c r="F372" s="187">
        <f t="shared" ca="1" si="85"/>
        <v>-2.1026132420228963E-4</v>
      </c>
      <c r="G372" s="217">
        <f t="shared" ca="1" si="86"/>
        <v>-2.0076552492649671E-4</v>
      </c>
      <c r="H372" s="291">
        <f t="shared" si="87"/>
        <v>1.0055555555555555</v>
      </c>
      <c r="I372" s="187">
        <f t="shared" ca="1" si="88"/>
        <v>2.7138168774016265E-2</v>
      </c>
      <c r="J372" s="191">
        <f t="shared" ca="1" si="95"/>
        <v>2.8718679256384591E-2</v>
      </c>
      <c r="K372" s="190">
        <f t="shared" ca="1" si="95"/>
        <v>3.2811313756192208E-2</v>
      </c>
      <c r="L372" s="190">
        <f t="shared" ca="1" si="95"/>
        <v>3.527386843584035E-2</v>
      </c>
      <c r="M372" s="190">
        <f t="shared" ca="1" si="95"/>
        <v>3.5585016738326744E-2</v>
      </c>
      <c r="N372" s="190">
        <f t="shared" ca="1" si="95"/>
        <v>3.5857311383011237E-2</v>
      </c>
      <c r="O372" s="190">
        <f t="shared" ca="1" si="95"/>
        <v>3.6096790487242895E-2</v>
      </c>
      <c r="P372" s="190">
        <f t="shared" ca="1" si="95"/>
        <v>3.6308431008656668E-2</v>
      </c>
      <c r="Q372" s="190">
        <f t="shared" ca="1" si="95"/>
        <v>3.6496350798266179E-2</v>
      </c>
      <c r="R372" s="190">
        <f t="shared" ca="1" si="95"/>
        <v>3.666396980507057E-2</v>
      </c>
      <c r="S372" s="190">
        <f t="shared" ca="1" si="95"/>
        <v>3.6814139130189695E-2</v>
      </c>
      <c r="T372" s="190">
        <f t="shared" ca="1" si="95"/>
        <v>3.6949244678075435E-2</v>
      </c>
      <c r="U372" s="190">
        <f t="shared" ca="1" si="95"/>
        <v>3.7071290664895423E-2</v>
      </c>
      <c r="V372" s="190">
        <f t="shared" ca="1" si="95"/>
        <v>3.7181967102511725E-2</v>
      </c>
      <c r="W372" s="190">
        <f t="shared" ca="1" si="95"/>
        <v>3.7282704495207146E-2</v>
      </c>
      <c r="X372" s="187">
        <f t="shared" ca="1" si="95"/>
        <v>3.7374718302546552E-2</v>
      </c>
    </row>
    <row r="373" spans="1:24" ht="11.25" customHeight="1" x14ac:dyDescent="0.2">
      <c r="A373" s="222">
        <f t="shared" si="90"/>
        <v>363</v>
      </c>
      <c r="B373" s="220">
        <f t="shared" ca="1" si="91"/>
        <v>2.7138168774016265E-2</v>
      </c>
      <c r="C373" s="217">
        <f t="shared" ca="1" si="82"/>
        <v>9.6463734194878028E-6</v>
      </c>
      <c r="D373" s="219">
        <f t="shared" ca="1" si="83"/>
        <v>0.80089226104644939</v>
      </c>
      <c r="E373" s="218">
        <f t="shared" ca="1" si="84"/>
        <v>0.84481260106045108</v>
      </c>
      <c r="F373" s="187">
        <f t="shared" ca="1" si="85"/>
        <v>3.6674939539894951E-4</v>
      </c>
      <c r="G373" s="217">
        <f t="shared" ca="1" si="86"/>
        <v>3.7639576881843732E-4</v>
      </c>
      <c r="H373" s="291">
        <f t="shared" si="87"/>
        <v>1.0083333333333333</v>
      </c>
      <c r="I373" s="187">
        <f t="shared" ca="1" si="88"/>
        <v>2.7514564542834703E-2</v>
      </c>
      <c r="J373" s="191">
        <f t="shared" ca="1" si="95"/>
        <v>2.9048421955215471E-2</v>
      </c>
      <c r="K373" s="190">
        <f t="shared" ca="1" si="95"/>
        <v>3.3016741157896629E-2</v>
      </c>
      <c r="L373" s="190">
        <f t="shared" ca="1" si="95"/>
        <v>3.5402420150551291E-2</v>
      </c>
      <c r="M373" s="190">
        <f t="shared" ca="1" si="95"/>
        <v>3.5703771763622306E-2</v>
      </c>
      <c r="N373" s="190">
        <f t="shared" ca="1" si="95"/>
        <v>3.5967481175242219E-2</v>
      </c>
      <c r="O373" s="190">
        <f t="shared" ca="1" si="95"/>
        <v>3.61994014275311E-2</v>
      </c>
      <c r="P373" s="190">
        <f t="shared" ca="1" si="95"/>
        <v>3.6404356002030451E-2</v>
      </c>
      <c r="Q373" s="190">
        <f t="shared" ca="1" si="95"/>
        <v>3.658633514108528E-2</v>
      </c>
      <c r="R373" s="190">
        <f t="shared" ca="1" si="95"/>
        <v>3.6748652388140755E-2</v>
      </c>
      <c r="S373" s="190">
        <f t="shared" ca="1" si="95"/>
        <v>3.6894069847736737E-2</v>
      </c>
      <c r="T373" s="190">
        <f t="shared" ca="1" si="95"/>
        <v>3.7024898749750429E-2</v>
      </c>
      <c r="U373" s="190">
        <f t="shared" ca="1" si="95"/>
        <v>3.7143080444400296E-2</v>
      </c>
      <c r="V373" s="190">
        <f t="shared" ca="1" si="95"/>
        <v>3.7250251837594631E-2</v>
      </c>
      <c r="W373" s="190">
        <f t="shared" ca="1" si="95"/>
        <v>3.7347798415453527E-2</v>
      </c>
      <c r="X373" s="187">
        <f t="shared" ca="1" si="95"/>
        <v>3.7436897339909195E-2</v>
      </c>
    </row>
    <row r="374" spans="1:24" ht="11.25" customHeight="1" x14ac:dyDescent="0.2">
      <c r="A374" s="222">
        <f t="shared" si="90"/>
        <v>364</v>
      </c>
      <c r="B374" s="220">
        <f t="shared" ca="1" si="91"/>
        <v>2.7514564542834703E-2</v>
      </c>
      <c r="C374" s="217">
        <f t="shared" ca="1" si="82"/>
        <v>9.3640765928739742E-6</v>
      </c>
      <c r="D374" s="219">
        <f t="shared" ca="1" si="83"/>
        <v>0.62685080968891127</v>
      </c>
      <c r="E374" s="218">
        <f t="shared" ca="1" si="84"/>
        <v>0.32352407129871907</v>
      </c>
      <c r="F374" s="187">
        <f t="shared" ca="1" si="85"/>
        <v>1.4141864609037771E-4</v>
      </c>
      <c r="G374" s="217">
        <f t="shared" ca="1" si="86"/>
        <v>1.507827226832517E-4</v>
      </c>
      <c r="H374" s="291">
        <f t="shared" si="87"/>
        <v>1.0111111111111111</v>
      </c>
      <c r="I374" s="187">
        <f t="shared" ca="1" si="88"/>
        <v>2.7665347265517955E-2</v>
      </c>
      <c r="J374" s="191">
        <f t="shared" ca="1" si="95"/>
        <v>2.9180515634351981E-2</v>
      </c>
      <c r="K374" s="190">
        <f t="shared" ca="1" si="95"/>
        <v>3.30990345987607E-2</v>
      </c>
      <c r="L374" s="190">
        <f t="shared" ca="1" si="95"/>
        <v>3.5453917481699744E-2</v>
      </c>
      <c r="M374" s="190">
        <f t="shared" ca="1" si="95"/>
        <v>3.5751344578010193E-2</v>
      </c>
      <c r="N374" s="190">
        <f t="shared" ca="1" si="95"/>
        <v>3.6011614777705869E-2</v>
      </c>
      <c r="O374" s="190">
        <f t="shared" ca="1" si="95"/>
        <v>3.6240506982469486E-2</v>
      </c>
      <c r="P374" s="190">
        <f t="shared" ca="1" si="95"/>
        <v>3.6442783191899447E-2</v>
      </c>
      <c r="Q374" s="190">
        <f t="shared" ca="1" si="95"/>
        <v>3.6622382528790298E-2</v>
      </c>
      <c r="R374" s="190">
        <f t="shared" ca="1" si="95"/>
        <v>3.6782575910924389E-2</v>
      </c>
      <c r="S374" s="190">
        <f t="shared" ca="1" si="95"/>
        <v>3.6926089791147913E-2</v>
      </c>
      <c r="T374" s="190">
        <f t="shared" ca="1" si="95"/>
        <v>3.7055205484985629E-2</v>
      </c>
      <c r="U374" s="190">
        <f t="shared" ca="1" si="95"/>
        <v>3.7171839158794337E-2</v>
      </c>
      <c r="V374" s="190">
        <f t="shared" ca="1" si="95"/>
        <v>3.7277606444437915E-2</v>
      </c>
      <c r="W374" s="190">
        <f t="shared" ca="1" si="95"/>
        <v>3.7373874793930596E-2</v>
      </c>
      <c r="X374" s="187">
        <f t="shared" ca="1" si="95"/>
        <v>3.7461806027317648E-2</v>
      </c>
    </row>
    <row r="375" spans="1:24" ht="11.25" customHeight="1" x14ac:dyDescent="0.2">
      <c r="A375" s="222">
        <f t="shared" si="90"/>
        <v>365</v>
      </c>
      <c r="B375" s="220">
        <f t="shared" ca="1" si="91"/>
        <v>2.7665347265517955E-2</v>
      </c>
      <c r="C375" s="217">
        <f t="shared" ca="1" si="82"/>
        <v>9.2509895508615363E-6</v>
      </c>
      <c r="D375" s="219">
        <f t="shared" ca="1" si="83"/>
        <v>8.8229884530539038E-2</v>
      </c>
      <c r="E375" s="218">
        <f t="shared" ca="1" si="84"/>
        <v>-1.3517360474628901</v>
      </c>
      <c r="F375" s="187">
        <f t="shared" ca="1" si="85"/>
        <v>-5.924868454465869E-4</v>
      </c>
      <c r="G375" s="217">
        <f t="shared" ca="1" si="86"/>
        <v>-5.8323585589572537E-4</v>
      </c>
      <c r="H375" s="291">
        <f t="shared" si="87"/>
        <v>1.0138888888888888</v>
      </c>
      <c r="I375" s="187">
        <f t="shared" ca="1" si="88"/>
        <v>2.7082111409622231E-2</v>
      </c>
      <c r="J375" s="191">
        <f t="shared" ca="1" si="95"/>
        <v>2.8669570025739787E-2</v>
      </c>
      <c r="K375" s="190">
        <f t="shared" ca="1" si="95"/>
        <v>3.2780719047994442E-2</v>
      </c>
      <c r="L375" s="190">
        <f t="shared" ca="1" si="95"/>
        <v>3.5254722975364951E-2</v>
      </c>
      <c r="M375" s="190">
        <f t="shared" ca="1" si="95"/>
        <v>3.5567330318132619E-2</v>
      </c>
      <c r="N375" s="190">
        <f t="shared" ca="1" si="95"/>
        <v>3.5840903578514133E-2</v>
      </c>
      <c r="O375" s="190">
        <f t="shared" ca="1" si="95"/>
        <v>3.6081508437477552E-2</v>
      </c>
      <c r="P375" s="190">
        <f t="shared" ca="1" si="95"/>
        <v>3.629414471015515E-2</v>
      </c>
      <c r="Q375" s="190">
        <f t="shared" ca="1" si="95"/>
        <v>3.6482949252571339E-2</v>
      </c>
      <c r="R375" s="190">
        <f t="shared" ca="1" si="95"/>
        <v>3.6651357860914308E-2</v>
      </c>
      <c r="S375" s="190">
        <f t="shared" ca="1" si="95"/>
        <v>3.6802234890740138E-2</v>
      </c>
      <c r="T375" s="190">
        <f t="shared" ca="1" si="95"/>
        <v>3.693797736793248E-2</v>
      </c>
      <c r="U375" s="190">
        <f t="shared" ca="1" si="95"/>
        <v>3.7060598871408737E-2</v>
      </c>
      <c r="V375" s="190">
        <f t="shared" ca="1" si="95"/>
        <v>3.7171797322205456E-2</v>
      </c>
      <c r="W375" s="190">
        <f t="shared" ca="1" si="95"/>
        <v>3.7273009929249236E-2</v>
      </c>
      <c r="X375" s="187">
        <f t="shared" ca="1" si="95"/>
        <v>3.7365457855846933E-2</v>
      </c>
    </row>
    <row r="376" spans="1:24" ht="11.25" customHeight="1" x14ac:dyDescent="0.2">
      <c r="A376" s="222">
        <f t="shared" si="90"/>
        <v>366</v>
      </c>
      <c r="B376" s="220">
        <f t="shared" ca="1" si="91"/>
        <v>2.7082111409622231E-2</v>
      </c>
      <c r="C376" s="217">
        <f t="shared" ca="1" si="82"/>
        <v>9.688416442783328E-6</v>
      </c>
      <c r="D376" s="219">
        <f t="shared" ca="1" si="83"/>
        <v>0.81736764176320342</v>
      </c>
      <c r="E376" s="218">
        <f t="shared" ca="1" si="84"/>
        <v>0.90537885011369945</v>
      </c>
      <c r="F376" s="187">
        <f t="shared" ca="1" si="85"/>
        <v>3.9263621923796109E-4</v>
      </c>
      <c r="G376" s="217">
        <f t="shared" ca="1" si="86"/>
        <v>4.0232463568074444E-4</v>
      </c>
      <c r="H376" s="291">
        <f t="shared" si="87"/>
        <v>1.0166666666666666</v>
      </c>
      <c r="I376" s="187">
        <f t="shared" ca="1" si="88"/>
        <v>2.7484436045302974E-2</v>
      </c>
      <c r="J376" s="191">
        <f t="shared" ca="1" si="95"/>
        <v>2.90220277900551E-2</v>
      </c>
      <c r="K376" s="190">
        <f t="shared" ca="1" si="95"/>
        <v>3.3000297777078018E-2</v>
      </c>
      <c r="L376" s="190">
        <f t="shared" ca="1" si="95"/>
        <v>3.5392130263309667E-2</v>
      </c>
      <c r="M376" s="190">
        <f t="shared" ca="1" si="95"/>
        <v>3.5694266049735759E-2</v>
      </c>
      <c r="N376" s="190">
        <f t="shared" ca="1" si="95"/>
        <v>3.5958662664014741E-2</v>
      </c>
      <c r="O376" s="190">
        <f t="shared" ca="1" si="95"/>
        <v>3.6191187962563355E-2</v>
      </c>
      <c r="P376" s="190">
        <f t="shared" ca="1" si="95"/>
        <v>3.6396677711875471E-2</v>
      </c>
      <c r="Q376" s="190">
        <f t="shared" ca="1" si="95"/>
        <v>3.657913236869751E-2</v>
      </c>
      <c r="R376" s="190">
        <f t="shared" ca="1" si="95"/>
        <v>3.6741873993678412E-2</v>
      </c>
      <c r="S376" s="190">
        <f t="shared" ca="1" si="95"/>
        <v>3.6887671815065214E-2</v>
      </c>
      <c r="T376" s="190">
        <f t="shared" ca="1" si="95"/>
        <v>3.7018843040041265E-2</v>
      </c>
      <c r="U376" s="190">
        <f t="shared" ca="1" si="95"/>
        <v>3.7137334050912921E-2</v>
      </c>
      <c r="V376" s="190">
        <f t="shared" ca="1" si="95"/>
        <v>3.7244786004440186E-2</v>
      </c>
      <c r="W376" s="190">
        <f t="shared" ca="1" si="95"/>
        <v>3.7342587990209834E-2</v>
      </c>
      <c r="X376" s="187">
        <f t="shared" ca="1" si="95"/>
        <v>3.7431920235677693E-2</v>
      </c>
    </row>
    <row r="377" spans="1:24" ht="11.25" customHeight="1" x14ac:dyDescent="0.2">
      <c r="A377" s="222">
        <f t="shared" si="90"/>
        <v>367</v>
      </c>
      <c r="B377" s="220">
        <f t="shared" ca="1" si="91"/>
        <v>2.7484436045302974E-2</v>
      </c>
      <c r="C377" s="217">
        <f t="shared" ca="1" si="82"/>
        <v>9.3866729660227715E-6</v>
      </c>
      <c r="D377" s="219">
        <f t="shared" ca="1" si="83"/>
        <v>0.52894228131041554</v>
      </c>
      <c r="E377" s="218">
        <f t="shared" ca="1" si="84"/>
        <v>7.2611296205502149E-2</v>
      </c>
      <c r="F377" s="187">
        <f t="shared" ca="1" si="85"/>
        <v>3.1722423485440148E-5</v>
      </c>
      <c r="G377" s="217">
        <f t="shared" ca="1" si="86"/>
        <v>4.1109096451462921E-5</v>
      </c>
      <c r="H377" s="291">
        <f t="shared" si="87"/>
        <v>1.0194444444444444</v>
      </c>
      <c r="I377" s="187">
        <f t="shared" ca="1" si="88"/>
        <v>2.7525545141754437E-2</v>
      </c>
      <c r="J377" s="191">
        <f t="shared" ca="1" si="95"/>
        <v>2.9058041543485465E-2</v>
      </c>
      <c r="K377" s="190">
        <f t="shared" ca="1" si="95"/>
        <v>3.3022734094300572E-2</v>
      </c>
      <c r="L377" s="190">
        <f t="shared" ca="1" si="95"/>
        <v>3.5406170391485491E-2</v>
      </c>
      <c r="M377" s="190">
        <f t="shared" ca="1" si="95"/>
        <v>3.5707236205601997E-2</v>
      </c>
      <c r="N377" s="190">
        <f t="shared" ca="1" si="95"/>
        <v>3.5970695160100111E-2</v>
      </c>
      <c r="O377" s="190">
        <f t="shared" ca="1" si="95"/>
        <v>3.620239489789772E-2</v>
      </c>
      <c r="P377" s="190">
        <f t="shared" ca="1" si="95"/>
        <v>3.6407154423176158E-2</v>
      </c>
      <c r="Q377" s="190">
        <f t="shared" ca="1" si="95"/>
        <v>3.6588960255550973E-2</v>
      </c>
      <c r="R377" s="190">
        <f t="shared" ca="1" si="95"/>
        <v>3.6751122834296671E-2</v>
      </c>
      <c r="S377" s="190">
        <f t="shared" ca="1" si="95"/>
        <v>3.6896401667654656E-2</v>
      </c>
      <c r="T377" s="190">
        <f t="shared" ca="1" si="95"/>
        <v>3.702710580701974E-2</v>
      </c>
      <c r="U377" s="190">
        <f t="shared" ca="1" si="95"/>
        <v>3.7145174768621191E-2</v>
      </c>
      <c r="V377" s="190">
        <f t="shared" ca="1" si="95"/>
        <v>3.7252243909106586E-2</v>
      </c>
      <c r="W377" s="190">
        <f t="shared" ca="1" si="95"/>
        <v>3.7349697401280552E-2</v>
      </c>
      <c r="X377" s="187">
        <f t="shared" ca="1" si="95"/>
        <v>3.7438711289817926E-2</v>
      </c>
    </row>
    <row r="378" spans="1:24" ht="11.25" customHeight="1" x14ac:dyDescent="0.2">
      <c r="A378" s="222">
        <f t="shared" si="90"/>
        <v>368</v>
      </c>
      <c r="B378" s="220">
        <f t="shared" ca="1" si="91"/>
        <v>2.7525545141754437E-2</v>
      </c>
      <c r="C378" s="217">
        <f t="shared" ca="1" si="82"/>
        <v>9.3558411436841741E-6</v>
      </c>
      <c r="D378" s="219">
        <f t="shared" ca="1" si="83"/>
        <v>0.47082187341420034</v>
      </c>
      <c r="E378" s="218">
        <f t="shared" ca="1" si="84"/>
        <v>-7.3204045947247137E-2</v>
      </c>
      <c r="F378" s="187">
        <f t="shared" ca="1" si="85"/>
        <v>-3.2005292700932993E-5</v>
      </c>
      <c r="G378" s="217">
        <f t="shared" ca="1" si="86"/>
        <v>-2.264945155724882E-5</v>
      </c>
      <c r="H378" s="291">
        <f t="shared" si="87"/>
        <v>1.0222222222222224</v>
      </c>
      <c r="I378" s="187">
        <f t="shared" ca="1" si="88"/>
        <v>2.7502895690197187E-2</v>
      </c>
      <c r="J378" s="191">
        <f t="shared" ca="1" si="95"/>
        <v>2.9038199420108348E-2</v>
      </c>
      <c r="K378" s="190">
        <f t="shared" ca="1" si="95"/>
        <v>3.3010372589818079E-2</v>
      </c>
      <c r="L378" s="190">
        <f t="shared" ca="1" si="95"/>
        <v>3.5398434848006644E-2</v>
      </c>
      <c r="M378" s="190">
        <f t="shared" ca="1" si="95"/>
        <v>3.5700090173644582E-2</v>
      </c>
      <c r="N378" s="190">
        <f t="shared" ca="1" si="95"/>
        <v>3.5964065740805531E-2</v>
      </c>
      <c r="O378" s="190">
        <f t="shared" ca="1" si="95"/>
        <v>3.6196220329228701E-2</v>
      </c>
      <c r="P378" s="190">
        <f t="shared" ca="1" si="95"/>
        <v>3.640138217845254E-2</v>
      </c>
      <c r="Q378" s="190">
        <f t="shared" ca="1" si="95"/>
        <v>3.6583545486888767E-2</v>
      </c>
      <c r="R378" s="190">
        <f t="shared" ca="1" si="95"/>
        <v>3.6746027096719674E-2</v>
      </c>
      <c r="S378" s="190">
        <f t="shared" ca="1" si="95"/>
        <v>3.6891591871517193E-2</v>
      </c>
      <c r="T378" s="190">
        <f t="shared" ca="1" si="95"/>
        <v>3.7022553356186157E-2</v>
      </c>
      <c r="U378" s="190">
        <f t="shared" ca="1" si="95"/>
        <v>3.7140854849886967E-2</v>
      </c>
      <c r="V378" s="190">
        <f t="shared" ca="1" si="95"/>
        <v>3.7248134904894835E-2</v>
      </c>
      <c r="W378" s="190">
        <f t="shared" ca="1" si="95"/>
        <v>3.7345780402962749E-2</v>
      </c>
      <c r="X378" s="187">
        <f t="shared" ca="1" si="95"/>
        <v>3.7434969693308895E-2</v>
      </c>
    </row>
    <row r="379" spans="1:24" ht="11.25" customHeight="1" x14ac:dyDescent="0.2">
      <c r="A379" s="222">
        <f t="shared" si="90"/>
        <v>369</v>
      </c>
      <c r="B379" s="220">
        <f t="shared" ca="1" si="91"/>
        <v>2.7502895690197187E-2</v>
      </c>
      <c r="C379" s="217">
        <f t="shared" ca="1" si="82"/>
        <v>9.372828232352111E-6</v>
      </c>
      <c r="D379" s="219">
        <f t="shared" ca="1" si="83"/>
        <v>0.21137127995612182</v>
      </c>
      <c r="E379" s="218">
        <f t="shared" ca="1" si="84"/>
        <v>-0.80167227090874515</v>
      </c>
      <c r="F379" s="187">
        <f t="shared" ca="1" si="85"/>
        <v>-3.5035218214725166E-4</v>
      </c>
      <c r="G379" s="217">
        <f t="shared" ca="1" si="86"/>
        <v>-3.4097935391489955E-4</v>
      </c>
      <c r="H379" s="291">
        <f t="shared" si="87"/>
        <v>1.0250000000000001</v>
      </c>
      <c r="I379" s="187">
        <f t="shared" ca="1" si="88"/>
        <v>2.7161916336282288E-2</v>
      </c>
      <c r="J379" s="191">
        <f t="shared" ca="1" si="95"/>
        <v>2.8739483383106893E-2</v>
      </c>
      <c r="K379" s="190">
        <f t="shared" ca="1" si="95"/>
        <v>3.282427458204961E-2</v>
      </c>
      <c r="L379" s="190">
        <f t="shared" ca="1" si="95"/>
        <v>3.528197902076826E-2</v>
      </c>
      <c r="M379" s="190">
        <f t="shared" ca="1" si="95"/>
        <v>3.5592509230515129E-2</v>
      </c>
      <c r="N379" s="190">
        <f t="shared" ca="1" si="95"/>
        <v>3.5864262215665514E-2</v>
      </c>
      <c r="O379" s="190">
        <f t="shared" ca="1" si="95"/>
        <v>3.6103264416801985E-2</v>
      </c>
      <c r="P379" s="190">
        <f t="shared" ca="1" si="95"/>
        <v>3.6314483108445567E-2</v>
      </c>
      <c r="Q379" s="190">
        <f t="shared" ca="1" si="95"/>
        <v>3.6502028090523664E-2</v>
      </c>
      <c r="R379" s="190">
        <f t="shared" ca="1" si="95"/>
        <v>3.6669312598696067E-2</v>
      </c>
      <c r="S379" s="190">
        <f t="shared" ca="1" si="95"/>
        <v>3.6819182119110304E-2</v>
      </c>
      <c r="T379" s="190">
        <f t="shared" ca="1" si="95"/>
        <v>3.6954017844849918E-2</v>
      </c>
      <c r="U379" s="190">
        <f t="shared" ca="1" si="95"/>
        <v>3.7075820025744007E-2</v>
      </c>
      <c r="V379" s="190">
        <f t="shared" ca="1" si="95"/>
        <v>3.7186275323093723E-2</v>
      </c>
      <c r="W379" s="190">
        <f t="shared" ca="1" si="95"/>
        <v>3.7286811400895917E-2</v>
      </c>
      <c r="X379" s="187">
        <f t="shared" ca="1" si="95"/>
        <v>3.737864130244118E-2</v>
      </c>
    </row>
    <row r="380" spans="1:24" ht="11.25" customHeight="1" x14ac:dyDescent="0.2">
      <c r="A380" s="222">
        <f t="shared" si="90"/>
        <v>370</v>
      </c>
      <c r="B380" s="220">
        <f t="shared" ca="1" si="91"/>
        <v>2.7161916336282288E-2</v>
      </c>
      <c r="C380" s="217">
        <f t="shared" ca="1" si="82"/>
        <v>9.6285627477882862E-6</v>
      </c>
      <c r="D380" s="219">
        <f t="shared" ca="1" si="83"/>
        <v>0.52996232864487469</v>
      </c>
      <c r="E380" s="218">
        <f t="shared" ca="1" si="84"/>
        <v>7.5175166480421371E-2</v>
      </c>
      <c r="F380" s="187">
        <f t="shared" ca="1" si="85"/>
        <v>3.2649261030605231E-5</v>
      </c>
      <c r="G380" s="217">
        <f t="shared" ca="1" si="86"/>
        <v>4.2277823778393517E-5</v>
      </c>
      <c r="H380" s="291">
        <f t="shared" si="87"/>
        <v>1.0277777777777779</v>
      </c>
      <c r="I380" s="187">
        <f t="shared" ca="1" si="88"/>
        <v>2.7204194160060681E-2</v>
      </c>
      <c r="J380" s="191">
        <f t="shared" ca="1" si="95"/>
        <v>2.8776521003793076E-2</v>
      </c>
      <c r="K380" s="190">
        <f t="shared" ca="1" si="95"/>
        <v>3.2847348761432076E-2</v>
      </c>
      <c r="L380" s="190">
        <f t="shared" ca="1" si="95"/>
        <v>3.5296418308324591E-2</v>
      </c>
      <c r="M380" s="190">
        <f t="shared" ca="1" si="95"/>
        <v>3.5605848126560639E-2</v>
      </c>
      <c r="N380" s="190">
        <f t="shared" ca="1" si="95"/>
        <v>3.5876636794360359E-2</v>
      </c>
      <c r="O380" s="190">
        <f t="shared" ca="1" si="95"/>
        <v>3.6114789964139714E-2</v>
      </c>
      <c r="P380" s="190">
        <f t="shared" ca="1" si="95"/>
        <v>3.6325257671556442E-2</v>
      </c>
      <c r="Q380" s="190">
        <f t="shared" ca="1" si="95"/>
        <v>3.651213538317593E-2</v>
      </c>
      <c r="R380" s="190">
        <f t="shared" ca="1" si="95"/>
        <v>3.6678824382889025E-2</v>
      </c>
      <c r="S380" s="190">
        <f t="shared" ca="1" si="95"/>
        <v>3.6828160160498884E-2</v>
      </c>
      <c r="T380" s="190">
        <f t="shared" ca="1" si="95"/>
        <v>3.6962515521432295E-2</v>
      </c>
      <c r="U380" s="190">
        <f t="shared" ca="1" si="95"/>
        <v>3.7083883654239418E-2</v>
      </c>
      <c r="V380" s="190">
        <f t="shared" ca="1" si="95"/>
        <v>3.7193945255212378E-2</v>
      </c>
      <c r="W380" s="190">
        <f t="shared" ca="1" si="95"/>
        <v>3.7294122931782296E-2</v>
      </c>
      <c r="X380" s="187">
        <f t="shared" ca="1" si="95"/>
        <v>3.7385625425542725E-2</v>
      </c>
    </row>
    <row r="381" spans="1:24" ht="11.25" customHeight="1" x14ac:dyDescent="0.2">
      <c r="A381" s="222">
        <f t="shared" si="90"/>
        <v>371</v>
      </c>
      <c r="B381" s="220">
        <f t="shared" ca="1" si="91"/>
        <v>2.7204194160060681E-2</v>
      </c>
      <c r="C381" s="217">
        <f t="shared" ca="1" si="82"/>
        <v>9.5968543799544911E-6</v>
      </c>
      <c r="D381" s="219">
        <f t="shared" ca="1" si="83"/>
        <v>0.73346389528046607</v>
      </c>
      <c r="E381" s="218">
        <f t="shared" ca="1" si="84"/>
        <v>0.62332311726243117</v>
      </c>
      <c r="F381" s="187">
        <f t="shared" ca="1" si="85"/>
        <v>2.7092552322943074E-4</v>
      </c>
      <c r="G381" s="217">
        <f t="shared" ca="1" si="86"/>
        <v>2.8052237760938523E-4</v>
      </c>
      <c r="H381" s="291">
        <f t="shared" si="87"/>
        <v>1.0305555555555557</v>
      </c>
      <c r="I381" s="187">
        <f t="shared" ca="1" si="88"/>
        <v>2.7484716537670068E-2</v>
      </c>
      <c r="J381" s="191">
        <f t="shared" ref="J381:X390" ca="1" si="96">-(1/J$7)*LN(J$8*EXP(-$I381*J$9))</f>
        <v>2.902227351627687E-2</v>
      </c>
      <c r="K381" s="190">
        <f t="shared" ca="1" si="96"/>
        <v>3.3000450862800394E-2</v>
      </c>
      <c r="L381" s="190">
        <f t="shared" ca="1" si="96"/>
        <v>3.5392226060812562E-2</v>
      </c>
      <c r="M381" s="190">
        <f t="shared" ca="1" si="96"/>
        <v>3.5694354546687394E-2</v>
      </c>
      <c r="N381" s="190">
        <f t="shared" ca="1" si="96"/>
        <v>3.5958744763199595E-2</v>
      </c>
      <c r="O381" s="190">
        <f t="shared" ca="1" si="96"/>
        <v>3.6191264428846751E-2</v>
      </c>
      <c r="P381" s="190">
        <f t="shared" ca="1" si="96"/>
        <v>3.6396749195751442E-2</v>
      </c>
      <c r="Q381" s="190">
        <f t="shared" ca="1" si="96"/>
        <v>3.657919942556534E-2</v>
      </c>
      <c r="R381" s="190">
        <f t="shared" ca="1" si="96"/>
        <v>3.674193709964331E-2</v>
      </c>
      <c r="S381" s="190">
        <f t="shared" ca="1" si="96"/>
        <v>3.6887731379911651E-2</v>
      </c>
      <c r="T381" s="190">
        <f t="shared" ca="1" si="96"/>
        <v>3.7018899417905746E-2</v>
      </c>
      <c r="U381" s="190">
        <f t="shared" ca="1" si="96"/>
        <v>3.7137387549083876E-2</v>
      </c>
      <c r="V381" s="190">
        <f t="shared" ca="1" si="96"/>
        <v>3.7244836890631176E-2</v>
      </c>
      <c r="W381" s="190">
        <f t="shared" ca="1" si="96"/>
        <v>3.7342636498586615E-2</v>
      </c>
      <c r="X381" s="187">
        <f t="shared" ca="1" si="96"/>
        <v>3.7431966571866405E-2</v>
      </c>
    </row>
    <row r="382" spans="1:24" ht="11.25" customHeight="1" x14ac:dyDescent="0.2">
      <c r="A382" s="222">
        <f t="shared" si="90"/>
        <v>372</v>
      </c>
      <c r="B382" s="220">
        <f t="shared" ca="1" si="91"/>
        <v>2.7484716537670068E-2</v>
      </c>
      <c r="C382" s="217">
        <f t="shared" ca="1" si="82"/>
        <v>9.3864625967474508E-6</v>
      </c>
      <c r="D382" s="219">
        <f t="shared" ca="1" si="83"/>
        <v>0.56901198190466873</v>
      </c>
      <c r="E382" s="218">
        <f t="shared" ca="1" si="84"/>
        <v>0.17385930397186336</v>
      </c>
      <c r="F382" s="187">
        <f t="shared" ca="1" si="85"/>
        <v>7.5956041256679445E-5</v>
      </c>
      <c r="G382" s="217">
        <f t="shared" ca="1" si="86"/>
        <v>8.5342503853426901E-5</v>
      </c>
      <c r="H382" s="291">
        <f t="shared" si="87"/>
        <v>1.0333333333333334</v>
      </c>
      <c r="I382" s="187">
        <f t="shared" ca="1" si="88"/>
        <v>2.7570059041523494E-2</v>
      </c>
      <c r="J382" s="191">
        <f t="shared" ca="1" si="96"/>
        <v>2.9097038085586273E-2</v>
      </c>
      <c r="K382" s="190">
        <f t="shared" ca="1" si="96"/>
        <v>3.3047028668062632E-2</v>
      </c>
      <c r="L382" s="190">
        <f t="shared" ca="1" si="96"/>
        <v>3.5421373373606554E-2</v>
      </c>
      <c r="M382" s="190">
        <f t="shared" ca="1" si="96"/>
        <v>3.5721280596455997E-2</v>
      </c>
      <c r="N382" s="190">
        <f t="shared" ca="1" si="96"/>
        <v>3.5983724230815604E-2</v>
      </c>
      <c r="O382" s="190">
        <f t="shared" ca="1" si="96"/>
        <v>3.6214530031949674E-2</v>
      </c>
      <c r="P382" s="190">
        <f t="shared" ca="1" si="96"/>
        <v>3.641849885341189E-2</v>
      </c>
      <c r="Q382" s="190">
        <f t="shared" ca="1" si="96"/>
        <v>3.6599602123363703E-2</v>
      </c>
      <c r="R382" s="190">
        <f t="shared" ca="1" si="96"/>
        <v>3.6761137697181034E-2</v>
      </c>
      <c r="S382" s="190">
        <f t="shared" ca="1" si="96"/>
        <v>3.6905854558053848E-2</v>
      </c>
      <c r="T382" s="190">
        <f t="shared" ca="1" si="96"/>
        <v>3.7036052926096637E-2</v>
      </c>
      <c r="U382" s="190">
        <f t="shared" ca="1" si="96"/>
        <v>3.7153664882788415E-2</v>
      </c>
      <c r="V382" s="190">
        <f t="shared" ca="1" si="96"/>
        <v>3.7260319504278071E-2</v>
      </c>
      <c r="W382" s="190">
        <f t="shared" ca="1" si="96"/>
        <v>3.7357395639362558E-2</v>
      </c>
      <c r="X382" s="187">
        <f t="shared" ca="1" si="96"/>
        <v>3.7446064803502696E-2</v>
      </c>
    </row>
    <row r="383" spans="1:24" ht="11.25" customHeight="1" x14ac:dyDescent="0.2">
      <c r="A383" s="222">
        <f t="shared" si="90"/>
        <v>373</v>
      </c>
      <c r="B383" s="220">
        <f t="shared" ca="1" si="91"/>
        <v>2.7570059041523494E-2</v>
      </c>
      <c r="C383" s="217">
        <f t="shared" ca="1" si="82"/>
        <v>9.3224557188573818E-6</v>
      </c>
      <c r="D383" s="219">
        <f t="shared" ca="1" si="83"/>
        <v>0.53664896404053664</v>
      </c>
      <c r="E383" s="218">
        <f t="shared" ca="1" si="84"/>
        <v>9.1994924797090788E-2</v>
      </c>
      <c r="F383" s="187">
        <f t="shared" ca="1" si="85"/>
        <v>4.0253298216068107E-5</v>
      </c>
      <c r="G383" s="217">
        <f t="shared" ca="1" si="86"/>
        <v>4.9575753934925489E-5</v>
      </c>
      <c r="H383" s="291">
        <f t="shared" si="87"/>
        <v>1.0361111111111112</v>
      </c>
      <c r="I383" s="187">
        <f t="shared" ca="1" si="88"/>
        <v>2.7619634795458418E-2</v>
      </c>
      <c r="J383" s="191">
        <f t="shared" ca="1" si="96"/>
        <v>2.9140469080972835E-2</v>
      </c>
      <c r="K383" s="190">
        <f t="shared" ca="1" si="96"/>
        <v>3.3074085875295221E-2</v>
      </c>
      <c r="L383" s="190">
        <f t="shared" ca="1" si="96"/>
        <v>3.5438305147830328E-2</v>
      </c>
      <c r="M383" s="190">
        <f t="shared" ca="1" si="96"/>
        <v>3.5736922031350642E-2</v>
      </c>
      <c r="N383" s="190">
        <f t="shared" ca="1" si="96"/>
        <v>3.5998234889444557E-2</v>
      </c>
      <c r="O383" s="190">
        <f t="shared" ca="1" si="96"/>
        <v>3.6228045100789918E-2</v>
      </c>
      <c r="P383" s="190">
        <f t="shared" ca="1" si="96"/>
        <v>3.6431133304332085E-2</v>
      </c>
      <c r="Q383" s="190">
        <f t="shared" ca="1" si="96"/>
        <v>3.6611454120668567E-2</v>
      </c>
      <c r="R383" s="190">
        <f t="shared" ca="1" si="96"/>
        <v>3.6772291390311122E-2</v>
      </c>
      <c r="S383" s="190">
        <f t="shared" ca="1" si="96"/>
        <v>3.6916382374552408E-2</v>
      </c>
      <c r="T383" s="190">
        <f t="shared" ca="1" si="96"/>
        <v>3.704601745798633E-2</v>
      </c>
      <c r="U383" s="190">
        <f t="shared" ca="1" si="96"/>
        <v>3.7163120441906269E-2</v>
      </c>
      <c r="V383" s="190">
        <f t="shared" ca="1" si="96"/>
        <v>3.7269313407781848E-2</v>
      </c>
      <c r="W383" s="190">
        <f t="shared" ca="1" si="96"/>
        <v>3.7365969274987969E-2</v>
      </c>
      <c r="X383" s="187">
        <f t="shared" ca="1" si="96"/>
        <v>3.7454254514736371E-2</v>
      </c>
    </row>
    <row r="384" spans="1:24" ht="11.25" customHeight="1" x14ac:dyDescent="0.2">
      <c r="A384" s="222">
        <f t="shared" si="90"/>
        <v>374</v>
      </c>
      <c r="B384" s="220">
        <f t="shared" ca="1" si="91"/>
        <v>2.7619634795458418E-2</v>
      </c>
      <c r="C384" s="217">
        <f t="shared" ca="1" si="82"/>
        <v>9.2852739034061885E-6</v>
      </c>
      <c r="D384" s="219">
        <f t="shared" ca="1" si="83"/>
        <v>0.36828931066413384</v>
      </c>
      <c r="E384" s="218">
        <f t="shared" ca="1" si="84"/>
        <v>-0.33638757038639139</v>
      </c>
      <c r="F384" s="187">
        <f t="shared" ca="1" si="85"/>
        <v>-1.4732201827628145E-4</v>
      </c>
      <c r="G384" s="217">
        <f t="shared" ca="1" si="86"/>
        <v>-1.3803674437287526E-4</v>
      </c>
      <c r="H384" s="291">
        <f t="shared" si="87"/>
        <v>1.038888888888889</v>
      </c>
      <c r="I384" s="187">
        <f t="shared" ca="1" si="88"/>
        <v>2.7481598051085541E-2</v>
      </c>
      <c r="J384" s="191">
        <f t="shared" ca="1" si="96"/>
        <v>2.9019541556281999E-2</v>
      </c>
      <c r="K384" s="190">
        <f t="shared" ca="1" si="96"/>
        <v>3.2998748870776612E-2</v>
      </c>
      <c r="L384" s="190">
        <f t="shared" ca="1" si="96"/>
        <v>3.5391160993585573E-2</v>
      </c>
      <c r="M384" s="190">
        <f t="shared" ca="1" si="96"/>
        <v>3.5693370646272163E-2</v>
      </c>
      <c r="N384" s="190">
        <f t="shared" ca="1" si="96"/>
        <v>3.5957831992526931E-2</v>
      </c>
      <c r="O384" s="190">
        <f t="shared" ca="1" si="96"/>
        <v>3.6190414284219152E-2</v>
      </c>
      <c r="P384" s="190">
        <f t="shared" ca="1" si="96"/>
        <v>3.6395954445040263E-2</v>
      </c>
      <c r="Q384" s="190">
        <f t="shared" ca="1" si="96"/>
        <v>3.6578453893895892E-2</v>
      </c>
      <c r="R384" s="190">
        <f t="shared" ca="1" si="96"/>
        <v>3.674123549372442E-2</v>
      </c>
      <c r="S384" s="190">
        <f t="shared" ca="1" si="96"/>
        <v>3.6887069143800057E-2</v>
      </c>
      <c r="T384" s="190">
        <f t="shared" ca="1" si="96"/>
        <v>3.7018272614346481E-2</v>
      </c>
      <c r="U384" s="190">
        <f t="shared" ca="1" si="96"/>
        <v>3.7136792761674343E-2</v>
      </c>
      <c r="V384" s="190">
        <f t="shared" ca="1" si="96"/>
        <v>3.7244271142958307E-2</v>
      </c>
      <c r="W384" s="190">
        <f t="shared" ca="1" si="96"/>
        <v>3.734209718721853E-2</v>
      </c>
      <c r="X384" s="187">
        <f t="shared" ca="1" si="96"/>
        <v>3.7431451410671938E-2</v>
      </c>
    </row>
    <row r="385" spans="1:24" ht="11.25" customHeight="1" x14ac:dyDescent="0.2">
      <c r="A385" s="222">
        <f t="shared" si="90"/>
        <v>375</v>
      </c>
      <c r="B385" s="220">
        <f t="shared" ca="1" si="91"/>
        <v>2.7481598051085541E-2</v>
      </c>
      <c r="C385" s="217">
        <f t="shared" ca="1" si="82"/>
        <v>9.388801461685845E-6</v>
      </c>
      <c r="D385" s="219">
        <f t="shared" ca="1" si="83"/>
        <v>0.61560020322234621</v>
      </c>
      <c r="E385" s="218">
        <f t="shared" ca="1" si="84"/>
        <v>0.29394544185411031</v>
      </c>
      <c r="F385" s="187">
        <f t="shared" ca="1" si="85"/>
        <v>1.2841225592858071E-4</v>
      </c>
      <c r="G385" s="217">
        <f t="shared" ca="1" si="86"/>
        <v>1.3780105739026656E-4</v>
      </c>
      <c r="H385" s="291">
        <f t="shared" si="87"/>
        <v>1.0416666666666667</v>
      </c>
      <c r="I385" s="187">
        <f t="shared" ca="1" si="88"/>
        <v>2.7619399108475808E-2</v>
      </c>
      <c r="J385" s="191">
        <f t="shared" ca="1" si="96"/>
        <v>2.9140262606649481E-2</v>
      </c>
      <c r="K385" s="190">
        <f t="shared" ca="1" si="96"/>
        <v>3.3073957243231679E-2</v>
      </c>
      <c r="L385" s="190">
        <f t="shared" ca="1" si="96"/>
        <v>3.5438224652861311E-2</v>
      </c>
      <c r="M385" s="190">
        <f t="shared" ca="1" si="96"/>
        <v>3.5736847670754961E-2</v>
      </c>
      <c r="N385" s="190">
        <f t="shared" ca="1" si="96"/>
        <v>3.5998165904647023E-2</v>
      </c>
      <c r="O385" s="190">
        <f t="shared" ca="1" si="96"/>
        <v>3.6227980849103524E-2</v>
      </c>
      <c r="P385" s="190">
        <f t="shared" ca="1" si="96"/>
        <v>3.6431073239171656E-2</v>
      </c>
      <c r="Q385" s="190">
        <f t="shared" ca="1" si="96"/>
        <v>3.6611397775353341E-2</v>
      </c>
      <c r="R385" s="190">
        <f t="shared" ca="1" si="96"/>
        <v>3.677223836478815E-2</v>
      </c>
      <c r="S385" s="190">
        <f t="shared" ca="1" si="96"/>
        <v>3.6916332324495538E-2</v>
      </c>
      <c r="T385" s="190">
        <f t="shared" ca="1" si="96"/>
        <v>3.7045970085828224E-2</v>
      </c>
      <c r="U385" s="190">
        <f t="shared" ca="1" si="96"/>
        <v>3.7163075489444211E-2</v>
      </c>
      <c r="V385" s="190">
        <f t="shared" ca="1" si="96"/>
        <v>3.7269270650066418E-2</v>
      </c>
      <c r="W385" s="190">
        <f t="shared" ca="1" si="96"/>
        <v>3.7365928515258662E-2</v>
      </c>
      <c r="X385" s="187">
        <f t="shared" ca="1" si="96"/>
        <v>3.7454215580213425E-2</v>
      </c>
    </row>
    <row r="386" spans="1:24" ht="11.25" customHeight="1" x14ac:dyDescent="0.2">
      <c r="A386" s="222">
        <f t="shared" si="90"/>
        <v>376</v>
      </c>
      <c r="B386" s="220">
        <f t="shared" ca="1" si="91"/>
        <v>2.7619399108475808E-2</v>
      </c>
      <c r="C386" s="217">
        <f t="shared" ca="1" si="82"/>
        <v>9.2854506686431458E-6</v>
      </c>
      <c r="D386" s="219">
        <f t="shared" ca="1" si="83"/>
        <v>0.23276835310326538</v>
      </c>
      <c r="E386" s="218">
        <f t="shared" ca="1" si="84"/>
        <v>-0.72976031471124247</v>
      </c>
      <c r="F386" s="187">
        <f t="shared" ca="1" si="85"/>
        <v>-3.1959951311372951E-4</v>
      </c>
      <c r="G386" s="217">
        <f t="shared" ca="1" si="86"/>
        <v>-3.1031406244508638E-4</v>
      </c>
      <c r="H386" s="291">
        <f t="shared" si="87"/>
        <v>1.0444444444444445</v>
      </c>
      <c r="I386" s="187">
        <f t="shared" ca="1" si="88"/>
        <v>2.7309085046030721E-2</v>
      </c>
      <c r="J386" s="191">
        <f t="shared" ca="1" si="96"/>
        <v>2.8868410994828557E-2</v>
      </c>
      <c r="K386" s="190">
        <f t="shared" ca="1" si="96"/>
        <v>3.290459558499477E-2</v>
      </c>
      <c r="L386" s="190">
        <f t="shared" ca="1" si="96"/>
        <v>3.5332242045906251E-2</v>
      </c>
      <c r="M386" s="190">
        <f t="shared" ca="1" si="96"/>
        <v>3.5638941803080304E-2</v>
      </c>
      <c r="N386" s="190">
        <f t="shared" ca="1" si="96"/>
        <v>3.5907338008538486E-2</v>
      </c>
      <c r="O386" s="190">
        <f t="shared" ca="1" si="96"/>
        <v>3.6143384739449863E-2</v>
      </c>
      <c r="P386" s="190">
        <f t="shared" ca="1" si="96"/>
        <v>3.6351989262013024E-2</v>
      </c>
      <c r="Q386" s="190">
        <f t="shared" ca="1" si="96"/>
        <v>3.6537211481856194E-2</v>
      </c>
      <c r="R386" s="190">
        <f t="shared" ca="1" si="96"/>
        <v>3.6702423030643083E-2</v>
      </c>
      <c r="S386" s="190">
        <f t="shared" ca="1" si="96"/>
        <v>3.6850434597339783E-2</v>
      </c>
      <c r="T386" s="190">
        <f t="shared" ca="1" si="96"/>
        <v>3.6983598177675062E-2</v>
      </c>
      <c r="U386" s="190">
        <f t="shared" ca="1" si="96"/>
        <v>3.7103889441231913E-2</v>
      </c>
      <c r="V386" s="190">
        <f t="shared" ca="1" si="96"/>
        <v>3.721297428517082E-2</v>
      </c>
      <c r="W386" s="190">
        <f t="shared" ca="1" si="96"/>
        <v>3.7312262771630508E-2</v>
      </c>
      <c r="X386" s="187">
        <f t="shared" ca="1" si="96"/>
        <v>3.7402952969734317E-2</v>
      </c>
    </row>
    <row r="387" spans="1:24" ht="11.25" customHeight="1" x14ac:dyDescent="0.2">
      <c r="A387" s="222">
        <f t="shared" si="90"/>
        <v>377</v>
      </c>
      <c r="B387" s="220">
        <f t="shared" ca="1" si="91"/>
        <v>2.7309085046030721E-2</v>
      </c>
      <c r="C387" s="217">
        <f t="shared" ca="1" si="82"/>
        <v>9.5181862154769603E-6</v>
      </c>
      <c r="D387" s="219">
        <f t="shared" ca="1" si="83"/>
        <v>0.1283956097581116</v>
      </c>
      <c r="E387" s="218">
        <f t="shared" ca="1" si="84"/>
        <v>-1.1340079350766961</v>
      </c>
      <c r="F387" s="187">
        <f t="shared" ca="1" si="85"/>
        <v>-4.9384245439642531E-4</v>
      </c>
      <c r="G387" s="217">
        <f t="shared" ca="1" si="86"/>
        <v>-4.8432426818094832E-4</v>
      </c>
      <c r="H387" s="291">
        <f t="shared" si="87"/>
        <v>1.0472222222222223</v>
      </c>
      <c r="I387" s="187">
        <f t="shared" ca="1" si="88"/>
        <v>2.6824760777849774E-2</v>
      </c>
      <c r="J387" s="191">
        <f t="shared" ca="1" si="96"/>
        <v>2.8444117194181981E-2</v>
      </c>
      <c r="K387" s="190">
        <f t="shared" ca="1" si="96"/>
        <v>3.2640263506270473E-2</v>
      </c>
      <c r="L387" s="190">
        <f t="shared" ca="1" si="96"/>
        <v>3.5166829147280358E-2</v>
      </c>
      <c r="M387" s="190">
        <f t="shared" ca="1" si="96"/>
        <v>3.5486134716806096E-2</v>
      </c>
      <c r="N387" s="190">
        <f t="shared" ca="1" si="96"/>
        <v>3.5765577902771573E-2</v>
      </c>
      <c r="O387" s="190">
        <f t="shared" ca="1" si="96"/>
        <v>3.6011350926427863E-2</v>
      </c>
      <c r="P387" s="190">
        <f t="shared" ca="1" si="96"/>
        <v>3.6228558538118696E-2</v>
      </c>
      <c r="Q387" s="190">
        <f t="shared" ca="1" si="96"/>
        <v>3.6421424842913872E-2</v>
      </c>
      <c r="R387" s="190">
        <f t="shared" ca="1" si="96"/>
        <v>3.6593458388979101E-2</v>
      </c>
      <c r="S387" s="190">
        <f t="shared" ca="1" si="96"/>
        <v>3.6747584380923487E-2</v>
      </c>
      <c r="T387" s="190">
        <f t="shared" ca="1" si="96"/>
        <v>3.6886250901392116E-2</v>
      </c>
      <c r="U387" s="190">
        <f t="shared" ca="1" si="96"/>
        <v>3.7011514512229081E-2</v>
      </c>
      <c r="V387" s="190">
        <f t="shared" ca="1" si="96"/>
        <v>3.7125109444259417E-2</v>
      </c>
      <c r="W387" s="190">
        <f t="shared" ca="1" si="96"/>
        <v>3.7228503686385396E-2</v>
      </c>
      <c r="X387" s="187">
        <f t="shared" ca="1" si="96"/>
        <v>3.7322944586905278E-2</v>
      </c>
    </row>
    <row r="388" spans="1:24" ht="11.25" customHeight="1" x14ac:dyDescent="0.2">
      <c r="A388" s="222">
        <f t="shared" si="90"/>
        <v>378</v>
      </c>
      <c r="B388" s="220">
        <f t="shared" ca="1" si="91"/>
        <v>2.6824760777849774E-2</v>
      </c>
      <c r="C388" s="217">
        <f t="shared" ca="1" si="82"/>
        <v>9.8814294166126716E-6</v>
      </c>
      <c r="D388" s="219">
        <f t="shared" ca="1" si="83"/>
        <v>0.19139848390926861</v>
      </c>
      <c r="E388" s="218">
        <f t="shared" ca="1" si="84"/>
        <v>-0.87275438434141961</v>
      </c>
      <c r="F388" s="187">
        <f t="shared" ca="1" si="85"/>
        <v>-3.766853430306909E-4</v>
      </c>
      <c r="G388" s="217">
        <f t="shared" ca="1" si="86"/>
        <v>-3.6680391361407823E-4</v>
      </c>
      <c r="H388" s="291">
        <f t="shared" si="87"/>
        <v>1.05</v>
      </c>
      <c r="I388" s="187">
        <f t="shared" ca="1" si="88"/>
        <v>2.6457956864235695E-2</v>
      </c>
      <c r="J388" s="191">
        <f t="shared" ca="1" si="96"/>
        <v>2.812277747031481E-2</v>
      </c>
      <c r="K388" s="190">
        <f t="shared" ca="1" si="96"/>
        <v>3.2440071099365107E-2</v>
      </c>
      <c r="L388" s="190">
        <f t="shared" ca="1" si="96"/>
        <v>3.5041553371184912E-2</v>
      </c>
      <c r="M388" s="190">
        <f t="shared" ca="1" si="96"/>
        <v>3.5370405976877663E-2</v>
      </c>
      <c r="N388" s="190">
        <f t="shared" ca="1" si="96"/>
        <v>3.5658215614722405E-2</v>
      </c>
      <c r="O388" s="190">
        <f t="shared" ca="1" si="96"/>
        <v>3.5911354864847554E-2</v>
      </c>
      <c r="P388" s="190">
        <f t="shared" ca="1" si="96"/>
        <v>3.6135078042593048E-2</v>
      </c>
      <c r="Q388" s="190">
        <f t="shared" ca="1" si="96"/>
        <v>3.6333733609790676E-2</v>
      </c>
      <c r="R388" s="190">
        <f t="shared" ca="1" si="96"/>
        <v>3.6510933808581711E-2</v>
      </c>
      <c r="S388" s="190">
        <f t="shared" ca="1" si="96"/>
        <v>3.6669690572217098E-2</v>
      </c>
      <c r="T388" s="190">
        <f t="shared" ca="1" si="96"/>
        <v>3.6812524754952322E-2</v>
      </c>
      <c r="U388" s="190">
        <f t="shared" ca="1" si="96"/>
        <v>3.6941554182540623E-2</v>
      </c>
      <c r="V388" s="190">
        <f t="shared" ca="1" si="96"/>
        <v>3.7058564838438966E-2</v>
      </c>
      <c r="W388" s="190">
        <f t="shared" ca="1" si="96"/>
        <v>3.7165068582495117E-2</v>
      </c>
      <c r="X388" s="187">
        <f t="shared" ca="1" si="96"/>
        <v>3.7262350084685002E-2</v>
      </c>
    </row>
    <row r="389" spans="1:24" ht="11.25" customHeight="1" x14ac:dyDescent="0.2">
      <c r="A389" s="222">
        <f t="shared" si="90"/>
        <v>379</v>
      </c>
      <c r="B389" s="220">
        <f t="shared" ca="1" si="91"/>
        <v>2.6457956864235695E-2</v>
      </c>
      <c r="C389" s="217">
        <f t="shared" ca="1" si="82"/>
        <v>1.0156532351823232E-5</v>
      </c>
      <c r="D389" s="219">
        <f t="shared" ca="1" si="83"/>
        <v>0.67844893965904685</v>
      </c>
      <c r="E389" s="218">
        <f t="shared" ca="1" si="84"/>
        <v>0.46336589455155908</v>
      </c>
      <c r="F389" s="187">
        <f t="shared" ca="1" si="85"/>
        <v>1.9861908229426808E-4</v>
      </c>
      <c r="G389" s="217">
        <f t="shared" ca="1" si="86"/>
        <v>2.0877561464609131E-4</v>
      </c>
      <c r="H389" s="291">
        <f t="shared" si="87"/>
        <v>1.0527777777777778</v>
      </c>
      <c r="I389" s="187">
        <f t="shared" ca="1" si="88"/>
        <v>2.6666732478881787E-2</v>
      </c>
      <c r="J389" s="191">
        <f t="shared" ca="1" si="96"/>
        <v>2.8305676005119292E-2</v>
      </c>
      <c r="K389" s="190">
        <f t="shared" ca="1" si="96"/>
        <v>3.2554015610990791E-2</v>
      </c>
      <c r="L389" s="190">
        <f t="shared" ca="1" si="96"/>
        <v>3.5112857210058648E-2</v>
      </c>
      <c r="M389" s="190">
        <f t="shared" ca="1" si="96"/>
        <v>3.5436275881516134E-2</v>
      </c>
      <c r="N389" s="190">
        <f t="shared" ca="1" si="96"/>
        <v>3.5719323544178311E-2</v>
      </c>
      <c r="O389" s="190">
        <f t="shared" ca="1" si="96"/>
        <v>3.5968270122410981E-2</v>
      </c>
      <c r="P389" s="190">
        <f t="shared" ca="1" si="96"/>
        <v>3.6188284802898568E-2</v>
      </c>
      <c r="Q389" s="190">
        <f t="shared" ca="1" si="96"/>
        <v>3.6383645266713803E-2</v>
      </c>
      <c r="R389" s="190">
        <f t="shared" ca="1" si="96"/>
        <v>3.6557904735980286E-2</v>
      </c>
      <c r="S389" s="190">
        <f t="shared" ca="1" si="96"/>
        <v>3.671402578017486E-2</v>
      </c>
      <c r="T389" s="190">
        <f t="shared" ca="1" si="96"/>
        <v>3.6854487833772286E-2</v>
      </c>
      <c r="U389" s="190">
        <f t="shared" ca="1" si="96"/>
        <v>3.6981373852640755E-2</v>
      </c>
      <c r="V389" s="190">
        <f t="shared" ca="1" si="96"/>
        <v>3.7096440363933399E-2</v>
      </c>
      <c r="W389" s="190">
        <f t="shared" ca="1" si="96"/>
        <v>3.7201174257252896E-2</v>
      </c>
      <c r="X389" s="187">
        <f t="shared" ca="1" si="96"/>
        <v>3.7296838960009605E-2</v>
      </c>
    </row>
    <row r="390" spans="1:24" ht="11.25" customHeight="1" x14ac:dyDescent="0.2">
      <c r="A390" s="222">
        <f t="shared" si="90"/>
        <v>380</v>
      </c>
      <c r="B390" s="220">
        <f t="shared" ca="1" si="91"/>
        <v>2.6666732478881787E-2</v>
      </c>
      <c r="C390" s="217">
        <f t="shared" ca="1" si="82"/>
        <v>9.9999506408386605E-6</v>
      </c>
      <c r="D390" s="219">
        <f t="shared" ca="1" si="83"/>
        <v>0.51515906211040374</v>
      </c>
      <c r="E390" s="218">
        <f t="shared" ca="1" si="84"/>
        <v>3.8007282312559114E-2</v>
      </c>
      <c r="F390" s="187">
        <f t="shared" ca="1" si="85"/>
        <v>1.6355750341631773E-5</v>
      </c>
      <c r="G390" s="217">
        <f t="shared" ca="1" si="86"/>
        <v>2.6355700982470435E-5</v>
      </c>
      <c r="H390" s="291">
        <f t="shared" si="87"/>
        <v>1.0555555555555556</v>
      </c>
      <c r="I390" s="187">
        <f t="shared" ca="1" si="88"/>
        <v>2.6693088179864256E-2</v>
      </c>
      <c r="J390" s="191">
        <f t="shared" ca="1" si="96"/>
        <v>2.8328764999979276E-2</v>
      </c>
      <c r="K390" s="190">
        <f t="shared" ca="1" si="96"/>
        <v>3.2568399893762937E-2</v>
      </c>
      <c r="L390" s="190">
        <f t="shared" ca="1" si="96"/>
        <v>3.5121858561387179E-2</v>
      </c>
      <c r="M390" s="190">
        <f t="shared" ca="1" si="96"/>
        <v>3.5444591256438347E-2</v>
      </c>
      <c r="N390" s="190">
        <f t="shared" ca="1" si="96"/>
        <v>3.5727037770378188E-2</v>
      </c>
      <c r="O390" s="190">
        <f t="shared" ca="1" si="96"/>
        <v>3.5975455068374261E-2</v>
      </c>
      <c r="P390" s="190">
        <f t="shared" ca="1" si="96"/>
        <v>3.6195001590523579E-2</v>
      </c>
      <c r="Q390" s="190">
        <f t="shared" ca="1" si="96"/>
        <v>3.6389946082580817E-2</v>
      </c>
      <c r="R390" s="190">
        <f t="shared" ca="1" si="96"/>
        <v>3.6563834316019998E-2</v>
      </c>
      <c r="S390" s="190">
        <f t="shared" ca="1" si="96"/>
        <v>3.6719622628666543E-2</v>
      </c>
      <c r="T390" s="190">
        <f t="shared" ca="1" si="96"/>
        <v>3.6859785226188331E-2</v>
      </c>
      <c r="U390" s="190">
        <f t="shared" ca="1" si="96"/>
        <v>3.698640066250148E-2</v>
      </c>
      <c r="V390" s="190">
        <f t="shared" ca="1" si="96"/>
        <v>3.7101221746213969E-2</v>
      </c>
      <c r="W390" s="190">
        <f t="shared" ca="1" si="96"/>
        <v>3.7205732214700658E-2</v>
      </c>
      <c r="X390" s="187">
        <f t="shared" ca="1" si="96"/>
        <v>3.7301192813723884E-2</v>
      </c>
    </row>
    <row r="391" spans="1:24" ht="11.25" customHeight="1" x14ac:dyDescent="0.2">
      <c r="A391" s="222">
        <f t="shared" si="90"/>
        <v>381</v>
      </c>
      <c r="B391" s="220">
        <f t="shared" ca="1" si="91"/>
        <v>2.6693088179864256E-2</v>
      </c>
      <c r="C391" s="217">
        <f t="shared" ca="1" si="82"/>
        <v>9.98018386510181E-6</v>
      </c>
      <c r="D391" s="219">
        <f t="shared" ca="1" si="83"/>
        <v>0.77113589916846059</v>
      </c>
      <c r="E391" s="218">
        <f t="shared" ca="1" si="84"/>
        <v>0.74259287805746965</v>
      </c>
      <c r="F391" s="187">
        <f t="shared" ca="1" si="85"/>
        <v>3.1971936686354458E-4</v>
      </c>
      <c r="G391" s="217">
        <f t="shared" ca="1" si="86"/>
        <v>3.2969955072864642E-4</v>
      </c>
      <c r="H391" s="291">
        <f t="shared" si="87"/>
        <v>1.0583333333333333</v>
      </c>
      <c r="I391" s="187">
        <f t="shared" ca="1" si="88"/>
        <v>2.7022787730592902E-2</v>
      </c>
      <c r="J391" s="191">
        <f t="shared" ref="J391:X400" ca="1" si="97">-(1/J$7)*LN(J$8*EXP(-$I391*J$9))</f>
        <v>2.8617599329870541E-2</v>
      </c>
      <c r="K391" s="190">
        <f t="shared" ca="1" si="97"/>
        <v>3.2748341666918146E-2</v>
      </c>
      <c r="L391" s="190">
        <f t="shared" ca="1" si="97"/>
        <v>3.523446195945043E-2</v>
      </c>
      <c r="M391" s="190">
        <f t="shared" ca="1" si="97"/>
        <v>3.5548613356924809E-2</v>
      </c>
      <c r="N391" s="190">
        <f t="shared" ca="1" si="97"/>
        <v>3.5823539734564577E-2</v>
      </c>
      <c r="O391" s="190">
        <f t="shared" ca="1" si="97"/>
        <v>3.6065335943016023E-2</v>
      </c>
      <c r="P391" s="190">
        <f t="shared" ca="1" si="97"/>
        <v>3.6279025986754865E-2</v>
      </c>
      <c r="Q391" s="190">
        <f t="shared" ca="1" si="97"/>
        <v>3.6468766834188086E-2</v>
      </c>
      <c r="R391" s="190">
        <f t="shared" ca="1" si="97"/>
        <v>3.66380110520668E-2</v>
      </c>
      <c r="S391" s="190">
        <f t="shared" ca="1" si="97"/>
        <v>3.678963702268432E-2</v>
      </c>
      <c r="T391" s="190">
        <f t="shared" ca="1" si="97"/>
        <v>3.6926053541372475E-2</v>
      </c>
      <c r="U391" s="190">
        <f t="shared" ca="1" si="97"/>
        <v>3.7049284095341237E-2</v>
      </c>
      <c r="V391" s="190">
        <f t="shared" ca="1" si="97"/>
        <v>3.7161034975648322E-2</v>
      </c>
      <c r="W391" s="190">
        <f t="shared" ca="1" si="97"/>
        <v>3.7262750486526011E-2</v>
      </c>
      <c r="X391" s="187">
        <f t="shared" ca="1" si="97"/>
        <v>3.7355657827365121E-2</v>
      </c>
    </row>
    <row r="392" spans="1:24" ht="11.25" customHeight="1" x14ac:dyDescent="0.2">
      <c r="A392" s="222">
        <f t="shared" si="90"/>
        <v>382</v>
      </c>
      <c r="B392" s="220">
        <f t="shared" ca="1" si="91"/>
        <v>2.7022787730592902E-2</v>
      </c>
      <c r="C392" s="217">
        <f t="shared" ca="1" si="82"/>
        <v>9.7329092020553245E-6</v>
      </c>
      <c r="D392" s="219">
        <f t="shared" ca="1" si="83"/>
        <v>0.18033230719884874</v>
      </c>
      <c r="E392" s="218">
        <f t="shared" ca="1" si="84"/>
        <v>-0.91409940642681431</v>
      </c>
      <c r="F392" s="187">
        <f t="shared" ca="1" si="85"/>
        <v>-3.9598365119949605E-4</v>
      </c>
      <c r="G392" s="217">
        <f t="shared" ca="1" si="86"/>
        <v>-3.8625074199744074E-4</v>
      </c>
      <c r="H392" s="291">
        <f t="shared" si="87"/>
        <v>1.0611111111111111</v>
      </c>
      <c r="I392" s="187">
        <f t="shared" ca="1" si="88"/>
        <v>2.6636536988595461E-2</v>
      </c>
      <c r="J392" s="191">
        <f t="shared" ca="1" si="97"/>
        <v>2.8279223150745315E-2</v>
      </c>
      <c r="K392" s="190">
        <f t="shared" ca="1" si="97"/>
        <v>3.2537535667201335E-2</v>
      </c>
      <c r="L392" s="190">
        <f t="shared" ca="1" si="97"/>
        <v>3.5102544442555887E-2</v>
      </c>
      <c r="M392" s="190">
        <f t="shared" ca="1" si="97"/>
        <v>3.5426749031031025E-2</v>
      </c>
      <c r="N392" s="190">
        <f t="shared" ca="1" si="97"/>
        <v>3.5710485424393916E-2</v>
      </c>
      <c r="O392" s="190">
        <f t="shared" ca="1" si="97"/>
        <v>3.5960038394247648E-2</v>
      </c>
      <c r="P392" s="190">
        <f t="shared" ca="1" si="97"/>
        <v>3.6180589439545448E-2</v>
      </c>
      <c r="Q392" s="190">
        <f t="shared" ca="1" si="97"/>
        <v>3.6376426478473847E-2</v>
      </c>
      <c r="R392" s="190">
        <f t="shared" ca="1" si="97"/>
        <v>3.6551111269298803E-2</v>
      </c>
      <c r="S392" s="190">
        <f t="shared" ca="1" si="97"/>
        <v>3.6707613521044409E-2</v>
      </c>
      <c r="T392" s="190">
        <f t="shared" ca="1" si="97"/>
        <v>3.6848418658782474E-2</v>
      </c>
      <c r="U392" s="190">
        <f t="shared" ca="1" si="97"/>
        <v>3.6975614681658303E-2</v>
      </c>
      <c r="V392" s="190">
        <f t="shared" ca="1" si="97"/>
        <v>3.7090962377128785E-2</v>
      </c>
      <c r="W392" s="190">
        <f t="shared" ca="1" si="97"/>
        <v>3.7195952246275817E-2</v>
      </c>
      <c r="X392" s="187">
        <f t="shared" ca="1" si="97"/>
        <v>3.7291850788849792E-2</v>
      </c>
    </row>
    <row r="393" spans="1:24" ht="11.25" customHeight="1" x14ac:dyDescent="0.2">
      <c r="A393" s="222">
        <f t="shared" si="90"/>
        <v>383</v>
      </c>
      <c r="B393" s="220">
        <f t="shared" ca="1" si="91"/>
        <v>2.6636536988595461E-2</v>
      </c>
      <c r="C393" s="217">
        <f t="shared" ca="1" si="82"/>
        <v>1.0022597258553405E-5</v>
      </c>
      <c r="D393" s="219">
        <f t="shared" ca="1" si="83"/>
        <v>7.4635263753124681E-2</v>
      </c>
      <c r="E393" s="218">
        <f t="shared" ca="1" si="84"/>
        <v>-1.4421128963177283</v>
      </c>
      <c r="F393" s="187">
        <f t="shared" ca="1" si="85"/>
        <v>-6.2023589322775035E-4</v>
      </c>
      <c r="G393" s="217">
        <f t="shared" ca="1" si="86"/>
        <v>-6.1021329596919693E-4</v>
      </c>
      <c r="H393" s="291">
        <f t="shared" si="87"/>
        <v>1.0638888888888889</v>
      </c>
      <c r="I393" s="187">
        <f t="shared" ca="1" si="88"/>
        <v>2.6026323692626266E-2</v>
      </c>
      <c r="J393" s="191">
        <f t="shared" ca="1" si="97"/>
        <v>2.774464387078408E-2</v>
      </c>
      <c r="K393" s="190">
        <f t="shared" ca="1" si="97"/>
        <v>3.2204496504008952E-2</v>
      </c>
      <c r="L393" s="190">
        <f t="shared" ca="1" si="97"/>
        <v>3.4894136240246662E-2</v>
      </c>
      <c r="M393" s="190">
        <f t="shared" ca="1" si="97"/>
        <v>3.5234223233979713E-2</v>
      </c>
      <c r="N393" s="190">
        <f t="shared" ca="1" si="97"/>
        <v>3.5531878018033987E-2</v>
      </c>
      <c r="O393" s="190">
        <f t="shared" ca="1" si="97"/>
        <v>3.5793685408207675E-2</v>
      </c>
      <c r="P393" s="190">
        <f t="shared" ca="1" si="97"/>
        <v>3.6025075719090527E-2</v>
      </c>
      <c r="Q393" s="190">
        <f t="shared" ca="1" si="97"/>
        <v>3.6230543748203975E-2</v>
      </c>
      <c r="R393" s="190">
        <f t="shared" ca="1" si="97"/>
        <v>3.6413823758632426E-2</v>
      </c>
      <c r="S393" s="190">
        <f t="shared" ca="1" si="97"/>
        <v>3.6578029740767931E-2</v>
      </c>
      <c r="T393" s="190">
        <f t="shared" ca="1" si="97"/>
        <v>3.6725768182197131E-2</v>
      </c>
      <c r="U393" s="190">
        <f t="shared" ca="1" si="97"/>
        <v>3.6859229000421531E-2</v>
      </c>
      <c r="V393" s="190">
        <f t="shared" ca="1" si="97"/>
        <v>3.6980259078337401E-2</v>
      </c>
      <c r="W393" s="190">
        <f t="shared" ca="1" si="97"/>
        <v>3.7090421900528851E-2</v>
      </c>
      <c r="X393" s="187">
        <f t="shared" ca="1" si="97"/>
        <v>3.7191046054916792E-2</v>
      </c>
    </row>
    <row r="394" spans="1:24" ht="11.25" customHeight="1" x14ac:dyDescent="0.2">
      <c r="A394" s="222">
        <f t="shared" si="90"/>
        <v>384</v>
      </c>
      <c r="B394" s="220">
        <f t="shared" ca="1" si="91"/>
        <v>2.6026323692626266E-2</v>
      </c>
      <c r="C394" s="217">
        <f t="shared" ca="1" si="82"/>
        <v>1.0480257230530302E-5</v>
      </c>
      <c r="D394" s="219">
        <f t="shared" ca="1" si="83"/>
        <v>0.64118033045339062</v>
      </c>
      <c r="E394" s="218">
        <f t="shared" ca="1" si="84"/>
        <v>0.36161555494743081</v>
      </c>
      <c r="F394" s="187">
        <f t="shared" ca="1" si="85"/>
        <v>1.5373482960513816E-4</v>
      </c>
      <c r="G394" s="217">
        <f t="shared" ca="1" si="86"/>
        <v>1.6421508683566846E-4</v>
      </c>
      <c r="H394" s="291">
        <f t="shared" si="87"/>
        <v>1.0666666666666667</v>
      </c>
      <c r="I394" s="187">
        <f t="shared" ca="1" si="88"/>
        <v>2.6190538779461935E-2</v>
      </c>
      <c r="J394" s="191">
        <f t="shared" ca="1" si="97"/>
        <v>2.7888505014845247E-2</v>
      </c>
      <c r="K394" s="190">
        <f t="shared" ca="1" si="97"/>
        <v>3.2294120993453163E-2</v>
      </c>
      <c r="L394" s="190">
        <f t="shared" ca="1" si="97"/>
        <v>3.4950221171967319E-2</v>
      </c>
      <c r="M394" s="190">
        <f t="shared" ca="1" si="97"/>
        <v>3.5286034036349515E-2</v>
      </c>
      <c r="N394" s="190">
        <f t="shared" ca="1" si="97"/>
        <v>3.5579943228901456E-2</v>
      </c>
      <c r="O394" s="190">
        <f t="shared" ca="1" si="97"/>
        <v>3.5838452820239459E-2</v>
      </c>
      <c r="P394" s="190">
        <f t="shared" ca="1" si="97"/>
        <v>3.606692616593811E-2</v>
      </c>
      <c r="Q394" s="190">
        <f t="shared" ca="1" si="97"/>
        <v>3.626980239002206E-2</v>
      </c>
      <c r="R394" s="190">
        <f t="shared" ca="1" si="97"/>
        <v>3.6450769332638189E-2</v>
      </c>
      <c r="S394" s="190">
        <f t="shared" ca="1" si="97"/>
        <v>3.6612902156480866E-2</v>
      </c>
      <c r="T394" s="190">
        <f t="shared" ca="1" si="97"/>
        <v>3.675877476988694E-2</v>
      </c>
      <c r="U394" s="190">
        <f t="shared" ca="1" si="97"/>
        <v>3.689054966301112E-2</v>
      </c>
      <c r="V394" s="190">
        <f t="shared" ca="1" si="97"/>
        <v>3.7010050549523131E-2</v>
      </c>
      <c r="W394" s="190">
        <f t="shared" ca="1" si="97"/>
        <v>3.7118821273346696E-2</v>
      </c>
      <c r="X394" s="187">
        <f t="shared" ca="1" si="97"/>
        <v>3.7218173713795419E-2</v>
      </c>
    </row>
    <row r="395" spans="1:24" ht="11.25" customHeight="1" x14ac:dyDescent="0.2">
      <c r="A395" s="222">
        <f t="shared" si="90"/>
        <v>385</v>
      </c>
      <c r="B395" s="220">
        <f t="shared" ca="1" si="91"/>
        <v>2.6190538779461935E-2</v>
      </c>
      <c r="C395" s="217">
        <f t="shared" ref="C395:C458" ca="1" si="98">$B$2*($B$3-$B395)*$B$8</f>
        <v>1.035709591540355E-5</v>
      </c>
      <c r="D395" s="219">
        <f t="shared" ref="D395:D458" ca="1" si="99">RAND()</f>
        <v>0.79907312695285004</v>
      </c>
      <c r="E395" s="218">
        <f t="shared" ref="E395:E458" ca="1" si="100">NORMINV(D395,0,1)</f>
        <v>0.83831512029409239</v>
      </c>
      <c r="F395" s="187">
        <f t="shared" ref="F395:F458" ca="1" si="101">SQRT($B395)*$B$9*E395</f>
        <v>3.5751829429473092E-4</v>
      </c>
      <c r="G395" s="217">
        <f t="shared" ref="G395:G458" ca="1" si="102">C395+F395</f>
        <v>3.6787539021013448E-4</v>
      </c>
      <c r="H395" s="291">
        <f t="shared" ref="H395:H458" si="103">+A395*$B$8</f>
        <v>1.0694444444444444</v>
      </c>
      <c r="I395" s="187">
        <f t="shared" ref="I395:I458" ca="1" si="104">$B395+G395</f>
        <v>2.655841416967207E-2</v>
      </c>
      <c r="J395" s="191">
        <f t="shared" ca="1" si="97"/>
        <v>2.8210783409159182E-2</v>
      </c>
      <c r="K395" s="190">
        <f t="shared" ca="1" si="97"/>
        <v>3.2494898185500512E-2</v>
      </c>
      <c r="L395" s="190">
        <f t="shared" ca="1" si="97"/>
        <v>3.5075862893073594E-2</v>
      </c>
      <c r="M395" s="190">
        <f t="shared" ca="1" si="97"/>
        <v>3.5402100833293475E-2</v>
      </c>
      <c r="N395" s="190">
        <f t="shared" ca="1" si="97"/>
        <v>3.568761913459393E-2</v>
      </c>
      <c r="O395" s="190">
        <f t="shared" ca="1" si="97"/>
        <v>3.5938740981864781E-2</v>
      </c>
      <c r="P395" s="190">
        <f t="shared" ca="1" si="97"/>
        <v>3.6160679728787816E-2</v>
      </c>
      <c r="Q395" s="190">
        <f t="shared" ca="1" si="97"/>
        <v>3.6357749779365192E-2</v>
      </c>
      <c r="R395" s="190">
        <f t="shared" ca="1" si="97"/>
        <v>3.6533534976866178E-2</v>
      </c>
      <c r="S395" s="190">
        <f t="shared" ca="1" si="97"/>
        <v>3.6691023501998904E-2</v>
      </c>
      <c r="T395" s="190">
        <f t="shared" ca="1" si="97"/>
        <v>3.6832716278915559E-2</v>
      </c>
      <c r="U395" s="190">
        <f t="shared" ca="1" si="97"/>
        <v>3.6960714354902738E-2</v>
      </c>
      <c r="V395" s="190">
        <f t="shared" ca="1" si="97"/>
        <v>3.7076789539822831E-2</v>
      </c>
      <c r="W395" s="190">
        <f t="shared" ca="1" si="97"/>
        <v>3.7182441678501932E-2</v>
      </c>
      <c r="X395" s="187">
        <f t="shared" ca="1" si="97"/>
        <v>3.7278945219555104E-2</v>
      </c>
    </row>
    <row r="396" spans="1:24" ht="11.25" customHeight="1" x14ac:dyDescent="0.2">
      <c r="A396" s="222">
        <f t="shared" ref="A396:A459" si="105">+A395+1</f>
        <v>386</v>
      </c>
      <c r="B396" s="220">
        <f t="shared" ca="1" si="91"/>
        <v>2.655841416967207E-2</v>
      </c>
      <c r="C396" s="217">
        <f t="shared" ca="1" si="98"/>
        <v>1.008118937274595E-5</v>
      </c>
      <c r="D396" s="219">
        <f t="shared" ca="1" si="99"/>
        <v>0.64017490318061643</v>
      </c>
      <c r="E396" s="218">
        <f t="shared" ca="1" si="100"/>
        <v>0.35892634090984993</v>
      </c>
      <c r="F396" s="187">
        <f t="shared" ca="1" si="101"/>
        <v>1.5414347843240511E-4</v>
      </c>
      <c r="G396" s="217">
        <f t="shared" ca="1" si="102"/>
        <v>1.6422466780515105E-4</v>
      </c>
      <c r="H396" s="291">
        <f t="shared" si="103"/>
        <v>1.0722222222222222</v>
      </c>
      <c r="I396" s="187">
        <f t="shared" ca="1" si="104"/>
        <v>2.6722638837477223E-2</v>
      </c>
      <c r="J396" s="191">
        <f t="shared" ca="1" si="97"/>
        <v>2.8354652946658714E-2</v>
      </c>
      <c r="K396" s="190">
        <f t="shared" ca="1" si="97"/>
        <v>3.2584527903998413E-2</v>
      </c>
      <c r="L396" s="190">
        <f t="shared" ca="1" si="97"/>
        <v>3.5131951097015043E-2</v>
      </c>
      <c r="M396" s="190">
        <f t="shared" ca="1" si="97"/>
        <v>3.5453914658514156E-2</v>
      </c>
      <c r="N396" s="190">
        <f t="shared" ca="1" si="97"/>
        <v>3.5735687149779365E-2</v>
      </c>
      <c r="O396" s="190">
        <f t="shared" ca="1" si="97"/>
        <v>3.598351100580767E-2</v>
      </c>
      <c r="P396" s="190">
        <f t="shared" ca="1" si="97"/>
        <v>3.6202532617359014E-2</v>
      </c>
      <c r="Q396" s="190">
        <f t="shared" ca="1" si="97"/>
        <v>3.6397010711690547E-2</v>
      </c>
      <c r="R396" s="190">
        <f t="shared" ca="1" si="97"/>
        <v>3.6570482706425517E-2</v>
      </c>
      <c r="S396" s="190">
        <f t="shared" ca="1" si="97"/>
        <v>3.672589795230901E-2</v>
      </c>
      <c r="T396" s="190">
        <f t="shared" ca="1" si="97"/>
        <v>3.6865724792342631E-2</v>
      </c>
      <c r="U396" s="190">
        <f t="shared" ca="1" si="97"/>
        <v>3.6992036844865891E-2</v>
      </c>
      <c r="V396" s="190">
        <f t="shared" ca="1" si="97"/>
        <v>3.7106582749162974E-2</v>
      </c>
      <c r="W396" s="190">
        <f t="shared" ca="1" si="97"/>
        <v>3.7210842708253568E-2</v>
      </c>
      <c r="X396" s="187">
        <f t="shared" ca="1" si="97"/>
        <v>3.7306074461170603E-2</v>
      </c>
    </row>
    <row r="397" spans="1:24" ht="11.25" customHeight="1" x14ac:dyDescent="0.2">
      <c r="A397" s="222">
        <f t="shared" si="105"/>
        <v>387</v>
      </c>
      <c r="B397" s="220">
        <f t="shared" ref="B397:B460" ca="1" si="106">I396</f>
        <v>2.6722638837477223E-2</v>
      </c>
      <c r="C397" s="217">
        <f t="shared" ca="1" si="98"/>
        <v>9.9580208718920851E-6</v>
      </c>
      <c r="D397" s="219">
        <f t="shared" ca="1" si="99"/>
        <v>0.23421417945541534</v>
      </c>
      <c r="E397" s="218">
        <f t="shared" ca="1" si="100"/>
        <v>-0.72503858602823879</v>
      </c>
      <c r="F397" s="187">
        <f t="shared" ca="1" si="101"/>
        <v>-3.1233420272308929E-4</v>
      </c>
      <c r="G397" s="217">
        <f t="shared" ca="1" si="102"/>
        <v>-3.0237618185119722E-4</v>
      </c>
      <c r="H397" s="291">
        <f t="shared" si="103"/>
        <v>1.075</v>
      </c>
      <c r="I397" s="187">
        <f t="shared" ca="1" si="104"/>
        <v>2.6420262655626026E-2</v>
      </c>
      <c r="J397" s="191">
        <f t="shared" ca="1" si="97"/>
        <v>2.808975534013456E-2</v>
      </c>
      <c r="K397" s="190">
        <f t="shared" ca="1" si="97"/>
        <v>3.2419498542563256E-2</v>
      </c>
      <c r="L397" s="190">
        <f t="shared" ca="1" si="97"/>
        <v>3.5028679541155801E-2</v>
      </c>
      <c r="M397" s="190">
        <f t="shared" ca="1" si="97"/>
        <v>3.5358513237724445E-2</v>
      </c>
      <c r="N397" s="190">
        <f t="shared" ca="1" si="97"/>
        <v>3.5647182644973907E-2</v>
      </c>
      <c r="O397" s="190">
        <f t="shared" ca="1" si="97"/>
        <v>3.5901078877418169E-2</v>
      </c>
      <c r="P397" s="190">
        <f t="shared" ca="1" si="97"/>
        <v>3.6125471620282672E-2</v>
      </c>
      <c r="Q397" s="190">
        <f t="shared" ca="1" si="97"/>
        <v>3.6324722114787759E-2</v>
      </c>
      <c r="R397" s="190">
        <f t="shared" ca="1" si="97"/>
        <v>3.650245325907428E-2</v>
      </c>
      <c r="S397" s="190">
        <f t="shared" ca="1" si="97"/>
        <v>3.6661685898968517E-2</v>
      </c>
      <c r="T397" s="190">
        <f t="shared" ca="1" si="97"/>
        <v>3.6804948367022035E-2</v>
      </c>
      <c r="U397" s="190">
        <f t="shared" ca="1" si="97"/>
        <v>3.6934364784707609E-2</v>
      </c>
      <c r="V397" s="190">
        <f t="shared" ca="1" si="97"/>
        <v>3.705172645378562E-2</v>
      </c>
      <c r="W397" s="190">
        <f t="shared" ca="1" si="97"/>
        <v>3.7158549742454243E-2</v>
      </c>
      <c r="X397" s="187">
        <f t="shared" ca="1" si="97"/>
        <v>3.7256123156011359E-2</v>
      </c>
    </row>
    <row r="398" spans="1:24" ht="11.25" customHeight="1" x14ac:dyDescent="0.2">
      <c r="A398" s="222">
        <f t="shared" si="105"/>
        <v>388</v>
      </c>
      <c r="B398" s="220">
        <f t="shared" ca="1" si="106"/>
        <v>2.6420262655626026E-2</v>
      </c>
      <c r="C398" s="217">
        <f t="shared" ca="1" si="98"/>
        <v>1.0184803008280483E-5</v>
      </c>
      <c r="D398" s="219">
        <f t="shared" ca="1" si="99"/>
        <v>0.21957180323531045</v>
      </c>
      <c r="E398" s="218">
        <f t="shared" ca="1" si="100"/>
        <v>-0.77364017623594206</v>
      </c>
      <c r="F398" s="187">
        <f t="shared" ca="1" si="101"/>
        <v>-3.3138003124162554E-4</v>
      </c>
      <c r="G398" s="217">
        <f t="shared" ca="1" si="102"/>
        <v>-3.2119522823334507E-4</v>
      </c>
      <c r="H398" s="291">
        <f t="shared" si="103"/>
        <v>1.0777777777777777</v>
      </c>
      <c r="I398" s="187">
        <f t="shared" ca="1" si="104"/>
        <v>2.609906742739268E-2</v>
      </c>
      <c r="J398" s="191">
        <f t="shared" ca="1" si="97"/>
        <v>2.7808371248751674E-2</v>
      </c>
      <c r="K398" s="190">
        <f t="shared" ca="1" si="97"/>
        <v>3.2244198216040021E-2</v>
      </c>
      <c r="L398" s="190">
        <f t="shared" ca="1" si="97"/>
        <v>3.4918980652998831E-2</v>
      </c>
      <c r="M398" s="190">
        <f t="shared" ca="1" si="97"/>
        <v>3.5257174299793748E-2</v>
      </c>
      <c r="N398" s="190">
        <f t="shared" ca="1" si="97"/>
        <v>3.5553169867755051E-2</v>
      </c>
      <c r="O398" s="190">
        <f t="shared" ca="1" si="97"/>
        <v>3.5813516404310235E-2</v>
      </c>
      <c r="P398" s="190">
        <f t="shared" ca="1" si="97"/>
        <v>3.604361456265235E-2</v>
      </c>
      <c r="Q398" s="190">
        <f t="shared" ca="1" si="97"/>
        <v>3.6247934478146837E-2</v>
      </c>
      <c r="R398" s="190">
        <f t="shared" ca="1" si="97"/>
        <v>3.6430189849520025E-2</v>
      </c>
      <c r="S398" s="190">
        <f t="shared" ca="1" si="97"/>
        <v>3.6593477467332935E-2</v>
      </c>
      <c r="T398" s="190">
        <f t="shared" ca="1" si="97"/>
        <v>3.6740389387268597E-2</v>
      </c>
      <c r="U398" s="190">
        <f t="shared" ca="1" si="97"/>
        <v>3.6873103377106579E-2</v>
      </c>
      <c r="V398" s="190">
        <f t="shared" ca="1" si="97"/>
        <v>3.6993456056276491E-2</v>
      </c>
      <c r="W398" s="190">
        <f t="shared" ca="1" si="97"/>
        <v>3.7103002208974334E-2</v>
      </c>
      <c r="X398" s="187">
        <f t="shared" ca="1" si="97"/>
        <v>3.7203063021569047E-2</v>
      </c>
    </row>
    <row r="399" spans="1:24" ht="11.25" customHeight="1" x14ac:dyDescent="0.2">
      <c r="A399" s="222">
        <f t="shared" si="105"/>
        <v>389</v>
      </c>
      <c r="B399" s="220">
        <f t="shared" ca="1" si="106"/>
        <v>2.609906742739268E-2</v>
      </c>
      <c r="C399" s="217">
        <f t="shared" ca="1" si="98"/>
        <v>1.0425699429455492E-5</v>
      </c>
      <c r="D399" s="219">
        <f t="shared" ca="1" si="99"/>
        <v>0.5854580391776818</v>
      </c>
      <c r="E399" s="218">
        <f t="shared" ca="1" si="100"/>
        <v>0.2158766203841489</v>
      </c>
      <c r="F399" s="187">
        <f t="shared" ca="1" si="101"/>
        <v>9.1904517444575827E-5</v>
      </c>
      <c r="G399" s="217">
        <f t="shared" ca="1" si="102"/>
        <v>1.0233021687403132E-4</v>
      </c>
      <c r="H399" s="291">
        <f t="shared" si="103"/>
        <v>1.0805555555555555</v>
      </c>
      <c r="I399" s="187">
        <f t="shared" ca="1" si="104"/>
        <v>2.6201397644266711E-2</v>
      </c>
      <c r="J399" s="191">
        <f t="shared" ca="1" si="97"/>
        <v>2.7898017957560195E-2</v>
      </c>
      <c r="K399" s="190">
        <f t="shared" ca="1" si="97"/>
        <v>3.2300047490420189E-2</v>
      </c>
      <c r="L399" s="190">
        <f t="shared" ca="1" si="97"/>
        <v>3.4953929836639232E-2</v>
      </c>
      <c r="M399" s="190">
        <f t="shared" ca="1" si="97"/>
        <v>3.5289460070517288E-2</v>
      </c>
      <c r="N399" s="190">
        <f t="shared" ca="1" si="97"/>
        <v>3.5583121582587945E-2</v>
      </c>
      <c r="O399" s="190">
        <f t="shared" ca="1" si="97"/>
        <v>3.5841413104122498E-2</v>
      </c>
      <c r="P399" s="190">
        <f t="shared" ca="1" si="97"/>
        <v>3.6069693562972648E-2</v>
      </c>
      <c r="Q399" s="190">
        <f t="shared" ca="1" si="97"/>
        <v>3.6272398401704875E-2</v>
      </c>
      <c r="R399" s="190">
        <f t="shared" ca="1" si="97"/>
        <v>3.6453212390709124E-2</v>
      </c>
      <c r="S399" s="190">
        <f t="shared" ca="1" si="97"/>
        <v>3.6615208125164604E-2</v>
      </c>
      <c r="T399" s="190">
        <f t="shared" ca="1" si="97"/>
        <v>3.6760957359077112E-2</v>
      </c>
      <c r="U399" s="190">
        <f t="shared" ca="1" si="97"/>
        <v>3.689262076894425E-2</v>
      </c>
      <c r="V399" s="190">
        <f t="shared" ca="1" si="97"/>
        <v>3.701202053635063E-2</v>
      </c>
      <c r="W399" s="190">
        <f t="shared" ca="1" si="97"/>
        <v>3.7120699206464242E-2</v>
      </c>
      <c r="X399" s="187">
        <f t="shared" ca="1" si="97"/>
        <v>3.7219967553727605E-2</v>
      </c>
    </row>
    <row r="400" spans="1:24" ht="11.25" customHeight="1" x14ac:dyDescent="0.2">
      <c r="A400" s="222">
        <f t="shared" si="105"/>
        <v>390</v>
      </c>
      <c r="B400" s="220">
        <f t="shared" ca="1" si="106"/>
        <v>2.6201397644266711E-2</v>
      </c>
      <c r="C400" s="217">
        <f t="shared" ca="1" si="98"/>
        <v>1.0348951766799968E-5</v>
      </c>
      <c r="D400" s="219">
        <f t="shared" ca="1" si="99"/>
        <v>0.54753087061082528</v>
      </c>
      <c r="E400" s="218">
        <f t="shared" ca="1" si="100"/>
        <v>0.11942550127026598</v>
      </c>
      <c r="F400" s="187">
        <f t="shared" ca="1" si="101"/>
        <v>5.0942242151290862E-5</v>
      </c>
      <c r="G400" s="217">
        <f t="shared" ca="1" si="102"/>
        <v>6.1291193918090834E-5</v>
      </c>
      <c r="H400" s="291">
        <f t="shared" si="103"/>
        <v>1.0833333333333335</v>
      </c>
      <c r="I400" s="187">
        <f t="shared" ca="1" si="104"/>
        <v>2.6262688838184802E-2</v>
      </c>
      <c r="J400" s="191">
        <f t="shared" ca="1" si="97"/>
        <v>2.7951712301044932E-2</v>
      </c>
      <c r="K400" s="190">
        <f t="shared" ca="1" si="97"/>
        <v>3.2333498691940035E-2</v>
      </c>
      <c r="L400" s="190">
        <f t="shared" ca="1" si="97"/>
        <v>3.497486282454073E-2</v>
      </c>
      <c r="M400" s="190">
        <f t="shared" ca="1" si="97"/>
        <v>3.5308797793964557E-2</v>
      </c>
      <c r="N400" s="190">
        <f t="shared" ca="1" si="97"/>
        <v>3.5601061311615029E-2</v>
      </c>
      <c r="O400" s="190">
        <f t="shared" ca="1" si="97"/>
        <v>3.58581219716506E-2</v>
      </c>
      <c r="P400" s="190">
        <f t="shared" ca="1" si="97"/>
        <v>3.6085313710321608E-2</v>
      </c>
      <c r="Q400" s="190">
        <f t="shared" ca="1" si="97"/>
        <v>3.6287051190769519E-2</v>
      </c>
      <c r="R400" s="190">
        <f t="shared" ca="1" si="97"/>
        <v>3.6467001856612877E-2</v>
      </c>
      <c r="S400" s="190">
        <f t="shared" ca="1" si="97"/>
        <v>3.6628223811086283E-2</v>
      </c>
      <c r="T400" s="190">
        <f t="shared" ca="1" si="97"/>
        <v>3.6773276648404622E-2</v>
      </c>
      <c r="U400" s="190">
        <f t="shared" ca="1" si="97"/>
        <v>3.6904310808156919E-2</v>
      </c>
      <c r="V400" s="190">
        <f t="shared" ca="1" si="97"/>
        <v>3.7023139824308486E-2</v>
      </c>
      <c r="W400" s="190">
        <f t="shared" ca="1" si="97"/>
        <v>3.7131298911400441E-2</v>
      </c>
      <c r="X400" s="187">
        <f t="shared" ca="1" si="97"/>
        <v>3.7230092607600011E-2</v>
      </c>
    </row>
    <row r="401" spans="1:24" ht="11.25" customHeight="1" x14ac:dyDescent="0.2">
      <c r="A401" s="222">
        <f t="shared" si="105"/>
        <v>391</v>
      </c>
      <c r="B401" s="220">
        <f t="shared" ca="1" si="106"/>
        <v>2.6262688838184802E-2</v>
      </c>
      <c r="C401" s="217">
        <f t="shared" ca="1" si="98"/>
        <v>1.03029833713614E-5</v>
      </c>
      <c r="D401" s="219">
        <f t="shared" ca="1" si="99"/>
        <v>0.96837064213977264</v>
      </c>
      <c r="E401" s="218">
        <f t="shared" ca="1" si="100"/>
        <v>1.8573687049118206</v>
      </c>
      <c r="F401" s="187">
        <f t="shared" ca="1" si="101"/>
        <v>7.9320687880011023E-4</v>
      </c>
      <c r="G401" s="217">
        <f t="shared" ca="1" si="102"/>
        <v>8.0350986217147158E-4</v>
      </c>
      <c r="H401" s="291">
        <f t="shared" si="103"/>
        <v>1.0861111111111112</v>
      </c>
      <c r="I401" s="187">
        <f t="shared" ca="1" si="104"/>
        <v>2.7066198700356273E-2</v>
      </c>
      <c r="J401" s="191">
        <f t="shared" ref="J401:X410" ca="1" si="107">-(1/J$7)*LN(J$8*EXP(-$I401*J$9))</f>
        <v>2.865562964666599E-2</v>
      </c>
      <c r="K401" s="190">
        <f t="shared" ca="1" si="107"/>
        <v>3.2772034289053481E-2</v>
      </c>
      <c r="L401" s="190">
        <f t="shared" ca="1" si="107"/>
        <v>3.5249288254171722E-2</v>
      </c>
      <c r="M401" s="190">
        <f t="shared" ca="1" si="107"/>
        <v>3.5562309767032022E-2</v>
      </c>
      <c r="N401" s="190">
        <f t="shared" ca="1" si="107"/>
        <v>3.5836245981328146E-2</v>
      </c>
      <c r="O401" s="190">
        <f t="shared" ca="1" si="107"/>
        <v>3.6077170402367763E-2</v>
      </c>
      <c r="P401" s="190">
        <f t="shared" ca="1" si="107"/>
        <v>3.6290089333720681E-2</v>
      </c>
      <c r="Q401" s="190">
        <f t="shared" ca="1" si="107"/>
        <v>3.6479145026263843E-2</v>
      </c>
      <c r="R401" s="190">
        <f t="shared" ca="1" si="107"/>
        <v>3.664777777464364E-2</v>
      </c>
      <c r="S401" s="190">
        <f t="shared" ca="1" si="107"/>
        <v>3.6798855696883279E-2</v>
      </c>
      <c r="T401" s="190">
        <f t="shared" ca="1" si="107"/>
        <v>3.6934778975848709E-2</v>
      </c>
      <c r="U401" s="190">
        <f t="shared" ca="1" si="107"/>
        <v>3.7057563848211968E-2</v>
      </c>
      <c r="V401" s="190">
        <f t="shared" ca="1" si="107"/>
        <v>3.7168910480145333E-2</v>
      </c>
      <c r="W401" s="190">
        <f t="shared" ca="1" si="107"/>
        <v>3.7270257983787372E-2</v>
      </c>
      <c r="X401" s="187">
        <f t="shared" ca="1" si="107"/>
        <v>3.7362829141536207E-2</v>
      </c>
    </row>
    <row r="402" spans="1:24" ht="11.25" customHeight="1" x14ac:dyDescent="0.2">
      <c r="A402" s="222">
        <f t="shared" si="105"/>
        <v>392</v>
      </c>
      <c r="B402" s="220">
        <f t="shared" ca="1" si="106"/>
        <v>2.7066198700356273E-2</v>
      </c>
      <c r="C402" s="217">
        <f t="shared" ca="1" si="98"/>
        <v>9.7003509747327976E-6</v>
      </c>
      <c r="D402" s="219">
        <f t="shared" ca="1" si="99"/>
        <v>0.67636821085540766</v>
      </c>
      <c r="E402" s="218">
        <f t="shared" ca="1" si="100"/>
        <v>0.45756696973716049</v>
      </c>
      <c r="F402" s="187">
        <f t="shared" ca="1" si="101"/>
        <v>1.9837505193151455E-4</v>
      </c>
      <c r="G402" s="217">
        <f t="shared" ca="1" si="102"/>
        <v>2.0807540290624735E-4</v>
      </c>
      <c r="H402" s="291">
        <f t="shared" si="103"/>
        <v>1.088888888888889</v>
      </c>
      <c r="I402" s="187">
        <f t="shared" ca="1" si="104"/>
        <v>2.7274274103262521E-2</v>
      </c>
      <c r="J402" s="191">
        <f t="shared" ca="1" si="107"/>
        <v>2.8837914758770258E-2</v>
      </c>
      <c r="K402" s="190">
        <f t="shared" ca="1" si="107"/>
        <v>3.2885596642615048E-2</v>
      </c>
      <c r="L402" s="190">
        <f t="shared" ca="1" si="107"/>
        <v>3.5320352947371472E-2</v>
      </c>
      <c r="M402" s="190">
        <f t="shared" ca="1" si="107"/>
        <v>3.5627958750847878E-2</v>
      </c>
      <c r="N402" s="190">
        <f t="shared" ca="1" si="107"/>
        <v>3.5897148961131879E-2</v>
      </c>
      <c r="O402" s="190">
        <f t="shared" ca="1" si="107"/>
        <v>3.6133894772065321E-2</v>
      </c>
      <c r="P402" s="190">
        <f t="shared" ca="1" si="107"/>
        <v>3.6343117644075211E-2</v>
      </c>
      <c r="Q402" s="190">
        <f t="shared" ca="1" si="107"/>
        <v>3.6528889284670671E-2</v>
      </c>
      <c r="R402" s="190">
        <f t="shared" ca="1" si="107"/>
        <v>3.6694591166427461E-2</v>
      </c>
      <c r="S402" s="190">
        <f t="shared" ca="1" si="107"/>
        <v>3.6843042209155699E-2</v>
      </c>
      <c r="T402" s="190">
        <f t="shared" ca="1" si="107"/>
        <v>3.6976601314858228E-2</v>
      </c>
      <c r="U402" s="190">
        <f t="shared" ca="1" si="107"/>
        <v>3.7097249967272018E-2</v>
      </c>
      <c r="V402" s="190">
        <f t="shared" ca="1" si="107"/>
        <v>3.7206658975058877E-2</v>
      </c>
      <c r="W402" s="190">
        <f t="shared" ca="1" si="107"/>
        <v>3.730624256385992E-2</v>
      </c>
      <c r="X402" s="187">
        <f t="shared" ca="1" si="107"/>
        <v>3.7397202344753043E-2</v>
      </c>
    </row>
    <row r="403" spans="1:24" ht="11.25" customHeight="1" x14ac:dyDescent="0.2">
      <c r="A403" s="222">
        <f t="shared" si="105"/>
        <v>393</v>
      </c>
      <c r="B403" s="220">
        <f t="shared" ca="1" si="106"/>
        <v>2.7274274103262521E-2</v>
      </c>
      <c r="C403" s="217">
        <f t="shared" ca="1" si="98"/>
        <v>9.5442944225531105E-6</v>
      </c>
      <c r="D403" s="219">
        <f t="shared" ca="1" si="99"/>
        <v>0.59153693933699569</v>
      </c>
      <c r="E403" s="218">
        <f t="shared" ca="1" si="100"/>
        <v>0.2315003400044269</v>
      </c>
      <c r="F403" s="187">
        <f t="shared" ca="1" si="101"/>
        <v>1.0075044836837976E-4</v>
      </c>
      <c r="G403" s="217">
        <f t="shared" ca="1" si="102"/>
        <v>1.1029474279093287E-4</v>
      </c>
      <c r="H403" s="291">
        <f t="shared" si="103"/>
        <v>1.0916666666666668</v>
      </c>
      <c r="I403" s="187">
        <f t="shared" ca="1" si="104"/>
        <v>2.7384568846053454E-2</v>
      </c>
      <c r="J403" s="191">
        <f t="shared" ca="1" si="107"/>
        <v>2.8934538815594671E-2</v>
      </c>
      <c r="K403" s="190">
        <f t="shared" ca="1" si="107"/>
        <v>3.2945792756148208E-2</v>
      </c>
      <c r="L403" s="190">
        <f t="shared" ca="1" si="107"/>
        <v>3.5358022282374599E-2</v>
      </c>
      <c r="M403" s="190">
        <f t="shared" ca="1" si="107"/>
        <v>3.5662757375208673E-2</v>
      </c>
      <c r="N403" s="190">
        <f t="shared" ca="1" si="107"/>
        <v>3.5929431866265474E-2</v>
      </c>
      <c r="O403" s="190">
        <f t="shared" ca="1" si="107"/>
        <v>3.6163962717042891E-2</v>
      </c>
      <c r="P403" s="190">
        <f t="shared" ca="1" si="107"/>
        <v>3.6371226415075987E-2</v>
      </c>
      <c r="Q403" s="190">
        <f t="shared" ca="1" si="107"/>
        <v>3.6555257274878412E-2</v>
      </c>
      <c r="R403" s="190">
        <f t="shared" ca="1" si="107"/>
        <v>3.6719405589150433E-2</v>
      </c>
      <c r="S403" s="190">
        <f t="shared" ca="1" si="107"/>
        <v>3.6866464199154743E-2</v>
      </c>
      <c r="T403" s="190">
        <f t="shared" ca="1" si="107"/>
        <v>3.6998770125104614E-2</v>
      </c>
      <c r="U403" s="190">
        <f t="shared" ca="1" si="107"/>
        <v>3.7118286429213034E-2</v>
      </c>
      <c r="V403" s="190">
        <f t="shared" ca="1" si="107"/>
        <v>3.7226668358576014E-2</v>
      </c>
      <c r="W403" s="190">
        <f t="shared" ca="1" si="107"/>
        <v>3.7325316947223387E-2</v>
      </c>
      <c r="X403" s="187">
        <f t="shared" ca="1" si="107"/>
        <v>3.7415422583929561E-2</v>
      </c>
    </row>
    <row r="404" spans="1:24" ht="11.25" customHeight="1" x14ac:dyDescent="0.2">
      <c r="A404" s="222">
        <f t="shared" si="105"/>
        <v>394</v>
      </c>
      <c r="B404" s="220">
        <f t="shared" ca="1" si="106"/>
        <v>2.7384568846053454E-2</v>
      </c>
      <c r="C404" s="217">
        <f t="shared" ca="1" si="98"/>
        <v>9.461573365459911E-6</v>
      </c>
      <c r="D404" s="219">
        <f t="shared" ca="1" si="99"/>
        <v>0.84266664748454823</v>
      </c>
      <c r="E404" s="218">
        <f t="shared" ca="1" si="100"/>
        <v>1.0054780679683544</v>
      </c>
      <c r="F404" s="187">
        <f t="shared" ca="1" si="101"/>
        <v>4.3847446788939119E-4</v>
      </c>
      <c r="G404" s="217">
        <f t="shared" ca="1" si="102"/>
        <v>4.4793604125485111E-4</v>
      </c>
      <c r="H404" s="291">
        <f t="shared" si="103"/>
        <v>1.0944444444444446</v>
      </c>
      <c r="I404" s="187">
        <f t="shared" ca="1" si="104"/>
        <v>2.7832504887308304E-2</v>
      </c>
      <c r="J404" s="191">
        <f t="shared" ca="1" si="107"/>
        <v>2.9326954595428327E-2</v>
      </c>
      <c r="K404" s="190">
        <f t="shared" ca="1" si="107"/>
        <v>3.3190265050227451E-2</v>
      </c>
      <c r="L404" s="190">
        <f t="shared" ca="1" si="107"/>
        <v>3.5511007387294603E-2</v>
      </c>
      <c r="M404" s="190">
        <f t="shared" ca="1" si="107"/>
        <v>3.580408376704617E-2</v>
      </c>
      <c r="N404" s="190">
        <f t="shared" ca="1" si="107"/>
        <v>3.6060541258787944E-2</v>
      </c>
      <c r="O404" s="190">
        <f t="shared" ca="1" si="107"/>
        <v>3.628607657216517E-2</v>
      </c>
      <c r="P404" s="190">
        <f t="shared" ca="1" si="107"/>
        <v>3.6485383547936796E-2</v>
      </c>
      <c r="Q404" s="190">
        <f t="shared" ca="1" si="107"/>
        <v>3.6662344637799195E-2</v>
      </c>
      <c r="R404" s="190">
        <f t="shared" ca="1" si="107"/>
        <v>3.6820183504754439E-2</v>
      </c>
      <c r="S404" s="190">
        <f t="shared" ca="1" si="107"/>
        <v>3.6961587078205897E-2</v>
      </c>
      <c r="T404" s="190">
        <f t="shared" ca="1" si="107"/>
        <v>3.7088803510647944E-2</v>
      </c>
      <c r="U404" s="190">
        <f t="shared" ca="1" si="107"/>
        <v>3.7203721049625792E-2</v>
      </c>
      <c r="V404" s="190">
        <f t="shared" ca="1" si="107"/>
        <v>3.7307931742612419E-2</v>
      </c>
      <c r="W404" s="190">
        <f t="shared" ca="1" si="107"/>
        <v>3.7402783049024842E-2</v>
      </c>
      <c r="X404" s="187">
        <f t="shared" ca="1" si="107"/>
        <v>3.7489419780903081E-2</v>
      </c>
    </row>
    <row r="405" spans="1:24" ht="11.25" customHeight="1" x14ac:dyDescent="0.2">
      <c r="A405" s="222">
        <f t="shared" si="105"/>
        <v>395</v>
      </c>
      <c r="B405" s="220">
        <f t="shared" ca="1" si="106"/>
        <v>2.7832504887308304E-2</v>
      </c>
      <c r="C405" s="217">
        <f t="shared" ca="1" si="98"/>
        <v>9.125621334518773E-6</v>
      </c>
      <c r="D405" s="219">
        <f t="shared" ca="1" si="99"/>
        <v>0.822760244252291</v>
      </c>
      <c r="E405" s="218">
        <f t="shared" ca="1" si="100"/>
        <v>0.92593547987507108</v>
      </c>
      <c r="F405" s="187">
        <f t="shared" ca="1" si="101"/>
        <v>4.0707612016142419E-4</v>
      </c>
      <c r="G405" s="217">
        <f t="shared" ca="1" si="102"/>
        <v>4.1620174149594298E-4</v>
      </c>
      <c r="H405" s="291">
        <f t="shared" si="103"/>
        <v>1.0972222222222223</v>
      </c>
      <c r="I405" s="187">
        <f t="shared" ca="1" si="104"/>
        <v>2.8248706628804247E-2</v>
      </c>
      <c r="J405" s="191">
        <f t="shared" ca="1" si="107"/>
        <v>2.9691569442002859E-2</v>
      </c>
      <c r="K405" s="190">
        <f t="shared" ca="1" si="107"/>
        <v>3.3417417556773334E-2</v>
      </c>
      <c r="L405" s="190">
        <f t="shared" ca="1" si="107"/>
        <v>3.5653154169929625E-2</v>
      </c>
      <c r="M405" s="190">
        <f t="shared" ca="1" si="107"/>
        <v>3.5935397805178328E-2</v>
      </c>
      <c r="N405" s="190">
        <f t="shared" ca="1" si="107"/>
        <v>3.6182362127100902E-2</v>
      </c>
      <c r="O405" s="190">
        <f t="shared" ca="1" si="107"/>
        <v>3.6399539197365625E-2</v>
      </c>
      <c r="P405" s="190">
        <f t="shared" ca="1" si="107"/>
        <v>3.6591453149676705E-2</v>
      </c>
      <c r="Q405" s="190">
        <f t="shared" ca="1" si="107"/>
        <v>3.6761845331726349E-2</v>
      </c>
      <c r="R405" s="190">
        <f t="shared" ca="1" si="107"/>
        <v>3.6913821747976E-2</v>
      </c>
      <c r="S405" s="190">
        <f t="shared" ca="1" si="107"/>
        <v>3.7049970919359403E-2</v>
      </c>
      <c r="T405" s="190">
        <f t="shared" ca="1" si="107"/>
        <v>3.7172458426539358E-2</v>
      </c>
      <c r="U405" s="190">
        <f t="shared" ca="1" si="107"/>
        <v>3.7283103002683692E-2</v>
      </c>
      <c r="V405" s="190">
        <f t="shared" ca="1" si="107"/>
        <v>3.7383437973057855E-2</v>
      </c>
      <c r="W405" s="190">
        <f t="shared" ca="1" si="107"/>
        <v>3.7474761017991902E-2</v>
      </c>
      <c r="X405" s="187">
        <f t="shared" ca="1" si="107"/>
        <v>3.7558174601702757E-2</v>
      </c>
    </row>
    <row r="406" spans="1:24" ht="11.25" customHeight="1" x14ac:dyDescent="0.2">
      <c r="A406" s="222">
        <f t="shared" si="105"/>
        <v>396</v>
      </c>
      <c r="B406" s="220">
        <f t="shared" ca="1" si="106"/>
        <v>2.8248706628804247E-2</v>
      </c>
      <c r="C406" s="217">
        <f t="shared" ca="1" si="98"/>
        <v>8.8134700283968177E-6</v>
      </c>
      <c r="D406" s="219">
        <f t="shared" ca="1" si="99"/>
        <v>0.84040394676894448</v>
      </c>
      <c r="E406" s="218">
        <f t="shared" ca="1" si="100"/>
        <v>0.99611945851879546</v>
      </c>
      <c r="F406" s="187">
        <f t="shared" ca="1" si="101"/>
        <v>4.4119386217581998E-4</v>
      </c>
      <c r="G406" s="217">
        <f t="shared" ca="1" si="102"/>
        <v>4.5000733220421682E-4</v>
      </c>
      <c r="H406" s="291">
        <f t="shared" si="103"/>
        <v>1.1000000000000001</v>
      </c>
      <c r="I406" s="187">
        <f t="shared" ca="1" si="104"/>
        <v>2.8698713961008464E-2</v>
      </c>
      <c r="J406" s="191">
        <f t="shared" ca="1" si="107"/>
        <v>3.0085799782796907E-2</v>
      </c>
      <c r="K406" s="190">
        <f t="shared" ca="1" si="107"/>
        <v>3.3663020309675849E-2</v>
      </c>
      <c r="L406" s="190">
        <f t="shared" ca="1" si="107"/>
        <v>3.5806846689824166E-2</v>
      </c>
      <c r="M406" s="190">
        <f t="shared" ca="1" si="107"/>
        <v>3.6077377701198045E-2</v>
      </c>
      <c r="N406" s="190">
        <f t="shared" ca="1" si="107"/>
        <v>3.6314077779609391E-2</v>
      </c>
      <c r="O406" s="190">
        <f t="shared" ca="1" si="107"/>
        <v>3.6522217716412245E-2</v>
      </c>
      <c r="P406" s="190">
        <f t="shared" ca="1" si="107"/>
        <v>3.6706138153961836E-2</v>
      </c>
      <c r="Q406" s="190">
        <f t="shared" ca="1" si="107"/>
        <v>3.6869427874907663E-2</v>
      </c>
      <c r="R406" s="190">
        <f t="shared" ca="1" si="107"/>
        <v>3.7015065668467448E-2</v>
      </c>
      <c r="S406" s="190">
        <f t="shared" ca="1" si="107"/>
        <v>3.714553365397099E-2</v>
      </c>
      <c r="T406" s="190">
        <f t="shared" ca="1" si="107"/>
        <v>3.7262908133430916E-2</v>
      </c>
      <c r="U406" s="190">
        <f t="shared" ca="1" si="107"/>
        <v>3.7368932679398524E-2</v>
      </c>
      <c r="V406" s="190">
        <f t="shared" ca="1" si="107"/>
        <v>3.7465077125276254E-2</v>
      </c>
      <c r="W406" s="190">
        <f t="shared" ca="1" si="107"/>
        <v>3.7552585329048177E-2</v>
      </c>
      <c r="X406" s="187">
        <f t="shared" ca="1" si="107"/>
        <v>3.763251396744649E-2</v>
      </c>
    </row>
    <row r="407" spans="1:24" ht="11.25" customHeight="1" x14ac:dyDescent="0.2">
      <c r="A407" s="222">
        <f t="shared" si="105"/>
        <v>397</v>
      </c>
      <c r="B407" s="220">
        <f t="shared" ca="1" si="106"/>
        <v>2.8698713961008464E-2</v>
      </c>
      <c r="C407" s="217">
        <f t="shared" ca="1" si="98"/>
        <v>8.4759645292436543E-6</v>
      </c>
      <c r="D407" s="219">
        <f t="shared" ca="1" si="99"/>
        <v>0.27534610296261641</v>
      </c>
      <c r="E407" s="218">
        <f t="shared" ca="1" si="100"/>
        <v>-0.59672319192720169</v>
      </c>
      <c r="F407" s="187">
        <f t="shared" ca="1" si="101"/>
        <v>-2.6639304926691625E-4</v>
      </c>
      <c r="G407" s="217">
        <f t="shared" ca="1" si="102"/>
        <v>-2.5791708473767258E-4</v>
      </c>
      <c r="H407" s="291">
        <f t="shared" si="103"/>
        <v>1.1027777777777779</v>
      </c>
      <c r="I407" s="187">
        <f t="shared" ca="1" si="104"/>
        <v>2.8440796876270793E-2</v>
      </c>
      <c r="J407" s="191">
        <f t="shared" ca="1" si="107"/>
        <v>2.9859850708334711E-2</v>
      </c>
      <c r="K407" s="190">
        <f t="shared" ca="1" si="107"/>
        <v>3.3522255612083302E-2</v>
      </c>
      <c r="L407" s="190">
        <f t="shared" ca="1" si="107"/>
        <v>3.5718759399150438E-2</v>
      </c>
      <c r="M407" s="190">
        <f t="shared" ca="1" si="107"/>
        <v>3.599600338070999E-2</v>
      </c>
      <c r="N407" s="190">
        <f t="shared" ca="1" si="107"/>
        <v>3.6238586304964064E-2</v>
      </c>
      <c r="O407" s="190">
        <f t="shared" ca="1" si="107"/>
        <v>3.6451905782076729E-2</v>
      </c>
      <c r="P407" s="190">
        <f t="shared" ca="1" si="107"/>
        <v>3.6640407620587047E-2</v>
      </c>
      <c r="Q407" s="190">
        <f t="shared" ca="1" si="107"/>
        <v>3.6807768044233177E-2</v>
      </c>
      <c r="R407" s="190">
        <f t="shared" ca="1" si="107"/>
        <v>3.6957038754344383E-2</v>
      </c>
      <c r="S407" s="190">
        <f t="shared" ca="1" si="107"/>
        <v>3.7090762853237917E-2</v>
      </c>
      <c r="T407" s="190">
        <f t="shared" ca="1" si="107"/>
        <v>3.7211067812068642E-2</v>
      </c>
      <c r="U407" s="190">
        <f t="shared" ca="1" si="107"/>
        <v>3.7319740280923962E-2</v>
      </c>
      <c r="V407" s="190">
        <f t="shared" ca="1" si="107"/>
        <v>3.7418286482916077E-2</v>
      </c>
      <c r="W407" s="190">
        <f t="shared" ca="1" si="107"/>
        <v>3.7507981123754378E-2</v>
      </c>
      <c r="X407" s="187">
        <f t="shared" ca="1" si="107"/>
        <v>3.7589907122798083E-2</v>
      </c>
    </row>
    <row r="408" spans="1:24" ht="11.25" customHeight="1" x14ac:dyDescent="0.2">
      <c r="A408" s="222">
        <f t="shared" si="105"/>
        <v>398</v>
      </c>
      <c r="B408" s="220">
        <f t="shared" ca="1" si="106"/>
        <v>2.8440796876270793E-2</v>
      </c>
      <c r="C408" s="217">
        <f t="shared" ca="1" si="98"/>
        <v>8.6694023427969062E-6</v>
      </c>
      <c r="D408" s="219">
        <f t="shared" ca="1" si="99"/>
        <v>0.92791329380137211</v>
      </c>
      <c r="E408" s="218">
        <f t="shared" ca="1" si="100"/>
        <v>1.4604246130184486</v>
      </c>
      <c r="F408" s="187">
        <f t="shared" ca="1" si="101"/>
        <v>6.4903598727717967E-4</v>
      </c>
      <c r="G408" s="217">
        <f t="shared" ca="1" si="102"/>
        <v>6.5770538961997655E-4</v>
      </c>
      <c r="H408" s="291">
        <f t="shared" si="103"/>
        <v>1.1055555555555556</v>
      </c>
      <c r="I408" s="187">
        <f t="shared" ca="1" si="104"/>
        <v>2.909850226589077E-2</v>
      </c>
      <c r="J408" s="191">
        <f t="shared" ca="1" si="107"/>
        <v>3.04360355865275E-2</v>
      </c>
      <c r="K408" s="190">
        <f t="shared" ca="1" si="107"/>
        <v>3.3881214772811294E-2</v>
      </c>
      <c r="L408" s="190">
        <f t="shared" ca="1" si="107"/>
        <v>3.5943387736168363E-2</v>
      </c>
      <c r="M408" s="190">
        <f t="shared" ca="1" si="107"/>
        <v>3.6203513205877613E-2</v>
      </c>
      <c r="N408" s="190">
        <f t="shared" ca="1" si="107"/>
        <v>3.6431094489503671E-2</v>
      </c>
      <c r="O408" s="190">
        <f t="shared" ca="1" si="107"/>
        <v>3.6631205800972746E-2</v>
      </c>
      <c r="P408" s="190">
        <f t="shared" ca="1" si="107"/>
        <v>3.6808024768195405E-2</v>
      </c>
      <c r="Q408" s="190">
        <f t="shared" ca="1" si="107"/>
        <v>3.6965004634430025E-2</v>
      </c>
      <c r="R408" s="190">
        <f t="shared" ca="1" si="107"/>
        <v>3.7105011170365514E-2</v>
      </c>
      <c r="S408" s="190">
        <f t="shared" ca="1" si="107"/>
        <v>3.7230431967723222E-2</v>
      </c>
      <c r="T408" s="190">
        <f t="shared" ca="1" si="107"/>
        <v>3.7343264013007714E-2</v>
      </c>
      <c r="U408" s="190">
        <f t="shared" ca="1" si="107"/>
        <v>3.7445184105779392E-2</v>
      </c>
      <c r="V408" s="190">
        <f t="shared" ca="1" si="107"/>
        <v>3.7537605673016915E-2</v>
      </c>
      <c r="W408" s="190">
        <f t="shared" ca="1" si="107"/>
        <v>3.7621724756717989E-2</v>
      </c>
      <c r="X408" s="187">
        <f t="shared" ca="1" si="107"/>
        <v>3.7698557355831157E-2</v>
      </c>
    </row>
    <row r="409" spans="1:24" ht="11.25" customHeight="1" x14ac:dyDescent="0.2">
      <c r="A409" s="222">
        <f t="shared" si="105"/>
        <v>399</v>
      </c>
      <c r="B409" s="220">
        <f t="shared" ca="1" si="106"/>
        <v>2.909850226589077E-2</v>
      </c>
      <c r="C409" s="217">
        <f t="shared" ca="1" si="98"/>
        <v>8.1761233005819241E-6</v>
      </c>
      <c r="D409" s="219">
        <f t="shared" ca="1" si="99"/>
        <v>0.26748600868791372</v>
      </c>
      <c r="E409" s="218">
        <f t="shared" ca="1" si="100"/>
        <v>-0.62043411597254294</v>
      </c>
      <c r="F409" s="187">
        <f t="shared" ca="1" si="101"/>
        <v>-2.7890078867927537E-4</v>
      </c>
      <c r="G409" s="217">
        <f t="shared" ca="1" si="102"/>
        <v>-2.7072466537869346E-4</v>
      </c>
      <c r="H409" s="291">
        <f t="shared" si="103"/>
        <v>1.1083333333333334</v>
      </c>
      <c r="I409" s="187">
        <f t="shared" ca="1" si="104"/>
        <v>2.8827777600512076E-2</v>
      </c>
      <c r="J409" s="191">
        <f t="shared" ca="1" si="107"/>
        <v>3.0198866390703901E-2</v>
      </c>
      <c r="K409" s="190">
        <f t="shared" ca="1" si="107"/>
        <v>3.3733460017861115E-2</v>
      </c>
      <c r="L409" s="190">
        <f t="shared" ca="1" si="107"/>
        <v>3.5850926229339455E-2</v>
      </c>
      <c r="M409" s="190">
        <f t="shared" ca="1" si="107"/>
        <v>3.6118098020191267E-2</v>
      </c>
      <c r="N409" s="190">
        <f t="shared" ca="1" si="107"/>
        <v>3.6351854278514589E-2</v>
      </c>
      <c r="O409" s="190">
        <f t="shared" ca="1" si="107"/>
        <v>3.6557402334581712E-2</v>
      </c>
      <c r="P409" s="190">
        <f t="shared" ca="1" si="107"/>
        <v>3.6739030204802473E-2</v>
      </c>
      <c r="Q409" s="190">
        <f t="shared" ca="1" si="107"/>
        <v>3.6900282915651166E-2</v>
      </c>
      <c r="R409" s="190">
        <f t="shared" ca="1" si="107"/>
        <v>3.7044102770579186E-2</v>
      </c>
      <c r="S409" s="190">
        <f t="shared" ca="1" si="107"/>
        <v>3.717294137257298E-2</v>
      </c>
      <c r="T409" s="190">
        <f t="shared" ca="1" si="107"/>
        <v>3.7288849418223496E-2</v>
      </c>
      <c r="U409" s="190">
        <f t="shared" ca="1" si="107"/>
        <v>3.7393548923760532E-2</v>
      </c>
      <c r="V409" s="190">
        <f t="shared" ca="1" si="107"/>
        <v>3.748849151290342E-2</v>
      </c>
      <c r="W409" s="190">
        <f t="shared" ca="1" si="107"/>
        <v>3.7574905607203613E-2</v>
      </c>
      <c r="X409" s="187">
        <f t="shared" ca="1" si="107"/>
        <v>3.7653834751386346E-2</v>
      </c>
    </row>
    <row r="410" spans="1:24" ht="11.25" customHeight="1" x14ac:dyDescent="0.2">
      <c r="A410" s="222">
        <f t="shared" si="105"/>
        <v>400</v>
      </c>
      <c r="B410" s="220">
        <f t="shared" ca="1" si="106"/>
        <v>2.8827777600512076E-2</v>
      </c>
      <c r="C410" s="217">
        <f t="shared" ca="1" si="98"/>
        <v>8.3791667996159443E-6</v>
      </c>
      <c r="D410" s="219">
        <f t="shared" ca="1" si="99"/>
        <v>0.47978878473253106</v>
      </c>
      <c r="E410" s="218">
        <f t="shared" ca="1" si="100"/>
        <v>-5.0683694986504123E-2</v>
      </c>
      <c r="F410" s="187">
        <f t="shared" ca="1" si="101"/>
        <v>-2.2677365723367707E-5</v>
      </c>
      <c r="G410" s="217">
        <f t="shared" ca="1" si="102"/>
        <v>-1.4298198923751763E-5</v>
      </c>
      <c r="H410" s="291">
        <f t="shared" si="103"/>
        <v>1.1111111111111112</v>
      </c>
      <c r="I410" s="187">
        <f t="shared" ca="1" si="104"/>
        <v>2.8813479401588325E-2</v>
      </c>
      <c r="J410" s="191">
        <f t="shared" ca="1" si="107"/>
        <v>3.0186340408500892E-2</v>
      </c>
      <c r="K410" s="190">
        <f t="shared" ca="1" si="107"/>
        <v>3.3725656418306368E-2</v>
      </c>
      <c r="L410" s="190">
        <f t="shared" ca="1" si="107"/>
        <v>3.5846042917301452E-2</v>
      </c>
      <c r="M410" s="190">
        <f t="shared" ca="1" si="107"/>
        <v>3.6113586856369735E-2</v>
      </c>
      <c r="N410" s="190">
        <f t="shared" ca="1" si="107"/>
        <v>3.6347669243147029E-2</v>
      </c>
      <c r="O410" s="190">
        <f t="shared" ca="1" si="107"/>
        <v>3.6553504438384329E-2</v>
      </c>
      <c r="P410" s="190">
        <f t="shared" ca="1" si="107"/>
        <v>3.673538628860936E-2</v>
      </c>
      <c r="Q410" s="190">
        <f t="shared" ca="1" si="107"/>
        <v>3.6896864667784857E-2</v>
      </c>
      <c r="R410" s="190">
        <f t="shared" ca="1" si="107"/>
        <v>3.7040885921404927E-2</v>
      </c>
      <c r="S410" s="190">
        <f t="shared" ca="1" si="107"/>
        <v>3.7169905033181627E-2</v>
      </c>
      <c r="T410" s="190">
        <f t="shared" ca="1" si="107"/>
        <v>3.7285975536379405E-2</v>
      </c>
      <c r="U410" s="190">
        <f t="shared" ca="1" si="107"/>
        <v>3.7390821835325737E-2</v>
      </c>
      <c r="V410" s="190">
        <f t="shared" ca="1" si="107"/>
        <v>3.7485897571083254E-2</v>
      </c>
      <c r="W410" s="190">
        <f t="shared" ca="1" si="107"/>
        <v>3.7572432875314692E-2</v>
      </c>
      <c r="X410" s="187">
        <f t="shared" ca="1" si="107"/>
        <v>3.765147274756285E-2</v>
      </c>
    </row>
    <row r="411" spans="1:24" ht="11.25" customHeight="1" x14ac:dyDescent="0.2">
      <c r="A411" s="222">
        <f t="shared" si="105"/>
        <v>401</v>
      </c>
      <c r="B411" s="220">
        <f t="shared" ca="1" si="106"/>
        <v>2.8813479401588325E-2</v>
      </c>
      <c r="C411" s="217">
        <f t="shared" ca="1" si="98"/>
        <v>8.3898904488087572E-6</v>
      </c>
      <c r="D411" s="219">
        <f t="shared" ca="1" si="99"/>
        <v>0.47394744843757874</v>
      </c>
      <c r="E411" s="218">
        <f t="shared" ca="1" si="100"/>
        <v>-6.5350547956652114E-2</v>
      </c>
      <c r="F411" s="187">
        <f t="shared" ca="1" si="101"/>
        <v>-2.9232492030634481E-5</v>
      </c>
      <c r="G411" s="217">
        <f t="shared" ca="1" si="102"/>
        <v>-2.0842601581825724E-5</v>
      </c>
      <c r="H411" s="291">
        <f t="shared" si="103"/>
        <v>1.1138888888888889</v>
      </c>
      <c r="I411" s="187">
        <f t="shared" ca="1" si="104"/>
        <v>2.8792636800006498E-2</v>
      </c>
      <c r="J411" s="191">
        <f t="shared" ref="J411:X420" ca="1" si="108">-(1/J$7)*LN(J$8*EXP(-$I411*J$9))</f>
        <v>3.0168081181735772E-2</v>
      </c>
      <c r="K411" s="190">
        <f t="shared" ca="1" si="108"/>
        <v>3.3714281047373923E-2</v>
      </c>
      <c r="L411" s="190">
        <f t="shared" ca="1" si="108"/>
        <v>3.58389244733806E-2</v>
      </c>
      <c r="M411" s="190">
        <f t="shared" ca="1" si="108"/>
        <v>3.6107010895949546E-2</v>
      </c>
      <c r="N411" s="190">
        <f t="shared" ca="1" si="108"/>
        <v>3.6341568682843085E-2</v>
      </c>
      <c r="O411" s="190">
        <f t="shared" ca="1" si="108"/>
        <v>3.6547822443198576E-2</v>
      </c>
      <c r="P411" s="190">
        <f t="shared" ca="1" si="108"/>
        <v>3.6730074522154328E-2</v>
      </c>
      <c r="Q411" s="190">
        <f t="shared" ca="1" si="108"/>
        <v>3.6891881859896586E-2</v>
      </c>
      <c r="R411" s="190">
        <f t="shared" ca="1" si="108"/>
        <v>3.7036196694038244E-2</v>
      </c>
      <c r="S411" s="190">
        <f t="shared" ca="1" si="108"/>
        <v>3.7165478936402659E-2</v>
      </c>
      <c r="T411" s="190">
        <f t="shared" ca="1" si="108"/>
        <v>3.7281786255296573E-2</v>
      </c>
      <c r="U411" s="190">
        <f t="shared" ca="1" si="108"/>
        <v>3.7386846536196935E-2</v>
      </c>
      <c r="V411" s="190">
        <f t="shared" ca="1" si="108"/>
        <v>3.7482116360864237E-2</v>
      </c>
      <c r="W411" s="190">
        <f t="shared" ca="1" si="108"/>
        <v>3.7568828353804394E-2</v>
      </c>
      <c r="X411" s="187">
        <f t="shared" ca="1" si="108"/>
        <v>3.7648029635259643E-2</v>
      </c>
    </row>
    <row r="412" spans="1:24" ht="11.25" customHeight="1" x14ac:dyDescent="0.2">
      <c r="A412" s="222">
        <f t="shared" si="105"/>
        <v>402</v>
      </c>
      <c r="B412" s="220">
        <f t="shared" ca="1" si="106"/>
        <v>2.8792636800006498E-2</v>
      </c>
      <c r="C412" s="217">
        <f t="shared" ca="1" si="98"/>
        <v>8.4055223999951272E-6</v>
      </c>
      <c r="D412" s="219">
        <f t="shared" ca="1" si="99"/>
        <v>0.77757438928265754</v>
      </c>
      <c r="E412" s="218">
        <f t="shared" ca="1" si="100"/>
        <v>0.76402688477751413</v>
      </c>
      <c r="F412" s="187">
        <f t="shared" ca="1" si="101"/>
        <v>3.4163952890417759E-4</v>
      </c>
      <c r="G412" s="217">
        <f t="shared" ca="1" si="102"/>
        <v>3.5004505130417272E-4</v>
      </c>
      <c r="H412" s="291">
        <f t="shared" si="103"/>
        <v>1.1166666666666667</v>
      </c>
      <c r="I412" s="187">
        <f t="shared" ca="1" si="104"/>
        <v>2.9142681851310671E-2</v>
      </c>
      <c r="J412" s="191">
        <f t="shared" ca="1" si="108"/>
        <v>3.0474739251489875E-2</v>
      </c>
      <c r="K412" s="190">
        <f t="shared" ca="1" si="108"/>
        <v>3.390532688615857E-2</v>
      </c>
      <c r="L412" s="190">
        <f t="shared" ca="1" si="108"/>
        <v>3.5958476538783694E-2</v>
      </c>
      <c r="M412" s="190">
        <f t="shared" ca="1" si="108"/>
        <v>3.6217452118635744E-2</v>
      </c>
      <c r="N412" s="190">
        <f t="shared" ca="1" si="108"/>
        <v>3.6444025707518798E-2</v>
      </c>
      <c r="O412" s="190">
        <f t="shared" ca="1" si="108"/>
        <v>3.6643249796089142E-2</v>
      </c>
      <c r="P412" s="190">
        <f t="shared" ca="1" si="108"/>
        <v>3.6819283997947011E-2</v>
      </c>
      <c r="Q412" s="190">
        <f t="shared" ca="1" si="108"/>
        <v>3.6975566578238563E-2</v>
      </c>
      <c r="R412" s="190">
        <f t="shared" ca="1" si="108"/>
        <v>3.7114950818263444E-2</v>
      </c>
      <c r="S412" s="190">
        <f t="shared" ca="1" si="108"/>
        <v>3.723981386373823E-2</v>
      </c>
      <c r="T412" s="190">
        <f t="shared" ca="1" si="108"/>
        <v>3.7352143936213063E-2</v>
      </c>
      <c r="U412" s="190">
        <f t="shared" ca="1" si="108"/>
        <v>3.745361045633553E-2</v>
      </c>
      <c r="V412" s="190">
        <f t="shared" ca="1" si="108"/>
        <v>3.7545620617754308E-2</v>
      </c>
      <c r="W412" s="190">
        <f t="shared" ca="1" si="108"/>
        <v>3.7629365178444486E-2</v>
      </c>
      <c r="X412" s="187">
        <f t="shared" ca="1" si="108"/>
        <v>3.7705855642156519E-2</v>
      </c>
    </row>
    <row r="413" spans="1:24" ht="11.25" customHeight="1" x14ac:dyDescent="0.2">
      <c r="A413" s="222">
        <f t="shared" si="105"/>
        <v>403</v>
      </c>
      <c r="B413" s="220">
        <f t="shared" ca="1" si="106"/>
        <v>2.9142681851310671E-2</v>
      </c>
      <c r="C413" s="217">
        <f t="shared" ca="1" si="98"/>
        <v>8.1429886115169985E-6</v>
      </c>
      <c r="D413" s="219">
        <f t="shared" ca="1" si="99"/>
        <v>0.96308234889653255</v>
      </c>
      <c r="E413" s="218">
        <f t="shared" ca="1" si="100"/>
        <v>1.7876326006447982</v>
      </c>
      <c r="F413" s="187">
        <f t="shared" ca="1" si="101"/>
        <v>8.0419575759638413E-4</v>
      </c>
      <c r="G413" s="217">
        <f t="shared" ca="1" si="102"/>
        <v>8.1233874620790115E-4</v>
      </c>
      <c r="H413" s="291">
        <f t="shared" si="103"/>
        <v>1.1194444444444445</v>
      </c>
      <c r="I413" s="187">
        <f t="shared" ca="1" si="104"/>
        <v>2.9955020597518572E-2</v>
      </c>
      <c r="J413" s="191">
        <f t="shared" ca="1" si="108"/>
        <v>3.1186391168779987E-2</v>
      </c>
      <c r="K413" s="190">
        <f t="shared" ca="1" si="108"/>
        <v>3.4348681067479979E-2</v>
      </c>
      <c r="L413" s="190">
        <f t="shared" ca="1" si="108"/>
        <v>3.6235917326917326E-2</v>
      </c>
      <c r="M413" s="190">
        <f t="shared" ca="1" si="108"/>
        <v>3.6473749655287956E-2</v>
      </c>
      <c r="N413" s="190">
        <f t="shared" ca="1" si="108"/>
        <v>3.6681794562285264E-2</v>
      </c>
      <c r="O413" s="190">
        <f t="shared" ca="1" si="108"/>
        <v>3.68647051085189E-2</v>
      </c>
      <c r="P413" s="190">
        <f t="shared" ca="1" si="108"/>
        <v>3.7026309674914298E-2</v>
      </c>
      <c r="Q413" s="190">
        <f t="shared" ca="1" si="108"/>
        <v>3.7169771121114997E-2</v>
      </c>
      <c r="R413" s="190">
        <f t="shared" ca="1" si="108"/>
        <v>3.7297713083558892E-2</v>
      </c>
      <c r="S413" s="190">
        <f t="shared" ca="1" si="108"/>
        <v>3.7412320635213082E-2</v>
      </c>
      <c r="T413" s="190">
        <f t="shared" ca="1" si="108"/>
        <v>3.7515420834683282E-2</v>
      </c>
      <c r="U413" s="190">
        <f t="shared" ca="1" si="108"/>
        <v>3.7608547425092113E-2</v>
      </c>
      <c r="V413" s="190">
        <f t="shared" ca="1" si="108"/>
        <v>3.7692992986621571E-2</v>
      </c>
      <c r="W413" s="190">
        <f t="shared" ca="1" si="108"/>
        <v>3.7769851118880808E-2</v>
      </c>
      <c r="X413" s="187">
        <f t="shared" ca="1" si="108"/>
        <v>3.7840050671527167E-2</v>
      </c>
    </row>
    <row r="414" spans="1:24" ht="11.25" customHeight="1" x14ac:dyDescent="0.2">
      <c r="A414" s="222">
        <f t="shared" si="105"/>
        <v>404</v>
      </c>
      <c r="B414" s="220">
        <f t="shared" ca="1" si="106"/>
        <v>2.9955020597518572E-2</v>
      </c>
      <c r="C414" s="217">
        <f t="shared" ca="1" si="98"/>
        <v>7.5337345518610717E-6</v>
      </c>
      <c r="D414" s="219">
        <f t="shared" ca="1" si="99"/>
        <v>0.5791055481288252</v>
      </c>
      <c r="E414" s="218">
        <f t="shared" ca="1" si="100"/>
        <v>0.19960578412679242</v>
      </c>
      <c r="F414" s="187">
        <f t="shared" ca="1" si="101"/>
        <v>9.1038834099893678E-5</v>
      </c>
      <c r="G414" s="217">
        <f t="shared" ca="1" si="102"/>
        <v>9.8572568651754744E-5</v>
      </c>
      <c r="H414" s="291">
        <f t="shared" si="103"/>
        <v>1.1222222222222222</v>
      </c>
      <c r="I414" s="187">
        <f t="shared" ca="1" si="104"/>
        <v>3.0053593166170327E-2</v>
      </c>
      <c r="J414" s="191">
        <f t="shared" ca="1" si="108"/>
        <v>3.1272745978027636E-2</v>
      </c>
      <c r="K414" s="190">
        <f t="shared" ca="1" si="108"/>
        <v>3.4402479511391887E-2</v>
      </c>
      <c r="L414" s="190">
        <f t="shared" ca="1" si="108"/>
        <v>3.6269583148303752E-2</v>
      </c>
      <c r="M414" s="190">
        <f t="shared" ca="1" si="108"/>
        <v>3.6504849866431231E-2</v>
      </c>
      <c r="N414" s="190">
        <f t="shared" ca="1" si="108"/>
        <v>3.6710646425955597E-2</v>
      </c>
      <c r="O414" s="190">
        <f t="shared" ca="1" si="108"/>
        <v>3.6891577418980123E-2</v>
      </c>
      <c r="P414" s="190">
        <f t="shared" ca="1" si="108"/>
        <v>3.7051431033277182E-2</v>
      </c>
      <c r="Q414" s="190">
        <f t="shared" ca="1" si="108"/>
        <v>3.7193336709638918E-2</v>
      </c>
      <c r="R414" s="190">
        <f t="shared" ca="1" si="108"/>
        <v>3.7319890218438748E-2</v>
      </c>
      <c r="S414" s="190">
        <f t="shared" ca="1" si="108"/>
        <v>3.7433253325735945E-2</v>
      </c>
      <c r="T414" s="190">
        <f t="shared" ca="1" si="108"/>
        <v>3.7535233533952932E-2</v>
      </c>
      <c r="U414" s="190">
        <f t="shared" ca="1" si="108"/>
        <v>3.7627348122536063E-2</v>
      </c>
      <c r="V414" s="190">
        <f t="shared" ca="1" si="108"/>
        <v>3.7710875763991659E-2</v>
      </c>
      <c r="W414" s="190">
        <f t="shared" ca="1" si="108"/>
        <v>3.7786898268327887E-2</v>
      </c>
      <c r="X414" s="187">
        <f t="shared" ca="1" si="108"/>
        <v>3.785633445561E-2</v>
      </c>
    </row>
    <row r="415" spans="1:24" ht="11.25" customHeight="1" x14ac:dyDescent="0.2">
      <c r="A415" s="222">
        <f t="shared" si="105"/>
        <v>405</v>
      </c>
      <c r="B415" s="220">
        <f t="shared" ca="1" si="106"/>
        <v>3.0053593166170327E-2</v>
      </c>
      <c r="C415" s="217">
        <f t="shared" ca="1" si="98"/>
        <v>7.4598051253722566E-6</v>
      </c>
      <c r="D415" s="219">
        <f t="shared" ca="1" si="99"/>
        <v>0.40137911594353948</v>
      </c>
      <c r="E415" s="218">
        <f t="shared" ca="1" si="100"/>
        <v>-0.24977903720648326</v>
      </c>
      <c r="F415" s="187">
        <f t="shared" ca="1" si="101"/>
        <v>-1.1410979962324984E-4</v>
      </c>
      <c r="G415" s="217">
        <f t="shared" ca="1" si="102"/>
        <v>-1.0664999449787759E-4</v>
      </c>
      <c r="H415" s="291">
        <f t="shared" si="103"/>
        <v>1.125</v>
      </c>
      <c r="I415" s="187">
        <f t="shared" ca="1" si="104"/>
        <v>2.9946943171672451E-2</v>
      </c>
      <c r="J415" s="191">
        <f t="shared" ca="1" si="108"/>
        <v>3.1179314914425518E-2</v>
      </c>
      <c r="K415" s="190">
        <f t="shared" ca="1" si="108"/>
        <v>3.4344272610367807E-2</v>
      </c>
      <c r="L415" s="190">
        <f t="shared" ca="1" si="108"/>
        <v>3.6233158616461501E-2</v>
      </c>
      <c r="M415" s="190">
        <f t="shared" ca="1" si="108"/>
        <v>3.6471201181075046E-2</v>
      </c>
      <c r="N415" s="190">
        <f t="shared" ca="1" si="108"/>
        <v>3.6679430326550043E-2</v>
      </c>
      <c r="O415" s="190">
        <f t="shared" ca="1" si="108"/>
        <v>3.6862503085197076E-2</v>
      </c>
      <c r="P415" s="190">
        <f t="shared" ca="1" si="108"/>
        <v>3.7024251131527387E-2</v>
      </c>
      <c r="Q415" s="190">
        <f t="shared" ca="1" si="108"/>
        <v>3.7167840063657281E-2</v>
      </c>
      <c r="R415" s="190">
        <f t="shared" ca="1" si="108"/>
        <v>3.72958958014801E-2</v>
      </c>
      <c r="S415" s="190">
        <f t="shared" ca="1" si="108"/>
        <v>3.7410605327823095E-2</v>
      </c>
      <c r="T415" s="190">
        <f t="shared" ca="1" si="108"/>
        <v>3.7513797303802922E-2</v>
      </c>
      <c r="U415" s="190">
        <f t="shared" ca="1" si="108"/>
        <v>3.7607006821640906E-2</v>
      </c>
      <c r="V415" s="190">
        <f t="shared" ca="1" si="108"/>
        <v>3.769152760116895E-2</v>
      </c>
      <c r="W415" s="190">
        <f t="shared" ca="1" si="108"/>
        <v>3.7768454208082697E-2</v>
      </c>
      <c r="X415" s="187">
        <f t="shared" ca="1" si="108"/>
        <v>3.7838716313903932E-2</v>
      </c>
    </row>
    <row r="416" spans="1:24" ht="11.25" customHeight="1" x14ac:dyDescent="0.2">
      <c r="A416" s="222">
        <f t="shared" si="105"/>
        <v>406</v>
      </c>
      <c r="B416" s="220">
        <f t="shared" ca="1" si="106"/>
        <v>2.9946943171672451E-2</v>
      </c>
      <c r="C416" s="217">
        <f t="shared" ca="1" si="98"/>
        <v>7.5397926212456637E-6</v>
      </c>
      <c r="D416" s="219">
        <f t="shared" ca="1" si="99"/>
        <v>0.16348946488140259</v>
      </c>
      <c r="E416" s="218">
        <f t="shared" ca="1" si="100"/>
        <v>-0.98021717215982684</v>
      </c>
      <c r="F416" s="187">
        <f t="shared" ca="1" si="101"/>
        <v>-4.4701007300861995E-4</v>
      </c>
      <c r="G416" s="217">
        <f t="shared" ca="1" si="102"/>
        <v>-4.3947028038737431E-4</v>
      </c>
      <c r="H416" s="291">
        <f t="shared" si="103"/>
        <v>1.1277777777777778</v>
      </c>
      <c r="I416" s="187">
        <f t="shared" ca="1" si="104"/>
        <v>2.9507472891285077E-2</v>
      </c>
      <c r="J416" s="191">
        <f t="shared" ca="1" si="108"/>
        <v>3.0794315591064856E-2</v>
      </c>
      <c r="K416" s="190">
        <f t="shared" ca="1" si="108"/>
        <v>3.4104420716948011E-2</v>
      </c>
      <c r="L416" s="190">
        <f t="shared" ca="1" si="108"/>
        <v>3.608306485136515E-2</v>
      </c>
      <c r="M416" s="190">
        <f t="shared" ca="1" si="108"/>
        <v>3.6332545785378437E-2</v>
      </c>
      <c r="N416" s="190">
        <f t="shared" ca="1" si="108"/>
        <v>3.6550798834134618E-2</v>
      </c>
      <c r="O416" s="190">
        <f t="shared" ca="1" si="108"/>
        <v>3.6742697119150139E-2</v>
      </c>
      <c r="P416" s="190">
        <f t="shared" ca="1" si="108"/>
        <v>3.6912251509782251E-2</v>
      </c>
      <c r="Q416" s="190">
        <f t="shared" ca="1" si="108"/>
        <v>3.7062776596835316E-2</v>
      </c>
      <c r="R416" s="190">
        <f t="shared" ca="1" si="108"/>
        <v>3.7197022536664702E-2</v>
      </c>
      <c r="S416" s="190">
        <f t="shared" ca="1" si="108"/>
        <v>3.731728022227733E-2</v>
      </c>
      <c r="T416" s="190">
        <f t="shared" ca="1" si="108"/>
        <v>3.7425465502954509E-2</v>
      </c>
      <c r="U416" s="190">
        <f t="shared" ca="1" si="108"/>
        <v>3.7523186871626604E-2</v>
      </c>
      <c r="V416" s="190">
        <f t="shared" ca="1" si="108"/>
        <v>3.7611800053308185E-2</v>
      </c>
      <c r="W416" s="190">
        <f t="shared" ca="1" si="108"/>
        <v>3.7692452175775069E-2</v>
      </c>
      <c r="X416" s="187">
        <f t="shared" ca="1" si="108"/>
        <v>3.7766117625906571E-2</v>
      </c>
    </row>
    <row r="417" spans="1:24" ht="11.25" customHeight="1" x14ac:dyDescent="0.2">
      <c r="A417" s="222">
        <f t="shared" si="105"/>
        <v>407</v>
      </c>
      <c r="B417" s="220">
        <f t="shared" ca="1" si="106"/>
        <v>2.9507472891285077E-2</v>
      </c>
      <c r="C417" s="217">
        <f t="shared" ca="1" si="98"/>
        <v>7.8693953315361944E-6</v>
      </c>
      <c r="D417" s="219">
        <f t="shared" ca="1" si="99"/>
        <v>0.27168412015502119</v>
      </c>
      <c r="E417" s="218">
        <f t="shared" ca="1" si="100"/>
        <v>-0.60772747068494759</v>
      </c>
      <c r="F417" s="187">
        <f t="shared" ca="1" si="101"/>
        <v>-2.7510192558593101E-4</v>
      </c>
      <c r="G417" s="217">
        <f t="shared" ca="1" si="102"/>
        <v>-2.6723253025439481E-4</v>
      </c>
      <c r="H417" s="291">
        <f t="shared" si="103"/>
        <v>1.1305555555555555</v>
      </c>
      <c r="I417" s="187">
        <f t="shared" ca="1" si="104"/>
        <v>2.9240240361030682E-2</v>
      </c>
      <c r="J417" s="191">
        <f t="shared" ca="1" si="108"/>
        <v>3.0560205691216234E-2</v>
      </c>
      <c r="K417" s="190">
        <f t="shared" ca="1" si="108"/>
        <v>3.3958571882054395E-2</v>
      </c>
      <c r="L417" s="190">
        <f t="shared" ca="1" si="108"/>
        <v>3.5991796025207551E-2</v>
      </c>
      <c r="M417" s="190">
        <f t="shared" ca="1" si="108"/>
        <v>3.6248232388366088E-2</v>
      </c>
      <c r="N417" s="190">
        <f t="shared" ca="1" si="108"/>
        <v>3.6472580759505588E-2</v>
      </c>
      <c r="O417" s="190">
        <f t="shared" ca="1" si="108"/>
        <v>3.6669845659392575E-2</v>
      </c>
      <c r="P417" s="190">
        <f t="shared" ca="1" si="108"/>
        <v>3.6844146921958698E-2</v>
      </c>
      <c r="Q417" s="190">
        <f t="shared" ca="1" si="108"/>
        <v>3.6998889737292998E-2</v>
      </c>
      <c r="R417" s="190">
        <f t="shared" ca="1" si="108"/>
        <v>3.7136899807300977E-2</v>
      </c>
      <c r="S417" s="190">
        <f t="shared" ca="1" si="108"/>
        <v>3.7260531210559694E-2</v>
      </c>
      <c r="T417" s="190">
        <f t="shared" ca="1" si="108"/>
        <v>3.7371752813618979E-2</v>
      </c>
      <c r="U417" s="190">
        <f t="shared" ca="1" si="108"/>
        <v>3.7472217742819142E-2</v>
      </c>
      <c r="V417" s="190">
        <f t="shared" ca="1" si="108"/>
        <v>3.7563319427207524E-2</v>
      </c>
      <c r="W417" s="190">
        <f t="shared" ca="1" si="108"/>
        <v>3.7646236956442959E-2</v>
      </c>
      <c r="X417" s="187">
        <f t="shared" ca="1" si="108"/>
        <v>3.7721971907862605E-2</v>
      </c>
    </row>
    <row r="418" spans="1:24" ht="11.25" customHeight="1" x14ac:dyDescent="0.2">
      <c r="A418" s="222">
        <f t="shared" si="105"/>
        <v>408</v>
      </c>
      <c r="B418" s="220">
        <f t="shared" ca="1" si="106"/>
        <v>2.9240240361030682E-2</v>
      </c>
      <c r="C418" s="217">
        <f t="shared" ca="1" si="98"/>
        <v>8.0698197292269905E-6</v>
      </c>
      <c r="D418" s="219">
        <f t="shared" ca="1" si="99"/>
        <v>0.77990780970684781</v>
      </c>
      <c r="E418" s="218">
        <f t="shared" ca="1" si="100"/>
        <v>0.77188189635210358</v>
      </c>
      <c r="F418" s="187">
        <f t="shared" ca="1" si="101"/>
        <v>3.4782442691369374E-4</v>
      </c>
      <c r="G418" s="217">
        <f t="shared" ca="1" si="102"/>
        <v>3.558942466429207E-4</v>
      </c>
      <c r="H418" s="291">
        <f t="shared" si="103"/>
        <v>1.1333333333333333</v>
      </c>
      <c r="I418" s="187">
        <f t="shared" ca="1" si="104"/>
        <v>2.9596134607673602E-2</v>
      </c>
      <c r="J418" s="191">
        <f t="shared" ca="1" si="108"/>
        <v>3.0871987966970393E-2</v>
      </c>
      <c r="K418" s="190">
        <f t="shared" ca="1" si="108"/>
        <v>3.4152810065440249E-2</v>
      </c>
      <c r="L418" s="190">
        <f t="shared" ca="1" si="108"/>
        <v>3.6113345785996114E-2</v>
      </c>
      <c r="M418" s="190">
        <f t="shared" ca="1" si="108"/>
        <v>3.636051906575171E-2</v>
      </c>
      <c r="N418" s="190">
        <f t="shared" ca="1" si="108"/>
        <v>3.6576749824242784E-2</v>
      </c>
      <c r="O418" s="190">
        <f t="shared" ca="1" si="108"/>
        <v>3.6766867587683182E-2</v>
      </c>
      <c r="P418" s="190">
        <f t="shared" ca="1" si="108"/>
        <v>3.693484707344593E-2</v>
      </c>
      <c r="Q418" s="190">
        <f t="shared" ca="1" si="108"/>
        <v>3.7083972813539555E-2</v>
      </c>
      <c r="R418" s="190">
        <f t="shared" ca="1" si="108"/>
        <v>3.7216969900012553E-2</v>
      </c>
      <c r="S418" s="190">
        <f t="shared" ca="1" si="108"/>
        <v>3.7336108262327111E-2</v>
      </c>
      <c r="T418" s="190">
        <f t="shared" ca="1" si="108"/>
        <v>3.7443286159832619E-2</v>
      </c>
      <c r="U418" s="190">
        <f t="shared" ca="1" si="108"/>
        <v>3.7540097277102301E-2</v>
      </c>
      <c r="V418" s="190">
        <f t="shared" ca="1" si="108"/>
        <v>3.7627884829804455E-2</v>
      </c>
      <c r="W418" s="190">
        <f t="shared" ca="1" si="108"/>
        <v>3.7707785341484182E-2</v>
      </c>
      <c r="X418" s="187">
        <f t="shared" ca="1" si="108"/>
        <v>3.7780764177841153E-2</v>
      </c>
    </row>
    <row r="419" spans="1:24" ht="11.25" customHeight="1" x14ac:dyDescent="0.2">
      <c r="A419" s="222">
        <f t="shared" si="105"/>
        <v>409</v>
      </c>
      <c r="B419" s="220">
        <f t="shared" ca="1" si="106"/>
        <v>2.9596134607673602E-2</v>
      </c>
      <c r="C419" s="217">
        <f t="shared" ca="1" si="98"/>
        <v>7.8028990442447999E-6</v>
      </c>
      <c r="D419" s="219">
        <f t="shared" ca="1" si="99"/>
        <v>0.27169517801091336</v>
      </c>
      <c r="E419" s="218">
        <f t="shared" ca="1" si="100"/>
        <v>-0.60769413141906647</v>
      </c>
      <c r="F419" s="187">
        <f t="shared" ca="1" si="101"/>
        <v>-2.7549980337283111E-4</v>
      </c>
      <c r="G419" s="217">
        <f t="shared" ca="1" si="102"/>
        <v>-2.6769690432858629E-4</v>
      </c>
      <c r="H419" s="291">
        <f t="shared" si="103"/>
        <v>1.1361111111111111</v>
      </c>
      <c r="I419" s="187">
        <f t="shared" ca="1" si="104"/>
        <v>2.9328437703345017E-2</v>
      </c>
      <c r="J419" s="191">
        <f t="shared" ca="1" si="108"/>
        <v>3.0637471250751405E-2</v>
      </c>
      <c r="K419" s="190">
        <f t="shared" ca="1" si="108"/>
        <v>3.4006707786785058E-2</v>
      </c>
      <c r="L419" s="190">
        <f t="shared" ca="1" si="108"/>
        <v>3.6021918360596837E-2</v>
      </c>
      <c r="M419" s="190">
        <f t="shared" ca="1" si="108"/>
        <v>3.6276059156053773E-2</v>
      </c>
      <c r="N419" s="190">
        <f t="shared" ca="1" si="108"/>
        <v>3.6498395828863571E-2</v>
      </c>
      <c r="O419" s="190">
        <f t="shared" ca="1" si="108"/>
        <v>3.6693889532824521E-2</v>
      </c>
      <c r="P419" s="190">
        <f t="shared" ca="1" si="108"/>
        <v>3.6866624139233597E-2</v>
      </c>
      <c r="Q419" s="190">
        <f t="shared" ca="1" si="108"/>
        <v>3.7019974936819709E-2</v>
      </c>
      <c r="R419" s="190">
        <f t="shared" ca="1" si="108"/>
        <v>3.715674269445815E-2</v>
      </c>
      <c r="S419" s="190">
        <f t="shared" ca="1" si="108"/>
        <v>3.7279260636979811E-2</v>
      </c>
      <c r="T419" s="190">
        <f t="shared" ca="1" si="108"/>
        <v>3.738948013313146E-2</v>
      </c>
      <c r="U419" s="190">
        <f t="shared" ca="1" si="108"/>
        <v>3.74890395784565E-2</v>
      </c>
      <c r="V419" s="190">
        <f t="shared" ca="1" si="108"/>
        <v>3.7579319958174859E-2</v>
      </c>
      <c r="W419" s="190">
        <f t="shared" ca="1" si="108"/>
        <v>3.7661489813255289E-2</v>
      </c>
      <c r="X419" s="187">
        <f t="shared" ca="1" si="108"/>
        <v>3.7736541747104592E-2</v>
      </c>
    </row>
    <row r="420" spans="1:24" ht="11.25" customHeight="1" x14ac:dyDescent="0.2">
      <c r="A420" s="222">
        <f t="shared" si="105"/>
        <v>410</v>
      </c>
      <c r="B420" s="220">
        <f t="shared" ca="1" si="106"/>
        <v>2.9328437703345017E-2</v>
      </c>
      <c r="C420" s="217">
        <f t="shared" ca="1" si="98"/>
        <v>8.0036717224912383E-6</v>
      </c>
      <c r="D420" s="219">
        <f t="shared" ca="1" si="99"/>
        <v>0.40538563158988716</v>
      </c>
      <c r="E420" s="218">
        <f t="shared" ca="1" si="100"/>
        <v>-0.23943116925377592</v>
      </c>
      <c r="F420" s="187">
        <f t="shared" ca="1" si="101"/>
        <v>-1.0805476046311593E-4</v>
      </c>
      <c r="G420" s="217">
        <f t="shared" ca="1" si="102"/>
        <v>-1.0005108874062469E-4</v>
      </c>
      <c r="H420" s="291">
        <f t="shared" si="103"/>
        <v>1.1388888888888888</v>
      </c>
      <c r="I420" s="187">
        <f t="shared" ca="1" si="104"/>
        <v>2.922838661460439E-2</v>
      </c>
      <c r="J420" s="191">
        <f t="shared" ca="1" si="108"/>
        <v>3.054982117932304E-2</v>
      </c>
      <c r="K420" s="190">
        <f t="shared" ca="1" si="108"/>
        <v>3.3952102403567788E-2</v>
      </c>
      <c r="L420" s="190">
        <f t="shared" ca="1" si="108"/>
        <v>3.5987747575264489E-2</v>
      </c>
      <c r="M420" s="190">
        <f t="shared" ca="1" si="108"/>
        <v>3.6244492463336851E-2</v>
      </c>
      <c r="N420" s="190">
        <f t="shared" ca="1" si="108"/>
        <v>3.6469111207270602E-2</v>
      </c>
      <c r="O420" s="190">
        <f t="shared" ca="1" si="108"/>
        <v>3.6666614156364366E-2</v>
      </c>
      <c r="P420" s="190">
        <f t="shared" ca="1" si="108"/>
        <v>3.6841125977937539E-2</v>
      </c>
      <c r="Q420" s="190">
        <f t="shared" ca="1" si="108"/>
        <v>3.6996055880829985E-2</v>
      </c>
      <c r="R420" s="190">
        <f t="shared" ca="1" si="108"/>
        <v>3.7134232917953119E-2</v>
      </c>
      <c r="S420" s="190">
        <f t="shared" ca="1" si="108"/>
        <v>3.7258013970633087E-2</v>
      </c>
      <c r="T420" s="190">
        <f t="shared" ca="1" si="108"/>
        <v>3.7369370257129123E-2</v>
      </c>
      <c r="U420" s="190">
        <f t="shared" ca="1" si="108"/>
        <v>3.7469956883604591E-2</v>
      </c>
      <c r="V420" s="190">
        <f t="shared" ca="1" si="108"/>
        <v>3.7561168951560579E-2</v>
      </c>
      <c r="W420" s="190">
        <f t="shared" ca="1" si="108"/>
        <v>3.7644186968402674E-2</v>
      </c>
      <c r="X420" s="187">
        <f t="shared" ca="1" si="108"/>
        <v>3.7720013717566683E-2</v>
      </c>
    </row>
    <row r="421" spans="1:24" ht="11.25" customHeight="1" x14ac:dyDescent="0.2">
      <c r="A421" s="222">
        <f t="shared" si="105"/>
        <v>411</v>
      </c>
      <c r="B421" s="220">
        <f t="shared" ca="1" si="106"/>
        <v>2.922838661460439E-2</v>
      </c>
      <c r="C421" s="217">
        <f t="shared" ca="1" si="98"/>
        <v>8.0787100390467096E-6</v>
      </c>
      <c r="D421" s="219">
        <f t="shared" ca="1" si="99"/>
        <v>0.95191632448027685</v>
      </c>
      <c r="E421" s="218">
        <f t="shared" ca="1" si="100"/>
        <v>1.6637252344107047</v>
      </c>
      <c r="F421" s="187">
        <f t="shared" ca="1" si="101"/>
        <v>7.4955374674075357E-4</v>
      </c>
      <c r="G421" s="217">
        <f t="shared" ca="1" si="102"/>
        <v>7.5763245677980024E-4</v>
      </c>
      <c r="H421" s="291">
        <f t="shared" si="103"/>
        <v>1.1416666666666666</v>
      </c>
      <c r="I421" s="187">
        <f t="shared" ca="1" si="104"/>
        <v>2.9986019071384189E-2</v>
      </c>
      <c r="J421" s="191">
        <f t="shared" ref="J421:X430" ca="1" si="109">-(1/J$7)*LN(J$8*EXP(-$I421*J$9))</f>
        <v>3.1213547479447764E-2</v>
      </c>
      <c r="K421" s="190">
        <f t="shared" ca="1" si="109"/>
        <v>3.4365599259634477E-2</v>
      </c>
      <c r="L421" s="190">
        <f t="shared" ca="1" si="109"/>
        <v>3.6246504340106539E-2</v>
      </c>
      <c r="M421" s="190">
        <f t="shared" ca="1" si="109"/>
        <v>3.6483529851700877E-2</v>
      </c>
      <c r="N421" s="190">
        <f t="shared" ca="1" si="109"/>
        <v>3.6690867712698125E-2</v>
      </c>
      <c r="O421" s="190">
        <f t="shared" ca="1" si="109"/>
        <v>3.6873155741640608E-2</v>
      </c>
      <c r="P421" s="190">
        <f t="shared" ca="1" si="109"/>
        <v>3.7034209679766894E-2</v>
      </c>
      <c r="Q421" s="190">
        <f t="shared" ca="1" si="109"/>
        <v>3.7177181877372845E-2</v>
      </c>
      <c r="R421" s="190">
        <f t="shared" ca="1" si="109"/>
        <v>3.7304687207753789E-2</v>
      </c>
      <c r="S421" s="190">
        <f t="shared" ca="1" si="109"/>
        <v>3.7418903414468879E-2</v>
      </c>
      <c r="T421" s="190">
        <f t="shared" ca="1" si="109"/>
        <v>3.7521651406219735E-2</v>
      </c>
      <c r="U421" s="190">
        <f t="shared" ca="1" si="109"/>
        <v>3.7614459748736943E-2</v>
      </c>
      <c r="V421" s="190">
        <f t="shared" ca="1" si="109"/>
        <v>3.769861664860516E-2</v>
      </c>
      <c r="W421" s="190">
        <f t="shared" ca="1" si="109"/>
        <v>3.7775211997914872E-2</v>
      </c>
      <c r="X421" s="187">
        <f t="shared" ca="1" si="109"/>
        <v>3.784517149228115E-2</v>
      </c>
    </row>
    <row r="422" spans="1:24" ht="11.25" customHeight="1" x14ac:dyDescent="0.2">
      <c r="A422" s="222">
        <f t="shared" si="105"/>
        <v>412</v>
      </c>
      <c r="B422" s="220">
        <f t="shared" ca="1" si="106"/>
        <v>2.9986019071384189E-2</v>
      </c>
      <c r="C422" s="217">
        <f t="shared" ca="1" si="98"/>
        <v>7.5104856964618592E-6</v>
      </c>
      <c r="D422" s="219">
        <f t="shared" ca="1" si="99"/>
        <v>0.87706420165575749</v>
      </c>
      <c r="E422" s="218">
        <f t="shared" ca="1" si="100"/>
        <v>1.1604353612069844</v>
      </c>
      <c r="F422" s="187">
        <f t="shared" ca="1" si="101"/>
        <v>5.2954041895834187E-4</v>
      </c>
      <c r="G422" s="217">
        <f t="shared" ca="1" si="102"/>
        <v>5.3705090465480372E-4</v>
      </c>
      <c r="H422" s="291">
        <f t="shared" si="103"/>
        <v>1.1444444444444446</v>
      </c>
      <c r="I422" s="187">
        <f t="shared" ca="1" si="104"/>
        <v>3.0523069976038993E-2</v>
      </c>
      <c r="J422" s="191">
        <f t="shared" ca="1" si="109"/>
        <v>3.1684032616053848E-2</v>
      </c>
      <c r="K422" s="190">
        <f t="shared" ca="1" si="109"/>
        <v>3.4658708218517249E-2</v>
      </c>
      <c r="L422" s="190">
        <f t="shared" ca="1" si="109"/>
        <v>3.6429925144482643E-2</v>
      </c>
      <c r="M422" s="190">
        <f t="shared" ca="1" si="109"/>
        <v>3.6652972494394476E-2</v>
      </c>
      <c r="N422" s="190">
        <f t="shared" ca="1" si="109"/>
        <v>3.6848060729954987E-2</v>
      </c>
      <c r="O422" s="190">
        <f t="shared" ca="1" si="109"/>
        <v>3.7019563599737029E-2</v>
      </c>
      <c r="P422" s="190">
        <f t="shared" ca="1" si="109"/>
        <v>3.7171077861447355E-2</v>
      </c>
      <c r="Q422" s="190">
        <f t="shared" ca="1" si="109"/>
        <v>3.7305573790139199E-2</v>
      </c>
      <c r="R422" s="190">
        <f t="shared" ca="1" si="109"/>
        <v>3.7425514437000054E-2</v>
      </c>
      <c r="S422" s="190">
        <f t="shared" ca="1" si="109"/>
        <v>3.7532950563040991E-2</v>
      </c>
      <c r="T422" s="190">
        <f t="shared" ca="1" si="109"/>
        <v>3.7629596529411273E-2</v>
      </c>
      <c r="U422" s="190">
        <f t="shared" ca="1" si="109"/>
        <v>3.7716891203131583E-2</v>
      </c>
      <c r="V422" s="190">
        <f t="shared" ca="1" si="109"/>
        <v>3.7796047017882438E-2</v>
      </c>
      <c r="W422" s="190">
        <f t="shared" ca="1" si="109"/>
        <v>3.7868089632712917E-2</v>
      </c>
      <c r="X422" s="187">
        <f t="shared" ca="1" si="109"/>
        <v>3.7933890099217132E-2</v>
      </c>
    </row>
    <row r="423" spans="1:24" ht="11.25" customHeight="1" x14ac:dyDescent="0.2">
      <c r="A423" s="222">
        <f t="shared" si="105"/>
        <v>413</v>
      </c>
      <c r="B423" s="220">
        <f t="shared" ca="1" si="106"/>
        <v>3.0523069976038993E-2</v>
      </c>
      <c r="C423" s="217">
        <f t="shared" ca="1" si="98"/>
        <v>7.1076975179707573E-6</v>
      </c>
      <c r="D423" s="219">
        <f t="shared" ca="1" si="99"/>
        <v>0.55595578122010614</v>
      </c>
      <c r="E423" s="218">
        <f t="shared" ca="1" si="100"/>
        <v>0.14072342653254566</v>
      </c>
      <c r="F423" s="187">
        <f t="shared" ca="1" si="101"/>
        <v>6.4788699357800841E-5</v>
      </c>
      <c r="G423" s="217">
        <f t="shared" ca="1" si="102"/>
        <v>7.1896396875771604E-5</v>
      </c>
      <c r="H423" s="291">
        <f t="shared" si="103"/>
        <v>1.1472222222222224</v>
      </c>
      <c r="I423" s="187">
        <f t="shared" ca="1" si="104"/>
        <v>3.0594966372914763E-2</v>
      </c>
      <c r="J423" s="191">
        <f t="shared" ca="1" si="109"/>
        <v>3.1747017680993368E-2</v>
      </c>
      <c r="K423" s="190">
        <f t="shared" ca="1" si="109"/>
        <v>3.4697947474708862E-2</v>
      </c>
      <c r="L423" s="190">
        <f t="shared" ca="1" si="109"/>
        <v>3.6454480163070985E-2</v>
      </c>
      <c r="M423" s="190">
        <f t="shared" ca="1" si="109"/>
        <v>3.6675656220240924E-2</v>
      </c>
      <c r="N423" s="190">
        <f t="shared" ca="1" si="109"/>
        <v>3.6869104566687856E-2</v>
      </c>
      <c r="O423" s="190">
        <f t="shared" ca="1" si="109"/>
        <v>3.7039163599253265E-2</v>
      </c>
      <c r="P423" s="190">
        <f t="shared" ca="1" si="109"/>
        <v>3.7189400759750808E-2</v>
      </c>
      <c r="Q423" s="190">
        <f t="shared" ca="1" si="109"/>
        <v>3.7322761948348937E-2</v>
      </c>
      <c r="R423" s="190">
        <f t="shared" ca="1" si="109"/>
        <v>3.744168989141599E-2</v>
      </c>
      <c r="S423" s="190">
        <f t="shared" ca="1" si="109"/>
        <v>3.7548218350480167E-2</v>
      </c>
      <c r="T423" s="190">
        <f t="shared" ca="1" si="109"/>
        <v>3.7644047422893644E-2</v>
      </c>
      <c r="U423" s="190">
        <f t="shared" ca="1" si="109"/>
        <v>3.7730603967478293E-2</v>
      </c>
      <c r="V423" s="190">
        <f t="shared" ca="1" si="109"/>
        <v>3.78090902739995E-2</v>
      </c>
      <c r="W423" s="190">
        <f t="shared" ca="1" si="109"/>
        <v>3.7880523402462576E-2</v>
      </c>
      <c r="X423" s="187">
        <f t="shared" ca="1" si="109"/>
        <v>3.7945767089124886E-2</v>
      </c>
    </row>
    <row r="424" spans="1:24" ht="11.25" customHeight="1" x14ac:dyDescent="0.2">
      <c r="A424" s="222">
        <f t="shared" si="105"/>
        <v>414</v>
      </c>
      <c r="B424" s="220">
        <f t="shared" ca="1" si="106"/>
        <v>3.0594966372914763E-2</v>
      </c>
      <c r="C424" s="217">
        <f t="shared" ca="1" si="98"/>
        <v>7.0537752203139295E-6</v>
      </c>
      <c r="D424" s="219">
        <f t="shared" ca="1" si="99"/>
        <v>0.82332195945224174</v>
      </c>
      <c r="E424" s="218">
        <f t="shared" ca="1" si="100"/>
        <v>0.92809926453457381</v>
      </c>
      <c r="F424" s="187">
        <f t="shared" ca="1" si="101"/>
        <v>4.2779743133724082E-4</v>
      </c>
      <c r="G424" s="217">
        <f t="shared" ca="1" si="102"/>
        <v>4.3485120655755474E-4</v>
      </c>
      <c r="H424" s="291">
        <f t="shared" si="103"/>
        <v>1.1500000000000001</v>
      </c>
      <c r="I424" s="187">
        <f t="shared" ca="1" si="104"/>
        <v>3.1029817579472319E-2</v>
      </c>
      <c r="J424" s="191">
        <f t="shared" ca="1" si="109"/>
        <v>3.2127970450176603E-2</v>
      </c>
      <c r="K424" s="190">
        <f t="shared" ca="1" si="109"/>
        <v>3.4935278393097173E-2</v>
      </c>
      <c r="L424" s="190">
        <f t="shared" ca="1" si="109"/>
        <v>3.6602996360324158E-2</v>
      </c>
      <c r="M424" s="190">
        <f t="shared" ca="1" si="109"/>
        <v>3.6812854271634152E-2</v>
      </c>
      <c r="N424" s="190">
        <f t="shared" ca="1" si="109"/>
        <v>3.6996384071524557E-2</v>
      </c>
      <c r="O424" s="190">
        <f t="shared" ca="1" si="109"/>
        <v>3.7157710338847058E-2</v>
      </c>
      <c r="P424" s="190">
        <f t="shared" ca="1" si="109"/>
        <v>3.7300223204005584E-2</v>
      </c>
      <c r="Q424" s="190">
        <f t="shared" ca="1" si="109"/>
        <v>3.7426721140475384E-2</v>
      </c>
      <c r="R424" s="190">
        <f t="shared" ca="1" si="109"/>
        <v>3.7539523943956161E-2</v>
      </c>
      <c r="S424" s="190">
        <f t="shared" ca="1" si="109"/>
        <v>3.7640562557949495E-2</v>
      </c>
      <c r="T424" s="190">
        <f t="shared" ca="1" si="109"/>
        <v>3.773145080803831E-2</v>
      </c>
      <c r="U424" s="190">
        <f t="shared" ca="1" si="109"/>
        <v>3.7813542923817237E-2</v>
      </c>
      <c r="V424" s="190">
        <f t="shared" ca="1" si="109"/>
        <v>3.7887979841577463E-2</v>
      </c>
      <c r="W424" s="190">
        <f t="shared" ca="1" si="109"/>
        <v>3.7955726611700456E-2</v>
      </c>
      <c r="X424" s="187">
        <f t="shared" ca="1" si="109"/>
        <v>3.8017602725068954E-2</v>
      </c>
    </row>
    <row r="425" spans="1:24" ht="11.25" customHeight="1" x14ac:dyDescent="0.2">
      <c r="A425" s="222">
        <f t="shared" si="105"/>
        <v>415</v>
      </c>
      <c r="B425" s="220">
        <f t="shared" ca="1" si="106"/>
        <v>3.1029817579472319E-2</v>
      </c>
      <c r="C425" s="217">
        <f t="shared" ca="1" si="98"/>
        <v>6.7276368153957626E-6</v>
      </c>
      <c r="D425" s="219">
        <f t="shared" ca="1" si="99"/>
        <v>4.7579688875994952E-3</v>
      </c>
      <c r="E425" s="218">
        <f t="shared" ca="1" si="100"/>
        <v>-2.5929399734412968</v>
      </c>
      <c r="F425" s="187">
        <f t="shared" ca="1" si="101"/>
        <v>-1.2036516849730145E-3</v>
      </c>
      <c r="G425" s="217">
        <f t="shared" ca="1" si="102"/>
        <v>-1.1969240481576188E-3</v>
      </c>
      <c r="H425" s="291">
        <f t="shared" si="103"/>
        <v>1.1527777777777779</v>
      </c>
      <c r="I425" s="187">
        <f t="shared" ca="1" si="104"/>
        <v>2.98328935313147E-2</v>
      </c>
      <c r="J425" s="191">
        <f t="shared" ca="1" si="109"/>
        <v>3.107940136776071E-2</v>
      </c>
      <c r="K425" s="190">
        <f t="shared" ca="1" si="109"/>
        <v>3.428202716760536E-2</v>
      </c>
      <c r="L425" s="190">
        <f t="shared" ca="1" si="109"/>
        <v>3.619420685864505E-2</v>
      </c>
      <c r="M425" s="190">
        <f t="shared" ca="1" si="109"/>
        <v>3.6435217864981585E-2</v>
      </c>
      <c r="N425" s="190">
        <f t="shared" ca="1" si="109"/>
        <v>3.6646048375361603E-2</v>
      </c>
      <c r="O425" s="190">
        <f t="shared" ca="1" si="109"/>
        <v>3.6831411500736988E-2</v>
      </c>
      <c r="P425" s="190">
        <f t="shared" ca="1" si="109"/>
        <v>3.6995185419577588E-2</v>
      </c>
      <c r="Q425" s="190">
        <f t="shared" ca="1" si="109"/>
        <v>3.7140574396010255E-2</v>
      </c>
      <c r="R425" s="190">
        <f t="shared" ca="1" si="109"/>
        <v>3.7270236591298113E-2</v>
      </c>
      <c r="S425" s="190">
        <f t="shared" ca="1" si="109"/>
        <v>3.738638595463941E-2</v>
      </c>
      <c r="T425" s="190">
        <f t="shared" ca="1" si="109"/>
        <v>3.7490873773888607E-2</v>
      </c>
      <c r="U425" s="190">
        <f t="shared" ca="1" si="109"/>
        <v>3.7585254189937328E-2</v>
      </c>
      <c r="V425" s="190">
        <f t="shared" ca="1" si="109"/>
        <v>3.7670837013964481E-2</v>
      </c>
      <c r="W425" s="190">
        <f t="shared" ca="1" si="109"/>
        <v>3.7748730452375021E-2</v>
      </c>
      <c r="X425" s="187">
        <f t="shared" ca="1" si="109"/>
        <v>3.781987578104868E-2</v>
      </c>
    </row>
    <row r="426" spans="1:24" ht="11.25" customHeight="1" x14ac:dyDescent="0.2">
      <c r="A426" s="222">
        <f t="shared" si="105"/>
        <v>416</v>
      </c>
      <c r="B426" s="220">
        <f t="shared" ca="1" si="106"/>
        <v>2.98328935313147E-2</v>
      </c>
      <c r="C426" s="217">
        <f t="shared" ca="1" si="98"/>
        <v>7.6253298515139767E-6</v>
      </c>
      <c r="D426" s="219">
        <f t="shared" ca="1" si="99"/>
        <v>8.3670102701964399E-2</v>
      </c>
      <c r="E426" s="218">
        <f t="shared" ca="1" si="100"/>
        <v>-1.3808008392298012</v>
      </c>
      <c r="F426" s="187">
        <f t="shared" ca="1" si="101"/>
        <v>-6.2848871699546665E-4</v>
      </c>
      <c r="G426" s="217">
        <f t="shared" ca="1" si="102"/>
        <v>-6.2086338714395267E-4</v>
      </c>
      <c r="H426" s="291">
        <f t="shared" si="103"/>
        <v>1.1555555555555557</v>
      </c>
      <c r="I426" s="187">
        <f t="shared" ca="1" si="104"/>
        <v>2.9212030144170748E-2</v>
      </c>
      <c r="J426" s="191">
        <f t="shared" ca="1" si="109"/>
        <v>3.0535492041880618E-2</v>
      </c>
      <c r="K426" s="190">
        <f t="shared" ca="1" si="109"/>
        <v>3.3943175450874392E-2</v>
      </c>
      <c r="L426" s="190">
        <f t="shared" ca="1" si="109"/>
        <v>3.5982161294824976E-2</v>
      </c>
      <c r="M426" s="190">
        <f t="shared" ca="1" si="109"/>
        <v>3.6239331903040996E-2</v>
      </c>
      <c r="N426" s="190">
        <f t="shared" ca="1" si="109"/>
        <v>3.6464323722663748E-2</v>
      </c>
      <c r="O426" s="190">
        <f t="shared" ca="1" si="109"/>
        <v>3.6662155145530471E-2</v>
      </c>
      <c r="P426" s="190">
        <f t="shared" ca="1" si="109"/>
        <v>3.6836957508342642E-2</v>
      </c>
      <c r="Q426" s="190">
        <f t="shared" ca="1" si="109"/>
        <v>3.6992145565240012E-2</v>
      </c>
      <c r="R426" s="190">
        <f t="shared" ca="1" si="109"/>
        <v>3.7130552993041688E-2</v>
      </c>
      <c r="S426" s="190">
        <f t="shared" ca="1" si="109"/>
        <v>3.7254540540465675E-2</v>
      </c>
      <c r="T426" s="190">
        <f t="shared" ca="1" si="109"/>
        <v>3.7366082670793013E-2</v>
      </c>
      <c r="U426" s="190">
        <f t="shared" ca="1" si="109"/>
        <v>3.7466837222058992E-2</v>
      </c>
      <c r="V426" s="190">
        <f t="shared" ca="1" si="109"/>
        <v>3.755820160351106E-2</v>
      </c>
      <c r="W426" s="190">
        <f t="shared" ca="1" si="109"/>
        <v>3.7641358278842053E-2</v>
      </c>
      <c r="X426" s="187">
        <f t="shared" ca="1" si="109"/>
        <v>3.7717311695730983E-2</v>
      </c>
    </row>
    <row r="427" spans="1:24" ht="11.25" customHeight="1" x14ac:dyDescent="0.2">
      <c r="A427" s="222">
        <f t="shared" si="105"/>
        <v>417</v>
      </c>
      <c r="B427" s="220">
        <f t="shared" ca="1" si="106"/>
        <v>2.9212030144170748E-2</v>
      </c>
      <c r="C427" s="217">
        <f t="shared" ca="1" si="98"/>
        <v>8.0909773918719408E-6</v>
      </c>
      <c r="D427" s="219">
        <f t="shared" ca="1" si="99"/>
        <v>0.26636557848827558</v>
      </c>
      <c r="E427" s="218">
        <f t="shared" ca="1" si="100"/>
        <v>-0.62384229971675542</v>
      </c>
      <c r="F427" s="187">
        <f t="shared" ca="1" si="101"/>
        <v>-2.8097937544921544E-4</v>
      </c>
      <c r="G427" s="217">
        <f t="shared" ca="1" si="102"/>
        <v>-2.7288839805734348E-4</v>
      </c>
      <c r="H427" s="291">
        <f t="shared" si="103"/>
        <v>1.1583333333333334</v>
      </c>
      <c r="I427" s="187">
        <f t="shared" ca="1" si="104"/>
        <v>2.8939141746113405E-2</v>
      </c>
      <c r="J427" s="191">
        <f t="shared" ca="1" si="109"/>
        <v>3.0296427301228734E-2</v>
      </c>
      <c r="K427" s="190">
        <f t="shared" ca="1" si="109"/>
        <v>3.3794239784715914E-2</v>
      </c>
      <c r="L427" s="190">
        <f t="shared" ca="1" si="109"/>
        <v>3.5888960801086403E-2</v>
      </c>
      <c r="M427" s="190">
        <f t="shared" ca="1" si="109"/>
        <v>3.6153234047276328E-2</v>
      </c>
      <c r="N427" s="190">
        <f t="shared" ca="1" si="109"/>
        <v>3.638445019430131E-2</v>
      </c>
      <c r="O427" s="190">
        <f t="shared" ca="1" si="109"/>
        <v>3.6587761814260281E-2</v>
      </c>
      <c r="P427" s="190">
        <f t="shared" ca="1" si="109"/>
        <v>3.676741151462011E-2</v>
      </c>
      <c r="Q427" s="190">
        <f t="shared" ca="1" si="109"/>
        <v>3.6926906566302188E-2</v>
      </c>
      <c r="R427" s="190">
        <f t="shared" ca="1" si="109"/>
        <v>3.706915779056659E-2</v>
      </c>
      <c r="S427" s="190">
        <f t="shared" ca="1" si="109"/>
        <v>3.7196590458998341E-2</v>
      </c>
      <c r="T427" s="190">
        <f t="shared" ca="1" si="109"/>
        <v>3.7311233174235937E-2</v>
      </c>
      <c r="U427" s="190">
        <f t="shared" ca="1" si="109"/>
        <v>3.7414789352372593E-2</v>
      </c>
      <c r="V427" s="190">
        <f t="shared" ca="1" si="109"/>
        <v>3.7508694904679035E-2</v>
      </c>
      <c r="W427" s="190">
        <f t="shared" ca="1" si="109"/>
        <v>3.7594164933191343E-2</v>
      </c>
      <c r="X427" s="187">
        <f t="shared" ca="1" si="109"/>
        <v>3.7672231651521386E-2</v>
      </c>
    </row>
    <row r="428" spans="1:24" ht="11.25" customHeight="1" x14ac:dyDescent="0.2">
      <c r="A428" s="222">
        <f t="shared" si="105"/>
        <v>418</v>
      </c>
      <c r="B428" s="220">
        <f t="shared" ca="1" si="106"/>
        <v>2.8939141746113405E-2</v>
      </c>
      <c r="C428" s="217">
        <f t="shared" ca="1" si="98"/>
        <v>8.2956436904149476E-6</v>
      </c>
      <c r="D428" s="219">
        <f t="shared" ca="1" si="99"/>
        <v>0.7309458026005764</v>
      </c>
      <c r="E428" s="218">
        <f t="shared" ca="1" si="100"/>
        <v>0.61567597803001017</v>
      </c>
      <c r="F428" s="187">
        <f t="shared" ca="1" si="101"/>
        <v>2.7600298969434874E-4</v>
      </c>
      <c r="G428" s="217">
        <f t="shared" ca="1" si="102"/>
        <v>2.8429863338476369E-4</v>
      </c>
      <c r="H428" s="291">
        <f t="shared" si="103"/>
        <v>1.1611111111111112</v>
      </c>
      <c r="I428" s="187">
        <f t="shared" ca="1" si="104"/>
        <v>2.9223440379498169E-2</v>
      </c>
      <c r="J428" s="191">
        <f t="shared" ca="1" si="109"/>
        <v>3.0545488014478754E-2</v>
      </c>
      <c r="K428" s="190">
        <f t="shared" ca="1" si="109"/>
        <v>3.3949402872089862E-2</v>
      </c>
      <c r="L428" s="190">
        <f t="shared" ca="1" si="109"/>
        <v>3.5986058270928621E-2</v>
      </c>
      <c r="M428" s="190">
        <f t="shared" ca="1" si="109"/>
        <v>3.6242931897773112E-2</v>
      </c>
      <c r="N428" s="190">
        <f t="shared" ca="1" si="109"/>
        <v>3.6467663460672151E-2</v>
      </c>
      <c r="O428" s="190">
        <f t="shared" ca="1" si="109"/>
        <v>3.6665265741006973E-2</v>
      </c>
      <c r="P428" s="190">
        <f t="shared" ca="1" si="109"/>
        <v>3.6839865422933743E-2</v>
      </c>
      <c r="Q428" s="190">
        <f t="shared" ca="1" si="109"/>
        <v>3.69948733922041E-2</v>
      </c>
      <c r="R428" s="190">
        <f t="shared" ca="1" si="109"/>
        <v>3.7133120100009978E-2</v>
      </c>
      <c r="S428" s="190">
        <f t="shared" ca="1" si="109"/>
        <v>3.7256963597185902E-2</v>
      </c>
      <c r="T428" s="190">
        <f t="shared" ca="1" si="109"/>
        <v>3.736837608329336E-2</v>
      </c>
      <c r="U428" s="190">
        <f t="shared" ca="1" si="109"/>
        <v>3.7469013490620214E-2</v>
      </c>
      <c r="V428" s="190">
        <f t="shared" ca="1" si="109"/>
        <v>3.756027161853543E-2</v>
      </c>
      <c r="W428" s="190">
        <f t="shared" ca="1" si="109"/>
        <v>3.7643331566030502E-2</v>
      </c>
      <c r="X428" s="187">
        <f t="shared" ca="1" si="109"/>
        <v>3.7719196619812261E-2</v>
      </c>
    </row>
    <row r="429" spans="1:24" ht="11.25" customHeight="1" x14ac:dyDescent="0.2">
      <c r="A429" s="222">
        <f t="shared" si="105"/>
        <v>419</v>
      </c>
      <c r="B429" s="220">
        <f t="shared" ca="1" si="106"/>
        <v>2.9223440379498169E-2</v>
      </c>
      <c r="C429" s="217">
        <f t="shared" ca="1" si="98"/>
        <v>8.0824197153763744E-6</v>
      </c>
      <c r="D429" s="219">
        <f t="shared" ca="1" si="99"/>
        <v>1.4193096287748341E-2</v>
      </c>
      <c r="E429" s="218">
        <f t="shared" ca="1" si="100"/>
        <v>-2.19190741481906</v>
      </c>
      <c r="F429" s="187">
        <f t="shared" ca="1" si="101"/>
        <v>-9.8743071234965547E-4</v>
      </c>
      <c r="G429" s="217">
        <f t="shared" ca="1" si="102"/>
        <v>-9.7934829263427912E-4</v>
      </c>
      <c r="H429" s="291">
        <f t="shared" si="103"/>
        <v>1.163888888888889</v>
      </c>
      <c r="I429" s="187">
        <f t="shared" ca="1" si="104"/>
        <v>2.824409208686389E-2</v>
      </c>
      <c r="J429" s="191">
        <f t="shared" ca="1" si="109"/>
        <v>2.9687526858001304E-2</v>
      </c>
      <c r="K429" s="190">
        <f t="shared" ca="1" si="109"/>
        <v>3.341489905513384E-2</v>
      </c>
      <c r="L429" s="190">
        <f t="shared" ca="1" si="109"/>
        <v>3.5651578149877919E-2</v>
      </c>
      <c r="M429" s="190">
        <f t="shared" ca="1" si="109"/>
        <v>3.5933941890712084E-2</v>
      </c>
      <c r="N429" s="190">
        <f t="shared" ca="1" si="109"/>
        <v>3.6181011465991161E-2</v>
      </c>
      <c r="O429" s="190">
        <f t="shared" ca="1" si="109"/>
        <v>3.6398281206371244E-2</v>
      </c>
      <c r="P429" s="190">
        <f t="shared" ca="1" si="109"/>
        <v>3.6590277127144778E-2</v>
      </c>
      <c r="Q429" s="190">
        <f t="shared" ca="1" si="109"/>
        <v>3.6760742140462502E-2</v>
      </c>
      <c r="R429" s="190">
        <f t="shared" ca="1" si="109"/>
        <v>3.6912783555298048E-2</v>
      </c>
      <c r="S429" s="190">
        <f t="shared" ca="1" si="109"/>
        <v>3.7048990983666714E-2</v>
      </c>
      <c r="T429" s="190">
        <f t="shared" ca="1" si="109"/>
        <v>3.7171530921727605E-2</v>
      </c>
      <c r="U429" s="190">
        <f t="shared" ca="1" si="109"/>
        <v>3.7282222873373384E-2</v>
      </c>
      <c r="V429" s="190">
        <f t="shared" ca="1" si="109"/>
        <v>3.7382600814938584E-2</v>
      </c>
      <c r="W429" s="190">
        <f t="shared" ca="1" si="109"/>
        <v>3.7473962978667542E-2</v>
      </c>
      <c r="X429" s="187">
        <f t="shared" ca="1" si="109"/>
        <v>3.7557412298299023E-2</v>
      </c>
    </row>
    <row r="430" spans="1:24" ht="11.25" customHeight="1" x14ac:dyDescent="0.2">
      <c r="A430" s="222">
        <f t="shared" si="105"/>
        <v>420</v>
      </c>
      <c r="B430" s="220">
        <f t="shared" ca="1" si="106"/>
        <v>2.824409208686389E-2</v>
      </c>
      <c r="C430" s="217">
        <f t="shared" ca="1" si="98"/>
        <v>8.8169309348520838E-6</v>
      </c>
      <c r="D430" s="219">
        <f t="shared" ca="1" si="99"/>
        <v>0.51921152130292059</v>
      </c>
      <c r="E430" s="218">
        <f t="shared" ca="1" si="100"/>
        <v>4.8174770080545021E-2</v>
      </c>
      <c r="F430" s="187">
        <f t="shared" ca="1" si="101"/>
        <v>2.1335469978938191E-5</v>
      </c>
      <c r="G430" s="217">
        <f t="shared" ca="1" si="102"/>
        <v>3.0152400913790276E-5</v>
      </c>
      <c r="H430" s="291">
        <f t="shared" si="103"/>
        <v>1.1666666666666667</v>
      </c>
      <c r="I430" s="187">
        <f t="shared" ca="1" si="104"/>
        <v>2.827424448777768E-2</v>
      </c>
      <c r="J430" s="191">
        <f t="shared" ca="1" si="109"/>
        <v>2.9713941963794687E-2</v>
      </c>
      <c r="K430" s="190">
        <f t="shared" ca="1" si="109"/>
        <v>3.3431355481820878E-2</v>
      </c>
      <c r="L430" s="190">
        <f t="shared" ca="1" si="109"/>
        <v>3.5661876200922142E-2</v>
      </c>
      <c r="M430" s="190">
        <f t="shared" ca="1" si="109"/>
        <v>3.594345514625287E-2</v>
      </c>
      <c r="N430" s="190">
        <f t="shared" ca="1" si="109"/>
        <v>3.618983697365924E-2</v>
      </c>
      <c r="O430" s="190">
        <f t="shared" ca="1" si="109"/>
        <v>3.6406501187747291E-2</v>
      </c>
      <c r="P430" s="190">
        <f t="shared" ca="1" si="109"/>
        <v>3.659796150911044E-2</v>
      </c>
      <c r="Q430" s="190">
        <f t="shared" ca="1" si="109"/>
        <v>3.676795062739411E-2</v>
      </c>
      <c r="R430" s="190">
        <f t="shared" ca="1" si="109"/>
        <v>3.6919567327610814E-2</v>
      </c>
      <c r="S430" s="190">
        <f t="shared" ca="1" si="109"/>
        <v>3.7055394092416781E-2</v>
      </c>
      <c r="T430" s="190">
        <f t="shared" ca="1" si="109"/>
        <v>3.7177591435922717E-2</v>
      </c>
      <c r="U430" s="190">
        <f t="shared" ca="1" si="109"/>
        <v>3.728797382594104E-2</v>
      </c>
      <c r="V430" s="190">
        <f t="shared" ca="1" si="109"/>
        <v>3.7388070984582029E-2</v>
      </c>
      <c r="W430" s="190">
        <f t="shared" ca="1" si="109"/>
        <v>3.7479177537764426E-2</v>
      </c>
      <c r="X430" s="187">
        <f t="shared" ca="1" si="109"/>
        <v>3.756239335127122E-2</v>
      </c>
    </row>
    <row r="431" spans="1:24" ht="11.25" customHeight="1" x14ac:dyDescent="0.2">
      <c r="A431" s="222">
        <f t="shared" si="105"/>
        <v>421</v>
      </c>
      <c r="B431" s="220">
        <f t="shared" ca="1" si="106"/>
        <v>2.827424448777768E-2</v>
      </c>
      <c r="C431" s="217">
        <f t="shared" ca="1" si="98"/>
        <v>8.7943166341667425E-6</v>
      </c>
      <c r="D431" s="219">
        <f t="shared" ca="1" si="99"/>
        <v>0.8641431646126887</v>
      </c>
      <c r="E431" s="218">
        <f t="shared" ca="1" si="100"/>
        <v>1.0991247154719179</v>
      </c>
      <c r="F431" s="187">
        <f t="shared" ca="1" si="101"/>
        <v>4.870361887116349E-4</v>
      </c>
      <c r="G431" s="217">
        <f t="shared" ca="1" si="102"/>
        <v>4.9583050534580161E-4</v>
      </c>
      <c r="H431" s="291">
        <f t="shared" si="103"/>
        <v>1.1694444444444445</v>
      </c>
      <c r="I431" s="187">
        <f t="shared" ca="1" si="104"/>
        <v>2.8770074993123482E-2</v>
      </c>
      <c r="J431" s="191">
        <f t="shared" ref="J431:X440" ca="1" si="110">-(1/J$7)*LN(J$8*EXP(-$I431*J$9))</f>
        <v>3.0148315839751569E-2</v>
      </c>
      <c r="K431" s="190">
        <f t="shared" ca="1" si="110"/>
        <v>3.3701967377163751E-2</v>
      </c>
      <c r="L431" s="190">
        <f t="shared" ca="1" si="110"/>
        <v>3.5831218863482554E-2</v>
      </c>
      <c r="M431" s="190">
        <f t="shared" ca="1" si="110"/>
        <v>3.6099892516389891E-2</v>
      </c>
      <c r="N431" s="190">
        <f t="shared" ca="1" si="110"/>
        <v>3.633496491685375E-2</v>
      </c>
      <c r="O431" s="190">
        <f t="shared" ca="1" si="110"/>
        <v>3.6541671767737656E-2</v>
      </c>
      <c r="P431" s="190">
        <f t="shared" ca="1" si="110"/>
        <v>3.6724324613799764E-2</v>
      </c>
      <c r="Q431" s="190">
        <f t="shared" ca="1" si="110"/>
        <v>3.6886488044308392E-2</v>
      </c>
      <c r="R431" s="190">
        <f t="shared" ca="1" si="110"/>
        <v>3.7031120675007571E-2</v>
      </c>
      <c r="S431" s="190">
        <f t="shared" ca="1" si="110"/>
        <v>3.7160687752328038E-2</v>
      </c>
      <c r="T431" s="190">
        <f t="shared" ca="1" si="110"/>
        <v>3.7277251420698418E-2</v>
      </c>
      <c r="U431" s="190">
        <f t="shared" ca="1" si="110"/>
        <v>3.7382543333888241E-2</v>
      </c>
      <c r="V431" s="190">
        <f t="shared" ca="1" si="110"/>
        <v>3.7478023256919846E-2</v>
      </c>
      <c r="W431" s="190">
        <f t="shared" ca="1" si="110"/>
        <v>3.7564926512764926E-2</v>
      </c>
      <c r="X431" s="187">
        <f t="shared" ca="1" si="110"/>
        <v>3.7644302517291374E-2</v>
      </c>
    </row>
    <row r="432" spans="1:24" ht="11.25" customHeight="1" x14ac:dyDescent="0.2">
      <c r="A432" s="222">
        <f t="shared" si="105"/>
        <v>422</v>
      </c>
      <c r="B432" s="220">
        <f t="shared" ca="1" si="106"/>
        <v>2.8770074993123482E-2</v>
      </c>
      <c r="C432" s="217">
        <f t="shared" ca="1" si="98"/>
        <v>8.4224437551573893E-6</v>
      </c>
      <c r="D432" s="219">
        <f t="shared" ca="1" si="99"/>
        <v>0.61942461929977577</v>
      </c>
      <c r="E432" s="218">
        <f t="shared" ca="1" si="100"/>
        <v>0.30396998097189187</v>
      </c>
      <c r="F432" s="187">
        <f t="shared" ca="1" si="101"/>
        <v>1.358688649202424E-4</v>
      </c>
      <c r="G432" s="217">
        <f t="shared" ca="1" si="102"/>
        <v>1.4429130867539978E-4</v>
      </c>
      <c r="H432" s="291">
        <f t="shared" si="103"/>
        <v>1.1722222222222223</v>
      </c>
      <c r="I432" s="187">
        <f t="shared" ca="1" si="104"/>
        <v>2.8914366301798881E-2</v>
      </c>
      <c r="J432" s="191">
        <f t="shared" ca="1" si="110"/>
        <v>3.0274722695200068E-2</v>
      </c>
      <c r="K432" s="190">
        <f t="shared" ca="1" si="110"/>
        <v>3.3780717966530781E-2</v>
      </c>
      <c r="L432" s="190">
        <f t="shared" ca="1" si="110"/>
        <v>3.5880499160140335E-2</v>
      </c>
      <c r="M432" s="190">
        <f t="shared" ca="1" si="110"/>
        <v>3.6145417252402355E-2</v>
      </c>
      <c r="N432" s="190">
        <f t="shared" ca="1" si="110"/>
        <v>3.637719850398307E-2</v>
      </c>
      <c r="O432" s="190">
        <f t="shared" ca="1" si="110"/>
        <v>3.6581007669161496E-2</v>
      </c>
      <c r="P432" s="190">
        <f t="shared" ca="1" si="110"/>
        <v>3.6761097457639176E-2</v>
      </c>
      <c r="Q432" s="190">
        <f t="shared" ca="1" si="110"/>
        <v>3.6920983539904494E-2</v>
      </c>
      <c r="R432" s="190">
        <f t="shared" ca="1" si="110"/>
        <v>3.7063583741134921E-2</v>
      </c>
      <c r="S432" s="190">
        <f t="shared" ca="1" si="110"/>
        <v>3.7191329190924514E-2</v>
      </c>
      <c r="T432" s="190">
        <f t="shared" ca="1" si="110"/>
        <v>3.7306253407205517E-2</v>
      </c>
      <c r="U432" s="190">
        <f t="shared" ca="1" si="110"/>
        <v>3.7410063944087427E-2</v>
      </c>
      <c r="V432" s="190">
        <f t="shared" ca="1" si="110"/>
        <v>3.75042002084265E-2</v>
      </c>
      <c r="W432" s="190">
        <f t="shared" ca="1" si="110"/>
        <v>3.7589880265482836E-2</v>
      </c>
      <c r="X432" s="187">
        <f t="shared" ca="1" si="110"/>
        <v>3.766813884972782E-2</v>
      </c>
    </row>
    <row r="433" spans="1:24" ht="11.25" customHeight="1" x14ac:dyDescent="0.2">
      <c r="A433" s="222">
        <f t="shared" si="105"/>
        <v>423</v>
      </c>
      <c r="B433" s="220">
        <f t="shared" ca="1" si="106"/>
        <v>2.8914366301798881E-2</v>
      </c>
      <c r="C433" s="217">
        <f t="shared" ca="1" si="98"/>
        <v>8.3142252736508403E-6</v>
      </c>
      <c r="D433" s="219">
        <f t="shared" ca="1" si="99"/>
        <v>0.70678038329853898</v>
      </c>
      <c r="E433" s="218">
        <f t="shared" ca="1" si="100"/>
        <v>0.5440032543358515</v>
      </c>
      <c r="F433" s="187">
        <f t="shared" ca="1" si="101"/>
        <v>2.4376822273472422E-4</v>
      </c>
      <c r="G433" s="217">
        <f t="shared" ca="1" si="102"/>
        <v>2.5208244800837507E-4</v>
      </c>
      <c r="H433" s="291">
        <f t="shared" si="103"/>
        <v>1.175</v>
      </c>
      <c r="I433" s="187">
        <f t="shared" ca="1" si="104"/>
        <v>2.9166448749807256E-2</v>
      </c>
      <c r="J433" s="191">
        <f t="shared" ca="1" si="110"/>
        <v>3.049556031777793E-2</v>
      </c>
      <c r="K433" s="190">
        <f t="shared" ca="1" si="110"/>
        <v>3.3918298265247282E-2</v>
      </c>
      <c r="L433" s="190">
        <f t="shared" ca="1" si="110"/>
        <v>3.596659372767954E-2</v>
      </c>
      <c r="M433" s="190">
        <f t="shared" ca="1" si="110"/>
        <v>3.6224950711515831E-2</v>
      </c>
      <c r="N433" s="190">
        <f t="shared" ca="1" si="110"/>
        <v>3.6450982199823602E-2</v>
      </c>
      <c r="O433" s="190">
        <f t="shared" ca="1" si="110"/>
        <v>3.6649728996984834E-2</v>
      </c>
      <c r="P433" s="190">
        <f t="shared" ca="1" si="110"/>
        <v>3.6825341025601595E-2</v>
      </c>
      <c r="Q433" s="190">
        <f t="shared" ca="1" si="110"/>
        <v>3.6981248493178187E-2</v>
      </c>
      <c r="R433" s="190">
        <f t="shared" ca="1" si="110"/>
        <v>3.7120297962208705E-2</v>
      </c>
      <c r="S433" s="190">
        <f t="shared" ca="1" si="110"/>
        <v>3.7244860958865422E-2</v>
      </c>
      <c r="T433" s="190">
        <f t="shared" ca="1" si="110"/>
        <v>3.7356920989493975E-2</v>
      </c>
      <c r="U433" s="190">
        <f t="shared" ca="1" si="110"/>
        <v>3.7458143505173833E-2</v>
      </c>
      <c r="V433" s="190">
        <f t="shared" ca="1" si="110"/>
        <v>3.7549932346264636E-2</v>
      </c>
      <c r="W433" s="190">
        <f t="shared" ca="1" si="110"/>
        <v>3.7633475428142819E-2</v>
      </c>
      <c r="X433" s="187">
        <f t="shared" ca="1" si="110"/>
        <v>3.7709781836317124E-2</v>
      </c>
    </row>
    <row r="434" spans="1:24" ht="11.25" customHeight="1" x14ac:dyDescent="0.2">
      <c r="A434" s="222">
        <f t="shared" si="105"/>
        <v>424</v>
      </c>
      <c r="B434" s="220">
        <f t="shared" ca="1" si="106"/>
        <v>2.9166448749807256E-2</v>
      </c>
      <c r="C434" s="217">
        <f t="shared" ca="1" si="98"/>
        <v>8.1251634376445599E-6</v>
      </c>
      <c r="D434" s="219">
        <f t="shared" ca="1" si="99"/>
        <v>0.16053082633528482</v>
      </c>
      <c r="E434" s="218">
        <f t="shared" ca="1" si="100"/>
        <v>-0.99227857304024669</v>
      </c>
      <c r="F434" s="187">
        <f t="shared" ca="1" si="101"/>
        <v>-4.4657472980107855E-4</v>
      </c>
      <c r="G434" s="217">
        <f t="shared" ca="1" si="102"/>
        <v>-4.3844956636343401E-4</v>
      </c>
      <c r="H434" s="291">
        <f t="shared" si="103"/>
        <v>1.1777777777777778</v>
      </c>
      <c r="I434" s="187">
        <f t="shared" ca="1" si="104"/>
        <v>2.8727999183443823E-2</v>
      </c>
      <c r="J434" s="191">
        <f t="shared" ca="1" si="110"/>
        <v>3.0111455194152922E-2</v>
      </c>
      <c r="K434" s="190">
        <f t="shared" ca="1" si="110"/>
        <v>3.3679003452026561E-2</v>
      </c>
      <c r="L434" s="190">
        <f t="shared" ca="1" si="110"/>
        <v>3.5816848570481792E-2</v>
      </c>
      <c r="M434" s="190">
        <f t="shared" ca="1" si="110"/>
        <v>3.6086617356951914E-2</v>
      </c>
      <c r="N434" s="190">
        <f t="shared" ca="1" si="110"/>
        <v>3.6322649467015113E-2</v>
      </c>
      <c r="O434" s="190">
        <f t="shared" ca="1" si="110"/>
        <v>3.6530201292370265E-2</v>
      </c>
      <c r="P434" s="190">
        <f t="shared" ca="1" si="110"/>
        <v>3.6713601534267296E-2</v>
      </c>
      <c r="Q434" s="190">
        <f t="shared" ca="1" si="110"/>
        <v>3.6876429046848118E-2</v>
      </c>
      <c r="R434" s="190">
        <f t="shared" ca="1" si="110"/>
        <v>3.7021654340517074E-2</v>
      </c>
      <c r="S434" s="190">
        <f t="shared" ca="1" si="110"/>
        <v>3.7151752610284257E-2</v>
      </c>
      <c r="T434" s="190">
        <f t="shared" ca="1" si="110"/>
        <v>3.7268794348156699E-2</v>
      </c>
      <c r="U434" s="190">
        <f t="shared" ca="1" si="110"/>
        <v>3.7374518235442321E-2</v>
      </c>
      <c r="V434" s="190">
        <f t="shared" ca="1" si="110"/>
        <v>3.7470389973670165E-2</v>
      </c>
      <c r="W434" s="190">
        <f t="shared" ca="1" si="110"/>
        <v>3.7557649918216078E-2</v>
      </c>
      <c r="X434" s="187">
        <f t="shared" ca="1" si="110"/>
        <v>3.7637351766090447E-2</v>
      </c>
    </row>
    <row r="435" spans="1:24" ht="11.25" customHeight="1" x14ac:dyDescent="0.2">
      <c r="A435" s="222">
        <f t="shared" si="105"/>
        <v>425</v>
      </c>
      <c r="B435" s="220">
        <f t="shared" ca="1" si="106"/>
        <v>2.8727999183443823E-2</v>
      </c>
      <c r="C435" s="217">
        <f t="shared" ca="1" si="98"/>
        <v>8.454000612417134E-6</v>
      </c>
      <c r="D435" s="219">
        <f t="shared" ca="1" si="99"/>
        <v>0.11083716007247379</v>
      </c>
      <c r="E435" s="218">
        <f t="shared" ca="1" si="100"/>
        <v>-1.2220880803971277</v>
      </c>
      <c r="F435" s="187">
        <f t="shared" ca="1" si="101"/>
        <v>-5.4585080117436119E-4</v>
      </c>
      <c r="G435" s="217">
        <f t="shared" ca="1" si="102"/>
        <v>-5.3739680056194409E-4</v>
      </c>
      <c r="H435" s="291">
        <f t="shared" si="103"/>
        <v>1.1805555555555556</v>
      </c>
      <c r="I435" s="187">
        <f t="shared" ca="1" si="104"/>
        <v>2.8190602382881878E-2</v>
      </c>
      <c r="J435" s="191">
        <f t="shared" ca="1" si="110"/>
        <v>2.9640667034347916E-2</v>
      </c>
      <c r="K435" s="190">
        <f t="shared" ca="1" si="110"/>
        <v>3.3385705711804152E-2</v>
      </c>
      <c r="L435" s="190">
        <f t="shared" ca="1" si="110"/>
        <v>3.5633309631111471E-2</v>
      </c>
      <c r="M435" s="190">
        <f t="shared" ca="1" si="110"/>
        <v>3.5917065582114431E-2</v>
      </c>
      <c r="N435" s="190">
        <f t="shared" ca="1" si="110"/>
        <v>3.6165355207174302E-2</v>
      </c>
      <c r="O435" s="190">
        <f t="shared" ca="1" si="110"/>
        <v>3.6383699138037795E-2</v>
      </c>
      <c r="P435" s="190">
        <f t="shared" ca="1" si="110"/>
        <v>3.6576645200526295E-2</v>
      </c>
      <c r="Q435" s="190">
        <f t="shared" ca="1" si="110"/>
        <v>3.6747954441292759E-2</v>
      </c>
      <c r="R435" s="190">
        <f t="shared" ca="1" si="110"/>
        <v>3.6900749290632764E-2</v>
      </c>
      <c r="S435" s="190">
        <f t="shared" ca="1" si="110"/>
        <v>3.7037632007889489E-2</v>
      </c>
      <c r="T435" s="190">
        <f t="shared" ca="1" si="110"/>
        <v>3.7160779701245948E-2</v>
      </c>
      <c r="U435" s="190">
        <f t="shared" ca="1" si="110"/>
        <v>3.7272020808491776E-2</v>
      </c>
      <c r="V435" s="190">
        <f t="shared" ca="1" si="110"/>
        <v>3.7372896852862866E-2</v>
      </c>
      <c r="W435" s="190">
        <f t="shared" ca="1" si="110"/>
        <v>3.7464712464146781E-2</v>
      </c>
      <c r="X435" s="187">
        <f t="shared" ca="1" si="110"/>
        <v>3.7548576018569181E-2</v>
      </c>
    </row>
    <row r="436" spans="1:24" ht="11.25" customHeight="1" x14ac:dyDescent="0.2">
      <c r="A436" s="222">
        <f t="shared" si="105"/>
        <v>426</v>
      </c>
      <c r="B436" s="220">
        <f t="shared" ca="1" si="106"/>
        <v>2.8190602382881878E-2</v>
      </c>
      <c r="C436" s="217">
        <f t="shared" ca="1" si="98"/>
        <v>8.8570482128385932E-6</v>
      </c>
      <c r="D436" s="219">
        <f t="shared" ca="1" si="99"/>
        <v>0.79219831029760523</v>
      </c>
      <c r="E436" s="218">
        <f t="shared" ca="1" si="100"/>
        <v>0.8140725688066488</v>
      </c>
      <c r="F436" s="187">
        <f t="shared" ca="1" si="101"/>
        <v>3.6019199181727425E-4</v>
      </c>
      <c r="G436" s="217">
        <f t="shared" ca="1" si="102"/>
        <v>3.6904904003011283E-4</v>
      </c>
      <c r="H436" s="291">
        <f t="shared" si="103"/>
        <v>1.1833333333333333</v>
      </c>
      <c r="I436" s="187">
        <f t="shared" ca="1" si="104"/>
        <v>2.8559651422911992E-2</v>
      </c>
      <c r="J436" s="191">
        <f t="shared" ca="1" si="110"/>
        <v>2.9963973608283425E-2</v>
      </c>
      <c r="K436" s="190">
        <f t="shared" ca="1" si="110"/>
        <v>3.358712345258507E-2</v>
      </c>
      <c r="L436" s="190">
        <f t="shared" ca="1" si="110"/>
        <v>3.5759352192793879E-2</v>
      </c>
      <c r="M436" s="190">
        <f t="shared" ca="1" si="110"/>
        <v>3.6033502672312472E-2</v>
      </c>
      <c r="N436" s="190">
        <f t="shared" ca="1" si="110"/>
        <v>3.62733746362736E-2</v>
      </c>
      <c r="O436" s="190">
        <f t="shared" ca="1" si="110"/>
        <v>3.6484307253609391E-2</v>
      </c>
      <c r="P436" s="190">
        <f t="shared" ca="1" si="110"/>
        <v>3.6670697869690516E-2</v>
      </c>
      <c r="Q436" s="190">
        <f t="shared" ca="1" si="110"/>
        <v>3.6836182413247313E-2</v>
      </c>
      <c r="R436" s="190">
        <f t="shared" ca="1" si="110"/>
        <v>3.6983778985911819E-2</v>
      </c>
      <c r="S436" s="190">
        <f t="shared" ca="1" si="110"/>
        <v>3.7116002587538284E-2</v>
      </c>
      <c r="T436" s="190">
        <f t="shared" ca="1" si="110"/>
        <v>3.7234957109280237E-2</v>
      </c>
      <c r="U436" s="190">
        <f t="shared" ca="1" si="110"/>
        <v>3.7342409350035195E-2</v>
      </c>
      <c r="V436" s="190">
        <f t="shared" ca="1" si="110"/>
        <v>3.7439848763640621E-2</v>
      </c>
      <c r="W436" s="190">
        <f t="shared" ca="1" si="110"/>
        <v>3.7528535840414101E-2</v>
      </c>
      <c r="X436" s="187">
        <f t="shared" ca="1" si="110"/>
        <v>3.7609541406465836E-2</v>
      </c>
    </row>
    <row r="437" spans="1:24" ht="11.25" customHeight="1" x14ac:dyDescent="0.2">
      <c r="A437" s="222">
        <f t="shared" si="105"/>
        <v>427</v>
      </c>
      <c r="B437" s="220">
        <f t="shared" ca="1" si="106"/>
        <v>2.8559651422911992E-2</v>
      </c>
      <c r="C437" s="217">
        <f t="shared" ca="1" si="98"/>
        <v>8.5802614328160075E-6</v>
      </c>
      <c r="D437" s="219">
        <f t="shared" ca="1" si="99"/>
        <v>0.24504895125092863</v>
      </c>
      <c r="E437" s="218">
        <f t="shared" ca="1" si="100"/>
        <v>-0.69015311742849628</v>
      </c>
      <c r="F437" s="187">
        <f t="shared" ca="1" si="101"/>
        <v>-3.0735526658176284E-4</v>
      </c>
      <c r="G437" s="217">
        <f t="shared" ca="1" si="102"/>
        <v>-2.9877500514894685E-4</v>
      </c>
      <c r="H437" s="291">
        <f t="shared" si="103"/>
        <v>1.1861111111111111</v>
      </c>
      <c r="I437" s="187">
        <f t="shared" ca="1" si="104"/>
        <v>2.8260876417763044E-2</v>
      </c>
      <c r="J437" s="191">
        <f t="shared" ca="1" si="110"/>
        <v>2.9702230823952173E-2</v>
      </c>
      <c r="K437" s="190">
        <f t="shared" ca="1" si="110"/>
        <v>3.342405952337394E-2</v>
      </c>
      <c r="L437" s="190">
        <f t="shared" ca="1" si="110"/>
        <v>3.5657310558943327E-2</v>
      </c>
      <c r="M437" s="190">
        <f t="shared" ca="1" si="110"/>
        <v>3.5939237443440422E-2</v>
      </c>
      <c r="N437" s="190">
        <f t="shared" ca="1" si="110"/>
        <v>3.6185924183936166E-2</v>
      </c>
      <c r="O437" s="190">
        <f t="shared" ca="1" si="110"/>
        <v>3.640285685816743E-2</v>
      </c>
      <c r="P437" s="190">
        <f t="shared" ca="1" si="110"/>
        <v>3.6594554637583682E-2</v>
      </c>
      <c r="Q437" s="190">
        <f t="shared" ca="1" si="110"/>
        <v>3.6764754743979146E-2</v>
      </c>
      <c r="R437" s="190">
        <f t="shared" ca="1" si="110"/>
        <v>3.6916559741465356E-2</v>
      </c>
      <c r="S437" s="190">
        <f t="shared" ca="1" si="110"/>
        <v>3.7052555273500605E-2</v>
      </c>
      <c r="T437" s="190">
        <f t="shared" ca="1" si="110"/>
        <v>3.7174904506337363E-2</v>
      </c>
      <c r="U437" s="190">
        <f t="shared" ca="1" si="110"/>
        <v>3.728542414053472E-2</v>
      </c>
      <c r="V437" s="190">
        <f t="shared" ca="1" si="110"/>
        <v>3.7385645784313748E-2</v>
      </c>
      <c r="W437" s="190">
        <f t="shared" ca="1" si="110"/>
        <v>3.7476865662457982E-2</v>
      </c>
      <c r="X437" s="187">
        <f t="shared" ca="1" si="110"/>
        <v>3.7560185000928926E-2</v>
      </c>
    </row>
    <row r="438" spans="1:24" ht="11.25" customHeight="1" x14ac:dyDescent="0.2">
      <c r="A438" s="222">
        <f t="shared" si="105"/>
        <v>428</v>
      </c>
      <c r="B438" s="220">
        <f t="shared" ca="1" si="106"/>
        <v>2.8260876417763044E-2</v>
      </c>
      <c r="C438" s="217">
        <f t="shared" ca="1" si="98"/>
        <v>8.8043426866777193E-6</v>
      </c>
      <c r="D438" s="219">
        <f t="shared" ca="1" si="99"/>
        <v>0.24173127210638101</v>
      </c>
      <c r="E438" s="218">
        <f t="shared" ca="1" si="100"/>
        <v>-0.70074439634731378</v>
      </c>
      <c r="F438" s="187">
        <f t="shared" ca="1" si="101"/>
        <v>-3.1043537209006369E-4</v>
      </c>
      <c r="G438" s="217">
        <f t="shared" ca="1" si="102"/>
        <v>-3.0163102940338599E-4</v>
      </c>
      <c r="H438" s="291">
        <f t="shared" si="103"/>
        <v>1.1888888888888889</v>
      </c>
      <c r="I438" s="187">
        <f t="shared" ca="1" si="104"/>
        <v>2.7959245388359658E-2</v>
      </c>
      <c r="J438" s="191">
        <f t="shared" ca="1" si="110"/>
        <v>2.9437986010577032E-2</v>
      </c>
      <c r="K438" s="190">
        <f t="shared" ca="1" si="110"/>
        <v>3.3259436847517934E-2</v>
      </c>
      <c r="L438" s="190">
        <f t="shared" ca="1" si="110"/>
        <v>3.5554293497509437E-2</v>
      </c>
      <c r="M438" s="190">
        <f t="shared" ca="1" si="110"/>
        <v>3.5844071122524621E-2</v>
      </c>
      <c r="N438" s="190">
        <f t="shared" ca="1" si="110"/>
        <v>3.6097637782778941E-2</v>
      </c>
      <c r="O438" s="190">
        <f t="shared" ca="1" si="110"/>
        <v>3.6320627869131927E-2</v>
      </c>
      <c r="P438" s="190">
        <f t="shared" ca="1" si="110"/>
        <v>3.6517683543661264E-2</v>
      </c>
      <c r="Q438" s="190">
        <f t="shared" ca="1" si="110"/>
        <v>3.6692644289496854E-2</v>
      </c>
      <c r="R438" s="190">
        <f t="shared" ca="1" si="110"/>
        <v>3.6848697940616272E-2</v>
      </c>
      <c r="S438" s="190">
        <f t="shared" ca="1" si="110"/>
        <v>3.6988501459372054E-2</v>
      </c>
      <c r="T438" s="190">
        <f t="shared" ca="1" si="110"/>
        <v>3.7114277853733064E-2</v>
      </c>
      <c r="U438" s="190">
        <f t="shared" ca="1" si="110"/>
        <v>3.722789420293561E-2</v>
      </c>
      <c r="V438" s="190">
        <f t="shared" ca="1" si="110"/>
        <v>3.7330924672542884E-2</v>
      </c>
      <c r="W438" s="190">
        <f t="shared" ca="1" si="110"/>
        <v>3.7424701563394232E-2</v>
      </c>
      <c r="X438" s="187">
        <f t="shared" ca="1" si="110"/>
        <v>3.7510356791898104E-2</v>
      </c>
    </row>
    <row r="439" spans="1:24" ht="11.25" customHeight="1" x14ac:dyDescent="0.2">
      <c r="A439" s="222">
        <f t="shared" si="105"/>
        <v>429</v>
      </c>
      <c r="B439" s="220">
        <f t="shared" ca="1" si="106"/>
        <v>2.7959245388359658E-2</v>
      </c>
      <c r="C439" s="217">
        <f t="shared" ca="1" si="98"/>
        <v>9.0305659587302576E-6</v>
      </c>
      <c r="D439" s="219">
        <f t="shared" ca="1" si="99"/>
        <v>5.1964641159906289E-2</v>
      </c>
      <c r="E439" s="218">
        <f t="shared" ca="1" si="100"/>
        <v>-1.6260957767264228</v>
      </c>
      <c r="F439" s="187">
        <f t="shared" ca="1" si="101"/>
        <v>-7.1651881453935347E-4</v>
      </c>
      <c r="G439" s="217">
        <f t="shared" ca="1" si="102"/>
        <v>-7.0748824858062325E-4</v>
      </c>
      <c r="H439" s="291">
        <f t="shared" si="103"/>
        <v>1.1916666666666667</v>
      </c>
      <c r="I439" s="187">
        <f t="shared" ca="1" si="104"/>
        <v>2.7251757139779034E-2</v>
      </c>
      <c r="J439" s="191">
        <f t="shared" ca="1" si="110"/>
        <v>2.8818188701987574E-2</v>
      </c>
      <c r="K439" s="190">
        <f t="shared" ca="1" si="110"/>
        <v>3.2873307446811398E-2</v>
      </c>
      <c r="L439" s="190">
        <f t="shared" ca="1" si="110"/>
        <v>3.5312662652990712E-2</v>
      </c>
      <c r="M439" s="190">
        <f t="shared" ca="1" si="110"/>
        <v>3.5620854519638111E-2</v>
      </c>
      <c r="N439" s="190">
        <f t="shared" ca="1" si="110"/>
        <v>3.589055832065674E-2</v>
      </c>
      <c r="O439" s="190">
        <f t="shared" ca="1" si="110"/>
        <v>3.6127756321564862E-2</v>
      </c>
      <c r="P439" s="190">
        <f t="shared" ca="1" si="110"/>
        <v>3.6337379164124342E-2</v>
      </c>
      <c r="Q439" s="190">
        <f t="shared" ca="1" si="110"/>
        <v>3.6523506189723276E-2</v>
      </c>
      <c r="R439" s="190">
        <f t="shared" ca="1" si="110"/>
        <v>3.6689525236391463E-2</v>
      </c>
      <c r="S439" s="190">
        <f t="shared" ca="1" si="110"/>
        <v>3.6838260547943445E-2</v>
      </c>
      <c r="T439" s="190">
        <f t="shared" ca="1" si="110"/>
        <v>3.697207549360728E-2</v>
      </c>
      <c r="U439" s="190">
        <f t="shared" ca="1" si="110"/>
        <v>3.7092955317922824E-2</v>
      </c>
      <c r="V439" s="190">
        <f t="shared" ca="1" si="110"/>
        <v>3.7202574006486654E-2</v>
      </c>
      <c r="W439" s="190">
        <f t="shared" ca="1" si="110"/>
        <v>3.7302348478042258E-2</v>
      </c>
      <c r="X439" s="187">
        <f t="shared" ca="1" si="110"/>
        <v>3.7393482634730461E-2</v>
      </c>
    </row>
    <row r="440" spans="1:24" ht="11.25" customHeight="1" x14ac:dyDescent="0.2">
      <c r="A440" s="222">
        <f t="shared" si="105"/>
        <v>430</v>
      </c>
      <c r="B440" s="220">
        <f t="shared" ca="1" si="106"/>
        <v>2.7251757139779034E-2</v>
      </c>
      <c r="C440" s="217">
        <f t="shared" ca="1" si="98"/>
        <v>9.5611821451657262E-6</v>
      </c>
      <c r="D440" s="219">
        <f t="shared" ca="1" si="99"/>
        <v>0.63810918885923917</v>
      </c>
      <c r="E440" s="218">
        <f t="shared" ca="1" si="100"/>
        <v>0.35340928989073145</v>
      </c>
      <c r="F440" s="187">
        <f t="shared" ca="1" si="101"/>
        <v>1.5374251115230571E-4</v>
      </c>
      <c r="G440" s="217">
        <f t="shared" ca="1" si="102"/>
        <v>1.6330369329747144E-4</v>
      </c>
      <c r="H440" s="291">
        <f t="shared" si="103"/>
        <v>1.1944444444444444</v>
      </c>
      <c r="I440" s="187">
        <f t="shared" ca="1" si="104"/>
        <v>2.7415060833076505E-2</v>
      </c>
      <c r="J440" s="191">
        <f t="shared" ca="1" si="110"/>
        <v>2.8961251416868661E-2</v>
      </c>
      <c r="K440" s="190">
        <f t="shared" ca="1" si="110"/>
        <v>3.2962434520444936E-2</v>
      </c>
      <c r="L440" s="190">
        <f t="shared" ca="1" si="110"/>
        <v>3.5368436313406505E-2</v>
      </c>
      <c r="M440" s="190">
        <f t="shared" ca="1" si="110"/>
        <v>3.5672377772115883E-2</v>
      </c>
      <c r="N440" s="190">
        <f t="shared" ca="1" si="110"/>
        <v>3.5938356769660604E-2</v>
      </c>
      <c r="O440" s="190">
        <f t="shared" ca="1" si="110"/>
        <v>3.6172275274512687E-2</v>
      </c>
      <c r="P440" s="190">
        <f t="shared" ca="1" si="110"/>
        <v>3.6378997341041289E-2</v>
      </c>
      <c r="Q440" s="190">
        <f t="shared" ca="1" si="110"/>
        <v>3.6562546946125603E-2</v>
      </c>
      <c r="R440" s="190">
        <f t="shared" ca="1" si="110"/>
        <v>3.6726265762505081E-2</v>
      </c>
      <c r="S440" s="190">
        <f t="shared" ca="1" si="110"/>
        <v>3.6872939421790325E-2</v>
      </c>
      <c r="T440" s="190">
        <f t="shared" ca="1" si="110"/>
        <v>3.7004898894774367E-2</v>
      </c>
      <c r="U440" s="190">
        <f t="shared" ca="1" si="110"/>
        <v>3.7124102150871967E-2</v>
      </c>
      <c r="V440" s="190">
        <f t="shared" ca="1" si="110"/>
        <v>3.7232200135042463E-2</v>
      </c>
      <c r="W440" s="190">
        <f t="shared" ca="1" si="110"/>
        <v>3.7330590234374468E-2</v>
      </c>
      <c r="X440" s="187">
        <f t="shared" ca="1" si="110"/>
        <v>3.7420459735134318E-2</v>
      </c>
    </row>
    <row r="441" spans="1:24" ht="11.25" customHeight="1" x14ac:dyDescent="0.2">
      <c r="A441" s="222">
        <f t="shared" si="105"/>
        <v>431</v>
      </c>
      <c r="B441" s="220">
        <f t="shared" ca="1" si="106"/>
        <v>2.7415060833076505E-2</v>
      </c>
      <c r="C441" s="217">
        <f t="shared" ca="1" si="98"/>
        <v>9.4387043751926232E-6</v>
      </c>
      <c r="D441" s="219">
        <f t="shared" ca="1" si="99"/>
        <v>0.21002990322078852</v>
      </c>
      <c r="E441" s="218">
        <f t="shared" ca="1" si="100"/>
        <v>-0.80631749324705948</v>
      </c>
      <c r="F441" s="187">
        <f t="shared" ca="1" si="101"/>
        <v>-3.5181912400941354E-4</v>
      </c>
      <c r="G441" s="217">
        <f t="shared" ca="1" si="102"/>
        <v>-3.4238041963422091E-4</v>
      </c>
      <c r="H441" s="291">
        <f t="shared" si="103"/>
        <v>1.1972222222222222</v>
      </c>
      <c r="I441" s="187">
        <f t="shared" ca="1" si="104"/>
        <v>2.7072680413442286E-2</v>
      </c>
      <c r="J441" s="191">
        <f t="shared" ref="J441:X450" ca="1" si="111">-(1/J$7)*LN(J$8*EXP(-$I441*J$9))</f>
        <v>2.8661307971830901E-2</v>
      </c>
      <c r="K441" s="190">
        <f t="shared" ca="1" si="111"/>
        <v>3.2775571846029854E-2</v>
      </c>
      <c r="L441" s="190">
        <f t="shared" ca="1" si="111"/>
        <v>3.5251501975473859E-2</v>
      </c>
      <c r="M441" s="190">
        <f t="shared" ca="1" si="111"/>
        <v>3.5564354784710893E-2</v>
      </c>
      <c r="N441" s="190">
        <f t="shared" ca="1" si="111"/>
        <v>3.5838143157234846E-2</v>
      </c>
      <c r="O441" s="190">
        <f t="shared" ca="1" si="111"/>
        <v>3.6078937411270433E-2</v>
      </c>
      <c r="P441" s="190">
        <f t="shared" ca="1" si="111"/>
        <v>3.629174120745661E-2</v>
      </c>
      <c r="Q441" s="190">
        <f t="shared" ca="1" si="111"/>
        <v>3.6480694599188686E-2</v>
      </c>
      <c r="R441" s="190">
        <f t="shared" ca="1" si="111"/>
        <v>3.664923604875911E-2</v>
      </c>
      <c r="S441" s="190">
        <f t="shared" ca="1" si="111"/>
        <v>3.680023214162792E-2</v>
      </c>
      <c r="T441" s="190">
        <f t="shared" ca="1" si="111"/>
        <v>3.6936081774729596E-2</v>
      </c>
      <c r="U441" s="190">
        <f t="shared" ca="1" si="111"/>
        <v>3.7058800102154774E-2</v>
      </c>
      <c r="V441" s="190">
        <f t="shared" ca="1" si="111"/>
        <v>3.7170086375566132E-2</v>
      </c>
      <c r="W441" s="190">
        <f t="shared" ca="1" si="111"/>
        <v>3.7271378931868188E-2</v>
      </c>
      <c r="X441" s="187">
        <f t="shared" ca="1" si="111"/>
        <v>3.73638998939557E-2</v>
      </c>
    </row>
    <row r="442" spans="1:24" ht="11.25" customHeight="1" x14ac:dyDescent="0.2">
      <c r="A442" s="222">
        <f t="shared" si="105"/>
        <v>432</v>
      </c>
      <c r="B442" s="220">
        <f t="shared" ca="1" si="106"/>
        <v>2.7072680413442286E-2</v>
      </c>
      <c r="C442" s="217">
        <f t="shared" ca="1" si="98"/>
        <v>9.695489689918287E-6</v>
      </c>
      <c r="D442" s="219">
        <f t="shared" ca="1" si="99"/>
        <v>0.64319452306829195</v>
      </c>
      <c r="E442" s="218">
        <f t="shared" ca="1" si="100"/>
        <v>0.36701081100958288</v>
      </c>
      <c r="F442" s="187">
        <f t="shared" ca="1" si="101"/>
        <v>1.5913409537368485E-4</v>
      </c>
      <c r="G442" s="217">
        <f t="shared" ca="1" si="102"/>
        <v>1.6882958506360312E-4</v>
      </c>
      <c r="H442" s="291">
        <f t="shared" si="103"/>
        <v>1.2</v>
      </c>
      <c r="I442" s="187">
        <f t="shared" ca="1" si="104"/>
        <v>2.724150999850589E-2</v>
      </c>
      <c r="J442" s="191">
        <f t="shared" ca="1" si="111"/>
        <v>2.8809211661599075E-2</v>
      </c>
      <c r="K442" s="190">
        <f t="shared" ca="1" si="111"/>
        <v>3.2867714813256427E-2</v>
      </c>
      <c r="L442" s="190">
        <f t="shared" ca="1" si="111"/>
        <v>3.5309162912316998E-2</v>
      </c>
      <c r="M442" s="190">
        <f t="shared" ca="1" si="111"/>
        <v>3.5617621487755421E-2</v>
      </c>
      <c r="N442" s="190">
        <f t="shared" ca="1" si="111"/>
        <v>3.5887559016417575E-2</v>
      </c>
      <c r="O442" s="190">
        <f t="shared" ca="1" si="111"/>
        <v>3.6124962802379978E-2</v>
      </c>
      <c r="P442" s="190">
        <f t="shared" ca="1" si="111"/>
        <v>3.633476766569594E-2</v>
      </c>
      <c r="Q442" s="190">
        <f t="shared" ca="1" si="111"/>
        <v>3.6521056421820373E-2</v>
      </c>
      <c r="R442" s="190">
        <f t="shared" ca="1" si="111"/>
        <v>3.6687219805608275E-2</v>
      </c>
      <c r="S442" s="190">
        <f t="shared" ca="1" si="111"/>
        <v>3.6836084483750857E-2</v>
      </c>
      <c r="T442" s="190">
        <f t="shared" ca="1" si="111"/>
        <v>3.6970015858445136E-2</v>
      </c>
      <c r="U442" s="190">
        <f t="shared" ca="1" si="111"/>
        <v>3.7091000885717415E-2</v>
      </c>
      <c r="V442" s="190">
        <f t="shared" ca="1" si="111"/>
        <v>3.7200714996940963E-2</v>
      </c>
      <c r="W442" s="190">
        <f t="shared" ca="1" si="111"/>
        <v>3.7300576336450758E-2</v>
      </c>
      <c r="X442" s="187">
        <f t="shared" ca="1" si="111"/>
        <v>3.7391789849016949E-2</v>
      </c>
    </row>
    <row r="443" spans="1:24" ht="11.25" customHeight="1" x14ac:dyDescent="0.2">
      <c r="A443" s="222">
        <f t="shared" si="105"/>
        <v>433</v>
      </c>
      <c r="B443" s="220">
        <f t="shared" ca="1" si="106"/>
        <v>2.724150999850589E-2</v>
      </c>
      <c r="C443" s="217">
        <f t="shared" ca="1" si="98"/>
        <v>9.5688675011205842E-6</v>
      </c>
      <c r="D443" s="219">
        <f t="shared" ca="1" si="99"/>
        <v>0.97246255302885576</v>
      </c>
      <c r="E443" s="218">
        <f t="shared" ca="1" si="100"/>
        <v>1.9182849164452433</v>
      </c>
      <c r="F443" s="187">
        <f t="shared" ca="1" si="101"/>
        <v>8.3434843241522033E-4</v>
      </c>
      <c r="G443" s="217">
        <f t="shared" ca="1" si="102"/>
        <v>8.4391729991634091E-4</v>
      </c>
      <c r="H443" s="291">
        <f t="shared" si="103"/>
        <v>1.2027777777777777</v>
      </c>
      <c r="I443" s="187">
        <f t="shared" ca="1" si="104"/>
        <v>2.8085427298422231E-2</v>
      </c>
      <c r="J443" s="191">
        <f t="shared" ca="1" si="111"/>
        <v>2.9548528070330482E-2</v>
      </c>
      <c r="K443" s="190">
        <f t="shared" ca="1" si="111"/>
        <v>3.3328303779810046E-2</v>
      </c>
      <c r="L443" s="190">
        <f t="shared" ca="1" si="111"/>
        <v>3.5597388830262429E-2</v>
      </c>
      <c r="M443" s="190">
        <f t="shared" ca="1" si="111"/>
        <v>3.5883882239340192E-2</v>
      </c>
      <c r="N443" s="190">
        <f t="shared" ca="1" si="111"/>
        <v>3.6134570809041533E-2</v>
      </c>
      <c r="O443" s="190">
        <f t="shared" ca="1" si="111"/>
        <v>3.6355026886101559E-2</v>
      </c>
      <c r="P443" s="190">
        <f t="shared" ca="1" si="111"/>
        <v>3.6549841181683175E-2</v>
      </c>
      <c r="Q443" s="190">
        <f t="shared" ca="1" si="111"/>
        <v>3.6722810399727801E-2</v>
      </c>
      <c r="R443" s="190">
        <f t="shared" ca="1" si="111"/>
        <v>3.6877086703099887E-2</v>
      </c>
      <c r="S443" s="190">
        <f t="shared" ca="1" si="111"/>
        <v>3.7015297219176742E-2</v>
      </c>
      <c r="T443" s="190">
        <f t="shared" ca="1" si="111"/>
        <v>3.7139639922222634E-2</v>
      </c>
      <c r="U443" s="190">
        <f t="shared" ca="1" si="111"/>
        <v>3.7251960816461392E-2</v>
      </c>
      <c r="V443" s="190">
        <f t="shared" ca="1" si="111"/>
        <v>3.7353816264358394E-2</v>
      </c>
      <c r="W443" s="190">
        <f t="shared" ca="1" si="111"/>
        <v>3.7446523474984617E-2</v>
      </c>
      <c r="X443" s="187">
        <f t="shared" ca="1" si="111"/>
        <v>3.7531201525952629E-2</v>
      </c>
    </row>
    <row r="444" spans="1:24" ht="11.25" customHeight="1" x14ac:dyDescent="0.2">
      <c r="A444" s="222">
        <f t="shared" si="105"/>
        <v>434</v>
      </c>
      <c r="B444" s="220">
        <f t="shared" ca="1" si="106"/>
        <v>2.8085427298422231E-2</v>
      </c>
      <c r="C444" s="217">
        <f t="shared" ca="1" si="98"/>
        <v>8.9359295261833293E-6</v>
      </c>
      <c r="D444" s="219">
        <f t="shared" ca="1" si="99"/>
        <v>0.97721198113101448</v>
      </c>
      <c r="E444" s="218">
        <f t="shared" ca="1" si="100"/>
        <v>1.9992987648689124</v>
      </c>
      <c r="F444" s="187">
        <f t="shared" ca="1" si="101"/>
        <v>8.8295174561029701E-4</v>
      </c>
      <c r="G444" s="217">
        <f t="shared" ca="1" si="102"/>
        <v>8.9188767513648031E-4</v>
      </c>
      <c r="H444" s="291">
        <f t="shared" si="103"/>
        <v>1.2055555555555555</v>
      </c>
      <c r="I444" s="187">
        <f t="shared" ca="1" si="104"/>
        <v>2.897731497355871E-2</v>
      </c>
      <c r="J444" s="191">
        <f t="shared" ca="1" si="111"/>
        <v>3.0329869077368749E-2</v>
      </c>
      <c r="K444" s="190">
        <f t="shared" ca="1" si="111"/>
        <v>3.3815073778024028E-2</v>
      </c>
      <c r="L444" s="190">
        <f t="shared" ca="1" si="111"/>
        <v>3.5901998232031877E-2</v>
      </c>
      <c r="M444" s="190">
        <f t="shared" ca="1" si="111"/>
        <v>3.6165277919621409E-2</v>
      </c>
      <c r="N444" s="190">
        <f t="shared" ca="1" si="111"/>
        <v>3.6395623371273084E-2</v>
      </c>
      <c r="O444" s="190">
        <f t="shared" ca="1" si="111"/>
        <v>3.659816838916493E-2</v>
      </c>
      <c r="P444" s="190">
        <f t="shared" ca="1" si="111"/>
        <v>3.6777140015557423E-2</v>
      </c>
      <c r="Q444" s="190">
        <f t="shared" ca="1" si="111"/>
        <v>3.693603257958266E-2</v>
      </c>
      <c r="R444" s="190">
        <f t="shared" ca="1" si="111"/>
        <v>3.7077746111084497E-2</v>
      </c>
      <c r="S444" s="190">
        <f t="shared" ca="1" si="111"/>
        <v>3.7204696855811369E-2</v>
      </c>
      <c r="T444" s="190">
        <f t="shared" ca="1" si="111"/>
        <v>3.7318905843071411E-2</v>
      </c>
      <c r="U444" s="190">
        <f t="shared" ca="1" si="111"/>
        <v>3.7422070113232071E-2</v>
      </c>
      <c r="V444" s="190">
        <f t="shared" ca="1" si="111"/>
        <v>3.7515620191675592E-2</v>
      </c>
      <c r="W444" s="190">
        <f t="shared" ca="1" si="111"/>
        <v>3.7600766614795458E-2</v>
      </c>
      <c r="X444" s="187">
        <f t="shared" ca="1" si="111"/>
        <v>3.767853771214217E-2</v>
      </c>
    </row>
    <row r="445" spans="1:24" ht="11.25" customHeight="1" x14ac:dyDescent="0.2">
      <c r="A445" s="222">
        <f t="shared" si="105"/>
        <v>435</v>
      </c>
      <c r="B445" s="220">
        <f t="shared" ca="1" si="106"/>
        <v>2.897731497355871E-2</v>
      </c>
      <c r="C445" s="217">
        <f t="shared" ca="1" si="98"/>
        <v>8.267013769830969E-6</v>
      </c>
      <c r="D445" s="219">
        <f t="shared" ca="1" si="99"/>
        <v>0.10486636789390058</v>
      </c>
      <c r="E445" s="218">
        <f t="shared" ca="1" si="100"/>
        <v>-1.2543006829933177</v>
      </c>
      <c r="F445" s="187">
        <f t="shared" ca="1" si="101"/>
        <v>-5.6266445880543531E-4</v>
      </c>
      <c r="G445" s="217">
        <f t="shared" ca="1" si="102"/>
        <v>-5.5439744503560438E-4</v>
      </c>
      <c r="H445" s="291">
        <f t="shared" si="103"/>
        <v>1.2083333333333335</v>
      </c>
      <c r="I445" s="187">
        <f t="shared" ca="1" si="104"/>
        <v>2.8422917528523106E-2</v>
      </c>
      <c r="J445" s="191">
        <f t="shared" ca="1" si="111"/>
        <v>2.9844187449424613E-2</v>
      </c>
      <c r="K445" s="190">
        <f t="shared" ca="1" si="111"/>
        <v>3.3512497511019868E-2</v>
      </c>
      <c r="L445" s="190">
        <f t="shared" ca="1" si="111"/>
        <v>3.5712653005292458E-2</v>
      </c>
      <c r="M445" s="190">
        <f t="shared" ca="1" si="111"/>
        <v>3.5990362343881359E-2</v>
      </c>
      <c r="N445" s="190">
        <f t="shared" ca="1" si="111"/>
        <v>3.6233353079221993E-2</v>
      </c>
      <c r="O445" s="190">
        <f t="shared" ca="1" si="111"/>
        <v>3.6447031612821618E-2</v>
      </c>
      <c r="P445" s="190">
        <f t="shared" ca="1" si="111"/>
        <v>3.6635851043557467E-2</v>
      </c>
      <c r="Q445" s="190">
        <f t="shared" ca="1" si="111"/>
        <v>3.680349365676553E-2</v>
      </c>
      <c r="R445" s="190">
        <f t="shared" ca="1" si="111"/>
        <v>3.6953016208193981E-2</v>
      </c>
      <c r="S445" s="190">
        <f t="shared" ca="1" si="111"/>
        <v>3.7086966027627392E-2</v>
      </c>
      <c r="T445" s="190">
        <f t="shared" ca="1" si="111"/>
        <v>3.7207474133371742E-2</v>
      </c>
      <c r="U445" s="190">
        <f t="shared" ca="1" si="111"/>
        <v>3.7316330161738707E-2</v>
      </c>
      <c r="V445" s="190">
        <f t="shared" ca="1" si="111"/>
        <v>3.7415042858450702E-2</v>
      </c>
      <c r="W445" s="190">
        <f t="shared" ca="1" si="111"/>
        <v>3.7504889067645465E-2</v>
      </c>
      <c r="X445" s="187">
        <f t="shared" ca="1" si="111"/>
        <v>3.7586953527875604E-2</v>
      </c>
    </row>
    <row r="446" spans="1:24" ht="11.25" customHeight="1" x14ac:dyDescent="0.2">
      <c r="A446" s="222">
        <f t="shared" si="105"/>
        <v>436</v>
      </c>
      <c r="B446" s="220">
        <f t="shared" ca="1" si="106"/>
        <v>2.8422917528523106E-2</v>
      </c>
      <c r="C446" s="217">
        <f t="shared" ca="1" si="98"/>
        <v>8.6828118536076723E-6</v>
      </c>
      <c r="D446" s="219">
        <f t="shared" ca="1" si="99"/>
        <v>0.63808661035044689</v>
      </c>
      <c r="E446" s="218">
        <f t="shared" ca="1" si="100"/>
        <v>0.35334904754832924</v>
      </c>
      <c r="F446" s="187">
        <f t="shared" ca="1" si="101"/>
        <v>1.5698458398457748E-4</v>
      </c>
      <c r="G446" s="217">
        <f t="shared" ca="1" si="102"/>
        <v>1.6566739583818516E-4</v>
      </c>
      <c r="H446" s="291">
        <f t="shared" si="103"/>
        <v>1.2111111111111112</v>
      </c>
      <c r="I446" s="187">
        <f t="shared" ca="1" si="104"/>
        <v>2.8588584924361293E-2</v>
      </c>
      <c r="J446" s="191">
        <f t="shared" ca="1" si="111"/>
        <v>2.9989320893361711E-2</v>
      </c>
      <c r="K446" s="190">
        <f t="shared" ca="1" si="111"/>
        <v>3.3602914634413707E-2</v>
      </c>
      <c r="L446" s="190">
        <f t="shared" ca="1" si="111"/>
        <v>3.5769233948998461E-2</v>
      </c>
      <c r="M446" s="190">
        <f t="shared" ca="1" si="111"/>
        <v>3.6042631358076629E-2</v>
      </c>
      <c r="N446" s="190">
        <f t="shared" ca="1" si="111"/>
        <v>3.6281843376114092E-2</v>
      </c>
      <c r="O446" s="190">
        <f t="shared" ca="1" si="111"/>
        <v>3.6492194945330431E-2</v>
      </c>
      <c r="P446" s="190">
        <f t="shared" ca="1" si="111"/>
        <v>3.6678071613405853E-2</v>
      </c>
      <c r="Q446" s="190">
        <f t="shared" ca="1" si="111"/>
        <v>3.6843099499806353E-2</v>
      </c>
      <c r="R446" s="190">
        <f t="shared" ca="1" si="111"/>
        <v>3.6990288526780685E-2</v>
      </c>
      <c r="S446" s="190">
        <f t="shared" ca="1" si="111"/>
        <v>3.7122146853025784E-2</v>
      </c>
      <c r="T446" s="190">
        <f t="shared" ca="1" si="111"/>
        <v>3.7240772629468802E-2</v>
      </c>
      <c r="U446" s="190">
        <f t="shared" ca="1" si="111"/>
        <v>3.7347927822508654E-2</v>
      </c>
      <c r="V446" s="190">
        <f t="shared" ca="1" si="111"/>
        <v>3.7445097803733944E-2</v>
      </c>
      <c r="W446" s="190">
        <f t="shared" ca="1" si="111"/>
        <v>3.7533539602921051E-2</v>
      </c>
      <c r="X446" s="187">
        <f t="shared" ca="1" si="111"/>
        <v>3.7614321102245343E-2</v>
      </c>
    </row>
    <row r="447" spans="1:24" ht="11.25" customHeight="1" x14ac:dyDescent="0.2">
      <c r="A447" s="222">
        <f t="shared" si="105"/>
        <v>437</v>
      </c>
      <c r="B447" s="220">
        <f t="shared" ca="1" si="106"/>
        <v>2.8588584924361293E-2</v>
      </c>
      <c r="C447" s="217">
        <f t="shared" ca="1" si="98"/>
        <v>8.5585613067290325E-6</v>
      </c>
      <c r="D447" s="219">
        <f t="shared" ca="1" si="99"/>
        <v>0.58643047055910258</v>
      </c>
      <c r="E447" s="218">
        <f t="shared" ca="1" si="100"/>
        <v>0.21837228364374822</v>
      </c>
      <c r="F447" s="187">
        <f t="shared" ca="1" si="101"/>
        <v>9.7299946023948216E-5</v>
      </c>
      <c r="G447" s="217">
        <f t="shared" ca="1" si="102"/>
        <v>1.0585850733067725E-4</v>
      </c>
      <c r="H447" s="291">
        <f t="shared" si="103"/>
        <v>1.213888888888889</v>
      </c>
      <c r="I447" s="187">
        <f t="shared" ca="1" si="104"/>
        <v>2.869444343169197E-2</v>
      </c>
      <c r="J447" s="191">
        <f t="shared" ca="1" si="111"/>
        <v>3.0082058572137953E-2</v>
      </c>
      <c r="K447" s="190">
        <f t="shared" ca="1" si="111"/>
        <v>3.3660689561527041E-2</v>
      </c>
      <c r="L447" s="190">
        <f t="shared" ca="1" si="111"/>
        <v>3.5805388161562597E-2</v>
      </c>
      <c r="M447" s="190">
        <f t="shared" ca="1" si="111"/>
        <v>3.6076030324689007E-2</v>
      </c>
      <c r="N447" s="190">
        <f t="shared" ca="1" si="111"/>
        <v>3.631282780985285E-2</v>
      </c>
      <c r="O447" s="190">
        <f t="shared" ca="1" si="111"/>
        <v>3.6521053508243626E-2</v>
      </c>
      <c r="P447" s="190">
        <f t="shared" ca="1" si="111"/>
        <v>3.6705049803533035E-2</v>
      </c>
      <c r="Q447" s="190">
        <f t="shared" ca="1" si="111"/>
        <v>3.6868406926199221E-2</v>
      </c>
      <c r="R447" s="190">
        <f t="shared" ca="1" si="111"/>
        <v>3.7014104872721165E-2</v>
      </c>
      <c r="S447" s="190">
        <f t="shared" ca="1" si="111"/>
        <v>3.7144626772170369E-2</v>
      </c>
      <c r="T447" s="190">
        <f t="shared" ca="1" si="111"/>
        <v>3.7262049773805858E-2</v>
      </c>
      <c r="U447" s="190">
        <f t="shared" ca="1" si="111"/>
        <v>3.7368118163446436E-2</v>
      </c>
      <c r="V447" s="190">
        <f t="shared" ca="1" si="111"/>
        <v>3.7464302377026679E-2</v>
      </c>
      <c r="W447" s="190">
        <f t="shared" ca="1" si="111"/>
        <v>3.7551846783299883E-2</v>
      </c>
      <c r="X447" s="187">
        <f t="shared" ca="1" si="111"/>
        <v>3.7631808493517382E-2</v>
      </c>
    </row>
    <row r="448" spans="1:24" ht="11.25" customHeight="1" x14ac:dyDescent="0.2">
      <c r="A448" s="222">
        <f t="shared" si="105"/>
        <v>438</v>
      </c>
      <c r="B448" s="220">
        <f t="shared" ca="1" si="106"/>
        <v>2.869444343169197E-2</v>
      </c>
      <c r="C448" s="217">
        <f t="shared" ca="1" si="98"/>
        <v>8.4791674262310243E-6</v>
      </c>
      <c r="D448" s="219">
        <f t="shared" ca="1" si="99"/>
        <v>0.2697035440255181</v>
      </c>
      <c r="E448" s="218">
        <f t="shared" ca="1" si="100"/>
        <v>-0.61370983512781563</v>
      </c>
      <c r="F448" s="187">
        <f t="shared" ca="1" si="101"/>
        <v>-2.7395595166470878E-4</v>
      </c>
      <c r="G448" s="217">
        <f t="shared" ca="1" si="102"/>
        <v>-2.6547678423847776E-4</v>
      </c>
      <c r="H448" s="291">
        <f t="shared" si="103"/>
        <v>1.2166666666666668</v>
      </c>
      <c r="I448" s="187">
        <f t="shared" ca="1" si="104"/>
        <v>2.8428966647453494E-2</v>
      </c>
      <c r="J448" s="191">
        <f t="shared" ca="1" si="111"/>
        <v>2.9849486799116826E-2</v>
      </c>
      <c r="K448" s="190">
        <f t="shared" ca="1" si="111"/>
        <v>3.3515798968919784E-2</v>
      </c>
      <c r="L448" s="190">
        <f t="shared" ca="1" si="111"/>
        <v>3.5714718981255569E-2</v>
      </c>
      <c r="M448" s="190">
        <f t="shared" ca="1" si="111"/>
        <v>3.599227087562136E-2</v>
      </c>
      <c r="N448" s="190">
        <f t="shared" ca="1" si="111"/>
        <v>3.6235123636255168E-2</v>
      </c>
      <c r="O448" s="190">
        <f t="shared" ca="1" si="111"/>
        <v>3.6448680690289503E-2</v>
      </c>
      <c r="P448" s="190">
        <f t="shared" ca="1" si="111"/>
        <v>3.6637392670061775E-2</v>
      </c>
      <c r="Q448" s="190">
        <f t="shared" ca="1" si="111"/>
        <v>3.680493981008786E-2</v>
      </c>
      <c r="R448" s="190">
        <f t="shared" ca="1" si="111"/>
        <v>3.6954377156054617E-2</v>
      </c>
      <c r="S448" s="190">
        <f t="shared" ca="1" si="111"/>
        <v>3.7088250607467774E-2</v>
      </c>
      <c r="T448" s="190">
        <f t="shared" ca="1" si="111"/>
        <v>3.7208689982525855E-2</v>
      </c>
      <c r="U448" s="190">
        <f t="shared" ca="1" si="111"/>
        <v>3.7317483907211388E-2</v>
      </c>
      <c r="V448" s="190">
        <f t="shared" ca="1" si="111"/>
        <v>3.7416140273772186E-2</v>
      </c>
      <c r="W448" s="190">
        <f t="shared" ca="1" si="111"/>
        <v>3.7505935202851635E-2</v>
      </c>
      <c r="X448" s="187">
        <f t="shared" ca="1" si="111"/>
        <v>3.7587952817514717E-2</v>
      </c>
    </row>
    <row r="449" spans="1:24" ht="11.25" customHeight="1" x14ac:dyDescent="0.2">
      <c r="A449" s="222">
        <f t="shared" si="105"/>
        <v>439</v>
      </c>
      <c r="B449" s="220">
        <f t="shared" ca="1" si="106"/>
        <v>2.8428966647453494E-2</v>
      </c>
      <c r="C449" s="217">
        <f t="shared" ca="1" si="98"/>
        <v>8.6782750144098816E-6</v>
      </c>
      <c r="D449" s="219">
        <f t="shared" ca="1" si="99"/>
        <v>8.2061909896679386E-2</v>
      </c>
      <c r="E449" s="218">
        <f t="shared" ca="1" si="100"/>
        <v>-1.3913351495945798</v>
      </c>
      <c r="F449" s="187">
        <f t="shared" ca="1" si="101"/>
        <v>-6.1820291405631739E-4</v>
      </c>
      <c r="G449" s="217">
        <f t="shared" ca="1" si="102"/>
        <v>-6.0952463904190746E-4</v>
      </c>
      <c r="H449" s="291">
        <f t="shared" si="103"/>
        <v>1.2194444444444446</v>
      </c>
      <c r="I449" s="187">
        <f t="shared" ca="1" si="104"/>
        <v>2.7819442008411587E-2</v>
      </c>
      <c r="J449" s="191">
        <f t="shared" ca="1" si="111"/>
        <v>2.9315510819226044E-2</v>
      </c>
      <c r="K449" s="190">
        <f t="shared" ca="1" si="111"/>
        <v>3.3183135657463662E-2</v>
      </c>
      <c r="L449" s="190">
        <f t="shared" ca="1" si="111"/>
        <v>3.550654597826626E-2</v>
      </c>
      <c r="M449" s="190">
        <f t="shared" ca="1" si="111"/>
        <v>3.5799962353782987E-2</v>
      </c>
      <c r="N449" s="190">
        <f t="shared" ca="1" si="111"/>
        <v>3.605671779749213E-2</v>
      </c>
      <c r="O449" s="190">
        <f t="shared" ca="1" si="111"/>
        <v>3.6282515442106048E-2</v>
      </c>
      <c r="P449" s="190">
        <f t="shared" ca="1" si="111"/>
        <v>3.6482054454797554E-2</v>
      </c>
      <c r="Q449" s="190">
        <f t="shared" ca="1" si="111"/>
        <v>3.665922171594347E-2</v>
      </c>
      <c r="R449" s="190">
        <f t="shared" ca="1" si="111"/>
        <v>3.6817244581368619E-2</v>
      </c>
      <c r="S449" s="190">
        <f t="shared" ca="1" si="111"/>
        <v>3.6958813069117753E-2</v>
      </c>
      <c r="T449" s="190">
        <f t="shared" ca="1" si="111"/>
        <v>3.7086177923279E-2</v>
      </c>
      <c r="U449" s="190">
        <f t="shared" ca="1" si="111"/>
        <v>3.7201229573170999E-2</v>
      </c>
      <c r="V449" s="190">
        <f t="shared" ca="1" si="111"/>
        <v>3.7305561909317851E-2</v>
      </c>
      <c r="W449" s="190">
        <f t="shared" ca="1" si="111"/>
        <v>3.7400523953499513E-2</v>
      </c>
      <c r="X449" s="187">
        <f t="shared" ca="1" si="111"/>
        <v>3.7487261846881843E-2</v>
      </c>
    </row>
    <row r="450" spans="1:24" ht="11.25" customHeight="1" x14ac:dyDescent="0.2">
      <c r="A450" s="222">
        <f t="shared" si="105"/>
        <v>440</v>
      </c>
      <c r="B450" s="220">
        <f t="shared" ca="1" si="106"/>
        <v>2.7819442008411587E-2</v>
      </c>
      <c r="C450" s="217">
        <f t="shared" ca="1" si="98"/>
        <v>9.1354184936913117E-6</v>
      </c>
      <c r="D450" s="219">
        <f t="shared" ca="1" si="99"/>
        <v>0.57819797022794339</v>
      </c>
      <c r="E450" s="218">
        <f t="shared" ca="1" si="100"/>
        <v>0.19728558452286021</v>
      </c>
      <c r="F450" s="187">
        <f t="shared" ca="1" si="101"/>
        <v>8.6713819137428414E-5</v>
      </c>
      <c r="G450" s="217">
        <f t="shared" ca="1" si="102"/>
        <v>9.5849237631119721E-5</v>
      </c>
      <c r="H450" s="291">
        <f t="shared" si="103"/>
        <v>1.2222222222222223</v>
      </c>
      <c r="I450" s="187">
        <f t="shared" ca="1" si="104"/>
        <v>2.7915291246042705E-2</v>
      </c>
      <c r="J450" s="191">
        <f t="shared" ca="1" si="111"/>
        <v>2.9399479845755146E-2</v>
      </c>
      <c r="K450" s="190">
        <f t="shared" ca="1" si="111"/>
        <v>3.323544777538074E-2</v>
      </c>
      <c r="L450" s="190">
        <f t="shared" ca="1" si="111"/>
        <v>3.5539281691236393E-2</v>
      </c>
      <c r="M450" s="190">
        <f t="shared" ca="1" si="111"/>
        <v>3.5830203338359345E-2</v>
      </c>
      <c r="N450" s="190">
        <f t="shared" ca="1" si="111"/>
        <v>3.6084772551211772E-2</v>
      </c>
      <c r="O450" s="190">
        <f t="shared" ca="1" si="111"/>
        <v>3.6308645333071911E-2</v>
      </c>
      <c r="P450" s="190">
        <f t="shared" ca="1" si="111"/>
        <v>3.650648176840289E-2</v>
      </c>
      <c r="Q450" s="190">
        <f t="shared" ca="1" si="111"/>
        <v>3.6682136242015384E-2</v>
      </c>
      <c r="R450" s="190">
        <f t="shared" ca="1" si="111"/>
        <v>3.6838809013544326E-2</v>
      </c>
      <c r="S450" s="190">
        <f t="shared" ca="1" si="111"/>
        <v>3.6979167438042367E-2</v>
      </c>
      <c r="T450" s="190">
        <f t="shared" ca="1" si="111"/>
        <v>3.7105443243706217E-2</v>
      </c>
      <c r="U450" s="190">
        <f t="shared" ca="1" si="111"/>
        <v>3.7219510851031402E-2</v>
      </c>
      <c r="V450" s="190">
        <f t="shared" ca="1" si="111"/>
        <v>3.7322950627103078E-2</v>
      </c>
      <c r="W450" s="190">
        <f t="shared" ca="1" si="111"/>
        <v>3.7417100129819518E-2</v>
      </c>
      <c r="X450" s="187">
        <f t="shared" ca="1" si="111"/>
        <v>3.7503095747848776E-2</v>
      </c>
    </row>
    <row r="451" spans="1:24" ht="11.25" customHeight="1" x14ac:dyDescent="0.2">
      <c r="A451" s="222">
        <f t="shared" si="105"/>
        <v>441</v>
      </c>
      <c r="B451" s="220">
        <f t="shared" ca="1" si="106"/>
        <v>2.7915291246042705E-2</v>
      </c>
      <c r="C451" s="217">
        <f t="shared" ca="1" si="98"/>
        <v>9.0635315654679727E-6</v>
      </c>
      <c r="D451" s="219">
        <f t="shared" ca="1" si="99"/>
        <v>0.23718125321418349</v>
      </c>
      <c r="E451" s="218">
        <f t="shared" ca="1" si="100"/>
        <v>-0.715399038543576</v>
      </c>
      <c r="F451" s="187">
        <f t="shared" ca="1" si="101"/>
        <v>-3.1498377800603169E-4</v>
      </c>
      <c r="G451" s="217">
        <f t="shared" ca="1" si="102"/>
        <v>-3.059202464405637E-4</v>
      </c>
      <c r="H451" s="291">
        <f t="shared" si="103"/>
        <v>1.2250000000000001</v>
      </c>
      <c r="I451" s="187">
        <f t="shared" ca="1" si="104"/>
        <v>2.7609370999602142E-2</v>
      </c>
      <c r="J451" s="191">
        <f t="shared" ref="J451:X460" ca="1" si="112">-(1/J$7)*LN(J$8*EXP(-$I451*J$9))</f>
        <v>2.9131477450284434E-2</v>
      </c>
      <c r="K451" s="190">
        <f t="shared" ca="1" si="112"/>
        <v>3.3068484152085097E-2</v>
      </c>
      <c r="L451" s="190">
        <f t="shared" ca="1" si="112"/>
        <v>3.5434799719060737E-2</v>
      </c>
      <c r="M451" s="190">
        <f t="shared" ca="1" si="112"/>
        <v>3.5733683744851377E-2</v>
      </c>
      <c r="N451" s="190">
        <f t="shared" ca="1" si="112"/>
        <v>3.5995230710464163E-2</v>
      </c>
      <c r="O451" s="190">
        <f t="shared" ca="1" si="112"/>
        <v>3.6225247041324363E-2</v>
      </c>
      <c r="P451" s="190">
        <f t="shared" ca="1" si="112"/>
        <v>3.6428517561459671E-2</v>
      </c>
      <c r="Q451" s="190">
        <f t="shared" ca="1" si="112"/>
        <v>3.6609000371180742E-2</v>
      </c>
      <c r="R451" s="190">
        <f t="shared" ca="1" si="112"/>
        <v>3.6769982212532776E-2</v>
      </c>
      <c r="S451" s="190">
        <f t="shared" ca="1" si="112"/>
        <v>3.6914202773622971E-2</v>
      </c>
      <c r="T451" s="190">
        <f t="shared" ca="1" si="112"/>
        <v>3.7043954475318365E-2</v>
      </c>
      <c r="U451" s="190">
        <f t="shared" ca="1" si="112"/>
        <v>3.7161162833180439E-2</v>
      </c>
      <c r="V451" s="190">
        <f t="shared" ca="1" si="112"/>
        <v>3.7267451376805275E-2</v>
      </c>
      <c r="W451" s="190">
        <f t="shared" ca="1" si="112"/>
        <v>3.7364194253151274E-2</v>
      </c>
      <c r="X451" s="187">
        <f t="shared" ca="1" si="112"/>
        <v>3.7452558977754027E-2</v>
      </c>
    </row>
    <row r="452" spans="1:24" ht="11.25" customHeight="1" x14ac:dyDescent="0.2">
      <c r="A452" s="222">
        <f t="shared" si="105"/>
        <v>442</v>
      </c>
      <c r="B452" s="220">
        <f t="shared" ca="1" si="106"/>
        <v>2.7609370999602142E-2</v>
      </c>
      <c r="C452" s="217">
        <f t="shared" ca="1" si="98"/>
        <v>9.2929717502983962E-6</v>
      </c>
      <c r="D452" s="219">
        <f t="shared" ca="1" si="99"/>
        <v>0.12612985851278546</v>
      </c>
      <c r="E452" s="218">
        <f t="shared" ca="1" si="100"/>
        <v>-1.1448779552467823</v>
      </c>
      <c r="F452" s="187">
        <f t="shared" ca="1" si="101"/>
        <v>-5.0130981002533773E-4</v>
      </c>
      <c r="G452" s="217">
        <f t="shared" ca="1" si="102"/>
        <v>-4.9201683827503929E-4</v>
      </c>
      <c r="H452" s="291">
        <f t="shared" si="103"/>
        <v>1.2277777777777779</v>
      </c>
      <c r="I452" s="187">
        <f t="shared" ca="1" si="104"/>
        <v>2.7117354161327101E-2</v>
      </c>
      <c r="J452" s="191">
        <f t="shared" ca="1" si="112"/>
        <v>2.8700444549377133E-2</v>
      </c>
      <c r="K452" s="190">
        <f t="shared" ca="1" si="112"/>
        <v>3.2799953660897711E-2</v>
      </c>
      <c r="L452" s="190">
        <f t="shared" ca="1" si="112"/>
        <v>3.5266759551060296E-2</v>
      </c>
      <c r="M452" s="190">
        <f t="shared" ca="1" si="112"/>
        <v>3.557844960856283E-2</v>
      </c>
      <c r="N452" s="190">
        <f t="shared" ca="1" si="112"/>
        <v>3.585121901496327E-2</v>
      </c>
      <c r="O452" s="190">
        <f t="shared" ca="1" si="112"/>
        <v>3.6091116122234833E-2</v>
      </c>
      <c r="P452" s="190">
        <f t="shared" ca="1" si="112"/>
        <v>3.6303126375210451E-2</v>
      </c>
      <c r="Q452" s="190">
        <f t="shared" ca="1" si="112"/>
        <v>3.6491374681638343E-2</v>
      </c>
      <c r="R452" s="190">
        <f t="shared" ca="1" si="112"/>
        <v>3.6659286874724001E-2</v>
      </c>
      <c r="S452" s="190">
        <f t="shared" ca="1" si="112"/>
        <v>3.6809718977080831E-2</v>
      </c>
      <c r="T452" s="190">
        <f t="shared" ca="1" si="112"/>
        <v>3.6945061022650154E-2</v>
      </c>
      <c r="U452" s="190">
        <f t="shared" ca="1" si="112"/>
        <v>3.7067320704074334E-2</v>
      </c>
      <c r="V452" s="190">
        <f t="shared" ca="1" si="112"/>
        <v>3.7178190969964345E-2</v>
      </c>
      <c r="W452" s="190">
        <f t="shared" ca="1" si="112"/>
        <v>3.7279104814098601E-2</v>
      </c>
      <c r="X452" s="187">
        <f t="shared" ca="1" si="112"/>
        <v>3.7371279813893633E-2</v>
      </c>
    </row>
    <row r="453" spans="1:24" ht="11.25" customHeight="1" x14ac:dyDescent="0.2">
      <c r="A453" s="222">
        <f t="shared" si="105"/>
        <v>443</v>
      </c>
      <c r="B453" s="220">
        <f t="shared" ca="1" si="106"/>
        <v>2.7117354161327101E-2</v>
      </c>
      <c r="C453" s="217">
        <f t="shared" ca="1" si="98"/>
        <v>9.661984379004675E-6</v>
      </c>
      <c r="D453" s="219">
        <f t="shared" ca="1" si="99"/>
        <v>0.75179053853125466</v>
      </c>
      <c r="E453" s="218">
        <f t="shared" ca="1" si="100"/>
        <v>0.68013509762366653</v>
      </c>
      <c r="F453" s="187">
        <f t="shared" ca="1" si="101"/>
        <v>2.9514647264903838E-4</v>
      </c>
      <c r="G453" s="217">
        <f t="shared" ca="1" si="102"/>
        <v>3.0480845702804307E-4</v>
      </c>
      <c r="H453" s="291">
        <f t="shared" si="103"/>
        <v>1.2305555555555556</v>
      </c>
      <c r="I453" s="187">
        <f t="shared" ca="1" si="104"/>
        <v>2.7422162618355145E-2</v>
      </c>
      <c r="J453" s="191">
        <f t="shared" ca="1" si="112"/>
        <v>2.8967472958230999E-2</v>
      </c>
      <c r="K453" s="190">
        <f t="shared" ca="1" si="112"/>
        <v>3.2966310497323834E-2</v>
      </c>
      <c r="L453" s="190">
        <f t="shared" ca="1" si="112"/>
        <v>3.5370861810053132E-2</v>
      </c>
      <c r="M453" s="190">
        <f t="shared" ca="1" si="112"/>
        <v>3.5674618426130303E-2</v>
      </c>
      <c r="N453" s="190">
        <f t="shared" ca="1" si="112"/>
        <v>3.5940435438639992E-2</v>
      </c>
      <c r="O453" s="190">
        <f t="shared" ca="1" si="112"/>
        <v>3.6174211324079483E-2</v>
      </c>
      <c r="P453" s="190">
        <f t="shared" ca="1" si="112"/>
        <v>3.6380807241051416E-2</v>
      </c>
      <c r="Q453" s="190">
        <f t="shared" ca="1" si="112"/>
        <v>3.656424475873158E-2</v>
      </c>
      <c r="R453" s="190">
        <f t="shared" ca="1" si="112"/>
        <v>3.6727863542213648E-2</v>
      </c>
      <c r="S453" s="190">
        <f t="shared" ca="1" si="112"/>
        <v>3.6874447543932522E-2</v>
      </c>
      <c r="T453" s="190">
        <f t="shared" ca="1" si="112"/>
        <v>3.7006326325731351E-2</v>
      </c>
      <c r="U453" s="190">
        <f t="shared" ca="1" si="112"/>
        <v>3.7125456670878521E-2</v>
      </c>
      <c r="V453" s="190">
        <f t="shared" ca="1" si="112"/>
        <v>3.723348852233728E-2</v>
      </c>
      <c r="W453" s="190">
        <f t="shared" ca="1" si="112"/>
        <v>3.7331818417799555E-2</v>
      </c>
      <c r="X453" s="187">
        <f t="shared" ca="1" si="112"/>
        <v>3.7421632920937031E-2</v>
      </c>
    </row>
    <row r="454" spans="1:24" ht="11.25" customHeight="1" x14ac:dyDescent="0.2">
      <c r="A454" s="222">
        <f t="shared" si="105"/>
        <v>444</v>
      </c>
      <c r="B454" s="220">
        <f t="shared" ca="1" si="106"/>
        <v>2.7422162618355145E-2</v>
      </c>
      <c r="C454" s="217">
        <f t="shared" ca="1" si="98"/>
        <v>9.4333780362336436E-6</v>
      </c>
      <c r="D454" s="219">
        <f t="shared" ca="1" si="99"/>
        <v>0.64218635663647594</v>
      </c>
      <c r="E454" s="218">
        <f t="shared" ca="1" si="100"/>
        <v>0.36430899094139813</v>
      </c>
      <c r="F454" s="187">
        <f t="shared" ca="1" si="101"/>
        <v>1.5897890246798047E-4</v>
      </c>
      <c r="G454" s="217">
        <f t="shared" ca="1" si="102"/>
        <v>1.6841228050421412E-4</v>
      </c>
      <c r="H454" s="291">
        <f t="shared" si="103"/>
        <v>1.2333333333333334</v>
      </c>
      <c r="I454" s="187">
        <f t="shared" ca="1" si="104"/>
        <v>2.7590574898859358E-2</v>
      </c>
      <c r="J454" s="191">
        <f t="shared" ca="1" si="112"/>
        <v>2.9115011067025555E-2</v>
      </c>
      <c r="K454" s="190">
        <f t="shared" ca="1" si="112"/>
        <v>3.3058225710153384E-2</v>
      </c>
      <c r="L454" s="190">
        <f t="shared" ca="1" si="112"/>
        <v>3.542838022346452E-2</v>
      </c>
      <c r="M454" s="190">
        <f t="shared" ca="1" si="112"/>
        <v>3.5727753467191307E-2</v>
      </c>
      <c r="N454" s="190">
        <f t="shared" ca="1" si="112"/>
        <v>3.598972915416325E-2</v>
      </c>
      <c r="O454" s="190">
        <f t="shared" ca="1" si="112"/>
        <v>3.6220122951919689E-2</v>
      </c>
      <c r="P454" s="190">
        <f t="shared" ca="1" si="112"/>
        <v>3.6423727348634298E-2</v>
      </c>
      <c r="Q454" s="190">
        <f t="shared" ca="1" si="112"/>
        <v>3.6604506817020425E-2</v>
      </c>
      <c r="R454" s="190">
        <f t="shared" ca="1" si="112"/>
        <v>3.6765753412704494E-2</v>
      </c>
      <c r="S454" s="190">
        <f t="shared" ca="1" si="112"/>
        <v>3.6910211268021915E-2</v>
      </c>
      <c r="T454" s="190">
        <f t="shared" ca="1" si="112"/>
        <v>3.7040176532868931E-2</v>
      </c>
      <c r="U454" s="190">
        <f t="shared" ca="1" si="112"/>
        <v>3.7157577862148176E-2</v>
      </c>
      <c r="V454" s="190">
        <f t="shared" ca="1" si="112"/>
        <v>3.726404143741132E-2</v>
      </c>
      <c r="W454" s="190">
        <f t="shared" ca="1" si="112"/>
        <v>3.7360943653691733E-2</v>
      </c>
      <c r="X454" s="187">
        <f t="shared" ca="1" si="112"/>
        <v>3.7449453938996485E-2</v>
      </c>
    </row>
    <row r="455" spans="1:24" ht="11.25" customHeight="1" x14ac:dyDescent="0.2">
      <c r="A455" s="222">
        <f t="shared" si="105"/>
        <v>445</v>
      </c>
      <c r="B455" s="220">
        <f t="shared" ca="1" si="106"/>
        <v>2.7590574898859358E-2</v>
      </c>
      <c r="C455" s="217">
        <f t="shared" ca="1" si="98"/>
        <v>9.3070688258554822E-6</v>
      </c>
      <c r="D455" s="219">
        <f t="shared" ca="1" si="99"/>
        <v>0.58757062990608333</v>
      </c>
      <c r="E455" s="218">
        <f t="shared" ca="1" si="100"/>
        <v>0.22130014101802511</v>
      </c>
      <c r="F455" s="187">
        <f t="shared" ca="1" si="101"/>
        <v>9.6868108503017994E-5</v>
      </c>
      <c r="G455" s="217">
        <f t="shared" ca="1" si="102"/>
        <v>1.0617517732887347E-4</v>
      </c>
      <c r="H455" s="291">
        <f t="shared" si="103"/>
        <v>1.2361111111111112</v>
      </c>
      <c r="I455" s="187">
        <f t="shared" ca="1" si="104"/>
        <v>2.7696750076188232E-2</v>
      </c>
      <c r="J455" s="191">
        <f t="shared" ca="1" si="112"/>
        <v>2.9208026165551144E-2</v>
      </c>
      <c r="K455" s="190">
        <f t="shared" ca="1" si="112"/>
        <v>3.3116173467835845E-2</v>
      </c>
      <c r="L455" s="190">
        <f t="shared" ca="1" si="112"/>
        <v>3.5464642589399756E-2</v>
      </c>
      <c r="M455" s="190">
        <f t="shared" ca="1" si="112"/>
        <v>3.5761252345005566E-2</v>
      </c>
      <c r="N455" s="190">
        <f t="shared" ca="1" si="112"/>
        <v>3.6020806276159424E-2</v>
      </c>
      <c r="O455" s="190">
        <f t="shared" ca="1" si="112"/>
        <v>3.6249067843662705E-2</v>
      </c>
      <c r="P455" s="190">
        <f t="shared" ca="1" si="112"/>
        <v>3.6450786242557855E-2</v>
      </c>
      <c r="Q455" s="190">
        <f t="shared" ca="1" si="112"/>
        <v>3.6629889949210334E-2</v>
      </c>
      <c r="R455" s="190">
        <f t="shared" ca="1" si="112"/>
        <v>3.6789641003955501E-2</v>
      </c>
      <c r="S455" s="190">
        <f t="shared" ca="1" si="112"/>
        <v>3.6932758434628551E-2</v>
      </c>
      <c r="T455" s="190">
        <f t="shared" ca="1" si="112"/>
        <v>3.7061517326632272E-2</v>
      </c>
      <c r="U455" s="190">
        <f t="shared" ca="1" si="112"/>
        <v>3.7177828601398677E-2</v>
      </c>
      <c r="V455" s="190">
        <f t="shared" ca="1" si="112"/>
        <v>3.7283303460146168E-2</v>
      </c>
      <c r="W455" s="190">
        <f t="shared" ca="1" si="112"/>
        <v>3.7379305599010315E-2</v>
      </c>
      <c r="X455" s="187">
        <f t="shared" ca="1" si="112"/>
        <v>3.7466993642853517E-2</v>
      </c>
    </row>
    <row r="456" spans="1:24" ht="11.25" customHeight="1" x14ac:dyDescent="0.2">
      <c r="A456" s="222">
        <f t="shared" si="105"/>
        <v>446</v>
      </c>
      <c r="B456" s="220">
        <f t="shared" ca="1" si="106"/>
        <v>2.7696750076188232E-2</v>
      </c>
      <c r="C456" s="217">
        <f t="shared" ca="1" si="98"/>
        <v>9.2274374428588271E-6</v>
      </c>
      <c r="D456" s="219">
        <f t="shared" ca="1" si="99"/>
        <v>0.58102835598328029</v>
      </c>
      <c r="E456" s="218">
        <f t="shared" ca="1" si="100"/>
        <v>0.20452496117380153</v>
      </c>
      <c r="F456" s="187">
        <f t="shared" ca="1" si="101"/>
        <v>8.9697322403595688E-5</v>
      </c>
      <c r="G456" s="217">
        <f t="shared" ca="1" si="102"/>
        <v>9.8924759846454518E-5</v>
      </c>
      <c r="H456" s="291">
        <f t="shared" si="103"/>
        <v>1.2388888888888889</v>
      </c>
      <c r="I456" s="187">
        <f t="shared" ca="1" si="104"/>
        <v>2.7795674836034685E-2</v>
      </c>
      <c r="J456" s="191">
        <f t="shared" ca="1" si="112"/>
        <v>2.9294689513004121E-2</v>
      </c>
      <c r="K456" s="190">
        <f t="shared" ca="1" si="112"/>
        <v>3.3170164128897957E-2</v>
      </c>
      <c r="L456" s="190">
        <f t="shared" ca="1" si="112"/>
        <v>3.5498428695831155E-2</v>
      </c>
      <c r="M456" s="190">
        <f t="shared" ca="1" si="112"/>
        <v>3.5792463674492084E-2</v>
      </c>
      <c r="N456" s="190">
        <f t="shared" ca="1" si="112"/>
        <v>3.6049761225023472E-2</v>
      </c>
      <c r="O456" s="190">
        <f t="shared" ca="1" si="112"/>
        <v>3.6276036166546601E-2</v>
      </c>
      <c r="P456" s="190">
        <f t="shared" ca="1" si="112"/>
        <v>3.6475997357344199E-2</v>
      </c>
      <c r="Q456" s="190">
        <f t="shared" ca="1" si="112"/>
        <v>3.6653539735527707E-2</v>
      </c>
      <c r="R456" s="190">
        <f t="shared" ca="1" si="112"/>
        <v>3.6811897375804981E-2</v>
      </c>
      <c r="S456" s="190">
        <f t="shared" ca="1" si="112"/>
        <v>3.6953765915829842E-2</v>
      </c>
      <c r="T456" s="190">
        <f t="shared" ca="1" si="112"/>
        <v>3.7081400814949227E-2</v>
      </c>
      <c r="U456" s="190">
        <f t="shared" ca="1" si="112"/>
        <v>3.7196696472095635E-2</v>
      </c>
      <c r="V456" s="190">
        <f t="shared" ca="1" si="112"/>
        <v>3.7301250131120872E-2</v>
      </c>
      <c r="W456" s="190">
        <f t="shared" ca="1" si="112"/>
        <v>3.7396413656436291E-2</v>
      </c>
      <c r="X456" s="187">
        <f t="shared" ca="1" si="112"/>
        <v>3.7483335607477332E-2</v>
      </c>
    </row>
    <row r="457" spans="1:24" ht="11.25" customHeight="1" x14ac:dyDescent="0.2">
      <c r="A457" s="222">
        <f t="shared" si="105"/>
        <v>447</v>
      </c>
      <c r="B457" s="220">
        <f t="shared" ca="1" si="106"/>
        <v>2.7795674836034685E-2</v>
      </c>
      <c r="C457" s="217">
        <f t="shared" ca="1" si="98"/>
        <v>9.1532438729739869E-6</v>
      </c>
      <c r="D457" s="219">
        <f t="shared" ca="1" si="99"/>
        <v>0.66308736658918288</v>
      </c>
      <c r="E457" s="218">
        <f t="shared" ca="1" si="100"/>
        <v>0.42090388689618125</v>
      </c>
      <c r="F457" s="187">
        <f t="shared" ca="1" si="101"/>
        <v>1.8492273223710397E-4</v>
      </c>
      <c r="G457" s="217">
        <f t="shared" ca="1" si="102"/>
        <v>1.9407597611007795E-4</v>
      </c>
      <c r="H457" s="291">
        <f t="shared" si="103"/>
        <v>1.2416666666666667</v>
      </c>
      <c r="I457" s="187">
        <f t="shared" ca="1" si="104"/>
        <v>2.7989750812144762E-2</v>
      </c>
      <c r="J457" s="191">
        <f t="shared" ca="1" si="112"/>
        <v>2.946471038316878E-2</v>
      </c>
      <c r="K457" s="190">
        <f t="shared" ca="1" si="112"/>
        <v>3.3276085945263455E-2</v>
      </c>
      <c r="L457" s="190">
        <f t="shared" ca="1" si="112"/>
        <v>3.5564712117643955E-2</v>
      </c>
      <c r="M457" s="190">
        <f t="shared" ca="1" si="112"/>
        <v>3.585369575880739E-2</v>
      </c>
      <c r="N457" s="190">
        <f t="shared" ca="1" si="112"/>
        <v>3.6106566619069719E-2</v>
      </c>
      <c r="O457" s="190">
        <f t="shared" ca="1" si="112"/>
        <v>3.6328944089657748E-2</v>
      </c>
      <c r="P457" s="190">
        <f t="shared" ca="1" si="112"/>
        <v>3.6525457894004347E-2</v>
      </c>
      <c r="Q457" s="190">
        <f t="shared" ca="1" si="112"/>
        <v>3.6699937173049549E-2</v>
      </c>
      <c r="R457" s="190">
        <f t="shared" ca="1" si="112"/>
        <v>3.6855561137011605E-2</v>
      </c>
      <c r="S457" s="190">
        <f t="shared" ca="1" si="112"/>
        <v>3.6994979535413863E-2</v>
      </c>
      <c r="T457" s="190">
        <f t="shared" ca="1" si="112"/>
        <v>3.7120409324139216E-2</v>
      </c>
      <c r="U457" s="190">
        <f t="shared" ca="1" si="112"/>
        <v>3.7233712487381547E-2</v>
      </c>
      <c r="V457" s="190">
        <f t="shared" ca="1" si="112"/>
        <v>3.7336458886671531E-2</v>
      </c>
      <c r="W457" s="190">
        <f t="shared" ca="1" si="112"/>
        <v>3.742997717430023E-2</v>
      </c>
      <c r="X457" s="187">
        <f t="shared" ca="1" si="112"/>
        <v>3.7515396162800842E-2</v>
      </c>
    </row>
    <row r="458" spans="1:24" ht="11.25" customHeight="1" x14ac:dyDescent="0.2">
      <c r="A458" s="222">
        <f t="shared" si="105"/>
        <v>448</v>
      </c>
      <c r="B458" s="220">
        <f t="shared" ca="1" si="106"/>
        <v>2.7989750812144762E-2</v>
      </c>
      <c r="C458" s="217">
        <f t="shared" ca="1" si="98"/>
        <v>9.0076868908914292E-6</v>
      </c>
      <c r="D458" s="219">
        <f t="shared" ca="1" si="99"/>
        <v>0.96451342362261894</v>
      </c>
      <c r="E458" s="218">
        <f t="shared" ca="1" si="100"/>
        <v>1.8056491974967079</v>
      </c>
      <c r="F458" s="187">
        <f t="shared" ca="1" si="101"/>
        <v>7.9607071742840939E-4</v>
      </c>
      <c r="G458" s="217">
        <f t="shared" ca="1" si="102"/>
        <v>8.0507840431930078E-4</v>
      </c>
      <c r="H458" s="291">
        <f t="shared" si="103"/>
        <v>1.2444444444444445</v>
      </c>
      <c r="I458" s="187">
        <f t="shared" ca="1" si="104"/>
        <v>2.8794829216464063E-2</v>
      </c>
      <c r="J458" s="191">
        <f t="shared" ca="1" si="112"/>
        <v>3.0170001855079061E-2</v>
      </c>
      <c r="K458" s="190">
        <f t="shared" ca="1" si="112"/>
        <v>3.3715477613471739E-2</v>
      </c>
      <c r="L458" s="190">
        <f t="shared" ca="1" si="112"/>
        <v>3.5839673256757916E-2</v>
      </c>
      <c r="M458" s="190">
        <f t="shared" ca="1" si="112"/>
        <v>3.6107702615924761E-2</v>
      </c>
      <c r="N458" s="190">
        <f t="shared" ca="1" si="112"/>
        <v>3.6342210395863335E-2</v>
      </c>
      <c r="O458" s="190">
        <f t="shared" ca="1" si="112"/>
        <v>3.654842012769146E-2</v>
      </c>
      <c r="P458" s="190">
        <f t="shared" ca="1" si="112"/>
        <v>3.6730633262585514E-2</v>
      </c>
      <c r="Q458" s="190">
        <f t="shared" ca="1" si="112"/>
        <v>3.6892405997441327E-2</v>
      </c>
      <c r="R458" s="190">
        <f t="shared" ca="1" si="112"/>
        <v>3.7036689950084592E-2</v>
      </c>
      <c r="S458" s="190">
        <f t="shared" ca="1" si="112"/>
        <v>3.7165944513954614E-2</v>
      </c>
      <c r="T458" s="190">
        <f t="shared" ca="1" si="112"/>
        <v>3.7282226922396376E-2</v>
      </c>
      <c r="U458" s="190">
        <f t="shared" ca="1" si="112"/>
        <v>3.7387264694707496E-2</v>
      </c>
      <c r="V458" s="190">
        <f t="shared" ca="1" si="112"/>
        <v>3.7482514103318848E-2</v>
      </c>
      <c r="W458" s="190">
        <f t="shared" ca="1" si="112"/>
        <v>3.7569207510516171E-2</v>
      </c>
      <c r="X458" s="187">
        <f t="shared" ca="1" si="112"/>
        <v>3.7648391813467061E-2</v>
      </c>
    </row>
    <row r="459" spans="1:24" ht="11.25" customHeight="1" x14ac:dyDescent="0.2">
      <c r="A459" s="222">
        <f t="shared" si="105"/>
        <v>449</v>
      </c>
      <c r="B459" s="220">
        <f t="shared" ca="1" si="106"/>
        <v>2.8794829216464063E-2</v>
      </c>
      <c r="C459" s="217">
        <f t="shared" ref="C459:C522" ca="1" si="113">$B$2*($B$3-$B459)*$B$8</f>
        <v>8.4038780876519544E-6</v>
      </c>
      <c r="D459" s="219">
        <f t="shared" ref="D459:D522" ca="1" si="114">RAND()</f>
        <v>0.78846487762067052</v>
      </c>
      <c r="E459" s="218">
        <f t="shared" ref="E459:E522" ca="1" si="115">NORMINV(D459,0,1)</f>
        <v>0.80110606604121093</v>
      </c>
      <c r="F459" s="187">
        <f t="shared" ref="F459:F522" ca="1" si="116">SQRT($B459)*$B$9*E459</f>
        <v>3.5823336103514596E-4</v>
      </c>
      <c r="G459" s="217">
        <f t="shared" ref="G459:G522" ca="1" si="117">C459+F459</f>
        <v>3.666372391227979E-4</v>
      </c>
      <c r="H459" s="291">
        <f t="shared" ref="H459:H522" si="118">+A459*$B$8</f>
        <v>1.2472222222222222</v>
      </c>
      <c r="I459" s="187">
        <f t="shared" ref="I459:I522" ca="1" si="119">$B459+G459</f>
        <v>2.916146645558686E-2</v>
      </c>
      <c r="J459" s="191">
        <f t="shared" ca="1" si="112"/>
        <v>3.0491195563233105E-2</v>
      </c>
      <c r="K459" s="190">
        <f t="shared" ca="1" si="112"/>
        <v>3.3915579053606211E-2</v>
      </c>
      <c r="L459" s="190">
        <f t="shared" ca="1" si="112"/>
        <v>3.5964892107952937E-2</v>
      </c>
      <c r="M459" s="190">
        <f t="shared" ca="1" si="112"/>
        <v>3.6223378769094608E-2</v>
      </c>
      <c r="N459" s="190">
        <f t="shared" ca="1" si="112"/>
        <v>3.6449523898842123E-2</v>
      </c>
      <c r="O459" s="190">
        <f t="shared" ca="1" si="112"/>
        <v>3.6648370751390449E-2</v>
      </c>
      <c r="P459" s="190">
        <f t="shared" ca="1" si="112"/>
        <v>3.6824071280881616E-2</v>
      </c>
      <c r="Q459" s="190">
        <f t="shared" ca="1" si="112"/>
        <v>3.6980057383956745E-2</v>
      </c>
      <c r="R459" s="190">
        <f t="shared" ca="1" si="112"/>
        <v>3.7119177031584211E-2</v>
      </c>
      <c r="S459" s="190">
        <f t="shared" ca="1" si="112"/>
        <v>3.7243802927970665E-2</v>
      </c>
      <c r="T459" s="190">
        <f t="shared" ca="1" si="112"/>
        <v>3.7355919567917846E-2</v>
      </c>
      <c r="U459" s="190">
        <f t="shared" ca="1" si="112"/>
        <v>3.7457193234652367E-2</v>
      </c>
      <c r="V459" s="190">
        <f t="shared" ca="1" si="112"/>
        <v>3.7549028471489394E-2</v>
      </c>
      <c r="W459" s="190">
        <f t="shared" ca="1" si="112"/>
        <v>3.7632613789703999E-2</v>
      </c>
      <c r="X459" s="187">
        <f t="shared" ca="1" si="112"/>
        <v>3.770895878174494E-2</v>
      </c>
    </row>
    <row r="460" spans="1:24" ht="11.25" customHeight="1" x14ac:dyDescent="0.2">
      <c r="A460" s="222">
        <f t="shared" ref="A460:A523" si="120">+A459+1</f>
        <v>450</v>
      </c>
      <c r="B460" s="220">
        <f t="shared" ca="1" si="106"/>
        <v>2.916146645558686E-2</v>
      </c>
      <c r="C460" s="217">
        <f t="shared" ca="1" si="113"/>
        <v>8.1289001583098558E-6</v>
      </c>
      <c r="D460" s="219">
        <f t="shared" ca="1" si="114"/>
        <v>0.10101751801500369</v>
      </c>
      <c r="E460" s="218">
        <f t="shared" ca="1" si="115"/>
        <v>-1.2757750887494603</v>
      </c>
      <c r="F460" s="187">
        <f t="shared" ca="1" si="116"/>
        <v>-5.7411322546183747E-4</v>
      </c>
      <c r="G460" s="217">
        <f t="shared" ca="1" si="117"/>
        <v>-5.6598432530352767E-4</v>
      </c>
      <c r="H460" s="291">
        <f t="shared" si="118"/>
        <v>1.25</v>
      </c>
      <c r="I460" s="187">
        <f t="shared" ca="1" si="119"/>
        <v>2.8595482130283331E-2</v>
      </c>
      <c r="J460" s="191">
        <f t="shared" ca="1" si="112"/>
        <v>2.9995363212334251E-2</v>
      </c>
      <c r="K460" s="190">
        <f t="shared" ca="1" si="112"/>
        <v>3.3606678956993707E-2</v>
      </c>
      <c r="L460" s="190">
        <f t="shared" ca="1" si="112"/>
        <v>3.5771589574968385E-2</v>
      </c>
      <c r="M460" s="190">
        <f t="shared" ca="1" si="112"/>
        <v>3.6044807466129904E-2</v>
      </c>
      <c r="N460" s="190">
        <f t="shared" ca="1" si="112"/>
        <v>3.6283862165394837E-2</v>
      </c>
      <c r="O460" s="190">
        <f t="shared" ca="1" si="112"/>
        <v>3.6494075223600403E-2</v>
      </c>
      <c r="P460" s="190">
        <f t="shared" ca="1" si="112"/>
        <v>3.6679829376077958E-2</v>
      </c>
      <c r="Q460" s="190">
        <f t="shared" ca="1" si="112"/>
        <v>3.6844748403948219E-2</v>
      </c>
      <c r="R460" s="190">
        <f t="shared" ca="1" si="112"/>
        <v>3.6991840279647831E-2</v>
      </c>
      <c r="S460" s="190">
        <f t="shared" ca="1" si="112"/>
        <v>3.7123611531069724E-2</v>
      </c>
      <c r="T460" s="190">
        <f t="shared" ca="1" si="112"/>
        <v>3.7242158940778362E-2</v>
      </c>
      <c r="U460" s="190">
        <f t="shared" ca="1" si="112"/>
        <v>3.7349243323195336E-2</v>
      </c>
      <c r="V460" s="190">
        <f t="shared" ca="1" si="112"/>
        <v>3.7446349076777422E-2</v>
      </c>
      <c r="W460" s="190">
        <f t="shared" ca="1" si="112"/>
        <v>3.7534732406372652E-2</v>
      </c>
      <c r="X460" s="187">
        <f t="shared" ca="1" si="112"/>
        <v>3.7615460492377364E-2</v>
      </c>
    </row>
    <row r="461" spans="1:24" ht="11.25" customHeight="1" x14ac:dyDescent="0.2">
      <c r="A461" s="222">
        <f t="shared" si="120"/>
        <v>451</v>
      </c>
      <c r="B461" s="220">
        <f t="shared" ref="B461:B524" ca="1" si="121">I460</f>
        <v>2.8595482130283331E-2</v>
      </c>
      <c r="C461" s="217">
        <f t="shared" ca="1" si="113"/>
        <v>8.5533884022875027E-6</v>
      </c>
      <c r="D461" s="219">
        <f t="shared" ca="1" si="114"/>
        <v>0.28705281173185959</v>
      </c>
      <c r="E461" s="218">
        <f t="shared" ca="1" si="115"/>
        <v>-0.56201525801135122</v>
      </c>
      <c r="F461" s="187">
        <f t="shared" ca="1" si="116"/>
        <v>-2.5044684894743978E-4</v>
      </c>
      <c r="G461" s="217">
        <f t="shared" ca="1" si="117"/>
        <v>-2.4189346054515228E-4</v>
      </c>
      <c r="H461" s="291">
        <f t="shared" si="118"/>
        <v>1.2527777777777778</v>
      </c>
      <c r="I461" s="187">
        <f t="shared" ca="1" si="119"/>
        <v>2.8353588669738181E-2</v>
      </c>
      <c r="J461" s="191">
        <f t="shared" ref="J461:X470" ca="1" si="122">-(1/J$7)*LN(J$8*EXP(-$I461*J$9))</f>
        <v>2.9783451684316644E-2</v>
      </c>
      <c r="K461" s="190">
        <f t="shared" ca="1" si="122"/>
        <v>3.3474659552936464E-2</v>
      </c>
      <c r="L461" s="190">
        <f t="shared" ca="1" si="122"/>
        <v>3.5688974886636325E-2</v>
      </c>
      <c r="M461" s="190">
        <f t="shared" ca="1" si="122"/>
        <v>3.5968488691038324E-2</v>
      </c>
      <c r="N461" s="190">
        <f t="shared" ca="1" si="122"/>
        <v>3.6213060752366341E-2</v>
      </c>
      <c r="O461" s="190">
        <f t="shared" ca="1" si="122"/>
        <v>3.6428131561390763E-2</v>
      </c>
      <c r="P461" s="190">
        <f t="shared" ca="1" si="122"/>
        <v>3.6618182485963345E-2</v>
      </c>
      <c r="Q461" s="190">
        <f t="shared" ca="1" si="122"/>
        <v>3.6786919315837788E-2</v>
      </c>
      <c r="R461" s="190">
        <f t="shared" ca="1" si="122"/>
        <v>3.6937418405748837E-2</v>
      </c>
      <c r="S461" s="190">
        <f t="shared" ca="1" si="122"/>
        <v>3.7072243477884619E-2</v>
      </c>
      <c r="T461" s="190">
        <f t="shared" ca="1" si="122"/>
        <v>3.7193539304964607E-2</v>
      </c>
      <c r="U461" s="190">
        <f t="shared" ca="1" si="122"/>
        <v>3.7303107102666815E-2</v>
      </c>
      <c r="V461" s="190">
        <f t="shared" ca="1" si="122"/>
        <v>3.7402465398372997E-2</v>
      </c>
      <c r="W461" s="190">
        <f t="shared" ca="1" si="122"/>
        <v>3.7492899328178717E-2</v>
      </c>
      <c r="X461" s="187">
        <f t="shared" ca="1" si="122"/>
        <v>3.7575500684730659E-2</v>
      </c>
    </row>
    <row r="462" spans="1:24" ht="11.25" customHeight="1" x14ac:dyDescent="0.2">
      <c r="A462" s="222">
        <f t="shared" si="120"/>
        <v>452</v>
      </c>
      <c r="B462" s="220">
        <f t="shared" ca="1" si="121"/>
        <v>2.8353588669738181E-2</v>
      </c>
      <c r="C462" s="217">
        <f t="shared" ca="1" si="113"/>
        <v>8.7348084976963665E-6</v>
      </c>
      <c r="D462" s="219">
        <f t="shared" ca="1" si="114"/>
        <v>0.17005684885625516</v>
      </c>
      <c r="E462" s="218">
        <f t="shared" ca="1" si="115"/>
        <v>-0.95394062572129446</v>
      </c>
      <c r="F462" s="187">
        <f t="shared" ca="1" si="116"/>
        <v>-4.2329595256178424E-4</v>
      </c>
      <c r="G462" s="217">
        <f t="shared" ca="1" si="117"/>
        <v>-4.1456114406408789E-4</v>
      </c>
      <c r="H462" s="291">
        <f t="shared" si="118"/>
        <v>1.2555555555555555</v>
      </c>
      <c r="I462" s="187">
        <f t="shared" ca="1" si="119"/>
        <v>2.7939027525674093E-2</v>
      </c>
      <c r="J462" s="191">
        <f t="shared" ca="1" si="122"/>
        <v>2.9420274088289889E-2</v>
      </c>
      <c r="K462" s="190">
        <f t="shared" ca="1" si="122"/>
        <v>3.3248402443458197E-2</v>
      </c>
      <c r="L462" s="190">
        <f t="shared" ca="1" si="122"/>
        <v>3.5547388422768091E-2</v>
      </c>
      <c r="M462" s="190">
        <f t="shared" ca="1" si="122"/>
        <v>3.5837692270811745E-2</v>
      </c>
      <c r="N462" s="190">
        <f t="shared" ca="1" si="122"/>
        <v>3.6091720081476361E-2</v>
      </c>
      <c r="O462" s="190">
        <f t="shared" ca="1" si="122"/>
        <v>3.6315116186821317E-2</v>
      </c>
      <c r="P462" s="190">
        <f t="shared" ca="1" si="122"/>
        <v>3.6512530992796416E-2</v>
      </c>
      <c r="Q462" s="190">
        <f t="shared" ca="1" si="122"/>
        <v>3.6687810836951197E-2</v>
      </c>
      <c r="R462" s="190">
        <f t="shared" ca="1" si="122"/>
        <v>3.6844149268770818E-2</v>
      </c>
      <c r="S462" s="190">
        <f t="shared" ca="1" si="122"/>
        <v>3.6984208031003295E-2</v>
      </c>
      <c r="T462" s="190">
        <f t="shared" ca="1" si="122"/>
        <v>3.7110214142715439E-2</v>
      </c>
      <c r="U462" s="190">
        <f t="shared" ca="1" si="122"/>
        <v>3.722403805994863E-2</v>
      </c>
      <c r="V462" s="190">
        <f t="shared" ca="1" si="122"/>
        <v>3.7327256800819032E-2</v>
      </c>
      <c r="W462" s="190">
        <f t="shared" ca="1" si="122"/>
        <v>3.7421205084288374E-2</v>
      </c>
      <c r="X462" s="187">
        <f t="shared" ca="1" si="122"/>
        <v>3.7507016883898431E-2</v>
      </c>
    </row>
    <row r="463" spans="1:24" ht="11.25" customHeight="1" x14ac:dyDescent="0.2">
      <c r="A463" s="222">
        <f t="shared" si="120"/>
        <v>453</v>
      </c>
      <c r="B463" s="220">
        <f t="shared" ca="1" si="121"/>
        <v>2.7939027525674093E-2</v>
      </c>
      <c r="C463" s="217">
        <f t="shared" ca="1" si="113"/>
        <v>9.0457293557444322E-6</v>
      </c>
      <c r="D463" s="219">
        <f t="shared" ca="1" si="114"/>
        <v>0.6463230176823207</v>
      </c>
      <c r="E463" s="218">
        <f t="shared" ca="1" si="115"/>
        <v>0.3754121574772894</v>
      </c>
      <c r="F463" s="187">
        <f t="shared" ca="1" si="116"/>
        <v>1.6536086277932089E-4</v>
      </c>
      <c r="G463" s="217">
        <f t="shared" ca="1" si="117"/>
        <v>1.7440659213506532E-4</v>
      </c>
      <c r="H463" s="291">
        <f t="shared" si="118"/>
        <v>1.2583333333333333</v>
      </c>
      <c r="I463" s="187">
        <f t="shared" ca="1" si="119"/>
        <v>2.8113434117809158E-2</v>
      </c>
      <c r="J463" s="191">
        <f t="shared" ca="1" si="122"/>
        <v>2.9573063532669162E-2</v>
      </c>
      <c r="K463" s="190">
        <f t="shared" ca="1" si="122"/>
        <v>3.3343589201733671E-2</v>
      </c>
      <c r="L463" s="190">
        <f t="shared" ca="1" si="122"/>
        <v>3.5606954093620954E-2</v>
      </c>
      <c r="M463" s="190">
        <f t="shared" ca="1" si="122"/>
        <v>3.5892718551595218E-2</v>
      </c>
      <c r="N463" s="190">
        <f t="shared" ca="1" si="122"/>
        <v>3.6142768312118129E-2</v>
      </c>
      <c r="O463" s="190">
        <f t="shared" ca="1" si="122"/>
        <v>3.6362661950865419E-2</v>
      </c>
      <c r="P463" s="190">
        <f t="shared" ca="1" si="122"/>
        <v>3.6556978759165894E-2</v>
      </c>
      <c r="Q463" s="190">
        <f t="shared" ca="1" si="122"/>
        <v>3.6729505945867692E-2</v>
      </c>
      <c r="R463" s="190">
        <f t="shared" ca="1" si="122"/>
        <v>3.6883387756421269E-2</v>
      </c>
      <c r="S463" s="190">
        <f t="shared" ca="1" si="122"/>
        <v>3.7021244696155121E-2</v>
      </c>
      <c r="T463" s="190">
        <f t="shared" ca="1" si="122"/>
        <v>3.7145269182955125E-2</v>
      </c>
      <c r="U463" s="190">
        <f t="shared" ca="1" si="122"/>
        <v>3.7257302543321748E-2</v>
      </c>
      <c r="V463" s="190">
        <f t="shared" ca="1" si="122"/>
        <v>3.7358897188217763E-2</v>
      </c>
      <c r="W463" s="190">
        <f t="shared" ca="1" si="122"/>
        <v>3.7451366977007107E-2</v>
      </c>
      <c r="X463" s="187">
        <f t="shared" ca="1" si="122"/>
        <v>3.7535828137655873E-2</v>
      </c>
    </row>
    <row r="464" spans="1:24" ht="11.25" customHeight="1" x14ac:dyDescent="0.2">
      <c r="A464" s="222">
        <f t="shared" si="120"/>
        <v>454</v>
      </c>
      <c r="B464" s="220">
        <f t="shared" ca="1" si="121"/>
        <v>2.8113434117809158E-2</v>
      </c>
      <c r="C464" s="217">
        <f t="shared" ca="1" si="113"/>
        <v>8.914924411643134E-6</v>
      </c>
      <c r="D464" s="219">
        <f t="shared" ca="1" si="114"/>
        <v>0.20853105898087732</v>
      </c>
      <c r="E464" s="218">
        <f t="shared" ca="1" si="115"/>
        <v>-0.81152870034171465</v>
      </c>
      <c r="F464" s="187">
        <f t="shared" ca="1" si="116"/>
        <v>-3.5857465314218277E-4</v>
      </c>
      <c r="G464" s="217">
        <f t="shared" ca="1" si="117"/>
        <v>-3.4965972873053961E-4</v>
      </c>
      <c r="H464" s="291">
        <f t="shared" si="118"/>
        <v>1.2611111111111111</v>
      </c>
      <c r="I464" s="187">
        <f t="shared" ca="1" si="119"/>
        <v>2.7763774389078618E-2</v>
      </c>
      <c r="J464" s="191">
        <f t="shared" ca="1" si="122"/>
        <v>2.9266743025969405E-2</v>
      </c>
      <c r="K464" s="190">
        <f t="shared" ca="1" si="122"/>
        <v>3.3152753662377639E-2</v>
      </c>
      <c r="L464" s="190">
        <f t="shared" ca="1" si="122"/>
        <v>3.5487533628734295E-2</v>
      </c>
      <c r="M464" s="190">
        <f t="shared" ca="1" si="122"/>
        <v>3.5782398900392469E-2</v>
      </c>
      <c r="N464" s="190">
        <f t="shared" ca="1" si="122"/>
        <v>3.604042407008079E-2</v>
      </c>
      <c r="O464" s="190">
        <f t="shared" ca="1" si="122"/>
        <v>3.6267339642491479E-2</v>
      </c>
      <c r="P464" s="190">
        <f t="shared" ca="1" si="122"/>
        <v>3.6467867483375396E-2</v>
      </c>
      <c r="Q464" s="190">
        <f t="shared" ca="1" si="122"/>
        <v>3.664591334598568E-2</v>
      </c>
      <c r="R464" s="190">
        <f t="shared" ca="1" si="122"/>
        <v>3.6804720323156896E-2</v>
      </c>
      <c r="S464" s="190">
        <f t="shared" ca="1" si="122"/>
        <v>3.6946991595217048E-2</v>
      </c>
      <c r="T464" s="190">
        <f t="shared" ca="1" si="122"/>
        <v>3.7074988950363041E-2</v>
      </c>
      <c r="U464" s="190">
        <f t="shared" ca="1" si="122"/>
        <v>3.7190612115567741E-2</v>
      </c>
      <c r="V464" s="190">
        <f t="shared" ca="1" si="122"/>
        <v>3.7295462835540319E-2</v>
      </c>
      <c r="W464" s="190">
        <f t="shared" ca="1" si="122"/>
        <v>3.739089679008973E-2</v>
      </c>
      <c r="X464" s="187">
        <f t="shared" ca="1" si="122"/>
        <v>3.7478065784467919E-2</v>
      </c>
    </row>
    <row r="465" spans="1:24" ht="11.25" customHeight="1" x14ac:dyDescent="0.2">
      <c r="A465" s="222">
        <f t="shared" si="120"/>
        <v>455</v>
      </c>
      <c r="B465" s="220">
        <f t="shared" ca="1" si="121"/>
        <v>2.7763774389078618E-2</v>
      </c>
      <c r="C465" s="217">
        <f t="shared" ca="1" si="113"/>
        <v>9.1771692081910382E-6</v>
      </c>
      <c r="D465" s="219">
        <f t="shared" ca="1" si="114"/>
        <v>5.9762420146320716E-2</v>
      </c>
      <c r="E465" s="218">
        <f t="shared" ca="1" si="115"/>
        <v>-1.556771103012438</v>
      </c>
      <c r="F465" s="187">
        <f t="shared" ca="1" si="116"/>
        <v>-6.8356964483828246E-4</v>
      </c>
      <c r="G465" s="217">
        <f t="shared" ca="1" si="117"/>
        <v>-6.7439247563009141E-4</v>
      </c>
      <c r="H465" s="291">
        <f t="shared" si="118"/>
        <v>1.2638888888888888</v>
      </c>
      <c r="I465" s="187">
        <f t="shared" ca="1" si="119"/>
        <v>2.7089381913448528E-2</v>
      </c>
      <c r="J465" s="191">
        <f t="shared" ca="1" si="122"/>
        <v>2.8675939373517177E-2</v>
      </c>
      <c r="K465" s="190">
        <f t="shared" ca="1" si="122"/>
        <v>3.278468710723912E-2</v>
      </c>
      <c r="L465" s="190">
        <f t="shared" ca="1" si="122"/>
        <v>3.5257206095025438E-2</v>
      </c>
      <c r="M465" s="190">
        <f t="shared" ca="1" si="122"/>
        <v>3.5569624203817124E-2</v>
      </c>
      <c r="N465" s="190">
        <f t="shared" ca="1" si="122"/>
        <v>3.5843031630852423E-2</v>
      </c>
      <c r="O465" s="190">
        <f t="shared" ca="1" si="122"/>
        <v>3.6083490482165061E-2</v>
      </c>
      <c r="P465" s="190">
        <f t="shared" ca="1" si="122"/>
        <v>3.6295997608325477E-2</v>
      </c>
      <c r="Q465" s="190">
        <f t="shared" ca="1" si="122"/>
        <v>3.6484687400454421E-2</v>
      </c>
      <c r="R465" s="190">
        <f t="shared" ca="1" si="122"/>
        <v>3.6652993599398213E-2</v>
      </c>
      <c r="S465" s="190">
        <f t="shared" ca="1" si="122"/>
        <v>3.680377884164477E-2</v>
      </c>
      <c r="T465" s="190">
        <f t="shared" ca="1" si="122"/>
        <v>3.6939438710655102E-2</v>
      </c>
      <c r="U465" s="190">
        <f t="shared" ca="1" si="122"/>
        <v>3.7061985571020736E-2</v>
      </c>
      <c r="V465" s="190">
        <f t="shared" ca="1" si="122"/>
        <v>3.7173116317977532E-2</v>
      </c>
      <c r="W465" s="190">
        <f t="shared" ca="1" si="122"/>
        <v>3.727426729087608E-2</v>
      </c>
      <c r="X465" s="187">
        <f t="shared" ca="1" si="122"/>
        <v>3.736665891326179E-2</v>
      </c>
    </row>
    <row r="466" spans="1:24" ht="11.25" customHeight="1" x14ac:dyDescent="0.2">
      <c r="A466" s="222">
        <f t="shared" si="120"/>
        <v>456</v>
      </c>
      <c r="B466" s="220">
        <f t="shared" ca="1" si="121"/>
        <v>2.7089381913448528E-2</v>
      </c>
      <c r="C466" s="217">
        <f t="shared" ca="1" si="113"/>
        <v>9.6829635649136053E-6</v>
      </c>
      <c r="D466" s="219">
        <f t="shared" ca="1" si="114"/>
        <v>0.22474927738919626</v>
      </c>
      <c r="E466" s="218">
        <f t="shared" ca="1" si="115"/>
        <v>-0.75625127636246015</v>
      </c>
      <c r="F466" s="187">
        <f t="shared" ca="1" si="116"/>
        <v>-3.2800798979070969E-4</v>
      </c>
      <c r="G466" s="217">
        <f t="shared" ca="1" si="117"/>
        <v>-3.1832502622579606E-4</v>
      </c>
      <c r="H466" s="291">
        <f t="shared" si="118"/>
        <v>1.2666666666666666</v>
      </c>
      <c r="I466" s="187">
        <f t="shared" ca="1" si="119"/>
        <v>2.6771056887222731E-2</v>
      </c>
      <c r="J466" s="191">
        <f t="shared" ca="1" si="122"/>
        <v>2.8397069731643576E-2</v>
      </c>
      <c r="K466" s="190">
        <f t="shared" ca="1" si="122"/>
        <v>3.2610953265223987E-2</v>
      </c>
      <c r="L466" s="190">
        <f t="shared" ca="1" si="122"/>
        <v>3.5148487476627611E-2</v>
      </c>
      <c r="M466" s="190">
        <f t="shared" ca="1" si="122"/>
        <v>3.5469190831092665E-2</v>
      </c>
      <c r="N466" s="190">
        <f t="shared" ca="1" si="122"/>
        <v>3.5749858952234634E-2</v>
      </c>
      <c r="O466" s="190">
        <f t="shared" ca="1" si="122"/>
        <v>3.5996710467711572E-2</v>
      </c>
      <c r="P466" s="190">
        <f t="shared" ca="1" si="122"/>
        <v>3.6214872025731176E-2</v>
      </c>
      <c r="Q466" s="190">
        <f t="shared" ca="1" si="122"/>
        <v>3.6408585938480717E-2</v>
      </c>
      <c r="R466" s="190">
        <f t="shared" ca="1" si="122"/>
        <v>3.6581375935997522E-2</v>
      </c>
      <c r="S466" s="190">
        <f t="shared" ca="1" si="122"/>
        <v>3.6736179920861783E-2</v>
      </c>
      <c r="T466" s="190">
        <f t="shared" ca="1" si="122"/>
        <v>3.6875456630235788E-2</v>
      </c>
      <c r="U466" s="190">
        <f t="shared" ca="1" si="122"/>
        <v>3.7001271595634211E-2</v>
      </c>
      <c r="V466" s="190">
        <f t="shared" ca="1" si="122"/>
        <v>3.711536662500324E-2</v>
      </c>
      <c r="W466" s="190">
        <f t="shared" ca="1" si="122"/>
        <v>3.7219216130405762E-2</v>
      </c>
      <c r="X466" s="187">
        <f t="shared" ca="1" si="122"/>
        <v>3.7314072924420065E-2</v>
      </c>
    </row>
    <row r="467" spans="1:24" ht="11.25" customHeight="1" x14ac:dyDescent="0.2">
      <c r="A467" s="222">
        <f t="shared" si="120"/>
        <v>457</v>
      </c>
      <c r="B467" s="220">
        <f t="shared" ca="1" si="121"/>
        <v>2.6771056887222731E-2</v>
      </c>
      <c r="C467" s="217">
        <f t="shared" ca="1" si="113"/>
        <v>9.9217073345829534E-6</v>
      </c>
      <c r="D467" s="219">
        <f t="shared" ca="1" si="114"/>
        <v>0.59674415680126269</v>
      </c>
      <c r="E467" s="218">
        <f t="shared" ca="1" si="115"/>
        <v>0.24492863877583068</v>
      </c>
      <c r="F467" s="187">
        <f t="shared" ca="1" si="116"/>
        <v>1.0560660498740763E-4</v>
      </c>
      <c r="G467" s="217">
        <f t="shared" ca="1" si="117"/>
        <v>1.1552831232199059E-4</v>
      </c>
      <c r="H467" s="291">
        <f t="shared" si="118"/>
        <v>1.2694444444444446</v>
      </c>
      <c r="I467" s="187">
        <f t="shared" ca="1" si="119"/>
        <v>2.6886585199544722E-2</v>
      </c>
      <c r="J467" s="191">
        <f t="shared" ca="1" si="122"/>
        <v>2.8498278673540125E-2</v>
      </c>
      <c r="K467" s="190">
        <f t="shared" ca="1" si="122"/>
        <v>3.2674005730181602E-2</v>
      </c>
      <c r="L467" s="190">
        <f t="shared" ca="1" si="122"/>
        <v>3.5187944250260526E-2</v>
      </c>
      <c r="M467" s="190">
        <f t="shared" ca="1" si="122"/>
        <v>3.5505640676677323E-2</v>
      </c>
      <c r="N467" s="190">
        <f t="shared" ca="1" si="122"/>
        <v>3.5783673705799116E-2</v>
      </c>
      <c r="O467" s="190">
        <f t="shared" ca="1" si="122"/>
        <v>3.6028205159574021E-2</v>
      </c>
      <c r="P467" s="190">
        <f t="shared" ca="1" si="122"/>
        <v>3.6244314579319814E-2</v>
      </c>
      <c r="Q467" s="190">
        <f t="shared" ca="1" si="122"/>
        <v>3.6436205109902128E-2</v>
      </c>
      <c r="R467" s="190">
        <f t="shared" ca="1" si="122"/>
        <v>3.6607367821974005E-2</v>
      </c>
      <c r="S467" s="190">
        <f t="shared" ca="1" si="122"/>
        <v>3.6760713302121308E-2</v>
      </c>
      <c r="T467" s="190">
        <f t="shared" ca="1" si="122"/>
        <v>3.6898677367409156E-2</v>
      </c>
      <c r="U467" s="190">
        <f t="shared" ca="1" si="122"/>
        <v>3.7023306253712869E-2</v>
      </c>
      <c r="V467" s="190">
        <f t="shared" ca="1" si="122"/>
        <v>3.7136325469004715E-2</v>
      </c>
      <c r="W467" s="190">
        <f t="shared" ca="1" si="122"/>
        <v>3.7239195607784305E-2</v>
      </c>
      <c r="X467" s="187">
        <f t="shared" ca="1" si="122"/>
        <v>3.7333157727819588E-2</v>
      </c>
    </row>
    <row r="468" spans="1:24" ht="11.25" customHeight="1" x14ac:dyDescent="0.2">
      <c r="A468" s="222">
        <f t="shared" si="120"/>
        <v>458</v>
      </c>
      <c r="B468" s="220">
        <f t="shared" ca="1" si="121"/>
        <v>2.6886585199544722E-2</v>
      </c>
      <c r="C468" s="217">
        <f t="shared" ca="1" si="113"/>
        <v>9.8350611003414593E-6</v>
      </c>
      <c r="D468" s="219">
        <f t="shared" ca="1" si="114"/>
        <v>0.41475763221391093</v>
      </c>
      <c r="E468" s="218">
        <f t="shared" ca="1" si="115"/>
        <v>-0.2153233005861647</v>
      </c>
      <c r="F468" s="187">
        <f t="shared" ca="1" si="116"/>
        <v>-9.3041693315691593E-5</v>
      </c>
      <c r="G468" s="217">
        <f t="shared" ca="1" si="117"/>
        <v>-8.3206632215350129E-5</v>
      </c>
      <c r="H468" s="291">
        <f t="shared" si="118"/>
        <v>1.2722222222222224</v>
      </c>
      <c r="I468" s="187">
        <f t="shared" ca="1" si="119"/>
        <v>2.680337856732937E-2</v>
      </c>
      <c r="J468" s="191">
        <f t="shared" ca="1" si="122"/>
        <v>2.8425385241306625E-2</v>
      </c>
      <c r="K468" s="190">
        <f t="shared" ca="1" si="122"/>
        <v>3.2628593630268155E-2</v>
      </c>
      <c r="L468" s="190">
        <f t="shared" ca="1" si="122"/>
        <v>3.515952640890118E-2</v>
      </c>
      <c r="M468" s="190">
        <f t="shared" ca="1" si="122"/>
        <v>3.5479388506668853E-2</v>
      </c>
      <c r="N468" s="190">
        <f t="shared" ca="1" si="122"/>
        <v>3.5759319400722342E-2</v>
      </c>
      <c r="O468" s="190">
        <f t="shared" ca="1" si="122"/>
        <v>3.6005521826026905E-2</v>
      </c>
      <c r="P468" s="190">
        <f t="shared" ca="1" si="122"/>
        <v>3.6223109251563419E-2</v>
      </c>
      <c r="Q468" s="190">
        <f t="shared" ca="1" si="122"/>
        <v>3.6416313031567692E-2</v>
      </c>
      <c r="R468" s="190">
        <f t="shared" ca="1" si="122"/>
        <v>3.6588647758869462E-2</v>
      </c>
      <c r="S468" s="190">
        <f t="shared" ca="1" si="122"/>
        <v>3.674304369377656E-2</v>
      </c>
      <c r="T468" s="190">
        <f t="shared" ca="1" si="122"/>
        <v>3.6881953161031329E-2</v>
      </c>
      <c r="U468" s="190">
        <f t="shared" ca="1" si="122"/>
        <v>3.7007436293753339E-2</v>
      </c>
      <c r="V468" s="190">
        <f t="shared" ca="1" si="122"/>
        <v>3.7121230339599298E-2</v>
      </c>
      <c r="W468" s="190">
        <f t="shared" ca="1" si="122"/>
        <v>3.7224805844853659E-2</v>
      </c>
      <c r="X468" s="187">
        <f t="shared" ca="1" si="122"/>
        <v>3.7319412333418435E-2</v>
      </c>
    </row>
    <row r="469" spans="1:24" ht="11.25" customHeight="1" x14ac:dyDescent="0.2">
      <c r="A469" s="222">
        <f t="shared" si="120"/>
        <v>459</v>
      </c>
      <c r="B469" s="220">
        <f t="shared" ca="1" si="121"/>
        <v>2.680337856732937E-2</v>
      </c>
      <c r="C469" s="217">
        <f t="shared" ca="1" si="113"/>
        <v>9.8974660745029733E-6</v>
      </c>
      <c r="D469" s="219">
        <f t="shared" ca="1" si="114"/>
        <v>0.88034391663541944</v>
      </c>
      <c r="E469" s="218">
        <f t="shared" ca="1" si="115"/>
        <v>1.1767077669245831</v>
      </c>
      <c r="F469" s="187">
        <f t="shared" ca="1" si="116"/>
        <v>5.0767075278548683E-4</v>
      </c>
      <c r="G469" s="217">
        <f t="shared" ca="1" si="117"/>
        <v>5.1756821885998985E-4</v>
      </c>
      <c r="H469" s="291">
        <f t="shared" si="118"/>
        <v>1.2750000000000001</v>
      </c>
      <c r="I469" s="187">
        <f t="shared" ca="1" si="119"/>
        <v>2.7320946786189359E-2</v>
      </c>
      <c r="J469" s="191">
        <f t="shared" ca="1" si="122"/>
        <v>2.8878802509656246E-2</v>
      </c>
      <c r="K469" s="190">
        <f t="shared" ca="1" si="122"/>
        <v>3.2911069426260674E-2</v>
      </c>
      <c r="L469" s="190">
        <f t="shared" ca="1" si="122"/>
        <v>3.5336293225975667E-2</v>
      </c>
      <c r="M469" s="190">
        <f t="shared" ca="1" si="122"/>
        <v>3.5642684250177976E-2</v>
      </c>
      <c r="N469" s="190">
        <f t="shared" ca="1" si="122"/>
        <v>3.5910809900512417E-2</v>
      </c>
      <c r="O469" s="190">
        <f t="shared" ca="1" si="122"/>
        <v>3.6146618421685317E-2</v>
      </c>
      <c r="P469" s="190">
        <f t="shared" ca="1" si="122"/>
        <v>3.6355012243248164E-2</v>
      </c>
      <c r="Q469" s="190">
        <f t="shared" ca="1" si="122"/>
        <v>3.6540047249368192E-2</v>
      </c>
      <c r="R469" s="190">
        <f t="shared" ca="1" si="122"/>
        <v>3.6705091718443404E-2</v>
      </c>
      <c r="S469" s="190">
        <f t="shared" ca="1" si="122"/>
        <v>3.6852953534800774E-2</v>
      </c>
      <c r="T469" s="190">
        <f t="shared" ca="1" si="122"/>
        <v>3.6985982340873726E-2</v>
      </c>
      <c r="U469" s="190">
        <f t="shared" ca="1" si="122"/>
        <v>3.7106151825087086E-2</v>
      </c>
      <c r="V469" s="190">
        <f t="shared" ca="1" si="122"/>
        <v>3.7215126211019765E-2</v>
      </c>
      <c r="W469" s="190">
        <f t="shared" ca="1" si="122"/>
        <v>3.7314314142107632E-2</v>
      </c>
      <c r="X469" s="187">
        <f t="shared" ca="1" si="122"/>
        <v>3.740491248056204E-2</v>
      </c>
    </row>
    <row r="470" spans="1:24" ht="11.25" customHeight="1" x14ac:dyDescent="0.2">
      <c r="A470" s="222">
        <f t="shared" si="120"/>
        <v>460</v>
      </c>
      <c r="B470" s="220">
        <f t="shared" ca="1" si="121"/>
        <v>2.7320946786189359E-2</v>
      </c>
      <c r="C470" s="217">
        <f t="shared" ca="1" si="113"/>
        <v>9.5092899103579813E-6</v>
      </c>
      <c r="D470" s="219">
        <f t="shared" ca="1" si="114"/>
        <v>0.79390943542915571</v>
      </c>
      <c r="E470" s="218">
        <f t="shared" ca="1" si="115"/>
        <v>0.8200613586808656</v>
      </c>
      <c r="F470" s="187">
        <f t="shared" ca="1" si="116"/>
        <v>3.5720125416399733E-4</v>
      </c>
      <c r="G470" s="217">
        <f t="shared" ca="1" si="117"/>
        <v>3.667105440743553E-4</v>
      </c>
      <c r="H470" s="291">
        <f t="shared" si="118"/>
        <v>1.2777777777777779</v>
      </c>
      <c r="I470" s="187">
        <f t="shared" ca="1" si="119"/>
        <v>2.7687657330263713E-2</v>
      </c>
      <c r="J470" s="191">
        <f t="shared" ca="1" si="122"/>
        <v>2.9200060436844075E-2</v>
      </c>
      <c r="K470" s="190">
        <f t="shared" ca="1" si="122"/>
        <v>3.3111210874405259E-2</v>
      </c>
      <c r="L470" s="190">
        <f t="shared" ca="1" si="122"/>
        <v>3.5461537113257717E-2</v>
      </c>
      <c r="M470" s="190">
        <f t="shared" ca="1" si="122"/>
        <v>3.5758383531480739E-2</v>
      </c>
      <c r="N470" s="190">
        <f t="shared" ca="1" si="122"/>
        <v>3.6018144859607214E-2</v>
      </c>
      <c r="O470" s="190">
        <f t="shared" ca="1" si="122"/>
        <v>3.6246589029376226E-2</v>
      </c>
      <c r="P470" s="190">
        <f t="shared" ca="1" si="122"/>
        <v>3.6448468943414719E-2</v>
      </c>
      <c r="Q470" s="190">
        <f t="shared" ca="1" si="122"/>
        <v>3.6627716160782774E-2</v>
      </c>
      <c r="R470" s="190">
        <f t="shared" ca="1" si="122"/>
        <v>3.6787595292298046E-2</v>
      </c>
      <c r="S470" s="190">
        <f t="shared" ca="1" si="122"/>
        <v>3.693082751572236E-2</v>
      </c>
      <c r="T470" s="190">
        <f t="shared" ca="1" si="122"/>
        <v>3.705968972040264E-2</v>
      </c>
      <c r="U470" s="190">
        <f t="shared" ca="1" si="122"/>
        <v>3.7176094346449258E-2</v>
      </c>
      <c r="V470" s="190">
        <f t="shared" ca="1" si="122"/>
        <v>3.7281653877982733E-2</v>
      </c>
      <c r="W470" s="190">
        <f t="shared" ca="1" si="122"/>
        <v>3.7377733098660784E-2</v>
      </c>
      <c r="X470" s="187">
        <f t="shared" ca="1" si="122"/>
        <v>3.7465491558517278E-2</v>
      </c>
    </row>
    <row r="471" spans="1:24" ht="11.25" customHeight="1" x14ac:dyDescent="0.2">
      <c r="A471" s="222">
        <f t="shared" si="120"/>
        <v>461</v>
      </c>
      <c r="B471" s="220">
        <f t="shared" ca="1" si="121"/>
        <v>2.7687657330263713E-2</v>
      </c>
      <c r="C471" s="217">
        <f t="shared" ca="1" si="113"/>
        <v>9.2342570023022166E-6</v>
      </c>
      <c r="D471" s="219">
        <f t="shared" ca="1" si="114"/>
        <v>0.58021228881950748</v>
      </c>
      <c r="E471" s="218">
        <f t="shared" ca="1" si="115"/>
        <v>0.20243659442200773</v>
      </c>
      <c r="F471" s="187">
        <f t="shared" ca="1" si="116"/>
        <v>8.876686503235511E-5</v>
      </c>
      <c r="G471" s="217">
        <f t="shared" ca="1" si="117"/>
        <v>9.8001122034657321E-5</v>
      </c>
      <c r="H471" s="291">
        <f t="shared" si="118"/>
        <v>1.2805555555555557</v>
      </c>
      <c r="I471" s="187">
        <f t="shared" ca="1" si="119"/>
        <v>2.778565845229837E-2</v>
      </c>
      <c r="J471" s="191">
        <f t="shared" ref="J471:X480" ca="1" si="123">-(1/J$7)*LN(J$8*EXP(-$I471*J$9))</f>
        <v>2.9285914628482786E-2</v>
      </c>
      <c r="K471" s="190">
        <f t="shared" ca="1" si="123"/>
        <v>3.3164697437038246E-2</v>
      </c>
      <c r="L471" s="190">
        <f t="shared" ca="1" si="123"/>
        <v>3.5495007766556237E-2</v>
      </c>
      <c r="M471" s="190">
        <f t="shared" ca="1" si="123"/>
        <v>3.5789303447936655E-2</v>
      </c>
      <c r="N471" s="190">
        <f t="shared" ca="1" si="123"/>
        <v>3.6046829462749411E-2</v>
      </c>
      <c r="O471" s="190">
        <f t="shared" ca="1" si="123"/>
        <v>3.6273305555209773E-2</v>
      </c>
      <c r="P471" s="190">
        <f t="shared" ca="1" si="123"/>
        <v>3.6473444667800017E-2</v>
      </c>
      <c r="Q471" s="190">
        <f t="shared" ca="1" si="123"/>
        <v>3.6651145134465192E-2</v>
      </c>
      <c r="R471" s="190">
        <f t="shared" ca="1" si="123"/>
        <v>3.6809643861504128E-2</v>
      </c>
      <c r="S471" s="190">
        <f t="shared" ca="1" si="123"/>
        <v>3.6951638854886018E-2</v>
      </c>
      <c r="T471" s="190">
        <f t="shared" ca="1" si="123"/>
        <v>3.7079387561145954E-2</v>
      </c>
      <c r="U471" s="190">
        <f t="shared" ca="1" si="123"/>
        <v>3.7194786052161533E-2</v>
      </c>
      <c r="V471" s="190">
        <f t="shared" ca="1" si="123"/>
        <v>3.729943298500344E-2</v>
      </c>
      <c r="W471" s="190">
        <f t="shared" ca="1" si="123"/>
        <v>3.7394681422075277E-2</v>
      </c>
      <c r="X471" s="187">
        <f t="shared" ca="1" si="123"/>
        <v>3.7481680941962525E-2</v>
      </c>
    </row>
    <row r="472" spans="1:24" ht="11.25" customHeight="1" x14ac:dyDescent="0.2">
      <c r="A472" s="222">
        <f t="shared" si="120"/>
        <v>462</v>
      </c>
      <c r="B472" s="220">
        <f t="shared" ca="1" si="121"/>
        <v>2.778565845229837E-2</v>
      </c>
      <c r="C472" s="217">
        <f t="shared" ca="1" si="113"/>
        <v>9.1607561607762234E-6</v>
      </c>
      <c r="D472" s="219">
        <f t="shared" ca="1" si="114"/>
        <v>0.58768744336059642</v>
      </c>
      <c r="E472" s="218">
        <f t="shared" ca="1" si="115"/>
        <v>0.22160021735060129</v>
      </c>
      <c r="F472" s="187">
        <f t="shared" ca="1" si="116"/>
        <v>9.7341779760341381E-5</v>
      </c>
      <c r="G472" s="217">
        <f t="shared" ca="1" si="117"/>
        <v>1.065025359211176E-4</v>
      </c>
      <c r="H472" s="291">
        <f t="shared" si="118"/>
        <v>1.2833333333333334</v>
      </c>
      <c r="I472" s="187">
        <f t="shared" ca="1" si="119"/>
        <v>2.7892160988219488E-2</v>
      </c>
      <c r="J472" s="191">
        <f t="shared" ca="1" si="123"/>
        <v>2.9379216510534312E-2</v>
      </c>
      <c r="K472" s="190">
        <f t="shared" ca="1" si="123"/>
        <v>3.3222823858857185E-2</v>
      </c>
      <c r="L472" s="190">
        <f t="shared" ca="1" si="123"/>
        <v>3.5531381936374076E-2</v>
      </c>
      <c r="M472" s="190">
        <f t="shared" ca="1" si="123"/>
        <v>3.5822905609265543E-2</v>
      </c>
      <c r="N472" s="190">
        <f t="shared" ca="1" si="123"/>
        <v>3.6078002401518976E-2</v>
      </c>
      <c r="O472" s="190">
        <f t="shared" ca="1" si="123"/>
        <v>3.630233968964823E-2</v>
      </c>
      <c r="P472" s="190">
        <f t="shared" ca="1" si="123"/>
        <v>3.6500586989523236E-2</v>
      </c>
      <c r="Q472" s="190">
        <f t="shared" ca="1" si="123"/>
        <v>3.6676606527757463E-2</v>
      </c>
      <c r="R472" s="190">
        <f t="shared" ca="1" si="123"/>
        <v>3.6833605102815734E-2</v>
      </c>
      <c r="S472" s="190">
        <f t="shared" ca="1" si="123"/>
        <v>3.6974255538765009E-2</v>
      </c>
      <c r="T472" s="190">
        <f t="shared" ca="1" si="123"/>
        <v>3.7100794152700997E-2</v>
      </c>
      <c r="U472" s="190">
        <f t="shared" ca="1" si="123"/>
        <v>3.7215099228355003E-2</v>
      </c>
      <c r="V472" s="190">
        <f t="shared" ca="1" si="123"/>
        <v>3.7318754396277166E-2</v>
      </c>
      <c r="W472" s="190">
        <f t="shared" ca="1" si="123"/>
        <v>3.7413099980820097E-2</v>
      </c>
      <c r="X472" s="187">
        <f t="shared" ca="1" si="123"/>
        <v>3.7499274724116467E-2</v>
      </c>
    </row>
    <row r="473" spans="1:24" ht="11.25" customHeight="1" x14ac:dyDescent="0.2">
      <c r="A473" s="222">
        <f t="shared" si="120"/>
        <v>463</v>
      </c>
      <c r="B473" s="220">
        <f t="shared" ca="1" si="121"/>
        <v>2.7892160988219488E-2</v>
      </c>
      <c r="C473" s="217">
        <f t="shared" ca="1" si="113"/>
        <v>9.0808792588353851E-6</v>
      </c>
      <c r="D473" s="219">
        <f t="shared" ca="1" si="114"/>
        <v>0.40476559942659174</v>
      </c>
      <c r="E473" s="218">
        <f t="shared" ca="1" si="115"/>
        <v>-0.2410308597614583</v>
      </c>
      <c r="F473" s="187">
        <f t="shared" ca="1" si="116"/>
        <v>-1.0607974948838537E-4</v>
      </c>
      <c r="G473" s="217">
        <f t="shared" ca="1" si="117"/>
        <v>-9.6998870229549983E-5</v>
      </c>
      <c r="H473" s="291">
        <f t="shared" si="118"/>
        <v>1.2861111111111112</v>
      </c>
      <c r="I473" s="187">
        <f t="shared" ca="1" si="119"/>
        <v>2.7795162117989939E-2</v>
      </c>
      <c r="J473" s="191">
        <f t="shared" ca="1" si="123"/>
        <v>2.9294240344746231E-2</v>
      </c>
      <c r="K473" s="190">
        <f t="shared" ca="1" si="123"/>
        <v>3.3169884300205753E-2</v>
      </c>
      <c r="L473" s="190">
        <f t="shared" ca="1" si="123"/>
        <v>3.549825358551037E-2</v>
      </c>
      <c r="M473" s="190">
        <f t="shared" ca="1" si="123"/>
        <v>3.5792301909006341E-2</v>
      </c>
      <c r="N473" s="190">
        <f t="shared" ca="1" si="123"/>
        <v>3.6049611154153546E-2</v>
      </c>
      <c r="O473" s="190">
        <f t="shared" ca="1" si="123"/>
        <v>3.6275896392178687E-2</v>
      </c>
      <c r="P473" s="190">
        <f t="shared" ca="1" si="123"/>
        <v>3.6475866690426247E-2</v>
      </c>
      <c r="Q473" s="190">
        <f t="shared" ca="1" si="123"/>
        <v>3.6653417160833375E-2</v>
      </c>
      <c r="R473" s="190">
        <f t="shared" ca="1" si="123"/>
        <v>3.6811782023051291E-2</v>
      </c>
      <c r="S473" s="190">
        <f t="shared" ca="1" si="123"/>
        <v>3.6953657035962921E-2</v>
      </c>
      <c r="T473" s="190">
        <f t="shared" ca="1" si="123"/>
        <v>3.7081297760635346E-2</v>
      </c>
      <c r="U473" s="190">
        <f t="shared" ca="1" si="123"/>
        <v>3.7196598681635627E-2</v>
      </c>
      <c r="V473" s="190">
        <f t="shared" ca="1" si="123"/>
        <v>3.7301157115155345E-2</v>
      </c>
      <c r="W473" s="190">
        <f t="shared" ca="1" si="123"/>
        <v>3.739632498692861E-2</v>
      </c>
      <c r="X473" s="187">
        <f t="shared" ca="1" si="123"/>
        <v>3.7483250908559057E-2</v>
      </c>
    </row>
    <row r="474" spans="1:24" ht="11.25" customHeight="1" x14ac:dyDescent="0.2">
      <c r="A474" s="222">
        <f t="shared" si="120"/>
        <v>464</v>
      </c>
      <c r="B474" s="220">
        <f t="shared" ca="1" si="121"/>
        <v>2.7795162117989939E-2</v>
      </c>
      <c r="C474" s="217">
        <f t="shared" ca="1" si="113"/>
        <v>9.153628411507547E-6</v>
      </c>
      <c r="D474" s="219">
        <f t="shared" ca="1" si="114"/>
        <v>0.89426717568907155</v>
      </c>
      <c r="E474" s="218">
        <f t="shared" ca="1" si="115"/>
        <v>1.2495454285812055</v>
      </c>
      <c r="F474" s="187">
        <f t="shared" ca="1" si="116"/>
        <v>5.4897859284006327E-4</v>
      </c>
      <c r="G474" s="217">
        <f t="shared" ca="1" si="117"/>
        <v>5.581322212515708E-4</v>
      </c>
      <c r="H474" s="291">
        <f t="shared" si="118"/>
        <v>1.288888888888889</v>
      </c>
      <c r="I474" s="187">
        <f t="shared" ca="1" si="119"/>
        <v>2.8353294339241511E-2</v>
      </c>
      <c r="J474" s="191">
        <f t="shared" ca="1" si="123"/>
        <v>2.9783193835157994E-2</v>
      </c>
      <c r="K474" s="190">
        <f t="shared" ca="1" si="123"/>
        <v>3.3474498914708876E-2</v>
      </c>
      <c r="L474" s="190">
        <f t="shared" ca="1" si="123"/>
        <v>3.5688874362950408E-2</v>
      </c>
      <c r="M474" s="190">
        <f t="shared" ca="1" si="123"/>
        <v>3.5968395828077399E-2</v>
      </c>
      <c r="N474" s="190">
        <f t="shared" ca="1" si="123"/>
        <v>3.6212974602806883E-2</v>
      </c>
      <c r="O474" s="190">
        <f t="shared" ca="1" si="123"/>
        <v>3.6428051322632722E-2</v>
      </c>
      <c r="P474" s="190">
        <f t="shared" ca="1" si="123"/>
        <v>3.6618107475420499E-2</v>
      </c>
      <c r="Q474" s="190">
        <f t="shared" ca="1" si="123"/>
        <v>3.6786848950710153E-2</v>
      </c>
      <c r="R474" s="190">
        <f t="shared" ca="1" si="123"/>
        <v>3.6937352186442465E-2</v>
      </c>
      <c r="S474" s="190">
        <f t="shared" ca="1" si="123"/>
        <v>3.7072180974398281E-2</v>
      </c>
      <c r="T474" s="190">
        <f t="shared" ca="1" si="123"/>
        <v>3.7193480145690412E-2</v>
      </c>
      <c r="U474" s="190">
        <f t="shared" ca="1" si="123"/>
        <v>3.730305096515623E-2</v>
      </c>
      <c r="V474" s="190">
        <f t="shared" ca="1" si="123"/>
        <v>3.7402412001704764E-2</v>
      </c>
      <c r="W474" s="190">
        <f t="shared" ca="1" si="123"/>
        <v>3.7492848426634473E-2</v>
      </c>
      <c r="X474" s="187">
        <f t="shared" ca="1" si="123"/>
        <v>3.7575452062539705E-2</v>
      </c>
    </row>
    <row r="475" spans="1:24" ht="11.25" customHeight="1" x14ac:dyDescent="0.2">
      <c r="A475" s="222">
        <f t="shared" si="120"/>
        <v>465</v>
      </c>
      <c r="B475" s="220">
        <f t="shared" ca="1" si="121"/>
        <v>2.8353294339241511E-2</v>
      </c>
      <c r="C475" s="217">
        <f t="shared" ca="1" si="113"/>
        <v>8.7350292455688677E-6</v>
      </c>
      <c r="D475" s="219">
        <f t="shared" ca="1" si="114"/>
        <v>0.66589746841017372</v>
      </c>
      <c r="E475" s="218">
        <f t="shared" ca="1" si="115"/>
        <v>0.42861275290085737</v>
      </c>
      <c r="F475" s="187">
        <f t="shared" ca="1" si="116"/>
        <v>1.9018909242173084E-4</v>
      </c>
      <c r="G475" s="217">
        <f t="shared" ca="1" si="117"/>
        <v>1.989241216672997E-4</v>
      </c>
      <c r="H475" s="291">
        <f t="shared" si="118"/>
        <v>1.2916666666666667</v>
      </c>
      <c r="I475" s="187">
        <f t="shared" ca="1" si="119"/>
        <v>2.8552218460908812E-2</v>
      </c>
      <c r="J475" s="191">
        <f t="shared" ca="1" si="123"/>
        <v>2.9957461938508442E-2</v>
      </c>
      <c r="K475" s="190">
        <f t="shared" ca="1" si="123"/>
        <v>3.3583066727728469E-2</v>
      </c>
      <c r="L475" s="190">
        <f t="shared" ca="1" si="123"/>
        <v>3.5756813588245041E-2</v>
      </c>
      <c r="M475" s="190">
        <f t="shared" ca="1" si="123"/>
        <v>3.6031157530140773E-2</v>
      </c>
      <c r="N475" s="190">
        <f t="shared" ca="1" si="123"/>
        <v>3.6271199032966155E-2</v>
      </c>
      <c r="O475" s="190">
        <f t="shared" ca="1" si="123"/>
        <v>3.6482280920468978E-2</v>
      </c>
      <c r="P475" s="190">
        <f t="shared" ca="1" si="123"/>
        <v>3.6668803568824314E-2</v>
      </c>
      <c r="Q475" s="190">
        <f t="shared" ca="1" si="123"/>
        <v>3.6834405426744106E-2</v>
      </c>
      <c r="R475" s="190">
        <f t="shared" ca="1" si="123"/>
        <v>3.6982106697128481E-2</v>
      </c>
      <c r="S475" s="190">
        <f t="shared" ca="1" si="123"/>
        <v>3.7114424137312127E-2</v>
      </c>
      <c r="T475" s="190">
        <f t="shared" ca="1" si="123"/>
        <v>3.7233463113101939E-2</v>
      </c>
      <c r="U475" s="190">
        <f t="shared" ca="1" si="123"/>
        <v>3.7340991664855175E-2</v>
      </c>
      <c r="V475" s="190">
        <f t="shared" ca="1" si="123"/>
        <v>3.743850029513137E-2</v>
      </c>
      <c r="W475" s="190">
        <f t="shared" ca="1" si="123"/>
        <v>3.7527250383254607E-2</v>
      </c>
      <c r="X475" s="187">
        <f t="shared" ca="1" si="123"/>
        <v>3.7608313511626419E-2</v>
      </c>
    </row>
    <row r="476" spans="1:24" ht="11.25" customHeight="1" x14ac:dyDescent="0.2">
      <c r="A476" s="222">
        <f t="shared" si="120"/>
        <v>466</v>
      </c>
      <c r="B476" s="220">
        <f t="shared" ca="1" si="121"/>
        <v>2.8552218460908812E-2</v>
      </c>
      <c r="C476" s="217">
        <f t="shared" ca="1" si="113"/>
        <v>8.5858361543183917E-6</v>
      </c>
      <c r="D476" s="219">
        <f t="shared" ca="1" si="114"/>
        <v>0.45267176344580617</v>
      </c>
      <c r="E476" s="218">
        <f t="shared" ca="1" si="115"/>
        <v>-0.11891395352150838</v>
      </c>
      <c r="F476" s="187">
        <f t="shared" ca="1" si="116"/>
        <v>-5.2950675054501928E-5</v>
      </c>
      <c r="G476" s="217">
        <f t="shared" ca="1" si="117"/>
        <v>-4.4364838900183536E-5</v>
      </c>
      <c r="H476" s="291">
        <f t="shared" si="118"/>
        <v>1.2944444444444445</v>
      </c>
      <c r="I476" s="187">
        <f t="shared" ca="1" si="119"/>
        <v>2.8507853622008628E-2</v>
      </c>
      <c r="J476" s="191">
        <f t="shared" ca="1" si="123"/>
        <v>2.9918595981651183E-2</v>
      </c>
      <c r="K476" s="190">
        <f t="shared" ca="1" si="123"/>
        <v>3.3558853507662523E-2</v>
      </c>
      <c r="L476" s="190">
        <f t="shared" ca="1" si="123"/>
        <v>3.5741661515384618E-2</v>
      </c>
      <c r="M476" s="190">
        <f t="shared" ca="1" si="123"/>
        <v>3.6017160168846402E-2</v>
      </c>
      <c r="N476" s="190">
        <f t="shared" ca="1" si="123"/>
        <v>3.6258213591872243E-2</v>
      </c>
      <c r="O476" s="190">
        <f t="shared" ca="1" si="123"/>
        <v>3.6470186422569655E-2</v>
      </c>
      <c r="P476" s="190">
        <f t="shared" ca="1" si="123"/>
        <v>3.665749712696157E-2</v>
      </c>
      <c r="Q476" s="190">
        <f t="shared" ca="1" si="123"/>
        <v>3.6823799194678222E-2</v>
      </c>
      <c r="R476" s="190">
        <f t="shared" ca="1" si="123"/>
        <v>3.6972125370379368E-2</v>
      </c>
      <c r="S476" s="190">
        <f t="shared" ca="1" si="123"/>
        <v>3.7105002901206628E-2</v>
      </c>
      <c r="T476" s="190">
        <f t="shared" ca="1" si="123"/>
        <v>3.7224545954674407E-2</v>
      </c>
      <c r="U476" s="190">
        <f t="shared" ca="1" si="123"/>
        <v>3.7332529980994032E-2</v>
      </c>
      <c r="V476" s="190">
        <f t="shared" ca="1" si="123"/>
        <v>3.7430451742192519E-2</v>
      </c>
      <c r="W476" s="190">
        <f t="shared" ca="1" si="123"/>
        <v>3.7519577923773521E-2</v>
      </c>
      <c r="X476" s="187">
        <f t="shared" ca="1" si="123"/>
        <v>3.7600984622185862E-2</v>
      </c>
    </row>
    <row r="477" spans="1:24" ht="11.25" customHeight="1" x14ac:dyDescent="0.2">
      <c r="A477" s="222">
        <f t="shared" si="120"/>
        <v>467</v>
      </c>
      <c r="B477" s="220">
        <f t="shared" ca="1" si="121"/>
        <v>2.8507853622008628E-2</v>
      </c>
      <c r="C477" s="217">
        <f t="shared" ca="1" si="113"/>
        <v>8.6191097834935295E-6</v>
      </c>
      <c r="D477" s="219">
        <f t="shared" ca="1" si="114"/>
        <v>0.72360293590688607</v>
      </c>
      <c r="E477" s="218">
        <f t="shared" ca="1" si="115"/>
        <v>0.59357840498280412</v>
      </c>
      <c r="F477" s="187">
        <f t="shared" ca="1" si="116"/>
        <v>2.6410651010649525E-4</v>
      </c>
      <c r="G477" s="217">
        <f t="shared" ca="1" si="117"/>
        <v>2.7272561988998876E-4</v>
      </c>
      <c r="H477" s="291">
        <f t="shared" si="118"/>
        <v>1.2972222222222223</v>
      </c>
      <c r="I477" s="187">
        <f t="shared" ca="1" si="119"/>
        <v>2.8780579241898616E-2</v>
      </c>
      <c r="J477" s="191">
        <f t="shared" ca="1" si="123"/>
        <v>3.0157518119977005E-2</v>
      </c>
      <c r="K477" s="190">
        <f t="shared" ca="1" si="123"/>
        <v>3.3707700333566293E-2</v>
      </c>
      <c r="L477" s="190">
        <f t="shared" ca="1" si="123"/>
        <v>3.5834806414947427E-2</v>
      </c>
      <c r="M477" s="190">
        <f t="shared" ca="1" si="123"/>
        <v>3.6103206667165058E-2</v>
      </c>
      <c r="N477" s="190">
        <f t="shared" ca="1" si="123"/>
        <v>3.6338039475605377E-2</v>
      </c>
      <c r="O477" s="190">
        <f t="shared" ca="1" si="123"/>
        <v>3.6544535378152873E-2</v>
      </c>
      <c r="P477" s="190">
        <f t="shared" ca="1" si="123"/>
        <v>3.6727001636438217E-2</v>
      </c>
      <c r="Q477" s="190">
        <f t="shared" ca="1" si="123"/>
        <v>3.6888999278496301E-2</v>
      </c>
      <c r="R477" s="190">
        <f t="shared" ca="1" si="123"/>
        <v>3.7033483950562662E-2</v>
      </c>
      <c r="S477" s="190">
        <f t="shared" ca="1" si="123"/>
        <v>3.7162918415399843E-2</v>
      </c>
      <c r="T477" s="190">
        <f t="shared" ca="1" si="123"/>
        <v>3.7279362733458957E-2</v>
      </c>
      <c r="U477" s="190">
        <f t="shared" ca="1" si="123"/>
        <v>3.7384546804080793E-2</v>
      </c>
      <c r="V477" s="190">
        <f t="shared" ca="1" si="123"/>
        <v>3.7479928910235522E-2</v>
      </c>
      <c r="W477" s="190">
        <f t="shared" ca="1" si="123"/>
        <v>3.7566743118552397E-2</v>
      </c>
      <c r="X477" s="187">
        <f t="shared" ca="1" si="123"/>
        <v>3.7646037776109788E-2</v>
      </c>
    </row>
    <row r="478" spans="1:24" ht="11.25" customHeight="1" x14ac:dyDescent="0.2">
      <c r="A478" s="222">
        <f t="shared" si="120"/>
        <v>468</v>
      </c>
      <c r="B478" s="220">
        <f t="shared" ca="1" si="121"/>
        <v>2.8780579241898616E-2</v>
      </c>
      <c r="C478" s="217">
        <f t="shared" ca="1" si="113"/>
        <v>8.4145655685760395E-6</v>
      </c>
      <c r="D478" s="219">
        <f t="shared" ca="1" si="114"/>
        <v>0.20614051989109872</v>
      </c>
      <c r="E478" s="218">
        <f t="shared" ca="1" si="115"/>
        <v>-0.81988610298894049</v>
      </c>
      <c r="F478" s="187">
        <f t="shared" ca="1" si="116"/>
        <v>-3.6654056448631132E-4</v>
      </c>
      <c r="G478" s="217">
        <f t="shared" ca="1" si="117"/>
        <v>-3.5812599891773525E-4</v>
      </c>
      <c r="H478" s="291">
        <f t="shared" si="118"/>
        <v>1.3</v>
      </c>
      <c r="I478" s="187">
        <f t="shared" ca="1" si="119"/>
        <v>2.8422453242980882E-2</v>
      </c>
      <c r="J478" s="191">
        <f t="shared" ca="1" si="123"/>
        <v>2.9843780710612992E-2</v>
      </c>
      <c r="K478" s="190">
        <f t="shared" ca="1" si="123"/>
        <v>3.3512244115576843E-2</v>
      </c>
      <c r="L478" s="190">
        <f t="shared" ca="1" si="123"/>
        <v>3.5712494436287413E-2</v>
      </c>
      <c r="M478" s="190">
        <f t="shared" ca="1" si="123"/>
        <v>3.5990215859128122E-2</v>
      </c>
      <c r="N478" s="190">
        <f t="shared" ca="1" si="123"/>
        <v>3.623321718438479E-2</v>
      </c>
      <c r="O478" s="190">
        <f t="shared" ca="1" si="123"/>
        <v>3.6446905041855646E-2</v>
      </c>
      <c r="P478" s="190">
        <f t="shared" ca="1" si="123"/>
        <v>3.6635732719731202E-2</v>
      </c>
      <c r="Q478" s="190">
        <f t="shared" ca="1" si="123"/>
        <v>3.6803382660753205E-2</v>
      </c>
      <c r="R478" s="190">
        <f t="shared" ca="1" si="123"/>
        <v>3.6952911751921474E-2</v>
      </c>
      <c r="S478" s="190">
        <f t="shared" ca="1" si="123"/>
        <v>3.7086867432798196E-2</v>
      </c>
      <c r="T478" s="190">
        <f t="shared" ca="1" si="123"/>
        <v>3.7207380813800692E-2</v>
      </c>
      <c r="U478" s="190">
        <f t="shared" ca="1" si="123"/>
        <v>3.7316241608786029E-2</v>
      </c>
      <c r="V478" s="190">
        <f t="shared" ca="1" si="123"/>
        <v>3.7414958628982989E-2</v>
      </c>
      <c r="W478" s="190">
        <f t="shared" ca="1" si="123"/>
        <v>3.7504808774059394E-2</v>
      </c>
      <c r="X478" s="187">
        <f t="shared" ca="1" si="123"/>
        <v>3.758687682980813E-2</v>
      </c>
    </row>
    <row r="479" spans="1:24" ht="11.25" customHeight="1" x14ac:dyDescent="0.2">
      <c r="A479" s="222">
        <f t="shared" si="120"/>
        <v>469</v>
      </c>
      <c r="B479" s="220">
        <f t="shared" ca="1" si="121"/>
        <v>2.8422453242980882E-2</v>
      </c>
      <c r="C479" s="217">
        <f t="shared" ca="1" si="113"/>
        <v>8.6831600677643407E-6</v>
      </c>
      <c r="D479" s="219">
        <f t="shared" ca="1" si="114"/>
        <v>2.3853122652482628E-2</v>
      </c>
      <c r="E479" s="218">
        <f t="shared" ca="1" si="115"/>
        <v>-1.9799758240920944</v>
      </c>
      <c r="F479" s="187">
        <f t="shared" ca="1" si="116"/>
        <v>-8.7964901713335965E-4</v>
      </c>
      <c r="G479" s="217">
        <f t="shared" ca="1" si="117"/>
        <v>-8.7096585706559527E-4</v>
      </c>
      <c r="H479" s="291">
        <f t="shared" si="118"/>
        <v>1.3027777777777778</v>
      </c>
      <c r="I479" s="187">
        <f t="shared" ca="1" si="119"/>
        <v>2.7551487385915285E-2</v>
      </c>
      <c r="J479" s="191">
        <f t="shared" ca="1" si="123"/>
        <v>2.9080768328194478E-2</v>
      </c>
      <c r="K479" s="190">
        <f t="shared" ca="1" si="123"/>
        <v>3.3036892722674835E-2</v>
      </c>
      <c r="L479" s="190">
        <f t="shared" ca="1" si="123"/>
        <v>3.5415030533513109E-2</v>
      </c>
      <c r="M479" s="190">
        <f t="shared" ca="1" si="123"/>
        <v>3.5715421132524051E-2</v>
      </c>
      <c r="N479" s="190">
        <f t="shared" ca="1" si="123"/>
        <v>3.5978288368860599E-2</v>
      </c>
      <c r="O479" s="190">
        <f t="shared" ca="1" si="123"/>
        <v>3.6209467129540734E-2</v>
      </c>
      <c r="P479" s="190">
        <f t="shared" ca="1" si="123"/>
        <v>3.6413765840746133E-2</v>
      </c>
      <c r="Q479" s="190">
        <f t="shared" ca="1" si="123"/>
        <v>3.6595162226947725E-2</v>
      </c>
      <c r="R479" s="190">
        <f t="shared" ca="1" si="123"/>
        <v>3.6756959393653005E-2</v>
      </c>
      <c r="S479" s="190">
        <f t="shared" ca="1" si="123"/>
        <v>3.6901910715211352E-2</v>
      </c>
      <c r="T479" s="190">
        <f t="shared" ca="1" si="123"/>
        <v>3.7032320096238018E-2</v>
      </c>
      <c r="U479" s="190">
        <f t="shared" ca="1" si="123"/>
        <v>3.7150122720066063E-2</v>
      </c>
      <c r="V479" s="190">
        <f t="shared" ca="1" si="123"/>
        <v>3.7256950283132903E-2</v>
      </c>
      <c r="W479" s="190">
        <f t="shared" ca="1" si="123"/>
        <v>3.7354183855466051E-2</v>
      </c>
      <c r="X479" s="187">
        <f t="shared" ca="1" si="123"/>
        <v>3.7442996842160903E-2</v>
      </c>
    </row>
    <row r="480" spans="1:24" ht="11.25" customHeight="1" x14ac:dyDescent="0.2">
      <c r="A480" s="222">
        <f t="shared" si="120"/>
        <v>470</v>
      </c>
      <c r="B480" s="220">
        <f t="shared" ca="1" si="121"/>
        <v>2.7551487385915285E-2</v>
      </c>
      <c r="C480" s="217">
        <f t="shared" ca="1" si="113"/>
        <v>9.336384460563537E-6</v>
      </c>
      <c r="D480" s="219">
        <f t="shared" ca="1" si="114"/>
        <v>0.76027632432870063</v>
      </c>
      <c r="E480" s="218">
        <f t="shared" ca="1" si="115"/>
        <v>0.70719170718132007</v>
      </c>
      <c r="F480" s="187">
        <f t="shared" ca="1" si="116"/>
        <v>3.0933455595977553E-4</v>
      </c>
      <c r="G480" s="217">
        <f t="shared" ca="1" si="117"/>
        <v>3.1867094042033905E-4</v>
      </c>
      <c r="H480" s="291">
        <f t="shared" si="118"/>
        <v>1.3055555555555556</v>
      </c>
      <c r="I480" s="187">
        <f t="shared" ca="1" si="119"/>
        <v>2.7870158326335624E-2</v>
      </c>
      <c r="J480" s="191">
        <f t="shared" ca="1" si="123"/>
        <v>2.9359941009287644E-2</v>
      </c>
      <c r="K480" s="190">
        <f t="shared" ca="1" si="123"/>
        <v>3.3210815356010386E-2</v>
      </c>
      <c r="L480" s="190">
        <f t="shared" ca="1" si="123"/>
        <v>3.5523867293150935E-2</v>
      </c>
      <c r="M480" s="190">
        <f t="shared" ca="1" si="123"/>
        <v>3.5815963643162189E-2</v>
      </c>
      <c r="N480" s="190">
        <f t="shared" ca="1" si="123"/>
        <v>3.607156229541502E-2</v>
      </c>
      <c r="O480" s="190">
        <f t="shared" ca="1" si="123"/>
        <v>3.6296341445215693E-2</v>
      </c>
      <c r="P480" s="190">
        <f t="shared" ca="1" si="123"/>
        <v>3.649497958006153E-2</v>
      </c>
      <c r="Q480" s="190">
        <f t="shared" ca="1" si="123"/>
        <v>3.6671346386082368E-2</v>
      </c>
      <c r="R480" s="190">
        <f t="shared" ca="1" si="123"/>
        <v>3.6828654881806089E-2</v>
      </c>
      <c r="S480" s="190">
        <f t="shared" ca="1" si="123"/>
        <v>3.6969583093700492E-2</v>
      </c>
      <c r="T480" s="190">
        <f t="shared" ca="1" si="123"/>
        <v>3.7096371704052264E-2</v>
      </c>
      <c r="U480" s="190">
        <f t="shared" ca="1" si="123"/>
        <v>3.7210902671496453E-2</v>
      </c>
      <c r="V480" s="190">
        <f t="shared" ca="1" si="123"/>
        <v>3.7314762730954847E-2</v>
      </c>
      <c r="W480" s="190">
        <f t="shared" ca="1" si="123"/>
        <v>3.7409294838370244E-2</v>
      </c>
      <c r="X480" s="187">
        <f t="shared" ca="1" si="123"/>
        <v>3.7495639974608926E-2</v>
      </c>
    </row>
    <row r="481" spans="1:24" ht="11.25" customHeight="1" x14ac:dyDescent="0.2">
      <c r="A481" s="222">
        <f t="shared" si="120"/>
        <v>471</v>
      </c>
      <c r="B481" s="220">
        <f t="shared" ca="1" si="121"/>
        <v>2.7870158326335624E-2</v>
      </c>
      <c r="C481" s="217">
        <f t="shared" ca="1" si="113"/>
        <v>9.0973812552482829E-6</v>
      </c>
      <c r="D481" s="219">
        <f t="shared" ca="1" si="114"/>
        <v>0.65565080737831039</v>
      </c>
      <c r="E481" s="218">
        <f t="shared" ca="1" si="115"/>
        <v>0.4006220821576793</v>
      </c>
      <c r="F481" s="187">
        <f t="shared" ca="1" si="116"/>
        <v>1.7624765838006892E-4</v>
      </c>
      <c r="G481" s="217">
        <f t="shared" ca="1" si="117"/>
        <v>1.853450396353172E-4</v>
      </c>
      <c r="H481" s="291">
        <f t="shared" si="118"/>
        <v>1.3083333333333333</v>
      </c>
      <c r="I481" s="187">
        <f t="shared" ca="1" si="119"/>
        <v>2.805550336597094E-2</v>
      </c>
      <c r="J481" s="191">
        <f t="shared" ref="J481:X490" ca="1" si="124">-(1/J$7)*LN(J$8*EXP(-$I481*J$9))</f>
        <v>2.9522313115053139E-2</v>
      </c>
      <c r="K481" s="190">
        <f t="shared" ca="1" si="124"/>
        <v>3.3311972045498725E-2</v>
      </c>
      <c r="L481" s="190">
        <f t="shared" ca="1" si="124"/>
        <v>3.5587168808821727E-2</v>
      </c>
      <c r="M481" s="190">
        <f t="shared" ca="1" si="124"/>
        <v>3.5874441066910581E-2</v>
      </c>
      <c r="N481" s="190">
        <f t="shared" ca="1" si="124"/>
        <v>3.6125812173334125E-2</v>
      </c>
      <c r="O481" s="190">
        <f t="shared" ca="1" si="124"/>
        <v>3.634686918853873E-2</v>
      </c>
      <c r="P481" s="190">
        <f t="shared" ca="1" si="124"/>
        <v>3.654221502522792E-2</v>
      </c>
      <c r="Q481" s="190">
        <f t="shared" ca="1" si="124"/>
        <v>3.6715656532391179E-2</v>
      </c>
      <c r="R481" s="190">
        <f t="shared" ca="1" si="124"/>
        <v>3.6870354332267062E-2</v>
      </c>
      <c r="S481" s="190">
        <f t="shared" ca="1" si="124"/>
        <v>3.7008942627571831E-2</v>
      </c>
      <c r="T481" s="190">
        <f t="shared" ca="1" si="124"/>
        <v>3.7133625329291438E-2</v>
      </c>
      <c r="U481" s="190">
        <f t="shared" ca="1" si="124"/>
        <v>3.7246253439571005E-2</v>
      </c>
      <c r="V481" s="190">
        <f t="shared" ca="1" si="124"/>
        <v>3.7348387542865354E-2</v>
      </c>
      <c r="W481" s="190">
        <f t="shared" ca="1" si="124"/>
        <v>3.7441348427245481E-2</v>
      </c>
      <c r="X481" s="187">
        <f t="shared" ca="1" si="124"/>
        <v>3.7526258215033463E-2</v>
      </c>
    </row>
    <row r="482" spans="1:24" ht="11.25" customHeight="1" x14ac:dyDescent="0.2">
      <c r="A482" s="222">
        <f t="shared" si="120"/>
        <v>472</v>
      </c>
      <c r="B482" s="220">
        <f t="shared" ca="1" si="121"/>
        <v>2.805550336597094E-2</v>
      </c>
      <c r="C482" s="217">
        <f t="shared" ca="1" si="113"/>
        <v>8.9583724755217967E-6</v>
      </c>
      <c r="D482" s="219">
        <f t="shared" ca="1" si="114"/>
        <v>0.70036771080104931</v>
      </c>
      <c r="E482" s="218">
        <f t="shared" ca="1" si="115"/>
        <v>0.52545838065573136</v>
      </c>
      <c r="F482" s="187">
        <f t="shared" ca="1" si="116"/>
        <v>2.3193490338972988E-4</v>
      </c>
      <c r="G482" s="217">
        <f t="shared" ca="1" si="117"/>
        <v>2.4089327586525168E-4</v>
      </c>
      <c r="H482" s="291">
        <f t="shared" si="118"/>
        <v>1.3111111111111111</v>
      </c>
      <c r="I482" s="187">
        <f t="shared" ca="1" si="119"/>
        <v>2.8296396641836193E-2</v>
      </c>
      <c r="J482" s="191">
        <f t="shared" ca="1" si="124"/>
        <v>2.9733348428131755E-2</v>
      </c>
      <c r="K482" s="190">
        <f t="shared" ca="1" si="124"/>
        <v>3.3443445573759716E-2</v>
      </c>
      <c r="L482" s="190">
        <f t="shared" ca="1" si="124"/>
        <v>3.5669441900711224E-2</v>
      </c>
      <c r="M482" s="190">
        <f t="shared" ca="1" si="124"/>
        <v>3.5950444277995312E-2</v>
      </c>
      <c r="N482" s="190">
        <f t="shared" ca="1" si="124"/>
        <v>3.6196320835626537E-2</v>
      </c>
      <c r="O482" s="190">
        <f t="shared" ca="1" si="124"/>
        <v>3.6412540185912681E-2</v>
      </c>
      <c r="P482" s="190">
        <f t="shared" ca="1" si="124"/>
        <v>3.6603607016864007E-2</v>
      </c>
      <c r="Q482" s="190">
        <f t="shared" ca="1" si="124"/>
        <v>3.6773246507927619E-2</v>
      </c>
      <c r="R482" s="190">
        <f t="shared" ca="1" si="124"/>
        <v>3.6924551181792081E-2</v>
      </c>
      <c r="S482" s="190">
        <f t="shared" ca="1" si="124"/>
        <v>3.7060098283366281E-2</v>
      </c>
      <c r="T482" s="190">
        <f t="shared" ca="1" si="124"/>
        <v>3.7182043931911608E-2</v>
      </c>
      <c r="U482" s="190">
        <f t="shared" ca="1" si="124"/>
        <v>3.7292198895368396E-2</v>
      </c>
      <c r="V482" s="190">
        <f t="shared" ca="1" si="124"/>
        <v>3.7392089770383344E-2</v>
      </c>
      <c r="W482" s="190">
        <f t="shared" ca="1" si="124"/>
        <v>3.7483008533405249E-2</v>
      </c>
      <c r="X482" s="187">
        <f t="shared" ca="1" si="124"/>
        <v>3.7566052796272925E-2</v>
      </c>
    </row>
    <row r="483" spans="1:24" ht="11.25" customHeight="1" x14ac:dyDescent="0.2">
      <c r="A483" s="222">
        <f t="shared" si="120"/>
        <v>473</v>
      </c>
      <c r="B483" s="220">
        <f t="shared" ca="1" si="121"/>
        <v>2.8296396641836193E-2</v>
      </c>
      <c r="C483" s="217">
        <f t="shared" ca="1" si="113"/>
        <v>8.7777025186228571E-6</v>
      </c>
      <c r="D483" s="219">
        <f t="shared" ca="1" si="114"/>
        <v>0.31739142922393071</v>
      </c>
      <c r="E483" s="218">
        <f t="shared" ca="1" si="115"/>
        <v>-0.47500577306927866</v>
      </c>
      <c r="F483" s="187">
        <f t="shared" ca="1" si="116"/>
        <v>-2.1056355734971825E-4</v>
      </c>
      <c r="G483" s="217">
        <f t="shared" ca="1" si="117"/>
        <v>-2.017858548310954E-4</v>
      </c>
      <c r="H483" s="291">
        <f t="shared" si="118"/>
        <v>1.3138888888888889</v>
      </c>
      <c r="I483" s="187">
        <f t="shared" ca="1" si="119"/>
        <v>2.8094610787005099E-2</v>
      </c>
      <c r="J483" s="191">
        <f t="shared" ca="1" si="124"/>
        <v>2.9556573294429286E-2</v>
      </c>
      <c r="K483" s="190">
        <f t="shared" ca="1" si="124"/>
        <v>3.3333315898315195E-2</v>
      </c>
      <c r="L483" s="190">
        <f t="shared" ca="1" si="124"/>
        <v>3.5600525298050197E-2</v>
      </c>
      <c r="M483" s="190">
        <f t="shared" ca="1" si="124"/>
        <v>3.5886779682694527E-2</v>
      </c>
      <c r="N483" s="190">
        <f t="shared" ca="1" si="124"/>
        <v>3.6137258785668647E-2</v>
      </c>
      <c r="O483" s="190">
        <f t="shared" ca="1" si="124"/>
        <v>3.63575304381515E-2</v>
      </c>
      <c r="P483" s="190">
        <f t="shared" ca="1" si="124"/>
        <v>3.6552181606720968E-2</v>
      </c>
      <c r="Q483" s="190">
        <f t="shared" ca="1" si="124"/>
        <v>3.6725005881859576E-2</v>
      </c>
      <c r="R483" s="190">
        <f t="shared" ca="1" si="124"/>
        <v>3.6879152830296899E-2</v>
      </c>
      <c r="S483" s="190">
        <f t="shared" ca="1" si="124"/>
        <v>3.701724740802801E-2</v>
      </c>
      <c r="T483" s="190">
        <f t="shared" ca="1" si="124"/>
        <v>3.7141485767370294E-2</v>
      </c>
      <c r="U483" s="190">
        <f t="shared" ca="1" si="124"/>
        <v>3.7253712378713326E-2</v>
      </c>
      <c r="V483" s="190">
        <f t="shared" ca="1" si="124"/>
        <v>3.7355482308817363E-2</v>
      </c>
      <c r="W483" s="190">
        <f t="shared" ca="1" si="124"/>
        <v>3.7448111668378165E-2</v>
      </c>
      <c r="X483" s="187">
        <f t="shared" ca="1" si="124"/>
        <v>3.7532718600603879E-2</v>
      </c>
    </row>
    <row r="484" spans="1:24" ht="11.25" customHeight="1" x14ac:dyDescent="0.2">
      <c r="A484" s="222">
        <f t="shared" si="120"/>
        <v>474</v>
      </c>
      <c r="B484" s="220">
        <f t="shared" ca="1" si="121"/>
        <v>2.8094610787005099E-2</v>
      </c>
      <c r="C484" s="217">
        <f t="shared" ca="1" si="113"/>
        <v>8.9290419097461783E-6</v>
      </c>
      <c r="D484" s="219">
        <f t="shared" ca="1" si="114"/>
        <v>0.22461557806393517</v>
      </c>
      <c r="E484" s="218">
        <f t="shared" ca="1" si="115"/>
        <v>-0.75669742791442263</v>
      </c>
      <c r="F484" s="187">
        <f t="shared" ca="1" si="116"/>
        <v>-3.3423545855140404E-4</v>
      </c>
      <c r="G484" s="217">
        <f t="shared" ca="1" si="117"/>
        <v>-3.2530641664165784E-4</v>
      </c>
      <c r="H484" s="291">
        <f t="shared" si="118"/>
        <v>1.3166666666666667</v>
      </c>
      <c r="I484" s="187">
        <f t="shared" ca="1" si="119"/>
        <v>2.7769304370363443E-2</v>
      </c>
      <c r="J484" s="191">
        <f t="shared" ca="1" si="124"/>
        <v>2.9271587583492197E-2</v>
      </c>
      <c r="K484" s="190">
        <f t="shared" ca="1" si="124"/>
        <v>3.3155771787927731E-2</v>
      </c>
      <c r="L484" s="190">
        <f t="shared" ca="1" si="124"/>
        <v>3.5489422301868738E-2</v>
      </c>
      <c r="M484" s="190">
        <f t="shared" ca="1" si="124"/>
        <v>3.5784143641225834E-2</v>
      </c>
      <c r="N484" s="190">
        <f t="shared" ca="1" si="124"/>
        <v>3.6042042677248191E-2</v>
      </c>
      <c r="O484" s="190">
        <f t="shared" ca="1" si="124"/>
        <v>3.6268847195515236E-2</v>
      </c>
      <c r="P484" s="190">
        <f t="shared" ca="1" si="124"/>
        <v>3.646927680691741E-2</v>
      </c>
      <c r="Q484" s="190">
        <f t="shared" ca="1" si="124"/>
        <v>3.6647235389889843E-2</v>
      </c>
      <c r="R484" s="190">
        <f t="shared" ca="1" si="124"/>
        <v>3.6805964473963879E-2</v>
      </c>
      <c r="S484" s="190">
        <f t="shared" ca="1" si="124"/>
        <v>3.6948165931935839E-2</v>
      </c>
      <c r="T484" s="190">
        <f t="shared" ca="1" si="124"/>
        <v>3.7076100454888704E-2</v>
      </c>
      <c r="U484" s="190">
        <f t="shared" ca="1" si="124"/>
        <v>3.7191666846173109E-2</v>
      </c>
      <c r="V484" s="190">
        <f t="shared" ca="1" si="124"/>
        <v>3.7296466070269103E-2</v>
      </c>
      <c r="W484" s="190">
        <f t="shared" ca="1" si="124"/>
        <v>3.7391853145581848E-2</v>
      </c>
      <c r="X484" s="187">
        <f t="shared" ca="1" si="124"/>
        <v>3.7478979314697021E-2</v>
      </c>
    </row>
    <row r="485" spans="1:24" ht="11.25" customHeight="1" x14ac:dyDescent="0.2">
      <c r="A485" s="222">
        <f t="shared" si="120"/>
        <v>475</v>
      </c>
      <c r="B485" s="220">
        <f t="shared" ca="1" si="121"/>
        <v>2.7769304370363443E-2</v>
      </c>
      <c r="C485" s="217">
        <f t="shared" ca="1" si="113"/>
        <v>9.1730217222274189E-6</v>
      </c>
      <c r="D485" s="219">
        <f t="shared" ca="1" si="114"/>
        <v>0.8946656968387815</v>
      </c>
      <c r="E485" s="218">
        <f t="shared" ca="1" si="115"/>
        <v>1.2517290626049686</v>
      </c>
      <c r="F485" s="187">
        <f t="shared" ca="1" si="116"/>
        <v>5.496820941322439E-4</v>
      </c>
      <c r="G485" s="217">
        <f t="shared" ca="1" si="117"/>
        <v>5.5885511585447134E-4</v>
      </c>
      <c r="H485" s="291">
        <f t="shared" si="118"/>
        <v>1.3194444444444444</v>
      </c>
      <c r="I485" s="187">
        <f t="shared" ca="1" si="119"/>
        <v>2.8328159486217915E-2</v>
      </c>
      <c r="J485" s="191">
        <f t="shared" ca="1" si="124"/>
        <v>2.9761174367997786E-2</v>
      </c>
      <c r="K485" s="190">
        <f t="shared" ca="1" si="124"/>
        <v>3.3460780940234636E-2</v>
      </c>
      <c r="L485" s="190">
        <f t="shared" ca="1" si="124"/>
        <v>3.5680289971937368E-2</v>
      </c>
      <c r="M485" s="190">
        <f t="shared" ca="1" si="124"/>
        <v>3.5960465637692979E-2</v>
      </c>
      <c r="N485" s="190">
        <f t="shared" ca="1" si="124"/>
        <v>3.6205617714752426E-2</v>
      </c>
      <c r="O485" s="190">
        <f t="shared" ca="1" si="124"/>
        <v>3.6421199197512265E-2</v>
      </c>
      <c r="P485" s="190">
        <f t="shared" ca="1" si="124"/>
        <v>3.6611701822622356E-2</v>
      </c>
      <c r="Q485" s="190">
        <f t="shared" ca="1" si="124"/>
        <v>3.6780840001039219E-2</v>
      </c>
      <c r="R485" s="190">
        <f t="shared" ca="1" si="124"/>
        <v>3.6931697276224397E-2</v>
      </c>
      <c r="S485" s="190">
        <f t="shared" ca="1" si="124"/>
        <v>3.7066843382947863E-2</v>
      </c>
      <c r="T485" s="190">
        <f t="shared" ca="1" si="124"/>
        <v>3.7188428138920628E-2</v>
      </c>
      <c r="U485" s="190">
        <f t="shared" ca="1" si="124"/>
        <v>3.729825700702509E-2</v>
      </c>
      <c r="V485" s="190">
        <f t="shared" ca="1" si="124"/>
        <v>3.739785210246506E-2</v>
      </c>
      <c r="W485" s="190">
        <f t="shared" ca="1" si="124"/>
        <v>3.7488501602749448E-2</v>
      </c>
      <c r="X485" s="187">
        <f t="shared" ca="1" si="124"/>
        <v>3.7571299887901387E-2</v>
      </c>
    </row>
    <row r="486" spans="1:24" ht="11.25" customHeight="1" x14ac:dyDescent="0.2">
      <c r="A486" s="222">
        <f t="shared" si="120"/>
        <v>476</v>
      </c>
      <c r="B486" s="220">
        <f t="shared" ca="1" si="121"/>
        <v>2.8328159486217915E-2</v>
      </c>
      <c r="C486" s="217">
        <f t="shared" ca="1" si="113"/>
        <v>8.7538803853365648E-6</v>
      </c>
      <c r="D486" s="219">
        <f t="shared" ca="1" si="114"/>
        <v>0.45756372165449788</v>
      </c>
      <c r="E486" s="218">
        <f t="shared" ca="1" si="115"/>
        <v>-0.10657337326517242</v>
      </c>
      <c r="F486" s="187">
        <f t="shared" ca="1" si="116"/>
        <v>-4.7269025140741625E-5</v>
      </c>
      <c r="G486" s="217">
        <f t="shared" ca="1" si="117"/>
        <v>-3.8515144755405057E-5</v>
      </c>
      <c r="H486" s="291">
        <f t="shared" si="118"/>
        <v>1.3222222222222222</v>
      </c>
      <c r="I486" s="187">
        <f t="shared" ca="1" si="119"/>
        <v>2.828964434146251E-2</v>
      </c>
      <c r="J486" s="191">
        <f t="shared" ca="1" si="124"/>
        <v>2.9727433054121236E-2</v>
      </c>
      <c r="K486" s="190">
        <f t="shared" ca="1" si="124"/>
        <v>3.3439760337005728E-2</v>
      </c>
      <c r="L486" s="190">
        <f t="shared" ca="1" si="124"/>
        <v>3.566713576482132E-2</v>
      </c>
      <c r="M486" s="190">
        <f t="shared" ca="1" si="124"/>
        <v>3.59483138884742E-2</v>
      </c>
      <c r="N486" s="190">
        <f t="shared" ca="1" si="124"/>
        <v>3.619434445971885E-2</v>
      </c>
      <c r="O486" s="190">
        <f t="shared" ca="1" si="124"/>
        <v>3.6410699410994757E-2</v>
      </c>
      <c r="P486" s="190">
        <f t="shared" ca="1" si="124"/>
        <v>3.6601886183575599E-2</v>
      </c>
      <c r="Q486" s="190">
        <f t="shared" ca="1" si="124"/>
        <v>3.677163224612668E-2</v>
      </c>
      <c r="R486" s="190">
        <f t="shared" ca="1" si="124"/>
        <v>3.6923032030184454E-2</v>
      </c>
      <c r="S486" s="190">
        <f t="shared" ca="1" si="124"/>
        <v>3.7058664377199763E-2</v>
      </c>
      <c r="T486" s="190">
        <f t="shared" ca="1" si="124"/>
        <v>3.7180686746048318E-2</v>
      </c>
      <c r="U486" s="190">
        <f t="shared" ca="1" si="124"/>
        <v>3.7290911032445542E-2</v>
      </c>
      <c r="V486" s="190">
        <f t="shared" ca="1" si="124"/>
        <v>3.7390864785725134E-2</v>
      </c>
      <c r="W486" s="190">
        <f t="shared" ca="1" si="124"/>
        <v>3.7481840789933045E-2</v>
      </c>
      <c r="X486" s="187">
        <f t="shared" ca="1" si="124"/>
        <v>3.7564937343943221E-2</v>
      </c>
    </row>
    <row r="487" spans="1:24" ht="11.25" customHeight="1" x14ac:dyDescent="0.2">
      <c r="A487" s="222">
        <f t="shared" si="120"/>
        <v>477</v>
      </c>
      <c r="B487" s="220">
        <f t="shared" ca="1" si="121"/>
        <v>2.828964434146251E-2</v>
      </c>
      <c r="C487" s="217">
        <f t="shared" ca="1" si="113"/>
        <v>8.7827667439031186E-6</v>
      </c>
      <c r="D487" s="219">
        <f t="shared" ca="1" si="114"/>
        <v>0.17965485358989908</v>
      </c>
      <c r="E487" s="218">
        <f t="shared" ca="1" si="115"/>
        <v>-0.9166812251728349</v>
      </c>
      <c r="F487" s="187">
        <f t="shared" ca="1" si="116"/>
        <v>-4.0630375332236787E-4</v>
      </c>
      <c r="G487" s="217">
        <f t="shared" ca="1" si="117"/>
        <v>-3.9752098657846476E-4</v>
      </c>
      <c r="H487" s="291">
        <f t="shared" si="118"/>
        <v>1.325</v>
      </c>
      <c r="I487" s="187">
        <f t="shared" ca="1" si="119"/>
        <v>2.7892123354884047E-2</v>
      </c>
      <c r="J487" s="191">
        <f t="shared" ca="1" si="124"/>
        <v>2.9379183541732155E-2</v>
      </c>
      <c r="K487" s="190">
        <f t="shared" ca="1" si="124"/>
        <v>3.3222803319523445E-2</v>
      </c>
      <c r="L487" s="190">
        <f t="shared" ca="1" si="124"/>
        <v>3.553136908333427E-2</v>
      </c>
      <c r="M487" s="190">
        <f t="shared" ca="1" si="124"/>
        <v>3.582289373573222E-2</v>
      </c>
      <c r="N487" s="190">
        <f t="shared" ca="1" si="124"/>
        <v>3.6077991386366609E-2</v>
      </c>
      <c r="O487" s="190">
        <f t="shared" ca="1" si="124"/>
        <v>3.6302329430255721E-2</v>
      </c>
      <c r="P487" s="190">
        <f t="shared" ca="1" si="124"/>
        <v>3.650057739861453E-2</v>
      </c>
      <c r="Q487" s="190">
        <f t="shared" ca="1" si="124"/>
        <v>3.6676597530815314E-2</v>
      </c>
      <c r="R487" s="190">
        <f t="shared" ca="1" si="124"/>
        <v>3.6833596635961655E-2</v>
      </c>
      <c r="S487" s="190">
        <f t="shared" ca="1" si="124"/>
        <v>3.6974247547018668E-2</v>
      </c>
      <c r="T487" s="190">
        <f t="shared" ca="1" si="124"/>
        <v>3.7100786588548339E-2</v>
      </c>
      <c r="U487" s="190">
        <f t="shared" ca="1" si="124"/>
        <v>3.7215092050567472E-2</v>
      </c>
      <c r="V487" s="190">
        <f t="shared" ca="1" si="124"/>
        <v>3.7318747568935967E-2</v>
      </c>
      <c r="W487" s="190">
        <f t="shared" ca="1" si="124"/>
        <v>3.7413093472507472E-2</v>
      </c>
      <c r="X487" s="187">
        <f t="shared" ca="1" si="124"/>
        <v>3.7499268507243791E-2</v>
      </c>
    </row>
    <row r="488" spans="1:24" ht="11.25" customHeight="1" x14ac:dyDescent="0.2">
      <c r="A488" s="222">
        <f t="shared" si="120"/>
        <v>478</v>
      </c>
      <c r="B488" s="220">
        <f t="shared" ca="1" si="121"/>
        <v>2.7892123354884047E-2</v>
      </c>
      <c r="C488" s="217">
        <f t="shared" ca="1" si="113"/>
        <v>9.0809074838369667E-6</v>
      </c>
      <c r="D488" s="219">
        <f t="shared" ca="1" si="114"/>
        <v>0.4428646275335022</v>
      </c>
      <c r="E488" s="218">
        <f t="shared" ca="1" si="115"/>
        <v>-0.14371027763963781</v>
      </c>
      <c r="F488" s="187">
        <f t="shared" ca="1" si="116"/>
        <v>-6.3248083592108375E-5</v>
      </c>
      <c r="G488" s="217">
        <f t="shared" ca="1" si="117"/>
        <v>-5.416717610827141E-5</v>
      </c>
      <c r="H488" s="291">
        <f t="shared" si="118"/>
        <v>1.3277777777777777</v>
      </c>
      <c r="I488" s="187">
        <f t="shared" ca="1" si="119"/>
        <v>2.7837956178775776E-2</v>
      </c>
      <c r="J488" s="191">
        <f t="shared" ca="1" si="124"/>
        <v>2.9331730216488751E-2</v>
      </c>
      <c r="K488" s="190">
        <f t="shared" ca="1" si="124"/>
        <v>3.319324022884227E-2</v>
      </c>
      <c r="L488" s="190">
        <f t="shared" ca="1" si="124"/>
        <v>3.551286918523066E-2</v>
      </c>
      <c r="M488" s="190">
        <f t="shared" ca="1" si="124"/>
        <v>3.5805803680790539E-2</v>
      </c>
      <c r="N488" s="190">
        <f t="shared" ca="1" si="124"/>
        <v>3.6062136833706994E-2</v>
      </c>
      <c r="O488" s="190">
        <f t="shared" ca="1" si="124"/>
        <v>3.628756267320455E-2</v>
      </c>
      <c r="P488" s="190">
        <f t="shared" ca="1" si="124"/>
        <v>3.6486772817267678E-2</v>
      </c>
      <c r="Q488" s="190">
        <f t="shared" ca="1" si="124"/>
        <v>3.666364786945283E-2</v>
      </c>
      <c r="R488" s="190">
        <f t="shared" ca="1" si="124"/>
        <v>3.6821409951704104E-2</v>
      </c>
      <c r="S488" s="190">
        <f t="shared" ca="1" si="124"/>
        <v>3.6962744704498882E-2</v>
      </c>
      <c r="T488" s="190">
        <f t="shared" ca="1" si="124"/>
        <v>3.7089899198829282E-2</v>
      </c>
      <c r="U488" s="190">
        <f t="shared" ca="1" si="124"/>
        <v>3.7204760771761068E-2</v>
      </c>
      <c r="V488" s="190">
        <f t="shared" ca="1" si="124"/>
        <v>3.7308920701640533E-2</v>
      </c>
      <c r="W488" s="190">
        <f t="shared" ca="1" si="124"/>
        <v>3.740372579589242E-2</v>
      </c>
      <c r="X488" s="187">
        <f t="shared" ca="1" si="124"/>
        <v>3.7490320311897078E-2</v>
      </c>
    </row>
    <row r="489" spans="1:24" ht="11.25" customHeight="1" x14ac:dyDescent="0.2">
      <c r="A489" s="222">
        <f t="shared" si="120"/>
        <v>479</v>
      </c>
      <c r="B489" s="220">
        <f t="shared" ca="1" si="121"/>
        <v>2.7837956178775776E-2</v>
      </c>
      <c r="C489" s="217">
        <f t="shared" ca="1" si="113"/>
        <v>9.1215328659181701E-6</v>
      </c>
      <c r="D489" s="219">
        <f t="shared" ca="1" si="114"/>
        <v>0.20400407354577632</v>
      </c>
      <c r="E489" s="218">
        <f t="shared" ca="1" si="115"/>
        <v>-0.8274039418750202</v>
      </c>
      <c r="F489" s="187">
        <f t="shared" ca="1" si="116"/>
        <v>-3.6379356521387403E-4</v>
      </c>
      <c r="G489" s="217">
        <f t="shared" ca="1" si="117"/>
        <v>-3.5467203234795585E-4</v>
      </c>
      <c r="H489" s="291">
        <f t="shared" si="118"/>
        <v>1.3305555555555557</v>
      </c>
      <c r="I489" s="187">
        <f t="shared" ca="1" si="119"/>
        <v>2.7483284146427821E-2</v>
      </c>
      <c r="J489" s="191">
        <f t="shared" ca="1" si="124"/>
        <v>2.9021018665417325E-2</v>
      </c>
      <c r="K489" s="190">
        <f t="shared" ca="1" si="124"/>
        <v>3.2999669099466417E-2</v>
      </c>
      <c r="L489" s="190">
        <f t="shared" ca="1" si="124"/>
        <v>3.5391736851406987E-2</v>
      </c>
      <c r="M489" s="190">
        <f t="shared" ca="1" si="124"/>
        <v>3.5693902619029591E-2</v>
      </c>
      <c r="N489" s="190">
        <f t="shared" ca="1" si="124"/>
        <v>3.5958325507037259E-2</v>
      </c>
      <c r="O489" s="190">
        <f t="shared" ca="1" si="124"/>
        <v>3.6190873938239776E-2</v>
      </c>
      <c r="P489" s="190">
        <f t="shared" ca="1" si="124"/>
        <v>3.6396384148819981E-2</v>
      </c>
      <c r="Q489" s="190">
        <f t="shared" ca="1" si="124"/>
        <v>3.6578856986050144E-2</v>
      </c>
      <c r="R489" s="190">
        <f t="shared" ca="1" si="124"/>
        <v>3.6741614836216331E-2</v>
      </c>
      <c r="S489" s="190">
        <f t="shared" ca="1" si="124"/>
        <v>3.6887427199925361E-2</v>
      </c>
      <c r="T489" s="190">
        <f t="shared" ca="1" si="124"/>
        <v>3.7018611512890105E-2</v>
      </c>
      <c r="U489" s="190">
        <f t="shared" ca="1" si="124"/>
        <v>3.7137114349808098E-2</v>
      </c>
      <c r="V489" s="190">
        <f t="shared" ca="1" si="124"/>
        <v>3.7244577029961597E-2</v>
      </c>
      <c r="W489" s="190">
        <f t="shared" ca="1" si="124"/>
        <v>3.7342388780708231E-2</v>
      </c>
      <c r="X489" s="187">
        <f t="shared" ca="1" si="124"/>
        <v>3.7431729946707598E-2</v>
      </c>
    </row>
    <row r="490" spans="1:24" ht="11.25" customHeight="1" x14ac:dyDescent="0.2">
      <c r="A490" s="222">
        <f t="shared" si="120"/>
        <v>480</v>
      </c>
      <c r="B490" s="220">
        <f t="shared" ca="1" si="121"/>
        <v>2.7483284146427821E-2</v>
      </c>
      <c r="C490" s="217">
        <f t="shared" ca="1" si="113"/>
        <v>9.3875368901791349E-6</v>
      </c>
      <c r="D490" s="219">
        <f t="shared" ca="1" si="114"/>
        <v>0.10885266751746225</v>
      </c>
      <c r="E490" s="218">
        <f t="shared" ca="1" si="115"/>
        <v>-1.2326527830701497</v>
      </c>
      <c r="F490" s="187">
        <f t="shared" ca="1" si="116"/>
        <v>-5.3851006955467156E-4</v>
      </c>
      <c r="G490" s="217">
        <f t="shared" ca="1" si="117"/>
        <v>-5.2912253266449241E-4</v>
      </c>
      <c r="H490" s="291">
        <f t="shared" si="118"/>
        <v>1.3333333333333335</v>
      </c>
      <c r="I490" s="187">
        <f t="shared" ca="1" si="119"/>
        <v>2.6954161613763329E-2</v>
      </c>
      <c r="J490" s="191">
        <f t="shared" ca="1" si="124"/>
        <v>2.8557479204066049E-2</v>
      </c>
      <c r="K490" s="190">
        <f t="shared" ca="1" si="124"/>
        <v>3.2710887247827253E-2</v>
      </c>
      <c r="L490" s="190">
        <f t="shared" ca="1" si="124"/>
        <v>3.5211023850621297E-2</v>
      </c>
      <c r="M490" s="190">
        <f t="shared" ca="1" si="124"/>
        <v>3.5526961423201935E-2</v>
      </c>
      <c r="N490" s="190">
        <f t="shared" ca="1" si="124"/>
        <v>3.5803453097946768E-2</v>
      </c>
      <c r="O490" s="190">
        <f t="shared" ca="1" si="124"/>
        <v>3.6046627469224435E-2</v>
      </c>
      <c r="P490" s="190">
        <f t="shared" ca="1" si="124"/>
        <v>3.6261536523940756E-2</v>
      </c>
      <c r="Q490" s="190">
        <f t="shared" ca="1" si="124"/>
        <v>3.6452360496671277E-2</v>
      </c>
      <c r="R490" s="190">
        <f t="shared" ca="1" si="124"/>
        <v>3.6622571354491443E-2</v>
      </c>
      <c r="S490" s="190">
        <f t="shared" ca="1" si="124"/>
        <v>3.6775063705938825E-2</v>
      </c>
      <c r="T490" s="190">
        <f t="shared" ca="1" si="124"/>
        <v>3.691225996133915E-2</v>
      </c>
      <c r="U490" s="190">
        <f t="shared" ca="1" si="124"/>
        <v>3.7036195069896201E-2</v>
      </c>
      <c r="V490" s="190">
        <f t="shared" ca="1" si="124"/>
        <v>3.7148585005176593E-2</v>
      </c>
      <c r="W490" s="190">
        <f t="shared" ca="1" si="124"/>
        <v>3.7250882279320212E-2</v>
      </c>
      <c r="X490" s="187">
        <f t="shared" ca="1" si="124"/>
        <v>3.7344321074309177E-2</v>
      </c>
    </row>
    <row r="491" spans="1:24" ht="11.25" customHeight="1" x14ac:dyDescent="0.2">
      <c r="A491" s="222">
        <f t="shared" si="120"/>
        <v>481</v>
      </c>
      <c r="B491" s="220">
        <f t="shared" ca="1" si="121"/>
        <v>2.6954161613763329E-2</v>
      </c>
      <c r="C491" s="217">
        <f t="shared" ca="1" si="113"/>
        <v>9.7843787896775043E-6</v>
      </c>
      <c r="D491" s="219">
        <f t="shared" ca="1" si="114"/>
        <v>0.48174162228536999</v>
      </c>
      <c r="E491" s="218">
        <f t="shared" ca="1" si="115"/>
        <v>-4.5782954915660014E-2</v>
      </c>
      <c r="F491" s="187">
        <f t="shared" ca="1" si="116"/>
        <v>-1.9807765569072575E-5</v>
      </c>
      <c r="G491" s="217">
        <f t="shared" ca="1" si="117"/>
        <v>-1.0023386779395071E-5</v>
      </c>
      <c r="H491" s="291">
        <f t="shared" si="118"/>
        <v>1.3361111111111112</v>
      </c>
      <c r="I491" s="187">
        <f t="shared" ca="1" si="119"/>
        <v>2.6944138226983935E-2</v>
      </c>
      <c r="J491" s="191">
        <f t="shared" ref="J491:X500" ca="1" si="125">-(1/J$7)*LN(J$8*EXP(-$I491*J$9))</f>
        <v>2.8548698184506505E-2</v>
      </c>
      <c r="K491" s="190">
        <f t="shared" ca="1" si="125"/>
        <v>3.2705416733881713E-2</v>
      </c>
      <c r="L491" s="190">
        <f t="shared" ca="1" si="125"/>
        <v>3.5207600529573488E-2</v>
      </c>
      <c r="M491" s="190">
        <f t="shared" ca="1" si="125"/>
        <v>3.5523798987146207E-2</v>
      </c>
      <c r="N491" s="190">
        <f t="shared" ca="1" si="125"/>
        <v>3.5800519285905247E-2</v>
      </c>
      <c r="O491" s="190">
        <f t="shared" ca="1" si="125"/>
        <v>3.6043894948756587E-2</v>
      </c>
      <c r="P491" s="190">
        <f t="shared" ca="1" si="125"/>
        <v>3.6258982049661138E-2</v>
      </c>
      <c r="Q491" s="190">
        <f t="shared" ca="1" si="125"/>
        <v>3.6449964221402308E-2</v>
      </c>
      <c r="R491" s="190">
        <f t="shared" ca="1" si="125"/>
        <v>3.6620316264626168E-2</v>
      </c>
      <c r="S491" s="190">
        <f t="shared" ca="1" si="125"/>
        <v>3.677293515784158E-2</v>
      </c>
      <c r="T491" s="190">
        <f t="shared" ca="1" si="125"/>
        <v>3.6910245299951717E-2</v>
      </c>
      <c r="U491" s="190">
        <f t="shared" ca="1" si="125"/>
        <v>3.7034283314275128E-2</v>
      </c>
      <c r="V491" s="190">
        <f t="shared" ca="1" si="125"/>
        <v>3.7146766588585428E-2</v>
      </c>
      <c r="W491" s="190">
        <f t="shared" ca="1" si="125"/>
        <v>3.7249148833852247E-2</v>
      </c>
      <c r="X491" s="187">
        <f t="shared" ca="1" si="125"/>
        <v>3.7342665251920384E-2</v>
      </c>
    </row>
    <row r="492" spans="1:24" ht="11.25" customHeight="1" x14ac:dyDescent="0.2">
      <c r="A492" s="222">
        <f t="shared" si="120"/>
        <v>482</v>
      </c>
      <c r="B492" s="220">
        <f t="shared" ca="1" si="121"/>
        <v>2.6944138226983935E-2</v>
      </c>
      <c r="C492" s="217">
        <f t="shared" ca="1" si="113"/>
        <v>9.7918963297620518E-6</v>
      </c>
      <c r="D492" s="219">
        <f t="shared" ca="1" si="114"/>
        <v>0.50037687437337464</v>
      </c>
      <c r="E492" s="218">
        <f t="shared" ca="1" si="115"/>
        <v>9.446841007951165E-4</v>
      </c>
      <c r="F492" s="187">
        <f t="shared" ca="1" si="116"/>
        <v>4.086368323189882E-7</v>
      </c>
      <c r="G492" s="217">
        <f t="shared" ca="1" si="117"/>
        <v>1.0200533162081041E-5</v>
      </c>
      <c r="H492" s="291">
        <f t="shared" si="118"/>
        <v>1.338888888888889</v>
      </c>
      <c r="I492" s="187">
        <f t="shared" ca="1" si="119"/>
        <v>2.6954338760146017E-2</v>
      </c>
      <c r="J492" s="191">
        <f t="shared" ca="1" si="125"/>
        <v>2.8557634393712509E-2</v>
      </c>
      <c r="K492" s="190">
        <f t="shared" ca="1" si="125"/>
        <v>3.2710983929894716E-2</v>
      </c>
      <c r="L492" s="190">
        <f t="shared" ca="1" si="125"/>
        <v>3.5211084352022054E-2</v>
      </c>
      <c r="M492" s="190">
        <f t="shared" ca="1" si="125"/>
        <v>3.5527017313902357E-2</v>
      </c>
      <c r="N492" s="190">
        <f t="shared" ca="1" si="125"/>
        <v>3.5803504948105011E-2</v>
      </c>
      <c r="O492" s="190">
        <f t="shared" ca="1" si="125"/>
        <v>3.6046675761895075E-2</v>
      </c>
      <c r="P492" s="190">
        <f t="shared" ca="1" si="125"/>
        <v>3.6261581669946606E-2</v>
      </c>
      <c r="Q492" s="190">
        <f t="shared" ca="1" si="125"/>
        <v>3.6452402846777608E-2</v>
      </c>
      <c r="R492" s="190">
        <f t="shared" ca="1" si="125"/>
        <v>3.6622611209384905E-2</v>
      </c>
      <c r="S492" s="190">
        <f t="shared" ca="1" si="125"/>
        <v>3.6775101324420897E-2</v>
      </c>
      <c r="T492" s="190">
        <f t="shared" ca="1" si="125"/>
        <v>3.691229556706653E-2</v>
      </c>
      <c r="U492" s="190">
        <f t="shared" ca="1" si="125"/>
        <v>3.7036228856938469E-2</v>
      </c>
      <c r="V492" s="190">
        <f t="shared" ca="1" si="125"/>
        <v>3.714861714260962E-2</v>
      </c>
      <c r="W492" s="190">
        <f t="shared" ca="1" si="125"/>
        <v>3.7250912915032568E-2</v>
      </c>
      <c r="X492" s="187">
        <f t="shared" ca="1" si="125"/>
        <v>3.7344350338165092E-2</v>
      </c>
    </row>
    <row r="493" spans="1:24" ht="11.25" customHeight="1" x14ac:dyDescent="0.2">
      <c r="A493" s="222">
        <f t="shared" si="120"/>
        <v>483</v>
      </c>
      <c r="B493" s="220">
        <f t="shared" ca="1" si="121"/>
        <v>2.6954338760146017E-2</v>
      </c>
      <c r="C493" s="217">
        <f t="shared" ca="1" si="113"/>
        <v>9.7842459298904895E-6</v>
      </c>
      <c r="D493" s="219">
        <f t="shared" ca="1" si="114"/>
        <v>0.20405229982558759</v>
      </c>
      <c r="E493" s="218">
        <f t="shared" ca="1" si="115"/>
        <v>-0.82723372542601592</v>
      </c>
      <c r="F493" s="187">
        <f t="shared" ca="1" si="116"/>
        <v>-3.5789969386033498E-4</v>
      </c>
      <c r="G493" s="217">
        <f t="shared" ca="1" si="117"/>
        <v>-3.481154479304445E-4</v>
      </c>
      <c r="H493" s="291">
        <f t="shared" si="118"/>
        <v>1.3416666666666668</v>
      </c>
      <c r="I493" s="187">
        <f t="shared" ca="1" si="119"/>
        <v>2.6606223312215571E-2</v>
      </c>
      <c r="J493" s="191">
        <f t="shared" ca="1" si="125"/>
        <v>2.8252666759071839E-2</v>
      </c>
      <c r="K493" s="190">
        <f t="shared" ca="1" si="125"/>
        <v>3.2520991220396381E-2</v>
      </c>
      <c r="L493" s="190">
        <f t="shared" ca="1" si="125"/>
        <v>3.5092191310558525E-2</v>
      </c>
      <c r="M493" s="190">
        <f t="shared" ca="1" si="125"/>
        <v>3.5417184892155083E-2</v>
      </c>
      <c r="N493" s="190">
        <f t="shared" ca="1" si="125"/>
        <v>3.5701612711932201E-2</v>
      </c>
      <c r="O493" s="190">
        <f t="shared" ca="1" si="125"/>
        <v>3.5951774446842784E-2</v>
      </c>
      <c r="P493" s="190">
        <f t="shared" ca="1" si="125"/>
        <v>3.6172863956299435E-2</v>
      </c>
      <c r="Q493" s="190">
        <f t="shared" ca="1" si="125"/>
        <v>3.6369179435670904E-2</v>
      </c>
      <c r="R493" s="190">
        <f t="shared" ca="1" si="125"/>
        <v>3.654429121277622E-2</v>
      </c>
      <c r="S493" s="190">
        <f t="shared" ca="1" si="125"/>
        <v>3.670117616413112E-2</v>
      </c>
      <c r="T493" s="190">
        <f t="shared" ca="1" si="125"/>
        <v>3.6842325728851898E-2</v>
      </c>
      <c r="U493" s="190">
        <f t="shared" ca="1" si="125"/>
        <v>3.6969832969100468E-2</v>
      </c>
      <c r="V493" s="190">
        <f t="shared" ca="1" si="125"/>
        <v>3.7085462949312455E-2</v>
      </c>
      <c r="W493" s="190">
        <f t="shared" ca="1" si="125"/>
        <v>3.7190709796184405E-2</v>
      </c>
      <c r="X493" s="187">
        <f t="shared" ca="1" si="125"/>
        <v>3.7286843093832019E-2</v>
      </c>
    </row>
    <row r="494" spans="1:24" ht="11.25" customHeight="1" x14ac:dyDescent="0.2">
      <c r="A494" s="222">
        <f t="shared" si="120"/>
        <v>484</v>
      </c>
      <c r="B494" s="220">
        <f t="shared" ca="1" si="121"/>
        <v>2.6606223312215571E-2</v>
      </c>
      <c r="C494" s="217">
        <f t="shared" ca="1" si="113"/>
        <v>1.0045332515838323E-5</v>
      </c>
      <c r="D494" s="219">
        <f t="shared" ca="1" si="114"/>
        <v>5.607709270497685E-2</v>
      </c>
      <c r="E494" s="218">
        <f t="shared" ca="1" si="115"/>
        <v>-1.5885846967646877</v>
      </c>
      <c r="F494" s="187">
        <f t="shared" ca="1" si="116"/>
        <v>-6.8284281566815684E-4</v>
      </c>
      <c r="G494" s="217">
        <f t="shared" ca="1" si="117"/>
        <v>-6.7279748315231854E-4</v>
      </c>
      <c r="H494" s="291">
        <f t="shared" si="118"/>
        <v>1.3444444444444446</v>
      </c>
      <c r="I494" s="187">
        <f t="shared" ca="1" si="119"/>
        <v>2.5933425829063252E-2</v>
      </c>
      <c r="J494" s="191">
        <f t="shared" ca="1" si="125"/>
        <v>2.7663260404803429E-2</v>
      </c>
      <c r="K494" s="190">
        <f t="shared" ca="1" si="125"/>
        <v>3.2153795172281577E-2</v>
      </c>
      <c r="L494" s="190">
        <f t="shared" ca="1" si="125"/>
        <v>3.4862408520002892E-2</v>
      </c>
      <c r="M494" s="190">
        <f t="shared" ca="1" si="125"/>
        <v>3.5204913424860554E-2</v>
      </c>
      <c r="N494" s="190">
        <f t="shared" ca="1" si="125"/>
        <v>3.5504687121708109E-2</v>
      </c>
      <c r="O494" s="190">
        <f t="shared" ca="1" si="125"/>
        <v>3.5768360104576097E-2</v>
      </c>
      <c r="P494" s="190">
        <f t="shared" ca="1" si="125"/>
        <v>3.6001400567335522E-2</v>
      </c>
      <c r="Q494" s="190">
        <f t="shared" ca="1" si="125"/>
        <v>3.6208334802475768E-2</v>
      </c>
      <c r="R494" s="190">
        <f t="shared" ca="1" si="125"/>
        <v>3.639292333492971E-2</v>
      </c>
      <c r="S494" s="190">
        <f t="shared" ca="1" si="125"/>
        <v>3.6558302120246342E-2</v>
      </c>
      <c r="T494" s="190">
        <f t="shared" ca="1" si="125"/>
        <v>3.6707096076369496E-2</v>
      </c>
      <c r="U494" s="190">
        <f t="shared" ca="1" si="125"/>
        <v>3.6841510636682756E-2</v>
      </c>
      <c r="V494" s="190">
        <f t="shared" ca="1" si="125"/>
        <v>3.6963405791109752E-2</v>
      </c>
      <c r="W494" s="190">
        <f t="shared" ca="1" si="125"/>
        <v>3.7074356135122361E-2</v>
      </c>
      <c r="X494" s="187">
        <f t="shared" ca="1" si="125"/>
        <v>3.7175699708841957E-2</v>
      </c>
    </row>
    <row r="495" spans="1:24" ht="11.25" customHeight="1" x14ac:dyDescent="0.2">
      <c r="A495" s="222">
        <f t="shared" si="120"/>
        <v>485</v>
      </c>
      <c r="B495" s="220">
        <f t="shared" ca="1" si="121"/>
        <v>2.5933425829063252E-2</v>
      </c>
      <c r="C495" s="217">
        <f t="shared" ca="1" si="113"/>
        <v>1.0549930628202564E-5</v>
      </c>
      <c r="D495" s="219">
        <f t="shared" ca="1" si="114"/>
        <v>0.43235670284422079</v>
      </c>
      <c r="E495" s="218">
        <f t="shared" ca="1" si="115"/>
        <v>-0.17037732214675863</v>
      </c>
      <c r="F495" s="187">
        <f t="shared" ca="1" si="116"/>
        <v>-7.2303694276196852E-5</v>
      </c>
      <c r="G495" s="217">
        <f t="shared" ca="1" si="117"/>
        <v>-6.1753763647994289E-5</v>
      </c>
      <c r="H495" s="291">
        <f t="shared" si="118"/>
        <v>1.3472222222222223</v>
      </c>
      <c r="I495" s="187">
        <f t="shared" ca="1" si="119"/>
        <v>2.5871672065415258E-2</v>
      </c>
      <c r="J495" s="191">
        <f t="shared" ca="1" si="125"/>
        <v>2.7609160825650011E-2</v>
      </c>
      <c r="K495" s="190">
        <f t="shared" ca="1" si="125"/>
        <v>3.2120091511766195E-2</v>
      </c>
      <c r="L495" s="190">
        <f t="shared" ca="1" si="125"/>
        <v>3.4841317549103516E-2</v>
      </c>
      <c r="M495" s="190">
        <f t="shared" ca="1" si="125"/>
        <v>3.5185429758008667E-2</v>
      </c>
      <c r="N495" s="190">
        <f t="shared" ca="1" si="125"/>
        <v>3.54866120000564E-2</v>
      </c>
      <c r="O495" s="190">
        <f t="shared" ca="1" si="125"/>
        <v>3.5751525133837336E-2</v>
      </c>
      <c r="P495" s="190">
        <f t="shared" ca="1" si="125"/>
        <v>3.598566253343749E-2</v>
      </c>
      <c r="Q495" s="190">
        <f t="shared" ca="1" si="125"/>
        <v>3.6193571427595328E-2</v>
      </c>
      <c r="R495" s="190">
        <f t="shared" ca="1" si="125"/>
        <v>3.6379029798781735E-2</v>
      </c>
      <c r="S495" s="190">
        <f t="shared" ca="1" si="125"/>
        <v>3.6545188203862246E-2</v>
      </c>
      <c r="T495" s="190">
        <f t="shared" ca="1" si="125"/>
        <v>3.6694683812342484E-2</v>
      </c>
      <c r="U495" s="190">
        <f t="shared" ca="1" si="125"/>
        <v>3.6829732371773456E-2</v>
      </c>
      <c r="V495" s="190">
        <f t="shared" ca="1" si="125"/>
        <v>3.6952202584962367E-2</v>
      </c>
      <c r="W495" s="190">
        <f t="shared" ca="1" si="125"/>
        <v>3.7063676433332853E-2</v>
      </c>
      <c r="X495" s="187">
        <f t="shared" ca="1" si="125"/>
        <v>3.7165498240347219E-2</v>
      </c>
    </row>
    <row r="496" spans="1:24" ht="11.25" customHeight="1" x14ac:dyDescent="0.2">
      <c r="A496" s="222">
        <f t="shared" si="120"/>
        <v>486</v>
      </c>
      <c r="B496" s="220">
        <f t="shared" ca="1" si="121"/>
        <v>2.5871672065415258E-2</v>
      </c>
      <c r="C496" s="217">
        <f t="shared" ca="1" si="113"/>
        <v>1.0596245950938559E-5</v>
      </c>
      <c r="D496" s="219">
        <f t="shared" ca="1" si="114"/>
        <v>3.4960254724086259E-2</v>
      </c>
      <c r="E496" s="218">
        <f t="shared" ca="1" si="115"/>
        <v>-1.8124252811789594</v>
      </c>
      <c r="F496" s="187">
        <f t="shared" ca="1" si="116"/>
        <v>-7.6822973740119462E-4</v>
      </c>
      <c r="G496" s="217">
        <f t="shared" ca="1" si="117"/>
        <v>-7.576334914502561E-4</v>
      </c>
      <c r="H496" s="291">
        <f t="shared" si="118"/>
        <v>1.35</v>
      </c>
      <c r="I496" s="187">
        <f t="shared" ca="1" si="119"/>
        <v>2.5114038573965002E-2</v>
      </c>
      <c r="J496" s="191">
        <f t="shared" ca="1" si="125"/>
        <v>2.6945433619098801E-2</v>
      </c>
      <c r="K496" s="190">
        <f t="shared" ca="1" si="125"/>
        <v>3.1706594091002231E-2</v>
      </c>
      <c r="L496" s="190">
        <f t="shared" ca="1" si="125"/>
        <v>3.4582560430886963E-2</v>
      </c>
      <c r="M496" s="190">
        <f t="shared" ca="1" si="125"/>
        <v>3.4946392043200193E-2</v>
      </c>
      <c r="N496" s="190">
        <f t="shared" ca="1" si="125"/>
        <v>3.5264855191784281E-2</v>
      </c>
      <c r="O496" s="190">
        <f t="shared" ca="1" si="125"/>
        <v>3.5544983266494912E-2</v>
      </c>
      <c r="P496" s="190">
        <f t="shared" ca="1" si="125"/>
        <v>3.5792578567920903E-2</v>
      </c>
      <c r="Q496" s="190">
        <f t="shared" ca="1" si="125"/>
        <v>3.6012445183695466E-2</v>
      </c>
      <c r="R496" s="190">
        <f t="shared" ca="1" si="125"/>
        <v>3.6208575276198002E-2</v>
      </c>
      <c r="S496" s="190">
        <f t="shared" ca="1" si="125"/>
        <v>3.6384298540305719E-2</v>
      </c>
      <c r="T496" s="190">
        <f t="shared" ca="1" si="125"/>
        <v>3.6542402455287157E-2</v>
      </c>
      <c r="U496" s="190">
        <f t="shared" ca="1" si="125"/>
        <v>3.6685229309298913E-2</v>
      </c>
      <c r="V496" s="190">
        <f t="shared" ca="1" si="125"/>
        <v>3.6814754700210582E-2</v>
      </c>
      <c r="W496" s="190">
        <f t="shared" ca="1" si="125"/>
        <v>3.6932651224884643E-2</v>
      </c>
      <c r="X496" s="187">
        <f t="shared" ca="1" si="125"/>
        <v>3.7040340294709428E-2</v>
      </c>
    </row>
    <row r="497" spans="1:24" ht="11.25" customHeight="1" x14ac:dyDescent="0.2">
      <c r="A497" s="222">
        <f t="shared" si="120"/>
        <v>487</v>
      </c>
      <c r="B497" s="220">
        <f t="shared" ca="1" si="121"/>
        <v>2.5114038573965002E-2</v>
      </c>
      <c r="C497" s="217">
        <f t="shared" ca="1" si="113"/>
        <v>1.1164471069526248E-5</v>
      </c>
      <c r="D497" s="219">
        <f t="shared" ca="1" si="114"/>
        <v>0.15384439053945387</v>
      </c>
      <c r="E497" s="218">
        <f t="shared" ca="1" si="115"/>
        <v>-1.0200836693652633</v>
      </c>
      <c r="F497" s="187">
        <f t="shared" ca="1" si="116"/>
        <v>-4.2600316664287988E-4</v>
      </c>
      <c r="G497" s="217">
        <f t="shared" ca="1" si="117"/>
        <v>-4.1483869557335364E-4</v>
      </c>
      <c r="H497" s="291">
        <f t="shared" si="118"/>
        <v>1.3527777777777779</v>
      </c>
      <c r="I497" s="187">
        <f t="shared" ca="1" si="119"/>
        <v>2.4699199878391649E-2</v>
      </c>
      <c r="J497" s="191">
        <f t="shared" ca="1" si="125"/>
        <v>2.6582012873198141E-2</v>
      </c>
      <c r="K497" s="190">
        <f t="shared" ca="1" si="125"/>
        <v>3.1480185500848294E-2</v>
      </c>
      <c r="L497" s="190">
        <f t="shared" ca="1" si="125"/>
        <v>3.4440879173916916E-2</v>
      </c>
      <c r="M497" s="190">
        <f t="shared" ca="1" si="125"/>
        <v>3.4815508053879486E-2</v>
      </c>
      <c r="N497" s="190">
        <f t="shared" ca="1" si="125"/>
        <v>3.5143433282488756E-2</v>
      </c>
      <c r="O497" s="190">
        <f t="shared" ca="1" si="125"/>
        <v>3.5431892227362517E-2</v>
      </c>
      <c r="P497" s="190">
        <f t="shared" ca="1" si="125"/>
        <v>3.5686856340359792E-2</v>
      </c>
      <c r="Q497" s="190">
        <f t="shared" ca="1" si="125"/>
        <v>3.5913270351007297E-2</v>
      </c>
      <c r="R497" s="190">
        <f t="shared" ca="1" si="125"/>
        <v>3.6115243694897575E-2</v>
      </c>
      <c r="S497" s="190">
        <f t="shared" ca="1" si="125"/>
        <v>3.6296204153093162E-2</v>
      </c>
      <c r="T497" s="190">
        <f t="shared" ca="1" si="125"/>
        <v>3.6459021506274412E-2</v>
      </c>
      <c r="U497" s="190">
        <f t="shared" ca="1" si="125"/>
        <v>3.6606107329318141E-2</v>
      </c>
      <c r="V497" s="190">
        <f t="shared" ca="1" si="125"/>
        <v>3.6739495749988353E-2</v>
      </c>
      <c r="W497" s="190">
        <f t="shared" ca="1" si="125"/>
        <v>3.6860908981209764E-2</v>
      </c>
      <c r="X497" s="187">
        <f t="shared" ca="1" si="125"/>
        <v>3.6971810643506145E-2</v>
      </c>
    </row>
    <row r="498" spans="1:24" ht="11.25" customHeight="1" x14ac:dyDescent="0.2">
      <c r="A498" s="222">
        <f t="shared" si="120"/>
        <v>488</v>
      </c>
      <c r="B498" s="220">
        <f t="shared" ca="1" si="121"/>
        <v>2.4699199878391649E-2</v>
      </c>
      <c r="C498" s="217">
        <f t="shared" ca="1" si="113"/>
        <v>1.1475600091206266E-5</v>
      </c>
      <c r="D498" s="219">
        <f t="shared" ca="1" si="114"/>
        <v>0.65161572663223666</v>
      </c>
      <c r="E498" s="218">
        <f t="shared" ca="1" si="115"/>
        <v>0.38968627502260511</v>
      </c>
      <c r="F498" s="187">
        <f t="shared" ca="1" si="116"/>
        <v>1.6138951120015733E-4</v>
      </c>
      <c r="G498" s="217">
        <f t="shared" ca="1" si="117"/>
        <v>1.728651112913636E-4</v>
      </c>
      <c r="H498" s="291">
        <f t="shared" si="118"/>
        <v>1.3555555555555556</v>
      </c>
      <c r="I498" s="187">
        <f t="shared" ca="1" si="119"/>
        <v>2.4872064989683012E-2</v>
      </c>
      <c r="J498" s="191">
        <f t="shared" ca="1" si="125"/>
        <v>2.6733451898429097E-2</v>
      </c>
      <c r="K498" s="190">
        <f t="shared" ca="1" si="125"/>
        <v>3.1574530957412285E-2</v>
      </c>
      <c r="L498" s="190">
        <f t="shared" ca="1" si="125"/>
        <v>3.4499918377625186E-2</v>
      </c>
      <c r="M498" s="190">
        <f t="shared" ca="1" si="125"/>
        <v>3.4870047988609799E-2</v>
      </c>
      <c r="N498" s="190">
        <f t="shared" ca="1" si="125"/>
        <v>3.5194030326803946E-2</v>
      </c>
      <c r="O498" s="190">
        <f t="shared" ca="1" si="125"/>
        <v>3.5479017761393679E-2</v>
      </c>
      <c r="P498" s="190">
        <f t="shared" ca="1" si="125"/>
        <v>3.5730911258158776E-2</v>
      </c>
      <c r="Q498" s="190">
        <f t="shared" ca="1" si="125"/>
        <v>3.5954596940529625E-2</v>
      </c>
      <c r="R498" s="190">
        <f t="shared" ca="1" si="125"/>
        <v>3.6154135375834423E-2</v>
      </c>
      <c r="S498" s="190">
        <f t="shared" ca="1" si="125"/>
        <v>3.6332913472190309E-2</v>
      </c>
      <c r="T498" s="190">
        <f t="shared" ca="1" si="125"/>
        <v>3.6493766714916887E-2</v>
      </c>
      <c r="U498" s="190">
        <f t="shared" ca="1" si="125"/>
        <v>3.6639077806809556E-2</v>
      </c>
      <c r="V498" s="190">
        <f t="shared" ca="1" si="125"/>
        <v>3.6770856485967576E-2</v>
      </c>
      <c r="W498" s="190">
        <f t="shared" ca="1" si="125"/>
        <v>3.6890804290083998E-2</v>
      </c>
      <c r="X498" s="187">
        <f t="shared" ca="1" si="125"/>
        <v>3.700036725095001E-2</v>
      </c>
    </row>
    <row r="499" spans="1:24" ht="11.25" customHeight="1" x14ac:dyDescent="0.2">
      <c r="A499" s="222">
        <f t="shared" si="120"/>
        <v>489</v>
      </c>
      <c r="B499" s="220">
        <f t="shared" ca="1" si="121"/>
        <v>2.4872064989683012E-2</v>
      </c>
      <c r="C499" s="217">
        <f t="shared" ca="1" si="113"/>
        <v>1.1345951257737744E-5</v>
      </c>
      <c r="D499" s="219">
        <f t="shared" ca="1" si="114"/>
        <v>0.97552547720599248</v>
      </c>
      <c r="E499" s="218">
        <f t="shared" ca="1" si="115"/>
        <v>1.9690352304282874</v>
      </c>
      <c r="F499" s="187">
        <f t="shared" ca="1" si="116"/>
        <v>8.1832941560343612E-4</v>
      </c>
      <c r="G499" s="217">
        <f t="shared" ca="1" si="117"/>
        <v>8.2967536686117391E-4</v>
      </c>
      <c r="H499" s="291">
        <f t="shared" si="118"/>
        <v>1.3583333333333334</v>
      </c>
      <c r="I499" s="187">
        <f t="shared" ca="1" si="119"/>
        <v>2.5701740356544187E-2</v>
      </c>
      <c r="J499" s="191">
        <f t="shared" ca="1" si="125"/>
        <v>2.746029161684875E-2</v>
      </c>
      <c r="K499" s="190">
        <f t="shared" ca="1" si="125"/>
        <v>3.2027347032915744E-2</v>
      </c>
      <c r="L499" s="190">
        <f t="shared" ca="1" si="125"/>
        <v>3.4783280200204207E-2</v>
      </c>
      <c r="M499" s="190">
        <f t="shared" ca="1" si="125"/>
        <v>3.5131815328577509E-2</v>
      </c>
      <c r="N499" s="190">
        <f t="shared" ca="1" si="125"/>
        <v>3.5436873552893329E-2</v>
      </c>
      <c r="O499" s="190">
        <f t="shared" ca="1" si="125"/>
        <v>3.5705199287808888E-2</v>
      </c>
      <c r="P499" s="190">
        <f t="shared" ca="1" si="125"/>
        <v>3.5942355197388982E-2</v>
      </c>
      <c r="Q499" s="190">
        <f t="shared" ca="1" si="125"/>
        <v>3.6152946121963202E-2</v>
      </c>
      <c r="R499" s="190">
        <f t="shared" ca="1" si="125"/>
        <v>3.6340798083005811E-2</v>
      </c>
      <c r="S499" s="190">
        <f t="shared" ca="1" si="125"/>
        <v>3.650910181674185E-2</v>
      </c>
      <c r="T499" s="190">
        <f t="shared" ca="1" si="125"/>
        <v>3.6660528206068951E-2</v>
      </c>
      <c r="U499" s="190">
        <f t="shared" ca="1" si="125"/>
        <v>3.679732138068012E-2</v>
      </c>
      <c r="V499" s="190">
        <f t="shared" ca="1" si="125"/>
        <v>3.6921374019171442E-2</v>
      </c>
      <c r="W499" s="190">
        <f t="shared" ca="1" si="125"/>
        <v>3.7034288427353637E-2</v>
      </c>
      <c r="X499" s="187">
        <f t="shared" ca="1" si="125"/>
        <v>3.7137426218952933E-2</v>
      </c>
    </row>
    <row r="500" spans="1:24" ht="11.25" customHeight="1" x14ac:dyDescent="0.2">
      <c r="A500" s="222">
        <f t="shared" si="120"/>
        <v>490</v>
      </c>
      <c r="B500" s="220">
        <f t="shared" ca="1" si="121"/>
        <v>2.5701740356544187E-2</v>
      </c>
      <c r="C500" s="217">
        <f t="shared" ca="1" si="113"/>
        <v>1.0723694732591861E-5</v>
      </c>
      <c r="D500" s="219">
        <f t="shared" ca="1" si="114"/>
        <v>0.73207940376151059</v>
      </c>
      <c r="E500" s="218">
        <f t="shared" ca="1" si="115"/>
        <v>0.61911410414820245</v>
      </c>
      <c r="F500" s="187">
        <f t="shared" ca="1" si="116"/>
        <v>2.6155963207999373E-4</v>
      </c>
      <c r="G500" s="217">
        <f t="shared" ca="1" si="117"/>
        <v>2.7228332681258557E-4</v>
      </c>
      <c r="H500" s="291">
        <f t="shared" si="118"/>
        <v>1.3611111111111112</v>
      </c>
      <c r="I500" s="187">
        <f t="shared" ca="1" si="119"/>
        <v>2.5974023683356773E-2</v>
      </c>
      <c r="J500" s="191">
        <f t="shared" ca="1" si="125"/>
        <v>2.769882628293089E-2</v>
      </c>
      <c r="K500" s="190">
        <f t="shared" ca="1" si="125"/>
        <v>3.2175952466314044E-2</v>
      </c>
      <c r="L500" s="190">
        <f t="shared" ca="1" si="125"/>
        <v>3.4876274041922554E-2</v>
      </c>
      <c r="M500" s="190">
        <f t="shared" ca="1" si="125"/>
        <v>3.5217722280891817E-2</v>
      </c>
      <c r="N500" s="190">
        <f t="shared" ca="1" si="125"/>
        <v>3.5516569978910742E-2</v>
      </c>
      <c r="O500" s="190">
        <f t="shared" ca="1" si="125"/>
        <v>3.5779427667890683E-2</v>
      </c>
      <c r="P500" s="190">
        <f t="shared" ca="1" si="125"/>
        <v>3.6011746987850084E-2</v>
      </c>
      <c r="Q500" s="190">
        <f t="shared" ca="1" si="125"/>
        <v>3.6218040467472824E-2</v>
      </c>
      <c r="R500" s="190">
        <f t="shared" ca="1" si="125"/>
        <v>3.6402057154843438E-2</v>
      </c>
      <c r="S500" s="190">
        <f t="shared" ca="1" si="125"/>
        <v>3.6566923406385496E-2</v>
      </c>
      <c r="T500" s="190">
        <f t="shared" ca="1" si="125"/>
        <v>3.6715256085681554E-2</v>
      </c>
      <c r="U500" s="190">
        <f t="shared" ca="1" si="125"/>
        <v>3.6849253845426186E-2</v>
      </c>
      <c r="V500" s="190">
        <f t="shared" ca="1" si="125"/>
        <v>3.6970770947562147E-2</v>
      </c>
      <c r="W500" s="190">
        <f t="shared" ca="1" si="125"/>
        <v>3.7081377131925414E-2</v>
      </c>
      <c r="X500" s="187">
        <f t="shared" ca="1" si="125"/>
        <v>3.7182406307874366E-2</v>
      </c>
    </row>
    <row r="501" spans="1:24" ht="11.25" customHeight="1" x14ac:dyDescent="0.2">
      <c r="A501" s="222">
        <f t="shared" si="120"/>
        <v>491</v>
      </c>
      <c r="B501" s="220">
        <f t="shared" ca="1" si="121"/>
        <v>2.5974023683356773E-2</v>
      </c>
      <c r="C501" s="217">
        <f t="shared" ca="1" si="113"/>
        <v>1.0519482237482421E-5</v>
      </c>
      <c r="D501" s="219">
        <f t="shared" ca="1" si="114"/>
        <v>0.51946416429869879</v>
      </c>
      <c r="E501" s="218">
        <f t="shared" ca="1" si="115"/>
        <v>4.8808797172164332E-2</v>
      </c>
      <c r="F501" s="187">
        <f t="shared" ca="1" si="116"/>
        <v>2.0729387749464892E-5</v>
      </c>
      <c r="G501" s="217">
        <f t="shared" ca="1" si="117"/>
        <v>3.1248869986947313E-5</v>
      </c>
      <c r="H501" s="291">
        <f t="shared" si="118"/>
        <v>1.3638888888888889</v>
      </c>
      <c r="I501" s="187">
        <f t="shared" ca="1" si="119"/>
        <v>2.6005272553343721E-2</v>
      </c>
      <c r="J501" s="191">
        <f t="shared" ref="J501:X510" ca="1" si="126">-(1/J$7)*LN(J$8*EXP(-$I501*J$9))</f>
        <v>2.7726201953909527E-2</v>
      </c>
      <c r="K501" s="190">
        <f t="shared" ca="1" si="126"/>
        <v>3.2193007318412341E-2</v>
      </c>
      <c r="L501" s="190">
        <f t="shared" ca="1" si="126"/>
        <v>3.4886946573742472E-2</v>
      </c>
      <c r="M501" s="190">
        <f t="shared" ca="1" si="126"/>
        <v>3.5227581478718094E-2</v>
      </c>
      <c r="N501" s="190">
        <f t="shared" ca="1" si="126"/>
        <v>3.552571641943722E-2</v>
      </c>
      <c r="O501" s="190">
        <f t="shared" ca="1" si="126"/>
        <v>3.5787946562623144E-2</v>
      </c>
      <c r="P501" s="190">
        <f t="shared" ca="1" si="126"/>
        <v>3.6019710806507892E-2</v>
      </c>
      <c r="Q501" s="190">
        <f t="shared" ca="1" si="126"/>
        <v>3.6225511085536476E-2</v>
      </c>
      <c r="R501" s="190">
        <f t="shared" ca="1" si="126"/>
        <v>3.6409087613864875E-2</v>
      </c>
      <c r="S501" s="190">
        <f t="shared" ca="1" si="126"/>
        <v>3.6573559359303981E-2</v>
      </c>
      <c r="T501" s="190">
        <f t="shared" ca="1" si="126"/>
        <v>3.6721536985855258E-2</v>
      </c>
      <c r="U501" s="190">
        <f t="shared" ca="1" si="126"/>
        <v>3.6855213926999843E-2</v>
      </c>
      <c r="V501" s="190">
        <f t="shared" ca="1" si="126"/>
        <v>3.69764400357546E-2</v>
      </c>
      <c r="W501" s="190">
        <f t="shared" ca="1" si="126"/>
        <v>3.7086781314488643E-2</v>
      </c>
      <c r="X501" s="187">
        <f t="shared" ca="1" si="126"/>
        <v>3.7187568493040682E-2</v>
      </c>
    </row>
    <row r="502" spans="1:24" ht="11.25" customHeight="1" x14ac:dyDescent="0.2">
      <c r="A502" s="222">
        <f t="shared" si="120"/>
        <v>492</v>
      </c>
      <c r="B502" s="220">
        <f t="shared" ca="1" si="121"/>
        <v>2.6005272553343721E-2</v>
      </c>
      <c r="C502" s="217">
        <f t="shared" ca="1" si="113"/>
        <v>1.0496045584992211E-5</v>
      </c>
      <c r="D502" s="219">
        <f t="shared" ca="1" si="114"/>
        <v>0.1110714668358348</v>
      </c>
      <c r="E502" s="218">
        <f t="shared" ca="1" si="115"/>
        <v>-1.2208496960841595</v>
      </c>
      <c r="F502" s="187">
        <f t="shared" ca="1" si="116"/>
        <v>-5.1881396590041501E-4</v>
      </c>
      <c r="G502" s="217">
        <f t="shared" ca="1" si="117"/>
        <v>-5.0831792031542282E-4</v>
      </c>
      <c r="H502" s="291">
        <f t="shared" si="118"/>
        <v>1.3666666666666667</v>
      </c>
      <c r="I502" s="187">
        <f t="shared" ca="1" si="119"/>
        <v>2.5496954633028299E-2</v>
      </c>
      <c r="J502" s="191">
        <f t="shared" ca="1" si="126"/>
        <v>2.7280888438736217E-2</v>
      </c>
      <c r="K502" s="190">
        <f t="shared" ca="1" si="126"/>
        <v>3.1915580104132008E-2</v>
      </c>
      <c r="L502" s="190">
        <f t="shared" ca="1" si="126"/>
        <v>3.4713339042287038E-2</v>
      </c>
      <c r="M502" s="190">
        <f t="shared" ca="1" si="126"/>
        <v>3.5067204257489659E-2</v>
      </c>
      <c r="N502" s="190">
        <f t="shared" ca="1" si="126"/>
        <v>3.5376933451328314E-2</v>
      </c>
      <c r="O502" s="190">
        <f t="shared" ca="1" si="126"/>
        <v>3.5649371732378254E-2</v>
      </c>
      <c r="P502" s="190">
        <f t="shared" ca="1" si="126"/>
        <v>3.5890165266474053E-2</v>
      </c>
      <c r="Q502" s="190">
        <f t="shared" ca="1" si="126"/>
        <v>3.6103988322019928E-2</v>
      </c>
      <c r="R502" s="190">
        <f t="shared" ca="1" si="126"/>
        <v>3.6294724812581815E-2</v>
      </c>
      <c r="S502" s="190">
        <f t="shared" ca="1" si="126"/>
        <v>3.6465613894772368E-2</v>
      </c>
      <c r="T502" s="190">
        <f t="shared" ca="1" si="126"/>
        <v>3.6619367079700503E-2</v>
      </c>
      <c r="U502" s="190">
        <f t="shared" ca="1" si="126"/>
        <v>3.6758262700549091E-2</v>
      </c>
      <c r="V502" s="190">
        <f t="shared" ca="1" si="126"/>
        <v>3.6884222329281464E-2</v>
      </c>
      <c r="W502" s="190">
        <f t="shared" ca="1" si="126"/>
        <v>3.6998872764749377E-2</v>
      </c>
      <c r="X502" s="187">
        <f t="shared" ca="1" si="126"/>
        <v>3.7103596457280001E-2</v>
      </c>
    </row>
    <row r="503" spans="1:24" ht="11.25" customHeight="1" x14ac:dyDescent="0.2">
      <c r="A503" s="222">
        <f t="shared" si="120"/>
        <v>493</v>
      </c>
      <c r="B503" s="220">
        <f t="shared" ca="1" si="121"/>
        <v>2.5496954633028299E-2</v>
      </c>
      <c r="C503" s="217">
        <f t="shared" ca="1" si="113"/>
        <v>1.0877284025228778E-5</v>
      </c>
      <c r="D503" s="219">
        <f t="shared" ca="1" si="114"/>
        <v>0.99832058130477153</v>
      </c>
      <c r="E503" s="218">
        <f t="shared" ca="1" si="115"/>
        <v>2.9328337107757521</v>
      </c>
      <c r="F503" s="187">
        <f t="shared" ca="1" si="116"/>
        <v>1.2340999908805278E-3</v>
      </c>
      <c r="G503" s="217">
        <f t="shared" ca="1" si="117"/>
        <v>1.2449772749057566E-3</v>
      </c>
      <c r="H503" s="291">
        <f t="shared" si="118"/>
        <v>1.3694444444444445</v>
      </c>
      <c r="I503" s="187">
        <f t="shared" ca="1" si="119"/>
        <v>2.6741931907934054E-2</v>
      </c>
      <c r="J503" s="191">
        <f t="shared" ca="1" si="126"/>
        <v>2.837155470180092E-2</v>
      </c>
      <c r="K503" s="190">
        <f t="shared" ca="1" si="126"/>
        <v>3.2595057579577091E-2</v>
      </c>
      <c r="L503" s="190">
        <f t="shared" ca="1" si="126"/>
        <v>3.5138540324351597E-2</v>
      </c>
      <c r="M503" s="190">
        <f t="shared" ca="1" si="126"/>
        <v>3.5460001732971237E-2</v>
      </c>
      <c r="N503" s="190">
        <f t="shared" ca="1" si="126"/>
        <v>3.5741334167466096E-2</v>
      </c>
      <c r="O503" s="190">
        <f t="shared" ca="1" si="126"/>
        <v>3.5988770576357139E-2</v>
      </c>
      <c r="P503" s="190">
        <f t="shared" ca="1" si="126"/>
        <v>3.6207449483618002E-2</v>
      </c>
      <c r="Q503" s="190">
        <f t="shared" ca="1" si="126"/>
        <v>3.6401623075616604E-2</v>
      </c>
      <c r="R503" s="190">
        <f t="shared" ca="1" si="126"/>
        <v>3.657482331590358E-2</v>
      </c>
      <c r="S503" s="190">
        <f t="shared" ca="1" si="126"/>
        <v>3.6729994993490264E-2</v>
      </c>
      <c r="T503" s="190">
        <f t="shared" ca="1" si="126"/>
        <v>3.6869602623753314E-2</v>
      </c>
      <c r="U503" s="190">
        <f t="shared" ca="1" si="126"/>
        <v>3.6995716602686815E-2</v>
      </c>
      <c r="V503" s="190">
        <f t="shared" ca="1" si="126"/>
        <v>3.711008284750153E-2</v>
      </c>
      <c r="W503" s="190">
        <f t="shared" ca="1" si="126"/>
        <v>3.7214179253702961E-2</v>
      </c>
      <c r="X503" s="187">
        <f t="shared" ca="1" si="126"/>
        <v>3.7309261597286772E-2</v>
      </c>
    </row>
    <row r="504" spans="1:24" ht="11.25" customHeight="1" x14ac:dyDescent="0.2">
      <c r="A504" s="222">
        <f t="shared" si="120"/>
        <v>494</v>
      </c>
      <c r="B504" s="220">
        <f t="shared" ca="1" si="121"/>
        <v>2.6741931907934054E-2</v>
      </c>
      <c r="C504" s="217">
        <f t="shared" ca="1" si="113"/>
        <v>9.9435510690494619E-6</v>
      </c>
      <c r="D504" s="219">
        <f t="shared" ca="1" si="114"/>
        <v>0.86778793161176504</v>
      </c>
      <c r="E504" s="218">
        <f t="shared" ca="1" si="115"/>
        <v>1.1159953225717227</v>
      </c>
      <c r="F504" s="187">
        <f t="shared" ca="1" si="116"/>
        <v>4.8092518158443628E-4</v>
      </c>
      <c r="G504" s="217">
        <f t="shared" ca="1" si="117"/>
        <v>4.9086873265348572E-4</v>
      </c>
      <c r="H504" s="291">
        <f t="shared" si="118"/>
        <v>1.3722222222222222</v>
      </c>
      <c r="I504" s="187">
        <f t="shared" ca="1" si="119"/>
        <v>2.7232800640587539E-2</v>
      </c>
      <c r="J504" s="191">
        <f t="shared" ca="1" si="126"/>
        <v>2.8801581801162265E-2</v>
      </c>
      <c r="K504" s="190">
        <f t="shared" ca="1" si="126"/>
        <v>3.2862961463415906E-2</v>
      </c>
      <c r="L504" s="190">
        <f t="shared" ca="1" si="126"/>
        <v>3.5306188375972047E-2</v>
      </c>
      <c r="M504" s="190">
        <f t="shared" ca="1" si="126"/>
        <v>3.5614873635346912E-2</v>
      </c>
      <c r="N504" s="190">
        <f t="shared" ca="1" si="126"/>
        <v>3.5885009816262262E-2</v>
      </c>
      <c r="O504" s="190">
        <f t="shared" ca="1" si="126"/>
        <v>3.6122588505219003E-2</v>
      </c>
      <c r="P504" s="190">
        <f t="shared" ca="1" si="126"/>
        <v>3.633254807352776E-2</v>
      </c>
      <c r="Q504" s="190">
        <f t="shared" ca="1" si="126"/>
        <v>3.651897428935879E-2</v>
      </c>
      <c r="R504" s="190">
        <f t="shared" ca="1" si="126"/>
        <v>3.6685260349667195E-2</v>
      </c>
      <c r="S504" s="190">
        <f t="shared" ca="1" si="126"/>
        <v>3.6834234980420974E-2</v>
      </c>
      <c r="T504" s="190">
        <f t="shared" ca="1" si="126"/>
        <v>3.6968265311699451E-2</v>
      </c>
      <c r="U504" s="190">
        <f t="shared" ca="1" si="126"/>
        <v>3.708933975417348E-2</v>
      </c>
      <c r="V504" s="190">
        <f t="shared" ca="1" si="126"/>
        <v>3.7199134968026008E-2</v>
      </c>
      <c r="W504" s="190">
        <f t="shared" ca="1" si="126"/>
        <v>3.7299070139259663E-2</v>
      </c>
      <c r="X504" s="187">
        <f t="shared" ca="1" si="126"/>
        <v>3.7390351098807E-2</v>
      </c>
    </row>
    <row r="505" spans="1:24" ht="11.25" customHeight="1" x14ac:dyDescent="0.2">
      <c r="A505" s="222">
        <f t="shared" si="120"/>
        <v>495</v>
      </c>
      <c r="B505" s="220">
        <f t="shared" ca="1" si="121"/>
        <v>2.7232800640587539E-2</v>
      </c>
      <c r="C505" s="217">
        <f t="shared" ca="1" si="113"/>
        <v>9.5753995195593478E-6</v>
      </c>
      <c r="D505" s="219">
        <f t="shared" ca="1" si="114"/>
        <v>8.327491930047215E-2</v>
      </c>
      <c r="E505" s="218">
        <f t="shared" ca="1" si="115"/>
        <v>-1.383375239602302</v>
      </c>
      <c r="F505" s="187">
        <f t="shared" ca="1" si="116"/>
        <v>-6.0159595227150765E-4</v>
      </c>
      <c r="G505" s="217">
        <f t="shared" ca="1" si="117"/>
        <v>-5.9202055275194834E-4</v>
      </c>
      <c r="H505" s="291">
        <f t="shared" si="118"/>
        <v>1.375</v>
      </c>
      <c r="I505" s="187">
        <f t="shared" ca="1" si="119"/>
        <v>2.6640780087835592E-2</v>
      </c>
      <c r="J505" s="191">
        <f t="shared" ca="1" si="126"/>
        <v>2.8282940331199401E-2</v>
      </c>
      <c r="K505" s="190">
        <f t="shared" ca="1" si="126"/>
        <v>3.2539851444700139E-2</v>
      </c>
      <c r="L505" s="190">
        <f t="shared" ca="1" si="126"/>
        <v>3.5103993602531101E-2</v>
      </c>
      <c r="M505" s="190">
        <f t="shared" ca="1" si="126"/>
        <v>3.5428087753193532E-2</v>
      </c>
      <c r="N505" s="190">
        <f t="shared" ca="1" si="126"/>
        <v>3.5711727365458149E-2</v>
      </c>
      <c r="O505" s="190">
        <f t="shared" ca="1" si="126"/>
        <v>3.5961195124580014E-2</v>
      </c>
      <c r="P505" s="190">
        <f t="shared" ca="1" si="126"/>
        <v>3.6181670799380526E-2</v>
      </c>
      <c r="Q505" s="190">
        <f t="shared" ca="1" si="126"/>
        <v>3.6377440869517198E-2</v>
      </c>
      <c r="R505" s="190">
        <f t="shared" ca="1" si="126"/>
        <v>3.6552065893749028E-2</v>
      </c>
      <c r="S505" s="190">
        <f t="shared" ca="1" si="126"/>
        <v>3.6708514577844152E-2</v>
      </c>
      <c r="T505" s="190">
        <f t="shared" ca="1" si="126"/>
        <v>3.6849271505069899E-2</v>
      </c>
      <c r="U505" s="190">
        <f t="shared" ca="1" si="126"/>
        <v>3.6976423965885442E-2</v>
      </c>
      <c r="V505" s="190">
        <f t="shared" ca="1" si="126"/>
        <v>3.7091732149085718E-2</v>
      </c>
      <c r="W505" s="190">
        <f t="shared" ca="1" si="126"/>
        <v>3.719668604826408E-2</v>
      </c>
      <c r="X505" s="187">
        <f t="shared" ca="1" si="126"/>
        <v>3.7292551731442782E-2</v>
      </c>
    </row>
    <row r="506" spans="1:24" ht="11.25" customHeight="1" x14ac:dyDescent="0.2">
      <c r="A506" s="222">
        <f t="shared" si="120"/>
        <v>496</v>
      </c>
      <c r="B506" s="220">
        <f t="shared" ca="1" si="121"/>
        <v>2.6640780087835592E-2</v>
      </c>
      <c r="C506" s="217">
        <f t="shared" ca="1" si="113"/>
        <v>1.0019414934123307E-5</v>
      </c>
      <c r="D506" s="219">
        <f t="shared" ca="1" si="114"/>
        <v>0.54196658487150684</v>
      </c>
      <c r="E506" s="218">
        <f t="shared" ca="1" si="115"/>
        <v>0.10538939564091533</v>
      </c>
      <c r="F506" s="187">
        <f t="shared" ca="1" si="116"/>
        <v>4.5330356730251582E-5</v>
      </c>
      <c r="G506" s="217">
        <f t="shared" ca="1" si="117"/>
        <v>5.534977166437489E-5</v>
      </c>
      <c r="H506" s="291">
        <f t="shared" si="118"/>
        <v>1.3777777777777778</v>
      </c>
      <c r="I506" s="187">
        <f t="shared" ca="1" si="119"/>
        <v>2.6696129859499967E-2</v>
      </c>
      <c r="J506" s="191">
        <f t="shared" ca="1" si="126"/>
        <v>2.8331429673004626E-2</v>
      </c>
      <c r="K506" s="190">
        <f t="shared" ca="1" si="126"/>
        <v>3.2570059966474024E-2</v>
      </c>
      <c r="L506" s="190">
        <f t="shared" ca="1" si="126"/>
        <v>3.5122897396478212E-2</v>
      </c>
      <c r="M506" s="190">
        <f t="shared" ca="1" si="126"/>
        <v>3.5445550923820394E-2</v>
      </c>
      <c r="N506" s="190">
        <f t="shared" ca="1" si="126"/>
        <v>3.5727928059911859E-2</v>
      </c>
      <c r="O506" s="190">
        <f t="shared" ca="1" si="126"/>
        <v>3.5976284274314742E-2</v>
      </c>
      <c r="P506" s="190">
        <f t="shared" ca="1" si="126"/>
        <v>3.6195776766875354E-2</v>
      </c>
      <c r="Q506" s="190">
        <f t="shared" ca="1" si="126"/>
        <v>3.6390673252134124E-2</v>
      </c>
      <c r="R506" s="190">
        <f t="shared" ca="1" si="126"/>
        <v>3.6564518641694618E-2</v>
      </c>
      <c r="S506" s="190">
        <f t="shared" ca="1" si="126"/>
        <v>3.6720268554194864E-2</v>
      </c>
      <c r="T506" s="190">
        <f t="shared" ca="1" si="126"/>
        <v>3.6860396591852439E-2</v>
      </c>
      <c r="U506" s="190">
        <f t="shared" ca="1" si="126"/>
        <v>3.6986980800559496E-2</v>
      </c>
      <c r="V506" s="190">
        <f t="shared" ca="1" si="126"/>
        <v>3.7101773559771241E-2</v>
      </c>
      <c r="W506" s="190">
        <f t="shared" ca="1" si="126"/>
        <v>3.7206258243067669E-2</v>
      </c>
      <c r="X506" s="187">
        <f t="shared" ca="1" si="126"/>
        <v>3.7301695286725389E-2</v>
      </c>
    </row>
    <row r="507" spans="1:24" ht="11.25" customHeight="1" x14ac:dyDescent="0.2">
      <c r="A507" s="222">
        <f t="shared" si="120"/>
        <v>497</v>
      </c>
      <c r="B507" s="220">
        <f t="shared" ca="1" si="121"/>
        <v>2.6696129859499967E-2</v>
      </c>
      <c r="C507" s="217">
        <f t="shared" ca="1" si="113"/>
        <v>9.977902605375027E-6</v>
      </c>
      <c r="D507" s="219">
        <f t="shared" ca="1" si="114"/>
        <v>0.72712774191387186</v>
      </c>
      <c r="E507" s="218">
        <f t="shared" ca="1" si="115"/>
        <v>0.60414910282166356</v>
      </c>
      <c r="F507" s="187">
        <f t="shared" ca="1" si="116"/>
        <v>2.6012796410314218E-4</v>
      </c>
      <c r="G507" s="217">
        <f t="shared" ca="1" si="117"/>
        <v>2.7010586670851721E-4</v>
      </c>
      <c r="H507" s="291">
        <f t="shared" si="118"/>
        <v>1.3805555555555555</v>
      </c>
      <c r="I507" s="187">
        <f t="shared" ca="1" si="119"/>
        <v>2.6966235726208484E-2</v>
      </c>
      <c r="J507" s="191">
        <f t="shared" ca="1" si="126"/>
        <v>2.8568056768304175E-2</v>
      </c>
      <c r="K507" s="190">
        <f t="shared" ca="1" si="126"/>
        <v>3.2717476996578364E-2</v>
      </c>
      <c r="L507" s="190">
        <f t="shared" ca="1" si="126"/>
        <v>3.5215147562913038E-2</v>
      </c>
      <c r="M507" s="190">
        <f t="shared" ca="1" si="126"/>
        <v>3.5530770874974853E-2</v>
      </c>
      <c r="N507" s="190">
        <f t="shared" ca="1" si="126"/>
        <v>3.5806987150584051E-2</v>
      </c>
      <c r="O507" s="190">
        <f t="shared" ca="1" si="126"/>
        <v>3.6049919047222323E-2</v>
      </c>
      <c r="P507" s="190">
        <f t="shared" ca="1" si="126"/>
        <v>3.6264613628553093E-2</v>
      </c>
      <c r="Q507" s="190">
        <f t="shared" ca="1" si="126"/>
        <v>3.6455247035690863E-2</v>
      </c>
      <c r="R507" s="190">
        <f t="shared" ca="1" si="126"/>
        <v>3.662528782240855E-2</v>
      </c>
      <c r="S507" s="190">
        <f t="shared" ca="1" si="126"/>
        <v>3.6777627742390441E-2</v>
      </c>
      <c r="T507" s="190">
        <f t="shared" ca="1" si="126"/>
        <v>3.6914686810533566E-2</v>
      </c>
      <c r="U507" s="190">
        <f t="shared" ca="1" si="126"/>
        <v>3.7038497959412928E-2</v>
      </c>
      <c r="V507" s="190">
        <f t="shared" ca="1" si="126"/>
        <v>3.715077545904983E-2</v>
      </c>
      <c r="W507" s="190">
        <f t="shared" ca="1" si="126"/>
        <v>3.7252970377480869E-2</v>
      </c>
      <c r="X507" s="187">
        <f t="shared" ca="1" si="126"/>
        <v>3.7346315668167665E-2</v>
      </c>
    </row>
    <row r="508" spans="1:24" ht="11.25" customHeight="1" x14ac:dyDescent="0.2">
      <c r="A508" s="222">
        <f t="shared" si="120"/>
        <v>498</v>
      </c>
      <c r="B508" s="220">
        <f t="shared" ca="1" si="121"/>
        <v>2.6966235726208484E-2</v>
      </c>
      <c r="C508" s="217">
        <f t="shared" ca="1" si="113"/>
        <v>9.7753232053436383E-6</v>
      </c>
      <c r="D508" s="219">
        <f t="shared" ca="1" si="114"/>
        <v>0.72787851084850153</v>
      </c>
      <c r="E508" s="218">
        <f t="shared" ca="1" si="115"/>
        <v>0.60640932423674454</v>
      </c>
      <c r="F508" s="187">
        <f t="shared" ca="1" si="116"/>
        <v>2.6241870483327567E-4</v>
      </c>
      <c r="G508" s="217">
        <f t="shared" ca="1" si="117"/>
        <v>2.7219402803861929E-4</v>
      </c>
      <c r="H508" s="291">
        <f t="shared" si="118"/>
        <v>1.3833333333333333</v>
      </c>
      <c r="I508" s="187">
        <f t="shared" ca="1" si="119"/>
        <v>2.7238429754247104E-2</v>
      </c>
      <c r="J508" s="191">
        <f t="shared" ca="1" si="126"/>
        <v>2.8806513203914089E-2</v>
      </c>
      <c r="K508" s="190">
        <f t="shared" ca="1" si="126"/>
        <v>3.2866033692938078E-2</v>
      </c>
      <c r="L508" s="190">
        <f t="shared" ca="1" si="126"/>
        <v>3.5308110906120328E-2</v>
      </c>
      <c r="M508" s="190">
        <f t="shared" ca="1" si="126"/>
        <v>3.5616649653013449E-2</v>
      </c>
      <c r="N508" s="190">
        <f t="shared" ca="1" si="126"/>
        <v>3.5886657439146721E-2</v>
      </c>
      <c r="O508" s="190">
        <f t="shared" ca="1" si="126"/>
        <v>3.6124123083164469E-2</v>
      </c>
      <c r="P508" s="190">
        <f t="shared" ca="1" si="126"/>
        <v>3.6333982661095478E-2</v>
      </c>
      <c r="Q508" s="190">
        <f t="shared" ca="1" si="126"/>
        <v>3.6520320032683434E-2</v>
      </c>
      <c r="R508" s="190">
        <f t="shared" ca="1" si="126"/>
        <v>3.6686526803555844E-2</v>
      </c>
      <c r="S508" s="190">
        <f t="shared" ca="1" si="126"/>
        <v>3.6835430368709669E-2</v>
      </c>
      <c r="T508" s="190">
        <f t="shared" ca="1" si="126"/>
        <v>3.6969396741443221E-2</v>
      </c>
      <c r="U508" s="190">
        <f t="shared" ca="1" si="126"/>
        <v>3.7090413392247827E-2</v>
      </c>
      <c r="V508" s="190">
        <f t="shared" ca="1" si="126"/>
        <v>3.7200156187090723E-2</v>
      </c>
      <c r="W508" s="190">
        <f t="shared" ca="1" si="126"/>
        <v>3.7300043638714142E-2</v>
      </c>
      <c r="X508" s="187">
        <f t="shared" ca="1" si="126"/>
        <v>3.7391281005297858E-2</v>
      </c>
    </row>
    <row r="509" spans="1:24" ht="11.25" customHeight="1" x14ac:dyDescent="0.2">
      <c r="A509" s="222">
        <f t="shared" si="120"/>
        <v>499</v>
      </c>
      <c r="B509" s="220">
        <f t="shared" ca="1" si="121"/>
        <v>2.7238429754247104E-2</v>
      </c>
      <c r="C509" s="217">
        <f t="shared" ca="1" si="113"/>
        <v>9.5711776843146752E-6</v>
      </c>
      <c r="D509" s="219">
        <f t="shared" ca="1" si="114"/>
        <v>0.97341473605216033</v>
      </c>
      <c r="E509" s="218">
        <f t="shared" ca="1" si="115"/>
        <v>1.9335333575941829</v>
      </c>
      <c r="F509" s="187">
        <f t="shared" ca="1" si="116"/>
        <v>8.4093311873900374E-4</v>
      </c>
      <c r="G509" s="217">
        <f t="shared" ca="1" si="117"/>
        <v>8.5050429642331837E-4</v>
      </c>
      <c r="H509" s="291">
        <f t="shared" si="118"/>
        <v>1.3861111111111111</v>
      </c>
      <c r="I509" s="187">
        <f t="shared" ca="1" si="119"/>
        <v>2.8088934050670422E-2</v>
      </c>
      <c r="J509" s="191">
        <f t="shared" ca="1" si="126"/>
        <v>2.9551600171682901E-2</v>
      </c>
      <c r="K509" s="190">
        <f t="shared" ca="1" si="126"/>
        <v>3.3330217677527418E-2</v>
      </c>
      <c r="L509" s="190">
        <f t="shared" ca="1" si="126"/>
        <v>3.5598586503169286E-2</v>
      </c>
      <c r="M509" s="190">
        <f t="shared" ca="1" si="126"/>
        <v>3.5884988639800677E-2</v>
      </c>
      <c r="N509" s="190">
        <f t="shared" ca="1" si="126"/>
        <v>3.6135597223785253E-2</v>
      </c>
      <c r="O509" s="190">
        <f t="shared" ca="1" si="126"/>
        <v>3.6355982877574765E-2</v>
      </c>
      <c r="P509" s="190">
        <f t="shared" ca="1" si="126"/>
        <v>3.6550734882447221E-2</v>
      </c>
      <c r="Q509" s="190">
        <f t="shared" ca="1" si="126"/>
        <v>3.67236487534571E-2</v>
      </c>
      <c r="R509" s="190">
        <f t="shared" ca="1" si="126"/>
        <v>3.6877875662124325E-2</v>
      </c>
      <c r="S509" s="190">
        <f t="shared" ca="1" si="126"/>
        <v>3.7016041906675054E-2</v>
      </c>
      <c r="T509" s="190">
        <f t="shared" ca="1" si="126"/>
        <v>3.7140344765655822E-2</v>
      </c>
      <c r="U509" s="190">
        <f t="shared" ca="1" si="126"/>
        <v>3.7252629657589617E-2</v>
      </c>
      <c r="V509" s="190">
        <f t="shared" ca="1" si="126"/>
        <v>3.7354452450171591E-2</v>
      </c>
      <c r="W509" s="190">
        <f t="shared" ca="1" si="126"/>
        <v>3.7447129933053699E-2</v>
      </c>
      <c r="X509" s="187">
        <f t="shared" ca="1" si="126"/>
        <v>3.7531780827042394E-2</v>
      </c>
    </row>
    <row r="510" spans="1:24" ht="11.25" customHeight="1" x14ac:dyDescent="0.2">
      <c r="A510" s="222">
        <f t="shared" si="120"/>
        <v>500</v>
      </c>
      <c r="B510" s="220">
        <f t="shared" ca="1" si="121"/>
        <v>2.8088934050670422E-2</v>
      </c>
      <c r="C510" s="217">
        <f t="shared" ca="1" si="113"/>
        <v>8.9332994619971841E-6</v>
      </c>
      <c r="D510" s="219">
        <f t="shared" ca="1" si="114"/>
        <v>0.36974711287875017</v>
      </c>
      <c r="E510" s="218">
        <f t="shared" ca="1" si="115"/>
        <v>-0.33252319810831715</v>
      </c>
      <c r="F510" s="187">
        <f t="shared" ca="1" si="116"/>
        <v>-1.4686162589215752E-4</v>
      </c>
      <c r="G510" s="217">
        <f t="shared" ca="1" si="117"/>
        <v>-1.3792832643016033E-4</v>
      </c>
      <c r="H510" s="291">
        <f t="shared" si="118"/>
        <v>1.3888888888888888</v>
      </c>
      <c r="I510" s="187">
        <f t="shared" ca="1" si="119"/>
        <v>2.7951005724240263E-2</v>
      </c>
      <c r="J510" s="191">
        <f t="shared" ca="1" si="126"/>
        <v>2.9430767626872193E-2</v>
      </c>
      <c r="K510" s="190">
        <f t="shared" ca="1" si="126"/>
        <v>3.3254939844811753E-2</v>
      </c>
      <c r="L510" s="190">
        <f t="shared" ca="1" si="126"/>
        <v>3.5551479377269678E-2</v>
      </c>
      <c r="M510" s="190">
        <f t="shared" ca="1" si="126"/>
        <v>3.5841471461205379E-2</v>
      </c>
      <c r="N510" s="190">
        <f t="shared" ca="1" si="126"/>
        <v>3.6095226060439606E-2</v>
      </c>
      <c r="O510" s="190">
        <f t="shared" ca="1" si="126"/>
        <v>3.6318381617306078E-2</v>
      </c>
      <c r="P510" s="190">
        <f t="shared" ca="1" si="126"/>
        <v>3.6515583653621224E-2</v>
      </c>
      <c r="Q510" s="190">
        <f t="shared" ca="1" si="126"/>
        <v>3.6690674445991014E-2</v>
      </c>
      <c r="R510" s="190">
        <f t="shared" ca="1" si="126"/>
        <v>3.6846844157712569E-2</v>
      </c>
      <c r="S510" s="190">
        <f t="shared" ca="1" si="126"/>
        <v>3.6986751699358875E-2</v>
      </c>
      <c r="T510" s="190">
        <f t="shared" ca="1" si="126"/>
        <v>3.7112621713596777E-2</v>
      </c>
      <c r="U510" s="190">
        <f t="shared" ca="1" si="126"/>
        <v>3.7226322655858492E-2</v>
      </c>
      <c r="V510" s="190">
        <f t="shared" ca="1" si="126"/>
        <v>3.7329429854247413E-2</v>
      </c>
      <c r="W510" s="190">
        <f t="shared" ca="1" si="126"/>
        <v>3.7423276595093639E-2</v>
      </c>
      <c r="X510" s="187">
        <f t="shared" ca="1" si="126"/>
        <v>3.7508995633177472E-2</v>
      </c>
    </row>
    <row r="511" spans="1:24" ht="11.25" customHeight="1" x14ac:dyDescent="0.2">
      <c r="A511" s="222">
        <f t="shared" si="120"/>
        <v>501</v>
      </c>
      <c r="B511" s="220">
        <f t="shared" ca="1" si="121"/>
        <v>2.7951005724240263E-2</v>
      </c>
      <c r="C511" s="217">
        <f t="shared" ca="1" si="113"/>
        <v>9.0367457068198049E-6</v>
      </c>
      <c r="D511" s="219">
        <f t="shared" ca="1" si="114"/>
        <v>0.37025543767075364</v>
      </c>
      <c r="E511" s="218">
        <f t="shared" ca="1" si="115"/>
        <v>-0.3311768899552297</v>
      </c>
      <c r="F511" s="187">
        <f t="shared" ca="1" si="116"/>
        <v>-1.4590745991481196E-4</v>
      </c>
      <c r="G511" s="217">
        <f t="shared" ca="1" si="117"/>
        <v>-1.3687071420799215E-4</v>
      </c>
      <c r="H511" s="291">
        <f t="shared" si="118"/>
        <v>1.3916666666666668</v>
      </c>
      <c r="I511" s="187">
        <f t="shared" ca="1" si="119"/>
        <v>2.781413501003227E-2</v>
      </c>
      <c r="J511" s="191">
        <f t="shared" ref="J511:X520" ca="1" si="127">-(1/J$7)*LN(J$8*EXP(-$I511*J$9))</f>
        <v>2.9310861606579967E-2</v>
      </c>
      <c r="K511" s="190">
        <f t="shared" ca="1" si="127"/>
        <v>3.3180239230409407E-2</v>
      </c>
      <c r="L511" s="190">
        <f t="shared" ca="1" si="127"/>
        <v>3.5504733461234603E-2</v>
      </c>
      <c r="M511" s="190">
        <f t="shared" ca="1" si="127"/>
        <v>3.5798287965336066E-2</v>
      </c>
      <c r="N511" s="190">
        <f t="shared" ca="1" si="127"/>
        <v>3.6055164456681055E-2</v>
      </c>
      <c r="O511" s="190">
        <f t="shared" ca="1" si="127"/>
        <v>3.6281068677453197E-2</v>
      </c>
      <c r="P511" s="190">
        <f t="shared" ca="1" si="127"/>
        <v>3.6480701958764017E-2</v>
      </c>
      <c r="Q511" s="190">
        <f t="shared" ca="1" si="127"/>
        <v>3.6657952980210864E-2</v>
      </c>
      <c r="R511" s="190">
        <f t="shared" ca="1" si="127"/>
        <v>3.6816050597885418E-2</v>
      </c>
      <c r="S511" s="190">
        <f t="shared" ca="1" si="127"/>
        <v>3.6957686084641249E-2</v>
      </c>
      <c r="T511" s="190">
        <f t="shared" ca="1" si="127"/>
        <v>3.7085111237441834E-2</v>
      </c>
      <c r="U511" s="190">
        <f t="shared" ca="1" si="127"/>
        <v>3.7200217371985318E-2</v>
      </c>
      <c r="V511" s="190">
        <f t="shared" ca="1" si="127"/>
        <v>3.7304599127564071E-2</v>
      </c>
      <c r="W511" s="190">
        <f t="shared" ca="1" si="127"/>
        <v>3.7399606160692392E-2</v>
      </c>
      <c r="X511" s="187">
        <f t="shared" ca="1" si="127"/>
        <v>3.7486385152514241E-2</v>
      </c>
    </row>
    <row r="512" spans="1:24" ht="11.25" customHeight="1" x14ac:dyDescent="0.2">
      <c r="A512" s="222">
        <f t="shared" si="120"/>
        <v>502</v>
      </c>
      <c r="B512" s="220">
        <f t="shared" ca="1" si="121"/>
        <v>2.781413501003227E-2</v>
      </c>
      <c r="C512" s="217">
        <f t="shared" ca="1" si="113"/>
        <v>9.1393987424757987E-6</v>
      </c>
      <c r="D512" s="219">
        <f t="shared" ca="1" si="114"/>
        <v>0.55204925651406767</v>
      </c>
      <c r="E512" s="218">
        <f t="shared" ca="1" si="115"/>
        <v>0.1308404962494763</v>
      </c>
      <c r="F512" s="187">
        <f t="shared" ca="1" si="116"/>
        <v>5.7503425400377205E-5</v>
      </c>
      <c r="G512" s="217">
        <f t="shared" ca="1" si="117"/>
        <v>6.6642824142853005E-5</v>
      </c>
      <c r="H512" s="291">
        <f t="shared" si="118"/>
        <v>1.3944444444444446</v>
      </c>
      <c r="I512" s="187">
        <f t="shared" ca="1" si="119"/>
        <v>2.7880777834175124E-2</v>
      </c>
      <c r="J512" s="191">
        <f t="shared" ca="1" si="127"/>
        <v>2.9369244262579433E-2</v>
      </c>
      <c r="K512" s="190">
        <f t="shared" ca="1" si="127"/>
        <v>3.3216611217929057E-2</v>
      </c>
      <c r="L512" s="190">
        <f t="shared" ca="1" si="127"/>
        <v>3.5527494209432263E-2</v>
      </c>
      <c r="M512" s="190">
        <f t="shared" ca="1" si="127"/>
        <v>3.5819314158833666E-2</v>
      </c>
      <c r="N512" s="190">
        <f t="shared" ca="1" si="127"/>
        <v>3.6074670590112233E-2</v>
      </c>
      <c r="O512" s="190">
        <f t="shared" ca="1" si="127"/>
        <v>3.6299236476921903E-2</v>
      </c>
      <c r="P512" s="190">
        <f t="shared" ca="1" si="127"/>
        <v>3.6497685976635379E-2</v>
      </c>
      <c r="Q512" s="190">
        <f t="shared" ca="1" si="127"/>
        <v>3.6673885175072994E-2</v>
      </c>
      <c r="R512" s="190">
        <f t="shared" ca="1" si="127"/>
        <v>3.6831044088670994E-2</v>
      </c>
      <c r="S512" s="190">
        <f t="shared" ca="1" si="127"/>
        <v>3.6971838232976555E-2</v>
      </c>
      <c r="T512" s="190">
        <f t="shared" ca="1" si="127"/>
        <v>3.709850618343221E-2</v>
      </c>
      <c r="U512" s="190">
        <f t="shared" ca="1" si="127"/>
        <v>3.7212928124993556E-2</v>
      </c>
      <c r="V512" s="190">
        <f t="shared" ca="1" si="127"/>
        <v>3.731668929426827E-2</v>
      </c>
      <c r="W512" s="190">
        <f t="shared" ca="1" si="127"/>
        <v>3.7411131377071333E-2</v>
      </c>
      <c r="X512" s="187">
        <f t="shared" ca="1" si="127"/>
        <v>3.749739427375208E-2</v>
      </c>
    </row>
    <row r="513" spans="1:24" ht="11.25" customHeight="1" x14ac:dyDescent="0.2">
      <c r="A513" s="222">
        <f t="shared" si="120"/>
        <v>503</v>
      </c>
      <c r="B513" s="220">
        <f t="shared" ca="1" si="121"/>
        <v>2.7880777834175124E-2</v>
      </c>
      <c r="C513" s="217">
        <f t="shared" ca="1" si="113"/>
        <v>9.0894166243686583E-6</v>
      </c>
      <c r="D513" s="219">
        <f t="shared" ca="1" si="114"/>
        <v>0.10235930660578096</v>
      </c>
      <c r="E513" s="218">
        <f t="shared" ca="1" si="115"/>
        <v>-1.2682221945334429</v>
      </c>
      <c r="F513" s="187">
        <f t="shared" ca="1" si="116"/>
        <v>-5.5804156260998985E-4</v>
      </c>
      <c r="G513" s="217">
        <f t="shared" ca="1" si="117"/>
        <v>-5.4895214598562117E-4</v>
      </c>
      <c r="H513" s="291">
        <f t="shared" si="118"/>
        <v>1.3972222222222224</v>
      </c>
      <c r="I513" s="187">
        <f t="shared" ca="1" si="119"/>
        <v>2.7331825688189502E-2</v>
      </c>
      <c r="J513" s="191">
        <f t="shared" ca="1" si="127"/>
        <v>2.8888333006019441E-2</v>
      </c>
      <c r="K513" s="190">
        <f t="shared" ca="1" si="127"/>
        <v>3.2917006859028049E-2</v>
      </c>
      <c r="L513" s="190">
        <f t="shared" ca="1" si="127"/>
        <v>3.5340008734018373E-2</v>
      </c>
      <c r="M513" s="190">
        <f t="shared" ca="1" si="127"/>
        <v>3.564611660619587E-2</v>
      </c>
      <c r="N513" s="190">
        <f t="shared" ca="1" si="127"/>
        <v>3.5913994119019473E-2</v>
      </c>
      <c r="O513" s="190">
        <f t="shared" ca="1" si="127"/>
        <v>3.6149584167998149E-2</v>
      </c>
      <c r="P513" s="190">
        <f t="shared" ca="1" si="127"/>
        <v>3.6357784746790252E-2</v>
      </c>
      <c r="Q513" s="190">
        <f t="shared" ca="1" si="127"/>
        <v>3.6542648051311723E-2</v>
      </c>
      <c r="R513" s="190">
        <f t="shared" ca="1" si="127"/>
        <v>3.6707539284539147E-2</v>
      </c>
      <c r="S513" s="190">
        <f t="shared" ca="1" si="127"/>
        <v>3.6855263758546711E-2</v>
      </c>
      <c r="T513" s="190">
        <f t="shared" ca="1" si="127"/>
        <v>3.6988168957461501E-2</v>
      </c>
      <c r="U513" s="190">
        <f t="shared" ca="1" si="127"/>
        <v>3.7108226752704629E-2</v>
      </c>
      <c r="V513" s="190">
        <f t="shared" ca="1" si="127"/>
        <v>3.7217099832942788E-2</v>
      </c>
      <c r="W513" s="190">
        <f t="shared" ca="1" si="127"/>
        <v>3.731619554045966E-2</v>
      </c>
      <c r="X513" s="187">
        <f t="shared" ca="1" si="127"/>
        <v>3.7406709630556728E-2</v>
      </c>
    </row>
    <row r="514" spans="1:24" ht="11.25" customHeight="1" x14ac:dyDescent="0.2">
      <c r="A514" s="222">
        <f t="shared" si="120"/>
        <v>504</v>
      </c>
      <c r="B514" s="220">
        <f t="shared" ca="1" si="121"/>
        <v>2.7331825688189502E-2</v>
      </c>
      <c r="C514" s="217">
        <f t="shared" ca="1" si="113"/>
        <v>9.5011307338578749E-6</v>
      </c>
      <c r="D514" s="219">
        <f t="shared" ca="1" si="114"/>
        <v>0.83740712231786485</v>
      </c>
      <c r="E514" s="218">
        <f t="shared" ca="1" si="115"/>
        <v>0.98385714900680621</v>
      </c>
      <c r="F514" s="187">
        <f t="shared" ca="1" si="116"/>
        <v>4.2863252321989934E-4</v>
      </c>
      <c r="G514" s="217">
        <f t="shared" ca="1" si="117"/>
        <v>4.381336539537572E-4</v>
      </c>
      <c r="H514" s="291">
        <f t="shared" si="118"/>
        <v>1.4000000000000001</v>
      </c>
      <c r="I514" s="187">
        <f t="shared" ca="1" si="119"/>
        <v>2.7769959342143258E-2</v>
      </c>
      <c r="J514" s="191">
        <f t="shared" ca="1" si="127"/>
        <v>2.927216137358286E-2</v>
      </c>
      <c r="K514" s="190">
        <f t="shared" ca="1" si="127"/>
        <v>3.3156129255152565E-2</v>
      </c>
      <c r="L514" s="190">
        <f t="shared" ca="1" si="127"/>
        <v>3.5489645996586799E-2</v>
      </c>
      <c r="M514" s="190">
        <f t="shared" ca="1" si="127"/>
        <v>3.5784350288581415E-2</v>
      </c>
      <c r="N514" s="190">
        <f t="shared" ca="1" si="127"/>
        <v>3.6042234385314217E-2</v>
      </c>
      <c r="O514" s="190">
        <f t="shared" ca="1" si="127"/>
        <v>3.6269025750312489E-2</v>
      </c>
      <c r="P514" s="190">
        <f t="shared" ca="1" si="127"/>
        <v>3.6469443727400686E-2</v>
      </c>
      <c r="Q514" s="190">
        <f t="shared" ca="1" si="127"/>
        <v>3.6647391972960262E-2</v>
      </c>
      <c r="R514" s="190">
        <f t="shared" ca="1" si="127"/>
        <v>3.6806111831364667E-2</v>
      </c>
      <c r="S514" s="190">
        <f t="shared" ca="1" si="127"/>
        <v>3.6948305020545934E-2</v>
      </c>
      <c r="T514" s="190">
        <f t="shared" ca="1" si="127"/>
        <v>3.7076232101644811E-2</v>
      </c>
      <c r="U514" s="190">
        <f t="shared" ca="1" si="127"/>
        <v>3.7191791768617907E-2</v>
      </c>
      <c r="V514" s="190">
        <f t="shared" ca="1" si="127"/>
        <v>3.7296584893534872E-2</v>
      </c>
      <c r="W514" s="190">
        <f t="shared" ca="1" si="127"/>
        <v>3.7391966416464063E-2</v>
      </c>
      <c r="X514" s="187">
        <f t="shared" ca="1" si="127"/>
        <v>3.747908751334892E-2</v>
      </c>
    </row>
    <row r="515" spans="1:24" ht="11.25" customHeight="1" x14ac:dyDescent="0.2">
      <c r="A515" s="222">
        <f t="shared" si="120"/>
        <v>505</v>
      </c>
      <c r="B515" s="220">
        <f t="shared" ca="1" si="121"/>
        <v>2.7769959342143258E-2</v>
      </c>
      <c r="C515" s="217">
        <f t="shared" ca="1" si="113"/>
        <v>9.1725304933925577E-6</v>
      </c>
      <c r="D515" s="219">
        <f t="shared" ca="1" si="114"/>
        <v>0.16396813905778251</v>
      </c>
      <c r="E515" s="218">
        <f t="shared" ca="1" si="115"/>
        <v>-0.97827915204656568</v>
      </c>
      <c r="F515" s="187">
        <f t="shared" ca="1" si="116"/>
        <v>-4.2960484869797148E-4</v>
      </c>
      <c r="G515" s="217">
        <f t="shared" ca="1" si="117"/>
        <v>-4.2043231820457894E-4</v>
      </c>
      <c r="H515" s="291">
        <f t="shared" si="118"/>
        <v>1.4027777777777779</v>
      </c>
      <c r="I515" s="187">
        <f t="shared" ca="1" si="119"/>
        <v>2.7349527023938679E-2</v>
      </c>
      <c r="J515" s="191">
        <f t="shared" ca="1" si="127"/>
        <v>2.8903840316957495E-2</v>
      </c>
      <c r="K515" s="190">
        <f t="shared" ca="1" si="127"/>
        <v>3.292666780559253E-2</v>
      </c>
      <c r="L515" s="190">
        <f t="shared" ca="1" si="127"/>
        <v>3.5346054330838914E-2</v>
      </c>
      <c r="M515" s="190">
        <f t="shared" ca="1" si="127"/>
        <v>3.5651701479217313E-2</v>
      </c>
      <c r="N515" s="190">
        <f t="shared" ca="1" si="127"/>
        <v>3.5919175241240442E-2</v>
      </c>
      <c r="O515" s="190">
        <f t="shared" ca="1" si="127"/>
        <v>3.6154409808603197E-2</v>
      </c>
      <c r="P515" s="190">
        <f t="shared" ca="1" si="127"/>
        <v>3.6362295957210543E-2</v>
      </c>
      <c r="Q515" s="190">
        <f t="shared" ca="1" si="127"/>
        <v>3.654687988173163E-2</v>
      </c>
      <c r="R515" s="190">
        <f t="shared" ca="1" si="127"/>
        <v>3.671152178104737E-2</v>
      </c>
      <c r="S515" s="190">
        <f t="shared" ca="1" si="127"/>
        <v>3.6859022781854593E-2</v>
      </c>
      <c r="T515" s="190">
        <f t="shared" ca="1" si="127"/>
        <v>3.6991726856445632E-2</v>
      </c>
      <c r="U515" s="190">
        <f t="shared" ca="1" si="127"/>
        <v>3.7111602919749138E-2</v>
      </c>
      <c r="V515" s="190">
        <f t="shared" ca="1" si="127"/>
        <v>3.7220311162937392E-2</v>
      </c>
      <c r="W515" s="190">
        <f t="shared" ca="1" si="127"/>
        <v>3.7319256811156533E-2</v>
      </c>
      <c r="X515" s="187">
        <f t="shared" ca="1" si="127"/>
        <v>3.7409633818627094E-2</v>
      </c>
    </row>
    <row r="516" spans="1:24" ht="11.25" customHeight="1" x14ac:dyDescent="0.2">
      <c r="A516" s="222">
        <f t="shared" si="120"/>
        <v>506</v>
      </c>
      <c r="B516" s="220">
        <f t="shared" ca="1" si="121"/>
        <v>2.7349527023938679E-2</v>
      </c>
      <c r="C516" s="217">
        <f t="shared" ca="1" si="113"/>
        <v>9.4878547320459921E-6</v>
      </c>
      <c r="D516" s="219">
        <f t="shared" ca="1" si="114"/>
        <v>0.61411450644273902</v>
      </c>
      <c r="E516" s="218">
        <f t="shared" ca="1" si="115"/>
        <v>0.29005914921851145</v>
      </c>
      <c r="F516" s="187">
        <f t="shared" ca="1" si="116"/>
        <v>1.2640965115191384E-4</v>
      </c>
      <c r="G516" s="217">
        <f t="shared" ca="1" si="117"/>
        <v>1.3589750588395983E-4</v>
      </c>
      <c r="H516" s="291">
        <f t="shared" si="118"/>
        <v>1.4055555555555557</v>
      </c>
      <c r="I516" s="187">
        <f t="shared" ca="1" si="119"/>
        <v>2.7485424529822639E-2</v>
      </c>
      <c r="J516" s="191">
        <f t="shared" ca="1" si="127"/>
        <v>2.9022893755032083E-2</v>
      </c>
      <c r="K516" s="190">
        <f t="shared" ca="1" si="127"/>
        <v>3.3000837267219287E-2</v>
      </c>
      <c r="L516" s="190">
        <f t="shared" ca="1" si="127"/>
        <v>3.5392467863757104E-2</v>
      </c>
      <c r="M516" s="190">
        <f t="shared" ca="1" si="127"/>
        <v>3.5694577922274873E-2</v>
      </c>
      <c r="N516" s="190">
        <f t="shared" ca="1" si="127"/>
        <v>3.595895199015274E-2</v>
      </c>
      <c r="O516" s="190">
        <f t="shared" ca="1" si="127"/>
        <v>3.6191457437765848E-2</v>
      </c>
      <c r="P516" s="190">
        <f t="shared" ca="1" si="127"/>
        <v>3.6396929628551629E-2</v>
      </c>
      <c r="Q516" s="190">
        <f t="shared" ca="1" si="127"/>
        <v>3.657936868413264E-2</v>
      </c>
      <c r="R516" s="190">
        <f t="shared" ca="1" si="127"/>
        <v>3.6742096385717279E-2</v>
      </c>
      <c r="S516" s="190">
        <f t="shared" ca="1" si="127"/>
        <v>3.6887881727831202E-2</v>
      </c>
      <c r="T516" s="190">
        <f t="shared" ca="1" si="127"/>
        <v>3.701904172154858E-2</v>
      </c>
      <c r="U516" s="190">
        <f t="shared" ca="1" si="127"/>
        <v>3.7137522584078243E-2</v>
      </c>
      <c r="V516" s="190">
        <f t="shared" ca="1" si="127"/>
        <v>3.7244965332714174E-2</v>
      </c>
      <c r="W516" s="190">
        <f t="shared" ca="1" si="127"/>
        <v>3.7342758938817167E-2</v>
      </c>
      <c r="X516" s="187">
        <f t="shared" ca="1" si="127"/>
        <v>3.7432083529266441E-2</v>
      </c>
    </row>
    <row r="517" spans="1:24" ht="11.25" customHeight="1" x14ac:dyDescent="0.2">
      <c r="A517" s="222">
        <f t="shared" si="120"/>
        <v>507</v>
      </c>
      <c r="B517" s="220">
        <f t="shared" ca="1" si="121"/>
        <v>2.7485424529822639E-2</v>
      </c>
      <c r="C517" s="217">
        <f t="shared" ca="1" si="113"/>
        <v>9.3859316026330227E-6</v>
      </c>
      <c r="D517" s="219">
        <f t="shared" ca="1" si="114"/>
        <v>0.5903412610984784</v>
      </c>
      <c r="E517" s="218">
        <f t="shared" ca="1" si="115"/>
        <v>0.22842291358423727</v>
      </c>
      <c r="F517" s="187">
        <f t="shared" ca="1" si="116"/>
        <v>9.9795198273487448E-5</v>
      </c>
      <c r="G517" s="217">
        <f t="shared" ca="1" si="117"/>
        <v>1.0918112987612048E-4</v>
      </c>
      <c r="H517" s="291">
        <f t="shared" si="118"/>
        <v>1.4083333333333334</v>
      </c>
      <c r="I517" s="187">
        <f t="shared" ca="1" si="119"/>
        <v>2.7594605659698759E-2</v>
      </c>
      <c r="J517" s="191">
        <f t="shared" ca="1" si="127"/>
        <v>2.9118542227754809E-2</v>
      </c>
      <c r="K517" s="190">
        <f t="shared" ca="1" si="127"/>
        <v>3.3060425598661E-2</v>
      </c>
      <c r="L517" s="190">
        <f t="shared" ca="1" si="127"/>
        <v>3.5429756862790526E-2</v>
      </c>
      <c r="M517" s="190">
        <f t="shared" ca="1" si="127"/>
        <v>3.5729025195369739E-2</v>
      </c>
      <c r="N517" s="190">
        <f t="shared" ca="1" si="127"/>
        <v>3.5990908944482376E-2</v>
      </c>
      <c r="O517" s="190">
        <f t="shared" ca="1" si="127"/>
        <v>3.6221221795727378E-2</v>
      </c>
      <c r="P517" s="190">
        <f t="shared" ca="1" si="127"/>
        <v>3.6424754593728008E-2</v>
      </c>
      <c r="Q517" s="190">
        <f t="shared" ca="1" si="127"/>
        <v>3.6605470444657194E-2</v>
      </c>
      <c r="R517" s="190">
        <f t="shared" ca="1" si="127"/>
        <v>3.676666026466166E-2</v>
      </c>
      <c r="S517" s="190">
        <f t="shared" ca="1" si="127"/>
        <v>3.6911067233026958E-2</v>
      </c>
      <c r="T517" s="190">
        <f t="shared" ca="1" si="127"/>
        <v>3.7040986699971523E-2</v>
      </c>
      <c r="U517" s="190">
        <f t="shared" ca="1" si="127"/>
        <v>3.7158346647176793E-2</v>
      </c>
      <c r="V517" s="190">
        <f t="shared" ca="1" si="127"/>
        <v>3.726477268749142E-2</v>
      </c>
      <c r="W517" s="190">
        <f t="shared" ca="1" si="127"/>
        <v>3.7361640733856678E-2</v>
      </c>
      <c r="X517" s="187">
        <f t="shared" ca="1" si="127"/>
        <v>3.7450119804156495E-2</v>
      </c>
    </row>
    <row r="518" spans="1:24" ht="11.25" customHeight="1" x14ac:dyDescent="0.2">
      <c r="A518" s="222">
        <f t="shared" si="120"/>
        <v>508</v>
      </c>
      <c r="B518" s="220">
        <f t="shared" ca="1" si="121"/>
        <v>2.7594605659698759E-2</v>
      </c>
      <c r="C518" s="217">
        <f t="shared" ca="1" si="113"/>
        <v>9.3040457552259319E-6</v>
      </c>
      <c r="D518" s="219">
        <f t="shared" ca="1" si="114"/>
        <v>0.10830512827959582</v>
      </c>
      <c r="E518" s="218">
        <f t="shared" ca="1" si="115"/>
        <v>-1.2355920089384038</v>
      </c>
      <c r="F518" s="187">
        <f t="shared" ca="1" si="116"/>
        <v>-5.4088624955517034E-4</v>
      </c>
      <c r="G518" s="217">
        <f t="shared" ca="1" si="117"/>
        <v>-5.3158220379994443E-4</v>
      </c>
      <c r="H518" s="291">
        <f t="shared" si="118"/>
        <v>1.4111111111111112</v>
      </c>
      <c r="I518" s="187">
        <f t="shared" ca="1" si="119"/>
        <v>2.7063023455898814E-2</v>
      </c>
      <c r="J518" s="191">
        <f t="shared" ca="1" si="127"/>
        <v>2.8652847963757722E-2</v>
      </c>
      <c r="K518" s="190">
        <f t="shared" ca="1" si="127"/>
        <v>3.2770301320001485E-2</v>
      </c>
      <c r="L518" s="190">
        <f t="shared" ca="1" si="127"/>
        <v>3.524820380223722E-2</v>
      </c>
      <c r="M518" s="190">
        <f t="shared" ca="1" si="127"/>
        <v>3.556130795918213E-2</v>
      </c>
      <c r="N518" s="190">
        <f t="shared" ca="1" si="127"/>
        <v>3.5835316597814471E-2</v>
      </c>
      <c r="O518" s="190">
        <f t="shared" ca="1" si="127"/>
        <v>3.6076304784721604E-2</v>
      </c>
      <c r="P518" s="190">
        <f t="shared" ca="1" si="127"/>
        <v>3.6289280118185399E-2</v>
      </c>
      <c r="Q518" s="190">
        <f t="shared" ca="1" si="127"/>
        <v>3.6478385925579226E-2</v>
      </c>
      <c r="R518" s="190">
        <f t="shared" ca="1" si="127"/>
        <v>3.6647063399178198E-2</v>
      </c>
      <c r="S518" s="190">
        <f t="shared" ca="1" si="127"/>
        <v>3.6798181407773509E-2</v>
      </c>
      <c r="T518" s="190">
        <f t="shared" ca="1" si="127"/>
        <v>3.6934140764179842E-2</v>
      </c>
      <c r="U518" s="190">
        <f t="shared" ca="1" si="127"/>
        <v>3.7056958235401304E-2</v>
      </c>
      <c r="V518" s="190">
        <f t="shared" ca="1" si="127"/>
        <v>3.7168334435607742E-2</v>
      </c>
      <c r="W518" s="190">
        <f t="shared" ca="1" si="127"/>
        <v>3.7269708856707315E-2</v>
      </c>
      <c r="X518" s="187">
        <f t="shared" ca="1" si="127"/>
        <v>3.7362304604173911E-2</v>
      </c>
    </row>
    <row r="519" spans="1:24" ht="11.25" customHeight="1" x14ac:dyDescent="0.2">
      <c r="A519" s="222">
        <f t="shared" si="120"/>
        <v>509</v>
      </c>
      <c r="B519" s="220">
        <f t="shared" ca="1" si="121"/>
        <v>2.7063023455898814E-2</v>
      </c>
      <c r="C519" s="217">
        <f t="shared" ca="1" si="113"/>
        <v>9.7027324080758917E-6</v>
      </c>
      <c r="D519" s="219">
        <f t="shared" ca="1" si="114"/>
        <v>0.40425224346087785</v>
      </c>
      <c r="E519" s="218">
        <f t="shared" ca="1" si="115"/>
        <v>-0.24235579111532649</v>
      </c>
      <c r="F519" s="187">
        <f t="shared" ca="1" si="116"/>
        <v>-1.0506554378312024E-4</v>
      </c>
      <c r="G519" s="217">
        <f t="shared" ca="1" si="117"/>
        <v>-9.5362811375044354E-5</v>
      </c>
      <c r="H519" s="291">
        <f t="shared" si="118"/>
        <v>1.413888888888889</v>
      </c>
      <c r="I519" s="187">
        <f t="shared" ca="1" si="119"/>
        <v>2.6967660644523769E-2</v>
      </c>
      <c r="J519" s="191">
        <f t="shared" ca="1" si="127"/>
        <v>2.8569305072482353E-2</v>
      </c>
      <c r="K519" s="190">
        <f t="shared" ca="1" si="127"/>
        <v>3.271825468137559E-2</v>
      </c>
      <c r="L519" s="190">
        <f t="shared" ca="1" si="127"/>
        <v>3.5215634220064705E-2</v>
      </c>
      <c r="M519" s="190">
        <f t="shared" ca="1" si="127"/>
        <v>3.5531220444881301E-2</v>
      </c>
      <c r="N519" s="190">
        <f t="shared" ca="1" si="127"/>
        <v>3.5807404219445463E-2</v>
      </c>
      <c r="O519" s="190">
        <f t="shared" ca="1" si="127"/>
        <v>3.605030750060112E-2</v>
      </c>
      <c r="P519" s="190">
        <f t="shared" ca="1" si="127"/>
        <v>3.6264976770998554E-2</v>
      </c>
      <c r="Q519" s="190">
        <f t="shared" ca="1" si="127"/>
        <v>3.6455587688665192E-2</v>
      </c>
      <c r="R519" s="190">
        <f t="shared" ca="1" si="127"/>
        <v>3.6625608404555331E-2</v>
      </c>
      <c r="S519" s="190">
        <f t="shared" ca="1" si="127"/>
        <v>3.6777930335439628E-2</v>
      </c>
      <c r="T519" s="190">
        <f t="shared" ca="1" si="127"/>
        <v>3.6914973213520226E-2</v>
      </c>
      <c r="U519" s="190">
        <f t="shared" ca="1" si="127"/>
        <v>3.7038769733381029E-2</v>
      </c>
      <c r="V519" s="190">
        <f t="shared" ca="1" si="127"/>
        <v>3.7151033964000567E-2</v>
      </c>
      <c r="W519" s="190">
        <f t="shared" ca="1" si="127"/>
        <v>3.7253216802990548E-2</v>
      </c>
      <c r="X519" s="187">
        <f t="shared" ca="1" si="127"/>
        <v>3.7346551058829579E-2</v>
      </c>
    </row>
    <row r="520" spans="1:24" ht="11.25" customHeight="1" x14ac:dyDescent="0.2">
      <c r="A520" s="222">
        <f t="shared" si="120"/>
        <v>510</v>
      </c>
      <c r="B520" s="220">
        <f t="shared" ca="1" si="121"/>
        <v>2.6967660644523769E-2</v>
      </c>
      <c r="C520" s="217">
        <f t="shared" ca="1" si="113"/>
        <v>9.7742545166071747E-6</v>
      </c>
      <c r="D520" s="219">
        <f t="shared" ca="1" si="114"/>
        <v>0.58998583080237188</v>
      </c>
      <c r="E520" s="218">
        <f t="shared" ca="1" si="115"/>
        <v>0.22750852840114014</v>
      </c>
      <c r="F520" s="187">
        <f t="shared" ca="1" si="116"/>
        <v>9.8455067096064211E-5</v>
      </c>
      <c r="G520" s="217">
        <f t="shared" ca="1" si="117"/>
        <v>1.0822932161267139E-4</v>
      </c>
      <c r="H520" s="291">
        <f t="shared" si="118"/>
        <v>1.4166666666666667</v>
      </c>
      <c r="I520" s="187">
        <f t="shared" ca="1" si="119"/>
        <v>2.7075889966136441E-2</v>
      </c>
      <c r="J520" s="191">
        <f t="shared" ca="1" si="127"/>
        <v>2.8664119710577963E-2</v>
      </c>
      <c r="K520" s="190">
        <f t="shared" ca="1" si="127"/>
        <v>3.2777323539659842E-2</v>
      </c>
      <c r="L520" s="190">
        <f t="shared" ca="1" si="127"/>
        <v>3.5252598144816009E-2</v>
      </c>
      <c r="M520" s="190">
        <f t="shared" ca="1" si="127"/>
        <v>3.5565367417006361E-2</v>
      </c>
      <c r="N520" s="190">
        <f t="shared" ca="1" si="127"/>
        <v>3.5839082582655543E-2</v>
      </c>
      <c r="O520" s="190">
        <f t="shared" ca="1" si="127"/>
        <v>3.6079812381839015E-2</v>
      </c>
      <c r="P520" s="190">
        <f t="shared" ca="1" si="127"/>
        <v>3.629255916649448E-2</v>
      </c>
      <c r="Q520" s="190">
        <f t="shared" ca="1" si="127"/>
        <v>3.6481461901889334E-2</v>
      </c>
      <c r="R520" s="190">
        <f t="shared" ca="1" si="127"/>
        <v>3.6649958142988534E-2</v>
      </c>
      <c r="S520" s="190">
        <f t="shared" ca="1" si="127"/>
        <v>3.6800913716372119E-2</v>
      </c>
      <c r="T520" s="190">
        <f t="shared" ca="1" si="127"/>
        <v>3.6936726882219328E-2</v>
      </c>
      <c r="U520" s="190">
        <f t="shared" ca="1" si="127"/>
        <v>3.7059412258558515E-2</v>
      </c>
      <c r="V520" s="190">
        <f t="shared" ca="1" si="127"/>
        <v>3.7170668644214221E-2</v>
      </c>
      <c r="W520" s="190">
        <f t="shared" ca="1" si="127"/>
        <v>3.7271933992217975E-2</v>
      </c>
      <c r="X520" s="187">
        <f t="shared" ca="1" si="127"/>
        <v>3.7364430098897991E-2</v>
      </c>
    </row>
    <row r="521" spans="1:24" ht="11.25" customHeight="1" x14ac:dyDescent="0.2">
      <c r="A521" s="222">
        <f t="shared" si="120"/>
        <v>511</v>
      </c>
      <c r="B521" s="220">
        <f t="shared" ca="1" si="121"/>
        <v>2.7075889966136441E-2</v>
      </c>
      <c r="C521" s="217">
        <f t="shared" ca="1" si="113"/>
        <v>9.6930825253976706E-6</v>
      </c>
      <c r="D521" s="219">
        <f t="shared" ca="1" si="114"/>
        <v>0.93654496758898953</v>
      </c>
      <c r="E521" s="218">
        <f t="shared" ca="1" si="115"/>
        <v>1.5264008551426194</v>
      </c>
      <c r="F521" s="187">
        <f t="shared" ca="1" si="116"/>
        <v>6.6187918714012825E-4</v>
      </c>
      <c r="G521" s="217">
        <f t="shared" ca="1" si="117"/>
        <v>6.7157226966552597E-4</v>
      </c>
      <c r="H521" s="291">
        <f t="shared" si="118"/>
        <v>1.4194444444444445</v>
      </c>
      <c r="I521" s="187">
        <f t="shared" ca="1" si="119"/>
        <v>2.7747462235801965E-2</v>
      </c>
      <c r="J521" s="191">
        <f t="shared" ref="J521:X530" ca="1" si="128">-(1/J$7)*LN(J$8*EXP(-$I521*J$9))</f>
        <v>2.9252452712712044E-2</v>
      </c>
      <c r="K521" s="190">
        <f t="shared" ca="1" si="128"/>
        <v>3.3143850896880704E-2</v>
      </c>
      <c r="L521" s="190">
        <f t="shared" ca="1" si="128"/>
        <v>3.5481962484082689E-2</v>
      </c>
      <c r="M521" s="190">
        <f t="shared" ca="1" si="128"/>
        <v>3.5777252322414001E-2</v>
      </c>
      <c r="N521" s="190">
        <f t="shared" ca="1" si="128"/>
        <v>3.6035649556958683E-2</v>
      </c>
      <c r="O521" s="190">
        <f t="shared" ca="1" si="128"/>
        <v>3.6262892713156712E-2</v>
      </c>
      <c r="P521" s="190">
        <f t="shared" ca="1" si="128"/>
        <v>3.6463710308070565E-2</v>
      </c>
      <c r="Q521" s="190">
        <f t="shared" ca="1" si="128"/>
        <v>3.6642013625228537E-2</v>
      </c>
      <c r="R521" s="190">
        <f t="shared" ca="1" si="128"/>
        <v>3.6801050368844596E-2</v>
      </c>
      <c r="S521" s="190">
        <f t="shared" ca="1" si="128"/>
        <v>3.694352757616011E-2</v>
      </c>
      <c r="T521" s="190">
        <f t="shared" ca="1" si="128"/>
        <v>3.7071710271601485E-2</v>
      </c>
      <c r="U521" s="190">
        <f t="shared" ca="1" si="128"/>
        <v>3.7187500906611659E-2</v>
      </c>
      <c r="V521" s="190">
        <f t="shared" ca="1" si="128"/>
        <v>3.7292503527393404E-2</v>
      </c>
      <c r="W521" s="190">
        <f t="shared" ca="1" si="128"/>
        <v>3.7388075764742471E-2</v>
      </c>
      <c r="X521" s="187">
        <f t="shared" ca="1" si="128"/>
        <v>3.7475371083644793E-2</v>
      </c>
    </row>
    <row r="522" spans="1:24" ht="11.25" customHeight="1" x14ac:dyDescent="0.2">
      <c r="A522" s="222">
        <f t="shared" si="120"/>
        <v>512</v>
      </c>
      <c r="B522" s="220">
        <f t="shared" ca="1" si="121"/>
        <v>2.7747462235801965E-2</v>
      </c>
      <c r="C522" s="217">
        <f t="shared" ca="1" si="113"/>
        <v>9.189403323148528E-6</v>
      </c>
      <c r="D522" s="219">
        <f t="shared" ca="1" si="114"/>
        <v>0.6677108176206128</v>
      </c>
      <c r="E522" s="218">
        <f t="shared" ca="1" si="115"/>
        <v>0.43360078482615233</v>
      </c>
      <c r="F522" s="187">
        <f t="shared" ca="1" si="116"/>
        <v>1.9033578520324357E-4</v>
      </c>
      <c r="G522" s="217">
        <f t="shared" ca="1" si="117"/>
        <v>1.995251885263921E-4</v>
      </c>
      <c r="H522" s="291">
        <f t="shared" si="118"/>
        <v>1.4222222222222223</v>
      </c>
      <c r="I522" s="187">
        <f t="shared" ca="1" si="119"/>
        <v>2.7946987424328357E-2</v>
      </c>
      <c r="J522" s="191">
        <f t="shared" ca="1" si="128"/>
        <v>2.942724738257765E-2</v>
      </c>
      <c r="K522" s="190">
        <f t="shared" ca="1" si="128"/>
        <v>3.3252746757166905E-2</v>
      </c>
      <c r="L522" s="190">
        <f t="shared" ca="1" si="128"/>
        <v>3.5550106993766213E-2</v>
      </c>
      <c r="M522" s="190">
        <f t="shared" ca="1" si="128"/>
        <v>3.5840203664521078E-2</v>
      </c>
      <c r="N522" s="190">
        <f t="shared" ca="1" si="128"/>
        <v>3.6094049917392595E-2</v>
      </c>
      <c r="O522" s="190">
        <f t="shared" ca="1" si="128"/>
        <v>3.6317286170527777E-2</v>
      </c>
      <c r="P522" s="190">
        <f t="shared" ca="1" si="128"/>
        <v>3.6514559584212493E-2</v>
      </c>
      <c r="Q522" s="190">
        <f t="shared" ca="1" si="128"/>
        <v>3.6689713797368531E-2</v>
      </c>
      <c r="R522" s="190">
        <f t="shared" ca="1" si="128"/>
        <v>3.6845940109250075E-2</v>
      </c>
      <c r="S522" s="190">
        <f t="shared" ca="1" si="128"/>
        <v>3.6985898380533629E-2</v>
      </c>
      <c r="T522" s="190">
        <f t="shared" ca="1" si="128"/>
        <v>3.7111814051091686E-2</v>
      </c>
      <c r="U522" s="190">
        <f t="shared" ca="1" si="128"/>
        <v>3.7225556247496447E-2</v>
      </c>
      <c r="V522" s="190">
        <f t="shared" ca="1" si="128"/>
        <v>3.7328700864796158E-2</v>
      </c>
      <c r="W522" s="190">
        <f t="shared" ca="1" si="128"/>
        <v>3.7422581669922683E-2</v>
      </c>
      <c r="X522" s="187">
        <f t="shared" ca="1" si="128"/>
        <v>3.750833182651158E-2</v>
      </c>
    </row>
    <row r="523" spans="1:24" ht="11.25" customHeight="1" x14ac:dyDescent="0.2">
      <c r="A523" s="222">
        <f t="shared" si="120"/>
        <v>513</v>
      </c>
      <c r="B523" s="220">
        <f t="shared" ca="1" si="121"/>
        <v>2.7946987424328357E-2</v>
      </c>
      <c r="C523" s="217">
        <f t="shared" ref="C523:C586" ca="1" si="129">$B$2*($B$3-$B523)*$B$8</f>
        <v>9.0397594317537341E-6</v>
      </c>
      <c r="D523" s="219">
        <f t="shared" ref="D523:D586" ca="1" si="130">RAND()</f>
        <v>0.92122911715683586</v>
      </c>
      <c r="E523" s="218">
        <f t="shared" ref="E523:E586" ca="1" si="131">NORMINV(D523,0,1)</f>
        <v>1.4133876812019219</v>
      </c>
      <c r="F523" s="187">
        <f t="shared" ref="F523:F586" ca="1" si="132">SQRT($B523)*$B$9*E523</f>
        <v>6.2265510837214238E-4</v>
      </c>
      <c r="G523" s="217">
        <f t="shared" ref="G523:G586" ca="1" si="133">C523+F523</f>
        <v>6.3169486780389615E-4</v>
      </c>
      <c r="H523" s="291">
        <f t="shared" ref="H523:H586" si="134">+A523*$B$8</f>
        <v>1.425</v>
      </c>
      <c r="I523" s="187">
        <f t="shared" ref="I523:I586" ca="1" si="135">$B523+G523</f>
        <v>2.8578682292132254E-2</v>
      </c>
      <c r="J523" s="191">
        <f t="shared" ca="1" si="128"/>
        <v>2.9980645661206506E-2</v>
      </c>
      <c r="K523" s="190">
        <f t="shared" ca="1" si="128"/>
        <v>3.3597510025283168E-2</v>
      </c>
      <c r="L523" s="190">
        <f t="shared" ca="1" si="128"/>
        <v>3.5765851869658971E-2</v>
      </c>
      <c r="M523" s="190">
        <f t="shared" ca="1" si="128"/>
        <v>3.6039507020774582E-2</v>
      </c>
      <c r="N523" s="190">
        <f t="shared" ca="1" si="128"/>
        <v>3.6278944908528676E-2</v>
      </c>
      <c r="O523" s="190">
        <f t="shared" ca="1" si="128"/>
        <v>3.6489495344302667E-2</v>
      </c>
      <c r="P523" s="190">
        <f t="shared" ca="1" si="128"/>
        <v>3.6675547913593981E-2</v>
      </c>
      <c r="Q523" s="190">
        <f t="shared" ca="1" si="128"/>
        <v>3.6840732093137291E-2</v>
      </c>
      <c r="R523" s="190">
        <f t="shared" ca="1" si="128"/>
        <v>3.6988060604615187E-2</v>
      </c>
      <c r="S523" s="190">
        <f t="shared" ca="1" si="128"/>
        <v>3.7120043948144166E-2</v>
      </c>
      <c r="T523" s="190">
        <f t="shared" ca="1" si="128"/>
        <v>3.7238782239271857E-2</v>
      </c>
      <c r="U523" s="190">
        <f t="shared" ca="1" si="128"/>
        <v>3.7346039098343477E-2</v>
      </c>
      <c r="V523" s="190">
        <f t="shared" ca="1" si="128"/>
        <v>3.7443301294117208E-2</v>
      </c>
      <c r="W523" s="190">
        <f t="shared" ca="1" si="128"/>
        <v>3.7531827040756582E-2</v>
      </c>
      <c r="X523" s="187">
        <f t="shared" ca="1" si="128"/>
        <v>3.7612685228013046E-2</v>
      </c>
    </row>
    <row r="524" spans="1:24" ht="11.25" customHeight="1" x14ac:dyDescent="0.2">
      <c r="A524" s="222">
        <f t="shared" ref="A524:A587" si="136">+A523+1</f>
        <v>514</v>
      </c>
      <c r="B524" s="220">
        <f t="shared" ca="1" si="121"/>
        <v>2.8578682292132254E-2</v>
      </c>
      <c r="C524" s="217">
        <f t="shared" ca="1" si="129"/>
        <v>8.5659882809008124E-6</v>
      </c>
      <c r="D524" s="219">
        <f t="shared" ca="1" si="130"/>
        <v>0.36789177500976822</v>
      </c>
      <c r="E524" s="218">
        <f t="shared" ca="1" si="131"/>
        <v>-0.33744223598431683</v>
      </c>
      <c r="F524" s="187">
        <f t="shared" ca="1" si="132"/>
        <v>-1.5032779743285552E-4</v>
      </c>
      <c r="G524" s="217">
        <f t="shared" ca="1" si="133"/>
        <v>-1.4176180915195471E-4</v>
      </c>
      <c r="H524" s="291">
        <f t="shared" si="134"/>
        <v>1.4277777777777778</v>
      </c>
      <c r="I524" s="187">
        <f t="shared" ca="1" si="135"/>
        <v>2.8436920482980299E-2</v>
      </c>
      <c r="J524" s="191">
        <f t="shared" ca="1" si="128"/>
        <v>2.9856454781782824E-2</v>
      </c>
      <c r="K524" s="190">
        <f t="shared" ca="1" si="128"/>
        <v>3.3520139973525098E-2</v>
      </c>
      <c r="L524" s="190">
        <f t="shared" ca="1" si="128"/>
        <v>3.5717435481493358E-2</v>
      </c>
      <c r="M524" s="190">
        <f t="shared" ca="1" si="128"/>
        <v>3.5994780356379187E-2</v>
      </c>
      <c r="N524" s="190">
        <f t="shared" ca="1" si="128"/>
        <v>3.6237451697514148E-2</v>
      </c>
      <c r="O524" s="190">
        <f t="shared" ca="1" si="128"/>
        <v>3.6450849021099553E-2</v>
      </c>
      <c r="P524" s="190">
        <f t="shared" ca="1" si="128"/>
        <v>3.6639419716281228E-2</v>
      </c>
      <c r="Q524" s="190">
        <f t="shared" ca="1" si="128"/>
        <v>3.6806841321002863E-2</v>
      </c>
      <c r="R524" s="190">
        <f t="shared" ca="1" si="128"/>
        <v>3.6956166632434319E-2</v>
      </c>
      <c r="S524" s="190">
        <f t="shared" ca="1" si="128"/>
        <v>3.7089939669443441E-2</v>
      </c>
      <c r="T524" s="190">
        <f t="shared" ca="1" si="128"/>
        <v>3.7210288672237288E-2</v>
      </c>
      <c r="U524" s="190">
        <f t="shared" ca="1" si="128"/>
        <v>3.7319000938341888E-2</v>
      </c>
      <c r="V524" s="190">
        <f t="shared" ca="1" si="128"/>
        <v>3.7417583237792602E-2</v>
      </c>
      <c r="W524" s="190">
        <f t="shared" ca="1" si="128"/>
        <v>3.75073107399281E-2</v>
      </c>
      <c r="X524" s="187">
        <f t="shared" ca="1" si="128"/>
        <v>3.7589266758524073E-2</v>
      </c>
    </row>
    <row r="525" spans="1:24" ht="11.25" customHeight="1" x14ac:dyDescent="0.2">
      <c r="A525" s="222">
        <f t="shared" si="136"/>
        <v>515</v>
      </c>
      <c r="B525" s="220">
        <f t="shared" ref="B525:B588" ca="1" si="137">I524</f>
        <v>2.8436920482980299E-2</v>
      </c>
      <c r="C525" s="217">
        <f t="shared" ca="1" si="129"/>
        <v>8.6723096377647768E-6</v>
      </c>
      <c r="D525" s="219">
        <f t="shared" ca="1" si="130"/>
        <v>0.71072744061984683</v>
      </c>
      <c r="E525" s="218">
        <f t="shared" ca="1" si="131"/>
        <v>0.55551110167704143</v>
      </c>
      <c r="F525" s="187">
        <f t="shared" ca="1" si="132"/>
        <v>2.4686116733825867E-4</v>
      </c>
      <c r="G525" s="217">
        <f t="shared" ca="1" si="133"/>
        <v>2.5553347697602346E-4</v>
      </c>
      <c r="H525" s="291">
        <f t="shared" si="134"/>
        <v>1.4305555555555556</v>
      </c>
      <c r="I525" s="187">
        <f t="shared" ca="1" si="135"/>
        <v>2.8692453959956322E-2</v>
      </c>
      <c r="J525" s="191">
        <f t="shared" ca="1" si="128"/>
        <v>3.0080315689157634E-2</v>
      </c>
      <c r="K525" s="190">
        <f t="shared" ca="1" si="128"/>
        <v>3.3659603757585338E-2</v>
      </c>
      <c r="L525" s="190">
        <f t="shared" ca="1" si="128"/>
        <v>3.5804708690579723E-2</v>
      </c>
      <c r="M525" s="190">
        <f t="shared" ca="1" si="128"/>
        <v>3.6075402634938317E-2</v>
      </c>
      <c r="N525" s="190">
        <f t="shared" ca="1" si="128"/>
        <v>3.6312245498079126E-2</v>
      </c>
      <c r="O525" s="190">
        <f t="shared" ca="1" si="128"/>
        <v>3.6520511149422452E-2</v>
      </c>
      <c r="P525" s="190">
        <f t="shared" ca="1" si="128"/>
        <v>3.6704542783850908E-2</v>
      </c>
      <c r="Q525" s="190">
        <f t="shared" ca="1" si="128"/>
        <v>3.6867931306329087E-2</v>
      </c>
      <c r="R525" s="190">
        <f t="shared" ca="1" si="128"/>
        <v>3.7013657275751503E-2</v>
      </c>
      <c r="S525" s="190">
        <f t="shared" ca="1" si="128"/>
        <v>3.7144204291588635E-2</v>
      </c>
      <c r="T525" s="190">
        <f t="shared" ca="1" si="128"/>
        <v>3.726164989779833E-2</v>
      </c>
      <c r="U525" s="190">
        <f t="shared" ca="1" si="128"/>
        <v>3.7367738712482682E-2</v>
      </c>
      <c r="V525" s="190">
        <f t="shared" ca="1" si="128"/>
        <v>3.7463941452272269E-2</v>
      </c>
      <c r="W525" s="190">
        <f t="shared" ca="1" si="128"/>
        <v>3.7551502723867702E-2</v>
      </c>
      <c r="X525" s="187">
        <f t="shared" ca="1" si="128"/>
        <v>3.7631479840945732E-2</v>
      </c>
    </row>
    <row r="526" spans="1:24" ht="11.25" customHeight="1" x14ac:dyDescent="0.2">
      <c r="A526" s="222">
        <f t="shared" si="136"/>
        <v>516</v>
      </c>
      <c r="B526" s="220">
        <f t="shared" ca="1" si="137"/>
        <v>2.8692453959956322E-2</v>
      </c>
      <c r="C526" s="217">
        <f t="shared" ca="1" si="129"/>
        <v>8.4806595300327602E-6</v>
      </c>
      <c r="D526" s="219">
        <f t="shared" ca="1" si="130"/>
        <v>0.14980657671947428</v>
      </c>
      <c r="E526" s="218">
        <f t="shared" ca="1" si="131"/>
        <v>-1.0372633239582998</v>
      </c>
      <c r="F526" s="187">
        <f t="shared" ca="1" si="132"/>
        <v>-4.6301133470546299E-4</v>
      </c>
      <c r="G526" s="217">
        <f t="shared" ca="1" si="133"/>
        <v>-4.5453067517543024E-4</v>
      </c>
      <c r="H526" s="291">
        <f t="shared" si="134"/>
        <v>1.4333333333333333</v>
      </c>
      <c r="I526" s="187">
        <f t="shared" ca="1" si="135"/>
        <v>2.8237923284780891E-2</v>
      </c>
      <c r="J526" s="191">
        <f t="shared" ca="1" si="128"/>
        <v>2.9682122659506188E-2</v>
      </c>
      <c r="K526" s="190">
        <f t="shared" ca="1" si="128"/>
        <v>3.3411532277161003E-2</v>
      </c>
      <c r="L526" s="190">
        <f t="shared" ca="1" si="128"/>
        <v>3.564947129812459E-2</v>
      </c>
      <c r="M526" s="190">
        <f t="shared" ca="1" si="128"/>
        <v>3.5931995598250548E-2</v>
      </c>
      <c r="N526" s="190">
        <f t="shared" ca="1" si="128"/>
        <v>3.6179205878096456E-2</v>
      </c>
      <c r="O526" s="190">
        <f t="shared" ca="1" si="128"/>
        <v>3.6396599501541838E-2</v>
      </c>
      <c r="P526" s="190">
        <f t="shared" ca="1" si="128"/>
        <v>3.6588704999219984E-2</v>
      </c>
      <c r="Q526" s="190">
        <f t="shared" ca="1" si="128"/>
        <v>3.6759267374677627E-2</v>
      </c>
      <c r="R526" s="190">
        <f t="shared" ca="1" si="128"/>
        <v>3.6911395680783735E-2</v>
      </c>
      <c r="S526" s="190">
        <f t="shared" ca="1" si="128"/>
        <v>3.7047680988130771E-2</v>
      </c>
      <c r="T526" s="190">
        <f t="shared" ca="1" si="128"/>
        <v>3.717029101672973E-2</v>
      </c>
      <c r="U526" s="190">
        <f t="shared" ca="1" si="128"/>
        <v>3.728104630079198E-2</v>
      </c>
      <c r="V526" s="190">
        <f t="shared" ca="1" si="128"/>
        <v>3.7381481687012844E-2</v>
      </c>
      <c r="W526" s="190">
        <f t="shared" ca="1" si="128"/>
        <v>3.7472896145445515E-2</v>
      </c>
      <c r="X526" s="187">
        <f t="shared" ca="1" si="128"/>
        <v>3.7556393237493949E-2</v>
      </c>
    </row>
    <row r="527" spans="1:24" ht="11.25" customHeight="1" x14ac:dyDescent="0.2">
      <c r="A527" s="222">
        <f t="shared" si="136"/>
        <v>517</v>
      </c>
      <c r="B527" s="220">
        <f t="shared" ca="1" si="137"/>
        <v>2.8237923284780891E-2</v>
      </c>
      <c r="C527" s="217">
        <f t="shared" ca="1" si="129"/>
        <v>8.8215575364143334E-6</v>
      </c>
      <c r="D527" s="219">
        <f t="shared" ca="1" si="130"/>
        <v>0.83338293785931017</v>
      </c>
      <c r="E527" s="218">
        <f t="shared" ca="1" si="131"/>
        <v>0.96762012165055711</v>
      </c>
      <c r="F527" s="187">
        <f t="shared" ca="1" si="132"/>
        <v>4.2848933992647531E-4</v>
      </c>
      <c r="G527" s="217">
        <f t="shared" ca="1" si="133"/>
        <v>4.3731089746288965E-4</v>
      </c>
      <c r="H527" s="291">
        <f t="shared" si="134"/>
        <v>1.4361111111111111</v>
      </c>
      <c r="I527" s="187">
        <f t="shared" ca="1" si="135"/>
        <v>2.867523418224378E-2</v>
      </c>
      <c r="J527" s="191">
        <f t="shared" ca="1" si="128"/>
        <v>3.0065230248654387E-2</v>
      </c>
      <c r="K527" s="190">
        <f t="shared" ca="1" si="128"/>
        <v>3.3650205633359555E-2</v>
      </c>
      <c r="L527" s="190">
        <f t="shared" ca="1" si="128"/>
        <v>3.5798827561897437E-2</v>
      </c>
      <c r="M527" s="190">
        <f t="shared" ca="1" si="128"/>
        <v>3.6069969696241204E-2</v>
      </c>
      <c r="N527" s="190">
        <f t="shared" ca="1" si="128"/>
        <v>3.6307205326297151E-2</v>
      </c>
      <c r="O527" s="190">
        <f t="shared" ca="1" si="128"/>
        <v>3.6515816788515627E-2</v>
      </c>
      <c r="P527" s="190">
        <f t="shared" ca="1" si="128"/>
        <v>3.6700154299176509E-2</v>
      </c>
      <c r="Q527" s="190">
        <f t="shared" ca="1" si="128"/>
        <v>3.6863814601229498E-2</v>
      </c>
      <c r="R527" s="190">
        <f t="shared" ca="1" si="128"/>
        <v>3.7009783121530339E-2</v>
      </c>
      <c r="S527" s="190">
        <f t="shared" ca="1" si="128"/>
        <v>3.7140547531065299E-2</v>
      </c>
      <c r="T527" s="190">
        <f t="shared" ca="1" si="128"/>
        <v>3.7258188790088798E-2</v>
      </c>
      <c r="U527" s="190">
        <f t="shared" ca="1" si="128"/>
        <v>3.7364454392765194E-2</v>
      </c>
      <c r="V527" s="190">
        <f t="shared" ca="1" si="128"/>
        <v>3.7460817485276091E-2</v>
      </c>
      <c r="W527" s="190">
        <f t="shared" ca="1" si="128"/>
        <v>3.754852473386372E-2</v>
      </c>
      <c r="X527" s="187">
        <f t="shared" ca="1" si="128"/>
        <v>3.762863520428808E-2</v>
      </c>
    </row>
    <row r="528" spans="1:24" ht="11.25" customHeight="1" x14ac:dyDescent="0.2">
      <c r="A528" s="222">
        <f t="shared" si="136"/>
        <v>518</v>
      </c>
      <c r="B528" s="220">
        <f t="shared" ca="1" si="137"/>
        <v>2.867523418224378E-2</v>
      </c>
      <c r="C528" s="217">
        <f t="shared" ca="1" si="129"/>
        <v>8.4935743633171661E-6</v>
      </c>
      <c r="D528" s="219">
        <f t="shared" ca="1" si="130"/>
        <v>0.75426701069848234</v>
      </c>
      <c r="E528" s="218">
        <f t="shared" ca="1" si="131"/>
        <v>0.68797904319368608</v>
      </c>
      <c r="F528" s="187">
        <f t="shared" ca="1" si="132"/>
        <v>3.0700641467788754E-4</v>
      </c>
      <c r="G528" s="217">
        <f t="shared" ca="1" si="133"/>
        <v>3.1549998904120468E-4</v>
      </c>
      <c r="H528" s="291">
        <f t="shared" si="134"/>
        <v>1.4388888888888889</v>
      </c>
      <c r="I528" s="187">
        <f t="shared" ca="1" si="135"/>
        <v>2.8990734171284983E-2</v>
      </c>
      <c r="J528" s="191">
        <f t="shared" ca="1" si="128"/>
        <v>3.034162500780414E-2</v>
      </c>
      <c r="K528" s="190">
        <f t="shared" ca="1" si="128"/>
        <v>3.3822397640697922E-2</v>
      </c>
      <c r="L528" s="190">
        <f t="shared" ca="1" si="128"/>
        <v>3.5906581335830239E-2</v>
      </c>
      <c r="M528" s="190">
        <f t="shared" ca="1" si="128"/>
        <v>3.6169511753520324E-2</v>
      </c>
      <c r="N528" s="190">
        <f t="shared" ca="1" si="128"/>
        <v>3.6399551125907648E-2</v>
      </c>
      <c r="O528" s="190">
        <f t="shared" ca="1" si="128"/>
        <v>3.6601826656899802E-2</v>
      </c>
      <c r="P528" s="190">
        <f t="shared" ca="1" si="128"/>
        <v>3.6780559917053701E-2</v>
      </c>
      <c r="Q528" s="190">
        <f t="shared" ca="1" si="128"/>
        <v>3.6939240686018997E-2</v>
      </c>
      <c r="R528" s="190">
        <f t="shared" ca="1" si="128"/>
        <v>3.70807652000869E-2</v>
      </c>
      <c r="S528" s="190">
        <f t="shared" ca="1" si="128"/>
        <v>3.7207546532114943E-2</v>
      </c>
      <c r="T528" s="190">
        <f t="shared" ca="1" si="128"/>
        <v>3.7321603049126059E-2</v>
      </c>
      <c r="U528" s="190">
        <f t="shared" ca="1" si="128"/>
        <v>3.7424629550201635E-2</v>
      </c>
      <c r="V528" s="190">
        <f t="shared" ca="1" si="128"/>
        <v>3.7518054667399485E-2</v>
      </c>
      <c r="W528" s="190">
        <f t="shared" ca="1" si="128"/>
        <v>3.7603087332133245E-2</v>
      </c>
      <c r="X528" s="187">
        <f t="shared" ca="1" si="128"/>
        <v>3.7680754508572736E-2</v>
      </c>
    </row>
    <row r="529" spans="1:24" ht="11.25" customHeight="1" x14ac:dyDescent="0.2">
      <c r="A529" s="222">
        <f t="shared" si="136"/>
        <v>519</v>
      </c>
      <c r="B529" s="220">
        <f t="shared" ca="1" si="137"/>
        <v>2.8990734171284983E-2</v>
      </c>
      <c r="C529" s="217">
        <f t="shared" ca="1" si="129"/>
        <v>8.2569493715362635E-6</v>
      </c>
      <c r="D529" s="219">
        <f t="shared" ca="1" si="130"/>
        <v>0.65516301262097176</v>
      </c>
      <c r="E529" s="218">
        <f t="shared" ca="1" si="131"/>
        <v>0.39929754646114085</v>
      </c>
      <c r="F529" s="187">
        <f t="shared" ca="1" si="132"/>
        <v>1.7916162895187989E-4</v>
      </c>
      <c r="G529" s="217">
        <f t="shared" ca="1" si="133"/>
        <v>1.8741857832341616E-4</v>
      </c>
      <c r="H529" s="291">
        <f t="shared" si="134"/>
        <v>1.4416666666666667</v>
      </c>
      <c r="I529" s="187">
        <f t="shared" ca="1" si="135"/>
        <v>2.9178152749608399E-2</v>
      </c>
      <c r="J529" s="191">
        <f t="shared" ca="1" si="128"/>
        <v>3.0505813643668542E-2</v>
      </c>
      <c r="K529" s="190">
        <f t="shared" ca="1" si="128"/>
        <v>3.3924686015769139E-2</v>
      </c>
      <c r="L529" s="190">
        <f t="shared" ca="1" si="128"/>
        <v>3.5970591034153343E-2</v>
      </c>
      <c r="M529" s="190">
        <f t="shared" ca="1" si="128"/>
        <v>3.6228643390625391E-2</v>
      </c>
      <c r="N529" s="190">
        <f t="shared" ca="1" si="128"/>
        <v>3.6454407921718446E-2</v>
      </c>
      <c r="O529" s="190">
        <f t="shared" ca="1" si="128"/>
        <v>3.6652919676913309E-2</v>
      </c>
      <c r="P529" s="190">
        <f t="shared" ca="1" si="128"/>
        <v>3.6828323806483786E-2</v>
      </c>
      <c r="Q529" s="190">
        <f t="shared" ca="1" si="128"/>
        <v>3.6984046549951695E-2</v>
      </c>
      <c r="R529" s="190">
        <f t="shared" ca="1" si="128"/>
        <v>3.7122931161137927E-2</v>
      </c>
      <c r="S529" s="190">
        <f t="shared" ca="1" si="128"/>
        <v>3.7247346398872394E-2</v>
      </c>
      <c r="T529" s="190">
        <f t="shared" ca="1" si="128"/>
        <v>3.7359273447500126E-2</v>
      </c>
      <c r="U529" s="190">
        <f t="shared" ca="1" si="128"/>
        <v>3.7460375803288357E-2</v>
      </c>
      <c r="V529" s="190">
        <f t="shared" ca="1" si="128"/>
        <v>3.7552055655270852E-2</v>
      </c>
      <c r="W529" s="190">
        <f t="shared" ca="1" si="128"/>
        <v>3.7635499518987439E-2</v>
      </c>
      <c r="X529" s="187">
        <f t="shared" ca="1" si="128"/>
        <v>3.7711715289084714E-2</v>
      </c>
    </row>
    <row r="530" spans="1:24" ht="11.25" customHeight="1" x14ac:dyDescent="0.2">
      <c r="A530" s="222">
        <f t="shared" si="136"/>
        <v>520</v>
      </c>
      <c r="B530" s="220">
        <f t="shared" ca="1" si="137"/>
        <v>2.9178152749608399E-2</v>
      </c>
      <c r="C530" s="217">
        <f t="shared" ca="1" si="129"/>
        <v>8.1163854377937032E-6</v>
      </c>
      <c r="D530" s="219">
        <f t="shared" ca="1" si="130"/>
        <v>0.66984170029865397</v>
      </c>
      <c r="E530" s="218">
        <f t="shared" ca="1" si="131"/>
        <v>0.43947609526301074</v>
      </c>
      <c r="F530" s="187">
        <f t="shared" ca="1" si="132"/>
        <v>1.9782578961471728E-4</v>
      </c>
      <c r="G530" s="217">
        <f t="shared" ca="1" si="133"/>
        <v>2.0594217505251098E-4</v>
      </c>
      <c r="H530" s="291">
        <f t="shared" si="134"/>
        <v>1.4444444444444444</v>
      </c>
      <c r="I530" s="187">
        <f t="shared" ca="1" si="135"/>
        <v>2.938409492466091E-2</v>
      </c>
      <c r="J530" s="191">
        <f t="shared" ca="1" si="128"/>
        <v>3.068622993479236E-2</v>
      </c>
      <c r="K530" s="190">
        <f t="shared" ca="1" si="128"/>
        <v>3.4037084106893288E-2</v>
      </c>
      <c r="L530" s="190">
        <f t="shared" ca="1" si="128"/>
        <v>3.604092715885903E-2</v>
      </c>
      <c r="M530" s="190">
        <f t="shared" ca="1" si="128"/>
        <v>3.6293619328810228E-2</v>
      </c>
      <c r="N530" s="190">
        <f t="shared" ca="1" si="128"/>
        <v>3.6514686512809806E-2</v>
      </c>
      <c r="O530" s="190">
        <f t="shared" ca="1" si="128"/>
        <v>3.6709062497788977E-2</v>
      </c>
      <c r="P530" s="190">
        <f t="shared" ca="1" si="128"/>
        <v>3.6880808460706418E-2</v>
      </c>
      <c r="Q530" s="190">
        <f t="shared" ca="1" si="128"/>
        <v>3.703328082093995E-2</v>
      </c>
      <c r="R530" s="190">
        <f t="shared" ca="1" si="128"/>
        <v>3.7169264613294631E-2</v>
      </c>
      <c r="S530" s="190">
        <f t="shared" ca="1" si="128"/>
        <v>3.7291079902776608E-2</v>
      </c>
      <c r="T530" s="190">
        <f t="shared" ca="1" si="128"/>
        <v>3.7400667016086825E-2</v>
      </c>
      <c r="U530" s="190">
        <f t="shared" ca="1" si="128"/>
        <v>3.7499655052851091E-2</v>
      </c>
      <c r="V530" s="190">
        <f t="shared" ca="1" si="128"/>
        <v>3.7589417145571347E-2</v>
      </c>
      <c r="W530" s="190">
        <f t="shared" ca="1" si="128"/>
        <v>3.7671115178431004E-2</v>
      </c>
      <c r="X530" s="187">
        <f t="shared" ca="1" si="128"/>
        <v>3.774573609180875E-2</v>
      </c>
    </row>
    <row r="531" spans="1:24" ht="11.25" customHeight="1" x14ac:dyDescent="0.2">
      <c r="A531" s="222">
        <f t="shared" si="136"/>
        <v>521</v>
      </c>
      <c r="B531" s="220">
        <f t="shared" ca="1" si="137"/>
        <v>2.938409492466091E-2</v>
      </c>
      <c r="C531" s="217">
        <f t="shared" ca="1" si="129"/>
        <v>7.9619288065043188E-6</v>
      </c>
      <c r="D531" s="219">
        <f t="shared" ca="1" si="130"/>
        <v>0.92412637863748848</v>
      </c>
      <c r="E531" s="218">
        <f t="shared" ca="1" si="131"/>
        <v>1.4333871005455521</v>
      </c>
      <c r="F531" s="187">
        <f t="shared" ca="1" si="132"/>
        <v>6.4749796067406571E-4</v>
      </c>
      <c r="G531" s="217">
        <f t="shared" ca="1" si="133"/>
        <v>6.5545988948056998E-4</v>
      </c>
      <c r="H531" s="291">
        <f t="shared" si="134"/>
        <v>1.4472222222222222</v>
      </c>
      <c r="I531" s="187">
        <f t="shared" ca="1" si="135"/>
        <v>3.0039554814141479E-2</v>
      </c>
      <c r="J531" s="191">
        <f t="shared" ref="J531:X540" ca="1" si="138">-(1/J$7)*LN(J$8*EXP(-$I531*J$9))</f>
        <v>3.1260447635515165E-2</v>
      </c>
      <c r="K531" s="190">
        <f t="shared" ca="1" si="138"/>
        <v>3.4394817729776872E-2</v>
      </c>
      <c r="L531" s="190">
        <f t="shared" ca="1" si="138"/>
        <v>3.6264788582650968E-2</v>
      </c>
      <c r="M531" s="190">
        <f t="shared" ca="1" si="138"/>
        <v>3.6500420685796363E-2</v>
      </c>
      <c r="N531" s="190">
        <f t="shared" ca="1" si="138"/>
        <v>3.6706537446911713E-2</v>
      </c>
      <c r="O531" s="190">
        <f t="shared" ca="1" si="138"/>
        <v>3.6887750360811274E-2</v>
      </c>
      <c r="P531" s="190">
        <f t="shared" ca="1" si="138"/>
        <v>3.7047853339432293E-2</v>
      </c>
      <c r="Q531" s="190">
        <f t="shared" ca="1" si="138"/>
        <v>3.7189980582959963E-2</v>
      </c>
      <c r="R531" s="190">
        <f t="shared" ca="1" si="138"/>
        <v>3.7316731830352758E-2</v>
      </c>
      <c r="S531" s="190">
        <f t="shared" ca="1" si="138"/>
        <v>3.743027216695629E-2</v>
      </c>
      <c r="T531" s="190">
        <f t="shared" ca="1" si="138"/>
        <v>3.7532411880314462E-2</v>
      </c>
      <c r="U531" s="190">
        <f t="shared" ca="1" si="138"/>
        <v>3.7624670594571467E-2</v>
      </c>
      <c r="V531" s="190">
        <f t="shared" ca="1" si="138"/>
        <v>3.7708328962914969E-2</v>
      </c>
      <c r="W531" s="190">
        <f t="shared" ca="1" si="138"/>
        <v>3.7784470474385823E-2</v>
      </c>
      <c r="X531" s="187">
        <f t="shared" ca="1" si="138"/>
        <v>3.7854015377427871E-2</v>
      </c>
    </row>
    <row r="532" spans="1:24" ht="11.25" customHeight="1" x14ac:dyDescent="0.2">
      <c r="A532" s="222">
        <f t="shared" si="136"/>
        <v>522</v>
      </c>
      <c r="B532" s="220">
        <f t="shared" ca="1" si="137"/>
        <v>3.0039554814141479E-2</v>
      </c>
      <c r="C532" s="217">
        <f t="shared" ca="1" si="129"/>
        <v>7.4703338893938922E-6</v>
      </c>
      <c r="D532" s="219">
        <f t="shared" ca="1" si="130"/>
        <v>7.8328160473771558E-2</v>
      </c>
      <c r="E532" s="218">
        <f t="shared" ca="1" si="131"/>
        <v>-1.4164071868216388</v>
      </c>
      <c r="F532" s="187">
        <f t="shared" ca="1" si="132"/>
        <v>-6.4692453408381537E-4</v>
      </c>
      <c r="G532" s="217">
        <f t="shared" ca="1" si="133"/>
        <v>-6.394542001944215E-4</v>
      </c>
      <c r="H532" s="291">
        <f t="shared" si="134"/>
        <v>1.45</v>
      </c>
      <c r="I532" s="187">
        <f t="shared" ca="1" si="135"/>
        <v>2.9400100613947058E-2</v>
      </c>
      <c r="J532" s="191">
        <f t="shared" ca="1" si="138"/>
        <v>3.0700251769305544E-2</v>
      </c>
      <c r="K532" s="190">
        <f t="shared" ca="1" si="138"/>
        <v>3.4045819612005007E-2</v>
      </c>
      <c r="L532" s="190">
        <f t="shared" ca="1" si="138"/>
        <v>3.6046393635831696E-2</v>
      </c>
      <c r="M532" s="190">
        <f t="shared" ca="1" si="138"/>
        <v>3.6298669215640837E-2</v>
      </c>
      <c r="N532" s="190">
        <f t="shared" ca="1" si="138"/>
        <v>3.6519371324939084E-2</v>
      </c>
      <c r="O532" s="190">
        <f t="shared" ca="1" si="138"/>
        <v>3.6713425880599504E-2</v>
      </c>
      <c r="P532" s="190">
        <f t="shared" ca="1" si="138"/>
        <v>3.6884887533230361E-2</v>
      </c>
      <c r="Q532" s="190">
        <f t="shared" ca="1" si="138"/>
        <v>3.7037107275834216E-2</v>
      </c>
      <c r="R532" s="190">
        <f t="shared" ca="1" si="138"/>
        <v>3.7172865618472835E-2</v>
      </c>
      <c r="S532" s="190">
        <f t="shared" ca="1" si="138"/>
        <v>3.7294478841700625E-2</v>
      </c>
      <c r="T532" s="190">
        <f t="shared" ca="1" si="138"/>
        <v>3.7403884096789568E-2</v>
      </c>
      <c r="U532" s="190">
        <f t="shared" ca="1" si="138"/>
        <v>3.7502707810081283E-2</v>
      </c>
      <c r="V532" s="190">
        <f t="shared" ca="1" si="138"/>
        <v>3.7592320855823341E-2</v>
      </c>
      <c r="W532" s="190">
        <f t="shared" ca="1" si="138"/>
        <v>3.767388320386645E-2</v>
      </c>
      <c r="X532" s="187">
        <f t="shared" ca="1" si="138"/>
        <v>3.774838016603748E-2</v>
      </c>
    </row>
    <row r="533" spans="1:24" ht="11.25" customHeight="1" x14ac:dyDescent="0.2">
      <c r="A533" s="222">
        <f t="shared" si="136"/>
        <v>523</v>
      </c>
      <c r="B533" s="220">
        <f t="shared" ca="1" si="137"/>
        <v>2.9400100613947058E-2</v>
      </c>
      <c r="C533" s="217">
        <f t="shared" ca="1" si="129"/>
        <v>7.9499245395397083E-6</v>
      </c>
      <c r="D533" s="219">
        <f t="shared" ca="1" si="130"/>
        <v>0.71868127407448756</v>
      </c>
      <c r="E533" s="218">
        <f t="shared" ca="1" si="131"/>
        <v>0.57892845110063773</v>
      </c>
      <c r="F533" s="187">
        <f t="shared" ca="1" si="132"/>
        <v>2.6158814341310977E-4</v>
      </c>
      <c r="G533" s="217">
        <f t="shared" ca="1" si="133"/>
        <v>2.6953806795264947E-4</v>
      </c>
      <c r="H533" s="291">
        <f t="shared" si="134"/>
        <v>1.4527777777777777</v>
      </c>
      <c r="I533" s="187">
        <f t="shared" ca="1" si="135"/>
        <v>2.9669638681899708E-2</v>
      </c>
      <c r="J533" s="191">
        <f t="shared" ca="1" si="138"/>
        <v>3.0936381442716567E-2</v>
      </c>
      <c r="K533" s="190">
        <f t="shared" ca="1" si="138"/>
        <v>3.4192926751741889E-2</v>
      </c>
      <c r="L533" s="190">
        <f t="shared" ca="1" si="138"/>
        <v>3.6138449880044964E-2</v>
      </c>
      <c r="M533" s="190">
        <f t="shared" ca="1" si="138"/>
        <v>3.6383710023029057E-2</v>
      </c>
      <c r="N533" s="190">
        <f t="shared" ca="1" si="138"/>
        <v>3.6598264222800027E-2</v>
      </c>
      <c r="O533" s="190">
        <f t="shared" ca="1" si="138"/>
        <v>3.6786905863339228E-2</v>
      </c>
      <c r="P533" s="190">
        <f t="shared" ca="1" si="138"/>
        <v>3.6953579690593097E-2</v>
      </c>
      <c r="Q533" s="190">
        <f t="shared" ca="1" si="138"/>
        <v>3.7101545316637889E-2</v>
      </c>
      <c r="R533" s="190">
        <f t="shared" ca="1" si="138"/>
        <v>3.7233507054219128E-2</v>
      </c>
      <c r="S533" s="190">
        <f t="shared" ca="1" si="138"/>
        <v>3.7351717453190152E-2</v>
      </c>
      <c r="T533" s="190">
        <f t="shared" ca="1" si="138"/>
        <v>3.7458060190150126E-2</v>
      </c>
      <c r="U533" s="190">
        <f t="shared" ca="1" si="138"/>
        <v>3.7554116672957806E-2</v>
      </c>
      <c r="V533" s="190">
        <f t="shared" ca="1" si="138"/>
        <v>3.7641219746537974E-2</v>
      </c>
      <c r="W533" s="190">
        <f t="shared" ca="1" si="138"/>
        <v>3.7720497143108517E-2</v>
      </c>
      <c r="X533" s="187">
        <f t="shared" ca="1" si="138"/>
        <v>3.7792906749453896E-2</v>
      </c>
    </row>
    <row r="534" spans="1:24" ht="11.25" customHeight="1" x14ac:dyDescent="0.2">
      <c r="A534" s="222">
        <f t="shared" si="136"/>
        <v>524</v>
      </c>
      <c r="B534" s="220">
        <f t="shared" ca="1" si="137"/>
        <v>2.9669638681899708E-2</v>
      </c>
      <c r="C534" s="217">
        <f t="shared" ca="1" si="129"/>
        <v>7.7477709885752209E-6</v>
      </c>
      <c r="D534" s="219">
        <f t="shared" ca="1" si="130"/>
        <v>0.85916235709045163</v>
      </c>
      <c r="E534" s="218">
        <f t="shared" ca="1" si="131"/>
        <v>1.0765635719075333</v>
      </c>
      <c r="F534" s="187">
        <f t="shared" ca="1" si="132"/>
        <v>4.8866874541936701E-4</v>
      </c>
      <c r="G534" s="217">
        <f t="shared" ca="1" si="133"/>
        <v>4.9641651640794219E-4</v>
      </c>
      <c r="H534" s="291">
        <f t="shared" si="134"/>
        <v>1.4555555555555557</v>
      </c>
      <c r="I534" s="187">
        <f t="shared" ca="1" si="135"/>
        <v>3.0166055198307652E-2</v>
      </c>
      <c r="J534" s="191">
        <f t="shared" ca="1" si="138"/>
        <v>3.1371268695510275E-2</v>
      </c>
      <c r="K534" s="190">
        <f t="shared" ca="1" si="138"/>
        <v>3.4463858477273721E-2</v>
      </c>
      <c r="L534" s="190">
        <f t="shared" ca="1" si="138"/>
        <v>3.630799268493725E-2</v>
      </c>
      <c r="M534" s="190">
        <f t="shared" ca="1" si="138"/>
        <v>3.6540332283019443E-2</v>
      </c>
      <c r="N534" s="190">
        <f t="shared" ca="1" si="138"/>
        <v>3.6743563689487377E-2</v>
      </c>
      <c r="O534" s="190">
        <f t="shared" ca="1" si="138"/>
        <v>3.6922236198436015E-2</v>
      </c>
      <c r="P534" s="190">
        <f t="shared" ca="1" si="138"/>
        <v>3.7080092141029371E-2</v>
      </c>
      <c r="Q534" s="190">
        <f t="shared" ca="1" si="138"/>
        <v>3.7220222830292575E-2</v>
      </c>
      <c r="R534" s="190">
        <f t="shared" ca="1" si="138"/>
        <v>3.7345192244039635E-2</v>
      </c>
      <c r="S534" s="190">
        <f t="shared" ca="1" si="138"/>
        <v>3.7457135557339552E-2</v>
      </c>
      <c r="T534" s="190">
        <f t="shared" ca="1" si="138"/>
        <v>3.7557837960848432E-2</v>
      </c>
      <c r="U534" s="190">
        <f t="shared" ca="1" si="138"/>
        <v>3.7648797950506102E-2</v>
      </c>
      <c r="V534" s="190">
        <f t="shared" ca="1" si="138"/>
        <v>3.7731278331468672E-2</v>
      </c>
      <c r="W534" s="190">
        <f t="shared" ca="1" si="138"/>
        <v>3.7806347462918138E-2</v>
      </c>
      <c r="X534" s="187">
        <f t="shared" ca="1" si="138"/>
        <v>3.7874912722098211E-2</v>
      </c>
    </row>
    <row r="535" spans="1:24" ht="11.25" customHeight="1" x14ac:dyDescent="0.2">
      <c r="A535" s="222">
        <f t="shared" si="136"/>
        <v>525</v>
      </c>
      <c r="B535" s="220">
        <f t="shared" ca="1" si="137"/>
        <v>3.0166055198307652E-2</v>
      </c>
      <c r="C535" s="217">
        <f t="shared" ca="1" si="129"/>
        <v>7.3754586012692616E-6</v>
      </c>
      <c r="D535" s="219">
        <f t="shared" ca="1" si="130"/>
        <v>0.87191927672383807</v>
      </c>
      <c r="E535" s="218">
        <f t="shared" ca="1" si="131"/>
        <v>1.135510591843472</v>
      </c>
      <c r="F535" s="187">
        <f t="shared" ca="1" si="132"/>
        <v>5.1971973010559184E-4</v>
      </c>
      <c r="G535" s="217">
        <f t="shared" ca="1" si="133"/>
        <v>5.2709518870686111E-4</v>
      </c>
      <c r="H535" s="291">
        <f t="shared" si="134"/>
        <v>1.4583333333333335</v>
      </c>
      <c r="I535" s="187">
        <f t="shared" ca="1" si="135"/>
        <v>3.0693150387014513E-2</v>
      </c>
      <c r="J535" s="191">
        <f t="shared" ca="1" si="138"/>
        <v>3.1833032095801926E-2</v>
      </c>
      <c r="K535" s="190">
        <f t="shared" ca="1" si="138"/>
        <v>3.4751533855259135E-2</v>
      </c>
      <c r="L535" s="190">
        <f t="shared" ca="1" si="138"/>
        <v>3.648801328011253E-2</v>
      </c>
      <c r="M535" s="190">
        <f t="shared" ca="1" si="138"/>
        <v>3.6706633840193029E-2</v>
      </c>
      <c r="N535" s="190">
        <f t="shared" ca="1" si="138"/>
        <v>3.6897842701730479E-2</v>
      </c>
      <c r="O535" s="190">
        <f t="shared" ca="1" si="138"/>
        <v>3.7065929984113732E-2</v>
      </c>
      <c r="P535" s="190">
        <f t="shared" ca="1" si="138"/>
        <v>3.7214423094437225E-2</v>
      </c>
      <c r="Q535" s="190">
        <f t="shared" ca="1" si="138"/>
        <v>3.7346234645748912E-2</v>
      </c>
      <c r="R535" s="190">
        <f t="shared" ca="1" si="138"/>
        <v>3.7463779608195399E-2</v>
      </c>
      <c r="S535" s="190">
        <f t="shared" ca="1" si="138"/>
        <v>3.7569068528268509E-2</v>
      </c>
      <c r="T535" s="190">
        <f t="shared" ca="1" si="138"/>
        <v>3.7663782024223935E-2</v>
      </c>
      <c r="U535" s="190">
        <f t="shared" ca="1" si="138"/>
        <v>3.7749330556104015E-2</v>
      </c>
      <c r="V535" s="190">
        <f t="shared" ca="1" si="138"/>
        <v>3.7826902560819893E-2</v>
      </c>
      <c r="W535" s="190">
        <f t="shared" ca="1" si="138"/>
        <v>3.7897503355248288E-2</v>
      </c>
      <c r="X535" s="187">
        <f t="shared" ca="1" si="138"/>
        <v>3.7961986685589227E-2</v>
      </c>
    </row>
    <row r="536" spans="1:24" ht="11.25" customHeight="1" x14ac:dyDescent="0.2">
      <c r="A536" s="222">
        <f t="shared" si="136"/>
        <v>526</v>
      </c>
      <c r="B536" s="220">
        <f t="shared" ca="1" si="137"/>
        <v>3.0693150387014513E-2</v>
      </c>
      <c r="C536" s="217">
        <f t="shared" ca="1" si="129"/>
        <v>6.9801372097391168E-6</v>
      </c>
      <c r="D536" s="219">
        <f t="shared" ca="1" si="130"/>
        <v>0.34377925269760601</v>
      </c>
      <c r="E536" s="218">
        <f t="shared" ca="1" si="131"/>
        <v>-0.40217056215157782</v>
      </c>
      <c r="F536" s="187">
        <f t="shared" ca="1" si="132"/>
        <v>-1.8567343233157212E-4</v>
      </c>
      <c r="G536" s="217">
        <f t="shared" ca="1" si="133"/>
        <v>-1.7869329512183301E-4</v>
      </c>
      <c r="H536" s="291">
        <f t="shared" si="134"/>
        <v>1.4611111111111112</v>
      </c>
      <c r="I536" s="187">
        <f t="shared" ca="1" si="135"/>
        <v>3.0514457091892679E-2</v>
      </c>
      <c r="J536" s="191">
        <f t="shared" ca="1" si="138"/>
        <v>3.1676487271768861E-2</v>
      </c>
      <c r="K536" s="190">
        <f t="shared" ca="1" si="138"/>
        <v>3.4654007521649925E-2</v>
      </c>
      <c r="L536" s="190">
        <f t="shared" ca="1" si="138"/>
        <v>3.6426983557149996E-2</v>
      </c>
      <c r="M536" s="190">
        <f t="shared" ca="1" si="138"/>
        <v>3.6650255080014724E-2</v>
      </c>
      <c r="N536" s="190">
        <f t="shared" ca="1" si="138"/>
        <v>3.6845539767352532E-2</v>
      </c>
      <c r="O536" s="190">
        <f t="shared" ca="1" si="138"/>
        <v>3.7017215602724154E-2</v>
      </c>
      <c r="P536" s="190">
        <f t="shared" ca="1" si="138"/>
        <v>3.7168882855756251E-2</v>
      </c>
      <c r="Q536" s="190">
        <f t="shared" ca="1" si="138"/>
        <v>3.7303514721510153E-2</v>
      </c>
      <c r="R536" s="190">
        <f t="shared" ca="1" si="138"/>
        <v>3.7423576686000659E-2</v>
      </c>
      <c r="S536" s="190">
        <f t="shared" ca="1" si="138"/>
        <v>3.7531121546705001E-2</v>
      </c>
      <c r="T536" s="190">
        <f t="shared" ca="1" si="138"/>
        <v>3.7627865373514952E-2</v>
      </c>
      <c r="U536" s="190">
        <f t="shared" ca="1" si="138"/>
        <v>3.7715248471982647E-2</v>
      </c>
      <c r="V536" s="190">
        <f t="shared" ca="1" si="138"/>
        <v>3.7794484490986678E-2</v>
      </c>
      <c r="W536" s="190">
        <f t="shared" ca="1" si="138"/>
        <v>3.7866600119705184E-2</v>
      </c>
      <c r="X536" s="187">
        <f t="shared" ca="1" si="138"/>
        <v>3.7932467286078679E-2</v>
      </c>
    </row>
    <row r="537" spans="1:24" ht="11.25" customHeight="1" x14ac:dyDescent="0.2">
      <c r="A537" s="222">
        <f t="shared" si="136"/>
        <v>527</v>
      </c>
      <c r="B537" s="220">
        <f t="shared" ca="1" si="137"/>
        <v>3.0514457091892679E-2</v>
      </c>
      <c r="C537" s="217">
        <f t="shared" ca="1" si="129"/>
        <v>7.1141571810804919E-6</v>
      </c>
      <c r="D537" s="219">
        <f t="shared" ca="1" si="130"/>
        <v>0.38050908433001274</v>
      </c>
      <c r="E537" s="218">
        <f t="shared" ca="1" si="131"/>
        <v>-0.30414402338315205</v>
      </c>
      <c r="F537" s="187">
        <f t="shared" ca="1" si="132"/>
        <v>-1.400073593087477E-4</v>
      </c>
      <c r="G537" s="217">
        <f t="shared" ca="1" si="133"/>
        <v>-1.328932021276672E-4</v>
      </c>
      <c r="H537" s="291">
        <f t="shared" si="134"/>
        <v>1.463888888888889</v>
      </c>
      <c r="I537" s="187">
        <f t="shared" ca="1" si="135"/>
        <v>3.0381563889765012E-2</v>
      </c>
      <c r="J537" s="191">
        <f t="shared" ca="1" si="138"/>
        <v>3.1560065763462826E-2</v>
      </c>
      <c r="K537" s="190">
        <f t="shared" ca="1" si="138"/>
        <v>3.4581477733913561E-2</v>
      </c>
      <c r="L537" s="190">
        <f t="shared" ca="1" si="138"/>
        <v>3.6381596094212869E-2</v>
      </c>
      <c r="M537" s="190">
        <f t="shared" ca="1" si="138"/>
        <v>3.6608326512034751E-2</v>
      </c>
      <c r="N537" s="190">
        <f t="shared" ca="1" si="138"/>
        <v>3.6806642368178058E-2</v>
      </c>
      <c r="O537" s="190">
        <f t="shared" ca="1" si="138"/>
        <v>3.69809869902957E-2</v>
      </c>
      <c r="P537" s="190">
        <f t="shared" ca="1" si="138"/>
        <v>3.7135014835471283E-2</v>
      </c>
      <c r="Q537" s="190">
        <f t="shared" ca="1" si="138"/>
        <v>3.7271744153269906E-2</v>
      </c>
      <c r="R537" s="190">
        <f t="shared" ca="1" si="138"/>
        <v>3.739367799807447E-2</v>
      </c>
      <c r="S537" s="190">
        <f t="shared" ca="1" si="138"/>
        <v>3.750290058918325E-2</v>
      </c>
      <c r="T537" s="190">
        <f t="shared" ca="1" si="138"/>
        <v>3.7601154361671114E-2</v>
      </c>
      <c r="U537" s="190">
        <f t="shared" ca="1" si="138"/>
        <v>3.7689901817028505E-2</v>
      </c>
      <c r="V537" s="190">
        <f t="shared" ca="1" si="138"/>
        <v>3.777037535413294E-2</v>
      </c>
      <c r="W537" s="190">
        <f t="shared" ca="1" si="138"/>
        <v>3.7843617556623403E-2</v>
      </c>
      <c r="X537" s="187">
        <f t="shared" ca="1" si="138"/>
        <v>3.7910513874098842E-2</v>
      </c>
    </row>
    <row r="538" spans="1:24" ht="11.25" customHeight="1" x14ac:dyDescent="0.2">
      <c r="A538" s="222">
        <f t="shared" si="136"/>
        <v>528</v>
      </c>
      <c r="B538" s="220">
        <f t="shared" ca="1" si="137"/>
        <v>3.0381563889765012E-2</v>
      </c>
      <c r="C538" s="217">
        <f t="shared" ca="1" si="129"/>
        <v>7.2138270826762415E-6</v>
      </c>
      <c r="D538" s="219">
        <f t="shared" ca="1" si="130"/>
        <v>0.23749480834300063</v>
      </c>
      <c r="E538" s="218">
        <f t="shared" ca="1" si="131"/>
        <v>-0.71438423656746175</v>
      </c>
      <c r="F538" s="187">
        <f t="shared" ca="1" si="132"/>
        <v>-3.2813735992576648E-4</v>
      </c>
      <c r="G538" s="217">
        <f t="shared" ca="1" si="133"/>
        <v>-3.2092353284309027E-4</v>
      </c>
      <c r="H538" s="291">
        <f t="shared" si="134"/>
        <v>1.4666666666666668</v>
      </c>
      <c r="I538" s="187">
        <f t="shared" ca="1" si="135"/>
        <v>3.0060640356921922E-2</v>
      </c>
      <c r="J538" s="191">
        <f t="shared" ca="1" si="138"/>
        <v>3.1278919691682588E-2</v>
      </c>
      <c r="K538" s="190">
        <f t="shared" ca="1" si="138"/>
        <v>3.4406325691942651E-2</v>
      </c>
      <c r="L538" s="190">
        <f t="shared" ca="1" si="138"/>
        <v>3.6271989999097677E-2</v>
      </c>
      <c r="M538" s="190">
        <f t="shared" ca="1" si="138"/>
        <v>3.6507073295559023E-2</v>
      </c>
      <c r="N538" s="190">
        <f t="shared" ca="1" si="138"/>
        <v>3.6712709115298128E-2</v>
      </c>
      <c r="O538" s="190">
        <f t="shared" ca="1" si="138"/>
        <v>3.6893498585287815E-2</v>
      </c>
      <c r="P538" s="190">
        <f t="shared" ca="1" si="138"/>
        <v>3.7053227019794965E-2</v>
      </c>
      <c r="Q538" s="190">
        <f t="shared" ca="1" si="138"/>
        <v>3.7195021470417436E-2</v>
      </c>
      <c r="R538" s="190">
        <f t="shared" ca="1" si="138"/>
        <v>3.7321475715316417E-2</v>
      </c>
      <c r="S538" s="190">
        <f t="shared" ca="1" si="138"/>
        <v>3.7434749854284168E-2</v>
      </c>
      <c r="T538" s="190">
        <f t="shared" ca="1" si="138"/>
        <v>3.7536649991624337E-2</v>
      </c>
      <c r="U538" s="190">
        <f t="shared" ca="1" si="138"/>
        <v>3.7628692229755366E-2</v>
      </c>
      <c r="V538" s="190">
        <f t="shared" ca="1" si="138"/>
        <v>3.7712154246890298E-2</v>
      </c>
      <c r="W538" s="190">
        <f t="shared" ca="1" si="138"/>
        <v>3.778811701017025E-2</v>
      </c>
      <c r="X538" s="187">
        <f t="shared" ca="1" si="138"/>
        <v>3.785749862262075E-2</v>
      </c>
    </row>
    <row r="539" spans="1:24" ht="11.25" customHeight="1" x14ac:dyDescent="0.2">
      <c r="A539" s="222">
        <f t="shared" si="136"/>
        <v>529</v>
      </c>
      <c r="B539" s="220">
        <f t="shared" ca="1" si="137"/>
        <v>3.0060640356921922E-2</v>
      </c>
      <c r="C539" s="217">
        <f t="shared" ca="1" si="129"/>
        <v>7.4545197323085592E-6</v>
      </c>
      <c r="D539" s="219">
        <f t="shared" ca="1" si="130"/>
        <v>0.14906031535584729</v>
      </c>
      <c r="E539" s="218">
        <f t="shared" ca="1" si="131"/>
        <v>-1.0404720762313935</v>
      </c>
      <c r="F539" s="187">
        <f t="shared" ca="1" si="132"/>
        <v>-4.7538809006994812E-4</v>
      </c>
      <c r="G539" s="217">
        <f t="shared" ca="1" si="133"/>
        <v>-4.6793357033763955E-4</v>
      </c>
      <c r="H539" s="291">
        <f t="shared" si="134"/>
        <v>1.4694444444444446</v>
      </c>
      <c r="I539" s="187">
        <f t="shared" ca="1" si="135"/>
        <v>2.9592706786584284E-2</v>
      </c>
      <c r="J539" s="191">
        <f t="shared" ca="1" si="138"/>
        <v>3.0868985013508269E-2</v>
      </c>
      <c r="K539" s="190">
        <f t="shared" ca="1" si="138"/>
        <v>3.415093924637632E-2</v>
      </c>
      <c r="L539" s="190">
        <f t="shared" ca="1" si="138"/>
        <v>3.6112175070713785E-2</v>
      </c>
      <c r="M539" s="190">
        <f t="shared" ca="1" si="138"/>
        <v>3.6359437568524861E-2</v>
      </c>
      <c r="N539" s="190">
        <f t="shared" ca="1" si="138"/>
        <v>3.6575746512387285E-2</v>
      </c>
      <c r="O539" s="190">
        <f t="shared" ca="1" si="138"/>
        <v>3.6765933113987535E-2</v>
      </c>
      <c r="P539" s="190">
        <f t="shared" ca="1" si="138"/>
        <v>3.693397348839924E-2</v>
      </c>
      <c r="Q539" s="190">
        <f t="shared" ca="1" si="138"/>
        <v>3.7083153329757916E-2</v>
      </c>
      <c r="R539" s="190">
        <f t="shared" ca="1" si="138"/>
        <v>3.7216198699143159E-2</v>
      </c>
      <c r="S539" s="190">
        <f t="shared" ca="1" si="138"/>
        <v>3.733538033650545E-2</v>
      </c>
      <c r="T539" s="190">
        <f t="shared" ca="1" si="138"/>
        <v>3.7442597181252459E-2</v>
      </c>
      <c r="U539" s="190">
        <f t="shared" ca="1" si="138"/>
        <v>3.7539443490475118E-2</v>
      </c>
      <c r="V539" s="190">
        <f t="shared" ca="1" si="138"/>
        <v>3.7627262963475482E-2</v>
      </c>
      <c r="W539" s="190">
        <f t="shared" ca="1" si="138"/>
        <v>3.7707192533777266E-2</v>
      </c>
      <c r="X539" s="187">
        <f t="shared" ca="1" si="138"/>
        <v>3.7780197915855122E-2</v>
      </c>
    </row>
    <row r="540" spans="1:24" ht="11.25" customHeight="1" x14ac:dyDescent="0.2">
      <c r="A540" s="222">
        <f t="shared" si="136"/>
        <v>530</v>
      </c>
      <c r="B540" s="220">
        <f t="shared" ca="1" si="137"/>
        <v>2.9592706786584284E-2</v>
      </c>
      <c r="C540" s="217">
        <f t="shared" ca="1" si="129"/>
        <v>7.8054699100617889E-6</v>
      </c>
      <c r="D540" s="219">
        <f t="shared" ca="1" si="130"/>
        <v>0.54055889163913795</v>
      </c>
      <c r="E540" s="218">
        <f t="shared" ca="1" si="131"/>
        <v>0.10184183753535225</v>
      </c>
      <c r="F540" s="187">
        <f t="shared" ca="1" si="132"/>
        <v>4.6167602936507511E-5</v>
      </c>
      <c r="G540" s="217">
        <f t="shared" ca="1" si="133"/>
        <v>5.3973072846569298E-5</v>
      </c>
      <c r="H540" s="291">
        <f t="shared" si="134"/>
        <v>1.4722222222222223</v>
      </c>
      <c r="I540" s="187">
        <f t="shared" ca="1" si="135"/>
        <v>2.9646679859430852E-2</v>
      </c>
      <c r="J540" s="191">
        <f t="shared" ca="1" si="138"/>
        <v>3.0916268293977863E-2</v>
      </c>
      <c r="K540" s="190">
        <f t="shared" ca="1" si="138"/>
        <v>3.4180396400349332E-2</v>
      </c>
      <c r="L540" s="190">
        <f t="shared" ca="1" si="138"/>
        <v>3.6130608676076648E-2</v>
      </c>
      <c r="M540" s="190">
        <f t="shared" ca="1" si="138"/>
        <v>3.6376466382773483E-2</v>
      </c>
      <c r="N540" s="190">
        <f t="shared" ca="1" si="138"/>
        <v>3.6591544251666455E-2</v>
      </c>
      <c r="O540" s="190">
        <f t="shared" ca="1" si="138"/>
        <v>3.6780646955677121E-2</v>
      </c>
      <c r="P540" s="190">
        <f t="shared" ca="1" si="138"/>
        <v>3.6947728602255654E-2</v>
      </c>
      <c r="Q540" s="190">
        <f t="shared" ca="1" si="138"/>
        <v>3.7096056587159747E-2</v>
      </c>
      <c r="R540" s="190">
        <f t="shared" ca="1" si="138"/>
        <v>3.7228341713500722E-2</v>
      </c>
      <c r="S540" s="190">
        <f t="shared" ca="1" si="138"/>
        <v>3.734684195961132E-2</v>
      </c>
      <c r="T540" s="190">
        <f t="shared" ca="1" si="138"/>
        <v>3.7453445556978021E-2</v>
      </c>
      <c r="U540" s="190">
        <f t="shared" ca="1" si="138"/>
        <v>3.754973774806207E-2</v>
      </c>
      <c r="V540" s="190">
        <f t="shared" ca="1" si="138"/>
        <v>3.7637054617065284E-2</v>
      </c>
      <c r="W540" s="190">
        <f t="shared" ca="1" si="138"/>
        <v>3.7716526642155683E-2</v>
      </c>
      <c r="X540" s="187">
        <f t="shared" ca="1" si="138"/>
        <v>3.778911404613905E-2</v>
      </c>
    </row>
    <row r="541" spans="1:24" ht="11.25" customHeight="1" x14ac:dyDescent="0.2">
      <c r="A541" s="222">
        <f t="shared" si="136"/>
        <v>531</v>
      </c>
      <c r="B541" s="220">
        <f t="shared" ca="1" si="137"/>
        <v>2.9646679859430852E-2</v>
      </c>
      <c r="C541" s="217">
        <f t="shared" ca="1" si="129"/>
        <v>7.7649901054268624E-6</v>
      </c>
      <c r="D541" s="219">
        <f t="shared" ca="1" si="130"/>
        <v>0.33441527908103108</v>
      </c>
      <c r="E541" s="218">
        <f t="shared" ca="1" si="131"/>
        <v>-0.42775355000727966</v>
      </c>
      <c r="F541" s="187">
        <f t="shared" ca="1" si="132"/>
        <v>-1.9408877023055482E-4</v>
      </c>
      <c r="G541" s="217">
        <f t="shared" ca="1" si="133"/>
        <v>-1.8632378012512795E-4</v>
      </c>
      <c r="H541" s="291">
        <f t="shared" si="134"/>
        <v>1.4750000000000001</v>
      </c>
      <c r="I541" s="187">
        <f t="shared" ca="1" si="135"/>
        <v>2.9460356079305725E-2</v>
      </c>
      <c r="J541" s="191">
        <f t="shared" ref="J541:X550" ca="1" si="139">-(1/J$7)*LN(J$8*EXP(-$I541*J$9))</f>
        <v>3.0753038759523527E-2</v>
      </c>
      <c r="K541" s="190">
        <f t="shared" ca="1" si="139"/>
        <v>3.4078705538767622E-2</v>
      </c>
      <c r="L541" s="190">
        <f t="shared" ca="1" si="139"/>
        <v>3.6066972887869739E-2</v>
      </c>
      <c r="M541" s="190">
        <f t="shared" ca="1" si="139"/>
        <v>3.6317680160783308E-2</v>
      </c>
      <c r="N541" s="190">
        <f t="shared" ca="1" si="139"/>
        <v>3.6537007899654535E-2</v>
      </c>
      <c r="O541" s="190">
        <f t="shared" ca="1" si="139"/>
        <v>3.6729852393515311E-2</v>
      </c>
      <c r="P541" s="190">
        <f t="shared" ca="1" si="139"/>
        <v>3.690024372369289E-2</v>
      </c>
      <c r="Q541" s="190">
        <f t="shared" ca="1" si="139"/>
        <v>3.705151245490565E-2</v>
      </c>
      <c r="R541" s="190">
        <f t="shared" ca="1" si="139"/>
        <v>3.7186422063240222E-2</v>
      </c>
      <c r="S541" s="190">
        <f t="shared" ca="1" si="139"/>
        <v>3.7307274582198367E-2</v>
      </c>
      <c r="T541" s="190">
        <f t="shared" ca="1" si="139"/>
        <v>3.7415995208743252E-2</v>
      </c>
      <c r="U541" s="190">
        <f t="shared" ca="1" si="139"/>
        <v>3.7514200305296203E-2</v>
      </c>
      <c r="V541" s="190">
        <f t="shared" ca="1" si="139"/>
        <v>3.7603252244617191E-2</v>
      </c>
      <c r="W541" s="190">
        <f t="shared" ca="1" si="139"/>
        <v>3.7684303789806563E-2</v>
      </c>
      <c r="X541" s="187">
        <f t="shared" ca="1" si="139"/>
        <v>3.7758334121799519E-2</v>
      </c>
    </row>
    <row r="542" spans="1:24" ht="11.25" customHeight="1" x14ac:dyDescent="0.2">
      <c r="A542" s="222">
        <f t="shared" si="136"/>
        <v>532</v>
      </c>
      <c r="B542" s="220">
        <f t="shared" ca="1" si="137"/>
        <v>2.9460356079305725E-2</v>
      </c>
      <c r="C542" s="217">
        <f t="shared" ca="1" si="129"/>
        <v>7.9047329405207088E-6</v>
      </c>
      <c r="D542" s="219">
        <f t="shared" ca="1" si="130"/>
        <v>0.9374764969163768</v>
      </c>
      <c r="E542" s="218">
        <f t="shared" ca="1" si="131"/>
        <v>1.5339294654357769</v>
      </c>
      <c r="F542" s="187">
        <f t="shared" ca="1" si="132"/>
        <v>6.9381412914010785E-4</v>
      </c>
      <c r="G542" s="217">
        <f t="shared" ca="1" si="133"/>
        <v>7.0171886208062861E-4</v>
      </c>
      <c r="H542" s="291">
        <f t="shared" si="134"/>
        <v>1.4777777777777779</v>
      </c>
      <c r="I542" s="187">
        <f t="shared" ca="1" si="135"/>
        <v>3.0162074941386355E-2</v>
      </c>
      <c r="J542" s="191">
        <f t="shared" ca="1" si="139"/>
        <v>3.1367781778897486E-2</v>
      </c>
      <c r="K542" s="190">
        <f t="shared" ca="1" si="139"/>
        <v>3.4461686152542158E-2</v>
      </c>
      <c r="L542" s="190">
        <f t="shared" ca="1" si="139"/>
        <v>3.6306633294384515E-2</v>
      </c>
      <c r="M542" s="190">
        <f t="shared" ca="1" si="139"/>
        <v>3.6539076489117056E-2</v>
      </c>
      <c r="N542" s="190">
        <f t="shared" ca="1" si="139"/>
        <v>3.6742398681497451E-2</v>
      </c>
      <c r="O542" s="190">
        <f t="shared" ca="1" si="139"/>
        <v>3.692115112272816E-2</v>
      </c>
      <c r="P542" s="190">
        <f t="shared" ca="1" si="139"/>
        <v>3.7079077766930542E-2</v>
      </c>
      <c r="Q542" s="190">
        <f t="shared" ca="1" si="139"/>
        <v>3.7219271276547866E-2</v>
      </c>
      <c r="R542" s="190">
        <f t="shared" ca="1" si="139"/>
        <v>3.7344296754596606E-2</v>
      </c>
      <c r="S542" s="190">
        <f t="shared" ca="1" si="139"/>
        <v>3.7456290317254247E-2</v>
      </c>
      <c r="T542" s="190">
        <f t="shared" ca="1" si="139"/>
        <v>3.7557037944835094E-2</v>
      </c>
      <c r="U542" s="190">
        <f t="shared" ca="1" si="139"/>
        <v>3.7648038798064914E-2</v>
      </c>
      <c r="V542" s="190">
        <f t="shared" ca="1" si="139"/>
        <v>3.7730556243677188E-2</v>
      </c>
      <c r="W542" s="190">
        <f t="shared" ca="1" si="139"/>
        <v>3.7805659116905616E-2</v>
      </c>
      <c r="X542" s="187">
        <f t="shared" ca="1" si="139"/>
        <v>3.7874255199978349E-2</v>
      </c>
    </row>
    <row r="543" spans="1:24" ht="11.25" customHeight="1" x14ac:dyDescent="0.2">
      <c r="A543" s="222">
        <f t="shared" si="136"/>
        <v>533</v>
      </c>
      <c r="B543" s="220">
        <f t="shared" ca="1" si="137"/>
        <v>3.0162074941386355E-2</v>
      </c>
      <c r="C543" s="217">
        <f t="shared" ca="1" si="129"/>
        <v>7.378443793960235E-6</v>
      </c>
      <c r="D543" s="219">
        <f t="shared" ca="1" si="130"/>
        <v>0.35434227038915889</v>
      </c>
      <c r="E543" s="218">
        <f t="shared" ca="1" si="131"/>
        <v>-0.37362337486343628</v>
      </c>
      <c r="F543" s="187">
        <f t="shared" ca="1" si="132"/>
        <v>-1.70994995576985E-4</v>
      </c>
      <c r="G543" s="217">
        <f t="shared" ca="1" si="133"/>
        <v>-1.6361655178302476E-4</v>
      </c>
      <c r="H543" s="291">
        <f t="shared" si="134"/>
        <v>1.4805555555555556</v>
      </c>
      <c r="I543" s="187">
        <f t="shared" ca="1" si="135"/>
        <v>2.9998458389603331E-2</v>
      </c>
      <c r="J543" s="191">
        <f t="shared" ca="1" si="139"/>
        <v>3.1224444983354603E-2</v>
      </c>
      <c r="K543" s="190">
        <f t="shared" ca="1" si="139"/>
        <v>3.4372388328567809E-2</v>
      </c>
      <c r="L543" s="190">
        <f t="shared" ca="1" si="139"/>
        <v>3.6250752782356385E-2</v>
      </c>
      <c r="M543" s="190">
        <f t="shared" ca="1" si="139"/>
        <v>3.64874545279915E-2</v>
      </c>
      <c r="N543" s="190">
        <f t="shared" ca="1" si="139"/>
        <v>3.6694508659853291E-2</v>
      </c>
      <c r="O543" s="190">
        <f t="shared" ca="1" si="139"/>
        <v>3.6876546880024071E-2</v>
      </c>
      <c r="P543" s="190">
        <f t="shared" ca="1" si="139"/>
        <v>3.7037379857586615E-2</v>
      </c>
      <c r="Q543" s="190">
        <f t="shared" ca="1" si="139"/>
        <v>3.7180155725560819E-2</v>
      </c>
      <c r="R543" s="190">
        <f t="shared" ca="1" si="139"/>
        <v>3.7307485840697339E-2</v>
      </c>
      <c r="S543" s="190">
        <f t="shared" ca="1" si="139"/>
        <v>3.7421545005351185E-2</v>
      </c>
      <c r="T543" s="190">
        <f t="shared" ca="1" si="139"/>
        <v>3.7524151660340802E-2</v>
      </c>
      <c r="U543" s="190">
        <f t="shared" ca="1" si="139"/>
        <v>3.7616832293770983E-2</v>
      </c>
      <c r="V543" s="190">
        <f t="shared" ca="1" si="139"/>
        <v>3.7700873357153906E-2</v>
      </c>
      <c r="W543" s="190">
        <f t="shared" ca="1" si="139"/>
        <v>3.7777363254796997E-2</v>
      </c>
      <c r="X543" s="187">
        <f t="shared" ca="1" si="139"/>
        <v>3.7847226416635751E-2</v>
      </c>
    </row>
    <row r="544" spans="1:24" ht="11.25" customHeight="1" x14ac:dyDescent="0.2">
      <c r="A544" s="222">
        <f t="shared" si="136"/>
        <v>534</v>
      </c>
      <c r="B544" s="220">
        <f t="shared" ca="1" si="137"/>
        <v>2.9998458389603331E-2</v>
      </c>
      <c r="C544" s="217">
        <f t="shared" ca="1" si="129"/>
        <v>7.501156207797503E-6</v>
      </c>
      <c r="D544" s="219">
        <f t="shared" ca="1" si="130"/>
        <v>5.2309175738222358E-2</v>
      </c>
      <c r="E544" s="218">
        <f t="shared" ca="1" si="131"/>
        <v>-1.622864604647615</v>
      </c>
      <c r="F544" s="187">
        <f t="shared" ca="1" si="132"/>
        <v>-7.4071392751346289E-4</v>
      </c>
      <c r="G544" s="217">
        <f t="shared" ca="1" si="133"/>
        <v>-7.332127713056654E-4</v>
      </c>
      <c r="H544" s="291">
        <f t="shared" si="134"/>
        <v>1.4833333333333334</v>
      </c>
      <c r="I544" s="187">
        <f t="shared" ca="1" si="135"/>
        <v>2.9265245618297665E-2</v>
      </c>
      <c r="J544" s="191">
        <f t="shared" ca="1" si="139"/>
        <v>3.0582111625605649E-2</v>
      </c>
      <c r="K544" s="190">
        <f t="shared" ca="1" si="139"/>
        <v>3.3972219126404218E-2</v>
      </c>
      <c r="L544" s="190">
        <f t="shared" ca="1" si="139"/>
        <v>3.6000336154945328E-2</v>
      </c>
      <c r="M544" s="190">
        <f t="shared" ca="1" si="139"/>
        <v>3.6256121690545519E-2</v>
      </c>
      <c r="N544" s="190">
        <f t="shared" ca="1" si="139"/>
        <v>3.6479899715312229E-2</v>
      </c>
      <c r="O544" s="190">
        <f t="shared" ca="1" si="139"/>
        <v>3.6676662454832018E-2</v>
      </c>
      <c r="P544" s="190">
        <f t="shared" ca="1" si="139"/>
        <v>3.6850519547095194E-2</v>
      </c>
      <c r="Q544" s="190">
        <f t="shared" ca="1" si="139"/>
        <v>3.7004867704710794E-2</v>
      </c>
      <c r="R544" s="190">
        <f t="shared" ca="1" si="139"/>
        <v>3.7142525560699718E-2</v>
      </c>
      <c r="S544" s="190">
        <f t="shared" ca="1" si="139"/>
        <v>3.7265841281292081E-2</v>
      </c>
      <c r="T544" s="190">
        <f t="shared" ca="1" si="139"/>
        <v>3.7376778772150517E-2</v>
      </c>
      <c r="U544" s="190">
        <f t="shared" ca="1" si="139"/>
        <v>3.7476986983215478E-2</v>
      </c>
      <c r="V544" s="190">
        <f t="shared" ca="1" si="139"/>
        <v>3.7567855815524312E-2</v>
      </c>
      <c r="W544" s="190">
        <f t="shared" ca="1" si="139"/>
        <v>3.7650561368025449E-2</v>
      </c>
      <c r="X544" s="187">
        <f t="shared" ca="1" si="139"/>
        <v>3.7726102673813426E-2</v>
      </c>
    </row>
    <row r="545" spans="1:24" ht="11.25" customHeight="1" x14ac:dyDescent="0.2">
      <c r="A545" s="222">
        <f t="shared" si="136"/>
        <v>535</v>
      </c>
      <c r="B545" s="220">
        <f t="shared" ca="1" si="137"/>
        <v>2.9265245618297665E-2</v>
      </c>
      <c r="C545" s="217">
        <f t="shared" ca="1" si="129"/>
        <v>8.051065786276752E-6</v>
      </c>
      <c r="D545" s="219">
        <f t="shared" ca="1" si="130"/>
        <v>0.14703405390665336</v>
      </c>
      <c r="E545" s="218">
        <f t="shared" ca="1" si="131"/>
        <v>-1.0492390550844712</v>
      </c>
      <c r="F545" s="187">
        <f t="shared" ca="1" si="132"/>
        <v>-4.730088738019985E-4</v>
      </c>
      <c r="G545" s="217">
        <f t="shared" ca="1" si="133"/>
        <v>-4.6495780801572177E-4</v>
      </c>
      <c r="H545" s="291">
        <f t="shared" si="134"/>
        <v>1.4861111111111112</v>
      </c>
      <c r="I545" s="187">
        <f t="shared" ca="1" si="135"/>
        <v>2.8800287810281943E-2</v>
      </c>
      <c r="J545" s="191">
        <f t="shared" ca="1" si="139"/>
        <v>3.0174783873386481E-2</v>
      </c>
      <c r="K545" s="190">
        <f t="shared" ca="1" si="139"/>
        <v>3.3718456777526863E-2</v>
      </c>
      <c r="L545" s="190">
        <f t="shared" ca="1" si="139"/>
        <v>3.5841537548690315E-2</v>
      </c>
      <c r="M545" s="190">
        <f t="shared" ca="1" si="139"/>
        <v>3.6109424833602591E-2</v>
      </c>
      <c r="N545" s="190">
        <f t="shared" ca="1" si="139"/>
        <v>3.6343808108156107E-2</v>
      </c>
      <c r="O545" s="190">
        <f t="shared" ca="1" si="139"/>
        <v>3.6549908219457375E-2</v>
      </c>
      <c r="P545" s="190">
        <f t="shared" ca="1" si="139"/>
        <v>3.6732024392930711E-2</v>
      </c>
      <c r="Q545" s="190">
        <f t="shared" ca="1" si="139"/>
        <v>3.6893710974856352E-2</v>
      </c>
      <c r="R545" s="190">
        <f t="shared" ca="1" si="139"/>
        <v>3.7037918039937674E-2</v>
      </c>
      <c r="S545" s="190">
        <f t="shared" ca="1" si="139"/>
        <v>3.7167103690961378E-2</v>
      </c>
      <c r="T545" s="190">
        <f t="shared" ca="1" si="139"/>
        <v>3.7283324078321488E-2</v>
      </c>
      <c r="U545" s="190">
        <f t="shared" ca="1" si="139"/>
        <v>3.7388305809616475E-2</v>
      </c>
      <c r="V545" s="190">
        <f t="shared" ca="1" si="139"/>
        <v>3.7483504387120253E-2</v>
      </c>
      <c r="W545" s="190">
        <f t="shared" ca="1" si="139"/>
        <v>3.7570151520252934E-2</v>
      </c>
      <c r="X545" s="187">
        <f t="shared" ca="1" si="139"/>
        <v>3.7649293550779402E-2</v>
      </c>
    </row>
    <row r="546" spans="1:24" ht="11.25" customHeight="1" x14ac:dyDescent="0.2">
      <c r="A546" s="222">
        <f t="shared" si="136"/>
        <v>536</v>
      </c>
      <c r="B546" s="220">
        <f t="shared" ca="1" si="137"/>
        <v>2.8800287810281943E-2</v>
      </c>
      <c r="C546" s="217">
        <f t="shared" ca="1" si="129"/>
        <v>8.3997841422885451E-6</v>
      </c>
      <c r="D546" s="219">
        <f t="shared" ca="1" si="130"/>
        <v>0.21348665949459644</v>
      </c>
      <c r="E546" s="218">
        <f t="shared" ca="1" si="131"/>
        <v>-0.79438158904914402</v>
      </c>
      <c r="F546" s="187">
        <f t="shared" ca="1" si="132"/>
        <v>-3.5526002175431616E-4</v>
      </c>
      <c r="G546" s="217">
        <f t="shared" ca="1" si="133"/>
        <v>-3.468602376120276E-4</v>
      </c>
      <c r="H546" s="291">
        <f t="shared" si="134"/>
        <v>1.4888888888888889</v>
      </c>
      <c r="I546" s="187">
        <f t="shared" ca="1" si="135"/>
        <v>2.8453427572669915E-2</v>
      </c>
      <c r="J546" s="191">
        <f t="shared" ca="1" si="139"/>
        <v>2.9870915869698839E-2</v>
      </c>
      <c r="K546" s="190">
        <f t="shared" ca="1" si="139"/>
        <v>3.3529149130443324E-2</v>
      </c>
      <c r="L546" s="190">
        <f t="shared" ca="1" si="139"/>
        <v>3.5723073203434673E-2</v>
      </c>
      <c r="M546" s="190">
        <f t="shared" ca="1" si="139"/>
        <v>3.5999988437914764E-2</v>
      </c>
      <c r="N546" s="190">
        <f t="shared" ca="1" si="139"/>
        <v>3.6242283267877304E-2</v>
      </c>
      <c r="O546" s="190">
        <f t="shared" ca="1" si="139"/>
        <v>3.6455349092924992E-2</v>
      </c>
      <c r="P546" s="190">
        <f t="shared" ca="1" si="139"/>
        <v>3.6643626571406268E-2</v>
      </c>
      <c r="Q546" s="190">
        <f t="shared" ca="1" si="139"/>
        <v>3.6810787644900825E-2</v>
      </c>
      <c r="R546" s="190">
        <f t="shared" ca="1" si="139"/>
        <v>3.6959880444091341E-2</v>
      </c>
      <c r="S546" s="190">
        <f t="shared" ca="1" si="139"/>
        <v>3.7093445084840762E-2</v>
      </c>
      <c r="T546" s="190">
        <f t="shared" ca="1" si="139"/>
        <v>3.7213606532452467E-2</v>
      </c>
      <c r="U546" s="190">
        <f t="shared" ca="1" si="139"/>
        <v>3.7322149327423955E-2</v>
      </c>
      <c r="V546" s="190">
        <f t="shared" ca="1" si="139"/>
        <v>3.7420577910793271E-2</v>
      </c>
      <c r="W546" s="190">
        <f t="shared" ca="1" si="139"/>
        <v>3.7510165477597252E-2</v>
      </c>
      <c r="X546" s="187">
        <f t="shared" ca="1" si="139"/>
        <v>3.7591993662043154E-2</v>
      </c>
    </row>
    <row r="547" spans="1:24" ht="11.25" customHeight="1" x14ac:dyDescent="0.2">
      <c r="A547" s="222">
        <f t="shared" si="136"/>
        <v>537</v>
      </c>
      <c r="B547" s="220">
        <f t="shared" ca="1" si="137"/>
        <v>2.8453427572669915E-2</v>
      </c>
      <c r="C547" s="217">
        <f t="shared" ca="1" si="129"/>
        <v>8.6599293204975661E-6</v>
      </c>
      <c r="D547" s="219">
        <f t="shared" ca="1" si="130"/>
        <v>0.37349243447588609</v>
      </c>
      <c r="E547" s="218">
        <f t="shared" ca="1" si="131"/>
        <v>-0.32261759218471281</v>
      </c>
      <c r="F547" s="187">
        <f t="shared" ca="1" si="132"/>
        <v>-1.4340823626418609E-4</v>
      </c>
      <c r="G547" s="217">
        <f t="shared" ca="1" si="133"/>
        <v>-1.3474830694368853E-4</v>
      </c>
      <c r="H547" s="291">
        <f t="shared" si="134"/>
        <v>1.4916666666666667</v>
      </c>
      <c r="I547" s="187">
        <f t="shared" ca="1" si="135"/>
        <v>2.8318679265726225E-2</v>
      </c>
      <c r="J547" s="191">
        <f t="shared" ca="1" si="139"/>
        <v>2.9752869190975601E-2</v>
      </c>
      <c r="K547" s="190">
        <f t="shared" ca="1" si="139"/>
        <v>3.3455606872871156E-2</v>
      </c>
      <c r="L547" s="190">
        <f t="shared" ca="1" si="139"/>
        <v>3.5677052160301308E-2</v>
      </c>
      <c r="M547" s="190">
        <f t="shared" ca="1" si="139"/>
        <v>3.5957474573718409E-2</v>
      </c>
      <c r="N547" s="190">
        <f t="shared" ca="1" si="139"/>
        <v>3.62028428856805E-2</v>
      </c>
      <c r="O547" s="190">
        <f t="shared" ca="1" si="139"/>
        <v>3.641861475204454E-2</v>
      </c>
      <c r="P547" s="190">
        <f t="shared" ca="1" si="139"/>
        <v>3.6609285775038448E-2</v>
      </c>
      <c r="Q547" s="190">
        <f t="shared" ca="1" si="139"/>
        <v>3.6778573579677988E-2</v>
      </c>
      <c r="R547" s="190">
        <f t="shared" ca="1" si="139"/>
        <v>3.692956438944453E-2</v>
      </c>
      <c r="S547" s="190">
        <f t="shared" ca="1" si="139"/>
        <v>3.7064830180650758E-2</v>
      </c>
      <c r="T547" s="190">
        <f t="shared" ca="1" si="139"/>
        <v>3.7186522651824365E-2</v>
      </c>
      <c r="U547" s="190">
        <f t="shared" ca="1" si="139"/>
        <v>3.7296448849242415E-2</v>
      </c>
      <c r="V547" s="190">
        <f t="shared" ca="1" si="139"/>
        <v>3.7396132225679946E-2</v>
      </c>
      <c r="W547" s="190">
        <f t="shared" ca="1" si="139"/>
        <v>3.7486862092511224E-2</v>
      </c>
      <c r="X547" s="187">
        <f t="shared" ca="1" si="139"/>
        <v>3.7569733794355728E-2</v>
      </c>
    </row>
    <row r="548" spans="1:24" ht="11.25" customHeight="1" x14ac:dyDescent="0.2">
      <c r="A548" s="222">
        <f t="shared" si="136"/>
        <v>538</v>
      </c>
      <c r="B548" s="220">
        <f t="shared" ca="1" si="137"/>
        <v>2.8318679265726225E-2</v>
      </c>
      <c r="C548" s="217">
        <f t="shared" ca="1" si="129"/>
        <v>8.7609905507053323E-6</v>
      </c>
      <c r="D548" s="219">
        <f t="shared" ca="1" si="130"/>
        <v>0.48118768382417931</v>
      </c>
      <c r="E548" s="218">
        <f t="shared" ca="1" si="131"/>
        <v>-4.7172973385660989E-2</v>
      </c>
      <c r="F548" s="187">
        <f t="shared" ca="1" si="132"/>
        <v>-2.0919365248066625E-5</v>
      </c>
      <c r="G548" s="217">
        <f t="shared" ca="1" si="133"/>
        <v>-1.2158374697361293E-5</v>
      </c>
      <c r="H548" s="291">
        <f t="shared" si="134"/>
        <v>1.4944444444444445</v>
      </c>
      <c r="I548" s="187">
        <f t="shared" ca="1" si="135"/>
        <v>2.8306520891028863E-2</v>
      </c>
      <c r="J548" s="191">
        <f t="shared" ca="1" si="139"/>
        <v>2.9742217808526001E-2</v>
      </c>
      <c r="K548" s="190">
        <f t="shared" ca="1" si="139"/>
        <v>3.3448971135889148E-2</v>
      </c>
      <c r="L548" s="190">
        <f t="shared" ca="1" si="139"/>
        <v>3.5672899669638762E-2</v>
      </c>
      <c r="M548" s="190">
        <f t="shared" ca="1" si="139"/>
        <v>3.5953638536721295E-2</v>
      </c>
      <c r="N548" s="190">
        <f t="shared" ca="1" si="139"/>
        <v>3.6199284169761661E-2</v>
      </c>
      <c r="O548" s="190">
        <f t="shared" ca="1" si="139"/>
        <v>3.6415300202935798E-2</v>
      </c>
      <c r="P548" s="190">
        <f t="shared" ca="1" si="139"/>
        <v>3.6606187196072115E-2</v>
      </c>
      <c r="Q548" s="190">
        <f t="shared" ca="1" si="139"/>
        <v>3.6775666896214664E-2</v>
      </c>
      <c r="R548" s="190">
        <f t="shared" ca="1" si="139"/>
        <v>3.6926828963967942E-2</v>
      </c>
      <c r="S548" s="190">
        <f t="shared" ca="1" si="139"/>
        <v>3.7062248250421273E-2</v>
      </c>
      <c r="T548" s="190">
        <f t="shared" ca="1" si="139"/>
        <v>3.7184078866248096E-2</v>
      </c>
      <c r="U548" s="190">
        <f t="shared" ca="1" si="139"/>
        <v>3.7294129888427847E-2</v>
      </c>
      <c r="V548" s="190">
        <f t="shared" ca="1" si="139"/>
        <v>3.7393926485169496E-2</v>
      </c>
      <c r="W548" s="190">
        <f t="shared" ca="1" si="139"/>
        <v>3.7484759422028606E-2</v>
      </c>
      <c r="X548" s="187">
        <f t="shared" ca="1" si="139"/>
        <v>3.7567725280718736E-2</v>
      </c>
    </row>
    <row r="549" spans="1:24" ht="11.25" customHeight="1" x14ac:dyDescent="0.2">
      <c r="A549" s="222">
        <f t="shared" si="136"/>
        <v>539</v>
      </c>
      <c r="B549" s="220">
        <f t="shared" ca="1" si="137"/>
        <v>2.8306520891028863E-2</v>
      </c>
      <c r="C549" s="217">
        <f t="shared" ca="1" si="129"/>
        <v>8.7701093317283536E-6</v>
      </c>
      <c r="D549" s="219">
        <f t="shared" ca="1" si="130"/>
        <v>0.93022184220773152</v>
      </c>
      <c r="E549" s="218">
        <f t="shared" ca="1" si="131"/>
        <v>1.4774452820284125</v>
      </c>
      <c r="F549" s="187">
        <f t="shared" ca="1" si="132"/>
        <v>6.5504842473030722E-4</v>
      </c>
      <c r="G549" s="217">
        <f t="shared" ca="1" si="133"/>
        <v>6.6381853406203553E-4</v>
      </c>
      <c r="H549" s="291">
        <f t="shared" si="134"/>
        <v>1.4972222222222222</v>
      </c>
      <c r="I549" s="187">
        <f t="shared" ca="1" si="135"/>
        <v>2.8970339425090898E-2</v>
      </c>
      <c r="J549" s="191">
        <f t="shared" ca="1" si="139"/>
        <v>3.0323758126162143E-2</v>
      </c>
      <c r="K549" s="190">
        <f t="shared" ca="1" si="139"/>
        <v>3.3811266698040875E-2</v>
      </c>
      <c r="L549" s="190">
        <f t="shared" ca="1" si="139"/>
        <v>3.589961584946845E-2</v>
      </c>
      <c r="M549" s="190">
        <f t="shared" ca="1" si="139"/>
        <v>3.6163077094045336E-2</v>
      </c>
      <c r="N549" s="190">
        <f t="shared" ca="1" si="139"/>
        <v>3.6393581651389215E-2</v>
      </c>
      <c r="O549" s="190">
        <f t="shared" ca="1" si="139"/>
        <v>3.6596266753581845E-2</v>
      </c>
      <c r="P549" s="190">
        <f t="shared" ca="1" si="139"/>
        <v>3.6775362287176851E-2</v>
      </c>
      <c r="Q549" s="190">
        <f t="shared" ca="1" si="139"/>
        <v>3.6934364946211939E-2</v>
      </c>
      <c r="R549" s="190">
        <f t="shared" ca="1" si="139"/>
        <v>3.707617673249014E-2</v>
      </c>
      <c r="S549" s="190">
        <f t="shared" ca="1" si="139"/>
        <v>3.720321554108761E-2</v>
      </c>
      <c r="T549" s="190">
        <f t="shared" ca="1" si="139"/>
        <v>3.7317503785217747E-2</v>
      </c>
      <c r="U549" s="190">
        <f t="shared" ca="1" si="139"/>
        <v>3.7420739670310246E-2</v>
      </c>
      <c r="V549" s="190">
        <f t="shared" ca="1" si="139"/>
        <v>3.7514354705932555E-2</v>
      </c>
      <c r="W549" s="190">
        <f t="shared" ca="1" si="139"/>
        <v>3.7599560262776506E-2</v>
      </c>
      <c r="X549" s="187">
        <f t="shared" ca="1" si="139"/>
        <v>3.7677385380142883E-2</v>
      </c>
    </row>
    <row r="550" spans="1:24" ht="11.25" customHeight="1" x14ac:dyDescent="0.2">
      <c r="A550" s="222">
        <f t="shared" si="136"/>
        <v>540</v>
      </c>
      <c r="B550" s="220">
        <f t="shared" ca="1" si="137"/>
        <v>2.8970339425090898E-2</v>
      </c>
      <c r="C550" s="217">
        <f t="shared" ca="1" si="129"/>
        <v>8.272245431181827E-6</v>
      </c>
      <c r="D550" s="219">
        <f t="shared" ca="1" si="130"/>
        <v>0.21884048699616321</v>
      </c>
      <c r="E550" s="218">
        <f t="shared" ca="1" si="131"/>
        <v>-0.77611519269727391</v>
      </c>
      <c r="F550" s="187">
        <f t="shared" ca="1" si="132"/>
        <v>-3.4811419331212229E-4</v>
      </c>
      <c r="G550" s="217">
        <f t="shared" ca="1" si="133"/>
        <v>-3.3984194788094047E-4</v>
      </c>
      <c r="H550" s="291">
        <f t="shared" si="134"/>
        <v>1.5</v>
      </c>
      <c r="I550" s="187">
        <f t="shared" ca="1" si="135"/>
        <v>2.8630497477209957E-2</v>
      </c>
      <c r="J550" s="191">
        <f t="shared" ca="1" si="139"/>
        <v>3.0026038517299423E-2</v>
      </c>
      <c r="K550" s="190">
        <f t="shared" ca="1" si="139"/>
        <v>3.3625789458053529E-2</v>
      </c>
      <c r="L550" s="190">
        <f t="shared" ca="1" si="139"/>
        <v>3.5783548484343862E-2</v>
      </c>
      <c r="M550" s="190">
        <f t="shared" ca="1" si="139"/>
        <v>3.6055855009047448E-2</v>
      </c>
      <c r="N550" s="190">
        <f t="shared" ca="1" si="139"/>
        <v>3.6294111041220177E-2</v>
      </c>
      <c r="O550" s="190">
        <f t="shared" ca="1" si="139"/>
        <v>3.6503620914520196E-2</v>
      </c>
      <c r="P550" s="190">
        <f t="shared" ca="1" si="139"/>
        <v>3.6688753086704301E-2</v>
      </c>
      <c r="Q550" s="190">
        <f t="shared" ca="1" si="139"/>
        <v>3.6853119467713538E-2</v>
      </c>
      <c r="R550" s="190">
        <f t="shared" ca="1" si="139"/>
        <v>3.699971813128828E-2</v>
      </c>
      <c r="S550" s="190">
        <f t="shared" ca="1" si="139"/>
        <v>3.7131047326147297E-2</v>
      </c>
      <c r="T550" s="190">
        <f t="shared" ca="1" si="139"/>
        <v>3.7249196888028475E-2</v>
      </c>
      <c r="U550" s="190">
        <f t="shared" ca="1" si="139"/>
        <v>3.7355921783059638E-2</v>
      </c>
      <c r="V550" s="190">
        <f t="shared" ca="1" si="139"/>
        <v>3.7452701469356718E-2</v>
      </c>
      <c r="W550" s="190">
        <f t="shared" ca="1" si="139"/>
        <v>3.7540787963817927E-2</v>
      </c>
      <c r="X550" s="187">
        <f t="shared" ca="1" si="139"/>
        <v>3.7621244884087322E-2</v>
      </c>
    </row>
    <row r="551" spans="1:24" ht="11.25" customHeight="1" x14ac:dyDescent="0.2">
      <c r="A551" s="222">
        <f t="shared" si="136"/>
        <v>541</v>
      </c>
      <c r="B551" s="220">
        <f t="shared" ca="1" si="137"/>
        <v>2.8630497477209957E-2</v>
      </c>
      <c r="C551" s="217">
        <f t="shared" ca="1" si="129"/>
        <v>8.527126892092533E-6</v>
      </c>
      <c r="D551" s="219">
        <f t="shared" ca="1" si="130"/>
        <v>0.59361068480695234</v>
      </c>
      <c r="E551" s="218">
        <f t="shared" ca="1" si="131"/>
        <v>0.2368429495628521</v>
      </c>
      <c r="F551" s="187">
        <f t="shared" ca="1" si="132"/>
        <v>1.0560723256638249E-4</v>
      </c>
      <c r="G551" s="217">
        <f t="shared" ca="1" si="133"/>
        <v>1.1413435945847502E-4</v>
      </c>
      <c r="H551" s="291">
        <f t="shared" si="134"/>
        <v>1.5027777777777778</v>
      </c>
      <c r="I551" s="187">
        <f t="shared" ca="1" si="135"/>
        <v>2.8744631836668432E-2</v>
      </c>
      <c r="J551" s="191">
        <f t="shared" ref="J551:X560" ca="1" si="140">-(1/J$7)*LN(J$8*EXP(-$I551*J$9))</f>
        <v>3.0126026282399184E-2</v>
      </c>
      <c r="K551" s="190">
        <f t="shared" ca="1" si="140"/>
        <v>3.3688081138383431E-2</v>
      </c>
      <c r="L551" s="190">
        <f t="shared" ca="1" si="140"/>
        <v>3.5822529176560133E-2</v>
      </c>
      <c r="M551" s="190">
        <f t="shared" ca="1" si="140"/>
        <v>3.6091865054503409E-2</v>
      </c>
      <c r="N551" s="190">
        <f t="shared" ca="1" si="140"/>
        <v>3.6327517789408202E-2</v>
      </c>
      <c r="O551" s="190">
        <f t="shared" ca="1" si="140"/>
        <v>3.653473559463466E-2</v>
      </c>
      <c r="P551" s="190">
        <f t="shared" ca="1" si="140"/>
        <v>3.6717840389436603E-2</v>
      </c>
      <c r="Q551" s="190">
        <f t="shared" ca="1" si="140"/>
        <v>3.6880405389022347E-2</v>
      </c>
      <c r="R551" s="190">
        <f t="shared" ca="1" si="140"/>
        <v>3.70253964018128E-2</v>
      </c>
      <c r="S551" s="190">
        <f t="shared" ca="1" si="140"/>
        <v>3.7155284690124392E-2</v>
      </c>
      <c r="T551" s="190">
        <f t="shared" ca="1" si="140"/>
        <v>3.7272137446149413E-2</v>
      </c>
      <c r="U551" s="190">
        <f t="shared" ca="1" si="140"/>
        <v>3.7377690573195552E-2</v>
      </c>
      <c r="V551" s="190">
        <f t="shared" ca="1" si="140"/>
        <v>3.7473407426078659E-2</v>
      </c>
      <c r="W551" s="190">
        <f t="shared" ca="1" si="140"/>
        <v>3.7560526370854982E-2</v>
      </c>
      <c r="X551" s="187">
        <f t="shared" ca="1" si="140"/>
        <v>3.7640099412190563E-2</v>
      </c>
    </row>
    <row r="552" spans="1:24" ht="11.25" customHeight="1" x14ac:dyDescent="0.2">
      <c r="A552" s="222">
        <f t="shared" si="136"/>
        <v>542</v>
      </c>
      <c r="B552" s="220">
        <f t="shared" ca="1" si="137"/>
        <v>2.8744631836668432E-2</v>
      </c>
      <c r="C552" s="217">
        <f t="shared" ca="1" si="129"/>
        <v>8.4415261224986772E-6</v>
      </c>
      <c r="D552" s="219">
        <f t="shared" ca="1" si="130"/>
        <v>0.17528116355209156</v>
      </c>
      <c r="E552" s="218">
        <f t="shared" ca="1" si="131"/>
        <v>-0.9334991151475508</v>
      </c>
      <c r="F552" s="187">
        <f t="shared" ca="1" si="132"/>
        <v>-4.1707200503980369E-4</v>
      </c>
      <c r="G552" s="217">
        <f t="shared" ca="1" si="133"/>
        <v>-4.0863047891730501E-4</v>
      </c>
      <c r="H552" s="291">
        <f t="shared" si="134"/>
        <v>1.5055555555555555</v>
      </c>
      <c r="I552" s="187">
        <f t="shared" ca="1" si="135"/>
        <v>2.8336001357751127E-2</v>
      </c>
      <c r="J552" s="191">
        <f t="shared" ca="1" si="140"/>
        <v>2.9768044264254431E-2</v>
      </c>
      <c r="K552" s="190">
        <f t="shared" ca="1" si="140"/>
        <v>3.3465060837691039E-2</v>
      </c>
      <c r="L552" s="190">
        <f t="shared" ca="1" si="140"/>
        <v>3.5682968232735326E-2</v>
      </c>
      <c r="M552" s="190">
        <f t="shared" ca="1" si="140"/>
        <v>3.5962939793168246E-2</v>
      </c>
      <c r="N552" s="190">
        <f t="shared" ca="1" si="140"/>
        <v>3.6207913004522099E-2</v>
      </c>
      <c r="O552" s="190">
        <f t="shared" ca="1" si="140"/>
        <v>3.6423337005315394E-2</v>
      </c>
      <c r="P552" s="190">
        <f t="shared" ca="1" si="140"/>
        <v>3.6613700334659896E-2</v>
      </c>
      <c r="Q552" s="190">
        <f t="shared" ca="1" si="140"/>
        <v>3.6782714744898852E-2</v>
      </c>
      <c r="R552" s="190">
        <f t="shared" ca="1" si="140"/>
        <v>3.6933461562628625E-2</v>
      </c>
      <c r="S552" s="190">
        <f t="shared" ca="1" si="140"/>
        <v>3.7068508668454472E-2</v>
      </c>
      <c r="T552" s="190">
        <f t="shared" ca="1" si="140"/>
        <v>3.719000432430896E-2</v>
      </c>
      <c r="U552" s="190">
        <f t="shared" ca="1" si="140"/>
        <v>3.7299752683318269E-2</v>
      </c>
      <c r="V552" s="190">
        <f t="shared" ca="1" si="140"/>
        <v>3.7399274754270843E-2</v>
      </c>
      <c r="W552" s="190">
        <f t="shared" ca="1" si="140"/>
        <v>3.7489857776762156E-2</v>
      </c>
      <c r="X552" s="187">
        <f t="shared" ca="1" si="140"/>
        <v>3.7572595332918172E-2</v>
      </c>
    </row>
    <row r="553" spans="1:24" ht="11.25" customHeight="1" x14ac:dyDescent="0.2">
      <c r="A553" s="222">
        <f t="shared" si="136"/>
        <v>543</v>
      </c>
      <c r="B553" s="220">
        <f t="shared" ca="1" si="137"/>
        <v>2.8336001357751127E-2</v>
      </c>
      <c r="C553" s="217">
        <f t="shared" ca="1" si="129"/>
        <v>8.7479989816866569E-6</v>
      </c>
      <c r="D553" s="219">
        <f t="shared" ca="1" si="130"/>
        <v>0.30076780888921328</v>
      </c>
      <c r="E553" s="218">
        <f t="shared" ca="1" si="131"/>
        <v>-0.52219349061517228</v>
      </c>
      <c r="F553" s="187">
        <f t="shared" ca="1" si="132"/>
        <v>-2.3164316496762039E-4</v>
      </c>
      <c r="G553" s="217">
        <f t="shared" ca="1" si="133"/>
        <v>-2.2289516598593374E-4</v>
      </c>
      <c r="H553" s="291">
        <f t="shared" si="134"/>
        <v>1.5083333333333333</v>
      </c>
      <c r="I553" s="187">
        <f t="shared" ca="1" si="135"/>
        <v>2.8113106191765193E-2</v>
      </c>
      <c r="J553" s="191">
        <f t="shared" ca="1" si="140"/>
        <v>2.9572776252025441E-2</v>
      </c>
      <c r="K553" s="190">
        <f t="shared" ca="1" si="140"/>
        <v>3.3343410227896185E-2</v>
      </c>
      <c r="L553" s="190">
        <f t="shared" ca="1" si="140"/>
        <v>3.5606842095934628E-2</v>
      </c>
      <c r="M553" s="190">
        <f t="shared" ca="1" si="140"/>
        <v>3.589261508904628E-2</v>
      </c>
      <c r="N553" s="190">
        <f t="shared" ca="1" si="140"/>
        <v>3.61426723292535E-2</v>
      </c>
      <c r="O553" s="190">
        <f t="shared" ca="1" si="140"/>
        <v>3.6362572553474429E-2</v>
      </c>
      <c r="P553" s="190">
        <f t="shared" ca="1" si="140"/>
        <v>3.6556895186750385E-2</v>
      </c>
      <c r="Q553" s="190">
        <f t="shared" ca="1" si="140"/>
        <v>3.6729427549105555E-2</v>
      </c>
      <c r="R553" s="190">
        <f t="shared" ca="1" si="140"/>
        <v>3.688331397869378E-2</v>
      </c>
      <c r="S553" s="190">
        <f t="shared" ca="1" si="140"/>
        <v>3.7021175058379763E-2</v>
      </c>
      <c r="T553" s="190">
        <f t="shared" ca="1" si="140"/>
        <v>3.7145203271107832E-2</v>
      </c>
      <c r="U553" s="190">
        <f t="shared" ca="1" si="140"/>
        <v>3.7257239998148978E-2</v>
      </c>
      <c r="V553" s="190">
        <f t="shared" ca="1" si="140"/>
        <v>3.7358837696733274E-2</v>
      </c>
      <c r="W553" s="190">
        <f t="shared" ca="1" si="140"/>
        <v>3.7451310265445709E-2</v>
      </c>
      <c r="X553" s="187">
        <f t="shared" ca="1" si="140"/>
        <v>3.7535773965618281E-2</v>
      </c>
    </row>
    <row r="554" spans="1:24" ht="11.25" customHeight="1" x14ac:dyDescent="0.2">
      <c r="A554" s="222">
        <f t="shared" si="136"/>
        <v>544</v>
      </c>
      <c r="B554" s="220">
        <f t="shared" ca="1" si="137"/>
        <v>2.8113106191765193E-2</v>
      </c>
      <c r="C554" s="217">
        <f t="shared" ca="1" si="129"/>
        <v>8.9151703561761077E-6</v>
      </c>
      <c r="D554" s="219">
        <f t="shared" ca="1" si="130"/>
        <v>0.75322246959919681</v>
      </c>
      <c r="E554" s="218">
        <f t="shared" ca="1" si="131"/>
        <v>0.68466544212188529</v>
      </c>
      <c r="F554" s="187">
        <f t="shared" ca="1" si="132"/>
        <v>3.0251824919379482E-4</v>
      </c>
      <c r="G554" s="217">
        <f t="shared" ca="1" si="133"/>
        <v>3.1143341954997095E-4</v>
      </c>
      <c r="H554" s="291">
        <f t="shared" si="134"/>
        <v>1.5111111111111111</v>
      </c>
      <c r="I554" s="187">
        <f t="shared" ca="1" si="135"/>
        <v>2.8424539611315164E-2</v>
      </c>
      <c r="J554" s="191">
        <f t="shared" ca="1" si="140"/>
        <v>2.9845608480163811E-2</v>
      </c>
      <c r="K554" s="190">
        <f t="shared" ca="1" si="140"/>
        <v>3.3513382803259904E-2</v>
      </c>
      <c r="L554" s="190">
        <f t="shared" ca="1" si="140"/>
        <v>3.5713207000691971E-2</v>
      </c>
      <c r="M554" s="190">
        <f t="shared" ca="1" si="140"/>
        <v>3.5990874120311815E-2</v>
      </c>
      <c r="N554" s="190">
        <f t="shared" ca="1" si="140"/>
        <v>3.6233827857471333E-2</v>
      </c>
      <c r="O554" s="190">
        <f t="shared" ca="1" si="140"/>
        <v>3.6447473816093576E-2</v>
      </c>
      <c r="P554" s="190">
        <f t="shared" ca="1" si="140"/>
        <v>3.6636264433648362E-2</v>
      </c>
      <c r="Q554" s="190">
        <f t="shared" ca="1" si="140"/>
        <v>3.6803881445540372E-2</v>
      </c>
      <c r="R554" s="190">
        <f t="shared" ca="1" si="140"/>
        <v>3.6953381148961559E-2</v>
      </c>
      <c r="S554" s="190">
        <f t="shared" ca="1" si="140"/>
        <v>3.7087310490164511E-2</v>
      </c>
      <c r="T554" s="190">
        <f t="shared" ca="1" si="140"/>
        <v>3.7207800165644102E-2</v>
      </c>
      <c r="U554" s="190">
        <f t="shared" ca="1" si="140"/>
        <v>3.7316639540790293E-2</v>
      </c>
      <c r="V554" s="190">
        <f t="shared" ca="1" si="140"/>
        <v>3.7415337132464685E-2</v>
      </c>
      <c r="W554" s="190">
        <f t="shared" ca="1" si="140"/>
        <v>3.7505169590798602E-2</v>
      </c>
      <c r="X554" s="187">
        <f t="shared" ca="1" si="140"/>
        <v>3.7587221489300486E-2</v>
      </c>
    </row>
    <row r="555" spans="1:24" ht="11.25" customHeight="1" x14ac:dyDescent="0.2">
      <c r="A555" s="222">
        <f t="shared" si="136"/>
        <v>545</v>
      </c>
      <c r="B555" s="220">
        <f t="shared" ca="1" si="137"/>
        <v>2.8424539611315164E-2</v>
      </c>
      <c r="C555" s="217">
        <f t="shared" ca="1" si="129"/>
        <v>8.6815952915136289E-6</v>
      </c>
      <c r="D555" s="219">
        <f t="shared" ca="1" si="130"/>
        <v>0.93584481673795905</v>
      </c>
      <c r="E555" s="218">
        <f t="shared" ca="1" si="131"/>
        <v>1.5207986770723023</v>
      </c>
      <c r="F555" s="187">
        <f t="shared" ca="1" si="132"/>
        <v>6.7567398766245259E-4</v>
      </c>
      <c r="G555" s="217">
        <f t="shared" ca="1" si="133"/>
        <v>6.8435558295396623E-4</v>
      </c>
      <c r="H555" s="291">
        <f t="shared" si="134"/>
        <v>1.5138888888888888</v>
      </c>
      <c r="I555" s="187">
        <f t="shared" ca="1" si="135"/>
        <v>2.9108895194269131E-2</v>
      </c>
      <c r="J555" s="191">
        <f t="shared" ca="1" si="140"/>
        <v>3.0445140344168592E-2</v>
      </c>
      <c r="K555" s="190">
        <f t="shared" ca="1" si="140"/>
        <v>3.3886886973323996E-2</v>
      </c>
      <c r="L555" s="190">
        <f t="shared" ca="1" si="140"/>
        <v>3.594693726800316E-2</v>
      </c>
      <c r="M555" s="190">
        <f t="shared" ca="1" si="140"/>
        <v>3.62067922344287E-2</v>
      </c>
      <c r="N555" s="190">
        <f t="shared" ca="1" si="140"/>
        <v>3.6434136465144658E-2</v>
      </c>
      <c r="O555" s="190">
        <f t="shared" ca="1" si="140"/>
        <v>3.6634039063834868E-2</v>
      </c>
      <c r="P555" s="190">
        <f t="shared" ca="1" si="140"/>
        <v>3.6810673420673505E-2</v>
      </c>
      <c r="Q555" s="190">
        <f t="shared" ca="1" si="140"/>
        <v>3.6967489255426242E-2</v>
      </c>
      <c r="R555" s="190">
        <f t="shared" ca="1" si="140"/>
        <v>3.710734940074336E-2</v>
      </c>
      <c r="S555" s="190">
        <f t="shared" ca="1" si="140"/>
        <v>3.7232638990999017E-2</v>
      </c>
      <c r="T555" s="190">
        <f t="shared" ca="1" si="140"/>
        <v>3.7345352950805599E-2</v>
      </c>
      <c r="U555" s="190">
        <f t="shared" ca="1" si="140"/>
        <v>3.7447166343887527E-2</v>
      </c>
      <c r="V555" s="190">
        <f t="shared" ca="1" si="140"/>
        <v>3.7539491130877616E-2</v>
      </c>
      <c r="W555" s="190">
        <f t="shared" ca="1" si="140"/>
        <v>3.7623522110745405E-2</v>
      </c>
      <c r="X555" s="187">
        <f t="shared" ca="1" si="140"/>
        <v>3.7700274224976564E-2</v>
      </c>
    </row>
    <row r="556" spans="1:24" ht="11.25" customHeight="1" x14ac:dyDescent="0.2">
      <c r="A556" s="222">
        <f t="shared" si="136"/>
        <v>546</v>
      </c>
      <c r="B556" s="220">
        <f t="shared" ca="1" si="137"/>
        <v>2.9108895194269131E-2</v>
      </c>
      <c r="C556" s="217">
        <f t="shared" ca="1" si="129"/>
        <v>8.1683286042981524E-6</v>
      </c>
      <c r="D556" s="219">
        <f t="shared" ca="1" si="130"/>
        <v>0.46826167466092694</v>
      </c>
      <c r="E556" s="218">
        <f t="shared" ca="1" si="131"/>
        <v>-7.9640291082680781E-2</v>
      </c>
      <c r="F556" s="187">
        <f t="shared" ca="1" si="132"/>
        <v>-3.5806712882234027E-5</v>
      </c>
      <c r="G556" s="217">
        <f t="shared" ca="1" si="133"/>
        <v>-2.7638384277935877E-5</v>
      </c>
      <c r="H556" s="291">
        <f t="shared" si="134"/>
        <v>1.5166666666666668</v>
      </c>
      <c r="I556" s="187">
        <f t="shared" ca="1" si="135"/>
        <v>2.9081256809991195E-2</v>
      </c>
      <c r="J556" s="191">
        <f t="shared" ca="1" si="140"/>
        <v>3.0420927650567593E-2</v>
      </c>
      <c r="K556" s="190">
        <f t="shared" ca="1" si="140"/>
        <v>3.3871802634072905E-2</v>
      </c>
      <c r="L556" s="190">
        <f t="shared" ca="1" si="140"/>
        <v>3.5937497837528358E-2</v>
      </c>
      <c r="M556" s="190">
        <f t="shared" ca="1" si="140"/>
        <v>3.6198072165565136E-2</v>
      </c>
      <c r="N556" s="190">
        <f t="shared" ca="1" si="140"/>
        <v>3.6426046801801573E-2</v>
      </c>
      <c r="O556" s="190">
        <f t="shared" ca="1" si="140"/>
        <v>3.662650443982008E-2</v>
      </c>
      <c r="P556" s="190">
        <f t="shared" ca="1" si="140"/>
        <v>3.6803629739398741E-2</v>
      </c>
      <c r="Q556" s="190">
        <f t="shared" ca="1" si="140"/>
        <v>3.6960881790486774E-2</v>
      </c>
      <c r="R556" s="190">
        <f t="shared" ca="1" si="140"/>
        <v>3.7101131238993328E-2</v>
      </c>
      <c r="S556" s="190">
        <f t="shared" ca="1" si="140"/>
        <v>3.7226769754227028E-2</v>
      </c>
      <c r="T556" s="190">
        <f t="shared" ca="1" si="140"/>
        <v>3.7339797744083421E-2</v>
      </c>
      <c r="U556" s="190">
        <f t="shared" ca="1" si="140"/>
        <v>3.7441894888473951E-2</v>
      </c>
      <c r="V556" s="190">
        <f t="shared" ca="1" si="140"/>
        <v>3.7534477047551265E-2</v>
      </c>
      <c r="W556" s="190">
        <f t="shared" ca="1" si="140"/>
        <v>3.7618742325925887E-2</v>
      </c>
      <c r="X556" s="187">
        <f t="shared" ca="1" si="140"/>
        <v>3.769570847724233E-2</v>
      </c>
    </row>
    <row r="557" spans="1:24" ht="11.25" customHeight="1" x14ac:dyDescent="0.2">
      <c r="A557" s="222">
        <f t="shared" si="136"/>
        <v>547</v>
      </c>
      <c r="B557" s="220">
        <f t="shared" ca="1" si="137"/>
        <v>2.9081256809991195E-2</v>
      </c>
      <c r="C557" s="217">
        <f t="shared" ca="1" si="129"/>
        <v>8.1890573925066042E-6</v>
      </c>
      <c r="D557" s="219">
        <f t="shared" ca="1" si="130"/>
        <v>0.51663244164080557</v>
      </c>
      <c r="E557" s="218">
        <f t="shared" ca="1" si="131"/>
        <v>4.1703433611182672E-2</v>
      </c>
      <c r="F557" s="187">
        <f t="shared" ca="1" si="132"/>
        <v>1.8741189559317081E-5</v>
      </c>
      <c r="G557" s="217">
        <f t="shared" ca="1" si="133"/>
        <v>2.6930246951823683E-5</v>
      </c>
      <c r="H557" s="291">
        <f t="shared" si="134"/>
        <v>1.5194444444444446</v>
      </c>
      <c r="I557" s="187">
        <f t="shared" ca="1" si="135"/>
        <v>2.910818705694302E-2</v>
      </c>
      <c r="J557" s="191">
        <f t="shared" ca="1" si="140"/>
        <v>3.0444519978233622E-2</v>
      </c>
      <c r="K557" s="190">
        <f t="shared" ca="1" si="140"/>
        <v>3.3886500489672976E-2</v>
      </c>
      <c r="L557" s="190">
        <f t="shared" ca="1" si="140"/>
        <v>3.5946695415477008E-2</v>
      </c>
      <c r="M557" s="190">
        <f t="shared" ca="1" si="140"/>
        <v>3.6206568813038131E-2</v>
      </c>
      <c r="N557" s="190">
        <f t="shared" ca="1" si="140"/>
        <v>3.6433929195699696E-2</v>
      </c>
      <c r="O557" s="190">
        <f t="shared" ca="1" si="140"/>
        <v>3.6633846015339359E-2</v>
      </c>
      <c r="P557" s="190">
        <f t="shared" ca="1" si="140"/>
        <v>3.6810492950875649E-2</v>
      </c>
      <c r="Q557" s="190">
        <f t="shared" ca="1" si="140"/>
        <v>3.696731996215253E-2</v>
      </c>
      <c r="R557" s="190">
        <f t="shared" ca="1" si="140"/>
        <v>3.7107190082007843E-2</v>
      </c>
      <c r="S557" s="190">
        <f t="shared" ca="1" si="140"/>
        <v>3.7232488612250675E-2</v>
      </c>
      <c r="T557" s="190">
        <f t="shared" ca="1" si="140"/>
        <v>3.7345210617983432E-2</v>
      </c>
      <c r="U557" s="190">
        <f t="shared" ca="1" si="140"/>
        <v>3.7447031281204274E-2</v>
      </c>
      <c r="V557" s="190">
        <f t="shared" ca="1" si="140"/>
        <v>3.7539362662457609E-2</v>
      </c>
      <c r="W557" s="190">
        <f t="shared" ca="1" si="140"/>
        <v>3.7623399645408527E-2</v>
      </c>
      <c r="X557" s="187">
        <f t="shared" ca="1" si="140"/>
        <v>3.7700157243594455E-2</v>
      </c>
    </row>
    <row r="558" spans="1:24" ht="11.25" customHeight="1" x14ac:dyDescent="0.2">
      <c r="A558" s="222">
        <f t="shared" si="136"/>
        <v>548</v>
      </c>
      <c r="B558" s="220">
        <f t="shared" ca="1" si="137"/>
        <v>2.910818705694302E-2</v>
      </c>
      <c r="C558" s="217">
        <f t="shared" ca="1" si="129"/>
        <v>8.1688597072927366E-6</v>
      </c>
      <c r="D558" s="219">
        <f t="shared" ca="1" si="130"/>
        <v>0.92340196228046656</v>
      </c>
      <c r="E558" s="218">
        <f t="shared" ca="1" si="131"/>
        <v>1.4283328550448928</v>
      </c>
      <c r="F558" s="187">
        <f t="shared" ca="1" si="132"/>
        <v>6.4217849593864733E-4</v>
      </c>
      <c r="G558" s="217">
        <f t="shared" ca="1" si="133"/>
        <v>6.5034735564594012E-4</v>
      </c>
      <c r="H558" s="291">
        <f t="shared" si="134"/>
        <v>1.5222222222222224</v>
      </c>
      <c r="I558" s="187">
        <f t="shared" ca="1" si="135"/>
        <v>2.9758534412588959E-2</v>
      </c>
      <c r="J558" s="191">
        <f t="shared" ca="1" si="140"/>
        <v>3.1014258827587456E-2</v>
      </c>
      <c r="K558" s="190">
        <f t="shared" ca="1" si="140"/>
        <v>3.4241443819389698E-2</v>
      </c>
      <c r="L558" s="190">
        <f t="shared" ca="1" si="140"/>
        <v>3.6168810738368251E-2</v>
      </c>
      <c r="M558" s="190">
        <f t="shared" ca="1" si="140"/>
        <v>3.6411757136257265E-2</v>
      </c>
      <c r="N558" s="190">
        <f t="shared" ca="1" si="140"/>
        <v>3.6624283708117308E-2</v>
      </c>
      <c r="O558" s="190">
        <f t="shared" ca="1" si="140"/>
        <v>3.6811140127561336E-2</v>
      </c>
      <c r="P558" s="190">
        <f t="shared" ca="1" si="140"/>
        <v>3.6976234893131878E-2</v>
      </c>
      <c r="Q558" s="190">
        <f t="shared" ca="1" si="140"/>
        <v>3.7122797478771931E-2</v>
      </c>
      <c r="R558" s="190">
        <f t="shared" ca="1" si="140"/>
        <v>3.7253507066765244E-2</v>
      </c>
      <c r="S558" s="190">
        <f t="shared" ca="1" si="140"/>
        <v>3.7370595188089155E-2</v>
      </c>
      <c r="T558" s="190">
        <f t="shared" ca="1" si="140"/>
        <v>3.7475927882983866E-2</v>
      </c>
      <c r="U558" s="190">
        <f t="shared" ca="1" si="140"/>
        <v>3.7571071711865765E-2</v>
      </c>
      <c r="V558" s="190">
        <f t="shared" ca="1" si="140"/>
        <v>3.7657346977296099E-2</v>
      </c>
      <c r="W558" s="190">
        <f t="shared" ca="1" si="140"/>
        <v>3.7735870779273172E-2</v>
      </c>
      <c r="X558" s="187">
        <f t="shared" ca="1" si="140"/>
        <v>3.7807591959591241E-2</v>
      </c>
    </row>
    <row r="559" spans="1:24" ht="11.25" customHeight="1" x14ac:dyDescent="0.2">
      <c r="A559" s="222">
        <f t="shared" si="136"/>
        <v>549</v>
      </c>
      <c r="B559" s="220">
        <f t="shared" ca="1" si="137"/>
        <v>2.9758534412588959E-2</v>
      </c>
      <c r="C559" s="217">
        <f t="shared" ca="1" si="129"/>
        <v>7.6810991905582818E-6</v>
      </c>
      <c r="D559" s="219">
        <f t="shared" ca="1" si="130"/>
        <v>0.84530043338058958</v>
      </c>
      <c r="E559" s="218">
        <f t="shared" ca="1" si="131"/>
        <v>1.0164836420779075</v>
      </c>
      <c r="F559" s="187">
        <f t="shared" ca="1" si="132"/>
        <v>4.6208824146468395E-4</v>
      </c>
      <c r="G559" s="217">
        <f t="shared" ca="1" si="133"/>
        <v>4.6976934065524222E-4</v>
      </c>
      <c r="H559" s="291">
        <f t="shared" si="134"/>
        <v>1.5250000000000001</v>
      </c>
      <c r="I559" s="187">
        <f t="shared" ca="1" si="135"/>
        <v>3.0228303753244201E-2</v>
      </c>
      <c r="J559" s="191">
        <f t="shared" ca="1" si="140"/>
        <v>3.1425801738130692E-2</v>
      </c>
      <c r="K559" s="190">
        <f t="shared" ca="1" si="140"/>
        <v>3.4497832182505871E-2</v>
      </c>
      <c r="L559" s="190">
        <f t="shared" ca="1" si="140"/>
        <v>3.6329252643571987E-2</v>
      </c>
      <c r="M559" s="190">
        <f t="shared" ca="1" si="140"/>
        <v>3.6559972059362601E-2</v>
      </c>
      <c r="N559" s="190">
        <f t="shared" ca="1" si="140"/>
        <v>3.676178363490698E-2</v>
      </c>
      <c r="O559" s="190">
        <f t="shared" ca="1" si="140"/>
        <v>3.6939206056449216E-2</v>
      </c>
      <c r="P559" s="190">
        <f t="shared" ca="1" si="140"/>
        <v>3.7095956273186237E-2</v>
      </c>
      <c r="Q559" s="190">
        <f t="shared" ca="1" si="140"/>
        <v>3.7235104494145993E-2</v>
      </c>
      <c r="R559" s="190">
        <f t="shared" ca="1" si="140"/>
        <v>3.7359197099729062E-2</v>
      </c>
      <c r="S559" s="190">
        <f t="shared" ca="1" si="140"/>
        <v>3.7470354546697386E-2</v>
      </c>
      <c r="T559" s="190">
        <f t="shared" ca="1" si="140"/>
        <v>3.7570349675981725E-2</v>
      </c>
      <c r="U559" s="190">
        <f t="shared" ca="1" si="140"/>
        <v>3.7660670586714053E-2</v>
      </c>
      <c r="V559" s="190">
        <f t="shared" ca="1" si="140"/>
        <v>3.7742571301356408E-2</v>
      </c>
      <c r="W559" s="190">
        <f t="shared" ca="1" si="140"/>
        <v>3.7817112733960399E-2</v>
      </c>
      <c r="X559" s="187">
        <f t="shared" ca="1" si="140"/>
        <v>3.7885195928084613E-2</v>
      </c>
    </row>
    <row r="560" spans="1:24" ht="11.25" customHeight="1" x14ac:dyDescent="0.2">
      <c r="A560" s="222">
        <f t="shared" si="136"/>
        <v>550</v>
      </c>
      <c r="B560" s="220">
        <f t="shared" ca="1" si="137"/>
        <v>3.0228303753244201E-2</v>
      </c>
      <c r="C560" s="217">
        <f t="shared" ca="1" si="129"/>
        <v>7.3287721850668498E-6</v>
      </c>
      <c r="D560" s="219">
        <f t="shared" ca="1" si="130"/>
        <v>0.39652629261127859</v>
      </c>
      <c r="E560" s="218">
        <f t="shared" ca="1" si="131"/>
        <v>-0.26234874415492593</v>
      </c>
      <c r="F560" s="187">
        <f t="shared" ca="1" si="132"/>
        <v>-1.2020004558560972E-4</v>
      </c>
      <c r="G560" s="217">
        <f t="shared" ca="1" si="133"/>
        <v>-1.1287127340054287E-4</v>
      </c>
      <c r="H560" s="291">
        <f t="shared" si="134"/>
        <v>1.5277777777777779</v>
      </c>
      <c r="I560" s="187">
        <f t="shared" ca="1" si="135"/>
        <v>3.0115432479843659E-2</v>
      </c>
      <c r="J560" s="191">
        <f t="shared" ca="1" si="140"/>
        <v>3.1326920503550265E-2</v>
      </c>
      <c r="K560" s="190">
        <f t="shared" ca="1" si="140"/>
        <v>3.4436229862972539E-2</v>
      </c>
      <c r="L560" s="190">
        <f t="shared" ca="1" si="140"/>
        <v>3.6290703337391428E-2</v>
      </c>
      <c r="M560" s="190">
        <f t="shared" ca="1" si="140"/>
        <v>3.6524360524807079E-2</v>
      </c>
      <c r="N560" s="190">
        <f t="shared" ca="1" si="140"/>
        <v>3.6728746587815775E-2</v>
      </c>
      <c r="O560" s="190">
        <f t="shared" ca="1" si="140"/>
        <v>3.6908435711895358E-2</v>
      </c>
      <c r="P560" s="190">
        <f t="shared" ca="1" si="140"/>
        <v>3.7067190869720018E-2</v>
      </c>
      <c r="Q560" s="190">
        <f t="shared" ca="1" si="140"/>
        <v>3.7208120536828974E-2</v>
      </c>
      <c r="R560" s="190">
        <f t="shared" ca="1" si="140"/>
        <v>3.7333803001873007E-2</v>
      </c>
      <c r="S560" s="190">
        <f t="shared" ca="1" si="140"/>
        <v>3.7446385409367088E-2</v>
      </c>
      <c r="T560" s="190">
        <f t="shared" ca="1" si="140"/>
        <v>3.754766299319913E-2</v>
      </c>
      <c r="U560" s="190">
        <f t="shared" ca="1" si="140"/>
        <v>3.7639142704359536E-2</v>
      </c>
      <c r="V560" s="190">
        <f t="shared" ca="1" si="140"/>
        <v>3.7722094490400697E-2</v>
      </c>
      <c r="W560" s="190">
        <f t="shared" ca="1" si="140"/>
        <v>3.7797592765146971E-2</v>
      </c>
      <c r="X560" s="187">
        <f t="shared" ca="1" si="140"/>
        <v>3.7866550056618063E-2</v>
      </c>
    </row>
    <row r="561" spans="1:24" ht="11.25" customHeight="1" x14ac:dyDescent="0.2">
      <c r="A561" s="222">
        <f t="shared" si="136"/>
        <v>551</v>
      </c>
      <c r="B561" s="220">
        <f t="shared" ca="1" si="137"/>
        <v>3.0115432479843659E-2</v>
      </c>
      <c r="C561" s="217">
        <f t="shared" ca="1" si="129"/>
        <v>7.4134256401172572E-6</v>
      </c>
      <c r="D561" s="219">
        <f t="shared" ca="1" si="130"/>
        <v>0.64501563732961986</v>
      </c>
      <c r="E561" s="218">
        <f t="shared" ca="1" si="131"/>
        <v>0.37189809258477785</v>
      </c>
      <c r="F561" s="187">
        <f t="shared" ca="1" si="132"/>
        <v>1.7007373800197054E-4</v>
      </c>
      <c r="G561" s="217">
        <f t="shared" ca="1" si="133"/>
        <v>1.774871636420878E-4</v>
      </c>
      <c r="H561" s="291">
        <f t="shared" si="134"/>
        <v>1.5305555555555557</v>
      </c>
      <c r="I561" s="187">
        <f t="shared" ca="1" si="135"/>
        <v>3.0292919643485745E-2</v>
      </c>
      <c r="J561" s="191">
        <f t="shared" ref="J561:X570" ca="1" si="141">-(1/J$7)*LN(J$8*EXP(-$I561*J$9))</f>
        <v>3.1482408692301435E-2</v>
      </c>
      <c r="K561" s="190">
        <f t="shared" ca="1" si="141"/>
        <v>3.4533097920170279E-2</v>
      </c>
      <c r="L561" s="190">
        <f t="shared" ca="1" si="141"/>
        <v>3.6351321126207169E-2</v>
      </c>
      <c r="M561" s="190">
        <f t="shared" ca="1" si="141"/>
        <v>3.6580358743581232E-2</v>
      </c>
      <c r="N561" s="190">
        <f t="shared" ca="1" si="141"/>
        <v>3.6780696491512888E-2</v>
      </c>
      <c r="O561" s="190">
        <f t="shared" ca="1" si="141"/>
        <v>3.6956821284367572E-2</v>
      </c>
      <c r="P561" s="190">
        <f t="shared" ca="1" si="141"/>
        <v>3.7112423724089627E-2</v>
      </c>
      <c r="Q561" s="190">
        <f t="shared" ca="1" si="141"/>
        <v>3.7250552113117133E-2</v>
      </c>
      <c r="R561" s="190">
        <f t="shared" ca="1" si="141"/>
        <v>3.7373734565201128E-2</v>
      </c>
      <c r="S561" s="190">
        <f t="shared" ca="1" si="141"/>
        <v>3.7484076259053936E-2</v>
      </c>
      <c r="T561" s="190">
        <f t="shared" ca="1" si="141"/>
        <v>3.7583337216216366E-2</v>
      </c>
      <c r="U561" s="190">
        <f t="shared" ca="1" si="141"/>
        <v>3.7672994743618141E-2</v>
      </c>
      <c r="V561" s="190">
        <f t="shared" ca="1" si="141"/>
        <v>3.7754293747018164E-2</v>
      </c>
      <c r="W561" s="190">
        <f t="shared" ca="1" si="141"/>
        <v>3.7828287412196654E-2</v>
      </c>
      <c r="X561" s="187">
        <f t="shared" ca="1" si="141"/>
        <v>3.7895870208154658E-2</v>
      </c>
    </row>
    <row r="562" spans="1:24" ht="11.25" customHeight="1" x14ac:dyDescent="0.2">
      <c r="A562" s="222">
        <f t="shared" si="136"/>
        <v>552</v>
      </c>
      <c r="B562" s="220">
        <f t="shared" ca="1" si="137"/>
        <v>3.0292919643485745E-2</v>
      </c>
      <c r="C562" s="217">
        <f t="shared" ca="1" si="129"/>
        <v>7.2803102673856927E-6</v>
      </c>
      <c r="D562" s="219">
        <f t="shared" ca="1" si="130"/>
        <v>0.2865951213717175</v>
      </c>
      <c r="E562" s="218">
        <f t="shared" ca="1" si="131"/>
        <v>-0.56335930429636705</v>
      </c>
      <c r="F562" s="187">
        <f t="shared" ca="1" si="132"/>
        <v>-2.5838945848454599E-4</v>
      </c>
      <c r="G562" s="217">
        <f t="shared" ca="1" si="133"/>
        <v>-2.5110914821716029E-4</v>
      </c>
      <c r="H562" s="291">
        <f t="shared" si="134"/>
        <v>1.5333333333333334</v>
      </c>
      <c r="I562" s="187">
        <f t="shared" ca="1" si="135"/>
        <v>3.0041810495268585E-2</v>
      </c>
      <c r="J562" s="191">
        <f t="shared" ca="1" si="141"/>
        <v>3.1262423732071429E-2</v>
      </c>
      <c r="K562" s="190">
        <f t="shared" ca="1" si="141"/>
        <v>3.4396048824149879E-2</v>
      </c>
      <c r="L562" s="190">
        <f t="shared" ca="1" si="141"/>
        <v>3.6265558973023963E-2</v>
      </c>
      <c r="M562" s="190">
        <f t="shared" ca="1" si="141"/>
        <v>3.6501132366137903E-2</v>
      </c>
      <c r="N562" s="190">
        <f t="shared" ca="1" si="141"/>
        <v>3.6707197677290741E-2</v>
      </c>
      <c r="O562" s="190">
        <f t="shared" ca="1" si="141"/>
        <v>3.6888365292169753E-2</v>
      </c>
      <c r="P562" s="190">
        <f t="shared" ca="1" si="141"/>
        <v>3.704842820295387E-2</v>
      </c>
      <c r="Q562" s="190">
        <f t="shared" ca="1" si="141"/>
        <v>3.7190519845089476E-2</v>
      </c>
      <c r="R562" s="190">
        <f t="shared" ca="1" si="141"/>
        <v>3.7317239319863131E-2</v>
      </c>
      <c r="S562" s="190">
        <f t="shared" ca="1" si="141"/>
        <v>3.7430751179277834E-2</v>
      </c>
      <c r="T562" s="190">
        <f t="shared" ca="1" si="141"/>
        <v>3.753286526336444E-2</v>
      </c>
      <c r="U562" s="190">
        <f t="shared" ca="1" si="141"/>
        <v>3.7625100819521279E-2</v>
      </c>
      <c r="V562" s="190">
        <f t="shared" ca="1" si="141"/>
        <v>3.7708738182680314E-2</v>
      </c>
      <c r="W562" s="190">
        <f t="shared" ca="1" si="141"/>
        <v>3.778486057209561E-2</v>
      </c>
      <c r="X562" s="187">
        <f t="shared" ca="1" si="141"/>
        <v>3.7854388006699234E-2</v>
      </c>
    </row>
    <row r="563" spans="1:24" ht="11.25" customHeight="1" x14ac:dyDescent="0.2">
      <c r="A563" s="222">
        <f t="shared" si="136"/>
        <v>553</v>
      </c>
      <c r="B563" s="220">
        <f t="shared" ca="1" si="137"/>
        <v>3.0041810495268585E-2</v>
      </c>
      <c r="C563" s="217">
        <f t="shared" ca="1" si="129"/>
        <v>7.4686421285485626E-6</v>
      </c>
      <c r="D563" s="219">
        <f t="shared" ca="1" si="130"/>
        <v>9.7911965860607686E-2</v>
      </c>
      <c r="E563" s="218">
        <f t="shared" ca="1" si="131"/>
        <v>-1.2935412359628873</v>
      </c>
      <c r="F563" s="187">
        <f t="shared" ca="1" si="132"/>
        <v>-5.9082937963255572E-4</v>
      </c>
      <c r="G563" s="217">
        <f t="shared" ca="1" si="133"/>
        <v>-5.8336073750400719E-4</v>
      </c>
      <c r="H563" s="291">
        <f t="shared" si="134"/>
        <v>1.5361111111111112</v>
      </c>
      <c r="I563" s="187">
        <f t="shared" ca="1" si="135"/>
        <v>2.9458449757764578E-2</v>
      </c>
      <c r="J563" s="191">
        <f t="shared" ca="1" si="141"/>
        <v>3.0751368720533016E-2</v>
      </c>
      <c r="K563" s="190">
        <f t="shared" ca="1" si="141"/>
        <v>3.4077665116123576E-2</v>
      </c>
      <c r="L563" s="190">
        <f t="shared" ca="1" si="141"/>
        <v>3.6066321815452856E-2</v>
      </c>
      <c r="M563" s="190">
        <f t="shared" ca="1" si="141"/>
        <v>3.6317078705396189E-2</v>
      </c>
      <c r="N563" s="190">
        <f t="shared" ca="1" si="141"/>
        <v>3.6536449925666757E-2</v>
      </c>
      <c r="O563" s="190">
        <f t="shared" ca="1" si="141"/>
        <v>3.6729332702641941E-2</v>
      </c>
      <c r="P563" s="190">
        <f t="shared" ca="1" si="141"/>
        <v>3.6899757894955282E-2</v>
      </c>
      <c r="Q563" s="190">
        <f t="shared" ca="1" si="141"/>
        <v>3.7051056713621369E-2</v>
      </c>
      <c r="R563" s="190">
        <f t="shared" ca="1" si="141"/>
        <v>3.7185993173636148E-2</v>
      </c>
      <c r="S563" s="190">
        <f t="shared" ca="1" si="141"/>
        <v>3.7306869759239983E-2</v>
      </c>
      <c r="T563" s="190">
        <f t="shared" ca="1" si="141"/>
        <v>3.7415612045598345E-2</v>
      </c>
      <c r="U563" s="190">
        <f t="shared" ca="1" si="141"/>
        <v>3.7513836713528072E-2</v>
      </c>
      <c r="V563" s="190">
        <f t="shared" ca="1" si="141"/>
        <v>3.7602906404753396E-2</v>
      </c>
      <c r="W563" s="190">
        <f t="shared" ca="1" si="141"/>
        <v>3.7683974110376967E-2</v>
      </c>
      <c r="X563" s="187">
        <f t="shared" ca="1" si="141"/>
        <v>3.775801920529899E-2</v>
      </c>
    </row>
    <row r="564" spans="1:24" ht="11.25" customHeight="1" x14ac:dyDescent="0.2">
      <c r="A564" s="222">
        <f t="shared" si="136"/>
        <v>554</v>
      </c>
      <c r="B564" s="220">
        <f t="shared" ca="1" si="137"/>
        <v>2.9458449757764578E-2</v>
      </c>
      <c r="C564" s="217">
        <f t="shared" ca="1" si="129"/>
        <v>7.9061626816765678E-6</v>
      </c>
      <c r="D564" s="219">
        <f t="shared" ca="1" si="130"/>
        <v>0.1062495235381048</v>
      </c>
      <c r="E564" s="218">
        <f t="shared" ca="1" si="131"/>
        <v>-1.2467230963450466</v>
      </c>
      <c r="F564" s="187">
        <f t="shared" ca="1" si="132"/>
        <v>-5.6388910466616141E-4</v>
      </c>
      <c r="G564" s="217">
        <f t="shared" ca="1" si="133"/>
        <v>-5.5598294198448488E-4</v>
      </c>
      <c r="H564" s="291">
        <f t="shared" si="134"/>
        <v>1.538888888888889</v>
      </c>
      <c r="I564" s="187">
        <f t="shared" ca="1" si="135"/>
        <v>2.8902466815780094E-2</v>
      </c>
      <c r="J564" s="191">
        <f t="shared" ca="1" si="141"/>
        <v>3.0264298112992829E-2</v>
      </c>
      <c r="K564" s="190">
        <f t="shared" ca="1" si="141"/>
        <v>3.3774223524518004E-2</v>
      </c>
      <c r="L564" s="190">
        <f t="shared" ca="1" si="141"/>
        <v>3.587643508860016E-2</v>
      </c>
      <c r="M564" s="190">
        <f t="shared" ca="1" si="141"/>
        <v>3.6141662896269189E-2</v>
      </c>
      <c r="N564" s="190">
        <f t="shared" ca="1" si="141"/>
        <v>3.6373715563921181E-2</v>
      </c>
      <c r="O564" s="190">
        <f t="shared" ca="1" si="141"/>
        <v>3.6577763696857647E-2</v>
      </c>
      <c r="P564" s="190">
        <f t="shared" ca="1" si="141"/>
        <v>3.6758064856818276E-2</v>
      </c>
      <c r="Q564" s="190">
        <f t="shared" ca="1" si="141"/>
        <v>3.6918138748549247E-2</v>
      </c>
      <c r="R564" s="190">
        <f t="shared" ca="1" si="141"/>
        <v>3.7060906561164383E-2</v>
      </c>
      <c r="S564" s="190">
        <f t="shared" ca="1" si="141"/>
        <v>3.7188802237821658E-2</v>
      </c>
      <c r="T564" s="190">
        <f t="shared" ca="1" si="141"/>
        <v>3.7303861657237161E-2</v>
      </c>
      <c r="U564" s="190">
        <f t="shared" ca="1" si="141"/>
        <v>3.7407794360982946E-2</v>
      </c>
      <c r="V564" s="190">
        <f t="shared" ca="1" si="141"/>
        <v>3.7502041434822414E-2</v>
      </c>
      <c r="W564" s="190">
        <f t="shared" ca="1" si="141"/>
        <v>3.7587822367233042E-2</v>
      </c>
      <c r="X564" s="187">
        <f t="shared" ca="1" si="141"/>
        <v>3.7666173103438803E-2</v>
      </c>
    </row>
    <row r="565" spans="1:24" ht="11.25" customHeight="1" x14ac:dyDescent="0.2">
      <c r="A565" s="222">
        <f t="shared" si="136"/>
        <v>555</v>
      </c>
      <c r="B565" s="220">
        <f t="shared" ca="1" si="137"/>
        <v>2.8902466815780094E-2</v>
      </c>
      <c r="C565" s="217">
        <f t="shared" ca="1" si="129"/>
        <v>8.3231498881649306E-6</v>
      </c>
      <c r="D565" s="219">
        <f t="shared" ca="1" si="130"/>
        <v>0.98019533497135436</v>
      </c>
      <c r="E565" s="218">
        <f t="shared" ca="1" si="131"/>
        <v>2.0578000627112845</v>
      </c>
      <c r="F565" s="187">
        <f t="shared" ca="1" si="132"/>
        <v>9.2191182531998562E-4</v>
      </c>
      <c r="G565" s="217">
        <f t="shared" ca="1" si="133"/>
        <v>9.3023497520815051E-4</v>
      </c>
      <c r="H565" s="291">
        <f t="shared" si="134"/>
        <v>1.5416666666666667</v>
      </c>
      <c r="I565" s="187">
        <f t="shared" ca="1" si="135"/>
        <v>2.9832701790988243E-2</v>
      </c>
      <c r="J565" s="191">
        <f t="shared" ca="1" si="141"/>
        <v>3.1079233393043828E-2</v>
      </c>
      <c r="K565" s="190">
        <f t="shared" ca="1" si="141"/>
        <v>3.4281922520528189E-2</v>
      </c>
      <c r="L565" s="190">
        <f t="shared" ca="1" si="141"/>
        <v>3.6194141372925523E-2</v>
      </c>
      <c r="M565" s="190">
        <f t="shared" ca="1" si="141"/>
        <v>3.6435157369808159E-2</v>
      </c>
      <c r="N565" s="190">
        <f t="shared" ca="1" si="141"/>
        <v>3.6645992253604466E-2</v>
      </c>
      <c r="O565" s="190">
        <f t="shared" ca="1" si="141"/>
        <v>3.68313592295458E-2</v>
      </c>
      <c r="P565" s="190">
        <f t="shared" ca="1" si="141"/>
        <v>3.6995136554284547E-2</v>
      </c>
      <c r="Q565" s="190">
        <f t="shared" ca="1" si="141"/>
        <v>3.7140528556952816E-2</v>
      </c>
      <c r="R565" s="190">
        <f t="shared" ca="1" si="141"/>
        <v>3.7270193453017963E-2</v>
      </c>
      <c r="S565" s="190">
        <f t="shared" ca="1" si="141"/>
        <v>3.7386345237014111E-2</v>
      </c>
      <c r="T565" s="190">
        <f t="shared" ca="1" si="141"/>
        <v>3.7490835234835831E-2</v>
      </c>
      <c r="U565" s="190">
        <f t="shared" ca="1" si="141"/>
        <v>3.7585217619399348E-2</v>
      </c>
      <c r="V565" s="190">
        <f t="shared" ca="1" si="141"/>
        <v>3.7670802228936373E-2</v>
      </c>
      <c r="W565" s="190">
        <f t="shared" ca="1" si="141"/>
        <v>3.7748697292784635E-2</v>
      </c>
      <c r="X565" s="187">
        <f t="shared" ca="1" si="141"/>
        <v>3.78198441063331E-2</v>
      </c>
    </row>
    <row r="566" spans="1:24" ht="11.25" customHeight="1" x14ac:dyDescent="0.2">
      <c r="A566" s="222">
        <f t="shared" si="136"/>
        <v>556</v>
      </c>
      <c r="B566" s="220">
        <f t="shared" ca="1" si="137"/>
        <v>2.9832701790988243E-2</v>
      </c>
      <c r="C566" s="217">
        <f t="shared" ca="1" si="129"/>
        <v>7.6254736567588189E-6</v>
      </c>
      <c r="D566" s="219">
        <f t="shared" ca="1" si="130"/>
        <v>0.17461224655326313</v>
      </c>
      <c r="E566" s="218">
        <f t="shared" ca="1" si="131"/>
        <v>-0.9360945805540084</v>
      </c>
      <c r="F566" s="187">
        <f t="shared" ca="1" si="132"/>
        <v>-4.2607374979531423E-4</v>
      </c>
      <c r="G566" s="217">
        <f t="shared" ca="1" si="133"/>
        <v>-4.1844827613855541E-4</v>
      </c>
      <c r="H566" s="291">
        <f t="shared" si="134"/>
        <v>1.5444444444444445</v>
      </c>
      <c r="I566" s="187">
        <f t="shared" ca="1" si="135"/>
        <v>2.9414253514849689E-2</v>
      </c>
      <c r="J566" s="191">
        <f t="shared" ca="1" si="141"/>
        <v>3.071265046271968E-2</v>
      </c>
      <c r="K566" s="190">
        <f t="shared" ca="1" si="141"/>
        <v>3.405354391153189E-2</v>
      </c>
      <c r="L566" s="190">
        <f t="shared" ca="1" si="141"/>
        <v>3.605122732374718E-2</v>
      </c>
      <c r="M566" s="190">
        <f t="shared" ca="1" si="141"/>
        <v>3.6303134537102794E-2</v>
      </c>
      <c r="N566" s="190">
        <f t="shared" ca="1" si="141"/>
        <v>3.6523513832058138E-2</v>
      </c>
      <c r="O566" s="190">
        <f t="shared" ca="1" si="141"/>
        <v>3.6717284166451064E-2</v>
      </c>
      <c r="P566" s="190">
        <f t="shared" ca="1" si="141"/>
        <v>3.6888494420017549E-2</v>
      </c>
      <c r="Q566" s="190">
        <f t="shared" ca="1" si="141"/>
        <v>3.7040490787531785E-2</v>
      </c>
      <c r="R566" s="190">
        <f t="shared" ca="1" si="141"/>
        <v>3.7176049778087951E-2</v>
      </c>
      <c r="S566" s="190">
        <f t="shared" ca="1" si="141"/>
        <v>3.7297484325869788E-2</v>
      </c>
      <c r="T566" s="190">
        <f t="shared" ca="1" si="141"/>
        <v>3.7406728774301908E-2</v>
      </c>
      <c r="U566" s="190">
        <f t="shared" ca="1" si="141"/>
        <v>3.7505407185896122E-2</v>
      </c>
      <c r="V566" s="190">
        <f t="shared" ca="1" si="141"/>
        <v>3.7594888438056862E-2</v>
      </c>
      <c r="W566" s="190">
        <f t="shared" ca="1" si="141"/>
        <v>3.7676330807901698E-2</v>
      </c>
      <c r="X566" s="187">
        <f t="shared" ca="1" si="141"/>
        <v>3.7750718167223779E-2</v>
      </c>
    </row>
    <row r="567" spans="1:24" ht="11.25" customHeight="1" x14ac:dyDescent="0.2">
      <c r="A567" s="222">
        <f t="shared" si="136"/>
        <v>557</v>
      </c>
      <c r="B567" s="220">
        <f t="shared" ca="1" si="137"/>
        <v>2.9414253514849689E-2</v>
      </c>
      <c r="C567" s="217">
        <f t="shared" ca="1" si="129"/>
        <v>7.9393098638627347E-6</v>
      </c>
      <c r="D567" s="219">
        <f t="shared" ca="1" si="130"/>
        <v>0.31009488383760642</v>
      </c>
      <c r="E567" s="218">
        <f t="shared" ca="1" si="131"/>
        <v>-0.49558141521976601</v>
      </c>
      <c r="F567" s="187">
        <f t="shared" ca="1" si="132"/>
        <v>-2.2398177453296483E-4</v>
      </c>
      <c r="G567" s="217">
        <f t="shared" ca="1" si="133"/>
        <v>-2.1604246466910211E-4</v>
      </c>
      <c r="H567" s="291">
        <f t="shared" si="134"/>
        <v>1.5472222222222223</v>
      </c>
      <c r="I567" s="187">
        <f t="shared" ca="1" si="135"/>
        <v>2.9198211050180587E-2</v>
      </c>
      <c r="J567" s="191">
        <f t="shared" ca="1" si="141"/>
        <v>3.0523385781063665E-2</v>
      </c>
      <c r="K567" s="190">
        <f t="shared" ca="1" si="141"/>
        <v>3.3935633334816008E-2</v>
      </c>
      <c r="L567" s="190">
        <f t="shared" ca="1" si="141"/>
        <v>3.5977441613108667E-2</v>
      </c>
      <c r="M567" s="190">
        <f t="shared" ca="1" si="141"/>
        <v>3.6234971899575717E-2</v>
      </c>
      <c r="N567" s="190">
        <f t="shared" ca="1" si="141"/>
        <v>3.6460278919720049E-2</v>
      </c>
      <c r="O567" s="190">
        <f t="shared" ca="1" si="141"/>
        <v>3.6658387860279862E-2</v>
      </c>
      <c r="P567" s="190">
        <f t="shared" ca="1" si="141"/>
        <v>3.6833435692718623E-2</v>
      </c>
      <c r="Q567" s="190">
        <f t="shared" ca="1" si="141"/>
        <v>3.698884185623455E-2</v>
      </c>
      <c r="R567" s="190">
        <f t="shared" ca="1" si="141"/>
        <v>3.7127443934248466E-2</v>
      </c>
      <c r="S567" s="190">
        <f t="shared" ca="1" si="141"/>
        <v>3.7251605942922379E-2</v>
      </c>
      <c r="T567" s="190">
        <f t="shared" ca="1" si="141"/>
        <v>3.7363305087159453E-2</v>
      </c>
      <c r="U567" s="190">
        <f t="shared" ca="1" si="141"/>
        <v>3.7464201513072087E-2</v>
      </c>
      <c r="V567" s="190">
        <f t="shared" ca="1" si="141"/>
        <v>3.7555694579653784E-2</v>
      </c>
      <c r="W567" s="190">
        <f t="shared" ca="1" si="141"/>
        <v>3.7638968403406158E-2</v>
      </c>
      <c r="X567" s="187">
        <f t="shared" ca="1" si="141"/>
        <v>3.7715028838077633E-2</v>
      </c>
    </row>
    <row r="568" spans="1:24" ht="11.25" customHeight="1" x14ac:dyDescent="0.2">
      <c r="A568" s="222">
        <f t="shared" si="136"/>
        <v>558</v>
      </c>
      <c r="B568" s="220">
        <f t="shared" ca="1" si="137"/>
        <v>2.9198211050180587E-2</v>
      </c>
      <c r="C568" s="217">
        <f t="shared" ca="1" si="129"/>
        <v>8.1013417123645617E-6</v>
      </c>
      <c r="D568" s="219">
        <f t="shared" ca="1" si="130"/>
        <v>0.35312205787405027</v>
      </c>
      <c r="E568" s="218">
        <f t="shared" ca="1" si="131"/>
        <v>-0.37690512081439609</v>
      </c>
      <c r="F568" s="187">
        <f t="shared" ca="1" si="132"/>
        <v>-1.6971839406959688E-4</v>
      </c>
      <c r="G568" s="217">
        <f t="shared" ca="1" si="133"/>
        <v>-1.6161705235723231E-4</v>
      </c>
      <c r="H568" s="291">
        <f t="shared" si="134"/>
        <v>1.55</v>
      </c>
      <c r="I568" s="187">
        <f t="shared" ca="1" si="135"/>
        <v>2.9036593997823355E-2</v>
      </c>
      <c r="J568" s="191">
        <f t="shared" ca="1" si="141"/>
        <v>3.0381800653290634E-2</v>
      </c>
      <c r="K568" s="190">
        <f t="shared" ca="1" si="141"/>
        <v>3.3847426787646025E-2</v>
      </c>
      <c r="L568" s="190">
        <f t="shared" ca="1" si="141"/>
        <v>3.5922243996854196E-2</v>
      </c>
      <c r="M568" s="190">
        <f t="shared" ca="1" si="141"/>
        <v>3.6183980791994662E-2</v>
      </c>
      <c r="N568" s="190">
        <f t="shared" ca="1" si="141"/>
        <v>3.6412974144921229E-2</v>
      </c>
      <c r="O568" s="190">
        <f t="shared" ca="1" si="141"/>
        <v>3.6614328710090578E-2</v>
      </c>
      <c r="P568" s="190">
        <f t="shared" ca="1" si="141"/>
        <v>3.6792247358627822E-2</v>
      </c>
      <c r="Q568" s="190">
        <f t="shared" ca="1" si="141"/>
        <v>3.6950204322421729E-2</v>
      </c>
      <c r="R568" s="190">
        <f t="shared" ca="1" si="141"/>
        <v>3.7091082873376931E-2</v>
      </c>
      <c r="S568" s="190">
        <f t="shared" ca="1" si="141"/>
        <v>3.7217285241062992E-2</v>
      </c>
      <c r="T568" s="190">
        <f t="shared" ca="1" si="141"/>
        <v>3.7330820694199025E-2</v>
      </c>
      <c r="U568" s="190">
        <f t="shared" ca="1" si="141"/>
        <v>3.7433376372318306E-2</v>
      </c>
      <c r="V568" s="190">
        <f t="shared" ca="1" si="141"/>
        <v>3.7526374437082205E-2</v>
      </c>
      <c r="W568" s="190">
        <f t="shared" ca="1" si="141"/>
        <v>3.7611018334919408E-2</v>
      </c>
      <c r="X568" s="187">
        <f t="shared" ca="1" si="141"/>
        <v>3.7688330363839985E-2</v>
      </c>
    </row>
    <row r="569" spans="1:24" ht="11.25" customHeight="1" x14ac:dyDescent="0.2">
      <c r="A569" s="222">
        <f t="shared" si="136"/>
        <v>559</v>
      </c>
      <c r="B569" s="220">
        <f t="shared" ca="1" si="137"/>
        <v>2.9036593997823355E-2</v>
      </c>
      <c r="C569" s="217">
        <f t="shared" ca="1" si="129"/>
        <v>8.2225545016324853E-6</v>
      </c>
      <c r="D569" s="219">
        <f t="shared" ca="1" si="130"/>
        <v>0.63777619112931372</v>
      </c>
      <c r="E569" s="218">
        <f t="shared" ca="1" si="131"/>
        <v>0.35252093934751083</v>
      </c>
      <c r="F569" s="187">
        <f t="shared" ca="1" si="132"/>
        <v>1.5829839397046589E-4</v>
      </c>
      <c r="G569" s="217">
        <f t="shared" ca="1" si="133"/>
        <v>1.6652094847209839E-4</v>
      </c>
      <c r="H569" s="291">
        <f t="shared" si="134"/>
        <v>1.5527777777777778</v>
      </c>
      <c r="I569" s="187">
        <f t="shared" ca="1" si="135"/>
        <v>2.9203114946295454E-2</v>
      </c>
      <c r="J569" s="191">
        <f t="shared" ca="1" si="141"/>
        <v>3.0527681854701161E-2</v>
      </c>
      <c r="K569" s="190">
        <f t="shared" ca="1" si="141"/>
        <v>3.3938309758730849E-2</v>
      </c>
      <c r="L569" s="190">
        <f t="shared" ca="1" si="141"/>
        <v>3.597911645726623E-2</v>
      </c>
      <c r="M569" s="190">
        <f t="shared" ca="1" si="141"/>
        <v>3.6236519106944698E-2</v>
      </c>
      <c r="N569" s="190">
        <f t="shared" ca="1" si="141"/>
        <v>3.6461714273836238E-2</v>
      </c>
      <c r="O569" s="190">
        <f t="shared" ca="1" si="141"/>
        <v>3.6659724733414757E-2</v>
      </c>
      <c r="P569" s="190">
        <f t="shared" ca="1" si="141"/>
        <v>3.6834685457570661E-2</v>
      </c>
      <c r="Q569" s="190">
        <f t="shared" ca="1" si="141"/>
        <v>3.699001422294456E-2</v>
      </c>
      <c r="R569" s="190">
        <f t="shared" ca="1" si="141"/>
        <v>3.7128547226645769E-2</v>
      </c>
      <c r="S569" s="190">
        <f t="shared" ca="1" si="141"/>
        <v>3.7252647325338728E-2</v>
      </c>
      <c r="T569" s="190">
        <f t="shared" ca="1" si="141"/>
        <v>3.7364290751024168E-2</v>
      </c>
      <c r="U569" s="190">
        <f t="shared" ca="1" si="141"/>
        <v>3.7465136830761511E-2</v>
      </c>
      <c r="V569" s="190">
        <f t="shared" ca="1" si="141"/>
        <v>3.7556584231649946E-2</v>
      </c>
      <c r="W569" s="190">
        <f t="shared" ca="1" si="141"/>
        <v>3.7639816483669125E-2</v>
      </c>
      <c r="X569" s="187">
        <f t="shared" ca="1" si="141"/>
        <v>3.7715838941604317E-2</v>
      </c>
    </row>
    <row r="570" spans="1:24" ht="11.25" customHeight="1" x14ac:dyDescent="0.2">
      <c r="A570" s="222">
        <f t="shared" si="136"/>
        <v>560</v>
      </c>
      <c r="B570" s="220">
        <f t="shared" ca="1" si="137"/>
        <v>2.9203114946295454E-2</v>
      </c>
      <c r="C570" s="217">
        <f t="shared" ca="1" si="129"/>
        <v>8.0976637902784101E-6</v>
      </c>
      <c r="D570" s="219">
        <f t="shared" ca="1" si="130"/>
        <v>0.12771659803423785</v>
      </c>
      <c r="E570" s="218">
        <f t="shared" ca="1" si="131"/>
        <v>-1.1372514218129437</v>
      </c>
      <c r="F570" s="187">
        <f t="shared" ca="1" si="132"/>
        <v>-5.1214133752353519E-4</v>
      </c>
      <c r="G570" s="217">
        <f t="shared" ca="1" si="133"/>
        <v>-5.0404367373325682E-4</v>
      </c>
      <c r="H570" s="291">
        <f t="shared" si="134"/>
        <v>1.5555555555555556</v>
      </c>
      <c r="I570" s="187">
        <f t="shared" ca="1" si="135"/>
        <v>2.8699071272562198E-2</v>
      </c>
      <c r="J570" s="191">
        <f t="shared" ca="1" si="141"/>
        <v>3.0086112806709024E-2</v>
      </c>
      <c r="K570" s="190">
        <f t="shared" ca="1" si="141"/>
        <v>3.3663215321390015E-2</v>
      </c>
      <c r="L570" s="190">
        <f t="shared" ca="1" si="141"/>
        <v>3.5806968723642606E-2</v>
      </c>
      <c r="M570" s="190">
        <f t="shared" ca="1" si="141"/>
        <v>3.6077490435043942E-2</v>
      </c>
      <c r="N570" s="190">
        <f t="shared" ca="1" si="141"/>
        <v>3.6314182363515218E-2</v>
      </c>
      <c r="O570" s="190">
        <f t="shared" ca="1" si="141"/>
        <v>3.6522315124718999E-2</v>
      </c>
      <c r="P570" s="190">
        <f t="shared" ca="1" si="141"/>
        <v>3.6706229215316029E-2</v>
      </c>
      <c r="Q570" s="190">
        <f t="shared" ca="1" si="141"/>
        <v>3.6869513296817286E-2</v>
      </c>
      <c r="R570" s="190">
        <f t="shared" ca="1" si="141"/>
        <v>3.7015146057429907E-2</v>
      </c>
      <c r="S570" s="190">
        <f t="shared" ca="1" si="141"/>
        <v>3.7145609531999503E-2</v>
      </c>
      <c r="T570" s="190">
        <f t="shared" ca="1" si="141"/>
        <v>3.7262979951650288E-2</v>
      </c>
      <c r="U570" s="190">
        <f t="shared" ca="1" si="141"/>
        <v>3.7369000829255095E-2</v>
      </c>
      <c r="V570" s="190">
        <f t="shared" ca="1" si="141"/>
        <v>3.7465141947802989E-2</v>
      </c>
      <c r="W570" s="190">
        <f t="shared" ca="1" si="141"/>
        <v>3.7552647122542436E-2</v>
      </c>
      <c r="X570" s="187">
        <f t="shared" ca="1" si="141"/>
        <v>3.763257299384979E-2</v>
      </c>
    </row>
    <row r="571" spans="1:24" ht="11.25" customHeight="1" x14ac:dyDescent="0.2">
      <c r="A571" s="222">
        <f t="shared" si="136"/>
        <v>561</v>
      </c>
      <c r="B571" s="220">
        <f t="shared" ca="1" si="137"/>
        <v>2.8699071272562198E-2</v>
      </c>
      <c r="C571" s="217">
        <f t="shared" ca="1" si="129"/>
        <v>8.4756965455783529E-6</v>
      </c>
      <c r="D571" s="219">
        <f t="shared" ca="1" si="130"/>
        <v>0.41757927463882361</v>
      </c>
      <c r="E571" s="218">
        <f t="shared" ca="1" si="131"/>
        <v>-0.20809018676825086</v>
      </c>
      <c r="F571" s="187">
        <f t="shared" ca="1" si="132"/>
        <v>-9.289755319048634E-5</v>
      </c>
      <c r="G571" s="217">
        <f t="shared" ca="1" si="133"/>
        <v>-8.4421856644907988E-5</v>
      </c>
      <c r="H571" s="291">
        <f t="shared" si="134"/>
        <v>1.5583333333333333</v>
      </c>
      <c r="I571" s="187">
        <f t="shared" ca="1" si="135"/>
        <v>2.8614649415917289E-2</v>
      </c>
      <c r="J571" s="191">
        <f t="shared" ref="J571:X580" ca="1" si="142">-(1/J$7)*LN(J$8*EXP(-$I571*J$9))</f>
        <v>3.0012154773286316E-2</v>
      </c>
      <c r="K571" s="190">
        <f t="shared" ca="1" si="142"/>
        <v>3.3617139982360399E-2</v>
      </c>
      <c r="L571" s="190">
        <f t="shared" ca="1" si="142"/>
        <v>3.5778135842590701E-2</v>
      </c>
      <c r="M571" s="190">
        <f t="shared" ca="1" si="142"/>
        <v>3.6050854854753449E-2</v>
      </c>
      <c r="N571" s="190">
        <f t="shared" ca="1" si="142"/>
        <v>3.6289472366281404E-2</v>
      </c>
      <c r="O571" s="190">
        <f t="shared" ca="1" si="142"/>
        <v>3.6499300503384624E-2</v>
      </c>
      <c r="P571" s="190">
        <f t="shared" ca="1" si="142"/>
        <v>3.6684714185897159E-2</v>
      </c>
      <c r="Q571" s="190">
        <f t="shared" ca="1" si="142"/>
        <v>3.6849330696695048E-2</v>
      </c>
      <c r="R571" s="190">
        <f t="shared" ca="1" si="142"/>
        <v>3.6996152589701216E-2</v>
      </c>
      <c r="S571" s="190">
        <f t="shared" ca="1" si="142"/>
        <v>3.712768186081588E-2</v>
      </c>
      <c r="T571" s="190">
        <f t="shared" ca="1" si="142"/>
        <v>3.724601148993352E-2</v>
      </c>
      <c r="U571" s="190">
        <f t="shared" ca="1" si="142"/>
        <v>3.7352899090138968E-2</v>
      </c>
      <c r="V571" s="190">
        <f t="shared" ca="1" si="142"/>
        <v>3.7449826355562668E-2</v>
      </c>
      <c r="W571" s="190">
        <f t="shared" ca="1" si="142"/>
        <v>3.7538047198582759E-2</v>
      </c>
      <c r="X571" s="187">
        <f t="shared" ca="1" si="142"/>
        <v>3.7618626849356657E-2</v>
      </c>
    </row>
    <row r="572" spans="1:24" ht="11.25" customHeight="1" x14ac:dyDescent="0.2">
      <c r="A572" s="222">
        <f t="shared" si="136"/>
        <v>562</v>
      </c>
      <c r="B572" s="220">
        <f t="shared" ca="1" si="137"/>
        <v>2.8614649415917289E-2</v>
      </c>
      <c r="C572" s="217">
        <f t="shared" ca="1" si="129"/>
        <v>8.539012938062035E-6</v>
      </c>
      <c r="D572" s="219">
        <f t="shared" ca="1" si="130"/>
        <v>0.95387874600996914</v>
      </c>
      <c r="E572" s="218">
        <f t="shared" ca="1" si="131"/>
        <v>1.6836852781036777</v>
      </c>
      <c r="F572" s="187">
        <f t="shared" ca="1" si="132"/>
        <v>7.5054006951497901E-4</v>
      </c>
      <c r="G572" s="217">
        <f t="shared" ca="1" si="133"/>
        <v>7.590790824530411E-4</v>
      </c>
      <c r="H572" s="291">
        <f t="shared" si="134"/>
        <v>1.5611111111111111</v>
      </c>
      <c r="I572" s="187">
        <f t="shared" ca="1" si="135"/>
        <v>2.9373728498370329E-2</v>
      </c>
      <c r="J572" s="191">
        <f t="shared" ca="1" si="142"/>
        <v>3.0677148394388665E-2</v>
      </c>
      <c r="K572" s="190">
        <f t="shared" ca="1" si="142"/>
        <v>3.4031426370557609E-2</v>
      </c>
      <c r="L572" s="190">
        <f t="shared" ca="1" si="142"/>
        <v>3.6037386678371523E-2</v>
      </c>
      <c r="M572" s="190">
        <f t="shared" ca="1" si="142"/>
        <v>3.6290348661819939E-2</v>
      </c>
      <c r="N572" s="190">
        <f t="shared" ca="1" si="142"/>
        <v>3.6511652294241956E-2</v>
      </c>
      <c r="O572" s="190">
        <f t="shared" ca="1" si="142"/>
        <v>3.6706236459779981E-2</v>
      </c>
      <c r="P572" s="190">
        <f t="shared" ca="1" si="142"/>
        <v>3.6878166562322824E-2</v>
      </c>
      <c r="Q572" s="190">
        <f t="shared" ca="1" si="142"/>
        <v>3.7030802535756059E-2</v>
      </c>
      <c r="R572" s="190">
        <f t="shared" ca="1" si="142"/>
        <v>3.7166932345431336E-2</v>
      </c>
      <c r="S572" s="190">
        <f t="shared" ca="1" si="142"/>
        <v>3.7288878507435723E-2</v>
      </c>
      <c r="T572" s="190">
        <f t="shared" ca="1" si="142"/>
        <v>3.7398583405104519E-2</v>
      </c>
      <c r="U572" s="190">
        <f t="shared" ca="1" si="142"/>
        <v>3.7497677869473091E-2</v>
      </c>
      <c r="V572" s="190">
        <f t="shared" ca="1" si="142"/>
        <v>3.758753649565004E-2</v>
      </c>
      <c r="W572" s="190">
        <f t="shared" ca="1" si="142"/>
        <v>3.7669322407677189E-2</v>
      </c>
      <c r="X572" s="187">
        <f t="shared" ca="1" si="142"/>
        <v>3.7744023600699554E-2</v>
      </c>
    </row>
    <row r="573" spans="1:24" ht="11.25" customHeight="1" x14ac:dyDescent="0.2">
      <c r="A573" s="222">
        <f t="shared" si="136"/>
        <v>563</v>
      </c>
      <c r="B573" s="220">
        <f t="shared" ca="1" si="137"/>
        <v>2.9373728498370329E-2</v>
      </c>
      <c r="C573" s="217">
        <f t="shared" ca="1" si="129"/>
        <v>7.969703626222255E-6</v>
      </c>
      <c r="D573" s="219">
        <f t="shared" ca="1" si="130"/>
        <v>0.84231905449010624</v>
      </c>
      <c r="E573" s="218">
        <f t="shared" ca="1" si="131"/>
        <v>1.0040346943194407</v>
      </c>
      <c r="F573" s="187">
        <f t="shared" ca="1" si="132"/>
        <v>4.5346838289594428E-4</v>
      </c>
      <c r="G573" s="217">
        <f t="shared" ca="1" si="133"/>
        <v>4.6143808652216654E-4</v>
      </c>
      <c r="H573" s="291">
        <f t="shared" si="134"/>
        <v>1.5638888888888889</v>
      </c>
      <c r="I573" s="187">
        <f t="shared" ca="1" si="135"/>
        <v>2.9835166584892495E-2</v>
      </c>
      <c r="J573" s="191">
        <f t="shared" ca="1" si="142"/>
        <v>3.1081392683507136E-2</v>
      </c>
      <c r="K573" s="190">
        <f t="shared" ca="1" si="142"/>
        <v>3.428326774342768E-2</v>
      </c>
      <c r="L573" s="190">
        <f t="shared" ca="1" si="142"/>
        <v>3.6194983182289628E-2</v>
      </c>
      <c r="M573" s="190">
        <f t="shared" ca="1" si="142"/>
        <v>3.6435935026431027E-2</v>
      </c>
      <c r="N573" s="190">
        <f t="shared" ca="1" si="142"/>
        <v>3.6646713690599297E-2</v>
      </c>
      <c r="O573" s="190">
        <f t="shared" ca="1" si="142"/>
        <v>3.683203116807722E-2</v>
      </c>
      <c r="P573" s="190">
        <f t="shared" ca="1" si="142"/>
        <v>3.6995764710492776E-2</v>
      </c>
      <c r="Q573" s="190">
        <f t="shared" ca="1" si="142"/>
        <v>3.7141117811344153E-2</v>
      </c>
      <c r="R573" s="190">
        <f t="shared" ca="1" si="142"/>
        <v>3.7270747989311508E-2</v>
      </c>
      <c r="S573" s="190">
        <f t="shared" ca="1" si="142"/>
        <v>3.7386868656142845E-2</v>
      </c>
      <c r="T573" s="190">
        <f t="shared" ca="1" si="142"/>
        <v>3.7491330648732966E-2</v>
      </c>
      <c r="U573" s="190">
        <f t="shared" ca="1" si="142"/>
        <v>3.75856877283261E-2</v>
      </c>
      <c r="V573" s="190">
        <f t="shared" ca="1" si="142"/>
        <v>3.7671249385394366E-2</v>
      </c>
      <c r="W573" s="190">
        <f t="shared" ca="1" si="142"/>
        <v>3.7749123554478098E-2</v>
      </c>
      <c r="X573" s="187">
        <f t="shared" ca="1" si="142"/>
        <v>3.7820251280177651E-2</v>
      </c>
    </row>
    <row r="574" spans="1:24" ht="11.25" customHeight="1" x14ac:dyDescent="0.2">
      <c r="A574" s="222">
        <f t="shared" si="136"/>
        <v>564</v>
      </c>
      <c r="B574" s="220">
        <f t="shared" ca="1" si="137"/>
        <v>2.9835166584892495E-2</v>
      </c>
      <c r="C574" s="217">
        <f t="shared" ca="1" si="129"/>
        <v>7.6236250613306295E-6</v>
      </c>
      <c r="D574" s="219">
        <f t="shared" ca="1" si="130"/>
        <v>0.76919862112607185</v>
      </c>
      <c r="E574" s="218">
        <f t="shared" ca="1" si="131"/>
        <v>0.73621024603804519</v>
      </c>
      <c r="F574" s="187">
        <f t="shared" ca="1" si="132"/>
        <v>3.3510803781540855E-4</v>
      </c>
      <c r="G574" s="217">
        <f t="shared" ca="1" si="133"/>
        <v>3.4273166287673916E-4</v>
      </c>
      <c r="H574" s="291">
        <f t="shared" si="134"/>
        <v>1.5666666666666667</v>
      </c>
      <c r="I574" s="187">
        <f t="shared" ca="1" si="135"/>
        <v>3.0177898247769234E-2</v>
      </c>
      <c r="J574" s="191">
        <f t="shared" ca="1" si="142"/>
        <v>3.1381643836293827E-2</v>
      </c>
      <c r="K574" s="190">
        <f t="shared" ca="1" si="142"/>
        <v>3.4470322117624339E-2</v>
      </c>
      <c r="L574" s="190">
        <f t="shared" ca="1" si="142"/>
        <v>3.6312037481509941E-2</v>
      </c>
      <c r="M574" s="190">
        <f t="shared" ca="1" si="142"/>
        <v>3.6544068833094925E-2</v>
      </c>
      <c r="N574" s="190">
        <f t="shared" ca="1" si="142"/>
        <v>3.6747030110756307E-2</v>
      </c>
      <c r="O574" s="190">
        <f t="shared" ca="1" si="142"/>
        <v>3.692546478531665E-2</v>
      </c>
      <c r="P574" s="190">
        <f t="shared" ca="1" si="142"/>
        <v>3.708311035891395E-2</v>
      </c>
      <c r="Q574" s="190">
        <f t="shared" ca="1" si="142"/>
        <v>3.7223054129449096E-2</v>
      </c>
      <c r="R574" s="190">
        <f t="shared" ca="1" si="142"/>
        <v>3.7347856726754149E-2</v>
      </c>
      <c r="S574" s="190">
        <f t="shared" ca="1" si="142"/>
        <v>3.7459650525678276E-2</v>
      </c>
      <c r="T574" s="190">
        <f t="shared" ca="1" si="142"/>
        <v>3.7560218367290378E-2</v>
      </c>
      <c r="U574" s="190">
        <f t="shared" ca="1" si="142"/>
        <v>3.7651056769493846E-2</v>
      </c>
      <c r="V574" s="190">
        <f t="shared" ca="1" si="142"/>
        <v>3.7733426866500296E-2</v>
      </c>
      <c r="W574" s="190">
        <f t="shared" ca="1" si="142"/>
        <v>3.7808395601024322E-2</v>
      </c>
      <c r="X574" s="187">
        <f t="shared" ca="1" si="142"/>
        <v>3.7876869145299433E-2</v>
      </c>
    </row>
    <row r="575" spans="1:24" ht="11.25" customHeight="1" x14ac:dyDescent="0.2">
      <c r="A575" s="222">
        <f t="shared" si="136"/>
        <v>565</v>
      </c>
      <c r="B575" s="220">
        <f t="shared" ca="1" si="137"/>
        <v>3.0177898247769234E-2</v>
      </c>
      <c r="C575" s="217">
        <f t="shared" ca="1" si="129"/>
        <v>7.3665763141730761E-6</v>
      </c>
      <c r="D575" s="219">
        <f t="shared" ca="1" si="130"/>
        <v>0.81081692915929837</v>
      </c>
      <c r="E575" s="218">
        <f t="shared" ca="1" si="131"/>
        <v>0.88091072575143503</v>
      </c>
      <c r="F575" s="187">
        <f t="shared" ca="1" si="132"/>
        <v>4.0326928642666043E-4</v>
      </c>
      <c r="G575" s="217">
        <f t="shared" ca="1" si="133"/>
        <v>4.1063586274083349E-4</v>
      </c>
      <c r="H575" s="291">
        <f t="shared" si="134"/>
        <v>1.5694444444444444</v>
      </c>
      <c r="I575" s="187">
        <f t="shared" ca="1" si="135"/>
        <v>3.0588534110510067E-2</v>
      </c>
      <c r="J575" s="191">
        <f t="shared" ca="1" si="142"/>
        <v>3.1741382677253772E-2</v>
      </c>
      <c r="K575" s="190">
        <f t="shared" ca="1" si="142"/>
        <v>3.4694436906678221E-2</v>
      </c>
      <c r="L575" s="190">
        <f t="shared" ca="1" si="142"/>
        <v>3.6452283330826611E-2</v>
      </c>
      <c r="M575" s="190">
        <f t="shared" ca="1" si="142"/>
        <v>3.6673626804535821E-2</v>
      </c>
      <c r="N575" s="190">
        <f t="shared" ca="1" si="142"/>
        <v>3.6867221864831434E-2</v>
      </c>
      <c r="O575" s="190">
        <f t="shared" ca="1" si="142"/>
        <v>3.7037410071322809E-2</v>
      </c>
      <c r="P575" s="190">
        <f t="shared" ca="1" si="142"/>
        <v>3.7187761488590855E-2</v>
      </c>
      <c r="Q575" s="190">
        <f t="shared" ca="1" si="142"/>
        <v>3.7321224197520493E-2</v>
      </c>
      <c r="R575" s="190">
        <f t="shared" ca="1" si="142"/>
        <v>3.7440242742854457E-2</v>
      </c>
      <c r="S575" s="190">
        <f t="shared" ca="1" si="142"/>
        <v>3.7546852406991821E-2</v>
      </c>
      <c r="T575" s="190">
        <f t="shared" ca="1" si="142"/>
        <v>3.7642754563405545E-2</v>
      </c>
      <c r="U575" s="190">
        <f t="shared" ca="1" si="142"/>
        <v>3.7729377145239572E-2</v>
      </c>
      <c r="V575" s="190">
        <f t="shared" ca="1" si="142"/>
        <v>3.7807923349791855E-2</v>
      </c>
      <c r="W575" s="190">
        <f t="shared" ca="1" si="142"/>
        <v>3.7879411006387323E-2</v>
      </c>
      <c r="X575" s="187">
        <f t="shared" ca="1" si="142"/>
        <v>3.7944704505755135E-2</v>
      </c>
    </row>
    <row r="576" spans="1:24" ht="11.25" customHeight="1" x14ac:dyDescent="0.2">
      <c r="A576" s="222">
        <f t="shared" si="136"/>
        <v>566</v>
      </c>
      <c r="B576" s="220">
        <f t="shared" ca="1" si="137"/>
        <v>3.0588534110510067E-2</v>
      </c>
      <c r="C576" s="217">
        <f t="shared" ca="1" si="129"/>
        <v>7.0585994171174508E-6</v>
      </c>
      <c r="D576" s="219">
        <f t="shared" ca="1" si="130"/>
        <v>0.74779649637751699</v>
      </c>
      <c r="E576" s="218">
        <f t="shared" ca="1" si="131"/>
        <v>0.66757173154679772</v>
      </c>
      <c r="F576" s="187">
        <f t="shared" ca="1" si="132"/>
        <v>3.0767770289989401E-4</v>
      </c>
      <c r="G576" s="217">
        <f t="shared" ca="1" si="133"/>
        <v>3.1473630231701146E-4</v>
      </c>
      <c r="H576" s="291">
        <f t="shared" si="134"/>
        <v>1.5722222222222222</v>
      </c>
      <c r="I576" s="187">
        <f t="shared" ca="1" si="135"/>
        <v>3.0903270412827078E-2</v>
      </c>
      <c r="J576" s="191">
        <f t="shared" ca="1" si="142"/>
        <v>3.2017108406243368E-2</v>
      </c>
      <c r="K576" s="190">
        <f t="shared" ca="1" si="142"/>
        <v>3.4866212112892703E-2</v>
      </c>
      <c r="L576" s="190">
        <f t="shared" ca="1" si="142"/>
        <v>3.6559776280260213E-2</v>
      </c>
      <c r="M576" s="190">
        <f t="shared" ca="1" si="142"/>
        <v>3.6772927914270434E-2</v>
      </c>
      <c r="N576" s="190">
        <f t="shared" ca="1" si="142"/>
        <v>3.6959344135872527E-2</v>
      </c>
      <c r="O576" s="190">
        <f t="shared" ca="1" si="142"/>
        <v>3.7123211747640703E-2</v>
      </c>
      <c r="P576" s="190">
        <f t="shared" ca="1" si="142"/>
        <v>3.7267972479827612E-2</v>
      </c>
      <c r="Q576" s="190">
        <f t="shared" ca="1" si="142"/>
        <v>3.7396467708929265E-2</v>
      </c>
      <c r="R576" s="190">
        <f t="shared" ca="1" si="142"/>
        <v>3.7511053005015033E-2</v>
      </c>
      <c r="S576" s="190">
        <f t="shared" ca="1" si="142"/>
        <v>3.7613689232924463E-2</v>
      </c>
      <c r="T576" s="190">
        <f t="shared" ca="1" si="142"/>
        <v>3.7706015324409745E-2</v>
      </c>
      <c r="U576" s="190">
        <f t="shared" ca="1" si="142"/>
        <v>3.7789406645083422E-2</v>
      </c>
      <c r="V576" s="190">
        <f t="shared" ca="1" si="142"/>
        <v>3.7865021985868857E-2</v>
      </c>
      <c r="W576" s="190">
        <f t="shared" ca="1" si="142"/>
        <v>3.7933841532601736E-2</v>
      </c>
      <c r="X576" s="187">
        <f t="shared" ca="1" si="142"/>
        <v>3.7996697652124933E-2</v>
      </c>
    </row>
    <row r="577" spans="1:24" ht="11.25" customHeight="1" x14ac:dyDescent="0.2">
      <c r="A577" s="222">
        <f t="shared" si="136"/>
        <v>567</v>
      </c>
      <c r="B577" s="220">
        <f t="shared" ca="1" si="137"/>
        <v>3.0903270412827078E-2</v>
      </c>
      <c r="C577" s="217">
        <f t="shared" ca="1" si="129"/>
        <v>6.8225471903796925E-6</v>
      </c>
      <c r="D577" s="219">
        <f t="shared" ca="1" si="130"/>
        <v>0.16618904226488429</v>
      </c>
      <c r="E577" s="218">
        <f t="shared" ca="1" si="131"/>
        <v>-0.96933497450141881</v>
      </c>
      <c r="F577" s="187">
        <f t="shared" ca="1" si="132"/>
        <v>-4.4905016238612299E-4</v>
      </c>
      <c r="G577" s="217">
        <f t="shared" ca="1" si="133"/>
        <v>-4.4222761519574331E-4</v>
      </c>
      <c r="H577" s="291">
        <f t="shared" si="134"/>
        <v>1.575</v>
      </c>
      <c r="I577" s="187">
        <f t="shared" ca="1" si="135"/>
        <v>3.0461042797631333E-2</v>
      </c>
      <c r="J577" s="191">
        <f t="shared" ca="1" si="142"/>
        <v>3.1629693511038802E-2</v>
      </c>
      <c r="K577" s="190">
        <f t="shared" ca="1" si="142"/>
        <v>3.4624855335060704E-2</v>
      </c>
      <c r="L577" s="190">
        <f t="shared" ca="1" si="142"/>
        <v>3.6408740793319454E-2</v>
      </c>
      <c r="M577" s="190">
        <f t="shared" ca="1" si="142"/>
        <v>3.6633402563616732E-2</v>
      </c>
      <c r="N577" s="190">
        <f t="shared" ca="1" si="142"/>
        <v>3.6829905580710622E-2</v>
      </c>
      <c r="O577" s="190">
        <f t="shared" ca="1" si="142"/>
        <v>3.7002654092173182E-2</v>
      </c>
      <c r="P577" s="190">
        <f t="shared" ca="1" si="142"/>
        <v>3.7155270147411601E-2</v>
      </c>
      <c r="Q577" s="190">
        <f t="shared" ca="1" si="142"/>
        <v>3.7290745050423395E-2</v>
      </c>
      <c r="R577" s="190">
        <f t="shared" ca="1" si="142"/>
        <v>3.7411559387227289E-2</v>
      </c>
      <c r="S577" s="190">
        <f t="shared" ca="1" si="142"/>
        <v>3.7519778584798213E-2</v>
      </c>
      <c r="T577" s="190">
        <f t="shared" ca="1" si="142"/>
        <v>3.7617129310091084E-2</v>
      </c>
      <c r="U577" s="190">
        <f t="shared" ca="1" si="142"/>
        <v>3.7705060789959909E-2</v>
      </c>
      <c r="V577" s="190">
        <f t="shared" ca="1" si="142"/>
        <v>3.7784794209545079E-2</v>
      </c>
      <c r="W577" s="190">
        <f t="shared" ca="1" si="142"/>
        <v>3.7857362646548723E-2</v>
      </c>
      <c r="X577" s="187">
        <f t="shared" ca="1" si="142"/>
        <v>3.7923643463725412E-2</v>
      </c>
    </row>
    <row r="578" spans="1:24" ht="11.25" customHeight="1" x14ac:dyDescent="0.2">
      <c r="A578" s="222">
        <f t="shared" si="136"/>
        <v>568</v>
      </c>
      <c r="B578" s="220">
        <f t="shared" ca="1" si="137"/>
        <v>3.0461042797631333E-2</v>
      </c>
      <c r="C578" s="217">
        <f t="shared" ca="1" si="129"/>
        <v>7.1542179017765019E-6</v>
      </c>
      <c r="D578" s="219">
        <f t="shared" ca="1" si="130"/>
        <v>0.2498809694284394</v>
      </c>
      <c r="E578" s="218">
        <f t="shared" ca="1" si="131"/>
        <v>-0.67486437067913618</v>
      </c>
      <c r="F578" s="187">
        <f t="shared" ca="1" si="132"/>
        <v>-3.1038994046884142E-4</v>
      </c>
      <c r="G578" s="217">
        <f t="shared" ca="1" si="133"/>
        <v>-3.0323572256706494E-4</v>
      </c>
      <c r="H578" s="291">
        <f t="shared" si="134"/>
        <v>1.5777777777777779</v>
      </c>
      <c r="I578" s="187">
        <f t="shared" ca="1" si="135"/>
        <v>3.0157807075064269E-2</v>
      </c>
      <c r="J578" s="191">
        <f t="shared" ca="1" si="142"/>
        <v>3.1364042901163326E-2</v>
      </c>
      <c r="K578" s="190">
        <f t="shared" ca="1" si="142"/>
        <v>3.4459356857789128E-2</v>
      </c>
      <c r="L578" s="190">
        <f t="shared" ca="1" si="142"/>
        <v>3.6305175675624385E-2</v>
      </c>
      <c r="M578" s="190">
        <f t="shared" ca="1" si="142"/>
        <v>3.6537729952798033E-2</v>
      </c>
      <c r="N578" s="190">
        <f t="shared" ca="1" si="142"/>
        <v>3.6741149491190533E-2</v>
      </c>
      <c r="O578" s="190">
        <f t="shared" ca="1" si="142"/>
        <v>3.6919987640530401E-2</v>
      </c>
      <c r="P578" s="190">
        <f t="shared" ca="1" si="142"/>
        <v>3.7077990095169634E-2</v>
      </c>
      <c r="Q578" s="190">
        <f t="shared" ca="1" si="142"/>
        <v>3.7218250964477291E-2</v>
      </c>
      <c r="R578" s="190">
        <f t="shared" ca="1" si="142"/>
        <v>3.7343336557978321E-2</v>
      </c>
      <c r="S578" s="190">
        <f t="shared" ca="1" si="142"/>
        <v>3.7455384000962252E-2</v>
      </c>
      <c r="T578" s="190">
        <f t="shared" ca="1" si="142"/>
        <v>3.7556180120461441E-2</v>
      </c>
      <c r="U578" s="190">
        <f t="shared" ca="1" si="142"/>
        <v>3.7647224790024442E-2</v>
      </c>
      <c r="V578" s="190">
        <f t="shared" ca="1" si="142"/>
        <v>3.7729781978541085E-2</v>
      </c>
      <c r="W578" s="190">
        <f t="shared" ca="1" si="142"/>
        <v>3.7804921031695832E-2</v>
      </c>
      <c r="X578" s="187">
        <f t="shared" ca="1" si="142"/>
        <v>3.7873550165964991E-2</v>
      </c>
    </row>
    <row r="579" spans="1:24" ht="11.25" customHeight="1" x14ac:dyDescent="0.2">
      <c r="A579" s="222">
        <f t="shared" si="136"/>
        <v>569</v>
      </c>
      <c r="B579" s="220">
        <f t="shared" ca="1" si="137"/>
        <v>3.0157807075064269E-2</v>
      </c>
      <c r="C579" s="217">
        <f t="shared" ca="1" si="129"/>
        <v>7.3816446937017998E-6</v>
      </c>
      <c r="D579" s="219">
        <f t="shared" ca="1" si="130"/>
        <v>0.12528737302159976</v>
      </c>
      <c r="E579" s="218">
        <f t="shared" ca="1" si="131"/>
        <v>-1.1489544923914641</v>
      </c>
      <c r="F579" s="187">
        <f t="shared" ca="1" si="132"/>
        <v>-5.2580106427214956E-4</v>
      </c>
      <c r="G579" s="217">
        <f t="shared" ca="1" si="133"/>
        <v>-5.1841941957844772E-4</v>
      </c>
      <c r="H579" s="291">
        <f t="shared" si="134"/>
        <v>1.5805555555555557</v>
      </c>
      <c r="I579" s="187">
        <f t="shared" ca="1" si="135"/>
        <v>2.9639387655485822E-2</v>
      </c>
      <c r="J579" s="191">
        <f t="shared" ca="1" si="142"/>
        <v>3.0909879935743078E-2</v>
      </c>
      <c r="K579" s="190">
        <f t="shared" ca="1" si="142"/>
        <v>3.4176416497722267E-2</v>
      </c>
      <c r="L579" s="190">
        <f t="shared" ca="1" si="142"/>
        <v>3.6128118145101508E-2</v>
      </c>
      <c r="M579" s="190">
        <f t="shared" ca="1" si="142"/>
        <v>3.637416565057696E-2</v>
      </c>
      <c r="N579" s="190">
        <f t="shared" ca="1" si="142"/>
        <v>3.6589409847775436E-2</v>
      </c>
      <c r="O579" s="190">
        <f t="shared" ca="1" si="142"/>
        <v>3.6778658995222847E-2</v>
      </c>
      <c r="P579" s="190">
        <f t="shared" ca="1" si="142"/>
        <v>3.694587017377942E-2</v>
      </c>
      <c r="Q579" s="190">
        <f t="shared" ca="1" si="142"/>
        <v>3.7094313251463507E-2</v>
      </c>
      <c r="R579" s="190">
        <f t="shared" ca="1" si="142"/>
        <v>3.7226701092862823E-2</v>
      </c>
      <c r="S579" s="190">
        <f t="shared" ca="1" si="142"/>
        <v>3.7345293400509148E-2</v>
      </c>
      <c r="T579" s="190">
        <f t="shared" ca="1" si="142"/>
        <v>3.7451979852616731E-2</v>
      </c>
      <c r="U579" s="190">
        <f t="shared" ca="1" si="142"/>
        <v>3.7548346909597116E-2</v>
      </c>
      <c r="V579" s="190">
        <f t="shared" ca="1" si="142"/>
        <v>3.7635731684514478E-2</v>
      </c>
      <c r="W579" s="190">
        <f t="shared" ca="1" si="142"/>
        <v>3.7715265527708222E-2</v>
      </c>
      <c r="X579" s="187">
        <f t="shared" ca="1" si="142"/>
        <v>3.7787909403953573E-2</v>
      </c>
    </row>
    <row r="580" spans="1:24" ht="11.25" customHeight="1" x14ac:dyDescent="0.2">
      <c r="A580" s="222">
        <f t="shared" si="136"/>
        <v>570</v>
      </c>
      <c r="B580" s="220">
        <f t="shared" ca="1" si="137"/>
        <v>2.9639387655485822E-2</v>
      </c>
      <c r="C580" s="217">
        <f t="shared" ca="1" si="129"/>
        <v>7.7704592583856361E-6</v>
      </c>
      <c r="D580" s="219">
        <f t="shared" ca="1" si="130"/>
        <v>0.40530537414649515</v>
      </c>
      <c r="E580" s="218">
        <f t="shared" ca="1" si="131"/>
        <v>-0.23963819982671022</v>
      </c>
      <c r="F580" s="187">
        <f t="shared" ca="1" si="132"/>
        <v>-1.0871999303926216E-4</v>
      </c>
      <c r="G580" s="217">
        <f t="shared" ca="1" si="133"/>
        <v>-1.0094953378087653E-4</v>
      </c>
      <c r="H580" s="291">
        <f t="shared" si="134"/>
        <v>1.5833333333333335</v>
      </c>
      <c r="I580" s="187">
        <f t="shared" ca="1" si="135"/>
        <v>2.9538438121704945E-2</v>
      </c>
      <c r="J580" s="191">
        <f t="shared" ca="1" si="142"/>
        <v>3.0821442778707232E-2</v>
      </c>
      <c r="K580" s="190">
        <f t="shared" ca="1" si="142"/>
        <v>3.4121320765660851E-2</v>
      </c>
      <c r="L580" s="190">
        <f t="shared" ca="1" si="142"/>
        <v>3.6093640510808371E-2</v>
      </c>
      <c r="M580" s="190">
        <f t="shared" ca="1" si="142"/>
        <v>3.6342315493293441E-2</v>
      </c>
      <c r="N580" s="190">
        <f t="shared" ca="1" si="142"/>
        <v>3.6559862254301245E-2</v>
      </c>
      <c r="O580" s="190">
        <f t="shared" ca="1" si="142"/>
        <v>3.6751138689626879E-2</v>
      </c>
      <c r="P580" s="190">
        <f t="shared" ca="1" si="142"/>
        <v>3.6920143042495718E-2</v>
      </c>
      <c r="Q580" s="190">
        <f t="shared" ca="1" si="142"/>
        <v>3.7070179405634993E-2</v>
      </c>
      <c r="R580" s="190">
        <f t="shared" ca="1" si="142"/>
        <v>3.7203989181655295E-2</v>
      </c>
      <c r="S580" s="190">
        <f t="shared" ca="1" si="142"/>
        <v>3.7323855942015718E-2</v>
      </c>
      <c r="T580" s="190">
        <f t="shared" ca="1" si="142"/>
        <v>3.7431689392688913E-2</v>
      </c>
      <c r="U580" s="190">
        <f t="shared" ca="1" si="142"/>
        <v>3.7529092854765411E-2</v>
      </c>
      <c r="V580" s="190">
        <f t="shared" ca="1" si="142"/>
        <v>3.7617417684352866E-2</v>
      </c>
      <c r="W580" s="190">
        <f t="shared" ca="1" si="142"/>
        <v>3.769780730568445E-2</v>
      </c>
      <c r="X580" s="187">
        <f t="shared" ca="1" si="142"/>
        <v>3.7771232954979646E-2</v>
      </c>
    </row>
    <row r="581" spans="1:24" ht="11.25" customHeight="1" x14ac:dyDescent="0.2">
      <c r="A581" s="222">
        <f t="shared" si="136"/>
        <v>571</v>
      </c>
      <c r="B581" s="220">
        <f t="shared" ca="1" si="137"/>
        <v>2.9538438121704945E-2</v>
      </c>
      <c r="C581" s="217">
        <f t="shared" ca="1" si="129"/>
        <v>7.8461714087212917E-6</v>
      </c>
      <c r="D581" s="219">
        <f t="shared" ca="1" si="130"/>
        <v>0.20026891025610616</v>
      </c>
      <c r="E581" s="218">
        <f t="shared" ca="1" si="131"/>
        <v>-0.84066109705746206</v>
      </c>
      <c r="F581" s="187">
        <f t="shared" ca="1" si="132"/>
        <v>-3.8074435056024438E-4</v>
      </c>
      <c r="G581" s="217">
        <f t="shared" ca="1" si="133"/>
        <v>-3.7289817915152308E-4</v>
      </c>
      <c r="H581" s="291">
        <f t="shared" si="134"/>
        <v>1.5861111111111112</v>
      </c>
      <c r="I581" s="187">
        <f t="shared" ca="1" si="135"/>
        <v>2.9165539942553421E-2</v>
      </c>
      <c r="J581" s="191">
        <f t="shared" ref="J581:X590" ca="1" si="143">-(1/J$7)*LN(J$8*EXP(-$I581*J$9))</f>
        <v>3.0494764154320644E-2</v>
      </c>
      <c r="K581" s="190">
        <f t="shared" ca="1" si="143"/>
        <v>3.3917802260965961E-2</v>
      </c>
      <c r="L581" s="190">
        <f t="shared" ca="1" si="143"/>
        <v>3.5966283339677066E-2</v>
      </c>
      <c r="M581" s="190">
        <f t="shared" ca="1" si="143"/>
        <v>3.6224663977611364E-2</v>
      </c>
      <c r="N581" s="190">
        <f t="shared" ca="1" si="143"/>
        <v>3.6450716194956857E-2</v>
      </c>
      <c r="O581" s="190">
        <f t="shared" ca="1" si="143"/>
        <v>3.664948124295947E-2</v>
      </c>
      <c r="P581" s="190">
        <f t="shared" ca="1" si="143"/>
        <v>3.6825109414789177E-2</v>
      </c>
      <c r="Q581" s="190">
        <f t="shared" ca="1" si="143"/>
        <v>3.6981031226061348E-2</v>
      </c>
      <c r="R581" s="190">
        <f t="shared" ca="1" si="143"/>
        <v>3.7120093496186113E-2</v>
      </c>
      <c r="S581" s="190">
        <f t="shared" ca="1" si="143"/>
        <v>3.7244667966217976E-2</v>
      </c>
      <c r="T581" s="190">
        <f t="shared" ca="1" si="143"/>
        <v>3.7356738322804235E-2</v>
      </c>
      <c r="U581" s="190">
        <f t="shared" ca="1" si="143"/>
        <v>3.745797016881415E-2</v>
      </c>
      <c r="V581" s="190">
        <f t="shared" ca="1" si="143"/>
        <v>3.7549767472831647E-2</v>
      </c>
      <c r="W581" s="190">
        <f t="shared" ca="1" si="143"/>
        <v>3.763331825892946E-2</v>
      </c>
      <c r="X581" s="187">
        <f t="shared" ca="1" si="143"/>
        <v>3.7709631705085934E-2</v>
      </c>
    </row>
    <row r="582" spans="1:24" ht="11.25" customHeight="1" x14ac:dyDescent="0.2">
      <c r="A582" s="222">
        <f t="shared" si="136"/>
        <v>572</v>
      </c>
      <c r="B582" s="220">
        <f t="shared" ca="1" si="137"/>
        <v>2.9165539942553421E-2</v>
      </c>
      <c r="C582" s="217">
        <f t="shared" ca="1" si="129"/>
        <v>8.1258450430849348E-6</v>
      </c>
      <c r="D582" s="219">
        <f t="shared" ca="1" si="130"/>
        <v>0.43614267717341559</v>
      </c>
      <c r="E582" s="218">
        <f t="shared" ca="1" si="131"/>
        <v>-0.16075628817750173</v>
      </c>
      <c r="F582" s="187">
        <f t="shared" ca="1" si="132"/>
        <v>-7.2347201117426224E-5</v>
      </c>
      <c r="G582" s="217">
        <f t="shared" ca="1" si="133"/>
        <v>-6.4221356074341284E-5</v>
      </c>
      <c r="H582" s="291">
        <f t="shared" si="134"/>
        <v>1.588888888888889</v>
      </c>
      <c r="I582" s="187">
        <f t="shared" ca="1" si="135"/>
        <v>2.9101318586479082E-2</v>
      </c>
      <c r="J582" s="191">
        <f t="shared" ca="1" si="143"/>
        <v>3.0438502833049701E-2</v>
      </c>
      <c r="K582" s="190">
        <f t="shared" ca="1" si="143"/>
        <v>3.388275185018768E-2</v>
      </c>
      <c r="L582" s="190">
        <f t="shared" ca="1" si="143"/>
        <v>3.5944349603624887E-2</v>
      </c>
      <c r="M582" s="190">
        <f t="shared" ca="1" si="143"/>
        <v>3.6204401771186827E-2</v>
      </c>
      <c r="N582" s="190">
        <f t="shared" ca="1" si="143"/>
        <v>3.6431918817192176E-2</v>
      </c>
      <c r="O582" s="190">
        <f t="shared" ca="1" si="143"/>
        <v>3.6631973570771609E-2</v>
      </c>
      <c r="P582" s="190">
        <f t="shared" ca="1" si="143"/>
        <v>3.680874251147561E-2</v>
      </c>
      <c r="Q582" s="190">
        <f t="shared" ca="1" si="143"/>
        <v>3.6965677927751316E-2</v>
      </c>
      <c r="R582" s="190">
        <f t="shared" ca="1" si="143"/>
        <v>3.710564479412521E-2</v>
      </c>
      <c r="S582" s="190">
        <f t="shared" ca="1" si="143"/>
        <v>3.7231030036416111E-2</v>
      </c>
      <c r="T582" s="190">
        <f t="shared" ca="1" si="143"/>
        <v>3.7343830082388126E-2</v>
      </c>
      <c r="U582" s="190">
        <f t="shared" ca="1" si="143"/>
        <v>3.7445721261217361E-2</v>
      </c>
      <c r="V582" s="190">
        <f t="shared" ca="1" si="143"/>
        <v>3.7538116602525727E-2</v>
      </c>
      <c r="W582" s="190">
        <f t="shared" ca="1" si="143"/>
        <v>3.7622211811469804E-2</v>
      </c>
      <c r="X582" s="187">
        <f t="shared" ca="1" si="143"/>
        <v>3.7699022600442271E-2</v>
      </c>
    </row>
    <row r="583" spans="1:24" ht="11.25" customHeight="1" x14ac:dyDescent="0.2">
      <c r="A583" s="222">
        <f t="shared" si="136"/>
        <v>573</v>
      </c>
      <c r="B583" s="220">
        <f t="shared" ca="1" si="137"/>
        <v>2.9101318586479082E-2</v>
      </c>
      <c r="C583" s="217">
        <f t="shared" ca="1" si="129"/>
        <v>8.1740110601406895E-6</v>
      </c>
      <c r="D583" s="219">
        <f t="shared" ca="1" si="130"/>
        <v>0.68181778679643079</v>
      </c>
      <c r="E583" s="218">
        <f t="shared" ca="1" si="131"/>
        <v>0.47278801373215334</v>
      </c>
      <c r="F583" s="187">
        <f t="shared" ca="1" si="132"/>
        <v>2.1254042530829961E-4</v>
      </c>
      <c r="G583" s="217">
        <f t="shared" ca="1" si="133"/>
        <v>2.207144363684403E-4</v>
      </c>
      <c r="H583" s="291">
        <f t="shared" si="134"/>
        <v>1.5916666666666668</v>
      </c>
      <c r="I583" s="187">
        <f t="shared" ca="1" si="135"/>
        <v>2.9322033022847523E-2</v>
      </c>
      <c r="J583" s="191">
        <f t="shared" ca="1" si="143"/>
        <v>3.0631860410228418E-2</v>
      </c>
      <c r="K583" s="190">
        <f t="shared" ca="1" si="143"/>
        <v>3.4003212272269899E-2</v>
      </c>
      <c r="L583" s="190">
        <f t="shared" ca="1" si="143"/>
        <v>3.6019730948494116E-2</v>
      </c>
      <c r="M583" s="190">
        <f t="shared" ca="1" si="143"/>
        <v>3.6274038442598695E-2</v>
      </c>
      <c r="N583" s="190">
        <f t="shared" ca="1" si="143"/>
        <v>3.6496521200139846E-2</v>
      </c>
      <c r="O583" s="190">
        <f t="shared" ca="1" si="143"/>
        <v>3.6692143524121618E-2</v>
      </c>
      <c r="P583" s="190">
        <f t="shared" ca="1" si="143"/>
        <v>3.6864991897361657E-2</v>
      </c>
      <c r="Q583" s="190">
        <f t="shared" ca="1" si="143"/>
        <v>3.7018443779954301E-2</v>
      </c>
      <c r="R583" s="190">
        <f t="shared" ca="1" si="143"/>
        <v>3.7155301751351989E-2</v>
      </c>
      <c r="S583" s="190">
        <f t="shared" ca="1" si="143"/>
        <v>3.7277900550734856E-2</v>
      </c>
      <c r="T583" s="190">
        <f t="shared" ca="1" si="143"/>
        <v>3.7388192817498417E-2</v>
      </c>
      <c r="U583" s="190">
        <f t="shared" ca="1" si="143"/>
        <v>3.7487818016901341E-2</v>
      </c>
      <c r="V583" s="190">
        <f t="shared" ca="1" si="143"/>
        <v>3.7578158037804621E-2</v>
      </c>
      <c r="W583" s="190">
        <f t="shared" ca="1" si="143"/>
        <v>3.7660382187197708E-2</v>
      </c>
      <c r="X583" s="187">
        <f t="shared" ca="1" si="143"/>
        <v>3.7735483720152799E-2</v>
      </c>
    </row>
    <row r="584" spans="1:24" ht="11.25" customHeight="1" x14ac:dyDescent="0.2">
      <c r="A584" s="222">
        <f t="shared" si="136"/>
        <v>574</v>
      </c>
      <c r="B584" s="220">
        <f t="shared" ca="1" si="137"/>
        <v>2.9322033022847523E-2</v>
      </c>
      <c r="C584" s="217">
        <f t="shared" ca="1" si="129"/>
        <v>8.0084752328643594E-6</v>
      </c>
      <c r="D584" s="219">
        <f t="shared" ca="1" si="130"/>
        <v>0.69411068981783663</v>
      </c>
      <c r="E584" s="218">
        <f t="shared" ca="1" si="131"/>
        <v>0.50753623257775182</v>
      </c>
      <c r="F584" s="187">
        <f t="shared" ca="1" si="132"/>
        <v>2.2902497521602144E-4</v>
      </c>
      <c r="G584" s="217">
        <f t="shared" ca="1" si="133"/>
        <v>2.3703345044888581E-4</v>
      </c>
      <c r="H584" s="291">
        <f t="shared" si="134"/>
        <v>1.5944444444444446</v>
      </c>
      <c r="I584" s="187">
        <f t="shared" ca="1" si="135"/>
        <v>2.9559066473296407E-2</v>
      </c>
      <c r="J584" s="191">
        <f t="shared" ca="1" si="143"/>
        <v>3.083951431109334E-2</v>
      </c>
      <c r="K584" s="190">
        <f t="shared" ca="1" si="143"/>
        <v>3.4132579204304243E-2</v>
      </c>
      <c r="L584" s="190">
        <f t="shared" ca="1" si="143"/>
        <v>3.6100685781208383E-2</v>
      </c>
      <c r="M584" s="190">
        <f t="shared" ca="1" si="143"/>
        <v>3.634882385661202E-2</v>
      </c>
      <c r="N584" s="190">
        <f t="shared" ca="1" si="143"/>
        <v>3.6565900104344115E-2</v>
      </c>
      <c r="O584" s="190">
        <f t="shared" ca="1" si="143"/>
        <v>3.6756762277160918E-2</v>
      </c>
      <c r="P584" s="190">
        <f t="shared" ca="1" si="143"/>
        <v>3.6925400207038071E-2</v>
      </c>
      <c r="Q584" s="190">
        <f t="shared" ca="1" si="143"/>
        <v>3.707511099311598E-2</v>
      </c>
      <c r="R584" s="190">
        <f t="shared" ca="1" si="143"/>
        <v>3.7208630206454082E-2</v>
      </c>
      <c r="S584" s="190">
        <f t="shared" ca="1" si="143"/>
        <v>3.7328236541058303E-2</v>
      </c>
      <c r="T584" s="190">
        <f t="shared" ca="1" si="143"/>
        <v>3.7435835610364877E-2</v>
      </c>
      <c r="U584" s="190">
        <f t="shared" ca="1" si="143"/>
        <v>3.7533027290099129E-2</v>
      </c>
      <c r="V584" s="190">
        <f t="shared" ca="1" si="143"/>
        <v>3.7621160025899478E-2</v>
      </c>
      <c r="W584" s="190">
        <f t="shared" ca="1" si="143"/>
        <v>3.7701374774780937E-2</v>
      </c>
      <c r="X584" s="187">
        <f t="shared" ca="1" si="143"/>
        <v>3.7774640674063102E-2</v>
      </c>
    </row>
    <row r="585" spans="1:24" ht="11.25" customHeight="1" x14ac:dyDescent="0.2">
      <c r="A585" s="222">
        <f t="shared" si="136"/>
        <v>575</v>
      </c>
      <c r="B585" s="220">
        <f t="shared" ca="1" si="137"/>
        <v>2.9559066473296407E-2</v>
      </c>
      <c r="C585" s="217">
        <f t="shared" ca="1" si="129"/>
        <v>7.8307001450276965E-6</v>
      </c>
      <c r="D585" s="219">
        <f t="shared" ca="1" si="130"/>
        <v>0.97010680858074394</v>
      </c>
      <c r="E585" s="218">
        <f t="shared" ca="1" si="131"/>
        <v>1.8823656765996142</v>
      </c>
      <c r="F585" s="187">
        <f t="shared" ca="1" si="132"/>
        <v>8.5284106980458834E-4</v>
      </c>
      <c r="G585" s="217">
        <f t="shared" ca="1" si="133"/>
        <v>8.6067176994961603E-4</v>
      </c>
      <c r="H585" s="291">
        <f t="shared" si="134"/>
        <v>1.5972222222222223</v>
      </c>
      <c r="I585" s="187">
        <f t="shared" ca="1" si="135"/>
        <v>3.0419738243246022E-2</v>
      </c>
      <c r="J585" s="191">
        <f t="shared" ca="1" si="143"/>
        <v>3.1593508526069999E-2</v>
      </c>
      <c r="K585" s="190">
        <f t="shared" ca="1" si="143"/>
        <v>3.4602312341783813E-2</v>
      </c>
      <c r="L585" s="190">
        <f t="shared" ca="1" si="143"/>
        <v>3.6394633909737129E-2</v>
      </c>
      <c r="M585" s="190">
        <f t="shared" ca="1" si="143"/>
        <v>3.6620370739650555E-2</v>
      </c>
      <c r="N585" s="190">
        <f t="shared" ca="1" si="143"/>
        <v>3.6817815874736752E-2</v>
      </c>
      <c r="O585" s="190">
        <f t="shared" ca="1" si="143"/>
        <v>3.6991393872173983E-2</v>
      </c>
      <c r="P585" s="190">
        <f t="shared" ca="1" si="143"/>
        <v>3.7144743623380376E-2</v>
      </c>
      <c r="Q585" s="190">
        <f t="shared" ca="1" si="143"/>
        <v>3.7280870435749951E-2</v>
      </c>
      <c r="R585" s="190">
        <f t="shared" ca="1" si="143"/>
        <v>3.7402266571931068E-2</v>
      </c>
      <c r="S585" s="190">
        <f t="shared" ca="1" si="143"/>
        <v>3.7511007225119172E-2</v>
      </c>
      <c r="T585" s="190">
        <f t="shared" ca="1" si="143"/>
        <v>3.7608827256835328E-2</v>
      </c>
      <c r="U585" s="190">
        <f t="shared" ca="1" si="143"/>
        <v>3.7697182792656221E-2</v>
      </c>
      <c r="V585" s="190">
        <f t="shared" ca="1" si="143"/>
        <v>3.7777300845411962E-2</v>
      </c>
      <c r="W585" s="190">
        <f t="shared" ca="1" si="143"/>
        <v>3.7850219432964231E-2</v>
      </c>
      <c r="X585" s="187">
        <f t="shared" ca="1" si="143"/>
        <v>3.7916820120736099E-2</v>
      </c>
    </row>
    <row r="586" spans="1:24" ht="11.25" customHeight="1" x14ac:dyDescent="0.2">
      <c r="A586" s="222">
        <f t="shared" si="136"/>
        <v>576</v>
      </c>
      <c r="B586" s="220">
        <f t="shared" ca="1" si="137"/>
        <v>3.0419738243246022E-2</v>
      </c>
      <c r="C586" s="217">
        <f t="shared" ca="1" si="129"/>
        <v>7.1851963175654855E-6</v>
      </c>
      <c r="D586" s="219">
        <f t="shared" ca="1" si="130"/>
        <v>0.21975443646752546</v>
      </c>
      <c r="E586" s="218">
        <f t="shared" ca="1" si="131"/>
        <v>-0.77302282428114555</v>
      </c>
      <c r="F586" s="187">
        <f t="shared" ca="1" si="132"/>
        <v>-3.552947640670757E-4</v>
      </c>
      <c r="G586" s="217">
        <f t="shared" ca="1" si="133"/>
        <v>-3.481095677495102E-4</v>
      </c>
      <c r="H586" s="291">
        <f t="shared" si="134"/>
        <v>1.6</v>
      </c>
      <c r="I586" s="187">
        <f t="shared" ca="1" si="135"/>
        <v>3.0071628675496512E-2</v>
      </c>
      <c r="J586" s="191">
        <f t="shared" ca="1" si="143"/>
        <v>3.1288546042780405E-2</v>
      </c>
      <c r="K586" s="190">
        <f t="shared" ca="1" si="143"/>
        <v>3.4412322841541214E-2</v>
      </c>
      <c r="L586" s="190">
        <f t="shared" ca="1" si="143"/>
        <v>3.6275742876551602E-2</v>
      </c>
      <c r="M586" s="190">
        <f t="shared" ca="1" si="143"/>
        <v>3.6510540173134133E-2</v>
      </c>
      <c r="N586" s="190">
        <f t="shared" ca="1" si="143"/>
        <v>3.6715925359673385E-2</v>
      </c>
      <c r="O586" s="190">
        <f t="shared" ca="1" si="143"/>
        <v>3.6896494160144212E-2</v>
      </c>
      <c r="P586" s="190">
        <f t="shared" ca="1" si="143"/>
        <v>3.7056027408305617E-2</v>
      </c>
      <c r="Q586" s="190">
        <f t="shared" ca="1" si="143"/>
        <v>3.7197648430408833E-2</v>
      </c>
      <c r="R586" s="190">
        <f t="shared" ca="1" si="143"/>
        <v>3.73239478982621E-2</v>
      </c>
      <c r="S586" s="190">
        <f t="shared" ca="1" si="143"/>
        <v>3.7437083313533882E-2</v>
      </c>
      <c r="T586" s="190">
        <f t="shared" ca="1" si="143"/>
        <v>3.7538858600513966E-2</v>
      </c>
      <c r="U586" s="190">
        <f t="shared" ca="1" si="143"/>
        <v>3.7630788026342232E-2</v>
      </c>
      <c r="V586" s="190">
        <f t="shared" ca="1" si="143"/>
        <v>3.7714147718881832E-2</v>
      </c>
      <c r="W586" s="190">
        <f t="shared" ca="1" si="143"/>
        <v>3.7790017331035125E-2</v>
      </c>
      <c r="X586" s="187">
        <f t="shared" ca="1" si="143"/>
        <v>3.7859313847784806E-2</v>
      </c>
    </row>
    <row r="587" spans="1:24" ht="11.25" customHeight="1" x14ac:dyDescent="0.2">
      <c r="A587" s="222">
        <f t="shared" si="136"/>
        <v>577</v>
      </c>
      <c r="B587" s="220">
        <f t="shared" ca="1" si="137"/>
        <v>3.0071628675496512E-2</v>
      </c>
      <c r="C587" s="217">
        <f t="shared" ref="C587:C650" ca="1" si="144">$B$2*($B$3-$B587)*$B$8</f>
        <v>7.4462784933776174E-6</v>
      </c>
      <c r="D587" s="219">
        <f t="shared" ref="D587:D650" ca="1" si="145">RAND()</f>
        <v>0.71639064594704238</v>
      </c>
      <c r="E587" s="218">
        <f t="shared" ref="E587:E650" ca="1" si="146">NORMINV(D587,0,1)</f>
        <v>0.57215243532914162</v>
      </c>
      <c r="F587" s="187">
        <f t="shared" ref="F587:F650" ca="1" si="147">SQRT($B587)*$B$9*E587</f>
        <v>2.6146224136334935E-4</v>
      </c>
      <c r="G587" s="217">
        <f t="shared" ref="G587:G650" ca="1" si="148">C587+F587</f>
        <v>2.6890851985672694E-4</v>
      </c>
      <c r="H587" s="291">
        <f t="shared" ref="H587:H650" si="149">+A587*$B$8</f>
        <v>1.6027777777777779</v>
      </c>
      <c r="I587" s="187">
        <f t="shared" ref="I587:I650" ca="1" si="150">$B587+G587</f>
        <v>3.0340537195353238E-2</v>
      </c>
      <c r="J587" s="191">
        <f t="shared" ca="1" si="143"/>
        <v>3.1524124198599075E-2</v>
      </c>
      <c r="K587" s="190">
        <f t="shared" ca="1" si="143"/>
        <v>3.4559086389664435E-2</v>
      </c>
      <c r="L587" s="190">
        <f t="shared" ca="1" si="143"/>
        <v>3.6367584109083195E-2</v>
      </c>
      <c r="M587" s="190">
        <f t="shared" ca="1" si="143"/>
        <v>3.6595382354484951E-2</v>
      </c>
      <c r="N587" s="190">
        <f t="shared" ca="1" si="143"/>
        <v>3.6794633990896192E-2</v>
      </c>
      <c r="O587" s="190">
        <f t="shared" ca="1" si="143"/>
        <v>3.6969802518951288E-2</v>
      </c>
      <c r="P587" s="190">
        <f t="shared" ca="1" si="143"/>
        <v>3.7124559124446822E-2</v>
      </c>
      <c r="Q587" s="190">
        <f t="shared" ca="1" si="143"/>
        <v>3.7261935966142107E-2</v>
      </c>
      <c r="R587" s="190">
        <f t="shared" ca="1" si="143"/>
        <v>3.7384447696499803E-2</v>
      </c>
      <c r="S587" s="190">
        <f t="shared" ca="1" si="143"/>
        <v>3.7494188235340349E-2</v>
      </c>
      <c r="T587" s="190">
        <f t="shared" ca="1" si="143"/>
        <v>3.7592908157179063E-2</v>
      </c>
      <c r="U587" s="190">
        <f t="shared" ca="1" si="143"/>
        <v>3.7682076815820649E-2</v>
      </c>
      <c r="V587" s="190">
        <f t="shared" ca="1" si="143"/>
        <v>3.7762932398628879E-2</v>
      </c>
      <c r="W587" s="190">
        <f t="shared" ca="1" si="143"/>
        <v>3.7836522396169303E-2</v>
      </c>
      <c r="X587" s="187">
        <f t="shared" ca="1" si="143"/>
        <v>3.7903736432437628E-2</v>
      </c>
    </row>
    <row r="588" spans="1:24" ht="11.25" customHeight="1" x14ac:dyDescent="0.2">
      <c r="A588" s="222">
        <f t="shared" ref="A588:A651" si="151">+A587+1</f>
        <v>578</v>
      </c>
      <c r="B588" s="220">
        <f t="shared" ca="1" si="137"/>
        <v>3.0340537195353238E-2</v>
      </c>
      <c r="C588" s="217">
        <f t="shared" ca="1" si="144"/>
        <v>7.2445971034850731E-6</v>
      </c>
      <c r="D588" s="219">
        <f t="shared" ca="1" si="145"/>
        <v>0.62864185712738807</v>
      </c>
      <c r="E588" s="218">
        <f t="shared" ca="1" si="146"/>
        <v>0.32825841224158547</v>
      </c>
      <c r="F588" s="187">
        <f t="shared" ca="1" si="147"/>
        <v>1.5067675251817061E-4</v>
      </c>
      <c r="G588" s="217">
        <f t="shared" ca="1" si="148"/>
        <v>1.5792134962165568E-4</v>
      </c>
      <c r="H588" s="291">
        <f t="shared" si="149"/>
        <v>1.6055555555555556</v>
      </c>
      <c r="I588" s="187">
        <f t="shared" ca="1" si="150"/>
        <v>3.0498458544974894E-2</v>
      </c>
      <c r="J588" s="191">
        <f t="shared" ca="1" si="143"/>
        <v>3.1662471694349936E-2</v>
      </c>
      <c r="K588" s="190">
        <f t="shared" ca="1" si="143"/>
        <v>3.464527591466432E-2</v>
      </c>
      <c r="L588" s="190">
        <f t="shared" ca="1" si="143"/>
        <v>3.6421519519534422E-2</v>
      </c>
      <c r="M588" s="190">
        <f t="shared" ca="1" si="143"/>
        <v>3.6645207446642333E-2</v>
      </c>
      <c r="N588" s="190">
        <f t="shared" ca="1" si="143"/>
        <v>3.6840857045770774E-2</v>
      </c>
      <c r="O588" s="190">
        <f t="shared" ca="1" si="143"/>
        <v>3.7012854167026731E-2</v>
      </c>
      <c r="P588" s="190">
        <f t="shared" ca="1" si="143"/>
        <v>3.7164805603474974E-2</v>
      </c>
      <c r="Q588" s="190">
        <f t="shared" ca="1" si="143"/>
        <v>3.7299689974130606E-2</v>
      </c>
      <c r="R588" s="190">
        <f t="shared" ca="1" si="143"/>
        <v>3.7419977287732657E-2</v>
      </c>
      <c r="S588" s="190">
        <f t="shared" ca="1" si="143"/>
        <v>3.752772412452126E-2</v>
      </c>
      <c r="T588" s="190">
        <f t="shared" ca="1" si="143"/>
        <v>3.7624649728400211E-2</v>
      </c>
      <c r="U588" s="190">
        <f t="shared" ca="1" si="143"/>
        <v>3.771219707701285E-2</v>
      </c>
      <c r="V588" s="190">
        <f t="shared" ca="1" si="143"/>
        <v>3.7791582076484448E-2</v>
      </c>
      <c r="W588" s="190">
        <f t="shared" ca="1" si="143"/>
        <v>3.7863833329471609E-2</v>
      </c>
      <c r="X588" s="187">
        <f t="shared" ca="1" si="143"/>
        <v>3.7929824391739898E-2</v>
      </c>
    </row>
    <row r="589" spans="1:24" ht="11.25" customHeight="1" x14ac:dyDescent="0.2">
      <c r="A589" s="222">
        <f t="shared" si="151"/>
        <v>579</v>
      </c>
      <c r="B589" s="220">
        <f t="shared" ref="B589:B652" ca="1" si="152">I588</f>
        <v>3.0498458544974894E-2</v>
      </c>
      <c r="C589" s="217">
        <f t="shared" ca="1" si="144"/>
        <v>7.1261560912688302E-6</v>
      </c>
      <c r="D589" s="219">
        <f t="shared" ca="1" si="145"/>
        <v>0.86992205432618364</v>
      </c>
      <c r="E589" s="218">
        <f t="shared" ca="1" si="146"/>
        <v>1.12602274659073</v>
      </c>
      <c r="F589" s="187">
        <f t="shared" ca="1" si="147"/>
        <v>5.1820889406122049E-4</v>
      </c>
      <c r="G589" s="217">
        <f t="shared" ca="1" si="148"/>
        <v>5.253350501524893E-4</v>
      </c>
      <c r="H589" s="291">
        <f t="shared" si="149"/>
        <v>1.6083333333333334</v>
      </c>
      <c r="I589" s="187">
        <f t="shared" ca="1" si="150"/>
        <v>3.1023793595127382E-2</v>
      </c>
      <c r="J589" s="191">
        <f t="shared" ca="1" si="143"/>
        <v>3.2122693119717043E-2</v>
      </c>
      <c r="K589" s="190">
        <f t="shared" ca="1" si="143"/>
        <v>3.4931990653025685E-2</v>
      </c>
      <c r="L589" s="190">
        <f t="shared" ca="1" si="143"/>
        <v>3.6600938968660672E-2</v>
      </c>
      <c r="M589" s="190">
        <f t="shared" ca="1" si="143"/>
        <v>3.6810953670000118E-2</v>
      </c>
      <c r="N589" s="190">
        <f t="shared" ca="1" si="143"/>
        <v>3.699462087130112E-2</v>
      </c>
      <c r="O589" s="190">
        <f t="shared" ca="1" si="143"/>
        <v>3.7156068113431376E-2</v>
      </c>
      <c r="P589" s="190">
        <f t="shared" ca="1" si="143"/>
        <v>3.7298687983085888E-2</v>
      </c>
      <c r="Q589" s="190">
        <f t="shared" ca="1" si="143"/>
        <v>3.742528099603875E-2</v>
      </c>
      <c r="R589" s="190">
        <f t="shared" ca="1" si="143"/>
        <v>3.7538168650945551E-2</v>
      </c>
      <c r="S589" s="190">
        <f t="shared" ca="1" si="143"/>
        <v>3.7639283315643722E-2</v>
      </c>
      <c r="T589" s="190">
        <f t="shared" ca="1" si="143"/>
        <v>3.7730240010837184E-2</v>
      </c>
      <c r="U589" s="190">
        <f t="shared" ca="1" si="143"/>
        <v>3.7812393972251654E-2</v>
      </c>
      <c r="V589" s="190">
        <f t="shared" ca="1" si="143"/>
        <v>3.7886886986106677E-2</v>
      </c>
      <c r="W589" s="190">
        <f t="shared" ca="1" si="143"/>
        <v>3.7954684823271891E-2</v>
      </c>
      <c r="X589" s="187">
        <f t="shared" ca="1" si="143"/>
        <v>3.8016607587560286E-2</v>
      </c>
    </row>
    <row r="590" spans="1:24" ht="11.25" customHeight="1" x14ac:dyDescent="0.2">
      <c r="A590" s="222">
        <f t="shared" si="151"/>
        <v>580</v>
      </c>
      <c r="B590" s="220">
        <f t="shared" ca="1" si="152"/>
        <v>3.1023793595127382E-2</v>
      </c>
      <c r="C590" s="217">
        <f t="shared" ca="1" si="144"/>
        <v>6.7321548036544652E-6</v>
      </c>
      <c r="D590" s="219">
        <f t="shared" ca="1" si="145"/>
        <v>0.78747970162009362</v>
      </c>
      <c r="E590" s="218">
        <f t="shared" ca="1" si="146"/>
        <v>0.79770690347261952</v>
      </c>
      <c r="F590" s="187">
        <f t="shared" ca="1" si="147"/>
        <v>3.7026235206778589E-4</v>
      </c>
      <c r="G590" s="217">
        <f t="shared" ca="1" si="148"/>
        <v>3.7699450687144034E-4</v>
      </c>
      <c r="H590" s="291">
        <f t="shared" si="149"/>
        <v>1.6111111111111112</v>
      </c>
      <c r="I590" s="187">
        <f t="shared" ca="1" si="150"/>
        <v>3.1400788101998825E-2</v>
      </c>
      <c r="J590" s="191">
        <f t="shared" ca="1" si="143"/>
        <v>3.2452960344905211E-2</v>
      </c>
      <c r="K590" s="190">
        <f t="shared" ca="1" si="143"/>
        <v>3.5137744830992523E-2</v>
      </c>
      <c r="L590" s="190">
        <f t="shared" ca="1" si="143"/>
        <v>3.6729695172395542E-2</v>
      </c>
      <c r="M590" s="190">
        <f t="shared" ca="1" si="143"/>
        <v>3.6929897600587715E-2</v>
      </c>
      <c r="N590" s="190">
        <f t="shared" ca="1" si="143"/>
        <v>3.7104965912172931E-2</v>
      </c>
      <c r="O590" s="190">
        <f t="shared" ca="1" si="143"/>
        <v>3.7258842278388105E-2</v>
      </c>
      <c r="P590" s="190">
        <f t="shared" ca="1" si="143"/>
        <v>3.7394765565698256E-2</v>
      </c>
      <c r="Q590" s="190">
        <f t="shared" ca="1" si="143"/>
        <v>3.7515408478219894E-2</v>
      </c>
      <c r="R590" s="190">
        <f t="shared" ca="1" si="143"/>
        <v>3.7622985939793824E-2</v>
      </c>
      <c r="S590" s="190">
        <f t="shared" ca="1" si="143"/>
        <v>3.7719341180109431E-2</v>
      </c>
      <c r="T590" s="190">
        <f t="shared" ca="1" si="143"/>
        <v>3.7806014426509993E-2</v>
      </c>
      <c r="U590" s="190">
        <f t="shared" ca="1" si="143"/>
        <v>3.788429794877033E-2</v>
      </c>
      <c r="V590" s="190">
        <f t="shared" ca="1" si="143"/>
        <v>3.7955280342679816E-2</v>
      </c>
      <c r="W590" s="190">
        <f t="shared" ca="1" si="143"/>
        <v>3.8019882289334408E-2</v>
      </c>
      <c r="X590" s="187">
        <f t="shared" ca="1" si="143"/>
        <v>3.807888553399378E-2</v>
      </c>
    </row>
    <row r="591" spans="1:24" ht="11.25" customHeight="1" x14ac:dyDescent="0.2">
      <c r="A591" s="222">
        <f t="shared" si="151"/>
        <v>581</v>
      </c>
      <c r="B591" s="220">
        <f t="shared" ca="1" si="152"/>
        <v>3.1400788101998825E-2</v>
      </c>
      <c r="C591" s="217">
        <f t="shared" ca="1" si="144"/>
        <v>6.4494089235008827E-6</v>
      </c>
      <c r="D591" s="219">
        <f t="shared" ca="1" si="145"/>
        <v>0.65892026820626637</v>
      </c>
      <c r="E591" s="218">
        <f t="shared" ca="1" si="146"/>
        <v>0.40951813139470317</v>
      </c>
      <c r="F591" s="187">
        <f t="shared" ca="1" si="147"/>
        <v>1.9123270268314775E-4</v>
      </c>
      <c r="G591" s="217">
        <f t="shared" ca="1" si="148"/>
        <v>1.9768211160664864E-4</v>
      </c>
      <c r="H591" s="291">
        <f t="shared" si="149"/>
        <v>1.6138888888888889</v>
      </c>
      <c r="I591" s="187">
        <f t="shared" ca="1" si="150"/>
        <v>3.159847021360547E-2</v>
      </c>
      <c r="J591" s="191">
        <f t="shared" ref="J591:X600" ca="1" si="153">-(1/J$7)*LN(J$8*EXP(-$I591*J$9))</f>
        <v>3.2626140381430073E-2</v>
      </c>
      <c r="K591" s="190">
        <f t="shared" ca="1" si="153"/>
        <v>3.524563478596808E-2</v>
      </c>
      <c r="L591" s="190">
        <f t="shared" ca="1" si="153"/>
        <v>3.6797210209810777E-2</v>
      </c>
      <c r="M591" s="190">
        <f t="shared" ca="1" si="153"/>
        <v>3.6992267441348738E-2</v>
      </c>
      <c r="N591" s="190">
        <f t="shared" ca="1" si="153"/>
        <v>3.7162826810109843E-2</v>
      </c>
      <c r="O591" s="190">
        <f t="shared" ca="1" si="153"/>
        <v>3.7312733286285961E-2</v>
      </c>
      <c r="P591" s="190">
        <f t="shared" ca="1" si="153"/>
        <v>3.7445145131083671E-2</v>
      </c>
      <c r="Q591" s="190">
        <f t="shared" ca="1" si="153"/>
        <v>3.7562668028867478E-2</v>
      </c>
      <c r="R591" s="190">
        <f t="shared" ca="1" si="153"/>
        <v>3.7667461019548744E-2</v>
      </c>
      <c r="S591" s="190">
        <f t="shared" ca="1" si="153"/>
        <v>3.7761320592036761E-2</v>
      </c>
      <c r="T591" s="190">
        <f t="shared" ca="1" si="153"/>
        <v>3.7845747754775873E-2</v>
      </c>
      <c r="U591" s="190">
        <f t="shared" ca="1" si="153"/>
        <v>3.792200176050245E-2</v>
      </c>
      <c r="V591" s="190">
        <f t="shared" ca="1" si="153"/>
        <v>3.7991143313892445E-2</v>
      </c>
      <c r="W591" s="190">
        <f t="shared" ca="1" si="153"/>
        <v>3.8054069452615906E-2</v>
      </c>
      <c r="X591" s="187">
        <f t="shared" ca="1" si="153"/>
        <v>3.8111541808112111E-2</v>
      </c>
    </row>
    <row r="592" spans="1:24" ht="11.25" customHeight="1" x14ac:dyDescent="0.2">
      <c r="A592" s="222">
        <f t="shared" si="151"/>
        <v>582</v>
      </c>
      <c r="B592" s="220">
        <f t="shared" ca="1" si="152"/>
        <v>3.159847021360547E-2</v>
      </c>
      <c r="C592" s="217">
        <f t="shared" ca="1" si="144"/>
        <v>6.301147339795898E-6</v>
      </c>
      <c r="D592" s="219">
        <f t="shared" ca="1" si="145"/>
        <v>0.21269294844474673</v>
      </c>
      <c r="E592" s="218">
        <f t="shared" ca="1" si="146"/>
        <v>-0.79711215634645771</v>
      </c>
      <c r="F592" s="187">
        <f t="shared" ca="1" si="147"/>
        <v>-3.7339733593808944E-4</v>
      </c>
      <c r="G592" s="217">
        <f t="shared" ca="1" si="148"/>
        <v>-3.6709618859829353E-4</v>
      </c>
      <c r="H592" s="291">
        <f t="shared" si="149"/>
        <v>1.6166666666666667</v>
      </c>
      <c r="I592" s="187">
        <f t="shared" ca="1" si="150"/>
        <v>3.1231374025007176E-2</v>
      </c>
      <c r="J592" s="191">
        <f t="shared" ca="1" si="153"/>
        <v>3.230454460914238E-2</v>
      </c>
      <c r="K592" s="190">
        <f t="shared" ca="1" si="153"/>
        <v>3.5045282862682423E-2</v>
      </c>
      <c r="L592" s="190">
        <f t="shared" ca="1" si="153"/>
        <v>3.6671834612055525E-2</v>
      </c>
      <c r="M592" s="190">
        <f t="shared" ca="1" si="153"/>
        <v>3.6876446486985341E-2</v>
      </c>
      <c r="N592" s="190">
        <f t="shared" ca="1" si="153"/>
        <v>3.7055378974142877E-2</v>
      </c>
      <c r="O592" s="190">
        <f t="shared" ca="1" si="153"/>
        <v>3.7212657546310111E-2</v>
      </c>
      <c r="P592" s="190">
        <f t="shared" ca="1" si="153"/>
        <v>3.7351590148865431E-2</v>
      </c>
      <c r="Q592" s="190">
        <f t="shared" ca="1" si="153"/>
        <v>3.7474906922024792E-2</v>
      </c>
      <c r="R592" s="190">
        <f t="shared" ca="1" si="153"/>
        <v>3.7584870682299994E-2</v>
      </c>
      <c r="S592" s="190">
        <f t="shared" ca="1" si="153"/>
        <v>3.7683364716348894E-2</v>
      </c>
      <c r="T592" s="190">
        <f t="shared" ca="1" si="153"/>
        <v>3.7771962862211815E-2</v>
      </c>
      <c r="U592" s="190">
        <f t="shared" ca="1" si="153"/>
        <v>3.7851985685350281E-2</v>
      </c>
      <c r="V592" s="190">
        <f t="shared" ca="1" si="153"/>
        <v>3.7924545684309446E-2</v>
      </c>
      <c r="W592" s="190">
        <f t="shared" ca="1" si="153"/>
        <v>3.7990583802661917E-2</v>
      </c>
      <c r="X592" s="187">
        <f t="shared" ca="1" si="153"/>
        <v>3.8050899023263099E-2</v>
      </c>
    </row>
    <row r="593" spans="1:24" ht="11.25" customHeight="1" x14ac:dyDescent="0.2">
      <c r="A593" s="222">
        <f t="shared" si="151"/>
        <v>583</v>
      </c>
      <c r="B593" s="220">
        <f t="shared" ca="1" si="152"/>
        <v>3.1231374025007176E-2</v>
      </c>
      <c r="C593" s="217">
        <f t="shared" ca="1" si="144"/>
        <v>6.5764694812446199E-6</v>
      </c>
      <c r="D593" s="219">
        <f t="shared" ca="1" si="145"/>
        <v>0.18020539335831232</v>
      </c>
      <c r="E593" s="218">
        <f t="shared" ca="1" si="146"/>
        <v>-0.91458261902265325</v>
      </c>
      <c r="F593" s="187">
        <f t="shared" ca="1" si="147"/>
        <v>-4.2592903206156995E-4</v>
      </c>
      <c r="G593" s="217">
        <f t="shared" ca="1" si="148"/>
        <v>-4.1935256258032532E-4</v>
      </c>
      <c r="H593" s="291">
        <f t="shared" si="149"/>
        <v>1.6194444444444445</v>
      </c>
      <c r="I593" s="187">
        <f t="shared" ca="1" si="150"/>
        <v>3.0812021462426852E-2</v>
      </c>
      <c r="J593" s="191">
        <f t="shared" ca="1" si="153"/>
        <v>3.1937169475832659E-2</v>
      </c>
      <c r="K593" s="190">
        <f t="shared" ca="1" si="153"/>
        <v>3.481641071675106E-2</v>
      </c>
      <c r="L593" s="190">
        <f t="shared" ca="1" si="153"/>
        <v>3.6528611718882865E-2</v>
      </c>
      <c r="M593" s="190">
        <f t="shared" ca="1" si="153"/>
        <v>3.6744138346717678E-2</v>
      </c>
      <c r="N593" s="190">
        <f t="shared" ca="1" si="153"/>
        <v>3.6932635870956465E-2</v>
      </c>
      <c r="O593" s="190">
        <f t="shared" ca="1" si="153"/>
        <v>3.7098335961628891E-2</v>
      </c>
      <c r="P593" s="190">
        <f t="shared" ca="1" si="153"/>
        <v>3.7244717555921361E-2</v>
      </c>
      <c r="Q593" s="190">
        <f t="shared" ca="1" si="153"/>
        <v>3.7374652966270315E-2</v>
      </c>
      <c r="R593" s="190">
        <f t="shared" ca="1" si="153"/>
        <v>3.7490523558452456E-2</v>
      </c>
      <c r="S593" s="190">
        <f t="shared" ca="1" si="153"/>
        <v>3.7594311772588498E-2</v>
      </c>
      <c r="T593" s="190">
        <f t="shared" ca="1" si="153"/>
        <v>3.7687674643653642E-2</v>
      </c>
      <c r="U593" s="190">
        <f t="shared" ca="1" si="153"/>
        <v>3.7772002777739636E-2</v>
      </c>
      <c r="V593" s="190">
        <f t="shared" ca="1" si="153"/>
        <v>3.7848467840150821E-2</v>
      </c>
      <c r="W593" s="190">
        <f t="shared" ca="1" si="153"/>
        <v>3.7918060930395278E-2</v>
      </c>
      <c r="X593" s="187">
        <f t="shared" ca="1" si="153"/>
        <v>3.7981623699742187E-2</v>
      </c>
    </row>
    <row r="594" spans="1:24" ht="11.25" customHeight="1" x14ac:dyDescent="0.2">
      <c r="A594" s="222">
        <f t="shared" si="151"/>
        <v>584</v>
      </c>
      <c r="B594" s="220">
        <f t="shared" ca="1" si="152"/>
        <v>3.0812021462426852E-2</v>
      </c>
      <c r="C594" s="217">
        <f t="shared" ca="1" si="144"/>
        <v>6.8909839031798619E-6</v>
      </c>
      <c r="D594" s="219">
        <f t="shared" ca="1" si="145"/>
        <v>0.52995796650813076</v>
      </c>
      <c r="E594" s="218">
        <f t="shared" ca="1" si="146"/>
        <v>7.5164201289538546E-2</v>
      </c>
      <c r="F594" s="187">
        <f t="shared" ca="1" si="147"/>
        <v>3.476881560257486E-5</v>
      </c>
      <c r="G594" s="217">
        <f t="shared" ca="1" si="148"/>
        <v>4.1659799505754721E-5</v>
      </c>
      <c r="H594" s="291">
        <f t="shared" si="149"/>
        <v>1.6222222222222222</v>
      </c>
      <c r="I594" s="187">
        <f t="shared" ca="1" si="150"/>
        <v>3.0853681261932608E-2</v>
      </c>
      <c r="J594" s="191">
        <f t="shared" ca="1" si="153"/>
        <v>3.1973665674408153E-2</v>
      </c>
      <c r="K594" s="190">
        <f t="shared" ca="1" si="153"/>
        <v>3.4839147593934479E-2</v>
      </c>
      <c r="L594" s="190">
        <f t="shared" ca="1" si="153"/>
        <v>3.6542839930527718E-2</v>
      </c>
      <c r="M594" s="190">
        <f t="shared" ca="1" si="153"/>
        <v>3.6757282252558171E-2</v>
      </c>
      <c r="N594" s="190">
        <f t="shared" ca="1" si="153"/>
        <v>3.6944829555997996E-2</v>
      </c>
      <c r="O594" s="190">
        <f t="shared" ca="1" si="153"/>
        <v>3.710969302659517E-2</v>
      </c>
      <c r="P594" s="190">
        <f t="shared" ca="1" si="153"/>
        <v>3.7255334614673355E-2</v>
      </c>
      <c r="Q594" s="190">
        <f t="shared" ca="1" si="153"/>
        <v>3.7384612508834431E-2</v>
      </c>
      <c r="R594" s="190">
        <f t="shared" ca="1" si="153"/>
        <v>3.7499896297799151E-2</v>
      </c>
      <c r="S594" s="190">
        <f t="shared" ca="1" si="153"/>
        <v>3.7603158571472055E-2</v>
      </c>
      <c r="T594" s="190">
        <f t="shared" ca="1" si="153"/>
        <v>3.7696048099783788E-2</v>
      </c>
      <c r="U594" s="190">
        <f t="shared" ca="1" si="153"/>
        <v>3.7779948530770074E-2</v>
      </c>
      <c r="V594" s="190">
        <f t="shared" ca="1" si="153"/>
        <v>3.785602565192376E-2</v>
      </c>
      <c r="W594" s="190">
        <f t="shared" ca="1" si="153"/>
        <v>3.7925265580104867E-2</v>
      </c>
      <c r="X594" s="187">
        <f t="shared" ca="1" si="153"/>
        <v>3.7988505727768483E-2</v>
      </c>
    </row>
    <row r="595" spans="1:24" ht="11.25" customHeight="1" x14ac:dyDescent="0.2">
      <c r="A595" s="222">
        <f t="shared" si="151"/>
        <v>585</v>
      </c>
      <c r="B595" s="220">
        <f t="shared" ca="1" si="152"/>
        <v>3.0853681261932608E-2</v>
      </c>
      <c r="C595" s="217">
        <f t="shared" ca="1" si="144"/>
        <v>6.8597390535505458E-6</v>
      </c>
      <c r="D595" s="219">
        <f t="shared" ca="1" si="145"/>
        <v>6.4390559768243483E-2</v>
      </c>
      <c r="E595" s="218">
        <f t="shared" ca="1" si="146"/>
        <v>-1.5189260164254139</v>
      </c>
      <c r="F595" s="187">
        <f t="shared" ca="1" si="147"/>
        <v>-7.0308667812068982E-4</v>
      </c>
      <c r="G595" s="217">
        <f t="shared" ca="1" si="148"/>
        <v>-6.9622693906713925E-4</v>
      </c>
      <c r="H595" s="291">
        <f t="shared" si="149"/>
        <v>1.625</v>
      </c>
      <c r="I595" s="187">
        <f t="shared" ca="1" si="150"/>
        <v>3.0157454322865471E-2</v>
      </c>
      <c r="J595" s="191">
        <f t="shared" ca="1" si="153"/>
        <v>3.1363733871488483E-2</v>
      </c>
      <c r="K595" s="190">
        <f t="shared" ca="1" si="153"/>
        <v>3.4459164334456914E-2</v>
      </c>
      <c r="L595" s="190">
        <f t="shared" ca="1" si="153"/>
        <v>3.6305055198977774E-2</v>
      </c>
      <c r="M595" s="190">
        <f t="shared" ca="1" si="153"/>
        <v>3.6537618657454786E-2</v>
      </c>
      <c r="N595" s="190">
        <f t="shared" ca="1" si="153"/>
        <v>3.674104624179278E-2</v>
      </c>
      <c r="O595" s="190">
        <f t="shared" ca="1" si="153"/>
        <v>3.6919891475169886E-2</v>
      </c>
      <c r="P595" s="190">
        <f t="shared" ca="1" si="153"/>
        <v>3.7077900195773485E-2</v>
      </c>
      <c r="Q595" s="190">
        <f t="shared" ca="1" si="153"/>
        <v>3.7218166632565476E-2</v>
      </c>
      <c r="R595" s="190">
        <f t="shared" ca="1" si="153"/>
        <v>3.7343257194792409E-2</v>
      </c>
      <c r="S595" s="190">
        <f t="shared" ca="1" si="153"/>
        <v>3.7455309091150031E-2</v>
      </c>
      <c r="T595" s="190">
        <f t="shared" ca="1" si="153"/>
        <v>3.7556109218654508E-2</v>
      </c>
      <c r="U595" s="190">
        <f t="shared" ca="1" si="153"/>
        <v>3.7647157509771399E-2</v>
      </c>
      <c r="V595" s="190">
        <f t="shared" ca="1" si="153"/>
        <v>3.7729717983160584E-2</v>
      </c>
      <c r="W595" s="190">
        <f t="shared" ca="1" si="153"/>
        <v>3.7804860026696842E-2</v>
      </c>
      <c r="X595" s="187">
        <f t="shared" ca="1" si="153"/>
        <v>3.7873491892748426E-2</v>
      </c>
    </row>
    <row r="596" spans="1:24" ht="11.25" customHeight="1" x14ac:dyDescent="0.2">
      <c r="A596" s="222">
        <f t="shared" si="151"/>
        <v>586</v>
      </c>
      <c r="B596" s="220">
        <f t="shared" ca="1" si="152"/>
        <v>3.0157454322865471E-2</v>
      </c>
      <c r="C596" s="217">
        <f t="shared" ca="1" si="144"/>
        <v>7.3819092578508984E-6</v>
      </c>
      <c r="D596" s="219">
        <f t="shared" ca="1" si="145"/>
        <v>0.82097755852082555</v>
      </c>
      <c r="E596" s="218">
        <f t="shared" ca="1" si="146"/>
        <v>0.91909691459260501</v>
      </c>
      <c r="F596" s="187">
        <f t="shared" ca="1" si="147"/>
        <v>4.2060787674776822E-4</v>
      </c>
      <c r="G596" s="217">
        <f t="shared" ca="1" si="148"/>
        <v>4.2798978600561914E-4</v>
      </c>
      <c r="H596" s="291">
        <f t="shared" si="149"/>
        <v>1.6277777777777778</v>
      </c>
      <c r="I596" s="187">
        <f t="shared" ca="1" si="150"/>
        <v>3.0585444108871089E-2</v>
      </c>
      <c r="J596" s="191">
        <f t="shared" ca="1" si="153"/>
        <v>3.1738675671585094E-2</v>
      </c>
      <c r="K596" s="190">
        <f t="shared" ca="1" si="153"/>
        <v>3.4692750461025691E-2</v>
      </c>
      <c r="L596" s="190">
        <f t="shared" ca="1" si="153"/>
        <v>3.6451227992159017E-2</v>
      </c>
      <c r="M596" s="190">
        <f t="shared" ca="1" si="153"/>
        <v>3.6672651891284394E-2</v>
      </c>
      <c r="N596" s="190">
        <f t="shared" ca="1" si="153"/>
        <v>3.6866317431607801E-2</v>
      </c>
      <c r="O596" s="190">
        <f t="shared" ca="1" si="153"/>
        <v>3.7036567692104089E-2</v>
      </c>
      <c r="P596" s="190">
        <f t="shared" ca="1" si="153"/>
        <v>3.7186973997308276E-2</v>
      </c>
      <c r="Q596" s="190">
        <f t="shared" ca="1" si="153"/>
        <v>3.7320485475702041E-2</v>
      </c>
      <c r="R596" s="190">
        <f t="shared" ca="1" si="153"/>
        <v>3.743954754555906E-2</v>
      </c>
      <c r="S596" s="190">
        <f t="shared" ca="1" si="153"/>
        <v>3.7546196219891206E-2</v>
      </c>
      <c r="T596" s="190">
        <f t="shared" ca="1" si="153"/>
        <v>3.7642133485208513E-2</v>
      </c>
      <c r="U596" s="190">
        <f t="shared" ca="1" si="153"/>
        <v>3.772878779074966E-2</v>
      </c>
      <c r="V596" s="190">
        <f t="shared" ca="1" si="153"/>
        <v>3.7807362769783248E-2</v>
      </c>
      <c r="W596" s="190">
        <f t="shared" ca="1" si="153"/>
        <v>3.7878876621208452E-2</v>
      </c>
      <c r="X596" s="187">
        <f t="shared" ca="1" si="153"/>
        <v>3.7944194050156865E-2</v>
      </c>
    </row>
    <row r="597" spans="1:24" ht="11.25" customHeight="1" x14ac:dyDescent="0.2">
      <c r="A597" s="222">
        <f t="shared" si="151"/>
        <v>587</v>
      </c>
      <c r="B597" s="220">
        <f t="shared" ca="1" si="152"/>
        <v>3.0585444108871089E-2</v>
      </c>
      <c r="C597" s="217">
        <f t="shared" ca="1" si="144"/>
        <v>7.060916918346684E-6</v>
      </c>
      <c r="D597" s="219">
        <f t="shared" ca="1" si="145"/>
        <v>0.81871112131423596</v>
      </c>
      <c r="E597" s="218">
        <f t="shared" ca="1" si="146"/>
        <v>0.91046419268033696</v>
      </c>
      <c r="F597" s="187">
        <f t="shared" ca="1" si="147"/>
        <v>4.1960342039339089E-4</v>
      </c>
      <c r="G597" s="217">
        <f t="shared" ca="1" si="148"/>
        <v>4.2666433731173756E-4</v>
      </c>
      <c r="H597" s="291">
        <f t="shared" si="149"/>
        <v>1.6305555555555555</v>
      </c>
      <c r="I597" s="187">
        <f t="shared" ca="1" si="150"/>
        <v>3.1012108446182827E-2</v>
      </c>
      <c r="J597" s="191">
        <f t="shared" ca="1" si="153"/>
        <v>3.2112456308178744E-2</v>
      </c>
      <c r="K597" s="190">
        <f t="shared" ca="1" si="153"/>
        <v>3.4925613190830089E-2</v>
      </c>
      <c r="L597" s="190">
        <f t="shared" ca="1" si="153"/>
        <v>3.6596948100383414E-2</v>
      </c>
      <c r="M597" s="190">
        <f t="shared" ca="1" si="153"/>
        <v>3.6807266938443994E-2</v>
      </c>
      <c r="N597" s="190">
        <f t="shared" ca="1" si="153"/>
        <v>3.6991200666989438E-2</v>
      </c>
      <c r="O597" s="190">
        <f t="shared" ca="1" si="153"/>
        <v>3.7152882572519544E-2</v>
      </c>
      <c r="P597" s="190">
        <f t="shared" ca="1" si="153"/>
        <v>3.7295710006371122E-2</v>
      </c>
      <c r="Q597" s="190">
        <f t="shared" ca="1" si="153"/>
        <v>3.7422487445909806E-2</v>
      </c>
      <c r="R597" s="190">
        <f t="shared" ca="1" si="153"/>
        <v>3.7535539693135292E-2</v>
      </c>
      <c r="S597" s="190">
        <f t="shared" ca="1" si="153"/>
        <v>3.7636801878770214E-2</v>
      </c>
      <c r="T597" s="190">
        <f t="shared" ca="1" si="153"/>
        <v>3.7727891341779188E-2</v>
      </c>
      <c r="U597" s="190">
        <f t="shared" ca="1" si="153"/>
        <v>3.7810165269551721E-2</v>
      </c>
      <c r="V597" s="190">
        <f t="shared" ca="1" si="153"/>
        <v>3.7884767096973512E-2</v>
      </c>
      <c r="W597" s="190">
        <f t="shared" ca="1" si="153"/>
        <v>3.7952663992496208E-2</v>
      </c>
      <c r="X597" s="187">
        <f t="shared" ca="1" si="153"/>
        <v>3.8014677248876902E-2</v>
      </c>
    </row>
    <row r="598" spans="1:24" ht="11.25" customHeight="1" x14ac:dyDescent="0.2">
      <c r="A598" s="222">
        <f t="shared" si="151"/>
        <v>588</v>
      </c>
      <c r="B598" s="220">
        <f t="shared" ca="1" si="152"/>
        <v>3.1012108446182827E-2</v>
      </c>
      <c r="C598" s="217">
        <f t="shared" ca="1" si="144"/>
        <v>6.7409186653628812E-6</v>
      </c>
      <c r="D598" s="219">
        <f t="shared" ca="1" si="145"/>
        <v>0.30651957833331678</v>
      </c>
      <c r="E598" s="218">
        <f t="shared" ca="1" si="146"/>
        <v>-0.50574003886847219</v>
      </c>
      <c r="F598" s="187">
        <f t="shared" ca="1" si="147"/>
        <v>-2.3469926986764293E-4</v>
      </c>
      <c r="G598" s="217">
        <f t="shared" ca="1" si="148"/>
        <v>-2.2795835120228004E-4</v>
      </c>
      <c r="H598" s="291">
        <f t="shared" si="149"/>
        <v>1.6333333333333333</v>
      </c>
      <c r="I598" s="187">
        <f t="shared" ca="1" si="150"/>
        <v>3.0784150094980547E-2</v>
      </c>
      <c r="J598" s="191">
        <f t="shared" ca="1" si="153"/>
        <v>3.1912752676593131E-2</v>
      </c>
      <c r="K598" s="190">
        <f t="shared" ca="1" si="153"/>
        <v>3.4801199221110656E-2</v>
      </c>
      <c r="L598" s="190">
        <f t="shared" ca="1" si="153"/>
        <v>3.6519092716881842E-2</v>
      </c>
      <c r="M598" s="190">
        <f t="shared" ca="1" si="153"/>
        <v>3.6735344770327326E-2</v>
      </c>
      <c r="N598" s="190">
        <f t="shared" ca="1" si="153"/>
        <v>3.6924478014213308E-2</v>
      </c>
      <c r="O598" s="190">
        <f t="shared" ca="1" si="153"/>
        <v>3.7090737823026639E-2</v>
      </c>
      <c r="P598" s="190">
        <f t="shared" ca="1" si="153"/>
        <v>3.7237614498557038E-2</v>
      </c>
      <c r="Q598" s="190">
        <f t="shared" ca="1" si="153"/>
        <v>3.7367989802412231E-2</v>
      </c>
      <c r="R598" s="190">
        <f t="shared" ca="1" si="153"/>
        <v>3.748425297949122E-2</v>
      </c>
      <c r="S598" s="190">
        <f t="shared" ca="1" si="153"/>
        <v>3.7588393059936678E-2</v>
      </c>
      <c r="T598" s="190">
        <f t="shared" ca="1" si="153"/>
        <v>3.7682072608229381E-2</v>
      </c>
      <c r="U598" s="190">
        <f t="shared" ca="1" si="153"/>
        <v>3.776668688556116E-2</v>
      </c>
      <c r="V598" s="190">
        <f t="shared" ca="1" si="153"/>
        <v>3.7843411489627957E-2</v>
      </c>
      <c r="W598" s="190">
        <f t="shared" ca="1" si="153"/>
        <v>3.7913240853444358E-2</v>
      </c>
      <c r="X598" s="187">
        <f t="shared" ca="1" si="153"/>
        <v>3.7977019464144023E-2</v>
      </c>
    </row>
    <row r="599" spans="1:24" ht="11.25" customHeight="1" x14ac:dyDescent="0.2">
      <c r="A599" s="222">
        <f t="shared" si="151"/>
        <v>589</v>
      </c>
      <c r="B599" s="220">
        <f t="shared" ca="1" si="152"/>
        <v>3.0784150094980547E-2</v>
      </c>
      <c r="C599" s="217">
        <f t="shared" ca="1" si="144"/>
        <v>6.9118874287645908E-6</v>
      </c>
      <c r="D599" s="219">
        <f t="shared" ca="1" si="145"/>
        <v>0.90223570228499583</v>
      </c>
      <c r="E599" s="218">
        <f t="shared" ca="1" si="146"/>
        <v>1.29439622063744</v>
      </c>
      <c r="F599" s="187">
        <f t="shared" ca="1" si="147"/>
        <v>5.9847990680308191E-4</v>
      </c>
      <c r="G599" s="217">
        <f t="shared" ca="1" si="148"/>
        <v>6.0539179423184646E-4</v>
      </c>
      <c r="H599" s="291">
        <f t="shared" si="149"/>
        <v>1.6361111111111111</v>
      </c>
      <c r="I599" s="187">
        <f t="shared" ca="1" si="150"/>
        <v>3.1389541889212391E-2</v>
      </c>
      <c r="J599" s="191">
        <f t="shared" ca="1" si="153"/>
        <v>3.2443108064770791E-2</v>
      </c>
      <c r="K599" s="190">
        <f t="shared" ca="1" si="153"/>
        <v>3.5131606929179826E-2</v>
      </c>
      <c r="L599" s="190">
        <f t="shared" ca="1" si="153"/>
        <v>3.672585421546281E-2</v>
      </c>
      <c r="M599" s="190">
        <f t="shared" ca="1" si="153"/>
        <v>3.6926349355908647E-2</v>
      </c>
      <c r="N599" s="190">
        <f t="shared" ca="1" si="153"/>
        <v>3.7101674183017859E-2</v>
      </c>
      <c r="O599" s="190">
        <f t="shared" ca="1" si="153"/>
        <v>3.7255776397832868E-2</v>
      </c>
      <c r="P599" s="190">
        <f t="shared" ca="1" si="153"/>
        <v>3.7391899452483418E-2</v>
      </c>
      <c r="Q599" s="190">
        <f t="shared" ca="1" si="153"/>
        <v>3.7512719863865986E-2</v>
      </c>
      <c r="R599" s="190">
        <f t="shared" ca="1" si="153"/>
        <v>3.7620455735080049E-2</v>
      </c>
      <c r="S599" s="190">
        <f t="shared" ca="1" si="153"/>
        <v>3.7716952954916221E-2</v>
      </c>
      <c r="T599" s="190">
        <f t="shared" ca="1" si="153"/>
        <v>3.7803753981896358E-2</v>
      </c>
      <c r="U599" s="190">
        <f t="shared" ca="1" si="153"/>
        <v>3.7882152964147528E-2</v>
      </c>
      <c r="V599" s="190">
        <f t="shared" ca="1" si="153"/>
        <v>3.7953240084195469E-2</v>
      </c>
      <c r="W599" s="190">
        <f t="shared" ca="1" si="153"/>
        <v>3.801793736821988E-2</v>
      </c>
      <c r="X599" s="187">
        <f t="shared" ca="1" si="153"/>
        <v>3.8077027705763593E-2</v>
      </c>
    </row>
    <row r="600" spans="1:24" ht="11.25" customHeight="1" x14ac:dyDescent="0.2">
      <c r="A600" s="222">
        <f t="shared" si="151"/>
        <v>590</v>
      </c>
      <c r="B600" s="220">
        <f t="shared" ca="1" si="152"/>
        <v>3.1389541889212391E-2</v>
      </c>
      <c r="C600" s="217">
        <f t="shared" ca="1" si="144"/>
        <v>6.4578435830907084E-6</v>
      </c>
      <c r="D600" s="219">
        <f t="shared" ca="1" si="145"/>
        <v>0.6218132637798881</v>
      </c>
      <c r="E600" s="218">
        <f t="shared" ca="1" si="146"/>
        <v>0.31024655192911577</v>
      </c>
      <c r="F600" s="187">
        <f t="shared" ca="1" si="147"/>
        <v>1.4484990214879995E-4</v>
      </c>
      <c r="G600" s="217">
        <f t="shared" ca="1" si="148"/>
        <v>1.5130774573189067E-4</v>
      </c>
      <c r="H600" s="291">
        <f t="shared" si="149"/>
        <v>1.6388888888888891</v>
      </c>
      <c r="I600" s="187">
        <f t="shared" ca="1" si="150"/>
        <v>3.154084963494428E-2</v>
      </c>
      <c r="J600" s="191">
        <f t="shared" ca="1" si="153"/>
        <v>3.2575661692002711E-2</v>
      </c>
      <c r="K600" s="190">
        <f t="shared" ca="1" si="153"/>
        <v>3.5214186914499616E-2</v>
      </c>
      <c r="L600" s="190">
        <f t="shared" ca="1" si="153"/>
        <v>3.6777530859501445E-2</v>
      </c>
      <c r="M600" s="190">
        <f t="shared" ca="1" si="153"/>
        <v>3.6974087818081633E-2</v>
      </c>
      <c r="N600" s="190">
        <f t="shared" ca="1" si="153"/>
        <v>3.7145961457985238E-2</v>
      </c>
      <c r="O600" s="190">
        <f t="shared" ca="1" si="153"/>
        <v>3.7297025081661522E-2</v>
      </c>
      <c r="P600" s="190">
        <f t="shared" ca="1" si="153"/>
        <v>3.7430460445217993E-2</v>
      </c>
      <c r="Q600" s="190">
        <f t="shared" ca="1" si="153"/>
        <v>3.7548892768003217E-2</v>
      </c>
      <c r="R600" s="190">
        <f t="shared" ca="1" si="153"/>
        <v>3.7654497379031898E-2</v>
      </c>
      <c r="S600" s="190">
        <f t="shared" ca="1" si="153"/>
        <v>3.7749084391262448E-2</v>
      </c>
      <c r="T600" s="190">
        <f t="shared" ca="1" si="153"/>
        <v>3.7834166244702913E-2</v>
      </c>
      <c r="U600" s="190">
        <f t="shared" ca="1" si="153"/>
        <v>3.7911011815928909E-2</v>
      </c>
      <c r="V600" s="190">
        <f t="shared" ca="1" si="153"/>
        <v>3.7980689939345877E-2</v>
      </c>
      <c r="W600" s="190">
        <f t="shared" ca="1" si="153"/>
        <v>3.8044104544233175E-2</v>
      </c>
      <c r="X600" s="187">
        <f t="shared" ca="1" si="153"/>
        <v>3.8102023124826488E-2</v>
      </c>
    </row>
    <row r="601" spans="1:24" ht="11.25" customHeight="1" x14ac:dyDescent="0.2">
      <c r="A601" s="222">
        <f t="shared" si="151"/>
        <v>591</v>
      </c>
      <c r="B601" s="220">
        <f t="shared" ca="1" si="152"/>
        <v>3.154084963494428E-2</v>
      </c>
      <c r="C601" s="217">
        <f t="shared" ca="1" si="144"/>
        <v>6.3443627737917905E-6</v>
      </c>
      <c r="D601" s="219">
        <f t="shared" ca="1" si="145"/>
        <v>0.76500814840006803</v>
      </c>
      <c r="E601" s="218">
        <f t="shared" ca="1" si="146"/>
        <v>0.72250556817665679</v>
      </c>
      <c r="F601" s="187">
        <f t="shared" ca="1" si="147"/>
        <v>3.3814007636225182E-4</v>
      </c>
      <c r="G601" s="217">
        <f t="shared" ca="1" si="148"/>
        <v>3.444844391360436E-4</v>
      </c>
      <c r="H601" s="291">
        <f t="shared" si="149"/>
        <v>1.6416666666666668</v>
      </c>
      <c r="I601" s="187">
        <f t="shared" ca="1" si="150"/>
        <v>3.1885334074080326E-2</v>
      </c>
      <c r="J601" s="191">
        <f t="shared" ref="J601:X610" ca="1" si="154">-(1/J$7)*LN(J$8*EXP(-$I601*J$9))</f>
        <v>3.2877448369952343E-2</v>
      </c>
      <c r="K601" s="190">
        <f t="shared" ca="1" si="154"/>
        <v>3.540219791016376E-2</v>
      </c>
      <c r="L601" s="190">
        <f t="shared" ca="1" si="154"/>
        <v>3.6895183790301343E-2</v>
      </c>
      <c r="M601" s="190">
        <f t="shared" ca="1" si="154"/>
        <v>3.7082774635714959E-2</v>
      </c>
      <c r="N601" s="190">
        <f t="shared" ca="1" si="154"/>
        <v>3.724679090993567E-2</v>
      </c>
      <c r="O601" s="190">
        <f t="shared" ca="1" si="154"/>
        <v>3.7390936531105722E-2</v>
      </c>
      <c r="P601" s="190">
        <f t="shared" ca="1" si="154"/>
        <v>3.7518252791144818E-2</v>
      </c>
      <c r="Q601" s="190">
        <f t="shared" ca="1" si="154"/>
        <v>3.7631248119564073E-2</v>
      </c>
      <c r="R601" s="190">
        <f t="shared" ca="1" si="154"/>
        <v>3.7732000461027475E-2</v>
      </c>
      <c r="S601" s="190">
        <f t="shared" ca="1" si="154"/>
        <v>3.782223847716084E-2</v>
      </c>
      <c r="T601" s="190">
        <f t="shared" ca="1" si="154"/>
        <v>3.7903406264406463E-2</v>
      </c>
      <c r="U601" s="190">
        <f t="shared" ca="1" si="154"/>
        <v>3.797671516324886E-2</v>
      </c>
      <c r="V601" s="190">
        <f t="shared" ca="1" si="154"/>
        <v>3.8043185404532505E-2</v>
      </c>
      <c r="W601" s="190">
        <f t="shared" ca="1" si="154"/>
        <v>3.8103679716073278E-2</v>
      </c>
      <c r="X601" s="187">
        <f t="shared" ca="1" si="154"/>
        <v>3.8158930541397955E-2</v>
      </c>
    </row>
    <row r="602" spans="1:24" ht="11.25" customHeight="1" x14ac:dyDescent="0.2">
      <c r="A602" s="222">
        <f t="shared" si="151"/>
        <v>592</v>
      </c>
      <c r="B602" s="220">
        <f t="shared" ca="1" si="152"/>
        <v>3.1885334074080326E-2</v>
      </c>
      <c r="C602" s="217">
        <f t="shared" ca="1" si="144"/>
        <v>6.0859994444397557E-6</v>
      </c>
      <c r="D602" s="219">
        <f t="shared" ca="1" si="145"/>
        <v>7.5877275284142676E-2</v>
      </c>
      <c r="E602" s="218">
        <f t="shared" ca="1" si="146"/>
        <v>-1.4333615151808488</v>
      </c>
      <c r="F602" s="187">
        <f t="shared" ca="1" si="147"/>
        <v>-6.7448140275953069E-4</v>
      </c>
      <c r="G602" s="217">
        <f t="shared" ca="1" si="148"/>
        <v>-6.6839540331509097E-4</v>
      </c>
      <c r="H602" s="291">
        <f t="shared" si="149"/>
        <v>1.6444444444444446</v>
      </c>
      <c r="I602" s="187">
        <f t="shared" ca="1" si="150"/>
        <v>3.1216938670765235E-2</v>
      </c>
      <c r="J602" s="191">
        <f t="shared" ca="1" si="154"/>
        <v>3.2291898471590808E-2</v>
      </c>
      <c r="K602" s="190">
        <f t="shared" ca="1" si="154"/>
        <v>3.5037404407183573E-2</v>
      </c>
      <c r="L602" s="190">
        <f t="shared" ca="1" si="154"/>
        <v>3.6666904456899733E-2</v>
      </c>
      <c r="M602" s="190">
        <f t="shared" ca="1" si="154"/>
        <v>3.6871892049873747E-2</v>
      </c>
      <c r="N602" s="190">
        <f t="shared" ca="1" si="154"/>
        <v>3.7051153793868905E-2</v>
      </c>
      <c r="O602" s="190">
        <f t="shared" ca="1" si="154"/>
        <v>3.7208722259585693E-2</v>
      </c>
      <c r="P602" s="190">
        <f t="shared" ca="1" si="154"/>
        <v>3.7347911278445722E-2</v>
      </c>
      <c r="Q602" s="190">
        <f t="shared" ca="1" si="154"/>
        <v>3.7471455884652873E-2</v>
      </c>
      <c r="R602" s="190">
        <f t="shared" ca="1" si="154"/>
        <v>3.7581622975534912E-2</v>
      </c>
      <c r="S602" s="190">
        <f t="shared" ca="1" si="154"/>
        <v>3.7680299250904825E-2</v>
      </c>
      <c r="T602" s="190">
        <f t="shared" ca="1" si="154"/>
        <v>3.7769061412687294E-2</v>
      </c>
      <c r="U602" s="190">
        <f t="shared" ca="1" si="154"/>
        <v>3.7849232437349237E-2</v>
      </c>
      <c r="V602" s="190">
        <f t="shared" ca="1" si="154"/>
        <v>3.7921926860130489E-2</v>
      </c>
      <c r="W602" s="190">
        <f t="shared" ca="1" si="154"/>
        <v>3.7988087351119165E-2</v>
      </c>
      <c r="X602" s="187">
        <f t="shared" ca="1" si="154"/>
        <v>3.8048514361943522E-2</v>
      </c>
    </row>
    <row r="603" spans="1:24" ht="11.25" customHeight="1" x14ac:dyDescent="0.2">
      <c r="A603" s="222">
        <f t="shared" si="151"/>
        <v>593</v>
      </c>
      <c r="B603" s="220">
        <f t="shared" ca="1" si="152"/>
        <v>3.1216938670765235E-2</v>
      </c>
      <c r="C603" s="217">
        <f t="shared" ca="1" si="144"/>
        <v>6.5872959969260754E-6</v>
      </c>
      <c r="D603" s="219">
        <f t="shared" ca="1" si="145"/>
        <v>0.96650264523241869</v>
      </c>
      <c r="E603" s="218">
        <f t="shared" ca="1" si="146"/>
        <v>1.8317095201829354</v>
      </c>
      <c r="F603" s="187">
        <f t="shared" ca="1" si="147"/>
        <v>8.5284579438532149E-4</v>
      </c>
      <c r="G603" s="217">
        <f t="shared" ca="1" si="148"/>
        <v>8.5943309038224753E-4</v>
      </c>
      <c r="H603" s="291">
        <f t="shared" si="149"/>
        <v>1.6472222222222224</v>
      </c>
      <c r="I603" s="187">
        <f t="shared" ca="1" si="150"/>
        <v>3.2076371761147485E-2</v>
      </c>
      <c r="J603" s="191">
        <f t="shared" ca="1" si="154"/>
        <v>3.3044807537430908E-2</v>
      </c>
      <c r="K603" s="190">
        <f t="shared" ca="1" si="154"/>
        <v>3.5506461504319013E-2</v>
      </c>
      <c r="L603" s="190">
        <f t="shared" ca="1" si="154"/>
        <v>3.6960429535023674E-2</v>
      </c>
      <c r="M603" s="190">
        <f t="shared" ca="1" si="154"/>
        <v>3.7143048122399672E-2</v>
      </c>
      <c r="N603" s="190">
        <f t="shared" ca="1" si="154"/>
        <v>3.73027070068635E-2</v>
      </c>
      <c r="O603" s="190">
        <f t="shared" ca="1" si="154"/>
        <v>3.7443016172601103E-2</v>
      </c>
      <c r="P603" s="190">
        <f t="shared" ca="1" si="154"/>
        <v>3.7566939015550548E-2</v>
      </c>
      <c r="Q603" s="190">
        <f t="shared" ca="1" si="154"/>
        <v>3.7676919198116263E-2</v>
      </c>
      <c r="R603" s="190">
        <f t="shared" ca="1" si="154"/>
        <v>3.7774980659384602E-2</v>
      </c>
      <c r="S603" s="190">
        <f t="shared" ca="1" si="154"/>
        <v>3.7862806891236646E-2</v>
      </c>
      <c r="T603" s="190">
        <f t="shared" ca="1" si="154"/>
        <v>3.7941804089428162E-2</v>
      </c>
      <c r="U603" s="190">
        <f t="shared" ca="1" si="154"/>
        <v>3.8013151687162842E-2</v>
      </c>
      <c r="V603" s="190">
        <f t="shared" ca="1" si="154"/>
        <v>3.8077842961638367E-2</v>
      </c>
      <c r="W603" s="190">
        <f t="shared" ca="1" si="154"/>
        <v>3.8136717791939646E-2</v>
      </c>
      <c r="X603" s="187">
        <f t="shared" ca="1" si="154"/>
        <v>3.8190489183831978E-2</v>
      </c>
    </row>
    <row r="604" spans="1:24" ht="11.25" customHeight="1" x14ac:dyDescent="0.2">
      <c r="A604" s="222">
        <f t="shared" si="151"/>
        <v>594</v>
      </c>
      <c r="B604" s="220">
        <f t="shared" ca="1" si="152"/>
        <v>3.2076371761147485E-2</v>
      </c>
      <c r="C604" s="217">
        <f t="shared" ca="1" si="144"/>
        <v>5.9427211791393875E-6</v>
      </c>
      <c r="D604" s="219">
        <f t="shared" ca="1" si="145"/>
        <v>0.57241165706969754</v>
      </c>
      <c r="E604" s="218">
        <f t="shared" ca="1" si="146"/>
        <v>0.18251741862078089</v>
      </c>
      <c r="F604" s="187">
        <f t="shared" ca="1" si="147"/>
        <v>8.614214680740719E-5</v>
      </c>
      <c r="G604" s="217">
        <f t="shared" ca="1" si="148"/>
        <v>9.2084867986546578E-5</v>
      </c>
      <c r="H604" s="291">
        <f t="shared" si="149"/>
        <v>1.6500000000000001</v>
      </c>
      <c r="I604" s="187">
        <f t="shared" ca="1" si="150"/>
        <v>3.2168456629134035E-2</v>
      </c>
      <c r="J604" s="191">
        <f t="shared" ca="1" si="154"/>
        <v>3.3125478776076113E-2</v>
      </c>
      <c r="K604" s="190">
        <f t="shared" ca="1" si="154"/>
        <v>3.5556719123383519E-2</v>
      </c>
      <c r="L604" s="190">
        <f t="shared" ca="1" si="154"/>
        <v>3.6991879590149844E-2</v>
      </c>
      <c r="M604" s="190">
        <f t="shared" ca="1" si="154"/>
        <v>3.7172101426748476E-2</v>
      </c>
      <c r="N604" s="190">
        <f t="shared" ca="1" si="154"/>
        <v>3.732965994208258E-2</v>
      </c>
      <c r="O604" s="190">
        <f t="shared" ca="1" si="154"/>
        <v>3.7468119841858806E-2</v>
      </c>
      <c r="P604" s="190">
        <f t="shared" ca="1" si="154"/>
        <v>3.7590406974234464E-2</v>
      </c>
      <c r="Q604" s="190">
        <f t="shared" ca="1" si="154"/>
        <v>3.7698933782274215E-2</v>
      </c>
      <c r="R604" s="190">
        <f t="shared" ca="1" si="154"/>
        <v>3.779569817304651E-2</v>
      </c>
      <c r="S604" s="190">
        <f t="shared" ca="1" si="154"/>
        <v>3.7882361865503471E-2</v>
      </c>
      <c r="T604" s="190">
        <f t="shared" ca="1" si="154"/>
        <v>3.7960312786337026E-2</v>
      </c>
      <c r="U604" s="190">
        <f t="shared" ca="1" si="154"/>
        <v>3.8030714988655949E-2</v>
      </c>
      <c r="V604" s="190">
        <f t="shared" ca="1" si="154"/>
        <v>3.8094548757336727E-2</v>
      </c>
      <c r="W604" s="190">
        <f t="shared" ca="1" si="154"/>
        <v>3.8152642957813405E-2</v>
      </c>
      <c r="X604" s="187">
        <f t="shared" ca="1" si="154"/>
        <v>3.8205701226371784E-2</v>
      </c>
    </row>
    <row r="605" spans="1:24" ht="11.25" customHeight="1" x14ac:dyDescent="0.2">
      <c r="A605" s="222">
        <f t="shared" si="151"/>
        <v>595</v>
      </c>
      <c r="B605" s="220">
        <f t="shared" ca="1" si="152"/>
        <v>3.2168456629134035E-2</v>
      </c>
      <c r="C605" s="217">
        <f t="shared" ca="1" si="144"/>
        <v>5.8736575281494753E-6</v>
      </c>
      <c r="D605" s="219">
        <f t="shared" ca="1" si="145"/>
        <v>0.608460914916653</v>
      </c>
      <c r="E605" s="218">
        <f t="shared" ca="1" si="146"/>
        <v>0.27530988566752368</v>
      </c>
      <c r="F605" s="187">
        <f t="shared" ca="1" si="147"/>
        <v>1.3012348090418971E-4</v>
      </c>
      <c r="G605" s="217">
        <f t="shared" ca="1" si="148"/>
        <v>1.3599713843233919E-4</v>
      </c>
      <c r="H605" s="291">
        <f t="shared" si="149"/>
        <v>1.6527777777777779</v>
      </c>
      <c r="I605" s="187">
        <f t="shared" ca="1" si="150"/>
        <v>3.2304453767566375E-2</v>
      </c>
      <c r="J605" s="191">
        <f t="shared" ca="1" si="154"/>
        <v>3.3244619497558463E-2</v>
      </c>
      <c r="K605" s="190">
        <f t="shared" ca="1" si="154"/>
        <v>3.5630942961964632E-2</v>
      </c>
      <c r="L605" s="190">
        <f t="shared" ca="1" si="154"/>
        <v>3.7038327150907872E-2</v>
      </c>
      <c r="M605" s="190">
        <f t="shared" ca="1" si="154"/>
        <v>3.7215009304446892E-2</v>
      </c>
      <c r="N605" s="190">
        <f t="shared" ca="1" si="154"/>
        <v>3.7369465853111086E-2</v>
      </c>
      <c r="O605" s="190">
        <f t="shared" ca="1" si="154"/>
        <v>3.7505194632297734E-2</v>
      </c>
      <c r="P605" s="190">
        <f t="shared" ca="1" si="154"/>
        <v>3.7625066037071248E-2</v>
      </c>
      <c r="Q605" s="190">
        <f t="shared" ca="1" si="154"/>
        <v>3.7731446403671452E-2</v>
      </c>
      <c r="R605" s="190">
        <f t="shared" ca="1" si="154"/>
        <v>3.7826295193328516E-2</v>
      </c>
      <c r="S605" s="190">
        <f t="shared" ca="1" si="154"/>
        <v>3.7911241969265985E-2</v>
      </c>
      <c r="T605" s="190">
        <f t="shared" ca="1" si="154"/>
        <v>3.7987647677191018E-2</v>
      </c>
      <c r="U605" s="190">
        <f t="shared" ca="1" si="154"/>
        <v>3.8056653655851917E-2</v>
      </c>
      <c r="V605" s="190">
        <f t="shared" ca="1" si="154"/>
        <v>3.8119221002189632E-2</v>
      </c>
      <c r="W605" s="190">
        <f t="shared" ca="1" si="154"/>
        <v>3.8176162315936492E-2</v>
      </c>
      <c r="X605" s="187">
        <f t="shared" ca="1" si="154"/>
        <v>3.8228167395899522E-2</v>
      </c>
    </row>
    <row r="606" spans="1:24" ht="11.25" customHeight="1" x14ac:dyDescent="0.2">
      <c r="A606" s="222">
        <f t="shared" si="151"/>
        <v>596</v>
      </c>
      <c r="B606" s="220">
        <f t="shared" ca="1" si="152"/>
        <v>3.2304453767566375E-2</v>
      </c>
      <c r="C606" s="217">
        <f t="shared" ca="1" si="144"/>
        <v>5.7716596743252193E-6</v>
      </c>
      <c r="D606" s="219">
        <f t="shared" ca="1" si="145"/>
        <v>0.88237070271230511</v>
      </c>
      <c r="E606" s="218">
        <f t="shared" ca="1" si="146"/>
        <v>1.1869214779412058</v>
      </c>
      <c r="F606" s="187">
        <f t="shared" ca="1" si="147"/>
        <v>5.6217553729912483E-4</v>
      </c>
      <c r="G606" s="217">
        <f t="shared" ca="1" si="148"/>
        <v>5.679471969734501E-4</v>
      </c>
      <c r="H606" s="291">
        <f t="shared" si="149"/>
        <v>1.6555555555555557</v>
      </c>
      <c r="I606" s="187">
        <f t="shared" ca="1" si="150"/>
        <v>3.2872400964539826E-2</v>
      </c>
      <c r="J606" s="191">
        <f t="shared" ca="1" si="154"/>
        <v>3.3742171428366233E-2</v>
      </c>
      <c r="K606" s="190">
        <f t="shared" ca="1" si="154"/>
        <v>3.5940914344867875E-2</v>
      </c>
      <c r="L606" s="190">
        <f t="shared" ca="1" si="154"/>
        <v>3.7232300070065276E-2</v>
      </c>
      <c r="M606" s="190">
        <f t="shared" ca="1" si="154"/>
        <v>3.7394199904688882E-2</v>
      </c>
      <c r="N606" s="190">
        <f t="shared" ca="1" si="154"/>
        <v>3.7535702112581164E-2</v>
      </c>
      <c r="O606" s="190">
        <f t="shared" ca="1" si="154"/>
        <v>3.7660025267345618E-2</v>
      </c>
      <c r="P606" s="190">
        <f t="shared" ca="1" si="154"/>
        <v>3.7769808182492717E-2</v>
      </c>
      <c r="Q606" s="190">
        <f t="shared" ca="1" si="154"/>
        <v>3.7867224644314378E-2</v>
      </c>
      <c r="R606" s="190">
        <f t="shared" ca="1" si="154"/>
        <v>3.7954073557676667E-2</v>
      </c>
      <c r="S606" s="190">
        <f t="shared" ca="1" si="154"/>
        <v>3.8031850198007304E-2</v>
      </c>
      <c r="T606" s="190">
        <f t="shared" ca="1" si="154"/>
        <v>3.8101802833829253E-2</v>
      </c>
      <c r="U606" s="190">
        <f t="shared" ca="1" si="154"/>
        <v>3.8164977944855294E-2</v>
      </c>
      <c r="V606" s="190">
        <f t="shared" ca="1" si="154"/>
        <v>3.8222256495941721E-2</v>
      </c>
      <c r="W606" s="190">
        <f t="shared" ca="1" si="154"/>
        <v>3.8274383158482091E-2</v>
      </c>
      <c r="X606" s="187">
        <f t="shared" ca="1" si="154"/>
        <v>3.8321989943616977E-2</v>
      </c>
    </row>
    <row r="607" spans="1:24" ht="11.25" customHeight="1" x14ac:dyDescent="0.2">
      <c r="A607" s="222">
        <f t="shared" si="151"/>
        <v>597</v>
      </c>
      <c r="B607" s="220">
        <f t="shared" ca="1" si="152"/>
        <v>3.2872400964539826E-2</v>
      </c>
      <c r="C607" s="217">
        <f t="shared" ca="1" si="144"/>
        <v>5.345699276595132E-6</v>
      </c>
      <c r="D607" s="219">
        <f t="shared" ca="1" si="145"/>
        <v>0.41180458502397677</v>
      </c>
      <c r="E607" s="218">
        <f t="shared" ca="1" si="146"/>
        <v>-0.22290535308034429</v>
      </c>
      <c r="F607" s="187">
        <f t="shared" ca="1" si="147"/>
        <v>-1.0650131372924711E-4</v>
      </c>
      <c r="G607" s="217">
        <f t="shared" ca="1" si="148"/>
        <v>-1.0115561445265197E-4</v>
      </c>
      <c r="H607" s="291">
        <f t="shared" si="149"/>
        <v>1.6583333333333334</v>
      </c>
      <c r="I607" s="187">
        <f t="shared" ca="1" si="150"/>
        <v>3.2771245350087172E-2</v>
      </c>
      <c r="J607" s="191">
        <f t="shared" ca="1" si="154"/>
        <v>3.3653553733708853E-2</v>
      </c>
      <c r="K607" s="190">
        <f t="shared" ca="1" si="154"/>
        <v>3.5885706139127248E-2</v>
      </c>
      <c r="L607" s="190">
        <f t="shared" ca="1" si="154"/>
        <v>3.7197752052346197E-2</v>
      </c>
      <c r="M607" s="190">
        <f t="shared" ca="1" si="154"/>
        <v>3.7362284727770659E-2</v>
      </c>
      <c r="N607" s="190">
        <f t="shared" ca="1" si="154"/>
        <v>3.7506094199978343E-2</v>
      </c>
      <c r="O607" s="190">
        <f t="shared" ca="1" si="154"/>
        <v>3.763244878117257E-2</v>
      </c>
      <c r="P607" s="190">
        <f t="shared" ca="1" si="154"/>
        <v>3.774402853125871E-2</v>
      </c>
      <c r="Q607" s="190">
        <f t="shared" ca="1" si="154"/>
        <v>3.7843041531104675E-2</v>
      </c>
      <c r="R607" s="190">
        <f t="shared" ca="1" si="154"/>
        <v>3.7931315281857593E-2</v>
      </c>
      <c r="S607" s="190">
        <f t="shared" ca="1" si="154"/>
        <v>3.8010368976599075E-2</v>
      </c>
      <c r="T607" s="190">
        <f t="shared" ca="1" si="154"/>
        <v>3.808147095249554E-2</v>
      </c>
      <c r="U607" s="190">
        <f t="shared" ca="1" si="154"/>
        <v>3.8145684584358623E-2</v>
      </c>
      <c r="V607" s="190">
        <f t="shared" ca="1" si="154"/>
        <v>3.8203905109164105E-2</v>
      </c>
      <c r="W607" s="190">
        <f t="shared" ca="1" si="154"/>
        <v>3.8256889296847237E-2</v>
      </c>
      <c r="X607" s="187">
        <f t="shared" ca="1" si="154"/>
        <v>3.8305279450961238E-2</v>
      </c>
    </row>
    <row r="608" spans="1:24" ht="11.25" customHeight="1" x14ac:dyDescent="0.2">
      <c r="A608" s="222">
        <f t="shared" si="151"/>
        <v>598</v>
      </c>
      <c r="B608" s="220">
        <f t="shared" ca="1" si="152"/>
        <v>3.2771245350087172E-2</v>
      </c>
      <c r="C608" s="217">
        <f t="shared" ca="1" si="144"/>
        <v>5.4215659874346222E-6</v>
      </c>
      <c r="D608" s="219">
        <f t="shared" ca="1" si="145"/>
        <v>0.18893911018479481</v>
      </c>
      <c r="E608" s="218">
        <f t="shared" ca="1" si="146"/>
        <v>-0.88181248235726584</v>
      </c>
      <c r="F608" s="187">
        <f t="shared" ca="1" si="147"/>
        <v>-4.2066992958613878E-4</v>
      </c>
      <c r="G608" s="217">
        <f t="shared" ca="1" si="148"/>
        <v>-4.1524836359870416E-4</v>
      </c>
      <c r="H608" s="291">
        <f t="shared" si="149"/>
        <v>1.6611111111111112</v>
      </c>
      <c r="I608" s="187">
        <f t="shared" ca="1" si="150"/>
        <v>3.2355996986488465E-2</v>
      </c>
      <c r="J608" s="191">
        <f t="shared" ca="1" si="154"/>
        <v>3.3289774096844124E-2</v>
      </c>
      <c r="K608" s="190">
        <f t="shared" ca="1" si="154"/>
        <v>3.565907396240571E-2</v>
      </c>
      <c r="L608" s="190">
        <f t="shared" ca="1" si="154"/>
        <v>3.7055930880075603E-2</v>
      </c>
      <c r="M608" s="190">
        <f t="shared" ca="1" si="154"/>
        <v>3.7231271485836763E-2</v>
      </c>
      <c r="N608" s="190">
        <f t="shared" ca="1" si="154"/>
        <v>3.7384552382211528E-2</v>
      </c>
      <c r="O608" s="190">
        <f t="shared" ca="1" si="154"/>
        <v>3.7519246060600669E-2</v>
      </c>
      <c r="P608" s="190">
        <f t="shared" ca="1" si="154"/>
        <v>3.7638201899222651E-2</v>
      </c>
      <c r="Q608" s="190">
        <f t="shared" ca="1" si="154"/>
        <v>3.7743768759727805E-2</v>
      </c>
      <c r="R608" s="190">
        <f t="shared" ca="1" si="154"/>
        <v>3.7837891532287844E-2</v>
      </c>
      <c r="S608" s="190">
        <f t="shared" ca="1" si="154"/>
        <v>3.7922187593033382E-2</v>
      </c>
      <c r="T608" s="190">
        <f t="shared" ca="1" si="154"/>
        <v>3.7998007661818191E-2</v>
      </c>
      <c r="U608" s="190">
        <f t="shared" ca="1" si="154"/>
        <v>3.8066484468597249E-2</v>
      </c>
      <c r="V608" s="190">
        <f t="shared" ca="1" si="154"/>
        <v>3.8128571838041109E-2</v>
      </c>
      <c r="W608" s="190">
        <f t="shared" ca="1" si="154"/>
        <v>3.8185076205144879E-2</v>
      </c>
      <c r="X608" s="187">
        <f t="shared" ca="1" si="154"/>
        <v>3.8236682124280254E-2</v>
      </c>
    </row>
    <row r="609" spans="1:24" ht="11.25" customHeight="1" x14ac:dyDescent="0.2">
      <c r="A609" s="222">
        <f t="shared" si="151"/>
        <v>599</v>
      </c>
      <c r="B609" s="220">
        <f t="shared" ca="1" si="152"/>
        <v>3.2355996986488465E-2</v>
      </c>
      <c r="C609" s="217">
        <f t="shared" ca="1" si="144"/>
        <v>5.7330022601336526E-6</v>
      </c>
      <c r="D609" s="219">
        <f t="shared" ca="1" si="145"/>
        <v>0.40769427075216524</v>
      </c>
      <c r="E609" s="218">
        <f t="shared" ca="1" si="146"/>
        <v>-0.2334802017287298</v>
      </c>
      <c r="F609" s="187">
        <f t="shared" ca="1" si="147"/>
        <v>-1.1067415300164708E-4</v>
      </c>
      <c r="G609" s="217">
        <f t="shared" ca="1" si="148"/>
        <v>-1.0494115074151343E-4</v>
      </c>
      <c r="H609" s="291">
        <f t="shared" si="149"/>
        <v>1.663888888888889</v>
      </c>
      <c r="I609" s="187">
        <f t="shared" ca="1" si="150"/>
        <v>3.2251055835746952E-2</v>
      </c>
      <c r="J609" s="191">
        <f t="shared" ca="1" si="154"/>
        <v>3.3197840071197235E-2</v>
      </c>
      <c r="K609" s="190">
        <f t="shared" ca="1" si="154"/>
        <v>3.5601799705587182E-2</v>
      </c>
      <c r="L609" s="190">
        <f t="shared" ca="1" si="154"/>
        <v>3.7020089975397234E-2</v>
      </c>
      <c r="M609" s="190">
        <f t="shared" ca="1" si="154"/>
        <v>3.7198161950493219E-2</v>
      </c>
      <c r="N609" s="190">
        <f t="shared" ca="1" si="154"/>
        <v>3.7353836455701603E-2</v>
      </c>
      <c r="O609" s="190">
        <f t="shared" ca="1" si="154"/>
        <v>3.7490637582385536E-2</v>
      </c>
      <c r="P609" s="190">
        <f t="shared" ca="1" si="154"/>
        <v>3.761145749871804E-2</v>
      </c>
      <c r="Q609" s="190">
        <f t="shared" ca="1" si="154"/>
        <v>3.7718680644327894E-2</v>
      </c>
      <c r="R609" s="190">
        <f t="shared" ca="1" si="154"/>
        <v>3.7814281575823547E-2</v>
      </c>
      <c r="S609" s="190">
        <f t="shared" ca="1" si="154"/>
        <v>3.7899902482057463E-2</v>
      </c>
      <c r="T609" s="190">
        <f t="shared" ca="1" si="154"/>
        <v>3.7976914902553706E-2</v>
      </c>
      <c r="U609" s="190">
        <f t="shared" ca="1" si="154"/>
        <v>3.8046469094629651E-2</v>
      </c>
      <c r="V609" s="190">
        <f t="shared" ca="1" si="154"/>
        <v>3.8109533689179409E-2</v>
      </c>
      <c r="W609" s="190">
        <f t="shared" ca="1" si="154"/>
        <v>3.8166927672502293E-2</v>
      </c>
      <c r="X609" s="187">
        <f t="shared" ca="1" si="154"/>
        <v>3.8219346276554551E-2</v>
      </c>
    </row>
    <row r="610" spans="1:24" ht="11.25" customHeight="1" x14ac:dyDescent="0.2">
      <c r="A610" s="222">
        <f t="shared" si="151"/>
        <v>600</v>
      </c>
      <c r="B610" s="220">
        <f t="shared" ca="1" si="152"/>
        <v>3.2251055835746952E-2</v>
      </c>
      <c r="C610" s="217">
        <f t="shared" ca="1" si="144"/>
        <v>5.8117081231897876E-6</v>
      </c>
      <c r="D610" s="219">
        <f t="shared" ca="1" si="145"/>
        <v>0.48887896301093869</v>
      </c>
      <c r="E610" s="218">
        <f t="shared" ca="1" si="146"/>
        <v>-2.7879917134698853E-2</v>
      </c>
      <c r="F610" s="187">
        <f t="shared" ca="1" si="147"/>
        <v>-1.3194173818710005E-5</v>
      </c>
      <c r="G610" s="217">
        <f t="shared" ca="1" si="148"/>
        <v>-7.3824656955202169E-6</v>
      </c>
      <c r="H610" s="291">
        <f t="shared" si="149"/>
        <v>1.6666666666666667</v>
      </c>
      <c r="I610" s="187">
        <f t="shared" ca="1" si="150"/>
        <v>3.2243673370051434E-2</v>
      </c>
      <c r="J610" s="191">
        <f t="shared" ca="1" si="154"/>
        <v>3.3191372638871626E-2</v>
      </c>
      <c r="K610" s="190">
        <f t="shared" ca="1" si="154"/>
        <v>3.5597770540353069E-2</v>
      </c>
      <c r="L610" s="190">
        <f t="shared" ca="1" si="154"/>
        <v>3.701756861702242E-2</v>
      </c>
      <c r="M610" s="190">
        <f t="shared" ca="1" si="154"/>
        <v>3.7195832740196381E-2</v>
      </c>
      <c r="N610" s="190">
        <f t="shared" ca="1" si="154"/>
        <v>3.735167563249582E-2</v>
      </c>
      <c r="O610" s="190">
        <f t="shared" ca="1" si="154"/>
        <v>3.748862501527022E-2</v>
      </c>
      <c r="P610" s="190">
        <f t="shared" ca="1" si="154"/>
        <v>3.7609576066907187E-2</v>
      </c>
      <c r="Q610" s="190">
        <f t="shared" ca="1" si="154"/>
        <v>3.7716915729897313E-2</v>
      </c>
      <c r="R610" s="190">
        <f t="shared" ca="1" si="154"/>
        <v>3.7812620647842125E-2</v>
      </c>
      <c r="S610" s="190">
        <f t="shared" ca="1" si="154"/>
        <v>3.7898334755134919E-2</v>
      </c>
      <c r="T610" s="190">
        <f t="shared" ca="1" si="154"/>
        <v>3.7975431055934983E-2</v>
      </c>
      <c r="U610" s="190">
        <f t="shared" ca="1" si="154"/>
        <v>3.8045061040585505E-2</v>
      </c>
      <c r="V610" s="190">
        <f t="shared" ca="1" si="154"/>
        <v>3.8108194381578107E-2</v>
      </c>
      <c r="W610" s="190">
        <f t="shared" ca="1" si="154"/>
        <v>3.8165650948179086E-2</v>
      </c>
      <c r="X610" s="187">
        <f t="shared" ca="1" si="154"/>
        <v>3.8218126723498065E-2</v>
      </c>
    </row>
    <row r="611" spans="1:24" ht="11.25" customHeight="1" x14ac:dyDescent="0.2">
      <c r="A611" s="222">
        <f t="shared" si="151"/>
        <v>601</v>
      </c>
      <c r="B611" s="220">
        <f t="shared" ca="1" si="152"/>
        <v>3.2243673370051434E-2</v>
      </c>
      <c r="C611" s="217">
        <f t="shared" ca="1" si="144"/>
        <v>5.8172449724614263E-6</v>
      </c>
      <c r="D611" s="219">
        <f t="shared" ca="1" si="145"/>
        <v>0.72956525686842444</v>
      </c>
      <c r="E611" s="218">
        <f t="shared" ca="1" si="146"/>
        <v>0.61149868860439116</v>
      </c>
      <c r="F611" s="187">
        <f t="shared" ca="1" si="147"/>
        <v>2.8935869726086843E-4</v>
      </c>
      <c r="G611" s="217">
        <f t="shared" ca="1" si="148"/>
        <v>2.9517594223332983E-4</v>
      </c>
      <c r="H611" s="291">
        <f t="shared" si="149"/>
        <v>1.6694444444444445</v>
      </c>
      <c r="I611" s="187">
        <f t="shared" ca="1" si="150"/>
        <v>3.2538849312284762E-2</v>
      </c>
      <c r="J611" s="191">
        <f t="shared" ref="J611:X620" ca="1" si="155">-(1/J$7)*LN(J$8*EXP(-$I611*J$9))</f>
        <v>3.344996245279945E-2</v>
      </c>
      <c r="K611" s="190">
        <f t="shared" ca="1" si="155"/>
        <v>3.5758870190992088E-2</v>
      </c>
      <c r="L611" s="190">
        <f t="shared" ca="1" si="155"/>
        <v>3.7118381050792938E-2</v>
      </c>
      <c r="M611" s="190">
        <f t="shared" ca="1" si="155"/>
        <v>3.7288962444062615E-2</v>
      </c>
      <c r="N611" s="190">
        <f t="shared" ca="1" si="155"/>
        <v>3.7438072651063574E-2</v>
      </c>
      <c r="O611" s="190">
        <f t="shared" ca="1" si="155"/>
        <v>3.7569094254013523E-2</v>
      </c>
      <c r="P611" s="190">
        <f t="shared" ca="1" si="155"/>
        <v>3.7684802072745986E-2</v>
      </c>
      <c r="Q611" s="190">
        <f t="shared" ca="1" si="155"/>
        <v>3.7787482976870519E-2</v>
      </c>
      <c r="R611" s="190">
        <f t="shared" ca="1" si="155"/>
        <v>3.78790301649495E-2</v>
      </c>
      <c r="S611" s="190">
        <f t="shared" ca="1" si="155"/>
        <v>3.7961017778749662E-2</v>
      </c>
      <c r="T611" s="190">
        <f t="shared" ca="1" si="155"/>
        <v>3.803476026136296E-2</v>
      </c>
      <c r="U611" s="190">
        <f t="shared" ca="1" si="155"/>
        <v>3.8101359802589649E-2</v>
      </c>
      <c r="V611" s="190">
        <f t="shared" ca="1" si="155"/>
        <v>3.8161744428332145E-2</v>
      </c>
      <c r="W611" s="190">
        <f t="shared" ca="1" si="155"/>
        <v>3.8216698703850471E-2</v>
      </c>
      <c r="X611" s="187">
        <f t="shared" ca="1" si="155"/>
        <v>3.826688857860152E-2</v>
      </c>
    </row>
    <row r="612" spans="1:24" ht="11.25" customHeight="1" x14ac:dyDescent="0.2">
      <c r="A612" s="222">
        <f t="shared" si="151"/>
        <v>602</v>
      </c>
      <c r="B612" s="220">
        <f t="shared" ca="1" si="152"/>
        <v>3.2538849312284762E-2</v>
      </c>
      <c r="C612" s="217">
        <f t="shared" ca="1" si="144"/>
        <v>5.5958630157864297E-6</v>
      </c>
      <c r="D612" s="219">
        <f t="shared" ca="1" si="145"/>
        <v>0.79957329397254728</v>
      </c>
      <c r="E612" s="218">
        <f t="shared" ca="1" si="146"/>
        <v>0.84009805233421397</v>
      </c>
      <c r="F612" s="187">
        <f t="shared" ca="1" si="147"/>
        <v>3.993464491150896E-4</v>
      </c>
      <c r="G612" s="217">
        <f t="shared" ca="1" si="148"/>
        <v>4.0494231213087604E-4</v>
      </c>
      <c r="H612" s="291">
        <f t="shared" si="149"/>
        <v>1.6722222222222223</v>
      </c>
      <c r="I612" s="187">
        <f t="shared" ca="1" si="150"/>
        <v>3.2943791624415637E-2</v>
      </c>
      <c r="J612" s="191">
        <f t="shared" ca="1" si="155"/>
        <v>3.3804713440814177E-2</v>
      </c>
      <c r="K612" s="190">
        <f t="shared" ca="1" si="155"/>
        <v>3.5979877582447001E-2</v>
      </c>
      <c r="L612" s="190">
        <f t="shared" ca="1" si="155"/>
        <v>3.7256682362592601E-2</v>
      </c>
      <c r="M612" s="190">
        <f t="shared" ca="1" si="155"/>
        <v>3.7416724067609299E-2</v>
      </c>
      <c r="N612" s="190">
        <f t="shared" ca="1" si="155"/>
        <v>3.7556597921772739E-2</v>
      </c>
      <c r="O612" s="190">
        <f t="shared" ca="1" si="155"/>
        <v>3.7679487395627896E-2</v>
      </c>
      <c r="P612" s="190">
        <f t="shared" ca="1" si="155"/>
        <v>3.778800219300732E-2</v>
      </c>
      <c r="Q612" s="190">
        <f t="shared" ca="1" si="155"/>
        <v>3.7884291896777146E-2</v>
      </c>
      <c r="R612" s="190">
        <f t="shared" ca="1" si="155"/>
        <v>3.7970135229954072E-2</v>
      </c>
      <c r="S612" s="190">
        <f t="shared" ca="1" si="155"/>
        <v>3.8047010588061488E-2</v>
      </c>
      <c r="T612" s="190">
        <f t="shared" ca="1" si="155"/>
        <v>3.8116152076160335E-2</v>
      </c>
      <c r="U612" s="190">
        <f t="shared" ca="1" si="155"/>
        <v>3.8178594250233219E-2</v>
      </c>
      <c r="V612" s="190">
        <f t="shared" ca="1" si="155"/>
        <v>3.8235208002576127E-2</v>
      </c>
      <c r="W612" s="190">
        <f t="shared" ca="1" si="155"/>
        <v>3.8286729466026626E-2</v>
      </c>
      <c r="X612" s="187">
        <f t="shared" ca="1" si="155"/>
        <v>3.8333783387846425E-2</v>
      </c>
    </row>
    <row r="613" spans="1:24" ht="11.25" customHeight="1" x14ac:dyDescent="0.2">
      <c r="A613" s="222">
        <f t="shared" si="151"/>
        <v>603</v>
      </c>
      <c r="B613" s="220">
        <f t="shared" ca="1" si="152"/>
        <v>3.2943791624415637E-2</v>
      </c>
      <c r="C613" s="217">
        <f t="shared" ca="1" si="144"/>
        <v>5.2921562816882728E-6</v>
      </c>
      <c r="D613" s="219">
        <f t="shared" ca="1" si="145"/>
        <v>0.38345105386404543</v>
      </c>
      <c r="E613" s="218">
        <f t="shared" ca="1" si="146"/>
        <v>-0.29642948906106176</v>
      </c>
      <c r="F613" s="187">
        <f t="shared" ca="1" si="147"/>
        <v>-1.4178391057000198E-4</v>
      </c>
      <c r="G613" s="217">
        <f t="shared" ca="1" si="148"/>
        <v>-1.364917542883137E-4</v>
      </c>
      <c r="H613" s="291">
        <f t="shared" si="149"/>
        <v>1.675</v>
      </c>
      <c r="I613" s="187">
        <f t="shared" ca="1" si="150"/>
        <v>3.2807299870127322E-2</v>
      </c>
      <c r="J613" s="191">
        <f t="shared" ca="1" si="155"/>
        <v>3.3685139409553116E-2</v>
      </c>
      <c r="K613" s="190">
        <f t="shared" ca="1" si="155"/>
        <v>3.5905383794895801E-2</v>
      </c>
      <c r="L613" s="190">
        <f t="shared" ca="1" si="155"/>
        <v>3.7210065874015326E-2</v>
      </c>
      <c r="M613" s="190">
        <f t="shared" ca="1" si="155"/>
        <v>3.7373660135769593E-2</v>
      </c>
      <c r="N613" s="190">
        <f t="shared" ca="1" si="155"/>
        <v>3.7516647238324867E-2</v>
      </c>
      <c r="O613" s="190">
        <f t="shared" ca="1" si="155"/>
        <v>3.7642277765739987E-2</v>
      </c>
      <c r="P613" s="190">
        <f t="shared" ca="1" si="155"/>
        <v>3.7753217076620965E-2</v>
      </c>
      <c r="Q613" s="190">
        <f t="shared" ca="1" si="155"/>
        <v>3.7851661028347319E-2</v>
      </c>
      <c r="R613" s="190">
        <f t="shared" ca="1" si="155"/>
        <v>3.7939426929599909E-2</v>
      </c>
      <c r="S613" s="190">
        <f t="shared" ca="1" si="155"/>
        <v>3.8018025448579795E-2</v>
      </c>
      <c r="T613" s="190">
        <f t="shared" ca="1" si="155"/>
        <v>3.8088717769461329E-2</v>
      </c>
      <c r="U613" s="190">
        <f t="shared" ca="1" si="155"/>
        <v>3.8152561245198779E-2</v>
      </c>
      <c r="V613" s="190">
        <f t="shared" ca="1" si="155"/>
        <v>3.8210446025809398E-2</v>
      </c>
      <c r="W613" s="190">
        <f t="shared" ca="1" si="155"/>
        <v>3.8263124568990128E-2</v>
      </c>
      <c r="X613" s="187">
        <f t="shared" ca="1" si="155"/>
        <v>3.8311235509807764E-2</v>
      </c>
    </row>
    <row r="614" spans="1:24" ht="11.25" customHeight="1" x14ac:dyDescent="0.2">
      <c r="A614" s="222">
        <f t="shared" si="151"/>
        <v>604</v>
      </c>
      <c r="B614" s="220">
        <f t="shared" ca="1" si="152"/>
        <v>3.2807299870127322E-2</v>
      </c>
      <c r="C614" s="217">
        <f t="shared" ca="1" si="144"/>
        <v>5.3945250974045095E-6</v>
      </c>
      <c r="D614" s="219">
        <f t="shared" ca="1" si="145"/>
        <v>0.77552890421431908</v>
      </c>
      <c r="E614" s="218">
        <f t="shared" ca="1" si="146"/>
        <v>0.75717973132676464</v>
      </c>
      <c r="F614" s="187">
        <f t="shared" ca="1" si="147"/>
        <v>3.6141234091020119E-4</v>
      </c>
      <c r="G614" s="217">
        <f t="shared" ca="1" si="148"/>
        <v>3.668068660076057E-4</v>
      </c>
      <c r="H614" s="291">
        <f t="shared" si="149"/>
        <v>1.6777777777777778</v>
      </c>
      <c r="I614" s="187">
        <f t="shared" ca="1" si="150"/>
        <v>3.3174106736134926E-2</v>
      </c>
      <c r="J614" s="191">
        <f t="shared" ca="1" si="155"/>
        <v>3.4006481719873971E-2</v>
      </c>
      <c r="K614" s="190">
        <f t="shared" ca="1" si="155"/>
        <v>3.6105577813143754E-2</v>
      </c>
      <c r="L614" s="190">
        <f t="shared" ca="1" si="155"/>
        <v>3.7335342658451655E-2</v>
      </c>
      <c r="M614" s="190">
        <f t="shared" ca="1" si="155"/>
        <v>3.7489389807195142E-2</v>
      </c>
      <c r="N614" s="190">
        <f t="shared" ca="1" si="155"/>
        <v>3.7624010390529823E-2</v>
      </c>
      <c r="O614" s="190">
        <f t="shared" ca="1" si="155"/>
        <v>3.7742274632185539E-2</v>
      </c>
      <c r="P614" s="190">
        <f t="shared" ca="1" si="155"/>
        <v>3.7846698324568287E-2</v>
      </c>
      <c r="Q614" s="190">
        <f t="shared" ca="1" si="155"/>
        <v>3.7939352967294566E-2</v>
      </c>
      <c r="R614" s="190">
        <f t="shared" ca="1" si="155"/>
        <v>3.8021952174235117E-2</v>
      </c>
      <c r="S614" s="190">
        <f t="shared" ca="1" si="155"/>
        <v>3.8095919884251081E-2</v>
      </c>
      <c r="T614" s="190">
        <f t="shared" ca="1" si="155"/>
        <v>3.8162444509320631E-2</v>
      </c>
      <c r="U614" s="190">
        <f t="shared" ca="1" si="155"/>
        <v>3.8222522137995797E-2</v>
      </c>
      <c r="V614" s="190">
        <f t="shared" ca="1" si="155"/>
        <v>3.8276991167245353E-2</v>
      </c>
      <c r="W614" s="190">
        <f t="shared" ca="1" si="155"/>
        <v>3.8326560183467626E-2</v>
      </c>
      <c r="X614" s="187">
        <f t="shared" ca="1" si="155"/>
        <v>3.837183049975134E-2</v>
      </c>
    </row>
    <row r="615" spans="1:24" ht="11.25" customHeight="1" x14ac:dyDescent="0.2">
      <c r="A615" s="222">
        <f t="shared" si="151"/>
        <v>605</v>
      </c>
      <c r="B615" s="220">
        <f t="shared" ca="1" si="152"/>
        <v>3.3174106736134926E-2</v>
      </c>
      <c r="C615" s="217">
        <f t="shared" ca="1" si="144"/>
        <v>5.1194199478988071E-6</v>
      </c>
      <c r="D615" s="219">
        <f t="shared" ca="1" si="145"/>
        <v>7.4643071673925254E-2</v>
      </c>
      <c r="E615" s="218">
        <f t="shared" ca="1" si="146"/>
        <v>-1.4420575349441178</v>
      </c>
      <c r="F615" s="187">
        <f t="shared" ca="1" si="147"/>
        <v>-6.9215117565566938E-4</v>
      </c>
      <c r="G615" s="217">
        <f t="shared" ca="1" si="148"/>
        <v>-6.8703175570777061E-4</v>
      </c>
      <c r="H615" s="291">
        <f t="shared" si="149"/>
        <v>1.6805555555555556</v>
      </c>
      <c r="I615" s="187">
        <f t="shared" ca="1" si="150"/>
        <v>3.2487074980427154E-2</v>
      </c>
      <c r="J615" s="191">
        <f t="shared" ca="1" si="155"/>
        <v>3.3404605386298823E-2</v>
      </c>
      <c r="K615" s="190">
        <f t="shared" ca="1" si="155"/>
        <v>3.5730613054888012E-2</v>
      </c>
      <c r="L615" s="190">
        <f t="shared" ca="1" si="155"/>
        <v>3.7100698388845915E-2</v>
      </c>
      <c r="M615" s="190">
        <f t="shared" ca="1" si="155"/>
        <v>3.7272627345215158E-2</v>
      </c>
      <c r="N615" s="190">
        <f t="shared" ca="1" si="155"/>
        <v>3.7422918475973996E-2</v>
      </c>
      <c r="O615" s="190">
        <f t="shared" ca="1" si="155"/>
        <v>3.755497982097572E-2</v>
      </c>
      <c r="P615" s="190">
        <f t="shared" ca="1" si="155"/>
        <v>3.7671607311136515E-2</v>
      </c>
      <c r="Q615" s="190">
        <f t="shared" ca="1" si="155"/>
        <v>3.7775105369009167E-2</v>
      </c>
      <c r="R615" s="190">
        <f t="shared" ca="1" si="155"/>
        <v>3.7867381829549233E-2</v>
      </c>
      <c r="S615" s="190">
        <f t="shared" ca="1" si="155"/>
        <v>3.7950023076261663E-2</v>
      </c>
      <c r="T615" s="190">
        <f t="shared" ca="1" si="155"/>
        <v>3.8024353823943181E-2</v>
      </c>
      <c r="U615" s="190">
        <f t="shared" ca="1" si="155"/>
        <v>3.8091484909788018E-2</v>
      </c>
      <c r="V615" s="190">
        <f t="shared" ca="1" si="155"/>
        <v>3.8152351664576888E-2</v>
      </c>
      <c r="W615" s="190">
        <f t="shared" ca="1" si="155"/>
        <v>3.8207744845948917E-2</v>
      </c>
      <c r="X615" s="187">
        <f t="shared" ca="1" si="155"/>
        <v>3.8258335671311663E-2</v>
      </c>
    </row>
    <row r="616" spans="1:24" ht="11.25" customHeight="1" x14ac:dyDescent="0.2">
      <c r="A616" s="222">
        <f t="shared" si="151"/>
        <v>606</v>
      </c>
      <c r="B616" s="220">
        <f t="shared" ca="1" si="152"/>
        <v>3.2487074980427154E-2</v>
      </c>
      <c r="C616" s="217">
        <f t="shared" ca="1" si="144"/>
        <v>5.6346937646796349E-6</v>
      </c>
      <c r="D616" s="219">
        <f t="shared" ca="1" si="145"/>
        <v>7.7755370472489149E-2</v>
      </c>
      <c r="E616" s="218">
        <f t="shared" ca="1" si="146"/>
        <v>-1.4203330595090098</v>
      </c>
      <c r="F616" s="187">
        <f t="shared" ca="1" si="147"/>
        <v>-6.746278334165682E-4</v>
      </c>
      <c r="G616" s="217">
        <f t="shared" ca="1" si="148"/>
        <v>-6.6899313965188857E-4</v>
      </c>
      <c r="H616" s="291">
        <f t="shared" si="149"/>
        <v>1.6833333333333333</v>
      </c>
      <c r="I616" s="187">
        <f t="shared" ca="1" si="150"/>
        <v>3.1818081840775267E-2</v>
      </c>
      <c r="J616" s="191">
        <f t="shared" ca="1" si="155"/>
        <v>3.2818531839136723E-2</v>
      </c>
      <c r="K616" s="190">
        <f t="shared" ca="1" si="155"/>
        <v>3.5365493322357042E-2</v>
      </c>
      <c r="L616" s="190">
        <f t="shared" ca="1" si="155"/>
        <v>3.6872214908539876E-2</v>
      </c>
      <c r="M616" s="190">
        <f t="shared" ca="1" si="155"/>
        <v>3.7061556170129135E-2</v>
      </c>
      <c r="N616" s="190">
        <f t="shared" ca="1" si="155"/>
        <v>3.7227106404465408E-2</v>
      </c>
      <c r="O616" s="190">
        <f t="shared" ca="1" si="155"/>
        <v>3.7372602597869495E-2</v>
      </c>
      <c r="P616" s="190">
        <f t="shared" ca="1" si="155"/>
        <v>3.7501113464487645E-2</v>
      </c>
      <c r="Q616" s="190">
        <f t="shared" ca="1" si="155"/>
        <v>3.7615170234214644E-2</v>
      </c>
      <c r="R616" s="190">
        <f t="shared" ca="1" si="155"/>
        <v>3.7716869863647515E-2</v>
      </c>
      <c r="S616" s="190">
        <f t="shared" ca="1" si="155"/>
        <v>3.780795691580964E-2</v>
      </c>
      <c r="T616" s="190">
        <f t="shared" ca="1" si="155"/>
        <v>3.7889888829567224E-2</v>
      </c>
      <c r="U616" s="190">
        <f t="shared" ca="1" si="155"/>
        <v>3.7963888177931421E-2</v>
      </c>
      <c r="V616" s="190">
        <f t="shared" ca="1" si="155"/>
        <v>3.8030984680413354E-2</v>
      </c>
      <c r="W616" s="190">
        <f t="shared" ca="1" si="155"/>
        <v>3.8092049108415564E-2</v>
      </c>
      <c r="X616" s="187">
        <f t="shared" ca="1" si="155"/>
        <v>3.8147820748265795E-2</v>
      </c>
    </row>
    <row r="617" spans="1:24" ht="11.25" customHeight="1" x14ac:dyDescent="0.2">
      <c r="A617" s="222">
        <f t="shared" si="151"/>
        <v>607</v>
      </c>
      <c r="B617" s="220">
        <f t="shared" ca="1" si="152"/>
        <v>3.1818081840775267E-2</v>
      </c>
      <c r="C617" s="217">
        <f t="shared" ca="1" si="144"/>
        <v>6.136438619418551E-6</v>
      </c>
      <c r="D617" s="219">
        <f t="shared" ca="1" si="145"/>
        <v>0.68166017380570687</v>
      </c>
      <c r="E617" s="218">
        <f t="shared" ca="1" si="146"/>
        <v>0.47234626510978017</v>
      </c>
      <c r="F617" s="187">
        <f t="shared" ca="1" si="147"/>
        <v>2.2203234048500867E-4</v>
      </c>
      <c r="G617" s="217">
        <f t="shared" ca="1" si="148"/>
        <v>2.2816877910442721E-4</v>
      </c>
      <c r="H617" s="291">
        <f t="shared" si="149"/>
        <v>1.6861111111111111</v>
      </c>
      <c r="I617" s="187">
        <f t="shared" ca="1" si="150"/>
        <v>3.2046250619879695E-2</v>
      </c>
      <c r="J617" s="191">
        <f t="shared" ca="1" si="155"/>
        <v>3.3018419816748808E-2</v>
      </c>
      <c r="K617" s="190">
        <f t="shared" ca="1" si="155"/>
        <v>3.5490022138365343E-2</v>
      </c>
      <c r="L617" s="190">
        <f t="shared" ca="1" si="155"/>
        <v>3.6950142160191643E-2</v>
      </c>
      <c r="M617" s="190">
        <f t="shared" ca="1" si="155"/>
        <v>3.7133544729456618E-2</v>
      </c>
      <c r="N617" s="190">
        <f t="shared" ca="1" si="155"/>
        <v>3.729389064879006E-2</v>
      </c>
      <c r="O617" s="190">
        <f t="shared" ca="1" si="155"/>
        <v>3.7434804713057476E-2</v>
      </c>
      <c r="P617" s="190">
        <f t="shared" ca="1" si="155"/>
        <v>3.7559262600149822E-2</v>
      </c>
      <c r="Q617" s="190">
        <f t="shared" ca="1" si="155"/>
        <v>3.7669718184378913E-2</v>
      </c>
      <c r="R617" s="190">
        <f t="shared" ca="1" si="155"/>
        <v>3.7768203919955286E-2</v>
      </c>
      <c r="S617" s="190">
        <f t="shared" ca="1" si="155"/>
        <v>3.7856410420727876E-2</v>
      </c>
      <c r="T617" s="190">
        <f t="shared" ca="1" si="155"/>
        <v>3.7935749858299166E-2</v>
      </c>
      <c r="U617" s="190">
        <f t="shared" ca="1" si="155"/>
        <v>3.8007406696732055E-2</v>
      </c>
      <c r="V617" s="190">
        <f t="shared" ca="1" si="155"/>
        <v>3.807237846303807E-2</v>
      </c>
      <c r="W617" s="190">
        <f t="shared" ca="1" si="155"/>
        <v>3.8131508638888936E-2</v>
      </c>
      <c r="X617" s="187">
        <f t="shared" ca="1" si="155"/>
        <v>3.8185513294825113E-2</v>
      </c>
    </row>
    <row r="618" spans="1:24" ht="11.25" customHeight="1" x14ac:dyDescent="0.2">
      <c r="A618" s="222">
        <f t="shared" si="151"/>
        <v>608</v>
      </c>
      <c r="B618" s="220">
        <f t="shared" ca="1" si="152"/>
        <v>3.2046250619879695E-2</v>
      </c>
      <c r="C618" s="217">
        <f t="shared" ca="1" si="144"/>
        <v>5.965312035090231E-6</v>
      </c>
      <c r="D618" s="219">
        <f t="shared" ca="1" si="145"/>
        <v>0.92707633845133963</v>
      </c>
      <c r="E618" s="218">
        <f t="shared" ca="1" si="146"/>
        <v>1.4543571150776966</v>
      </c>
      <c r="F618" s="187">
        <f t="shared" ca="1" si="147"/>
        <v>6.860857929118022E-4</v>
      </c>
      <c r="G618" s="217">
        <f t="shared" ca="1" si="148"/>
        <v>6.9205110494689238E-4</v>
      </c>
      <c r="H618" s="291">
        <f t="shared" si="149"/>
        <v>1.6888888888888889</v>
      </c>
      <c r="I618" s="187">
        <f t="shared" ca="1" si="150"/>
        <v>3.2738301724826585E-2</v>
      </c>
      <c r="J618" s="191">
        <f t="shared" ca="1" si="155"/>
        <v>3.3624693367034553E-2</v>
      </c>
      <c r="K618" s="190">
        <f t="shared" ca="1" si="155"/>
        <v>3.586772633196509E-2</v>
      </c>
      <c r="L618" s="190">
        <f t="shared" ca="1" si="155"/>
        <v>3.718650070504935E-2</v>
      </c>
      <c r="M618" s="190">
        <f t="shared" ca="1" si="155"/>
        <v>3.7351890824928895E-2</v>
      </c>
      <c r="N618" s="190">
        <f t="shared" ca="1" si="155"/>
        <v>3.7496451710208364E-2</v>
      </c>
      <c r="O618" s="190">
        <f t="shared" ca="1" si="155"/>
        <v>3.7623467871596712E-2</v>
      </c>
      <c r="P618" s="190">
        <f t="shared" ca="1" si="155"/>
        <v>3.7735632801825431E-2</v>
      </c>
      <c r="Q618" s="190">
        <f t="shared" ca="1" si="155"/>
        <v>3.7835165750570658E-2</v>
      </c>
      <c r="R618" s="190">
        <f t="shared" ca="1" si="155"/>
        <v>3.7923903532008432E-2</v>
      </c>
      <c r="S618" s="190">
        <f t="shared" ca="1" si="155"/>
        <v>3.8003373128548103E-2</v>
      </c>
      <c r="T618" s="190">
        <f t="shared" ca="1" si="155"/>
        <v>3.8074849413166016E-2</v>
      </c>
      <c r="U618" s="190">
        <f t="shared" ca="1" si="155"/>
        <v>3.8139401262946758E-2</v>
      </c>
      <c r="V618" s="190">
        <f t="shared" ca="1" si="155"/>
        <v>3.8197928562906297E-2</v>
      </c>
      <c r="W618" s="190">
        <f t="shared" ca="1" si="155"/>
        <v>3.8251192023144955E-2</v>
      </c>
      <c r="X618" s="187">
        <f t="shared" ca="1" si="155"/>
        <v>3.8299837299174112E-2</v>
      </c>
    </row>
    <row r="619" spans="1:24" ht="11.25" customHeight="1" x14ac:dyDescent="0.2">
      <c r="A619" s="222">
        <f t="shared" si="151"/>
        <v>609</v>
      </c>
      <c r="B619" s="220">
        <f t="shared" ca="1" si="152"/>
        <v>3.2738301724826585E-2</v>
      </c>
      <c r="C619" s="217">
        <f t="shared" ca="1" si="144"/>
        <v>5.446273706380062E-6</v>
      </c>
      <c r="D619" s="219">
        <f t="shared" ca="1" si="145"/>
        <v>0.44364467531335994</v>
      </c>
      <c r="E619" s="218">
        <f t="shared" ca="1" si="146"/>
        <v>-0.14173497136658175</v>
      </c>
      <c r="F619" s="187">
        <f t="shared" ca="1" si="147"/>
        <v>-6.7580880797638791E-5</v>
      </c>
      <c r="G619" s="217">
        <f t="shared" ca="1" si="148"/>
        <v>-6.2134607091258732E-5</v>
      </c>
      <c r="H619" s="291">
        <f t="shared" si="149"/>
        <v>1.6916666666666667</v>
      </c>
      <c r="I619" s="187">
        <f t="shared" ca="1" si="150"/>
        <v>3.2676167117735327E-2</v>
      </c>
      <c r="J619" s="191">
        <f t="shared" ca="1" si="155"/>
        <v>3.3570260148782942E-2</v>
      </c>
      <c r="K619" s="190">
        <f t="shared" ca="1" si="155"/>
        <v>3.583381481661848E-2</v>
      </c>
      <c r="L619" s="190">
        <f t="shared" ca="1" si="155"/>
        <v>3.7165279663406013E-2</v>
      </c>
      <c r="M619" s="190">
        <f t="shared" ca="1" si="155"/>
        <v>3.7332286999784914E-2</v>
      </c>
      <c r="N619" s="190">
        <f t="shared" ca="1" si="155"/>
        <v>3.7478265116944874E-2</v>
      </c>
      <c r="O619" s="190">
        <f t="shared" ca="1" si="155"/>
        <v>3.7606529077417163E-2</v>
      </c>
      <c r="P619" s="190">
        <f t="shared" ca="1" si="155"/>
        <v>3.7719797709437911E-2</v>
      </c>
      <c r="Q619" s="190">
        <f t="shared" ca="1" si="155"/>
        <v>3.7820311328048896E-2</v>
      </c>
      <c r="R619" s="190">
        <f t="shared" ca="1" si="155"/>
        <v>3.7909924312627047E-2</v>
      </c>
      <c r="S619" s="190">
        <f t="shared" ca="1" si="155"/>
        <v>3.7990178336946435E-2</v>
      </c>
      <c r="T619" s="190">
        <f t="shared" ca="1" si="155"/>
        <v>3.806236060110222E-2</v>
      </c>
      <c r="U619" s="190">
        <f t="shared" ca="1" si="155"/>
        <v>3.8127550359955194E-2</v>
      </c>
      <c r="V619" s="190">
        <f t="shared" ca="1" si="155"/>
        <v>3.8186656265138369E-2</v>
      </c>
      <c r="W619" s="190">
        <f t="shared" ca="1" si="155"/>
        <v>3.8240446458253953E-2</v>
      </c>
      <c r="X619" s="187">
        <f t="shared" ca="1" si="155"/>
        <v>3.8289572916904449E-2</v>
      </c>
    </row>
    <row r="620" spans="1:24" ht="11.25" customHeight="1" x14ac:dyDescent="0.2">
      <c r="A620" s="222">
        <f t="shared" si="151"/>
        <v>610</v>
      </c>
      <c r="B620" s="220">
        <f t="shared" ca="1" si="152"/>
        <v>3.2676167117735327E-2</v>
      </c>
      <c r="C620" s="217">
        <f t="shared" ca="1" si="144"/>
        <v>5.4928746616985056E-6</v>
      </c>
      <c r="D620" s="219">
        <f t="shared" ca="1" si="145"/>
        <v>0.70226467360536116</v>
      </c>
      <c r="E620" s="218">
        <f t="shared" ca="1" si="146"/>
        <v>0.53092514428532567</v>
      </c>
      <c r="F620" s="187">
        <f t="shared" ca="1" si="147"/>
        <v>2.5291093197880789E-4</v>
      </c>
      <c r="G620" s="217">
        <f t="shared" ca="1" si="148"/>
        <v>2.5840380664050638E-4</v>
      </c>
      <c r="H620" s="291">
        <f t="shared" si="149"/>
        <v>1.6944444444444444</v>
      </c>
      <c r="I620" s="187">
        <f t="shared" ca="1" si="150"/>
        <v>3.2934570924375836E-2</v>
      </c>
      <c r="J620" s="191">
        <f t="shared" ca="1" si="155"/>
        <v>3.3796635617501347E-2</v>
      </c>
      <c r="K620" s="190">
        <f t="shared" ca="1" si="155"/>
        <v>3.5974845154858832E-2</v>
      </c>
      <c r="L620" s="190">
        <f t="shared" ca="1" si="155"/>
        <v>3.7253533185850611E-2</v>
      </c>
      <c r="M620" s="190">
        <f t="shared" ca="1" si="155"/>
        <v>3.7413814883826731E-2</v>
      </c>
      <c r="N620" s="190">
        <f t="shared" ca="1" si="155"/>
        <v>3.7553899053475698E-2</v>
      </c>
      <c r="O620" s="190">
        <f t="shared" ca="1" si="155"/>
        <v>3.7676973699195634E-2</v>
      </c>
      <c r="P620" s="190">
        <f t="shared" ca="1" si="155"/>
        <v>3.7785652284577163E-2</v>
      </c>
      <c r="Q620" s="190">
        <f t="shared" ca="1" si="155"/>
        <v>3.7882087518561057E-2</v>
      </c>
      <c r="R620" s="190">
        <f t="shared" ca="1" si="155"/>
        <v>3.7968060730818397E-2</v>
      </c>
      <c r="S620" s="190">
        <f t="shared" ca="1" si="155"/>
        <v>3.8045052497053235E-2</v>
      </c>
      <c r="T620" s="190">
        <f t="shared" ca="1" si="155"/>
        <v>3.811429875165593E-2</v>
      </c>
      <c r="U620" s="190">
        <f t="shared" ca="1" si="155"/>
        <v>3.8176835590658438E-2</v>
      </c>
      <c r="V620" s="190">
        <f t="shared" ca="1" si="155"/>
        <v>3.8233535207312055E-2</v>
      </c>
      <c r="W620" s="190">
        <f t="shared" ca="1" si="155"/>
        <v>3.828513483728016E-2</v>
      </c>
      <c r="X620" s="187">
        <f t="shared" ca="1" si="155"/>
        <v>3.8332260166015091E-2</v>
      </c>
    </row>
    <row r="621" spans="1:24" ht="11.25" customHeight="1" x14ac:dyDescent="0.2">
      <c r="A621" s="222">
        <f t="shared" si="151"/>
        <v>611</v>
      </c>
      <c r="B621" s="220">
        <f t="shared" ca="1" si="152"/>
        <v>3.2934570924375836E-2</v>
      </c>
      <c r="C621" s="217">
        <f t="shared" ca="1" si="144"/>
        <v>5.2990718067181241E-6</v>
      </c>
      <c r="D621" s="219">
        <f t="shared" ca="1" si="145"/>
        <v>1.0245279340757474E-2</v>
      </c>
      <c r="E621" s="218">
        <f t="shared" ca="1" si="146"/>
        <v>-2.317241892119843</v>
      </c>
      <c r="F621" s="187">
        <f t="shared" ca="1" si="147"/>
        <v>-1.1081948564487241E-3</v>
      </c>
      <c r="G621" s="217">
        <f t="shared" ca="1" si="148"/>
        <v>-1.1028957846420059E-3</v>
      </c>
      <c r="H621" s="291">
        <f t="shared" si="149"/>
        <v>1.6972222222222222</v>
      </c>
      <c r="I621" s="187">
        <f t="shared" ca="1" si="150"/>
        <v>3.1831675139733832E-2</v>
      </c>
      <c r="J621" s="191">
        <f t="shared" ref="J621:X630" ca="1" si="156">-(1/J$7)*LN(J$8*EXP(-$I621*J$9))</f>
        <v>3.2830440291505031E-2</v>
      </c>
      <c r="K621" s="190">
        <f t="shared" ca="1" si="156"/>
        <v>3.5372912205131453E-2</v>
      </c>
      <c r="L621" s="190">
        <f t="shared" ca="1" si="156"/>
        <v>3.6876857473718508E-2</v>
      </c>
      <c r="M621" s="190">
        <f t="shared" ca="1" si="156"/>
        <v>3.7065844933966044E-2</v>
      </c>
      <c r="N621" s="190">
        <f t="shared" ca="1" si="156"/>
        <v>3.7231085117952811E-2</v>
      </c>
      <c r="O621" s="190">
        <f t="shared" ca="1" si="156"/>
        <v>3.737630832812288E-2</v>
      </c>
      <c r="P621" s="190">
        <f t="shared" ca="1" si="156"/>
        <v>3.7504577735928891E-2</v>
      </c>
      <c r="Q621" s="190">
        <f t="shared" ca="1" si="156"/>
        <v>3.7618419962757998E-2</v>
      </c>
      <c r="R621" s="190">
        <f t="shared" ca="1" si="156"/>
        <v>3.7719928122436845E-2</v>
      </c>
      <c r="S621" s="190">
        <f t="shared" ca="1" si="156"/>
        <v>3.7810843563932696E-2</v>
      </c>
      <c r="T621" s="190">
        <f t="shared" ca="1" si="156"/>
        <v>3.7892621029285985E-2</v>
      </c>
      <c r="U621" s="190">
        <f t="shared" ca="1" si="156"/>
        <v>3.7966480821143227E-2</v>
      </c>
      <c r="V621" s="190">
        <f t="shared" ca="1" si="156"/>
        <v>3.8033450741127059E-2</v>
      </c>
      <c r="W621" s="190">
        <f t="shared" ca="1" si="156"/>
        <v>3.8094399934837098E-2</v>
      </c>
      <c r="X621" s="187">
        <f t="shared" ca="1" si="156"/>
        <v>3.8150066305505916E-2</v>
      </c>
    </row>
    <row r="622" spans="1:24" ht="11.25" customHeight="1" x14ac:dyDescent="0.2">
      <c r="A622" s="222">
        <f t="shared" si="151"/>
        <v>612</v>
      </c>
      <c r="B622" s="220">
        <f t="shared" ca="1" si="152"/>
        <v>3.1831675139733832E-2</v>
      </c>
      <c r="C622" s="217">
        <f t="shared" ca="1" si="144"/>
        <v>6.1262436451996276E-6</v>
      </c>
      <c r="D622" s="219">
        <f t="shared" ca="1" si="145"/>
        <v>0.53908201302053516</v>
      </c>
      <c r="E622" s="218">
        <f t="shared" ca="1" si="146"/>
        <v>9.8121300283500967E-2</v>
      </c>
      <c r="F622" s="187">
        <f t="shared" ca="1" si="147"/>
        <v>4.61330104369473E-5</v>
      </c>
      <c r="G622" s="217">
        <f t="shared" ca="1" si="148"/>
        <v>5.2259254082146926E-5</v>
      </c>
      <c r="H622" s="291">
        <f t="shared" si="149"/>
        <v>1.7</v>
      </c>
      <c r="I622" s="187">
        <f t="shared" ca="1" si="150"/>
        <v>3.1883934393815982E-2</v>
      </c>
      <c r="J622" s="191">
        <f t="shared" ca="1" si="156"/>
        <v>3.2876222175648083E-2</v>
      </c>
      <c r="K622" s="190">
        <f t="shared" ca="1" si="156"/>
        <v>3.5401433999663841E-2</v>
      </c>
      <c r="L622" s="190">
        <f t="shared" ca="1" si="156"/>
        <v>3.6894705752786215E-2</v>
      </c>
      <c r="M622" s="190">
        <f t="shared" ca="1" si="156"/>
        <v>3.7082333028558429E-2</v>
      </c>
      <c r="N622" s="190">
        <f t="shared" ca="1" si="156"/>
        <v>3.7246381228168E-2</v>
      </c>
      <c r="O622" s="190">
        <f t="shared" ca="1" si="156"/>
        <v>3.7390554957985281E-2</v>
      </c>
      <c r="P622" s="190">
        <f t="shared" ca="1" si="156"/>
        <v>3.7517896080652278E-2</v>
      </c>
      <c r="Q622" s="190">
        <f t="shared" ca="1" si="156"/>
        <v>3.7630913500210784E-2</v>
      </c>
      <c r="R622" s="190">
        <f t="shared" ca="1" si="156"/>
        <v>3.7731685557008683E-2</v>
      </c>
      <c r="S622" s="190">
        <f t="shared" ca="1" si="156"/>
        <v>3.7821941243618033E-2</v>
      </c>
      <c r="T622" s="190">
        <f t="shared" ca="1" si="156"/>
        <v>3.7903124934168947E-2</v>
      </c>
      <c r="U622" s="190">
        <f t="shared" ca="1" si="156"/>
        <v>3.797644820292178E-2</v>
      </c>
      <c r="V622" s="190">
        <f t="shared" ca="1" si="156"/>
        <v>3.804293147820291E-2</v>
      </c>
      <c r="W622" s="190">
        <f t="shared" ca="1" si="156"/>
        <v>3.8103437655234544E-2</v>
      </c>
      <c r="X622" s="187">
        <f t="shared" ca="1" si="156"/>
        <v>3.815869931995855E-2</v>
      </c>
    </row>
    <row r="623" spans="1:24" ht="11.25" customHeight="1" x14ac:dyDescent="0.2">
      <c r="A623" s="222">
        <f t="shared" si="151"/>
        <v>613</v>
      </c>
      <c r="B623" s="220">
        <f t="shared" ca="1" si="152"/>
        <v>3.1883934393815982E-2</v>
      </c>
      <c r="C623" s="217">
        <f t="shared" ca="1" si="144"/>
        <v>6.0870492046380145E-6</v>
      </c>
      <c r="D623" s="219">
        <f t="shared" ca="1" si="145"/>
        <v>0.14441645876575271</v>
      </c>
      <c r="E623" s="218">
        <f t="shared" ca="1" si="146"/>
        <v>-1.0606853553281621</v>
      </c>
      <c r="F623" s="187">
        <f t="shared" ca="1" si="147"/>
        <v>-4.9910426382833136E-4</v>
      </c>
      <c r="G623" s="217">
        <f t="shared" ca="1" si="148"/>
        <v>-4.9301721462369338E-4</v>
      </c>
      <c r="H623" s="291">
        <f t="shared" si="149"/>
        <v>1.7027777777777779</v>
      </c>
      <c r="I623" s="187">
        <f t="shared" ca="1" si="150"/>
        <v>3.139091717919229E-2</v>
      </c>
      <c r="J623" s="191">
        <f t="shared" ca="1" si="156"/>
        <v>3.2444312891889426E-2</v>
      </c>
      <c r="K623" s="190">
        <f t="shared" ca="1" si="156"/>
        <v>3.5132357528072186E-2</v>
      </c>
      <c r="L623" s="190">
        <f t="shared" ca="1" si="156"/>
        <v>3.6726323922881929E-2</v>
      </c>
      <c r="M623" s="190">
        <f t="shared" ca="1" si="156"/>
        <v>3.6926783267790454E-2</v>
      </c>
      <c r="N623" s="190">
        <f t="shared" ca="1" si="156"/>
        <v>3.710207672583022E-2</v>
      </c>
      <c r="O623" s="190">
        <f t="shared" ca="1" si="156"/>
        <v>3.7256151321808366E-2</v>
      </c>
      <c r="P623" s="190">
        <f t="shared" ca="1" si="156"/>
        <v>3.7392249947077509E-2</v>
      </c>
      <c r="Q623" s="190">
        <f t="shared" ca="1" si="156"/>
        <v>3.7513048652272452E-2</v>
      </c>
      <c r="R623" s="190">
        <f t="shared" ca="1" si="156"/>
        <v>3.7620765151703761E-2</v>
      </c>
      <c r="S623" s="190">
        <f t="shared" ca="1" si="156"/>
        <v>3.7717245008982804E-2</v>
      </c>
      <c r="T623" s="190">
        <f t="shared" ca="1" si="156"/>
        <v>3.780403040978246E-2</v>
      </c>
      <c r="U623" s="190">
        <f t="shared" ca="1" si="156"/>
        <v>3.7882415272527677E-2</v>
      </c>
      <c r="V623" s="190">
        <f t="shared" ca="1" si="156"/>
        <v>3.7953489585703507E-2</v>
      </c>
      <c r="W623" s="190">
        <f t="shared" ca="1" si="156"/>
        <v>3.8018175211000496E-2</v>
      </c>
      <c r="X623" s="187">
        <f t="shared" ca="1" si="156"/>
        <v>3.8077254898028032E-2</v>
      </c>
    </row>
    <row r="624" spans="1:24" ht="11.25" customHeight="1" x14ac:dyDescent="0.2">
      <c r="A624" s="222">
        <f t="shared" si="151"/>
        <v>614</v>
      </c>
      <c r="B624" s="220">
        <f t="shared" ca="1" si="152"/>
        <v>3.139091717919229E-2</v>
      </c>
      <c r="C624" s="217">
        <f t="shared" ca="1" si="144"/>
        <v>6.4568121156057842E-6</v>
      </c>
      <c r="D624" s="219">
        <f t="shared" ca="1" si="145"/>
        <v>0.2865993758805967</v>
      </c>
      <c r="E624" s="218">
        <f t="shared" ca="1" si="146"/>
        <v>-0.56334680588933361</v>
      </c>
      <c r="F624" s="187">
        <f t="shared" ca="1" si="147"/>
        <v>-2.6302473563132533E-4</v>
      </c>
      <c r="G624" s="217">
        <f t="shared" ca="1" si="148"/>
        <v>-2.5656792351571954E-4</v>
      </c>
      <c r="H624" s="291">
        <f t="shared" si="149"/>
        <v>1.7055555555555557</v>
      </c>
      <c r="I624" s="187">
        <f t="shared" ca="1" si="150"/>
        <v>3.1134349255676572E-2</v>
      </c>
      <c r="J624" s="191">
        <f t="shared" ca="1" si="156"/>
        <v>3.2219545754365378E-2</v>
      </c>
      <c r="K624" s="190">
        <f t="shared" ca="1" si="156"/>
        <v>3.4992329168949038E-2</v>
      </c>
      <c r="L624" s="190">
        <f t="shared" ca="1" si="156"/>
        <v>3.6638697415784606E-2</v>
      </c>
      <c r="M624" s="190">
        <f t="shared" ca="1" si="156"/>
        <v>3.6845834615411112E-2</v>
      </c>
      <c r="N624" s="190">
        <f t="shared" ca="1" si="156"/>
        <v>3.7026980146196514E-2</v>
      </c>
      <c r="O624" s="190">
        <f t="shared" ca="1" si="156"/>
        <v>3.718620718837036E-2</v>
      </c>
      <c r="P624" s="190">
        <f t="shared" ca="1" si="156"/>
        <v>3.7326863249345942E-2</v>
      </c>
      <c r="Q624" s="190">
        <f t="shared" ca="1" si="156"/>
        <v>3.7451711363443475E-2</v>
      </c>
      <c r="R624" s="190">
        <f t="shared" ca="1" si="156"/>
        <v>3.7563041775682642E-2</v>
      </c>
      <c r="S624" s="190">
        <f t="shared" ca="1" si="156"/>
        <v>3.7662760713661037E-2</v>
      </c>
      <c r="T624" s="190">
        <f t="shared" ca="1" si="156"/>
        <v>3.7752461264528532E-2</v>
      </c>
      <c r="U624" s="190">
        <f t="shared" ca="1" si="156"/>
        <v>3.7833480198908129E-2</v>
      </c>
      <c r="V624" s="190">
        <f t="shared" ca="1" si="156"/>
        <v>3.7906943704640504E-2</v>
      </c>
      <c r="W624" s="190">
        <f t="shared" ca="1" si="156"/>
        <v>3.7973804329777421E-2</v>
      </c>
      <c r="X624" s="187">
        <f t="shared" ca="1" si="156"/>
        <v>3.8034870929280408E-2</v>
      </c>
    </row>
    <row r="625" spans="1:24" ht="11.25" customHeight="1" x14ac:dyDescent="0.2">
      <c r="A625" s="222">
        <f t="shared" si="151"/>
        <v>615</v>
      </c>
      <c r="B625" s="220">
        <f t="shared" ca="1" si="152"/>
        <v>3.1134349255676572E-2</v>
      </c>
      <c r="C625" s="217">
        <f t="shared" ca="1" si="144"/>
        <v>6.6492380582425729E-6</v>
      </c>
      <c r="D625" s="219">
        <f t="shared" ca="1" si="145"/>
        <v>0.98594081839257941</v>
      </c>
      <c r="E625" s="218">
        <f t="shared" ca="1" si="146"/>
        <v>2.1956310323037935</v>
      </c>
      <c r="F625" s="187">
        <f t="shared" ca="1" si="147"/>
        <v>1.0209348073210063E-3</v>
      </c>
      <c r="G625" s="217">
        <f t="shared" ca="1" si="148"/>
        <v>1.027584045379249E-3</v>
      </c>
      <c r="H625" s="291">
        <f t="shared" si="149"/>
        <v>1.7083333333333335</v>
      </c>
      <c r="I625" s="187">
        <f t="shared" ca="1" si="150"/>
        <v>3.2161933301055823E-2</v>
      </c>
      <c r="J625" s="191">
        <f t="shared" ca="1" si="156"/>
        <v>3.3119763993966114E-2</v>
      </c>
      <c r="K625" s="190">
        <f t="shared" ca="1" si="156"/>
        <v>3.5553158853984683E-2</v>
      </c>
      <c r="L625" s="190">
        <f t="shared" ca="1" si="156"/>
        <v>3.6989651655939246E-2</v>
      </c>
      <c r="M625" s="190">
        <f t="shared" ca="1" si="156"/>
        <v>3.7170043279300735E-2</v>
      </c>
      <c r="N625" s="190">
        <f t="shared" ca="1" si="156"/>
        <v>3.7327750585605772E-2</v>
      </c>
      <c r="O625" s="190">
        <f t="shared" ca="1" si="156"/>
        <v>3.7466341488106278E-2</v>
      </c>
      <c r="P625" s="190">
        <f t="shared" ca="1" si="156"/>
        <v>3.7588744494859001E-2</v>
      </c>
      <c r="Q625" s="190">
        <f t="shared" ca="1" si="156"/>
        <v>3.7697374260518828E-2</v>
      </c>
      <c r="R625" s="190">
        <f t="shared" ca="1" si="156"/>
        <v>3.7794230536272545E-2</v>
      </c>
      <c r="S625" s="190">
        <f t="shared" ca="1" si="156"/>
        <v>3.788097658347514E-2</v>
      </c>
      <c r="T625" s="190">
        <f t="shared" ca="1" si="156"/>
        <v>3.7959001623006111E-2</v>
      </c>
      <c r="U625" s="190">
        <f t="shared" ca="1" si="156"/>
        <v>3.8029470797506182E-2</v>
      </c>
      <c r="V625" s="190">
        <f t="shared" ca="1" si="156"/>
        <v>3.809336531223298E-2</v>
      </c>
      <c r="W625" s="190">
        <f t="shared" ca="1" si="156"/>
        <v>3.8151514812831869E-2</v>
      </c>
      <c r="X625" s="187">
        <f t="shared" ca="1" si="156"/>
        <v>3.8204623599326241E-2</v>
      </c>
    </row>
    <row r="626" spans="1:24" ht="11.25" customHeight="1" x14ac:dyDescent="0.2">
      <c r="A626" s="222">
        <f t="shared" si="151"/>
        <v>616</v>
      </c>
      <c r="B626" s="220">
        <f t="shared" ca="1" si="152"/>
        <v>3.2161933301055823E-2</v>
      </c>
      <c r="C626" s="217">
        <f t="shared" ca="1" si="144"/>
        <v>5.8785500242081337E-6</v>
      </c>
      <c r="D626" s="219">
        <f t="shared" ca="1" si="145"/>
        <v>0.14899598832204841</v>
      </c>
      <c r="E626" s="218">
        <f t="shared" ca="1" si="146"/>
        <v>-1.0407491693844537</v>
      </c>
      <c r="F626" s="187">
        <f t="shared" ca="1" si="147"/>
        <v>-4.918536520135832E-4</v>
      </c>
      <c r="G626" s="217">
        <f t="shared" ca="1" si="148"/>
        <v>-4.8597510198937504E-4</v>
      </c>
      <c r="H626" s="291">
        <f t="shared" si="149"/>
        <v>1.7111111111111112</v>
      </c>
      <c r="I626" s="187">
        <f t="shared" ca="1" si="150"/>
        <v>3.1675958199066448E-2</v>
      </c>
      <c r="J626" s="191">
        <f t="shared" ca="1" si="156"/>
        <v>3.2694023975161891E-2</v>
      </c>
      <c r="K626" s="190">
        <f t="shared" ca="1" si="156"/>
        <v>3.528792579143427E-2</v>
      </c>
      <c r="L626" s="190">
        <f t="shared" ca="1" si="156"/>
        <v>3.6823674942482384E-2</v>
      </c>
      <c r="M626" s="190">
        <f t="shared" ca="1" si="156"/>
        <v>3.7016715345485403E-2</v>
      </c>
      <c r="N626" s="190">
        <f t="shared" ca="1" si="156"/>
        <v>3.7185507286262451E-2</v>
      </c>
      <c r="O626" s="190">
        <f t="shared" ca="1" si="156"/>
        <v>3.7333857633868692E-2</v>
      </c>
      <c r="P626" s="190">
        <f t="shared" ca="1" si="156"/>
        <v>3.7464893053636657E-2</v>
      </c>
      <c r="Q626" s="190">
        <f t="shared" ca="1" si="156"/>
        <v>3.7581192959341522E-2</v>
      </c>
      <c r="R626" s="190">
        <f t="shared" ca="1" si="156"/>
        <v>3.7684894485356141E-2</v>
      </c>
      <c r="S626" s="190">
        <f t="shared" ca="1" si="156"/>
        <v>3.7777775799008435E-2</v>
      </c>
      <c r="T626" s="190">
        <f t="shared" ca="1" si="156"/>
        <v>3.78613225356094E-2</v>
      </c>
      <c r="U626" s="190">
        <f t="shared" ca="1" si="156"/>
        <v>3.7936781005784577E-2</v>
      </c>
      <c r="V626" s="190">
        <f t="shared" ca="1" si="156"/>
        <v>3.8005200981373458E-2</v>
      </c>
      <c r="W626" s="190">
        <f t="shared" ca="1" si="156"/>
        <v>3.8067470232230095E-2</v>
      </c>
      <c r="X626" s="187">
        <f t="shared" ca="1" si="156"/>
        <v>3.8124342505522338E-2</v>
      </c>
    </row>
    <row r="627" spans="1:24" ht="11.25" customHeight="1" x14ac:dyDescent="0.2">
      <c r="A627" s="222">
        <f t="shared" si="151"/>
        <v>617</v>
      </c>
      <c r="B627" s="220">
        <f t="shared" ca="1" si="152"/>
        <v>3.1675958199066448E-2</v>
      </c>
      <c r="C627" s="217">
        <f t="shared" ca="1" si="144"/>
        <v>6.2430313507001648E-6</v>
      </c>
      <c r="D627" s="219">
        <f t="shared" ca="1" si="145"/>
        <v>0.92740455838268465</v>
      </c>
      <c r="E627" s="218">
        <f t="shared" ca="1" si="146"/>
        <v>1.4567301519898557</v>
      </c>
      <c r="F627" s="187">
        <f t="shared" ca="1" si="147"/>
        <v>6.832234185602025E-4</v>
      </c>
      <c r="G627" s="217">
        <f t="shared" ca="1" si="148"/>
        <v>6.8946644991090271E-4</v>
      </c>
      <c r="H627" s="291">
        <f t="shared" si="149"/>
        <v>1.713888888888889</v>
      </c>
      <c r="I627" s="187">
        <f t="shared" ca="1" si="150"/>
        <v>3.2365424648977348E-2</v>
      </c>
      <c r="J627" s="191">
        <f t="shared" ca="1" si="156"/>
        <v>3.3298033230262508E-2</v>
      </c>
      <c r="K627" s="190">
        <f t="shared" ca="1" si="156"/>
        <v>3.5664219344925044E-2</v>
      </c>
      <c r="L627" s="190">
        <f t="shared" ca="1" si="156"/>
        <v>3.7059150741399927E-2</v>
      </c>
      <c r="M627" s="190">
        <f t="shared" ca="1" si="156"/>
        <v>3.7234245967459813E-2</v>
      </c>
      <c r="N627" s="190">
        <f t="shared" ca="1" si="156"/>
        <v>3.7387311827730502E-2</v>
      </c>
      <c r="O627" s="190">
        <f t="shared" ca="1" si="156"/>
        <v>3.7521816177995292E-2</v>
      </c>
      <c r="P627" s="190">
        <f t="shared" ca="1" si="156"/>
        <v>3.7640604552325298E-2</v>
      </c>
      <c r="Q627" s="190">
        <f t="shared" ca="1" si="156"/>
        <v>3.7746022616130186E-2</v>
      </c>
      <c r="R627" s="190">
        <f t="shared" ca="1" si="156"/>
        <v>3.7840012594419811E-2</v>
      </c>
      <c r="S627" s="190">
        <f t="shared" ca="1" si="156"/>
        <v>3.7924189634209057E-2</v>
      </c>
      <c r="T627" s="190">
        <f t="shared" ca="1" si="156"/>
        <v>3.7999902584962247E-2</v>
      </c>
      <c r="U627" s="190">
        <f t="shared" ca="1" si="156"/>
        <v>3.8068282602017951E-2</v>
      </c>
      <c r="V627" s="190">
        <f t="shared" ca="1" si="156"/>
        <v>3.8130282179890923E-2</v>
      </c>
      <c r="W627" s="190">
        <f t="shared" ca="1" si="156"/>
        <v>3.8186706625997081E-2</v>
      </c>
      <c r="X627" s="187">
        <f t="shared" ca="1" si="156"/>
        <v>3.8238239535459399E-2</v>
      </c>
    </row>
    <row r="628" spans="1:24" ht="11.25" customHeight="1" x14ac:dyDescent="0.2">
      <c r="A628" s="222">
        <f t="shared" si="151"/>
        <v>618</v>
      </c>
      <c r="B628" s="220">
        <f t="shared" ca="1" si="152"/>
        <v>3.2365424648977348E-2</v>
      </c>
      <c r="C628" s="217">
        <f t="shared" ca="1" si="144"/>
        <v>5.7259315132669907E-6</v>
      </c>
      <c r="D628" s="219">
        <f t="shared" ca="1" si="145"/>
        <v>0.8890322779863461</v>
      </c>
      <c r="E628" s="218">
        <f t="shared" ca="1" si="146"/>
        <v>1.2213977887524556</v>
      </c>
      <c r="F628" s="187">
        <f t="shared" ca="1" si="147"/>
        <v>5.7905062955274848E-4</v>
      </c>
      <c r="G628" s="217">
        <f t="shared" ca="1" si="148"/>
        <v>5.8477656106601544E-4</v>
      </c>
      <c r="H628" s="291">
        <f t="shared" si="149"/>
        <v>1.7166666666666668</v>
      </c>
      <c r="I628" s="187">
        <f t="shared" ca="1" si="150"/>
        <v>3.2950201210043363E-2</v>
      </c>
      <c r="J628" s="191">
        <f t="shared" ca="1" si="156"/>
        <v>3.3810328578491949E-2</v>
      </c>
      <c r="K628" s="190">
        <f t="shared" ca="1" si="156"/>
        <v>3.5983375774059613E-2</v>
      </c>
      <c r="L628" s="190">
        <f t="shared" ca="1" si="156"/>
        <v>3.7258871449960984E-2</v>
      </c>
      <c r="M628" s="190">
        <f t="shared" ca="1" si="156"/>
        <v>3.7418746328661129E-2</v>
      </c>
      <c r="N628" s="190">
        <f t="shared" ca="1" si="156"/>
        <v>3.7558473986211809E-2</v>
      </c>
      <c r="O628" s="190">
        <f t="shared" ca="1" si="156"/>
        <v>3.7681234741540372E-2</v>
      </c>
      <c r="P628" s="190">
        <f t="shared" ca="1" si="156"/>
        <v>3.7789635684958613E-2</v>
      </c>
      <c r="Q628" s="190">
        <f t="shared" ca="1" si="156"/>
        <v>3.78858242263043E-2</v>
      </c>
      <c r="R628" s="190">
        <f t="shared" ca="1" si="156"/>
        <v>3.7971577276630301E-2</v>
      </c>
      <c r="S628" s="190">
        <f t="shared" ca="1" si="156"/>
        <v>3.8048371715950928E-2</v>
      </c>
      <c r="T628" s="190">
        <f t="shared" ca="1" si="156"/>
        <v>3.8117440377705307E-2</v>
      </c>
      <c r="U628" s="190">
        <f t="shared" ca="1" si="156"/>
        <v>3.8179816747341458E-2</v>
      </c>
      <c r="V628" s="190">
        <f t="shared" ca="1" si="156"/>
        <v>3.8236370812822253E-2</v>
      </c>
      <c r="W628" s="190">
        <f t="shared" ca="1" si="156"/>
        <v>3.8287837940377906E-2</v>
      </c>
      <c r="X628" s="187">
        <f t="shared" ca="1" si="156"/>
        <v>3.8334842225105616E-2</v>
      </c>
    </row>
    <row r="629" spans="1:24" ht="11.25" customHeight="1" x14ac:dyDescent="0.2">
      <c r="A629" s="222">
        <f t="shared" si="151"/>
        <v>619</v>
      </c>
      <c r="B629" s="220">
        <f t="shared" ca="1" si="152"/>
        <v>3.2950201210043363E-2</v>
      </c>
      <c r="C629" s="217">
        <f t="shared" ca="1" si="144"/>
        <v>5.2873490924674783E-6</v>
      </c>
      <c r="D629" s="219">
        <f t="shared" ca="1" si="145"/>
        <v>0.57551847324048078</v>
      </c>
      <c r="E629" s="218">
        <f t="shared" ca="1" si="146"/>
        <v>0.19044166190530371</v>
      </c>
      <c r="F629" s="187">
        <f t="shared" ca="1" si="147"/>
        <v>9.1098190828751822E-5</v>
      </c>
      <c r="G629" s="217">
        <f t="shared" ca="1" si="148"/>
        <v>9.6385539921219299E-5</v>
      </c>
      <c r="H629" s="291">
        <f t="shared" si="149"/>
        <v>1.7194444444444446</v>
      </c>
      <c r="I629" s="187">
        <f t="shared" ca="1" si="150"/>
        <v>3.3046586749964579E-2</v>
      </c>
      <c r="J629" s="191">
        <f t="shared" ca="1" si="156"/>
        <v>3.3894767434331653E-2</v>
      </c>
      <c r="K629" s="190">
        <f t="shared" ca="1" si="156"/>
        <v>3.6035980592360441E-2</v>
      </c>
      <c r="L629" s="190">
        <f t="shared" ca="1" si="156"/>
        <v>3.7291790328058648E-2</v>
      </c>
      <c r="M629" s="190">
        <f t="shared" ca="1" si="156"/>
        <v>3.7449156519687991E-2</v>
      </c>
      <c r="N629" s="190">
        <f t="shared" ca="1" si="156"/>
        <v>3.7586685713831711E-2</v>
      </c>
      <c r="O629" s="190">
        <f t="shared" ca="1" si="156"/>
        <v>3.7707510836281148E-2</v>
      </c>
      <c r="P629" s="190">
        <f t="shared" ca="1" si="156"/>
        <v>3.7814199675960149E-2</v>
      </c>
      <c r="Q629" s="190">
        <f t="shared" ca="1" si="156"/>
        <v>3.7908866965318866E-2</v>
      </c>
      <c r="R629" s="190">
        <f t="shared" ca="1" si="156"/>
        <v>3.7993262367609831E-2</v>
      </c>
      <c r="S629" s="190">
        <f t="shared" ca="1" si="156"/>
        <v>3.806883997304969E-2</v>
      </c>
      <c r="T629" s="190">
        <f t="shared" ca="1" si="156"/>
        <v>3.8136813492787136E-2</v>
      </c>
      <c r="U629" s="190">
        <f t="shared" ca="1" si="156"/>
        <v>3.8198200313873359E-2</v>
      </c>
      <c r="V629" s="190">
        <f t="shared" ca="1" si="156"/>
        <v>3.8253856825165064E-2</v>
      </c>
      <c r="W629" s="190">
        <f t="shared" ca="1" si="156"/>
        <v>3.8304506864867228E-2</v>
      </c>
      <c r="X629" s="187">
        <f t="shared" ca="1" si="156"/>
        <v>3.8350764721011434E-2</v>
      </c>
    </row>
    <row r="630" spans="1:24" ht="11.25" customHeight="1" x14ac:dyDescent="0.2">
      <c r="A630" s="222">
        <f t="shared" si="151"/>
        <v>620</v>
      </c>
      <c r="B630" s="220">
        <f t="shared" ca="1" si="152"/>
        <v>3.3046586749964579E-2</v>
      </c>
      <c r="C630" s="217">
        <f t="shared" ca="1" si="144"/>
        <v>5.2150599375265666E-6</v>
      </c>
      <c r="D630" s="219">
        <f t="shared" ca="1" si="145"/>
        <v>0.28158472651513866</v>
      </c>
      <c r="E630" s="218">
        <f t="shared" ca="1" si="146"/>
        <v>-0.5781402225668606</v>
      </c>
      <c r="F630" s="187">
        <f t="shared" ca="1" si="147"/>
        <v>-2.7695884797123484E-4</v>
      </c>
      <c r="G630" s="217">
        <f t="shared" ca="1" si="148"/>
        <v>-2.7174378803370829E-4</v>
      </c>
      <c r="H630" s="291">
        <f t="shared" si="149"/>
        <v>1.7222222222222223</v>
      </c>
      <c r="I630" s="187">
        <f t="shared" ca="1" si="150"/>
        <v>3.2774842961930874E-2</v>
      </c>
      <c r="J630" s="191">
        <f t="shared" ca="1" si="156"/>
        <v>3.3656705432896179E-2</v>
      </c>
      <c r="K630" s="190">
        <f t="shared" ca="1" si="156"/>
        <v>3.5887669625740568E-2</v>
      </c>
      <c r="L630" s="190">
        <f t="shared" ca="1" si="156"/>
        <v>3.7198980756836746E-2</v>
      </c>
      <c r="M630" s="190">
        <f t="shared" ca="1" si="156"/>
        <v>3.7363419794954979E-2</v>
      </c>
      <c r="N630" s="190">
        <f t="shared" ca="1" si="156"/>
        <v>3.7507147209024094E-2</v>
      </c>
      <c r="O630" s="190">
        <f t="shared" ca="1" si="156"/>
        <v>3.7633429542288016E-2</v>
      </c>
      <c r="P630" s="190">
        <f t="shared" ca="1" si="156"/>
        <v>3.7744945387719012E-2</v>
      </c>
      <c r="Q630" s="190">
        <f t="shared" ca="1" si="156"/>
        <v>3.7843901606494181E-2</v>
      </c>
      <c r="R630" s="190">
        <f t="shared" ca="1" si="156"/>
        <v>3.7932124682730405E-2</v>
      </c>
      <c r="S630" s="190">
        <f t="shared" ca="1" si="156"/>
        <v>3.8011132958875024E-2</v>
      </c>
      <c r="T630" s="190">
        <f t="shared" ca="1" si="156"/>
        <v>3.8082194058350678E-2</v>
      </c>
      <c r="U630" s="190">
        <f t="shared" ca="1" si="156"/>
        <v>3.8146370755092723E-2</v>
      </c>
      <c r="V630" s="190">
        <f t="shared" ca="1" si="156"/>
        <v>3.8204557778487275E-2</v>
      </c>
      <c r="W630" s="190">
        <f t="shared" ca="1" si="156"/>
        <v>3.8257511468183451E-2</v>
      </c>
      <c r="X630" s="187">
        <f t="shared" ca="1" si="156"/>
        <v>3.8305873761683554E-2</v>
      </c>
    </row>
    <row r="631" spans="1:24" ht="11.25" customHeight="1" x14ac:dyDescent="0.2">
      <c r="A631" s="222">
        <f t="shared" si="151"/>
        <v>621</v>
      </c>
      <c r="B631" s="220">
        <f t="shared" ca="1" si="152"/>
        <v>3.2774842961930874E-2</v>
      </c>
      <c r="C631" s="217">
        <f t="shared" ca="1" si="144"/>
        <v>5.4188677785518459E-6</v>
      </c>
      <c r="D631" s="219">
        <f t="shared" ca="1" si="145"/>
        <v>0.15822778345342736</v>
      </c>
      <c r="E631" s="218">
        <f t="shared" ca="1" si="146"/>
        <v>-1.0017681838838226</v>
      </c>
      <c r="F631" s="187">
        <f t="shared" ca="1" si="147"/>
        <v>-4.7792120260760525E-4</v>
      </c>
      <c r="G631" s="217">
        <f t="shared" ca="1" si="148"/>
        <v>-4.725023348290534E-4</v>
      </c>
      <c r="H631" s="291">
        <f t="shared" si="149"/>
        <v>1.7250000000000001</v>
      </c>
      <c r="I631" s="187">
        <f t="shared" ca="1" si="150"/>
        <v>3.2302340627101821E-2</v>
      </c>
      <c r="J631" s="191">
        <f t="shared" ref="J631:X640" ca="1" si="157">-(1/J$7)*LN(J$8*EXP(-$I631*J$9))</f>
        <v>3.3242768274198663E-2</v>
      </c>
      <c r="K631" s="190">
        <f t="shared" ca="1" si="157"/>
        <v>3.5629789662722115E-2</v>
      </c>
      <c r="L631" s="190">
        <f t="shared" ca="1" si="157"/>
        <v>3.7037605442927481E-2</v>
      </c>
      <c r="M631" s="190">
        <f t="shared" ca="1" si="157"/>
        <v>3.7214342596502449E-2</v>
      </c>
      <c r="N631" s="190">
        <f t="shared" ca="1" si="157"/>
        <v>3.7368847343910883E-2</v>
      </c>
      <c r="O631" s="190">
        <f t="shared" ca="1" si="157"/>
        <v>3.7504618559589191E-2</v>
      </c>
      <c r="P631" s="190">
        <f t="shared" ca="1" si="157"/>
        <v>3.7624527500238876E-2</v>
      </c>
      <c r="Q631" s="190">
        <f t="shared" ca="1" si="157"/>
        <v>3.7730941218513329E-2</v>
      </c>
      <c r="R631" s="190">
        <f t="shared" ca="1" si="157"/>
        <v>3.7825819773018958E-2</v>
      </c>
      <c r="S631" s="190">
        <f t="shared" ca="1" si="157"/>
        <v>3.7910793226619E-2</v>
      </c>
      <c r="T631" s="190">
        <f t="shared" ca="1" si="157"/>
        <v>3.7987222944254537E-2</v>
      </c>
      <c r="U631" s="190">
        <f t="shared" ca="1" si="157"/>
        <v>3.8056250617612426E-2</v>
      </c>
      <c r="V631" s="190">
        <f t="shared" ca="1" si="157"/>
        <v>3.811883764177814E-2</v>
      </c>
      <c r="W631" s="190">
        <f t="shared" ca="1" si="157"/>
        <v>3.8175796869222511E-2</v>
      </c>
      <c r="X631" s="187">
        <f t="shared" ca="1" si="157"/>
        <v>3.8227818313761028E-2</v>
      </c>
    </row>
    <row r="632" spans="1:24" ht="11.25" customHeight="1" x14ac:dyDescent="0.2">
      <c r="A632" s="222">
        <f t="shared" si="151"/>
        <v>622</v>
      </c>
      <c r="B632" s="220">
        <f t="shared" ca="1" si="152"/>
        <v>3.2302340627101821E-2</v>
      </c>
      <c r="C632" s="217">
        <f t="shared" ca="1" si="144"/>
        <v>5.7732445296736353E-6</v>
      </c>
      <c r="D632" s="219">
        <f t="shared" ca="1" si="145"/>
        <v>0.95717220619678212</v>
      </c>
      <c r="E632" s="218">
        <f t="shared" ca="1" si="146"/>
        <v>1.7187736921751315</v>
      </c>
      <c r="F632" s="187">
        <f t="shared" ca="1" si="147"/>
        <v>8.140563116079807E-4</v>
      </c>
      <c r="G632" s="217">
        <f t="shared" ca="1" si="148"/>
        <v>8.1982955613765437E-4</v>
      </c>
      <c r="H632" s="291">
        <f t="shared" si="149"/>
        <v>1.7277777777777779</v>
      </c>
      <c r="I632" s="187">
        <f t="shared" ca="1" si="150"/>
        <v>3.3122170183239472E-2</v>
      </c>
      <c r="J632" s="191">
        <f t="shared" ca="1" si="157"/>
        <v>3.3960982539121894E-2</v>
      </c>
      <c r="K632" s="190">
        <f t="shared" ca="1" si="157"/>
        <v>3.6077232140852337E-2</v>
      </c>
      <c r="L632" s="190">
        <f t="shared" ca="1" si="157"/>
        <v>3.7317604592607183E-2</v>
      </c>
      <c r="M632" s="190">
        <f t="shared" ca="1" si="157"/>
        <v>3.7473003526679212E-2</v>
      </c>
      <c r="N632" s="190">
        <f t="shared" ca="1" si="157"/>
        <v>3.7608808733880901E-2</v>
      </c>
      <c r="O632" s="190">
        <f t="shared" ca="1" si="157"/>
        <v>3.7728115975342341E-2</v>
      </c>
      <c r="P632" s="190">
        <f t="shared" ca="1" si="157"/>
        <v>3.7833462220698173E-2</v>
      </c>
      <c r="Q632" s="190">
        <f t="shared" ca="1" si="157"/>
        <v>3.7926936577505552E-2</v>
      </c>
      <c r="R632" s="190">
        <f t="shared" ca="1" si="157"/>
        <v>3.801026734188763E-2</v>
      </c>
      <c r="S632" s="190">
        <f t="shared" ca="1" si="157"/>
        <v>3.8084890732799984E-2</v>
      </c>
      <c r="T632" s="190">
        <f t="shared" ca="1" si="157"/>
        <v>3.8152005466109175E-2</v>
      </c>
      <c r="U632" s="190">
        <f t="shared" ca="1" si="157"/>
        <v>3.8212616304855562E-2</v>
      </c>
      <c r="V632" s="190">
        <f t="shared" ca="1" si="157"/>
        <v>3.8267568973774063E-2</v>
      </c>
      <c r="W632" s="190">
        <f t="shared" ca="1" si="157"/>
        <v>3.8317578271044268E-2</v>
      </c>
      <c r="X632" s="187">
        <f t="shared" ca="1" si="157"/>
        <v>3.8363250794211316E-2</v>
      </c>
    </row>
    <row r="633" spans="1:24" ht="11.25" customHeight="1" x14ac:dyDescent="0.2">
      <c r="A633" s="222">
        <f t="shared" si="151"/>
        <v>623</v>
      </c>
      <c r="B633" s="220">
        <f t="shared" ca="1" si="152"/>
        <v>3.3122170183239472E-2</v>
      </c>
      <c r="C633" s="217">
        <f t="shared" ca="1" si="144"/>
        <v>5.158372362570397E-6</v>
      </c>
      <c r="D633" s="219">
        <f t="shared" ca="1" si="145"/>
        <v>0.25376370060571707</v>
      </c>
      <c r="E633" s="218">
        <f t="shared" ca="1" si="146"/>
        <v>-0.66269267634352769</v>
      </c>
      <c r="F633" s="187">
        <f t="shared" ca="1" si="147"/>
        <v>-3.1782665500892595E-4</v>
      </c>
      <c r="G633" s="217">
        <f t="shared" ca="1" si="148"/>
        <v>-3.1266828264635553E-4</v>
      </c>
      <c r="H633" s="291">
        <f t="shared" si="149"/>
        <v>1.7305555555555556</v>
      </c>
      <c r="I633" s="187">
        <f t="shared" ca="1" si="150"/>
        <v>3.2809501900593119E-2</v>
      </c>
      <c r="J633" s="191">
        <f t="shared" ca="1" si="157"/>
        <v>3.3687068505278583E-2</v>
      </c>
      <c r="K633" s="190">
        <f t="shared" ca="1" si="157"/>
        <v>3.5906585608078988E-2</v>
      </c>
      <c r="L633" s="190">
        <f t="shared" ca="1" si="157"/>
        <v>3.7210817940897235E-2</v>
      </c>
      <c r="M633" s="190">
        <f t="shared" ca="1" si="157"/>
        <v>3.7374354889019593E-2</v>
      </c>
      <c r="N633" s="190">
        <f t="shared" ca="1" si="157"/>
        <v>3.7517291765333416E-2</v>
      </c>
      <c r="O633" s="190">
        <f t="shared" ca="1" si="157"/>
        <v>3.7642878071150826E-2</v>
      </c>
      <c r="P633" s="190">
        <f t="shared" ca="1" si="157"/>
        <v>3.7753778267195726E-2</v>
      </c>
      <c r="Q633" s="190">
        <f t="shared" ca="1" si="157"/>
        <v>3.7852187464297839E-2</v>
      </c>
      <c r="R633" s="190">
        <f t="shared" ca="1" si="157"/>
        <v>3.7939922348632991E-2</v>
      </c>
      <c r="S633" s="190">
        <f t="shared" ca="1" si="157"/>
        <v>3.801849306774497E-2</v>
      </c>
      <c r="T633" s="190">
        <f t="shared" ca="1" si="157"/>
        <v>3.8089160368939036E-2</v>
      </c>
      <c r="U633" s="190">
        <f t="shared" ca="1" si="157"/>
        <v>3.8152981237384399E-2</v>
      </c>
      <c r="V633" s="190">
        <f t="shared" ca="1" si="157"/>
        <v>3.8210845512412217E-2</v>
      </c>
      <c r="W633" s="190">
        <f t="shared" ca="1" si="157"/>
        <v>3.8263505388349418E-2</v>
      </c>
      <c r="X633" s="187">
        <f t="shared" ca="1" si="157"/>
        <v>3.8311599276209911E-2</v>
      </c>
    </row>
    <row r="634" spans="1:24" ht="11.25" customHeight="1" x14ac:dyDescent="0.2">
      <c r="A634" s="222">
        <f t="shared" si="151"/>
        <v>624</v>
      </c>
      <c r="B634" s="220">
        <f t="shared" ca="1" si="152"/>
        <v>3.2809501900593119E-2</v>
      </c>
      <c r="C634" s="217">
        <f t="shared" ca="1" si="144"/>
        <v>5.392873574555162E-6</v>
      </c>
      <c r="D634" s="219">
        <f t="shared" ca="1" si="145"/>
        <v>0.76646148519351176</v>
      </c>
      <c r="E634" s="218">
        <f t="shared" ca="1" si="146"/>
        <v>0.7272431296079177</v>
      </c>
      <c r="F634" s="187">
        <f t="shared" ca="1" si="147"/>
        <v>3.4713483682729607E-4</v>
      </c>
      <c r="G634" s="217">
        <f t="shared" ca="1" si="148"/>
        <v>3.5252771040185122E-4</v>
      </c>
      <c r="H634" s="291">
        <f t="shared" si="149"/>
        <v>1.7333333333333334</v>
      </c>
      <c r="I634" s="187">
        <f t="shared" ca="1" si="150"/>
        <v>3.3162029610994972E-2</v>
      </c>
      <c r="J634" s="191">
        <f t="shared" ca="1" si="157"/>
        <v>3.3995901516354884E-2</v>
      </c>
      <c r="K634" s="190">
        <f t="shared" ca="1" si="157"/>
        <v>3.6098986420139138E-2</v>
      </c>
      <c r="L634" s="190">
        <f t="shared" ca="1" si="157"/>
        <v>3.7331217917224123E-2</v>
      </c>
      <c r="M634" s="190">
        <f t="shared" ca="1" si="157"/>
        <v>3.7485579404899723E-2</v>
      </c>
      <c r="N634" s="190">
        <f t="shared" ca="1" si="157"/>
        <v>3.762047545608678E-2</v>
      </c>
      <c r="O634" s="190">
        <f t="shared" ca="1" si="157"/>
        <v>3.773898223288339E-2</v>
      </c>
      <c r="P634" s="190">
        <f t="shared" ca="1" si="157"/>
        <v>3.784362045216641E-2</v>
      </c>
      <c r="Q634" s="190">
        <f t="shared" ca="1" si="157"/>
        <v>3.7936465708034786E-2</v>
      </c>
      <c r="R634" s="190">
        <f t="shared" ca="1" si="157"/>
        <v>3.8019235028513419E-2</v>
      </c>
      <c r="S634" s="190">
        <f t="shared" ca="1" si="157"/>
        <v>3.8093355208029096E-2</v>
      </c>
      <c r="T634" s="190">
        <f t="shared" ca="1" si="157"/>
        <v>3.8160017054586388E-2</v>
      </c>
      <c r="U634" s="190">
        <f t="shared" ca="1" si="157"/>
        <v>3.822021867386928E-2</v>
      </c>
      <c r="V634" s="190">
        <f t="shared" ca="1" si="157"/>
        <v>3.8274800166816912E-2</v>
      </c>
      <c r="W634" s="190">
        <f t="shared" ca="1" si="157"/>
        <v>3.8324471564291238E-2</v>
      </c>
      <c r="X634" s="187">
        <f t="shared" ca="1" si="157"/>
        <v>3.8369835408208028E-2</v>
      </c>
    </row>
    <row r="635" spans="1:24" ht="11.25" customHeight="1" x14ac:dyDescent="0.2">
      <c r="A635" s="222">
        <f t="shared" si="151"/>
        <v>625</v>
      </c>
      <c r="B635" s="220">
        <f t="shared" ca="1" si="152"/>
        <v>3.3162029610994972E-2</v>
      </c>
      <c r="C635" s="217">
        <f t="shared" ca="1" si="144"/>
        <v>5.1284777917537718E-6</v>
      </c>
      <c r="D635" s="219">
        <f t="shared" ca="1" si="145"/>
        <v>0.66892700956123663</v>
      </c>
      <c r="E635" s="218">
        <f t="shared" ca="1" si="146"/>
        <v>0.43695224576500918</v>
      </c>
      <c r="F635" s="187">
        <f t="shared" ca="1" si="147"/>
        <v>2.0968785693956874E-4</v>
      </c>
      <c r="G635" s="217">
        <f t="shared" ca="1" si="148"/>
        <v>2.1481633473132252E-4</v>
      </c>
      <c r="H635" s="291">
        <f t="shared" si="149"/>
        <v>1.7361111111111112</v>
      </c>
      <c r="I635" s="187">
        <f t="shared" ca="1" si="150"/>
        <v>3.3376845945726298E-2</v>
      </c>
      <c r="J635" s="191">
        <f t="shared" ca="1" si="157"/>
        <v>3.4184092043016916E-2</v>
      </c>
      <c r="K635" s="190">
        <f t="shared" ca="1" si="157"/>
        <v>3.6216227805785033E-2</v>
      </c>
      <c r="L635" s="190">
        <f t="shared" ca="1" si="157"/>
        <v>3.740458486357507E-2</v>
      </c>
      <c r="M635" s="190">
        <f t="shared" ca="1" si="157"/>
        <v>3.7553355191394348E-2</v>
      </c>
      <c r="N635" s="190">
        <f t="shared" ca="1" si="157"/>
        <v>3.768335148426176E-2</v>
      </c>
      <c r="O635" s="190">
        <f t="shared" ca="1" si="157"/>
        <v>3.7797544278267807E-2</v>
      </c>
      <c r="P635" s="190">
        <f t="shared" ca="1" si="157"/>
        <v>3.7898366698518683E-2</v>
      </c>
      <c r="Q635" s="190">
        <f t="shared" ca="1" si="157"/>
        <v>3.7987821510381568E-2</v>
      </c>
      <c r="R635" s="190">
        <f t="shared" ca="1" si="157"/>
        <v>3.8067565014176699E-2</v>
      </c>
      <c r="S635" s="190">
        <f t="shared" ca="1" si="157"/>
        <v>3.8138973212263859E-2</v>
      </c>
      <c r="T635" s="190">
        <f t="shared" ca="1" si="157"/>
        <v>3.8203194294425556E-2</v>
      </c>
      <c r="U635" s="190">
        <f t="shared" ca="1" si="157"/>
        <v>3.8261190487534499E-2</v>
      </c>
      <c r="V635" s="190">
        <f t="shared" ca="1" si="157"/>
        <v>3.831377158393634E-2</v>
      </c>
      <c r="W635" s="190">
        <f t="shared" ca="1" si="157"/>
        <v>3.8361621921758099E-2</v>
      </c>
      <c r="X635" s="187">
        <f t="shared" ca="1" si="157"/>
        <v>3.8405322185716961E-2</v>
      </c>
    </row>
    <row r="636" spans="1:24" ht="11.25" customHeight="1" x14ac:dyDescent="0.2">
      <c r="A636" s="222">
        <f t="shared" si="151"/>
        <v>626</v>
      </c>
      <c r="B636" s="220">
        <f t="shared" ca="1" si="152"/>
        <v>3.3376845945726298E-2</v>
      </c>
      <c r="C636" s="217">
        <f t="shared" ca="1" si="144"/>
        <v>4.9673655407052778E-6</v>
      </c>
      <c r="D636" s="219">
        <f t="shared" ca="1" si="145"/>
        <v>0.31509406315097677</v>
      </c>
      <c r="E636" s="218">
        <f t="shared" ca="1" si="146"/>
        <v>-0.48146207693702264</v>
      </c>
      <c r="F636" s="187">
        <f t="shared" ca="1" si="147"/>
        <v>-2.3179469170180655E-4</v>
      </c>
      <c r="G636" s="217">
        <f t="shared" ca="1" si="148"/>
        <v>-2.2682732616110128E-4</v>
      </c>
      <c r="H636" s="291">
        <f t="shared" si="149"/>
        <v>1.7388888888888889</v>
      </c>
      <c r="I636" s="187">
        <f t="shared" ca="1" si="150"/>
        <v>3.3150018619565194E-2</v>
      </c>
      <c r="J636" s="191">
        <f t="shared" ca="1" si="157"/>
        <v>3.398537924948114E-2</v>
      </c>
      <c r="K636" s="190">
        <f t="shared" ca="1" si="157"/>
        <v>3.6092431121260364E-2</v>
      </c>
      <c r="L636" s="190">
        <f t="shared" ca="1" si="157"/>
        <v>3.7327115762865362E-2</v>
      </c>
      <c r="M636" s="190">
        <f t="shared" ca="1" si="157"/>
        <v>3.7481789868169399E-2</v>
      </c>
      <c r="N636" s="190">
        <f t="shared" ca="1" si="157"/>
        <v>3.7616959878761173E-2</v>
      </c>
      <c r="O636" s="190">
        <f t="shared" ca="1" si="157"/>
        <v>3.7735707862588876E-2</v>
      </c>
      <c r="P636" s="190">
        <f t="shared" ca="1" si="157"/>
        <v>3.7840559434034006E-2</v>
      </c>
      <c r="Q636" s="190">
        <f t="shared" ca="1" si="157"/>
        <v>3.7933594259256798E-2</v>
      </c>
      <c r="R636" s="190">
        <f t="shared" ca="1" si="157"/>
        <v>3.8016532761740607E-2</v>
      </c>
      <c r="S636" s="190">
        <f t="shared" ca="1" si="157"/>
        <v>3.809080457584095E-2</v>
      </c>
      <c r="T636" s="190">
        <f t="shared" ca="1" si="157"/>
        <v>3.815760289246823E-2</v>
      </c>
      <c r="U636" s="190">
        <f t="shared" ca="1" si="157"/>
        <v>3.82179278233927E-2</v>
      </c>
      <c r="V636" s="190">
        <f t="shared" ca="1" si="157"/>
        <v>3.8272621164193055E-2</v>
      </c>
      <c r="W636" s="190">
        <f t="shared" ca="1" si="157"/>
        <v>3.8322394382285012E-2</v>
      </c>
      <c r="X636" s="187">
        <f t="shared" ca="1" si="157"/>
        <v>3.8367851241682405E-2</v>
      </c>
    </row>
    <row r="637" spans="1:24" ht="11.25" customHeight="1" x14ac:dyDescent="0.2">
      <c r="A637" s="222">
        <f t="shared" si="151"/>
        <v>627</v>
      </c>
      <c r="B637" s="220">
        <f t="shared" ca="1" si="152"/>
        <v>3.3150018619565194E-2</v>
      </c>
      <c r="C637" s="217">
        <f t="shared" ca="1" si="144"/>
        <v>5.1374860353261058E-6</v>
      </c>
      <c r="D637" s="219">
        <f t="shared" ca="1" si="145"/>
        <v>0.39609737616317442</v>
      </c>
      <c r="E637" s="218">
        <f t="shared" ca="1" si="146"/>
        <v>-0.26346168399451825</v>
      </c>
      <c r="F637" s="187">
        <f t="shared" ca="1" si="147"/>
        <v>-1.2640903201673783E-4</v>
      </c>
      <c r="G637" s="217">
        <f t="shared" ca="1" si="148"/>
        <v>-1.2127154598141172E-4</v>
      </c>
      <c r="H637" s="291">
        <f t="shared" si="149"/>
        <v>1.7416666666666667</v>
      </c>
      <c r="I637" s="187">
        <f t="shared" ca="1" si="150"/>
        <v>3.3028747073583782E-2</v>
      </c>
      <c r="J637" s="191">
        <f t="shared" ca="1" si="157"/>
        <v>3.3879138929647522E-2</v>
      </c>
      <c r="K637" s="190">
        <f t="shared" ca="1" si="157"/>
        <v>3.6026244142937383E-2</v>
      </c>
      <c r="L637" s="190">
        <f t="shared" ca="1" si="157"/>
        <v>3.7285697483296236E-2</v>
      </c>
      <c r="M637" s="190">
        <f t="shared" ca="1" si="157"/>
        <v>3.7443527999403307E-2</v>
      </c>
      <c r="N637" s="190">
        <f t="shared" ca="1" si="157"/>
        <v>3.7581464099767065E-2</v>
      </c>
      <c r="O637" s="190">
        <f t="shared" ca="1" si="157"/>
        <v>3.7702647482015475E-2</v>
      </c>
      <c r="P637" s="190">
        <f t="shared" ca="1" si="157"/>
        <v>3.7809653209234476E-2</v>
      </c>
      <c r="Q637" s="190">
        <f t="shared" ca="1" si="157"/>
        <v>3.7904602062022355E-2</v>
      </c>
      <c r="R637" s="190">
        <f t="shared" ca="1" si="157"/>
        <v>3.7989248746835597E-2</v>
      </c>
      <c r="S637" s="190">
        <f t="shared" ca="1" si="157"/>
        <v>3.806505157197812E-2</v>
      </c>
      <c r="T637" s="190">
        <f t="shared" ca="1" si="157"/>
        <v>3.8133227787879205E-2</v>
      </c>
      <c r="U637" s="190">
        <f t="shared" ca="1" si="157"/>
        <v>3.8194797761188358E-2</v>
      </c>
      <c r="V637" s="190">
        <f t="shared" ca="1" si="157"/>
        <v>3.8250620397775222E-2</v>
      </c>
      <c r="W637" s="190">
        <f t="shared" ca="1" si="157"/>
        <v>3.8301421669528296E-2</v>
      </c>
      <c r="X637" s="187">
        <f t="shared" ca="1" si="157"/>
        <v>3.8347817679636069E-2</v>
      </c>
    </row>
    <row r="638" spans="1:24" ht="11.25" customHeight="1" x14ac:dyDescent="0.2">
      <c r="A638" s="222">
        <f t="shared" si="151"/>
        <v>628</v>
      </c>
      <c r="B638" s="220">
        <f t="shared" ca="1" si="152"/>
        <v>3.3028747073583782E-2</v>
      </c>
      <c r="C638" s="217">
        <f t="shared" ca="1" si="144"/>
        <v>5.2284396948121648E-6</v>
      </c>
      <c r="D638" s="219">
        <f t="shared" ca="1" si="145"/>
        <v>0.43668803852004889</v>
      </c>
      <c r="E638" s="218">
        <f t="shared" ca="1" si="146"/>
        <v>-0.15937164542615337</v>
      </c>
      <c r="F638" s="187">
        <f t="shared" ca="1" si="147"/>
        <v>-7.6326590005683769E-5</v>
      </c>
      <c r="G638" s="217">
        <f t="shared" ca="1" si="148"/>
        <v>-7.1098150310871608E-5</v>
      </c>
      <c r="H638" s="291">
        <f t="shared" si="149"/>
        <v>1.7444444444444445</v>
      </c>
      <c r="I638" s="187">
        <f t="shared" ca="1" si="150"/>
        <v>3.2957648923272909E-2</v>
      </c>
      <c r="J638" s="191">
        <f t="shared" ca="1" si="157"/>
        <v>3.3816853171125261E-2</v>
      </c>
      <c r="K638" s="190">
        <f t="shared" ca="1" si="157"/>
        <v>3.5987440549766825E-2</v>
      </c>
      <c r="L638" s="190">
        <f t="shared" ca="1" si="157"/>
        <v>3.7261415092545866E-2</v>
      </c>
      <c r="M638" s="190">
        <f t="shared" ca="1" si="157"/>
        <v>3.7421096124929401E-2</v>
      </c>
      <c r="N638" s="190">
        <f t="shared" ca="1" si="157"/>
        <v>3.7560653907154254E-2</v>
      </c>
      <c r="O638" s="190">
        <f t="shared" ca="1" si="157"/>
        <v>3.768326509607884E-2</v>
      </c>
      <c r="P638" s="190">
        <f t="shared" ca="1" si="157"/>
        <v>3.7791533745195685E-2</v>
      </c>
      <c r="Q638" s="190">
        <f t="shared" ca="1" si="157"/>
        <v>3.7887604739359933E-2</v>
      </c>
      <c r="R638" s="190">
        <f t="shared" ca="1" si="157"/>
        <v>3.7973252884186202E-2</v>
      </c>
      <c r="S638" s="190">
        <f t="shared" ca="1" si="157"/>
        <v>3.8049953298720539E-2</v>
      </c>
      <c r="T638" s="190">
        <f t="shared" ca="1" si="157"/>
        <v>3.8118937338822184E-2</v>
      </c>
      <c r="U638" s="190">
        <f t="shared" ca="1" si="157"/>
        <v>3.818123724601561E-2</v>
      </c>
      <c r="V638" s="190">
        <f t="shared" ca="1" si="157"/>
        <v>3.8237721957460384E-2</v>
      </c>
      <c r="W638" s="190">
        <f t="shared" ca="1" si="157"/>
        <v>3.8289125948615887E-2</v>
      </c>
      <c r="X638" s="187">
        <f t="shared" ca="1" si="157"/>
        <v>3.8336072556787129E-2</v>
      </c>
    </row>
    <row r="639" spans="1:24" ht="11.25" customHeight="1" x14ac:dyDescent="0.2">
      <c r="A639" s="222">
        <f t="shared" si="151"/>
        <v>629</v>
      </c>
      <c r="B639" s="220">
        <f t="shared" ca="1" si="152"/>
        <v>3.2957648923272909E-2</v>
      </c>
      <c r="C639" s="217">
        <f t="shared" ca="1" si="144"/>
        <v>5.2817633075453198E-6</v>
      </c>
      <c r="D639" s="219">
        <f t="shared" ca="1" si="145"/>
        <v>0.46586912463968144</v>
      </c>
      <c r="E639" s="218">
        <f t="shared" ca="1" si="146"/>
        <v>-8.5658051859916845E-2</v>
      </c>
      <c r="F639" s="187">
        <f t="shared" ca="1" si="147"/>
        <v>-4.0979349335708928E-5</v>
      </c>
      <c r="G639" s="217">
        <f t="shared" ca="1" si="148"/>
        <v>-3.5697586028163612E-5</v>
      </c>
      <c r="H639" s="291">
        <f t="shared" si="149"/>
        <v>1.7472222222222222</v>
      </c>
      <c r="I639" s="187">
        <f t="shared" ca="1" si="150"/>
        <v>3.2921951337244744E-2</v>
      </c>
      <c r="J639" s="191">
        <f t="shared" ca="1" si="157"/>
        <v>3.3785580188446317E-2</v>
      </c>
      <c r="K639" s="190">
        <f t="shared" ca="1" si="157"/>
        <v>3.5967957699659589E-2</v>
      </c>
      <c r="L639" s="190">
        <f t="shared" ca="1" si="157"/>
        <v>3.7249223175752098E-2</v>
      </c>
      <c r="M639" s="190">
        <f t="shared" ca="1" si="157"/>
        <v>3.7409833331659779E-2</v>
      </c>
      <c r="N639" s="190">
        <f t="shared" ca="1" si="157"/>
        <v>3.7550205342208334E-2</v>
      </c>
      <c r="O639" s="190">
        <f t="shared" ca="1" si="157"/>
        <v>3.7673533416894806E-2</v>
      </c>
      <c r="P639" s="190">
        <f t="shared" ca="1" si="157"/>
        <v>3.7782436164970588E-2</v>
      </c>
      <c r="Q639" s="190">
        <f t="shared" ca="1" si="157"/>
        <v>3.7879070573768596E-2</v>
      </c>
      <c r="R639" s="190">
        <f t="shared" ca="1" si="157"/>
        <v>3.7965221540465929E-2</v>
      </c>
      <c r="S639" s="190">
        <f t="shared" ca="1" si="157"/>
        <v>3.8042372624594249E-2</v>
      </c>
      <c r="T639" s="190">
        <f t="shared" ca="1" si="157"/>
        <v>3.8111762264191364E-2</v>
      </c>
      <c r="U639" s="190">
        <f t="shared" ca="1" si="157"/>
        <v>3.817442866302366E-2</v>
      </c>
      <c r="V639" s="190">
        <f t="shared" ca="1" si="157"/>
        <v>3.823124579484919E-2</v>
      </c>
      <c r="W639" s="190">
        <f t="shared" ca="1" si="157"/>
        <v>3.8282952404675163E-2</v>
      </c>
      <c r="X639" s="187">
        <f t="shared" ca="1" si="157"/>
        <v>3.8330175461975549E-2</v>
      </c>
    </row>
    <row r="640" spans="1:24" ht="11.25" customHeight="1" x14ac:dyDescent="0.2">
      <c r="A640" s="222">
        <f t="shared" si="151"/>
        <v>630</v>
      </c>
      <c r="B640" s="220">
        <f t="shared" ca="1" si="152"/>
        <v>3.2921951337244744E-2</v>
      </c>
      <c r="C640" s="217">
        <f t="shared" ca="1" si="144"/>
        <v>5.3085364970664428E-6</v>
      </c>
      <c r="D640" s="219">
        <f t="shared" ca="1" si="145"/>
        <v>4.2690282342643271E-2</v>
      </c>
      <c r="E640" s="218">
        <f t="shared" ca="1" si="146"/>
        <v>-1.7202854624245296</v>
      </c>
      <c r="F640" s="187">
        <f t="shared" ca="1" si="147"/>
        <v>-8.2254952810286548E-4</v>
      </c>
      <c r="G640" s="217">
        <f t="shared" ca="1" si="148"/>
        <v>-8.1724099160579899E-4</v>
      </c>
      <c r="H640" s="291">
        <f t="shared" si="149"/>
        <v>1.75</v>
      </c>
      <c r="I640" s="187">
        <f t="shared" ca="1" si="150"/>
        <v>3.2104710345638943E-2</v>
      </c>
      <c r="J640" s="191">
        <f t="shared" ca="1" si="157"/>
        <v>3.3069633643634438E-2</v>
      </c>
      <c r="K640" s="190">
        <f t="shared" ca="1" si="157"/>
        <v>3.5521927995343448E-2</v>
      </c>
      <c r="L640" s="190">
        <f t="shared" ca="1" si="157"/>
        <v>3.6970108107235833E-2</v>
      </c>
      <c r="M640" s="190">
        <f t="shared" ca="1" si="157"/>
        <v>3.715198910844926E-2</v>
      </c>
      <c r="N640" s="190">
        <f t="shared" ca="1" si="157"/>
        <v>3.7311001616485033E-2</v>
      </c>
      <c r="O640" s="190">
        <f t="shared" ca="1" si="157"/>
        <v>3.7450741681339515E-2</v>
      </c>
      <c r="P640" s="190">
        <f t="shared" ca="1" si="157"/>
        <v>3.7574161143838804E-2</v>
      </c>
      <c r="Q640" s="190">
        <f t="shared" ca="1" si="157"/>
        <v>3.7683694058816462E-2</v>
      </c>
      <c r="R640" s="190">
        <f t="shared" ca="1" si="157"/>
        <v>3.7781356354156158E-2</v>
      </c>
      <c r="S640" s="190">
        <f t="shared" ca="1" si="157"/>
        <v>3.7868824821246275E-2</v>
      </c>
      <c r="T640" s="190">
        <f t="shared" ca="1" si="157"/>
        <v>3.7947500033644055E-2</v>
      </c>
      <c r="U640" s="190">
        <f t="shared" ca="1" si="157"/>
        <v>3.8018556691418084E-2</v>
      </c>
      <c r="V640" s="190">
        <f t="shared" ca="1" si="157"/>
        <v>3.8082984073454521E-2</v>
      </c>
      <c r="W640" s="190">
        <f t="shared" ca="1" si="157"/>
        <v>3.8141618669451031E-2</v>
      </c>
      <c r="X640" s="187">
        <f t="shared" ca="1" si="157"/>
        <v>3.8195170601769877E-2</v>
      </c>
    </row>
    <row r="641" spans="1:24" ht="11.25" customHeight="1" x14ac:dyDescent="0.2">
      <c r="A641" s="222">
        <f t="shared" si="151"/>
        <v>631</v>
      </c>
      <c r="B641" s="220">
        <f t="shared" ca="1" si="152"/>
        <v>3.2104710345638943E-2</v>
      </c>
      <c r="C641" s="217">
        <f t="shared" ca="1" si="144"/>
        <v>5.9214672407707938E-6</v>
      </c>
      <c r="D641" s="219">
        <f t="shared" ca="1" si="145"/>
        <v>0.87984169906359078</v>
      </c>
      <c r="E641" s="218">
        <f t="shared" ca="1" si="146"/>
        <v>1.1741958151605163</v>
      </c>
      <c r="F641" s="187">
        <f t="shared" ca="1" si="147"/>
        <v>5.5442609152236315E-4</v>
      </c>
      <c r="G641" s="217">
        <f t="shared" ca="1" si="148"/>
        <v>5.6034755876313395E-4</v>
      </c>
      <c r="H641" s="291">
        <f t="shared" si="149"/>
        <v>1.7527777777777778</v>
      </c>
      <c r="I641" s="187">
        <f t="shared" ca="1" si="150"/>
        <v>3.2665057904402078E-2</v>
      </c>
      <c r="J641" s="191">
        <f t="shared" ref="J641:X650" ca="1" si="158">-(1/J$7)*LN(J$8*EXP(-$I641*J$9))</f>
        <v>3.356052788745114E-2</v>
      </c>
      <c r="K641" s="190">
        <f t="shared" ca="1" si="158"/>
        <v>3.5827751685682689E-2</v>
      </c>
      <c r="L641" s="190">
        <f t="shared" ca="1" si="158"/>
        <v>3.7161485496357949E-2</v>
      </c>
      <c r="M641" s="190">
        <f t="shared" ca="1" si="158"/>
        <v>3.7328781979219607E-2</v>
      </c>
      <c r="N641" s="190">
        <f t="shared" ca="1" si="158"/>
        <v>3.7475013487075041E-2</v>
      </c>
      <c r="O641" s="190">
        <f t="shared" ca="1" si="158"/>
        <v>3.7603500544897875E-2</v>
      </c>
      <c r="P641" s="190">
        <f t="shared" ca="1" si="158"/>
        <v>3.7716966510727236E-2</v>
      </c>
      <c r="Q641" s="190">
        <f t="shared" ca="1" si="158"/>
        <v>3.7817655465938203E-2</v>
      </c>
      <c r="R641" s="190">
        <f t="shared" ca="1" si="158"/>
        <v>3.7907424930437146E-2</v>
      </c>
      <c r="S641" s="190">
        <f t="shared" ca="1" si="158"/>
        <v>3.798781920470673E-2</v>
      </c>
      <c r="T641" s="190">
        <f t="shared" ca="1" si="158"/>
        <v>3.8060127692840791E-2</v>
      </c>
      <c r="U641" s="190">
        <f t="shared" ca="1" si="158"/>
        <v>3.8125431505170594E-2</v>
      </c>
      <c r="V641" s="190">
        <f t="shared" ca="1" si="158"/>
        <v>3.8184640860736183E-2</v>
      </c>
      <c r="W641" s="190">
        <f t="shared" ca="1" si="158"/>
        <v>3.823852522983795E-2</v>
      </c>
      <c r="X641" s="187">
        <f t="shared" ca="1" si="158"/>
        <v>3.8287737720422065E-2</v>
      </c>
    </row>
    <row r="642" spans="1:24" ht="11.25" customHeight="1" x14ac:dyDescent="0.2">
      <c r="A642" s="222">
        <f t="shared" si="151"/>
        <v>632</v>
      </c>
      <c r="B642" s="220">
        <f t="shared" ca="1" si="152"/>
        <v>3.2665057904402078E-2</v>
      </c>
      <c r="C642" s="217">
        <f t="shared" ca="1" si="144"/>
        <v>5.5012065716984432E-6</v>
      </c>
      <c r="D642" s="219">
        <f t="shared" ca="1" si="145"/>
        <v>0.3915067945829882</v>
      </c>
      <c r="E642" s="218">
        <f t="shared" ca="1" si="146"/>
        <v>-0.27539395324369742</v>
      </c>
      <c r="F642" s="187">
        <f t="shared" ca="1" si="147"/>
        <v>-1.3116406582672013E-4</v>
      </c>
      <c r="G642" s="217">
        <f t="shared" ca="1" si="148"/>
        <v>-1.2566285925502167E-4</v>
      </c>
      <c r="H642" s="291">
        <f t="shared" si="149"/>
        <v>1.7555555555555555</v>
      </c>
      <c r="I642" s="187">
        <f t="shared" ca="1" si="150"/>
        <v>3.2539395045147058E-2</v>
      </c>
      <c r="J642" s="191">
        <f t="shared" ca="1" si="158"/>
        <v>3.345044054379246E-2</v>
      </c>
      <c r="K642" s="190">
        <f t="shared" ca="1" si="158"/>
        <v>3.5759168038346403E-2</v>
      </c>
      <c r="L642" s="190">
        <f t="shared" ca="1" si="158"/>
        <v>3.7118567436775551E-2</v>
      </c>
      <c r="M642" s="190">
        <f t="shared" ca="1" si="158"/>
        <v>3.7289134625912768E-2</v>
      </c>
      <c r="N642" s="190">
        <f t="shared" ca="1" si="158"/>
        <v>3.7438232385261005E-2</v>
      </c>
      <c r="O642" s="190">
        <f t="shared" ca="1" si="158"/>
        <v>3.7569243028699073E-2</v>
      </c>
      <c r="P642" s="190">
        <f t="shared" ca="1" si="158"/>
        <v>3.7684941153536843E-2</v>
      </c>
      <c r="Q642" s="190">
        <f t="shared" ca="1" si="158"/>
        <v>3.7787613444365188E-2</v>
      </c>
      <c r="R642" s="190">
        <f t="shared" ca="1" si="158"/>
        <v>3.787915294547009E-2</v>
      </c>
      <c r="S642" s="190">
        <f t="shared" ca="1" si="158"/>
        <v>3.7961133669582897E-2</v>
      </c>
      <c r="T642" s="190">
        <f t="shared" ca="1" si="158"/>
        <v>3.8034869951525559E-2</v>
      </c>
      <c r="U642" s="190">
        <f t="shared" ca="1" si="158"/>
        <v>3.810146388994954E-2</v>
      </c>
      <c r="V642" s="190">
        <f t="shared" ca="1" si="158"/>
        <v>3.8161843433759453E-2</v>
      </c>
      <c r="W642" s="190">
        <f t="shared" ca="1" si="158"/>
        <v>3.8216793082943859E-2</v>
      </c>
      <c r="X642" s="187">
        <f t="shared" ca="1" si="158"/>
        <v>3.8266978731432248E-2</v>
      </c>
    </row>
    <row r="643" spans="1:24" ht="11.25" customHeight="1" x14ac:dyDescent="0.2">
      <c r="A643" s="222">
        <f t="shared" si="151"/>
        <v>633</v>
      </c>
      <c r="B643" s="220">
        <f t="shared" ca="1" si="152"/>
        <v>3.2539395045147058E-2</v>
      </c>
      <c r="C643" s="217">
        <f t="shared" ca="1" si="144"/>
        <v>5.5954537161397065E-6</v>
      </c>
      <c r="D643" s="219">
        <f t="shared" ca="1" si="145"/>
        <v>0.49539973066751442</v>
      </c>
      <c r="E643" s="218">
        <f t="shared" ca="1" si="146"/>
        <v>-1.1531420737173708E-2</v>
      </c>
      <c r="F643" s="187">
        <f t="shared" ca="1" si="147"/>
        <v>-5.481586975313304E-6</v>
      </c>
      <c r="G643" s="217">
        <f t="shared" ca="1" si="148"/>
        <v>1.1386674082640254E-7</v>
      </c>
      <c r="H643" s="291">
        <f t="shared" si="149"/>
        <v>1.7583333333333333</v>
      </c>
      <c r="I643" s="187">
        <f t="shared" ca="1" si="150"/>
        <v>3.2539508911887886E-2</v>
      </c>
      <c r="J643" s="191">
        <f t="shared" ca="1" si="158"/>
        <v>3.3450540297109359E-2</v>
      </c>
      <c r="K643" s="190">
        <f t="shared" ca="1" si="158"/>
        <v>3.5759230183967171E-2</v>
      </c>
      <c r="L643" s="190">
        <f t="shared" ca="1" si="158"/>
        <v>3.7118606326067075E-2</v>
      </c>
      <c r="M643" s="190">
        <f t="shared" ca="1" si="158"/>
        <v>3.7289170551523011E-2</v>
      </c>
      <c r="N643" s="190">
        <f t="shared" ca="1" si="158"/>
        <v>3.7438265713678129E-2</v>
      </c>
      <c r="O643" s="190">
        <f t="shared" ca="1" si="158"/>
        <v>3.7569274070422452E-2</v>
      </c>
      <c r="P643" s="190">
        <f t="shared" ca="1" si="158"/>
        <v>3.7684970172636584E-2</v>
      </c>
      <c r="Q643" s="190">
        <f t="shared" ca="1" si="158"/>
        <v>3.7787640666307347E-2</v>
      </c>
      <c r="R643" s="190">
        <f t="shared" ca="1" si="158"/>
        <v>3.787917856353102E-2</v>
      </c>
      <c r="S643" s="190">
        <f t="shared" ca="1" si="158"/>
        <v>3.7961157850115862E-2</v>
      </c>
      <c r="T643" s="190">
        <f t="shared" ca="1" si="158"/>
        <v>3.803489283829338E-2</v>
      </c>
      <c r="U643" s="190">
        <f t="shared" ca="1" si="158"/>
        <v>3.8101485607696911E-2</v>
      </c>
      <c r="V643" s="190">
        <f t="shared" ca="1" si="158"/>
        <v>3.8161864091165495E-2</v>
      </c>
      <c r="W643" s="190">
        <f t="shared" ca="1" si="158"/>
        <v>3.8216812775068901E-2</v>
      </c>
      <c r="X643" s="187">
        <f t="shared" ca="1" si="158"/>
        <v>3.8266997541750863E-2</v>
      </c>
    </row>
    <row r="644" spans="1:24" ht="11.25" customHeight="1" x14ac:dyDescent="0.2">
      <c r="A644" s="222">
        <f t="shared" si="151"/>
        <v>634</v>
      </c>
      <c r="B644" s="220">
        <f t="shared" ca="1" si="152"/>
        <v>3.2539508911887886E-2</v>
      </c>
      <c r="C644" s="217">
        <f t="shared" ca="1" si="144"/>
        <v>5.5953683160840863E-6</v>
      </c>
      <c r="D644" s="219">
        <f t="shared" ca="1" si="145"/>
        <v>0.98129948403670542</v>
      </c>
      <c r="E644" s="218">
        <f t="shared" ca="1" si="146"/>
        <v>2.0813592906775926</v>
      </c>
      <c r="F644" s="187">
        <f t="shared" ca="1" si="147"/>
        <v>9.8939863535098304E-4</v>
      </c>
      <c r="G644" s="217">
        <f t="shared" ca="1" si="148"/>
        <v>9.9499400366706721E-4</v>
      </c>
      <c r="H644" s="291">
        <f t="shared" si="149"/>
        <v>1.7611111111111111</v>
      </c>
      <c r="I644" s="187">
        <f t="shared" ca="1" si="150"/>
        <v>3.3534502915554952E-2</v>
      </c>
      <c r="J644" s="191">
        <f t="shared" ca="1" si="158"/>
        <v>3.4322207928017469E-2</v>
      </c>
      <c r="K644" s="190">
        <f t="shared" ca="1" si="158"/>
        <v>3.6302273038902731E-2</v>
      </c>
      <c r="L644" s="190">
        <f t="shared" ca="1" si="158"/>
        <v>3.7458429979505103E-2</v>
      </c>
      <c r="M644" s="190">
        <f t="shared" ca="1" si="158"/>
        <v>3.7603096870209698E-2</v>
      </c>
      <c r="N644" s="190">
        <f t="shared" ca="1" si="158"/>
        <v>3.7729497156048432E-2</v>
      </c>
      <c r="O644" s="190">
        <f t="shared" ca="1" si="158"/>
        <v>3.7840523852581007E-2</v>
      </c>
      <c r="P644" s="190">
        <f t="shared" ca="1" si="158"/>
        <v>3.7938545799983132E-2</v>
      </c>
      <c r="Q644" s="190">
        <f t="shared" ca="1" si="158"/>
        <v>3.8025512313509931E-2</v>
      </c>
      <c r="R644" s="190">
        <f t="shared" ca="1" si="158"/>
        <v>3.8103035124497073E-2</v>
      </c>
      <c r="S644" s="190">
        <f t="shared" ca="1" si="158"/>
        <v>3.8172452958235112E-2</v>
      </c>
      <c r="T644" s="190">
        <f t="shared" ca="1" si="158"/>
        <v>3.8234882726346349E-2</v>
      </c>
      <c r="U644" s="190">
        <f t="shared" ca="1" si="158"/>
        <v>3.8291260323699061E-2</v>
      </c>
      <c r="V644" s="190">
        <f t="shared" ca="1" si="158"/>
        <v>3.8342373298701937E-2</v>
      </c>
      <c r="W644" s="190">
        <f t="shared" ca="1" si="158"/>
        <v>3.8388887133193744E-2</v>
      </c>
      <c r="X644" s="187">
        <f t="shared" ca="1" si="158"/>
        <v>3.8431366470561681E-2</v>
      </c>
    </row>
    <row r="645" spans="1:24" ht="11.25" customHeight="1" x14ac:dyDescent="0.2">
      <c r="A645" s="222">
        <f t="shared" si="151"/>
        <v>635</v>
      </c>
      <c r="B645" s="220">
        <f t="shared" ca="1" si="152"/>
        <v>3.3534502915554952E-2</v>
      </c>
      <c r="C645" s="217">
        <f t="shared" ca="1" si="144"/>
        <v>4.8491228133337872E-6</v>
      </c>
      <c r="D645" s="219">
        <f t="shared" ca="1" si="145"/>
        <v>0.59908789718810407</v>
      </c>
      <c r="E645" s="218">
        <f t="shared" ca="1" si="146"/>
        <v>0.25098694106406783</v>
      </c>
      <c r="F645" s="187">
        <f t="shared" ca="1" si="147"/>
        <v>1.2111998715659894E-4</v>
      </c>
      <c r="G645" s="217">
        <f t="shared" ca="1" si="148"/>
        <v>1.2596910996993274E-4</v>
      </c>
      <c r="H645" s="291">
        <f t="shared" si="149"/>
        <v>1.7638888888888891</v>
      </c>
      <c r="I645" s="187">
        <f t="shared" ca="1" si="150"/>
        <v>3.3660472025524885E-2</v>
      </c>
      <c r="J645" s="191">
        <f t="shared" ca="1" si="158"/>
        <v>3.4432563563579474E-2</v>
      </c>
      <c r="K645" s="190">
        <f t="shared" ca="1" si="158"/>
        <v>3.6371023830223725E-2</v>
      </c>
      <c r="L645" s="190">
        <f t="shared" ca="1" si="158"/>
        <v>3.7501452633925694E-2</v>
      </c>
      <c r="M645" s="190">
        <f t="shared" ca="1" si="158"/>
        <v>3.7642840847374723E-2</v>
      </c>
      <c r="N645" s="190">
        <f t="shared" ca="1" si="158"/>
        <v>3.7766367896430224E-2</v>
      </c>
      <c r="O645" s="190">
        <f t="shared" ca="1" si="158"/>
        <v>3.7874864857162058E-2</v>
      </c>
      <c r="P645" s="190">
        <f t="shared" ca="1" si="158"/>
        <v>3.7970649205600837E-2</v>
      </c>
      <c r="Q645" s="190">
        <f t="shared" ca="1" si="158"/>
        <v>3.8055627549958351E-2</v>
      </c>
      <c r="R645" s="190">
        <f t="shared" ca="1" si="158"/>
        <v>3.8131376010614865E-2</v>
      </c>
      <c r="S645" s="190">
        <f t="shared" ca="1" si="158"/>
        <v>3.8199203528201046E-2</v>
      </c>
      <c r="T645" s="190">
        <f t="shared" ca="1" si="158"/>
        <v>3.8260202022852845E-2</v>
      </c>
      <c r="U645" s="190">
        <f t="shared" ca="1" si="158"/>
        <v>3.8315286349968045E-2</v>
      </c>
      <c r="V645" s="190">
        <f t="shared" ca="1" si="158"/>
        <v>3.8365226284881683E-2</v>
      </c>
      <c r="W645" s="190">
        <f t="shared" ca="1" si="158"/>
        <v>3.8410672243115764E-2</v>
      </c>
      <c r="X645" s="187">
        <f t="shared" ca="1" si="158"/>
        <v>3.8452176050913625E-2</v>
      </c>
    </row>
    <row r="646" spans="1:24" ht="11.25" customHeight="1" x14ac:dyDescent="0.2">
      <c r="A646" s="222">
        <f t="shared" si="151"/>
        <v>636</v>
      </c>
      <c r="B646" s="220">
        <f t="shared" ca="1" si="152"/>
        <v>3.3660472025524885E-2</v>
      </c>
      <c r="C646" s="217">
        <f t="shared" ca="1" si="144"/>
        <v>4.7546459808563373E-6</v>
      </c>
      <c r="D646" s="219">
        <f t="shared" ca="1" si="145"/>
        <v>0.54123098522960544</v>
      </c>
      <c r="E646" s="218">
        <f t="shared" ca="1" si="146"/>
        <v>0.10353543247466139</v>
      </c>
      <c r="F646" s="187">
        <f t="shared" ca="1" si="147"/>
        <v>5.0057350248101252E-5</v>
      </c>
      <c r="G646" s="217">
        <f t="shared" ca="1" si="148"/>
        <v>5.4811996228957592E-5</v>
      </c>
      <c r="H646" s="291">
        <f t="shared" si="149"/>
        <v>1.7666666666666668</v>
      </c>
      <c r="I646" s="187">
        <f t="shared" ca="1" si="150"/>
        <v>3.371528402175384E-2</v>
      </c>
      <c r="J646" s="191">
        <f t="shared" ca="1" si="158"/>
        <v>3.4480581785520679E-2</v>
      </c>
      <c r="K646" s="190">
        <f t="shared" ca="1" si="158"/>
        <v>3.6400938847607936E-2</v>
      </c>
      <c r="L646" s="190">
        <f t="shared" ca="1" si="158"/>
        <v>3.7520172759617013E-2</v>
      </c>
      <c r="M646" s="190">
        <f t="shared" ca="1" si="158"/>
        <v>3.7660134346765288E-2</v>
      </c>
      <c r="N646" s="190">
        <f t="shared" ca="1" si="158"/>
        <v>3.7782411185798927E-2</v>
      </c>
      <c r="O646" s="190">
        <f t="shared" ca="1" si="158"/>
        <v>3.7889807401521099E-2</v>
      </c>
      <c r="P646" s="190">
        <f t="shared" ca="1" si="158"/>
        <v>3.7984618120266302E-2</v>
      </c>
      <c r="Q646" s="190">
        <f t="shared" ca="1" si="158"/>
        <v>3.8068731367450107E-2</v>
      </c>
      <c r="R646" s="190">
        <f t="shared" ca="1" si="158"/>
        <v>3.8143707768324236E-2</v>
      </c>
      <c r="S646" s="190">
        <f t="shared" ca="1" si="158"/>
        <v>3.8210843303543143E-2</v>
      </c>
      <c r="T646" s="190">
        <f t="shared" ca="1" si="158"/>
        <v>3.8271219018884368E-2</v>
      </c>
      <c r="U646" s="190">
        <f t="shared" ca="1" si="158"/>
        <v>3.832574061499832E-2</v>
      </c>
      <c r="V646" s="190">
        <f t="shared" ca="1" si="158"/>
        <v>3.8375170133755465E-2</v>
      </c>
      <c r="W646" s="190">
        <f t="shared" ca="1" si="158"/>
        <v>3.8420151434984132E-2</v>
      </c>
      <c r="X646" s="187">
        <f t="shared" ca="1" si="158"/>
        <v>3.8461230767899791E-2</v>
      </c>
    </row>
    <row r="647" spans="1:24" ht="11.25" customHeight="1" x14ac:dyDescent="0.2">
      <c r="A647" s="222">
        <f t="shared" si="151"/>
        <v>637</v>
      </c>
      <c r="B647" s="220">
        <f t="shared" ca="1" si="152"/>
        <v>3.371528402175384E-2</v>
      </c>
      <c r="C647" s="217">
        <f t="shared" ca="1" si="144"/>
        <v>4.713536983684621E-6</v>
      </c>
      <c r="D647" s="219">
        <f t="shared" ca="1" si="145"/>
        <v>0.11409570671044555</v>
      </c>
      <c r="E647" s="218">
        <f t="shared" ca="1" si="146"/>
        <v>-1.2050307962177425</v>
      </c>
      <c r="F647" s="187">
        <f t="shared" ca="1" si="147"/>
        <v>-5.8308290829651012E-4</v>
      </c>
      <c r="G647" s="217">
        <f t="shared" ca="1" si="148"/>
        <v>-5.7836937131282545E-4</v>
      </c>
      <c r="H647" s="291">
        <f t="shared" si="149"/>
        <v>1.7694444444444446</v>
      </c>
      <c r="I647" s="187">
        <f t="shared" ca="1" si="150"/>
        <v>3.3136914650441017E-2</v>
      </c>
      <c r="J647" s="191">
        <f t="shared" ca="1" si="158"/>
        <v>3.3973899476055475E-2</v>
      </c>
      <c r="K647" s="190">
        <f t="shared" ca="1" si="158"/>
        <v>3.6085279302477562E-2</v>
      </c>
      <c r="L647" s="190">
        <f t="shared" ca="1" si="158"/>
        <v>3.7322640320153228E-2</v>
      </c>
      <c r="M647" s="190">
        <f t="shared" ca="1" si="158"/>
        <v>3.7477655490703636E-2</v>
      </c>
      <c r="N647" s="190">
        <f t="shared" ca="1" si="158"/>
        <v>3.7613124390492164E-2</v>
      </c>
      <c r="O647" s="190">
        <f t="shared" ca="1" si="158"/>
        <v>3.7732135530738377E-2</v>
      </c>
      <c r="P647" s="190">
        <f t="shared" ca="1" si="158"/>
        <v>3.7837219868992272E-2</v>
      </c>
      <c r="Q647" s="190">
        <f t="shared" ca="1" si="158"/>
        <v>3.7930461514025196E-2</v>
      </c>
      <c r="R647" s="190">
        <f t="shared" ca="1" si="158"/>
        <v>3.8013584593759357E-2</v>
      </c>
      <c r="S647" s="190">
        <f t="shared" ca="1" si="158"/>
        <v>3.8088021840907198E-2</v>
      </c>
      <c r="T647" s="190">
        <f t="shared" ca="1" si="158"/>
        <v>3.8154969046124913E-2</v>
      </c>
      <c r="U647" s="190">
        <f t="shared" ca="1" si="158"/>
        <v>3.8215428509819072E-2</v>
      </c>
      <c r="V647" s="190">
        <f t="shared" ca="1" si="158"/>
        <v>3.8270243876416976E-2</v>
      </c>
      <c r="W647" s="190">
        <f t="shared" ca="1" si="158"/>
        <v>3.8320128180611812E-2</v>
      </c>
      <c r="X647" s="187">
        <f t="shared" ca="1" si="158"/>
        <v>3.8365686519724107E-2</v>
      </c>
    </row>
    <row r="648" spans="1:24" ht="11.25" customHeight="1" x14ac:dyDescent="0.2">
      <c r="A648" s="222">
        <f t="shared" si="151"/>
        <v>638</v>
      </c>
      <c r="B648" s="220">
        <f t="shared" ca="1" si="152"/>
        <v>3.3136914650441017E-2</v>
      </c>
      <c r="C648" s="217">
        <f t="shared" ca="1" si="144"/>
        <v>5.1473140121692383E-6</v>
      </c>
      <c r="D648" s="219">
        <f t="shared" ca="1" si="145"/>
        <v>9.5796442391658632E-2</v>
      </c>
      <c r="E648" s="218">
        <f t="shared" ca="1" si="146"/>
        <v>-1.3058814234919407</v>
      </c>
      <c r="F648" s="187">
        <f t="shared" ca="1" si="147"/>
        <v>-6.2643863202859514E-4</v>
      </c>
      <c r="G648" s="217">
        <f t="shared" ca="1" si="148"/>
        <v>-6.2129131801642585E-4</v>
      </c>
      <c r="H648" s="291">
        <f t="shared" si="149"/>
        <v>1.7722222222222224</v>
      </c>
      <c r="I648" s="187">
        <f t="shared" ca="1" si="150"/>
        <v>3.2515623332424588E-2</v>
      </c>
      <c r="J648" s="191">
        <f t="shared" ca="1" si="158"/>
        <v>3.3429615259986639E-2</v>
      </c>
      <c r="K648" s="190">
        <f t="shared" ca="1" si="158"/>
        <v>3.5746194031773572E-2</v>
      </c>
      <c r="L648" s="190">
        <f t="shared" ca="1" si="158"/>
        <v>3.7110448603660924E-2</v>
      </c>
      <c r="M648" s="190">
        <f t="shared" ca="1" si="158"/>
        <v>3.7281634514116771E-2</v>
      </c>
      <c r="N648" s="190">
        <f t="shared" ca="1" si="158"/>
        <v>3.7431274483848274E-2</v>
      </c>
      <c r="O648" s="190">
        <f t="shared" ca="1" si="158"/>
        <v>3.7562762515375624E-2</v>
      </c>
      <c r="P648" s="190">
        <f t="shared" ca="1" si="158"/>
        <v>3.7678882898969986E-2</v>
      </c>
      <c r="Q648" s="190">
        <f t="shared" ca="1" si="158"/>
        <v>3.7781930378496177E-2</v>
      </c>
      <c r="R648" s="190">
        <f t="shared" ca="1" si="158"/>
        <v>3.7873804718406699E-2</v>
      </c>
      <c r="S648" s="190">
        <f t="shared" ca="1" si="158"/>
        <v>3.7956085552115486E-2</v>
      </c>
      <c r="T648" s="190">
        <f t="shared" ca="1" si="158"/>
        <v>3.8030091930604144E-2</v>
      </c>
      <c r="U648" s="190">
        <f t="shared" ca="1" si="158"/>
        <v>3.809692992289631E-2</v>
      </c>
      <c r="V648" s="190">
        <f t="shared" ca="1" si="158"/>
        <v>3.8157530831864871E-2</v>
      </c>
      <c r="W648" s="190">
        <f t="shared" ca="1" si="158"/>
        <v>3.8212682000672828E-2</v>
      </c>
      <c r="X648" s="187">
        <f t="shared" ca="1" si="158"/>
        <v>3.8263051741981267E-2</v>
      </c>
    </row>
    <row r="649" spans="1:24" ht="11.25" customHeight="1" x14ac:dyDescent="0.2">
      <c r="A649" s="222">
        <f t="shared" si="151"/>
        <v>639</v>
      </c>
      <c r="B649" s="220">
        <f t="shared" ca="1" si="152"/>
        <v>3.2515623332424588E-2</v>
      </c>
      <c r="C649" s="217">
        <f t="shared" ca="1" si="144"/>
        <v>5.6132825006815597E-6</v>
      </c>
      <c r="D649" s="219">
        <f t="shared" ca="1" si="145"/>
        <v>0.98619697907612691</v>
      </c>
      <c r="E649" s="218">
        <f t="shared" ca="1" si="146"/>
        <v>2.2028398003754899</v>
      </c>
      <c r="F649" s="187">
        <f t="shared" ca="1" si="147"/>
        <v>1.0467614269047418E-3</v>
      </c>
      <c r="G649" s="217">
        <f t="shared" ca="1" si="148"/>
        <v>1.0523747094054233E-3</v>
      </c>
      <c r="H649" s="291">
        <f t="shared" si="149"/>
        <v>1.7750000000000001</v>
      </c>
      <c r="I649" s="187">
        <f t="shared" ca="1" si="150"/>
        <v>3.3567998041830013E-2</v>
      </c>
      <c r="J649" s="191">
        <f t="shared" ca="1" si="158"/>
        <v>3.4351551438892486E-2</v>
      </c>
      <c r="K649" s="190">
        <f t="shared" ca="1" si="158"/>
        <v>3.6320553841532481E-2</v>
      </c>
      <c r="L649" s="190">
        <f t="shared" ca="1" si="158"/>
        <v>3.7469869682801027E-2</v>
      </c>
      <c r="M649" s="190">
        <f t="shared" ca="1" si="158"/>
        <v>3.7613664774786733E-2</v>
      </c>
      <c r="N649" s="190">
        <f t="shared" ca="1" si="158"/>
        <v>3.7739301068334855E-2</v>
      </c>
      <c r="O649" s="190">
        <f t="shared" ca="1" si="158"/>
        <v>3.7849655109324261E-2</v>
      </c>
      <c r="P649" s="190">
        <f t="shared" ca="1" si="158"/>
        <v>3.794708208022899E-2</v>
      </c>
      <c r="Q649" s="190">
        <f t="shared" ca="1" si="158"/>
        <v>3.8033519940521697E-2</v>
      </c>
      <c r="R649" s="190">
        <f t="shared" ca="1" si="158"/>
        <v>3.8110570952601994E-2</v>
      </c>
      <c r="S649" s="190">
        <f t="shared" ca="1" si="158"/>
        <v>3.8179565922033566E-2</v>
      </c>
      <c r="T649" s="190">
        <f t="shared" ca="1" si="158"/>
        <v>3.8241615115214414E-2</v>
      </c>
      <c r="U649" s="190">
        <f t="shared" ca="1" si="158"/>
        <v>3.8297648832627637E-2</v>
      </c>
      <c r="V649" s="190">
        <f t="shared" ca="1" si="158"/>
        <v>3.8348449896830117E-2</v>
      </c>
      <c r="W649" s="190">
        <f t="shared" ca="1" si="158"/>
        <v>3.8394679783534197E-2</v>
      </c>
      <c r="X649" s="187">
        <f t="shared" ca="1" si="158"/>
        <v>3.843689972805462E-2</v>
      </c>
    </row>
    <row r="650" spans="1:24" ht="11.25" customHeight="1" x14ac:dyDescent="0.2">
      <c r="A650" s="222">
        <f t="shared" si="151"/>
        <v>640</v>
      </c>
      <c r="B650" s="220">
        <f t="shared" ca="1" si="152"/>
        <v>3.3567998041830013E-2</v>
      </c>
      <c r="C650" s="217">
        <f t="shared" ca="1" si="144"/>
        <v>4.824001468627491E-6</v>
      </c>
      <c r="D650" s="219">
        <f t="shared" ca="1" si="145"/>
        <v>0.42870258173807785</v>
      </c>
      <c r="E650" s="218">
        <f t="shared" ca="1" si="146"/>
        <v>-0.17967825769537651</v>
      </c>
      <c r="F650" s="187">
        <f t="shared" ca="1" si="147"/>
        <v>-8.6751501877507499E-5</v>
      </c>
      <c r="G650" s="217">
        <f t="shared" ca="1" si="148"/>
        <v>-8.1927500408880013E-5</v>
      </c>
      <c r="H650" s="291">
        <f t="shared" si="149"/>
        <v>1.7777777777777779</v>
      </c>
      <c r="I650" s="187">
        <f t="shared" ca="1" si="150"/>
        <v>3.348607054142113E-2</v>
      </c>
      <c r="J650" s="191">
        <f t="shared" ca="1" si="158"/>
        <v>3.4279778594107038E-2</v>
      </c>
      <c r="K650" s="190">
        <f t="shared" ca="1" si="158"/>
        <v>3.6275839859784047E-2</v>
      </c>
      <c r="L650" s="190">
        <f t="shared" ca="1" si="158"/>
        <v>3.7441888707635956E-2</v>
      </c>
      <c r="M650" s="190">
        <f t="shared" ca="1" si="158"/>
        <v>3.7587816178204468E-2</v>
      </c>
      <c r="N650" s="190">
        <f t="shared" ca="1" si="158"/>
        <v>3.7715321160892247E-2</v>
      </c>
      <c r="O650" s="190">
        <f t="shared" ca="1" si="158"/>
        <v>3.7827320485641303E-2</v>
      </c>
      <c r="P650" s="190">
        <f t="shared" ca="1" si="158"/>
        <v>3.7926202741020355E-2</v>
      </c>
      <c r="Q650" s="190">
        <f t="shared" ca="1" si="158"/>
        <v>3.8013933662210848E-2</v>
      </c>
      <c r="R650" s="190">
        <f t="shared" ca="1" si="158"/>
        <v>3.8092138672183737E-2</v>
      </c>
      <c r="S650" s="190">
        <f t="shared" ca="1" si="158"/>
        <v>3.816216794778142E-2</v>
      </c>
      <c r="T650" s="190">
        <f t="shared" ca="1" si="158"/>
        <v>3.8225148009307396E-2</v>
      </c>
      <c r="U650" s="190">
        <f t="shared" ca="1" si="158"/>
        <v>3.8282022840847217E-2</v>
      </c>
      <c r="V650" s="190">
        <f t="shared" ca="1" si="158"/>
        <v>3.8333586824168639E-2</v>
      </c>
      <c r="W650" s="190">
        <f t="shared" ca="1" si="158"/>
        <v>3.8380511233780459E-2</v>
      </c>
      <c r="X650" s="187">
        <f t="shared" ca="1" si="158"/>
        <v>3.8423365640982012E-2</v>
      </c>
    </row>
    <row r="651" spans="1:24" ht="11.25" customHeight="1" x14ac:dyDescent="0.2">
      <c r="A651" s="222">
        <f t="shared" si="151"/>
        <v>641</v>
      </c>
      <c r="B651" s="220">
        <f t="shared" ca="1" si="152"/>
        <v>3.348607054142113E-2</v>
      </c>
      <c r="C651" s="217">
        <f t="shared" ref="C651:C714" ca="1" si="159">$B$2*($B$3-$B651)*$B$8</f>
        <v>4.885447093934154E-6</v>
      </c>
      <c r="D651" s="219">
        <f t="shared" ref="D651:D714" ca="1" si="160">RAND()</f>
        <v>0.15264534698572219</v>
      </c>
      <c r="E651" s="218">
        <f t="shared" ref="E651:E714" ca="1" si="161">NORMINV(D651,0,1)</f>
        <v>-1.0251536507532648</v>
      </c>
      <c r="F651" s="187">
        <f t="shared" ref="F651:F714" ca="1" si="162">SQRT($B651)*$B$9*E651</f>
        <v>-4.9435600104708011E-4</v>
      </c>
      <c r="G651" s="217">
        <f t="shared" ref="G651:G714" ca="1" si="163">C651+F651</f>
        <v>-4.8947055395314593E-4</v>
      </c>
      <c r="H651" s="291">
        <f t="shared" ref="H651:H714" si="164">+A651*$B$8</f>
        <v>1.7805555555555557</v>
      </c>
      <c r="I651" s="187">
        <f t="shared" ref="I651:I714" ca="1" si="165">$B651+G651</f>
        <v>3.2996599987467984E-2</v>
      </c>
      <c r="J651" s="191">
        <f t="shared" ref="J651:X660" ca="1" si="166">-(1/J$7)*LN(J$8*EXP(-$I651*J$9))</f>
        <v>3.3850976373600017E-2</v>
      </c>
      <c r="K651" s="190">
        <f t="shared" ca="1" si="166"/>
        <v>3.6008699066929037E-2</v>
      </c>
      <c r="L651" s="190">
        <f t="shared" ca="1" si="166"/>
        <v>3.7274718180696435E-2</v>
      </c>
      <c r="M651" s="190">
        <f t="shared" ca="1" si="166"/>
        <v>3.7433385409233258E-2</v>
      </c>
      <c r="N651" s="190">
        <f t="shared" ca="1" si="166"/>
        <v>3.7572054754360949E-2</v>
      </c>
      <c r="O651" s="190">
        <f t="shared" ca="1" si="166"/>
        <v>3.7693883720551782E-2</v>
      </c>
      <c r="P651" s="190">
        <f t="shared" ca="1" si="166"/>
        <v>3.7801460478927427E-2</v>
      </c>
      <c r="Q651" s="190">
        <f t="shared" ca="1" si="166"/>
        <v>3.7896916708845402E-2</v>
      </c>
      <c r="R651" s="190">
        <f t="shared" ca="1" si="166"/>
        <v>3.7982016204612799E-2</v>
      </c>
      <c r="S651" s="190">
        <f t="shared" ca="1" si="166"/>
        <v>3.8058224875524141E-2</v>
      </c>
      <c r="T651" s="190">
        <f t="shared" ca="1" si="166"/>
        <v>3.8126766349790307E-2</v>
      </c>
      <c r="U651" s="190">
        <f t="shared" ca="1" si="166"/>
        <v>3.8188666363295064E-2</v>
      </c>
      <c r="V651" s="190">
        <f t="shared" ca="1" si="166"/>
        <v>3.8244788357563946E-2</v>
      </c>
      <c r="W651" s="190">
        <f t="shared" ca="1" si="166"/>
        <v>3.8295862149381875E-2</v>
      </c>
      <c r="X651" s="187">
        <f t="shared" ca="1" si="166"/>
        <v>3.8342507112848964E-2</v>
      </c>
    </row>
    <row r="652" spans="1:24" ht="11.25" customHeight="1" x14ac:dyDescent="0.2">
      <c r="A652" s="222">
        <f t="shared" ref="A652:A715" si="167">+A651+1</f>
        <v>642</v>
      </c>
      <c r="B652" s="220">
        <f t="shared" ca="1" si="152"/>
        <v>3.2996599987467984E-2</v>
      </c>
      <c r="C652" s="217">
        <f t="shared" ca="1" si="159"/>
        <v>5.2525500093990132E-6</v>
      </c>
      <c r="D652" s="219">
        <f t="shared" ca="1" si="160"/>
        <v>0.23255001121222063</v>
      </c>
      <c r="E652" s="218">
        <f t="shared" ca="1" si="161"/>
        <v>-0.73047478149105971</v>
      </c>
      <c r="F652" s="187">
        <f t="shared" ca="1" si="162"/>
        <v>-3.4967016389602821E-4</v>
      </c>
      <c r="G652" s="217">
        <f t="shared" ca="1" si="163"/>
        <v>-3.4441761388662921E-4</v>
      </c>
      <c r="H652" s="291">
        <f t="shared" si="164"/>
        <v>1.7833333333333334</v>
      </c>
      <c r="I652" s="187">
        <f t="shared" ca="1" si="165"/>
        <v>3.2652182373581355E-2</v>
      </c>
      <c r="J652" s="191">
        <f t="shared" ca="1" si="166"/>
        <v>3.354924823812068E-2</v>
      </c>
      <c r="K652" s="190">
        <f t="shared" ca="1" si="166"/>
        <v>3.5820724542815589E-2</v>
      </c>
      <c r="L652" s="190">
        <f t="shared" ca="1" si="166"/>
        <v>3.7157088072949047E-2</v>
      </c>
      <c r="M652" s="190">
        <f t="shared" ca="1" si="166"/>
        <v>3.732471967534965E-2</v>
      </c>
      <c r="N652" s="190">
        <f t="shared" ca="1" si="166"/>
        <v>3.7471244861939229E-2</v>
      </c>
      <c r="O652" s="190">
        <f t="shared" ca="1" si="166"/>
        <v>3.7599990488638817E-2</v>
      </c>
      <c r="P652" s="190">
        <f t="shared" ca="1" si="166"/>
        <v>3.7713685163509814E-2</v>
      </c>
      <c r="Q652" s="190">
        <f t="shared" ca="1" si="166"/>
        <v>3.7814577333091515E-2</v>
      </c>
      <c r="R652" s="190">
        <f t="shared" ca="1" si="166"/>
        <v>3.7904528157150563E-2</v>
      </c>
      <c r="S652" s="190">
        <f t="shared" ca="1" si="166"/>
        <v>3.7985084980513589E-2</v>
      </c>
      <c r="T652" s="190">
        <f t="shared" ca="1" si="166"/>
        <v>3.8057539761699524E-2</v>
      </c>
      <c r="U652" s="190">
        <f t="shared" ca="1" si="166"/>
        <v>3.8122975761522016E-2</v>
      </c>
      <c r="V652" s="190">
        <f t="shared" ca="1" si="166"/>
        <v>3.8182305015639129E-2</v>
      </c>
      <c r="W652" s="190">
        <f t="shared" ca="1" si="166"/>
        <v>3.8236298534306795E-2</v>
      </c>
      <c r="X652" s="187">
        <f t="shared" ca="1" si="166"/>
        <v>3.8285610735534645E-2</v>
      </c>
    </row>
    <row r="653" spans="1:24" ht="11.25" customHeight="1" x14ac:dyDescent="0.2">
      <c r="A653" s="222">
        <f t="shared" si="167"/>
        <v>643</v>
      </c>
      <c r="B653" s="220">
        <f t="shared" ref="B653:B716" ca="1" si="168">I652</f>
        <v>3.2652182373581355E-2</v>
      </c>
      <c r="C653" s="217">
        <f t="shared" ca="1" si="159"/>
        <v>5.5108632198139848E-6</v>
      </c>
      <c r="D653" s="219">
        <f t="shared" ca="1" si="160"/>
        <v>0.2619914013698873</v>
      </c>
      <c r="E653" s="218">
        <f t="shared" ca="1" si="161"/>
        <v>-0.63721807958569854</v>
      </c>
      <c r="F653" s="187">
        <f t="shared" ca="1" si="162"/>
        <v>-3.0343309725072514E-4</v>
      </c>
      <c r="G653" s="217">
        <f t="shared" ca="1" si="163"/>
        <v>-2.9792223403091113E-4</v>
      </c>
      <c r="H653" s="291">
        <f t="shared" si="164"/>
        <v>1.7861111111111112</v>
      </c>
      <c r="I653" s="187">
        <f t="shared" ca="1" si="165"/>
        <v>3.2354260139550443E-2</v>
      </c>
      <c r="J653" s="191">
        <f t="shared" ca="1" si="166"/>
        <v>3.3288252526613431E-2</v>
      </c>
      <c r="K653" s="190">
        <f t="shared" ca="1" si="166"/>
        <v>3.5658126034763586E-2</v>
      </c>
      <c r="L653" s="190">
        <f t="shared" ca="1" si="166"/>
        <v>3.7055337688890772E-2</v>
      </c>
      <c r="M653" s="190">
        <f t="shared" ca="1" si="166"/>
        <v>3.7230723500659604E-2</v>
      </c>
      <c r="N653" s="190">
        <f t="shared" ca="1" si="166"/>
        <v>3.7384044012877579E-2</v>
      </c>
      <c r="O653" s="190">
        <f t="shared" ca="1" si="166"/>
        <v>3.7518772570959681E-2</v>
      </c>
      <c r="P653" s="190">
        <f t="shared" ca="1" si="166"/>
        <v>3.7637759261327043E-2</v>
      </c>
      <c r="Q653" s="190">
        <f t="shared" ca="1" si="166"/>
        <v>3.7743353534469601E-2</v>
      </c>
      <c r="R653" s="190">
        <f t="shared" ca="1" si="166"/>
        <v>3.7837500771558598E-2</v>
      </c>
      <c r="S653" s="190">
        <f t="shared" ca="1" si="166"/>
        <v>3.7921818759391969E-2</v>
      </c>
      <c r="T653" s="190">
        <f t="shared" ca="1" si="166"/>
        <v>3.7997658562403086E-2</v>
      </c>
      <c r="U653" s="190">
        <f t="shared" ca="1" si="166"/>
        <v>3.8066153200636645E-2</v>
      </c>
      <c r="V653" s="190">
        <f t="shared" ca="1" si="166"/>
        <v>3.8128256743816182E-2</v>
      </c>
      <c r="W653" s="190">
        <f t="shared" ca="1" si="166"/>
        <v>3.8184775834669366E-2</v>
      </c>
      <c r="X653" s="187">
        <f t="shared" ca="1" si="166"/>
        <v>3.8236395204289113E-2</v>
      </c>
    </row>
    <row r="654" spans="1:24" ht="11.25" customHeight="1" x14ac:dyDescent="0.2">
      <c r="A654" s="222">
        <f t="shared" si="167"/>
        <v>644</v>
      </c>
      <c r="B654" s="220">
        <f t="shared" ca="1" si="168"/>
        <v>3.2354260139550443E-2</v>
      </c>
      <c r="C654" s="217">
        <f t="shared" ca="1" si="159"/>
        <v>5.7343048953371682E-6</v>
      </c>
      <c r="D654" s="219">
        <f t="shared" ca="1" si="160"/>
        <v>0.19605276511956438</v>
      </c>
      <c r="E654" s="218">
        <f t="shared" ca="1" si="161"/>
        <v>-0.85580521486381611</v>
      </c>
      <c r="F654" s="187">
        <f t="shared" ca="1" si="162"/>
        <v>-4.0565741516072196E-4</v>
      </c>
      <c r="G654" s="217">
        <f t="shared" ca="1" si="163"/>
        <v>-3.9992311026538477E-4</v>
      </c>
      <c r="H654" s="291">
        <f t="shared" si="164"/>
        <v>1.788888888888889</v>
      </c>
      <c r="I654" s="187">
        <f t="shared" ca="1" si="165"/>
        <v>3.195433702928506E-2</v>
      </c>
      <c r="J654" s="191">
        <f t="shared" ca="1" si="166"/>
        <v>3.2937898626202403E-2</v>
      </c>
      <c r="K654" s="190">
        <f t="shared" ca="1" si="166"/>
        <v>3.5439857998219845E-2</v>
      </c>
      <c r="L654" s="190">
        <f t="shared" ca="1" si="166"/>
        <v>3.6918750602010018E-2</v>
      </c>
      <c r="M654" s="190">
        <f t="shared" ca="1" si="166"/>
        <v>3.7104545464107977E-2</v>
      </c>
      <c r="N654" s="190">
        <f t="shared" ca="1" si="166"/>
        <v>3.7266987845895112E-2</v>
      </c>
      <c r="O654" s="190">
        <f t="shared" ca="1" si="166"/>
        <v>3.7409747736498515E-2</v>
      </c>
      <c r="P654" s="190">
        <f t="shared" ca="1" si="166"/>
        <v>3.7535838291751167E-2</v>
      </c>
      <c r="Q654" s="190">
        <f t="shared" ca="1" si="166"/>
        <v>3.7647744547236905E-2</v>
      </c>
      <c r="R654" s="190">
        <f t="shared" ca="1" si="166"/>
        <v>3.7747524940764735E-2</v>
      </c>
      <c r="S654" s="190">
        <f t="shared" ca="1" si="166"/>
        <v>3.7836891818614958E-2</v>
      </c>
      <c r="T654" s="190">
        <f t="shared" ca="1" si="166"/>
        <v>3.7917275587473598E-2</v>
      </c>
      <c r="U654" s="190">
        <f t="shared" ca="1" si="166"/>
        <v>3.7989876062891496E-2</v>
      </c>
      <c r="V654" s="190">
        <f t="shared" ca="1" si="166"/>
        <v>3.8055703740035807E-2</v>
      </c>
      <c r="W654" s="190">
        <f t="shared" ca="1" si="166"/>
        <v>3.8115613093743707E-2</v>
      </c>
      <c r="X654" s="187">
        <f t="shared" ca="1" si="166"/>
        <v>3.8170329546608019E-2</v>
      </c>
    </row>
    <row r="655" spans="1:24" ht="11.25" customHeight="1" x14ac:dyDescent="0.2">
      <c r="A655" s="222">
        <f t="shared" si="167"/>
        <v>645</v>
      </c>
      <c r="B655" s="220">
        <f t="shared" ca="1" si="168"/>
        <v>3.195433702928506E-2</v>
      </c>
      <c r="C655" s="217">
        <f t="shared" ca="1" si="159"/>
        <v>6.0342472280362068E-6</v>
      </c>
      <c r="D655" s="219">
        <f t="shared" ca="1" si="160"/>
        <v>0.76906061953559279</v>
      </c>
      <c r="E655" s="218">
        <f t="shared" ca="1" si="161"/>
        <v>0.73575672593680086</v>
      </c>
      <c r="F655" s="187">
        <f t="shared" ca="1" si="162"/>
        <v>3.4659149438331981E-4</v>
      </c>
      <c r="G655" s="217">
        <f t="shared" ca="1" si="163"/>
        <v>3.52625741611356E-4</v>
      </c>
      <c r="H655" s="291">
        <f t="shared" si="164"/>
        <v>1.7916666666666667</v>
      </c>
      <c r="I655" s="187">
        <f t="shared" ca="1" si="165"/>
        <v>3.2306962770896418E-2</v>
      </c>
      <c r="J655" s="191">
        <f t="shared" ca="1" si="166"/>
        <v>3.3246817517828542E-2</v>
      </c>
      <c r="K655" s="190">
        <f t="shared" ca="1" si="166"/>
        <v>3.5632312313263602E-2</v>
      </c>
      <c r="L655" s="190">
        <f t="shared" ca="1" si="166"/>
        <v>3.7039184059266081E-2</v>
      </c>
      <c r="M655" s="190">
        <f t="shared" ca="1" si="166"/>
        <v>3.7215800909397342E-2</v>
      </c>
      <c r="N655" s="190">
        <f t="shared" ca="1" si="166"/>
        <v>3.7370200230058118E-2</v>
      </c>
      <c r="O655" s="190">
        <f t="shared" ca="1" si="166"/>
        <v>3.7505878622959198E-2</v>
      </c>
      <c r="P655" s="190">
        <f t="shared" ca="1" si="166"/>
        <v>3.7625705460114088E-2</v>
      </c>
      <c r="Q655" s="190">
        <f t="shared" ca="1" si="166"/>
        <v>3.7732046227140485E-2</v>
      </c>
      <c r="R655" s="190">
        <f t="shared" ca="1" si="166"/>
        <v>3.7826859675983537E-2</v>
      </c>
      <c r="S655" s="190">
        <f t="shared" ca="1" si="166"/>
        <v>3.791177477662757E-2</v>
      </c>
      <c r="T655" s="190">
        <f t="shared" ca="1" si="166"/>
        <v>3.7988151977009159E-2</v>
      </c>
      <c r="U655" s="190">
        <f t="shared" ca="1" si="166"/>
        <v>3.8057132196820657E-2</v>
      </c>
      <c r="V655" s="190">
        <f t="shared" ca="1" si="166"/>
        <v>3.8119676179005912E-2</v>
      </c>
      <c r="W655" s="190">
        <f t="shared" ca="1" si="166"/>
        <v>3.8176596223212261E-2</v>
      </c>
      <c r="X655" s="187">
        <f t="shared" ca="1" si="166"/>
        <v>3.8228581872959903E-2</v>
      </c>
    </row>
    <row r="656" spans="1:24" ht="11.25" customHeight="1" x14ac:dyDescent="0.2">
      <c r="A656" s="222">
        <f t="shared" si="167"/>
        <v>646</v>
      </c>
      <c r="B656" s="220">
        <f t="shared" ca="1" si="168"/>
        <v>3.2306962770896418E-2</v>
      </c>
      <c r="C656" s="217">
        <f t="shared" ca="1" si="159"/>
        <v>5.7697779218276876E-6</v>
      </c>
      <c r="D656" s="219">
        <f t="shared" ca="1" si="160"/>
        <v>0.29157310780870749</v>
      </c>
      <c r="E656" s="218">
        <f t="shared" ca="1" si="161"/>
        <v>-0.54879489275018556</v>
      </c>
      <c r="F656" s="187">
        <f t="shared" ca="1" si="162"/>
        <v>-2.5994225409085837E-4</v>
      </c>
      <c r="G656" s="217">
        <f t="shared" ca="1" si="163"/>
        <v>-2.5417247616903068E-4</v>
      </c>
      <c r="H656" s="291">
        <f t="shared" si="164"/>
        <v>1.7944444444444445</v>
      </c>
      <c r="I656" s="187">
        <f t="shared" ca="1" si="165"/>
        <v>3.2052790294727386E-2</v>
      </c>
      <c r="J656" s="191">
        <f t="shared" ca="1" si="166"/>
        <v>3.3024148919497578E-2</v>
      </c>
      <c r="K656" s="190">
        <f t="shared" ca="1" si="166"/>
        <v>3.5493591329422314E-2</v>
      </c>
      <c r="L656" s="190">
        <f t="shared" ca="1" si="166"/>
        <v>3.6952375677369483E-2</v>
      </c>
      <c r="M656" s="190">
        <f t="shared" ca="1" si="166"/>
        <v>3.7135608034403959E-2</v>
      </c>
      <c r="N656" s="190">
        <f t="shared" ca="1" si="166"/>
        <v>3.7295804789912013E-2</v>
      </c>
      <c r="O656" s="190">
        <f t="shared" ca="1" si="166"/>
        <v>3.7436587523176232E-2</v>
      </c>
      <c r="P656" s="190">
        <f t="shared" ca="1" si="166"/>
        <v>3.7560929245522595E-2</v>
      </c>
      <c r="Q656" s="190">
        <f t="shared" ca="1" si="166"/>
        <v>3.7671281614130706E-2</v>
      </c>
      <c r="R656" s="190">
        <f t="shared" ca="1" si="166"/>
        <v>3.7769675234471604E-2</v>
      </c>
      <c r="S656" s="190">
        <f t="shared" ca="1" si="166"/>
        <v>3.7857799174126301E-2</v>
      </c>
      <c r="T656" s="190">
        <f t="shared" ca="1" si="166"/>
        <v>3.7937064307266573E-2</v>
      </c>
      <c r="U656" s="190">
        <f t="shared" ca="1" si="166"/>
        <v>3.8008654005693102E-2</v>
      </c>
      <c r="V656" s="190">
        <f t="shared" ca="1" si="166"/>
        <v>3.8073564873729947E-2</v>
      </c>
      <c r="W656" s="190">
        <f t="shared" ca="1" si="166"/>
        <v>3.8132639610882341E-2</v>
      </c>
      <c r="X656" s="187">
        <f t="shared" ca="1" si="166"/>
        <v>3.8186593622289926E-2</v>
      </c>
    </row>
    <row r="657" spans="1:24" ht="11.25" customHeight="1" x14ac:dyDescent="0.2">
      <c r="A657" s="222">
        <f t="shared" si="167"/>
        <v>647</v>
      </c>
      <c r="B657" s="220">
        <f t="shared" ca="1" si="168"/>
        <v>3.2052790294727386E-2</v>
      </c>
      <c r="C657" s="217">
        <f t="shared" ca="1" si="159"/>
        <v>5.9604072789544622E-6</v>
      </c>
      <c r="D657" s="219">
        <f t="shared" ca="1" si="160"/>
        <v>0.7029019007293551</v>
      </c>
      <c r="E657" s="218">
        <f t="shared" ca="1" si="161"/>
        <v>0.53276509560724139</v>
      </c>
      <c r="F657" s="187">
        <f t="shared" ca="1" si="162"/>
        <v>2.5135494813322191E-4</v>
      </c>
      <c r="G657" s="217">
        <f t="shared" ca="1" si="163"/>
        <v>2.573153554121764E-4</v>
      </c>
      <c r="H657" s="291">
        <f t="shared" si="164"/>
        <v>1.7972222222222223</v>
      </c>
      <c r="I657" s="187">
        <f t="shared" ca="1" si="165"/>
        <v>3.2310105650139559E-2</v>
      </c>
      <c r="J657" s="191">
        <f t="shared" ca="1" si="166"/>
        <v>3.324957084708885E-2</v>
      </c>
      <c r="K657" s="190">
        <f t="shared" ca="1" si="166"/>
        <v>3.5634027618190685E-2</v>
      </c>
      <c r="L657" s="190">
        <f t="shared" ca="1" si="166"/>
        <v>3.7040257457399924E-2</v>
      </c>
      <c r="M657" s="190">
        <f t="shared" ca="1" si="166"/>
        <v>3.7216792505836351E-2</v>
      </c>
      <c r="N657" s="190">
        <f t="shared" ca="1" si="166"/>
        <v>3.7371120140380999E-2</v>
      </c>
      <c r="O657" s="190">
        <f t="shared" ca="1" si="166"/>
        <v>3.7506735417378964E-2</v>
      </c>
      <c r="P657" s="190">
        <f t="shared" ca="1" si="166"/>
        <v>3.7626506427328787E-2</v>
      </c>
      <c r="Q657" s="190">
        <f t="shared" ca="1" si="166"/>
        <v>3.773279759032435E-2</v>
      </c>
      <c r="R657" s="190">
        <f t="shared" ca="1" si="166"/>
        <v>3.7827566769831643E-2</v>
      </c>
      <c r="S657" s="190">
        <f t="shared" ca="1" si="166"/>
        <v>3.7912442192719553E-2</v>
      </c>
      <c r="T657" s="190">
        <f t="shared" ca="1" si="166"/>
        <v>3.7988783683397018E-2</v>
      </c>
      <c r="U657" s="190">
        <f t="shared" ca="1" si="166"/>
        <v>3.8057731636629941E-2</v>
      </c>
      <c r="V657" s="190">
        <f t="shared" ca="1" si="166"/>
        <v>3.8120246351931043E-2</v>
      </c>
      <c r="W657" s="190">
        <f t="shared" ca="1" si="166"/>
        <v>3.8177139753049066E-2</v>
      </c>
      <c r="X657" s="187">
        <f t="shared" ca="1" si="166"/>
        <v>3.8229101063721529E-2</v>
      </c>
    </row>
    <row r="658" spans="1:24" ht="11.25" customHeight="1" x14ac:dyDescent="0.2">
      <c r="A658" s="222">
        <f t="shared" si="167"/>
        <v>648</v>
      </c>
      <c r="B658" s="220">
        <f t="shared" ca="1" si="168"/>
        <v>3.2310105650139559E-2</v>
      </c>
      <c r="C658" s="217">
        <f t="shared" ca="1" si="159"/>
        <v>5.7674207623953321E-6</v>
      </c>
      <c r="D658" s="219">
        <f t="shared" ca="1" si="160"/>
        <v>0.31875672783797038</v>
      </c>
      <c r="E658" s="218">
        <f t="shared" ca="1" si="161"/>
        <v>-0.47117824110335538</v>
      </c>
      <c r="F658" s="187">
        <f t="shared" ca="1" si="162"/>
        <v>-2.2318919698235777E-4</v>
      </c>
      <c r="G658" s="217">
        <f t="shared" ca="1" si="163"/>
        <v>-2.1742177621996244E-4</v>
      </c>
      <c r="H658" s="291">
        <f t="shared" si="164"/>
        <v>1.8</v>
      </c>
      <c r="I658" s="187">
        <f t="shared" ca="1" si="165"/>
        <v>3.2092683873919593E-2</v>
      </c>
      <c r="J658" s="191">
        <f t="shared" ca="1" si="166"/>
        <v>3.3059097815204198E-2</v>
      </c>
      <c r="K658" s="190">
        <f t="shared" ca="1" si="166"/>
        <v>3.5515364247709569E-2</v>
      </c>
      <c r="L658" s="190">
        <f t="shared" ca="1" si="166"/>
        <v>3.6966000665841638E-2</v>
      </c>
      <c r="M658" s="190">
        <f t="shared" ca="1" si="166"/>
        <v>3.7148194687598751E-2</v>
      </c>
      <c r="N658" s="190">
        <f t="shared" ca="1" si="166"/>
        <v>3.7307481508130055E-2</v>
      </c>
      <c r="O658" s="190">
        <f t="shared" ca="1" si="166"/>
        <v>3.7447463090893744E-2</v>
      </c>
      <c r="P658" s="190">
        <f t="shared" ca="1" si="166"/>
        <v>3.7571096180532747E-2</v>
      </c>
      <c r="Q658" s="190">
        <f t="shared" ca="1" si="166"/>
        <v>3.7680818909190048E-2</v>
      </c>
      <c r="R658" s="190">
        <f t="shared" ca="1" si="166"/>
        <v>3.777865060458406E-2</v>
      </c>
      <c r="S658" s="190">
        <f t="shared" ca="1" si="166"/>
        <v>3.7866270901692117E-2</v>
      </c>
      <c r="T658" s="190">
        <f t="shared" ca="1" si="166"/>
        <v>3.7945082760048474E-2</v>
      </c>
      <c r="U658" s="190">
        <f t="shared" ca="1" si="166"/>
        <v>3.8016262888393507E-2</v>
      </c>
      <c r="V658" s="190">
        <f t="shared" ca="1" si="166"/>
        <v>3.8080802262437048E-2</v>
      </c>
      <c r="W658" s="190">
        <f t="shared" ca="1" si="166"/>
        <v>3.8139538810282043E-2</v>
      </c>
      <c r="X658" s="187">
        <f t="shared" ca="1" si="166"/>
        <v>3.8193183877963909E-2</v>
      </c>
    </row>
    <row r="659" spans="1:24" ht="11.25" customHeight="1" x14ac:dyDescent="0.2">
      <c r="A659" s="222">
        <f t="shared" si="167"/>
        <v>649</v>
      </c>
      <c r="B659" s="220">
        <f t="shared" ca="1" si="168"/>
        <v>3.2092683873919593E-2</v>
      </c>
      <c r="C659" s="217">
        <f t="shared" ca="1" si="159"/>
        <v>5.9304870945603066E-6</v>
      </c>
      <c r="D659" s="219">
        <f t="shared" ca="1" si="160"/>
        <v>0.247707963843248</v>
      </c>
      <c r="E659" s="218">
        <f t="shared" ca="1" si="161"/>
        <v>-0.68172014357011257</v>
      </c>
      <c r="F659" s="187">
        <f t="shared" ca="1" si="162"/>
        <v>-3.2183101861904111E-4</v>
      </c>
      <c r="G659" s="217">
        <f t="shared" ca="1" si="163"/>
        <v>-3.1590053152448082E-4</v>
      </c>
      <c r="H659" s="291">
        <f t="shared" si="164"/>
        <v>1.8027777777777778</v>
      </c>
      <c r="I659" s="187">
        <f t="shared" ca="1" si="165"/>
        <v>3.1776783342395115E-2</v>
      </c>
      <c r="J659" s="191">
        <f t="shared" ca="1" si="166"/>
        <v>3.278235215955027E-2</v>
      </c>
      <c r="K659" s="190">
        <f t="shared" ca="1" si="166"/>
        <v>3.5342953634296362E-2</v>
      </c>
      <c r="L659" s="190">
        <f t="shared" ca="1" si="166"/>
        <v>3.68581100932854E-2</v>
      </c>
      <c r="M659" s="190">
        <f t="shared" ca="1" si="166"/>
        <v>3.7048526256867352E-2</v>
      </c>
      <c r="N659" s="190">
        <f t="shared" ca="1" si="166"/>
        <v>3.7215018471064149E-2</v>
      </c>
      <c r="O659" s="190">
        <f t="shared" ca="1" si="166"/>
        <v>3.7361344028825058E-2</v>
      </c>
      <c r="P659" s="190">
        <f t="shared" ca="1" si="166"/>
        <v>3.7490588483837878E-2</v>
      </c>
      <c r="Q659" s="190">
        <f t="shared" ca="1" si="166"/>
        <v>3.7605297067340809E-2</v>
      </c>
      <c r="R659" s="190">
        <f t="shared" ca="1" si="166"/>
        <v>3.7707578410848437E-2</v>
      </c>
      <c r="S659" s="190">
        <f t="shared" ca="1" si="166"/>
        <v>3.7799186842172774E-2</v>
      </c>
      <c r="T659" s="190">
        <f t="shared" ca="1" si="166"/>
        <v>3.7881587993544727E-2</v>
      </c>
      <c r="U659" s="190">
        <f t="shared" ca="1" si="166"/>
        <v>3.7956011335686615E-2</v>
      </c>
      <c r="V659" s="190">
        <f t="shared" ca="1" si="166"/>
        <v>3.8023492414944848E-2</v>
      </c>
      <c r="W659" s="190">
        <f t="shared" ca="1" si="166"/>
        <v>3.808490694215718E-2</v>
      </c>
      <c r="X659" s="187">
        <f t="shared" ca="1" si="166"/>
        <v>3.8140998405703702E-2</v>
      </c>
    </row>
    <row r="660" spans="1:24" ht="11.25" customHeight="1" x14ac:dyDescent="0.2">
      <c r="A660" s="222">
        <f t="shared" si="167"/>
        <v>650</v>
      </c>
      <c r="B660" s="220">
        <f t="shared" ca="1" si="168"/>
        <v>3.1776783342395115E-2</v>
      </c>
      <c r="C660" s="217">
        <f t="shared" ca="1" si="159"/>
        <v>6.1674124932036648E-6</v>
      </c>
      <c r="D660" s="219">
        <f t="shared" ca="1" si="160"/>
        <v>0.23199992114413115</v>
      </c>
      <c r="E660" s="218">
        <f t="shared" ca="1" si="161"/>
        <v>-0.73227646316595019</v>
      </c>
      <c r="F660" s="187">
        <f t="shared" ca="1" si="162"/>
        <v>-3.4399235888275668E-4</v>
      </c>
      <c r="G660" s="217">
        <f t="shared" ca="1" si="163"/>
        <v>-3.3782494638955301E-4</v>
      </c>
      <c r="H660" s="291">
        <f t="shared" si="164"/>
        <v>1.8055555555555556</v>
      </c>
      <c r="I660" s="187">
        <f t="shared" ca="1" si="165"/>
        <v>3.1438958396005565E-2</v>
      </c>
      <c r="J660" s="191">
        <f t="shared" ca="1" si="166"/>
        <v>3.248639955119715E-2</v>
      </c>
      <c r="K660" s="190">
        <f t="shared" ca="1" si="166"/>
        <v>3.5158577223303213E-2</v>
      </c>
      <c r="L660" s="190">
        <f t="shared" ca="1" si="166"/>
        <v>3.6742731601473885E-2</v>
      </c>
      <c r="M660" s="190">
        <f t="shared" ca="1" si="166"/>
        <v>3.6941940547416098E-2</v>
      </c>
      <c r="N660" s="190">
        <f t="shared" ca="1" si="166"/>
        <v>3.7116138230536964E-2</v>
      </c>
      <c r="O660" s="190">
        <f t="shared" ca="1" si="166"/>
        <v>3.7269248053594897E-2</v>
      </c>
      <c r="P660" s="190">
        <f t="shared" ca="1" si="166"/>
        <v>3.74044933190446E-2</v>
      </c>
      <c r="Q660" s="190">
        <f t="shared" ca="1" si="166"/>
        <v>3.7524533790207829E-2</v>
      </c>
      <c r="R660" s="190">
        <f t="shared" ca="1" si="166"/>
        <v>3.7631573600338433E-2</v>
      </c>
      <c r="S660" s="190">
        <f t="shared" ca="1" si="166"/>
        <v>3.7727446953982807E-2</v>
      </c>
      <c r="T660" s="190">
        <f t="shared" ca="1" si="166"/>
        <v>3.7813686505735813E-2</v>
      </c>
      <c r="U660" s="190">
        <f t="shared" ca="1" si="166"/>
        <v>3.7891578150136516E-2</v>
      </c>
      <c r="V660" s="190">
        <f t="shared" ca="1" si="166"/>
        <v>3.7962205097499646E-2</v>
      </c>
      <c r="W660" s="190">
        <f t="shared" ca="1" si="166"/>
        <v>3.8026483463629371E-2</v>
      </c>
      <c r="X660" s="187">
        <f t="shared" ca="1" si="166"/>
        <v>3.8085191110022544E-2</v>
      </c>
    </row>
    <row r="661" spans="1:24" ht="11.25" customHeight="1" x14ac:dyDescent="0.2">
      <c r="A661" s="222">
        <f t="shared" si="167"/>
        <v>651</v>
      </c>
      <c r="B661" s="220">
        <f t="shared" ca="1" si="168"/>
        <v>3.1438958396005565E-2</v>
      </c>
      <c r="C661" s="217">
        <f t="shared" ca="1" si="159"/>
        <v>6.4207812029958285E-6</v>
      </c>
      <c r="D661" s="219">
        <f t="shared" ca="1" si="160"/>
        <v>0.86838723075539359</v>
      </c>
      <c r="E661" s="218">
        <f t="shared" ca="1" si="161"/>
        <v>1.1187998434950159</v>
      </c>
      <c r="F661" s="187">
        <f t="shared" ca="1" si="162"/>
        <v>5.2276346197992717E-4</v>
      </c>
      <c r="G661" s="217">
        <f t="shared" ca="1" si="163"/>
        <v>5.2918424318292294E-4</v>
      </c>
      <c r="H661" s="291">
        <f t="shared" si="164"/>
        <v>1.8083333333333333</v>
      </c>
      <c r="I661" s="187">
        <f t="shared" ca="1" si="165"/>
        <v>3.1968142639188485E-2</v>
      </c>
      <c r="J661" s="191">
        <f t="shared" ref="J661:X670" ca="1" si="169">-(1/J$7)*LN(J$8*EXP(-$I661*J$9))</f>
        <v>3.2949993074242644E-2</v>
      </c>
      <c r="K661" s="190">
        <f t="shared" ca="1" si="169"/>
        <v>3.5447392755000737E-2</v>
      </c>
      <c r="L661" s="190">
        <f t="shared" ca="1" si="169"/>
        <v>3.6923465678460783E-2</v>
      </c>
      <c r="M661" s="190">
        <f t="shared" ca="1" si="169"/>
        <v>3.7108901213266501E-2</v>
      </c>
      <c r="N661" s="190">
        <f t="shared" ca="1" si="169"/>
        <v>3.7271028702091397E-2</v>
      </c>
      <c r="O661" s="190">
        <f t="shared" ca="1" si="169"/>
        <v>3.7413511345791704E-2</v>
      </c>
      <c r="P661" s="190">
        <f t="shared" ca="1" si="169"/>
        <v>3.7539356670936642E-2</v>
      </c>
      <c r="Q661" s="190">
        <f t="shared" ca="1" si="169"/>
        <v>3.7651045032622996E-2</v>
      </c>
      <c r="R661" s="190">
        <f t="shared" ca="1" si="169"/>
        <v>3.7750630965870044E-2</v>
      </c>
      <c r="S661" s="190">
        <f t="shared" ca="1" si="169"/>
        <v>3.7839823552702247E-2</v>
      </c>
      <c r="T661" s="190">
        <f t="shared" ca="1" si="169"/>
        <v>3.7920050460858674E-2</v>
      </c>
      <c r="U661" s="190">
        <f t="shared" ca="1" si="169"/>
        <v>3.7992509200065194E-2</v>
      </c>
      <c r="V661" s="190">
        <f t="shared" ca="1" si="169"/>
        <v>3.8058208317645358E-2</v>
      </c>
      <c r="W661" s="190">
        <f t="shared" ca="1" si="169"/>
        <v>3.8118000637240343E-2</v>
      </c>
      <c r="X661" s="187">
        <f t="shared" ca="1" si="169"/>
        <v>3.8172610176745531E-2</v>
      </c>
    </row>
    <row r="662" spans="1:24" ht="11.25" customHeight="1" x14ac:dyDescent="0.2">
      <c r="A662" s="222">
        <f t="shared" si="167"/>
        <v>652</v>
      </c>
      <c r="B662" s="220">
        <f t="shared" ca="1" si="168"/>
        <v>3.1968142639188485E-2</v>
      </c>
      <c r="C662" s="217">
        <f t="shared" ca="1" si="159"/>
        <v>6.0238930206086378E-6</v>
      </c>
      <c r="D662" s="219">
        <f t="shared" ca="1" si="160"/>
        <v>0.97831742251542653</v>
      </c>
      <c r="E662" s="218">
        <f t="shared" ca="1" si="161"/>
        <v>2.0201758054981718</v>
      </c>
      <c r="F662" s="187">
        <f t="shared" ca="1" si="162"/>
        <v>9.5184585193199651E-4</v>
      </c>
      <c r="G662" s="217">
        <f t="shared" ca="1" si="163"/>
        <v>9.5786974495260511E-4</v>
      </c>
      <c r="H662" s="291">
        <f t="shared" si="164"/>
        <v>1.8111111111111111</v>
      </c>
      <c r="I662" s="187">
        <f t="shared" ca="1" si="165"/>
        <v>3.2926012384141091E-2</v>
      </c>
      <c r="J662" s="191">
        <f t="shared" ca="1" si="169"/>
        <v>3.3789137881371209E-2</v>
      </c>
      <c r="K662" s="190">
        <f t="shared" ca="1" si="169"/>
        <v>3.5970174117539992E-2</v>
      </c>
      <c r="L662" s="190">
        <f t="shared" ca="1" si="169"/>
        <v>3.7250610158777127E-2</v>
      </c>
      <c r="M662" s="190">
        <f t="shared" ca="1" si="169"/>
        <v>3.7411114615262989E-2</v>
      </c>
      <c r="N662" s="190">
        <f t="shared" ca="1" si="169"/>
        <v>3.7551393997155798E-2</v>
      </c>
      <c r="O662" s="190">
        <f t="shared" ca="1" si="169"/>
        <v>3.7674640517120453E-2</v>
      </c>
      <c r="P662" s="190">
        <f t="shared" ca="1" si="169"/>
        <v>3.7783471128508696E-2</v>
      </c>
      <c r="Q662" s="190">
        <f t="shared" ca="1" si="169"/>
        <v>3.7880041441845237E-2</v>
      </c>
      <c r="R662" s="190">
        <f t="shared" ca="1" si="169"/>
        <v>3.7966135206265718E-2</v>
      </c>
      <c r="S662" s="190">
        <f t="shared" ca="1" si="169"/>
        <v>3.8043235021090985E-2</v>
      </c>
      <c r="T662" s="190">
        <f t="shared" ca="1" si="169"/>
        <v>3.8112578518672495E-2</v>
      </c>
      <c r="U662" s="190">
        <f t="shared" ca="1" si="169"/>
        <v>3.8175203224496981E-2</v>
      </c>
      <c r="V662" s="190">
        <f t="shared" ca="1" si="169"/>
        <v>3.8231982539346475E-2</v>
      </c>
      <c r="W662" s="190">
        <f t="shared" ca="1" si="169"/>
        <v>3.8283654722513688E-2</v>
      </c>
      <c r="X662" s="187">
        <f t="shared" ca="1" si="169"/>
        <v>3.8330846330267961E-2</v>
      </c>
    </row>
    <row r="663" spans="1:24" ht="11.25" customHeight="1" x14ac:dyDescent="0.2">
      <c r="A663" s="222">
        <f t="shared" si="167"/>
        <v>653</v>
      </c>
      <c r="B663" s="220">
        <f t="shared" ca="1" si="168"/>
        <v>3.2926012384141091E-2</v>
      </c>
      <c r="C663" s="217">
        <f t="shared" ca="1" si="159"/>
        <v>5.3054907118941823E-6</v>
      </c>
      <c r="D663" s="219">
        <f t="shared" ca="1" si="160"/>
        <v>0.51048245733358699</v>
      </c>
      <c r="E663" s="218">
        <f t="shared" ca="1" si="161"/>
        <v>2.6278648156110172E-2</v>
      </c>
      <c r="F663" s="187">
        <f t="shared" ca="1" si="162"/>
        <v>1.256583471007708E-5</v>
      </c>
      <c r="G663" s="217">
        <f t="shared" ca="1" si="163"/>
        <v>1.7871325421971263E-5</v>
      </c>
      <c r="H663" s="291">
        <f t="shared" si="164"/>
        <v>1.8138888888888889</v>
      </c>
      <c r="I663" s="187">
        <f t="shared" ca="1" si="165"/>
        <v>3.2943883709563061E-2</v>
      </c>
      <c r="J663" s="191">
        <f t="shared" ca="1" si="169"/>
        <v>3.3804794112297525E-2</v>
      </c>
      <c r="K663" s="190">
        <f t="shared" ca="1" si="169"/>
        <v>3.5979927840218549E-2</v>
      </c>
      <c r="L663" s="190">
        <f t="shared" ca="1" si="169"/>
        <v>3.7256713812743182E-2</v>
      </c>
      <c r="M663" s="190">
        <f t="shared" ca="1" si="169"/>
        <v>3.7416753121001803E-2</v>
      </c>
      <c r="N663" s="190">
        <f t="shared" ca="1" si="169"/>
        <v>3.7556624874789751E-2</v>
      </c>
      <c r="O663" s="190">
        <f t="shared" ca="1" si="169"/>
        <v>3.767951249937334E-2</v>
      </c>
      <c r="P663" s="190">
        <f t="shared" ca="1" si="169"/>
        <v>3.7788025661037228E-2</v>
      </c>
      <c r="Q663" s="190">
        <f t="shared" ca="1" si="169"/>
        <v>3.7884313911428116E-2</v>
      </c>
      <c r="R663" s="190">
        <f t="shared" ca="1" si="169"/>
        <v>3.7970155947530615E-2</v>
      </c>
      <c r="S663" s="190">
        <f t="shared" ca="1" si="169"/>
        <v>3.8047030143095101E-2</v>
      </c>
      <c r="T663" s="190">
        <f t="shared" ca="1" si="169"/>
        <v>3.8116170584913407E-2</v>
      </c>
      <c r="U663" s="190">
        <f t="shared" ca="1" si="169"/>
        <v>3.8178611813588004E-2</v>
      </c>
      <c r="V663" s="190">
        <f t="shared" ca="1" si="169"/>
        <v>3.823522470842252E-2</v>
      </c>
      <c r="W663" s="190">
        <f t="shared" ca="1" si="169"/>
        <v>3.8286745391240828E-2</v>
      </c>
      <c r="X663" s="187">
        <f t="shared" ca="1" si="169"/>
        <v>3.8333798599935125E-2</v>
      </c>
    </row>
    <row r="664" spans="1:24" ht="11.25" customHeight="1" x14ac:dyDescent="0.2">
      <c r="A664" s="222">
        <f t="shared" si="167"/>
        <v>654</v>
      </c>
      <c r="B664" s="220">
        <f t="shared" ca="1" si="168"/>
        <v>3.2943883709563061E-2</v>
      </c>
      <c r="C664" s="217">
        <f t="shared" ca="1" si="159"/>
        <v>5.2920872178277056E-6</v>
      </c>
      <c r="D664" s="219">
        <f t="shared" ca="1" si="160"/>
        <v>0.66118839426685994</v>
      </c>
      <c r="E664" s="218">
        <f t="shared" ca="1" si="161"/>
        <v>0.41570864916616351</v>
      </c>
      <c r="F664" s="187">
        <f t="shared" ca="1" si="162"/>
        <v>1.9883608914699906E-4</v>
      </c>
      <c r="G664" s="217">
        <f t="shared" ca="1" si="163"/>
        <v>2.0412817636482678E-4</v>
      </c>
      <c r="H664" s="291">
        <f t="shared" si="164"/>
        <v>1.8166666666666667</v>
      </c>
      <c r="I664" s="187">
        <f t="shared" ca="1" si="165"/>
        <v>3.3148011885927885E-2</v>
      </c>
      <c r="J664" s="191">
        <f t="shared" ca="1" si="169"/>
        <v>3.3983621244157387E-2</v>
      </c>
      <c r="K664" s="190">
        <f t="shared" ca="1" si="169"/>
        <v>3.6091335896204231E-2</v>
      </c>
      <c r="L664" s="190">
        <f t="shared" ca="1" si="169"/>
        <v>3.7326430396367065E-2</v>
      </c>
      <c r="M664" s="190">
        <f t="shared" ca="1" si="169"/>
        <v>3.7481156732189672E-2</v>
      </c>
      <c r="N664" s="190">
        <f t="shared" ca="1" si="169"/>
        <v>3.7616372514486122E-2</v>
      </c>
      <c r="O664" s="190">
        <f t="shared" ca="1" si="169"/>
        <v>3.7735160797923183E-2</v>
      </c>
      <c r="P664" s="190">
        <f t="shared" ca="1" si="169"/>
        <v>3.7840048015131862E-2</v>
      </c>
      <c r="Q664" s="190">
        <f t="shared" ca="1" si="169"/>
        <v>3.7933114512611048E-2</v>
      </c>
      <c r="R664" s="190">
        <f t="shared" ca="1" si="169"/>
        <v>3.8016081281139549E-2</v>
      </c>
      <c r="S664" s="190">
        <f t="shared" ca="1" si="169"/>
        <v>3.8090378429553332E-2</v>
      </c>
      <c r="T664" s="190">
        <f t="shared" ca="1" si="169"/>
        <v>3.8157199546886254E-2</v>
      </c>
      <c r="U664" s="190">
        <f t="shared" ca="1" si="169"/>
        <v>3.8217545080074945E-2</v>
      </c>
      <c r="V664" s="190">
        <f t="shared" ca="1" si="169"/>
        <v>3.8272257107829617E-2</v>
      </c>
      <c r="W664" s="190">
        <f t="shared" ca="1" si="169"/>
        <v>3.8322047337577908E-2</v>
      </c>
      <c r="X664" s="187">
        <f t="shared" ca="1" si="169"/>
        <v>3.8367519737515392E-2</v>
      </c>
    </row>
    <row r="665" spans="1:24" ht="11.25" customHeight="1" x14ac:dyDescent="0.2">
      <c r="A665" s="222">
        <f t="shared" si="167"/>
        <v>655</v>
      </c>
      <c r="B665" s="220">
        <f t="shared" ca="1" si="168"/>
        <v>3.3148011885927885E-2</v>
      </c>
      <c r="C665" s="217">
        <f t="shared" ca="1" si="159"/>
        <v>5.1389910855540875E-6</v>
      </c>
      <c r="D665" s="219">
        <f t="shared" ca="1" si="160"/>
        <v>0.5067548304346785</v>
      </c>
      <c r="E665" s="218">
        <f t="shared" ca="1" si="161"/>
        <v>1.693265806402507E-2</v>
      </c>
      <c r="F665" s="187">
        <f t="shared" ca="1" si="162"/>
        <v>8.1240508912139255E-6</v>
      </c>
      <c r="G665" s="217">
        <f t="shared" ca="1" si="163"/>
        <v>1.3263041976768014E-5</v>
      </c>
      <c r="H665" s="291">
        <f t="shared" si="164"/>
        <v>1.8194444444444444</v>
      </c>
      <c r="I665" s="187">
        <f t="shared" ca="1" si="165"/>
        <v>3.3161274927904653E-2</v>
      </c>
      <c r="J665" s="191">
        <f t="shared" ca="1" si="169"/>
        <v>3.3995240373856629E-2</v>
      </c>
      <c r="K665" s="190">
        <f t="shared" ca="1" si="169"/>
        <v>3.6098574532973556E-2</v>
      </c>
      <c r="L665" s="190">
        <f t="shared" ca="1" si="169"/>
        <v>3.7330960167766339E-2</v>
      </c>
      <c r="M665" s="190">
        <f t="shared" ca="1" si="169"/>
        <v>3.74853412980534E-2</v>
      </c>
      <c r="N665" s="190">
        <f t="shared" ca="1" si="169"/>
        <v>3.7620254562851112E-2</v>
      </c>
      <c r="O665" s="190">
        <f t="shared" ca="1" si="169"/>
        <v>3.7738776495338154E-2</v>
      </c>
      <c r="P665" s="190">
        <f t="shared" ca="1" si="169"/>
        <v>3.7843428120114792E-2</v>
      </c>
      <c r="Q665" s="190">
        <f t="shared" ca="1" si="169"/>
        <v>3.7936285287138639E-2</v>
      </c>
      <c r="R665" s="190">
        <f t="shared" ca="1" si="169"/>
        <v>3.8019065237780425E-2</v>
      </c>
      <c r="S665" s="190">
        <f t="shared" ca="1" si="169"/>
        <v>3.8093194944907337E-2</v>
      </c>
      <c r="T665" s="190">
        <f t="shared" ca="1" si="169"/>
        <v>3.8159865366248387E-2</v>
      </c>
      <c r="U665" s="190">
        <f t="shared" ca="1" si="169"/>
        <v>3.8220074733535357E-2</v>
      </c>
      <c r="V665" s="190">
        <f t="shared" ca="1" si="169"/>
        <v>3.8274663254186214E-2</v>
      </c>
      <c r="W665" s="190">
        <f t="shared" ca="1" si="169"/>
        <v>3.8324341049325437E-2</v>
      </c>
      <c r="X665" s="187">
        <f t="shared" ca="1" si="169"/>
        <v>3.8369710737656562E-2</v>
      </c>
    </row>
    <row r="666" spans="1:24" ht="11.25" customHeight="1" x14ac:dyDescent="0.2">
      <c r="A666" s="222">
        <f t="shared" si="167"/>
        <v>656</v>
      </c>
      <c r="B666" s="220">
        <f t="shared" ca="1" si="168"/>
        <v>3.3161274927904653E-2</v>
      </c>
      <c r="C666" s="217">
        <f t="shared" ca="1" si="159"/>
        <v>5.1290438040715112E-6</v>
      </c>
      <c r="D666" s="219">
        <f t="shared" ca="1" si="160"/>
        <v>6.0630056811737609E-2</v>
      </c>
      <c r="E666" s="218">
        <f t="shared" ca="1" si="161"/>
        <v>-1.5495060694174407</v>
      </c>
      <c r="F666" s="187">
        <f t="shared" ca="1" si="162"/>
        <v>-7.4357990615336422E-4</v>
      </c>
      <c r="G666" s="217">
        <f t="shared" ca="1" si="163"/>
        <v>-7.3845086234929276E-4</v>
      </c>
      <c r="H666" s="291">
        <f t="shared" si="164"/>
        <v>1.8222222222222222</v>
      </c>
      <c r="I666" s="187">
        <f t="shared" ca="1" si="165"/>
        <v>3.2422824065555363E-2</v>
      </c>
      <c r="J666" s="191">
        <f t="shared" ca="1" si="169"/>
        <v>3.334831816995016E-2</v>
      </c>
      <c r="K666" s="190">
        <f t="shared" ca="1" si="169"/>
        <v>3.5695546511656989E-2</v>
      </c>
      <c r="L666" s="190">
        <f t="shared" ca="1" si="169"/>
        <v>3.707875455747809E-2</v>
      </c>
      <c r="M666" s="190">
        <f t="shared" ca="1" si="169"/>
        <v>3.7252355812820367E-2</v>
      </c>
      <c r="N666" s="190">
        <f t="shared" ca="1" si="169"/>
        <v>3.7404112446447417E-2</v>
      </c>
      <c r="O666" s="190">
        <f t="shared" ca="1" si="169"/>
        <v>3.7537464090631377E-2</v>
      </c>
      <c r="P666" s="190">
        <f t="shared" ca="1" si="169"/>
        <v>3.7655232874721667E-2</v>
      </c>
      <c r="Q666" s="190">
        <f t="shared" ca="1" si="169"/>
        <v>3.775974500412406E-2</v>
      </c>
      <c r="R666" s="190">
        <f t="shared" ca="1" si="169"/>
        <v>3.7852926477266596E-2</v>
      </c>
      <c r="S666" s="190">
        <f t="shared" ca="1" si="169"/>
        <v>3.7936378869407594E-2</v>
      </c>
      <c r="T666" s="190">
        <f t="shared" ca="1" si="169"/>
        <v>3.8011439642324847E-2</v>
      </c>
      <c r="U666" s="190">
        <f t="shared" ca="1" si="169"/>
        <v>3.8079230364456353E-2</v>
      </c>
      <c r="V666" s="190">
        <f t="shared" ca="1" si="169"/>
        <v>3.8140695431791299E-2</v>
      </c>
      <c r="W666" s="190">
        <f t="shared" ca="1" si="169"/>
        <v>3.8196633286588004E-2</v>
      </c>
      <c r="X666" s="187">
        <f t="shared" ca="1" si="169"/>
        <v>3.8247721683675885E-2</v>
      </c>
    </row>
    <row r="667" spans="1:24" ht="11.25" customHeight="1" x14ac:dyDescent="0.2">
      <c r="A667" s="222">
        <f t="shared" si="167"/>
        <v>657</v>
      </c>
      <c r="B667" s="220">
        <f t="shared" ca="1" si="168"/>
        <v>3.2422824065555363E-2</v>
      </c>
      <c r="C667" s="217">
        <f t="shared" ca="1" si="159"/>
        <v>5.6828819508334789E-6</v>
      </c>
      <c r="D667" s="219">
        <f t="shared" ca="1" si="160"/>
        <v>0.519654403408358</v>
      </c>
      <c r="E667" s="218">
        <f t="shared" ca="1" si="161"/>
        <v>4.9286229832647112E-2</v>
      </c>
      <c r="F667" s="187">
        <f t="shared" ca="1" si="162"/>
        <v>2.3386744538318486E-5</v>
      </c>
      <c r="G667" s="217">
        <f t="shared" ca="1" si="163"/>
        <v>2.9069626489151964E-5</v>
      </c>
      <c r="H667" s="291">
        <f t="shared" si="164"/>
        <v>1.8250000000000002</v>
      </c>
      <c r="I667" s="187">
        <f t="shared" ca="1" si="165"/>
        <v>3.2451893692044514E-2</v>
      </c>
      <c r="J667" s="191">
        <f t="shared" ca="1" si="169"/>
        <v>3.3373784707798476E-2</v>
      </c>
      <c r="K667" s="190">
        <f t="shared" ca="1" si="169"/>
        <v>3.5711411987129592E-2</v>
      </c>
      <c r="L667" s="190">
        <f t="shared" ca="1" si="169"/>
        <v>3.7088682804926026E-2</v>
      </c>
      <c r="M667" s="190">
        <f t="shared" ca="1" si="169"/>
        <v>3.7261527446815858E-2</v>
      </c>
      <c r="N667" s="190">
        <f t="shared" ca="1" si="169"/>
        <v>3.7412621029635267E-2</v>
      </c>
      <c r="O667" s="190">
        <f t="shared" ca="1" si="169"/>
        <v>3.7545388892010631E-2</v>
      </c>
      <c r="P667" s="190">
        <f t="shared" ca="1" si="169"/>
        <v>3.7662641310095696E-2</v>
      </c>
      <c r="Q667" s="190">
        <f t="shared" ca="1" si="169"/>
        <v>3.7766694633881659E-2</v>
      </c>
      <c r="R667" s="190">
        <f t="shared" ca="1" si="169"/>
        <v>3.7859466643931368E-2</v>
      </c>
      <c r="S667" s="190">
        <f t="shared" ca="1" si="169"/>
        <v>3.7942552042159766E-2</v>
      </c>
      <c r="T667" s="190">
        <f t="shared" ca="1" si="169"/>
        <v>3.8017282523111935E-2</v>
      </c>
      <c r="U667" s="190">
        <f t="shared" ca="1" si="169"/>
        <v>3.8084774799991575E-2</v>
      </c>
      <c r="V667" s="190">
        <f t="shared" ca="1" si="169"/>
        <v>3.8145969167333024E-2</v>
      </c>
      <c r="W667" s="190">
        <f t="shared" ca="1" si="169"/>
        <v>3.820166059057236E-2</v>
      </c>
      <c r="X667" s="187">
        <f t="shared" ca="1" si="169"/>
        <v>3.8252523866753721E-2</v>
      </c>
    </row>
    <row r="668" spans="1:24" ht="11.25" customHeight="1" x14ac:dyDescent="0.2">
      <c r="A668" s="222">
        <f t="shared" si="167"/>
        <v>658</v>
      </c>
      <c r="B668" s="220">
        <f t="shared" ca="1" si="168"/>
        <v>3.2451893692044514E-2</v>
      </c>
      <c r="C668" s="217">
        <f t="shared" ca="1" si="159"/>
        <v>5.6610797309666152E-6</v>
      </c>
      <c r="D668" s="219">
        <f t="shared" ca="1" si="160"/>
        <v>0.54598179791939272</v>
      </c>
      <c r="E668" s="218">
        <f t="shared" ca="1" si="161"/>
        <v>0.11551566570315301</v>
      </c>
      <c r="F668" s="187">
        <f t="shared" ca="1" si="162"/>
        <v>5.4837754315815705E-5</v>
      </c>
      <c r="G668" s="217">
        <f t="shared" ca="1" si="163"/>
        <v>6.0498834046782318E-5</v>
      </c>
      <c r="H668" s="291">
        <f t="shared" si="164"/>
        <v>1.8277777777777779</v>
      </c>
      <c r="I668" s="187">
        <f t="shared" ca="1" si="165"/>
        <v>3.2512392526091297E-2</v>
      </c>
      <c r="J668" s="191">
        <f t="shared" ca="1" si="169"/>
        <v>3.342678490192208E-2</v>
      </c>
      <c r="K668" s="190">
        <f t="shared" ca="1" si="169"/>
        <v>3.574443073843863E-2</v>
      </c>
      <c r="L668" s="190">
        <f t="shared" ca="1" si="169"/>
        <v>3.7109345175491831E-2</v>
      </c>
      <c r="M668" s="190">
        <f t="shared" ca="1" si="169"/>
        <v>3.7280615176176181E-2</v>
      </c>
      <c r="N668" s="190">
        <f t="shared" ca="1" si="169"/>
        <v>3.7430328837557952E-2</v>
      </c>
      <c r="O668" s="190">
        <f t="shared" ca="1" si="169"/>
        <v>3.7561881750757073E-2</v>
      </c>
      <c r="P668" s="190">
        <f t="shared" ca="1" si="169"/>
        <v>3.7678059523412161E-2</v>
      </c>
      <c r="Q668" s="190">
        <f t="shared" ca="1" si="169"/>
        <v>3.7781157994721537E-2</v>
      </c>
      <c r="R668" s="190">
        <f t="shared" ca="1" si="169"/>
        <v>3.787307784247352E-2</v>
      </c>
      <c r="S668" s="190">
        <f t="shared" ca="1" si="169"/>
        <v>3.7955399463987335E-2</v>
      </c>
      <c r="T668" s="190">
        <f t="shared" ca="1" si="169"/>
        <v>3.8029442551216396E-2</v>
      </c>
      <c r="U668" s="190">
        <f t="shared" ca="1" si="169"/>
        <v>3.8096313712796454E-2</v>
      </c>
      <c r="V668" s="190">
        <f t="shared" ca="1" si="169"/>
        <v>3.8156944707437197E-2</v>
      </c>
      <c r="W668" s="190">
        <f t="shared" ca="1" si="169"/>
        <v>3.8212123264716659E-2</v>
      </c>
      <c r="X668" s="187">
        <f t="shared" ca="1" si="169"/>
        <v>3.8262518026024955E-2</v>
      </c>
    </row>
    <row r="669" spans="1:24" ht="11.25" customHeight="1" x14ac:dyDescent="0.2">
      <c r="A669" s="222">
        <f t="shared" si="167"/>
        <v>659</v>
      </c>
      <c r="B669" s="220">
        <f t="shared" ca="1" si="168"/>
        <v>3.2512392526091297E-2</v>
      </c>
      <c r="C669" s="217">
        <f t="shared" ca="1" si="159"/>
        <v>5.6157056054315287E-6</v>
      </c>
      <c r="D669" s="219">
        <f t="shared" ca="1" si="160"/>
        <v>0.75174303376676377</v>
      </c>
      <c r="E669" s="218">
        <f t="shared" ca="1" si="161"/>
        <v>0.67998504149819883</v>
      </c>
      <c r="F669" s="187">
        <f t="shared" ca="1" si="162"/>
        <v>3.2310418096967046E-4</v>
      </c>
      <c r="G669" s="217">
        <f t="shared" ca="1" si="163"/>
        <v>3.2871988657510201E-4</v>
      </c>
      <c r="H669" s="291">
        <f t="shared" si="164"/>
        <v>1.8305555555555557</v>
      </c>
      <c r="I669" s="187">
        <f t="shared" ca="1" si="165"/>
        <v>3.28411124126664E-2</v>
      </c>
      <c r="J669" s="191">
        <f t="shared" ca="1" si="169"/>
        <v>3.3714760993946019E-2</v>
      </c>
      <c r="K669" s="190">
        <f t="shared" ca="1" si="169"/>
        <v>3.5923837835387891E-2</v>
      </c>
      <c r="L669" s="190">
        <f t="shared" ca="1" si="169"/>
        <v>3.7221613985557012E-2</v>
      </c>
      <c r="M669" s="190">
        <f t="shared" ca="1" si="169"/>
        <v>3.7384328186999674E-2</v>
      </c>
      <c r="N669" s="190">
        <f t="shared" ca="1" si="169"/>
        <v>3.7526544057298231E-2</v>
      </c>
      <c r="O669" s="190">
        <f t="shared" ca="1" si="169"/>
        <v>3.7651495554755943E-2</v>
      </c>
      <c r="P669" s="190">
        <f t="shared" ca="1" si="169"/>
        <v>3.7761834250850078E-2</v>
      </c>
      <c r="Q669" s="190">
        <f t="shared" ca="1" si="169"/>
        <v>3.785974453956472E-2</v>
      </c>
      <c r="R669" s="190">
        <f t="shared" ca="1" si="169"/>
        <v>3.7947034170912337E-2</v>
      </c>
      <c r="S669" s="190">
        <f t="shared" ca="1" si="169"/>
        <v>3.8025205818315942E-2</v>
      </c>
      <c r="T669" s="190">
        <f t="shared" ca="1" si="169"/>
        <v>3.8095513957752174E-2</v>
      </c>
      <c r="U669" s="190">
        <f t="shared" ca="1" si="169"/>
        <v>3.8159010294774982E-2</v>
      </c>
      <c r="V669" s="190">
        <f t="shared" ca="1" si="169"/>
        <v>3.8216580208765304E-2</v>
      </c>
      <c r="W669" s="190">
        <f t="shared" ca="1" si="169"/>
        <v>3.8268972113329629E-2</v>
      </c>
      <c r="X669" s="187">
        <f t="shared" ca="1" si="169"/>
        <v>3.8316821203165756E-2</v>
      </c>
    </row>
    <row r="670" spans="1:24" ht="11.25" customHeight="1" x14ac:dyDescent="0.2">
      <c r="A670" s="222">
        <f t="shared" si="167"/>
        <v>660</v>
      </c>
      <c r="B670" s="220">
        <f t="shared" ca="1" si="168"/>
        <v>3.28411124126664E-2</v>
      </c>
      <c r="C670" s="217">
        <f t="shared" ca="1" si="159"/>
        <v>5.3691656905002009E-6</v>
      </c>
      <c r="D670" s="219">
        <f t="shared" ca="1" si="160"/>
        <v>0.71653761930987636</v>
      </c>
      <c r="E670" s="218">
        <f t="shared" ca="1" si="161"/>
        <v>0.57258641308652281</v>
      </c>
      <c r="F670" s="187">
        <f t="shared" ca="1" si="162"/>
        <v>2.7344420379843306E-4</v>
      </c>
      <c r="G670" s="217">
        <f t="shared" ca="1" si="163"/>
        <v>2.7881336948893325E-4</v>
      </c>
      <c r="H670" s="291">
        <f t="shared" si="164"/>
        <v>1.8333333333333335</v>
      </c>
      <c r="I670" s="187">
        <f t="shared" ca="1" si="165"/>
        <v>3.3119925782155335E-2</v>
      </c>
      <c r="J670" s="191">
        <f t="shared" ca="1" si="169"/>
        <v>3.395901632448288E-2</v>
      </c>
      <c r="K670" s="190">
        <f t="shared" ca="1" si="169"/>
        <v>3.6076007202844824E-2</v>
      </c>
      <c r="L670" s="190">
        <f t="shared" ca="1" si="169"/>
        <v>3.7316838054745269E-2</v>
      </c>
      <c r="M670" s="190">
        <f t="shared" ca="1" si="169"/>
        <v>3.7472295405255977E-2</v>
      </c>
      <c r="N670" s="190">
        <f t="shared" ca="1" si="169"/>
        <v>3.7608151805133015E-2</v>
      </c>
      <c r="O670" s="190">
        <f t="shared" ca="1" si="169"/>
        <v>3.7727504119087034E-2</v>
      </c>
      <c r="P670" s="190">
        <f t="shared" ca="1" si="169"/>
        <v>3.7832890231911477E-2</v>
      </c>
      <c r="Q670" s="190">
        <f t="shared" ca="1" si="169"/>
        <v>3.7926400012078129E-2</v>
      </c>
      <c r="R670" s="190">
        <f t="shared" ca="1" si="169"/>
        <v>3.8009762390193179E-2</v>
      </c>
      <c r="S670" s="190">
        <f t="shared" ca="1" si="169"/>
        <v>3.8084414115887727E-2</v>
      </c>
      <c r="T670" s="190">
        <f t="shared" ca="1" si="169"/>
        <v>3.8151554350303547E-2</v>
      </c>
      <c r="U670" s="190">
        <f t="shared" ca="1" si="169"/>
        <v>3.8212188231342793E-2</v>
      </c>
      <c r="V670" s="190">
        <f t="shared" ca="1" si="169"/>
        <v>3.826716180040457E-2</v>
      </c>
      <c r="W670" s="190">
        <f t="shared" ca="1" si="169"/>
        <v>3.8317190124106192E-2</v>
      </c>
      <c r="X670" s="187">
        <f t="shared" ca="1" si="169"/>
        <v>3.8362880028356798E-2</v>
      </c>
    </row>
    <row r="671" spans="1:24" ht="11.25" customHeight="1" x14ac:dyDescent="0.2">
      <c r="A671" s="222">
        <f t="shared" si="167"/>
        <v>661</v>
      </c>
      <c r="B671" s="220">
        <f t="shared" ca="1" si="168"/>
        <v>3.3119925782155335E-2</v>
      </c>
      <c r="C671" s="217">
        <f t="shared" ca="1" si="159"/>
        <v>5.1600556633834998E-6</v>
      </c>
      <c r="D671" s="219">
        <f t="shared" ca="1" si="160"/>
        <v>9.4388419904135046E-2</v>
      </c>
      <c r="E671" s="218">
        <f t="shared" ca="1" si="161"/>
        <v>-1.3142061489296888</v>
      </c>
      <c r="F671" s="187">
        <f t="shared" ca="1" si="162"/>
        <v>-6.3027042153642365E-4</v>
      </c>
      <c r="G671" s="217">
        <f t="shared" ca="1" si="163"/>
        <v>-6.2511036587304021E-4</v>
      </c>
      <c r="H671" s="291">
        <f t="shared" si="164"/>
        <v>1.8361111111111112</v>
      </c>
      <c r="I671" s="187">
        <f t="shared" ca="1" si="165"/>
        <v>3.2494815416282297E-2</v>
      </c>
      <c r="J671" s="191">
        <f t="shared" ref="J671:X680" ca="1" si="170">-(1/J$7)*LN(J$8*EXP(-$I671*J$9))</f>
        <v>3.3411386419510282E-2</v>
      </c>
      <c r="K671" s="190">
        <f t="shared" ca="1" si="170"/>
        <v>3.5734837591286955E-2</v>
      </c>
      <c r="L671" s="190">
        <f t="shared" ca="1" si="170"/>
        <v>3.7103342005975058E-2</v>
      </c>
      <c r="M671" s="190">
        <f t="shared" ca="1" si="170"/>
        <v>3.7275069497151841E-2</v>
      </c>
      <c r="N671" s="190">
        <f t="shared" ca="1" si="170"/>
        <v>3.7425184075857369E-2</v>
      </c>
      <c r="O671" s="190">
        <f t="shared" ca="1" si="170"/>
        <v>3.7557089975943272E-2</v>
      </c>
      <c r="P671" s="190">
        <f t="shared" ca="1" si="170"/>
        <v>3.7673579972148208E-2</v>
      </c>
      <c r="Q671" s="190">
        <f t="shared" ca="1" si="170"/>
        <v>3.7776955862801234E-2</v>
      </c>
      <c r="R671" s="190">
        <f t="shared" ca="1" si="170"/>
        <v>3.7869123294668149E-2</v>
      </c>
      <c r="S671" s="190">
        <f t="shared" ca="1" si="170"/>
        <v>3.7951666821073073E-2</v>
      </c>
      <c r="T671" s="190">
        <f t="shared" ca="1" si="170"/>
        <v>3.8025909621158489E-2</v>
      </c>
      <c r="U671" s="190">
        <f t="shared" ca="1" si="170"/>
        <v>3.80929612393043E-2</v>
      </c>
      <c r="V671" s="190">
        <f t="shared" ca="1" si="170"/>
        <v>3.8153755914187487E-2</v>
      </c>
      <c r="W671" s="190">
        <f t="shared" ca="1" si="170"/>
        <v>3.8209083477665752E-2</v>
      </c>
      <c r="X671" s="187">
        <f t="shared" ca="1" si="170"/>
        <v>3.8259614359570433E-2</v>
      </c>
    </row>
    <row r="672" spans="1:24" ht="11.25" customHeight="1" x14ac:dyDescent="0.2">
      <c r="A672" s="222">
        <f t="shared" si="167"/>
        <v>662</v>
      </c>
      <c r="B672" s="220">
        <f t="shared" ca="1" si="168"/>
        <v>3.2494815416282297E-2</v>
      </c>
      <c r="C672" s="217">
        <f t="shared" ca="1" si="159"/>
        <v>5.6288884377882784E-6</v>
      </c>
      <c r="D672" s="219">
        <f t="shared" ca="1" si="160"/>
        <v>6.511111985570972E-3</v>
      </c>
      <c r="E672" s="218">
        <f t="shared" ca="1" si="161"/>
        <v>-2.4831609360269176</v>
      </c>
      <c r="F672" s="187">
        <f t="shared" ca="1" si="162"/>
        <v>-1.179588849660852E-3</v>
      </c>
      <c r="G672" s="217">
        <f t="shared" ca="1" si="163"/>
        <v>-1.1739599612230636E-3</v>
      </c>
      <c r="H672" s="291">
        <f t="shared" si="164"/>
        <v>1.838888888888889</v>
      </c>
      <c r="I672" s="187">
        <f t="shared" ca="1" si="165"/>
        <v>3.1320855455059235E-2</v>
      </c>
      <c r="J672" s="191">
        <f t="shared" ca="1" si="170"/>
        <v>3.2382935097784851E-2</v>
      </c>
      <c r="K672" s="190">
        <f t="shared" ca="1" si="170"/>
        <v>3.5094119590401485E-2</v>
      </c>
      <c r="L672" s="190">
        <f t="shared" ca="1" si="170"/>
        <v>3.6702395506254967E-2</v>
      </c>
      <c r="M672" s="190">
        <f t="shared" ca="1" si="170"/>
        <v>3.690467839172399E-2</v>
      </c>
      <c r="N672" s="190">
        <f t="shared" ca="1" si="170"/>
        <v>3.7081569891719651E-2</v>
      </c>
      <c r="O672" s="190">
        <f t="shared" ca="1" si="170"/>
        <v>3.7237051480664897E-2</v>
      </c>
      <c r="P672" s="190">
        <f t="shared" ca="1" si="170"/>
        <v>3.7374394617714184E-2</v>
      </c>
      <c r="Q672" s="190">
        <f t="shared" ca="1" si="170"/>
        <v>3.7496299106381761E-2</v>
      </c>
      <c r="R672" s="190">
        <f t="shared" ca="1" si="170"/>
        <v>3.7605002467142865E-2</v>
      </c>
      <c r="S672" s="190">
        <f t="shared" ca="1" si="170"/>
        <v>3.7702366829294121E-2</v>
      </c>
      <c r="T672" s="190">
        <f t="shared" ca="1" si="170"/>
        <v>3.7789948278317817E-2</v>
      </c>
      <c r="U672" s="190">
        <f t="shared" ca="1" si="170"/>
        <v>3.7869052434409078E-2</v>
      </c>
      <c r="V672" s="190">
        <f t="shared" ca="1" si="170"/>
        <v>3.7940779171112778E-2</v>
      </c>
      <c r="W672" s="190">
        <f t="shared" ca="1" si="170"/>
        <v>3.8006058729730376E-2</v>
      </c>
      <c r="X672" s="187">
        <f t="shared" ca="1" si="170"/>
        <v>3.8065680988533149E-2</v>
      </c>
    </row>
    <row r="673" spans="1:24" ht="11.25" customHeight="1" x14ac:dyDescent="0.2">
      <c r="A673" s="222">
        <f t="shared" si="167"/>
        <v>663</v>
      </c>
      <c r="B673" s="220">
        <f t="shared" ca="1" si="168"/>
        <v>3.1320855455059235E-2</v>
      </c>
      <c r="C673" s="217">
        <f t="shared" ca="1" si="159"/>
        <v>6.5093584087055748E-6</v>
      </c>
      <c r="D673" s="219">
        <f t="shared" ca="1" si="160"/>
        <v>0.66238290258429866</v>
      </c>
      <c r="E673" s="218">
        <f t="shared" ca="1" si="161"/>
        <v>0.41897528516886601</v>
      </c>
      <c r="F673" s="187">
        <f t="shared" ca="1" si="162"/>
        <v>1.9539973339121399E-4</v>
      </c>
      <c r="G673" s="217">
        <f t="shared" ca="1" si="163"/>
        <v>2.0190909179991956E-4</v>
      </c>
      <c r="H673" s="291">
        <f t="shared" si="164"/>
        <v>1.8416666666666668</v>
      </c>
      <c r="I673" s="187">
        <f t="shared" ca="1" si="165"/>
        <v>3.1522764546859157E-2</v>
      </c>
      <c r="J673" s="191">
        <f t="shared" ca="1" si="170"/>
        <v>3.2559818193621921E-2</v>
      </c>
      <c r="K673" s="190">
        <f t="shared" ca="1" si="170"/>
        <v>3.5204316525502988E-2</v>
      </c>
      <c r="L673" s="190">
        <f t="shared" ca="1" si="170"/>
        <v>3.6771354198453038E-2</v>
      </c>
      <c r="M673" s="190">
        <f t="shared" ca="1" si="170"/>
        <v>3.6968381868995731E-2</v>
      </c>
      <c r="N673" s="190">
        <f t="shared" ca="1" si="170"/>
        <v>3.7140668012729278E-2</v>
      </c>
      <c r="O673" s="190">
        <f t="shared" ca="1" si="170"/>
        <v>3.7292094824609393E-2</v>
      </c>
      <c r="P673" s="190">
        <f t="shared" ca="1" si="170"/>
        <v>3.7425851434972811E-2</v>
      </c>
      <c r="Q673" s="190">
        <f t="shared" ca="1" si="170"/>
        <v>3.7544569194517582E-2</v>
      </c>
      <c r="R673" s="190">
        <f t="shared" ca="1" si="170"/>
        <v>3.7650428544839354E-2</v>
      </c>
      <c r="S673" s="190">
        <f t="shared" ca="1" si="170"/>
        <v>3.7745243875009868E-2</v>
      </c>
      <c r="T673" s="190">
        <f t="shared" ca="1" si="170"/>
        <v>3.7830531213006002E-2</v>
      </c>
      <c r="U673" s="190">
        <f t="shared" ca="1" si="170"/>
        <v>3.790756245599048E-2</v>
      </c>
      <c r="V673" s="190">
        <f t="shared" ca="1" si="170"/>
        <v>3.7977408990007039E-2</v>
      </c>
      <c r="W673" s="190">
        <f t="shared" ca="1" si="170"/>
        <v>3.8040976907370627E-2</v>
      </c>
      <c r="X673" s="187">
        <f t="shared" ca="1" si="170"/>
        <v>3.8099035542444037E-2</v>
      </c>
    </row>
    <row r="674" spans="1:24" ht="11.25" customHeight="1" x14ac:dyDescent="0.2">
      <c r="A674" s="222">
        <f t="shared" si="167"/>
        <v>664</v>
      </c>
      <c r="B674" s="220">
        <f t="shared" ca="1" si="168"/>
        <v>3.1522764546859157E-2</v>
      </c>
      <c r="C674" s="217">
        <f t="shared" ca="1" si="159"/>
        <v>6.3579265898556332E-6</v>
      </c>
      <c r="D674" s="219">
        <f t="shared" ca="1" si="160"/>
        <v>0.39483351130983191</v>
      </c>
      <c r="E674" s="218">
        <f t="shared" ca="1" si="161"/>
        <v>-0.26674302752016993</v>
      </c>
      <c r="F674" s="187">
        <f t="shared" ca="1" si="162"/>
        <v>-1.2480269944197811E-4</v>
      </c>
      <c r="G674" s="217">
        <f t="shared" ca="1" si="163"/>
        <v>-1.1844477285212247E-4</v>
      </c>
      <c r="H674" s="291">
        <f t="shared" si="164"/>
        <v>1.8444444444444446</v>
      </c>
      <c r="I674" s="187">
        <f t="shared" ca="1" si="165"/>
        <v>3.1404319774007032E-2</v>
      </c>
      <c r="J674" s="191">
        <f t="shared" ca="1" si="170"/>
        <v>3.2456054277291896E-2</v>
      </c>
      <c r="K674" s="190">
        <f t="shared" ca="1" si="170"/>
        <v>3.5139672329292007E-2</v>
      </c>
      <c r="L674" s="190">
        <f t="shared" ca="1" si="170"/>
        <v>3.6730901356231971E-2</v>
      </c>
      <c r="M674" s="190">
        <f t="shared" ca="1" si="170"/>
        <v>3.6931011863375482E-2</v>
      </c>
      <c r="N674" s="190">
        <f t="shared" ca="1" si="170"/>
        <v>3.7105999620847693E-2</v>
      </c>
      <c r="O674" s="190">
        <f t="shared" ca="1" si="170"/>
        <v>3.7259805063348986E-2</v>
      </c>
      <c r="P674" s="190">
        <f t="shared" ca="1" si="170"/>
        <v>3.7395665617298325E-2</v>
      </c>
      <c r="Q674" s="190">
        <f t="shared" ca="1" si="170"/>
        <v>3.7516252789476914E-2</v>
      </c>
      <c r="R674" s="190">
        <f t="shared" ca="1" si="170"/>
        <v>3.7623780505336227E-2</v>
      </c>
      <c r="S674" s="190">
        <f t="shared" ca="1" si="170"/>
        <v>3.7720091159522427E-2</v>
      </c>
      <c r="T674" s="190">
        <f t="shared" ca="1" si="170"/>
        <v>3.7806724278717098E-2</v>
      </c>
      <c r="U674" s="190">
        <f t="shared" ca="1" si="170"/>
        <v>3.7884971542832109E-2</v>
      </c>
      <c r="V674" s="190">
        <f t="shared" ca="1" si="170"/>
        <v>3.795592104937065E-2</v>
      </c>
      <c r="W674" s="190">
        <f t="shared" ca="1" si="170"/>
        <v>3.8020493057029175E-2</v>
      </c>
      <c r="X674" s="187">
        <f t="shared" ca="1" si="170"/>
        <v>3.807946895172571E-2</v>
      </c>
    </row>
    <row r="675" spans="1:24" ht="11.25" customHeight="1" x14ac:dyDescent="0.2">
      <c r="A675" s="222">
        <f t="shared" si="167"/>
        <v>665</v>
      </c>
      <c r="B675" s="220">
        <f t="shared" ca="1" si="168"/>
        <v>3.1404319774007032E-2</v>
      </c>
      <c r="C675" s="217">
        <f t="shared" ca="1" si="159"/>
        <v>6.4467601694947279E-6</v>
      </c>
      <c r="D675" s="219">
        <f t="shared" ca="1" si="160"/>
        <v>0.39744284890753034</v>
      </c>
      <c r="E675" s="218">
        <f t="shared" ca="1" si="161"/>
        <v>-0.25997157754348799</v>
      </c>
      <c r="F675" s="187">
        <f t="shared" ca="1" si="162"/>
        <v>-1.2140576753808391E-4</v>
      </c>
      <c r="G675" s="217">
        <f t="shared" ca="1" si="163"/>
        <v>-1.1495900736858917E-4</v>
      </c>
      <c r="H675" s="291">
        <f t="shared" si="164"/>
        <v>1.8472222222222223</v>
      </c>
      <c r="I675" s="187">
        <f t="shared" ca="1" si="165"/>
        <v>3.1289360766638442E-2</v>
      </c>
      <c r="J675" s="191">
        <f t="shared" ca="1" si="170"/>
        <v>3.2355344076792955E-2</v>
      </c>
      <c r="K675" s="190">
        <f t="shared" ca="1" si="170"/>
        <v>3.5076930576746844E-2</v>
      </c>
      <c r="L675" s="190">
        <f t="shared" ca="1" si="170"/>
        <v>3.669163901923736E-2</v>
      </c>
      <c r="M675" s="190">
        <f t="shared" ca="1" si="170"/>
        <v>3.689474163677102E-2</v>
      </c>
      <c r="N675" s="190">
        <f t="shared" ca="1" si="170"/>
        <v>3.7072351500953477E-2</v>
      </c>
      <c r="O675" s="190">
        <f t="shared" ca="1" si="170"/>
        <v>3.722846557226564E-2</v>
      </c>
      <c r="P675" s="190">
        <f t="shared" ca="1" si="170"/>
        <v>3.7366368151881262E-2</v>
      </c>
      <c r="Q675" s="190">
        <f t="shared" ca="1" si="170"/>
        <v>3.7488769720892823E-2</v>
      </c>
      <c r="R675" s="190">
        <f t="shared" ca="1" si="170"/>
        <v>3.7597916703195962E-2</v>
      </c>
      <c r="S675" s="190">
        <f t="shared" ca="1" si="170"/>
        <v>3.7695678674822312E-2</v>
      </c>
      <c r="T675" s="190">
        <f t="shared" ca="1" si="170"/>
        <v>3.7783617969604069E-2</v>
      </c>
      <c r="U675" s="190">
        <f t="shared" ca="1" si="170"/>
        <v>3.7863045468006673E-2</v>
      </c>
      <c r="V675" s="190">
        <f t="shared" ca="1" si="170"/>
        <v>3.7935065487183534E-2</v>
      </c>
      <c r="W675" s="190">
        <f t="shared" ca="1" si="170"/>
        <v>3.8000612035303694E-2</v>
      </c>
      <c r="X675" s="187">
        <f t="shared" ca="1" si="170"/>
        <v>3.8060478195169702E-2</v>
      </c>
    </row>
    <row r="676" spans="1:24" ht="11.25" customHeight="1" x14ac:dyDescent="0.2">
      <c r="A676" s="222">
        <f t="shared" si="167"/>
        <v>666</v>
      </c>
      <c r="B676" s="220">
        <f t="shared" ca="1" si="168"/>
        <v>3.1289360766638442E-2</v>
      </c>
      <c r="C676" s="217">
        <f t="shared" ca="1" si="159"/>
        <v>6.5329794250211692E-6</v>
      </c>
      <c r="D676" s="219">
        <f t="shared" ca="1" si="160"/>
        <v>0.64918520912264477</v>
      </c>
      <c r="E676" s="218">
        <f t="shared" ca="1" si="161"/>
        <v>0.38312163108533231</v>
      </c>
      <c r="F676" s="187">
        <f t="shared" ca="1" si="162"/>
        <v>1.7858861626422588E-4</v>
      </c>
      <c r="G676" s="217">
        <f t="shared" ca="1" si="163"/>
        <v>1.8512159568924704E-4</v>
      </c>
      <c r="H676" s="291">
        <f t="shared" si="164"/>
        <v>1.85</v>
      </c>
      <c r="I676" s="187">
        <f t="shared" ca="1" si="165"/>
        <v>3.1474482362327687E-2</v>
      </c>
      <c r="J676" s="191">
        <f t="shared" ca="1" si="170"/>
        <v>3.2517520433785758E-2</v>
      </c>
      <c r="K676" s="190">
        <f t="shared" ca="1" si="170"/>
        <v>3.5177965316114911E-2</v>
      </c>
      <c r="L676" s="190">
        <f t="shared" ca="1" si="170"/>
        <v>3.6754864221344649E-2</v>
      </c>
      <c r="M676" s="190">
        <f t="shared" ca="1" si="170"/>
        <v>3.6953148562672025E-2</v>
      </c>
      <c r="N676" s="190">
        <f t="shared" ca="1" si="170"/>
        <v>3.71265359775712E-2</v>
      </c>
      <c r="O676" s="190">
        <f t="shared" ca="1" si="170"/>
        <v>3.7278932401531441E-2</v>
      </c>
      <c r="P676" s="190">
        <f t="shared" ca="1" si="170"/>
        <v>3.741354665204235E-2</v>
      </c>
      <c r="Q676" s="190">
        <f t="shared" ca="1" si="170"/>
        <v>3.7533026448809861E-2</v>
      </c>
      <c r="R676" s="190">
        <f t="shared" ca="1" si="170"/>
        <v>3.7639565882606897E-2</v>
      </c>
      <c r="S676" s="190">
        <f t="shared" ca="1" si="170"/>
        <v>3.7734990758545646E-2</v>
      </c>
      <c r="T676" s="190">
        <f t="shared" ca="1" si="170"/>
        <v>3.7820826683487414E-2</v>
      </c>
      <c r="U676" s="190">
        <f t="shared" ca="1" si="170"/>
        <v>3.7898353618727496E-2</v>
      </c>
      <c r="V676" s="190">
        <f t="shared" ca="1" si="170"/>
        <v>3.7968649762478254E-2</v>
      </c>
      <c r="W676" s="190">
        <f t="shared" ca="1" si="170"/>
        <v>3.8032626981761533E-2</v>
      </c>
      <c r="X676" s="187">
        <f t="shared" ca="1" si="170"/>
        <v>3.8091059523570718E-2</v>
      </c>
    </row>
    <row r="677" spans="1:24" ht="11.25" customHeight="1" x14ac:dyDescent="0.2">
      <c r="A677" s="222">
        <f t="shared" si="167"/>
        <v>667</v>
      </c>
      <c r="B677" s="220">
        <f t="shared" ca="1" si="168"/>
        <v>3.1474482362327687E-2</v>
      </c>
      <c r="C677" s="217">
        <f t="shared" ca="1" si="159"/>
        <v>6.3941382282542358E-6</v>
      </c>
      <c r="D677" s="219">
        <f t="shared" ca="1" si="160"/>
        <v>0.82763058970890391</v>
      </c>
      <c r="E677" s="218">
        <f t="shared" ca="1" si="161"/>
        <v>0.9448434206011721</v>
      </c>
      <c r="F677" s="187">
        <f t="shared" ca="1" si="162"/>
        <v>4.417310171700732E-4</v>
      </c>
      <c r="G677" s="217">
        <f t="shared" ca="1" si="163"/>
        <v>4.4812515539832746E-4</v>
      </c>
      <c r="H677" s="291">
        <f t="shared" si="164"/>
        <v>1.8527777777777779</v>
      </c>
      <c r="I677" s="187">
        <f t="shared" ca="1" si="165"/>
        <v>3.1922607517726014E-2</v>
      </c>
      <c r="J677" s="191">
        <f t="shared" ca="1" si="170"/>
        <v>3.2910101887660567E-2</v>
      </c>
      <c r="K677" s="190">
        <f t="shared" ca="1" si="170"/>
        <v>3.542254082396628E-2</v>
      </c>
      <c r="L677" s="190">
        <f t="shared" ca="1" si="170"/>
        <v>3.6907913915055074E-2</v>
      </c>
      <c r="M677" s="190">
        <f t="shared" ca="1" si="170"/>
        <v>3.7094534621107171E-2</v>
      </c>
      <c r="N677" s="190">
        <f t="shared" ca="1" si="170"/>
        <v>3.7257700723175774E-2</v>
      </c>
      <c r="O677" s="190">
        <f t="shared" ca="1" si="170"/>
        <v>3.7401097811909353E-2</v>
      </c>
      <c r="P677" s="190">
        <f t="shared" ca="1" si="170"/>
        <v>3.7527751980909761E-2</v>
      </c>
      <c r="Q677" s="190">
        <f t="shared" ca="1" si="170"/>
        <v>3.7640159022950648E-2</v>
      </c>
      <c r="R677" s="190">
        <f t="shared" ca="1" si="170"/>
        <v>3.7740386345644999E-2</v>
      </c>
      <c r="S677" s="190">
        <f t="shared" ca="1" si="170"/>
        <v>3.7830153797530679E-2</v>
      </c>
      <c r="T677" s="190">
        <f t="shared" ca="1" si="170"/>
        <v>3.7910898080231056E-2</v>
      </c>
      <c r="U677" s="190">
        <f t="shared" ca="1" si="170"/>
        <v>3.7983824308787641E-2</v>
      </c>
      <c r="V677" s="190">
        <f t="shared" ca="1" si="170"/>
        <v>3.8049947455107522E-2</v>
      </c>
      <c r="W677" s="190">
        <f t="shared" ca="1" si="170"/>
        <v>3.8110125788981049E-2</v>
      </c>
      <c r="X677" s="187">
        <f t="shared" ca="1" si="170"/>
        <v>3.8165087961425162E-2</v>
      </c>
    </row>
    <row r="678" spans="1:24" ht="11.25" customHeight="1" x14ac:dyDescent="0.2">
      <c r="A678" s="222">
        <f t="shared" si="167"/>
        <v>668</v>
      </c>
      <c r="B678" s="220">
        <f t="shared" ca="1" si="168"/>
        <v>3.1922607517726014E-2</v>
      </c>
      <c r="C678" s="217">
        <f t="shared" ca="1" si="159"/>
        <v>6.0580443617054918E-6</v>
      </c>
      <c r="D678" s="219">
        <f t="shared" ca="1" si="160"/>
        <v>0.3998478652475902</v>
      </c>
      <c r="E678" s="218">
        <f t="shared" ca="1" si="161"/>
        <v>-0.2537409048335334</v>
      </c>
      <c r="F678" s="187">
        <f t="shared" ca="1" si="162"/>
        <v>-1.1946987721769214E-4</v>
      </c>
      <c r="G678" s="217">
        <f t="shared" ca="1" si="163"/>
        <v>-1.1341183285598665E-4</v>
      </c>
      <c r="H678" s="291">
        <f t="shared" si="164"/>
        <v>1.8555555555555556</v>
      </c>
      <c r="I678" s="187">
        <f t="shared" ca="1" si="165"/>
        <v>3.1809195684870027E-2</v>
      </c>
      <c r="J678" s="191">
        <f t="shared" ca="1" si="170"/>
        <v>3.281074709426663E-2</v>
      </c>
      <c r="K678" s="190">
        <f t="shared" ca="1" si="170"/>
        <v>3.5360643480594769E-2</v>
      </c>
      <c r="L678" s="190">
        <f t="shared" ca="1" si="170"/>
        <v>3.6869179989782987E-2</v>
      </c>
      <c r="M678" s="190">
        <f t="shared" ca="1" si="170"/>
        <v>3.7058752536941061E-2</v>
      </c>
      <c r="N678" s="190">
        <f t="shared" ca="1" si="170"/>
        <v>3.7224505456126149E-2</v>
      </c>
      <c r="O678" s="190">
        <f t="shared" ca="1" si="170"/>
        <v>3.7370180103015613E-2</v>
      </c>
      <c r="P678" s="190">
        <f t="shared" ca="1" si="170"/>
        <v>3.749884881510275E-2</v>
      </c>
      <c r="Q678" s="190">
        <f t="shared" ca="1" si="170"/>
        <v>3.761304583493718E-2</v>
      </c>
      <c r="R678" s="190">
        <f t="shared" ca="1" si="170"/>
        <v>3.7714870631196044E-2</v>
      </c>
      <c r="S678" s="190">
        <f t="shared" ca="1" si="170"/>
        <v>3.7806069867982364E-2</v>
      </c>
      <c r="T678" s="190">
        <f t="shared" ca="1" si="170"/>
        <v>3.7888102747120338E-2</v>
      </c>
      <c r="U678" s="190">
        <f t="shared" ca="1" si="170"/>
        <v>3.796219332579457E-2</v>
      </c>
      <c r="V678" s="190">
        <f t="shared" ca="1" si="170"/>
        <v>3.8029372577270432E-2</v>
      </c>
      <c r="W678" s="190">
        <f t="shared" ca="1" si="170"/>
        <v>3.8090512335763708E-2</v>
      </c>
      <c r="X678" s="187">
        <f t="shared" ca="1" si="170"/>
        <v>3.8146352791753477E-2</v>
      </c>
    </row>
    <row r="679" spans="1:24" ht="11.25" customHeight="1" x14ac:dyDescent="0.2">
      <c r="A679" s="222">
        <f t="shared" si="167"/>
        <v>669</v>
      </c>
      <c r="B679" s="220">
        <f t="shared" ca="1" si="168"/>
        <v>3.1809195684870027E-2</v>
      </c>
      <c r="C679" s="217">
        <f t="shared" ca="1" si="159"/>
        <v>6.14310323634748E-6</v>
      </c>
      <c r="D679" s="219">
        <f t="shared" ca="1" si="160"/>
        <v>0.81308182290298414</v>
      </c>
      <c r="E679" s="218">
        <f t="shared" ca="1" si="161"/>
        <v>0.88931026885261699</v>
      </c>
      <c r="F679" s="187">
        <f t="shared" ca="1" si="162"/>
        <v>4.1797317001661437E-4</v>
      </c>
      <c r="G679" s="217">
        <f t="shared" ca="1" si="163"/>
        <v>4.2411627325296186E-4</v>
      </c>
      <c r="H679" s="291">
        <f t="shared" si="164"/>
        <v>1.8583333333333334</v>
      </c>
      <c r="I679" s="187">
        <f t="shared" ca="1" si="165"/>
        <v>3.2233311958122991E-2</v>
      </c>
      <c r="J679" s="191">
        <f t="shared" ca="1" si="170"/>
        <v>3.3182295491315732E-2</v>
      </c>
      <c r="K679" s="190">
        <f t="shared" ca="1" si="170"/>
        <v>3.5592115540730905E-2</v>
      </c>
      <c r="L679" s="190">
        <f t="shared" ca="1" si="170"/>
        <v>3.7014029849106921E-2</v>
      </c>
      <c r="M679" s="190">
        <f t="shared" ca="1" si="170"/>
        <v>3.7192563655266124E-2</v>
      </c>
      <c r="N679" s="190">
        <f t="shared" ca="1" si="170"/>
        <v>3.7348642881615116E-2</v>
      </c>
      <c r="O679" s="190">
        <f t="shared" ca="1" si="170"/>
        <v>3.7485800344249011E-2</v>
      </c>
      <c r="P679" s="190">
        <f t="shared" ca="1" si="170"/>
        <v>3.7606935446440865E-2</v>
      </c>
      <c r="Q679" s="190">
        <f t="shared" ca="1" si="170"/>
        <v>3.7714438643489084E-2</v>
      </c>
      <c r="R679" s="190">
        <f t="shared" ca="1" si="170"/>
        <v>3.7810289508124185E-2</v>
      </c>
      <c r="S679" s="190">
        <f t="shared" ca="1" si="170"/>
        <v>3.7896134424634811E-2</v>
      </c>
      <c r="T679" s="190">
        <f t="shared" ca="1" si="170"/>
        <v>3.7973348452819779E-2</v>
      </c>
      <c r="U679" s="190">
        <f t="shared" ca="1" si="170"/>
        <v>3.8043084813594336E-2</v>
      </c>
      <c r="V679" s="190">
        <f t="shared" ca="1" si="170"/>
        <v>3.8106314641349254E-2</v>
      </c>
      <c r="W679" s="190">
        <f t="shared" ca="1" si="170"/>
        <v>3.8163859044609533E-2</v>
      </c>
      <c r="X679" s="187">
        <f t="shared" ca="1" si="170"/>
        <v>3.821641506074093E-2</v>
      </c>
    </row>
    <row r="680" spans="1:24" ht="11.25" customHeight="1" x14ac:dyDescent="0.2">
      <c r="A680" s="222">
        <f t="shared" si="167"/>
        <v>670</v>
      </c>
      <c r="B680" s="220">
        <f t="shared" ca="1" si="168"/>
        <v>3.2233311958122991E-2</v>
      </c>
      <c r="C680" s="217">
        <f t="shared" ca="1" si="159"/>
        <v>5.8250160314077578E-6</v>
      </c>
      <c r="D680" s="219">
        <f t="shared" ca="1" si="160"/>
        <v>0.78487637109775954</v>
      </c>
      <c r="E680" s="218">
        <f t="shared" ca="1" si="161"/>
        <v>0.78876861224445372</v>
      </c>
      <c r="F680" s="187">
        <f t="shared" ca="1" si="162"/>
        <v>3.7318213059734225E-4</v>
      </c>
      <c r="G680" s="217">
        <f t="shared" ca="1" si="163"/>
        <v>3.7900714662874999E-4</v>
      </c>
      <c r="H680" s="291">
        <f t="shared" si="164"/>
        <v>1.8611111111111112</v>
      </c>
      <c r="I680" s="187">
        <f t="shared" ca="1" si="165"/>
        <v>3.2612319104751743E-2</v>
      </c>
      <c r="J680" s="191">
        <f t="shared" ca="1" si="170"/>
        <v>3.3514325895902593E-2</v>
      </c>
      <c r="K680" s="190">
        <f t="shared" ca="1" si="170"/>
        <v>3.5798968167166545E-2</v>
      </c>
      <c r="L680" s="190">
        <f t="shared" ca="1" si="170"/>
        <v>3.7143473436477135E-2</v>
      </c>
      <c r="M680" s="190">
        <f t="shared" ca="1" si="170"/>
        <v>3.7312142585248211E-2</v>
      </c>
      <c r="N680" s="190">
        <f t="shared" ca="1" si="170"/>
        <v>3.7459577015463701E-2</v>
      </c>
      <c r="O680" s="190">
        <f t="shared" ca="1" si="170"/>
        <v>3.758912318396531E-2</v>
      </c>
      <c r="P680" s="190">
        <f t="shared" ca="1" si="170"/>
        <v>3.770352595313841E-2</v>
      </c>
      <c r="Q680" s="190">
        <f t="shared" ca="1" si="170"/>
        <v>3.7805047284282765E-2</v>
      </c>
      <c r="R680" s="190">
        <f t="shared" ca="1" si="170"/>
        <v>3.789555960634907E-2</v>
      </c>
      <c r="S680" s="190">
        <f t="shared" ca="1" si="170"/>
        <v>3.7976619689600977E-2</v>
      </c>
      <c r="T680" s="190">
        <f t="shared" ca="1" si="170"/>
        <v>3.8049527401181497E-2</v>
      </c>
      <c r="U680" s="190">
        <f t="shared" ca="1" si="170"/>
        <v>3.8115372659902128E-2</v>
      </c>
      <c r="V680" s="190">
        <f t="shared" ca="1" si="170"/>
        <v>3.8175073125758671E-2</v>
      </c>
      <c r="W680" s="190">
        <f t="shared" ca="1" si="170"/>
        <v>3.8229404576784108E-2</v>
      </c>
      <c r="X680" s="187">
        <f t="shared" ca="1" si="170"/>
        <v>3.8279025487008247E-2</v>
      </c>
    </row>
    <row r="681" spans="1:24" ht="11.25" customHeight="1" x14ac:dyDescent="0.2">
      <c r="A681" s="222">
        <f t="shared" si="167"/>
        <v>671</v>
      </c>
      <c r="B681" s="220">
        <f t="shared" ca="1" si="168"/>
        <v>3.2612319104751743E-2</v>
      </c>
      <c r="C681" s="217">
        <f t="shared" ca="1" si="159"/>
        <v>5.5407606714361946E-6</v>
      </c>
      <c r="D681" s="219">
        <f t="shared" ca="1" si="160"/>
        <v>0.17790166821613995</v>
      </c>
      <c r="E681" s="218">
        <f t="shared" ca="1" si="161"/>
        <v>-0.92339127595674542</v>
      </c>
      <c r="F681" s="187">
        <f t="shared" ca="1" si="162"/>
        <v>-4.3943572659241412E-4</v>
      </c>
      <c r="G681" s="217">
        <f t="shared" ca="1" si="163"/>
        <v>-4.338949659209779E-4</v>
      </c>
      <c r="H681" s="291">
        <f t="shared" si="164"/>
        <v>1.8638888888888889</v>
      </c>
      <c r="I681" s="187">
        <f t="shared" ca="1" si="165"/>
        <v>3.2178424138830763E-2</v>
      </c>
      <c r="J681" s="191">
        <f t="shared" ref="J681:X690" ca="1" si="171">-(1/J$7)*LN(J$8*EXP(-$I681*J$9))</f>
        <v>3.3134210844341233E-2</v>
      </c>
      <c r="K681" s="190">
        <f t="shared" ca="1" si="171"/>
        <v>3.5562159141014141E-2</v>
      </c>
      <c r="L681" s="190">
        <f t="shared" ca="1" si="171"/>
        <v>3.6995283827309426E-2</v>
      </c>
      <c r="M681" s="190">
        <f t="shared" ca="1" si="171"/>
        <v>3.7175246233263931E-2</v>
      </c>
      <c r="N681" s="190">
        <f t="shared" ca="1" si="171"/>
        <v>3.7332577399087456E-2</v>
      </c>
      <c r="O681" s="190">
        <f t="shared" ca="1" si="171"/>
        <v>3.7470837129424291E-2</v>
      </c>
      <c r="P681" s="190">
        <f t="shared" ca="1" si="171"/>
        <v>3.7592947208160615E-2</v>
      </c>
      <c r="Q681" s="190">
        <f t="shared" ca="1" si="171"/>
        <v>3.7701316699097175E-2</v>
      </c>
      <c r="R681" s="190">
        <f t="shared" ca="1" si="171"/>
        <v>3.7797940691527906E-2</v>
      </c>
      <c r="S681" s="190">
        <f t="shared" ca="1" si="171"/>
        <v>3.7884478547645574E-2</v>
      </c>
      <c r="T681" s="190">
        <f t="shared" ca="1" si="171"/>
        <v>3.7962316216650242E-2</v>
      </c>
      <c r="U681" s="190">
        <f t="shared" ca="1" si="171"/>
        <v>3.803261608686858E-2</v>
      </c>
      <c r="V681" s="190">
        <f t="shared" ca="1" si="171"/>
        <v>3.8096357036853823E-2</v>
      </c>
      <c r="W681" s="190">
        <f t="shared" ca="1" si="171"/>
        <v>3.815436673989335E-2</v>
      </c>
      <c r="X681" s="187">
        <f t="shared" ca="1" si="171"/>
        <v>3.8207347818095684E-2</v>
      </c>
    </row>
    <row r="682" spans="1:24" ht="11.25" customHeight="1" x14ac:dyDescent="0.2">
      <c r="A682" s="222">
        <f t="shared" si="167"/>
        <v>672</v>
      </c>
      <c r="B682" s="220">
        <f t="shared" ca="1" si="168"/>
        <v>3.2178424138830763E-2</v>
      </c>
      <c r="C682" s="217">
        <f t="shared" ca="1" si="159"/>
        <v>5.8661818958769289E-6</v>
      </c>
      <c r="D682" s="219">
        <f t="shared" ca="1" si="160"/>
        <v>0.44650645550728429</v>
      </c>
      <c r="E682" s="218">
        <f t="shared" ca="1" si="161"/>
        <v>-0.13449279129720018</v>
      </c>
      <c r="F682" s="187">
        <f t="shared" ca="1" si="162"/>
        <v>-6.357701696708612E-5</v>
      </c>
      <c r="G682" s="217">
        <f t="shared" ca="1" si="163"/>
        <v>-5.7710835071209191E-5</v>
      </c>
      <c r="H682" s="291">
        <f t="shared" si="164"/>
        <v>1.8666666666666667</v>
      </c>
      <c r="I682" s="187">
        <f t="shared" ca="1" si="165"/>
        <v>3.2120713303759554E-2</v>
      </c>
      <c r="J682" s="191">
        <f t="shared" ca="1" si="171"/>
        <v>3.3083653085501596E-2</v>
      </c>
      <c r="K682" s="190">
        <f t="shared" ca="1" si="171"/>
        <v>3.5530662009853269E-2</v>
      </c>
      <c r="L682" s="190">
        <f t="shared" ca="1" si="171"/>
        <v>3.697557365142435E-2</v>
      </c>
      <c r="M682" s="190">
        <f t="shared" ca="1" si="171"/>
        <v>3.7157038133581462E-2</v>
      </c>
      <c r="N682" s="190">
        <f t="shared" ca="1" si="171"/>
        <v>3.7315685629211219E-2</v>
      </c>
      <c r="O682" s="190">
        <f t="shared" ca="1" si="171"/>
        <v>3.7455104319594729E-2</v>
      </c>
      <c r="P682" s="190">
        <f t="shared" ca="1" si="171"/>
        <v>3.7578239520321355E-2</v>
      </c>
      <c r="Q682" s="190">
        <f t="shared" ca="1" si="171"/>
        <v>3.7687519860775301E-2</v>
      </c>
      <c r="R682" s="190">
        <f t="shared" ca="1" si="171"/>
        <v>3.7784956744869015E-2</v>
      </c>
      <c r="S682" s="190">
        <f t="shared" ca="1" si="171"/>
        <v>3.7872223180184975E-2</v>
      </c>
      <c r="T682" s="190">
        <f t="shared" ca="1" si="171"/>
        <v>3.7950716565393255E-2</v>
      </c>
      <c r="U682" s="190">
        <f t="shared" ca="1" si="171"/>
        <v>3.8021608927734429E-2</v>
      </c>
      <c r="V682" s="190">
        <f t="shared" ca="1" si="171"/>
        <v>3.8085887288225609E-2</v>
      </c>
      <c r="W682" s="190">
        <f t="shared" ca="1" si="171"/>
        <v>3.8144386222558439E-2</v>
      </c>
      <c r="X682" s="187">
        <f t="shared" ca="1" si="171"/>
        <v>3.8197814224821276E-2</v>
      </c>
    </row>
    <row r="683" spans="1:24" ht="11.25" customHeight="1" x14ac:dyDescent="0.2">
      <c r="A683" s="222">
        <f t="shared" si="167"/>
        <v>673</v>
      </c>
      <c r="B683" s="220">
        <f t="shared" ca="1" si="168"/>
        <v>3.2120713303759554E-2</v>
      </c>
      <c r="C683" s="217">
        <f t="shared" ca="1" si="159"/>
        <v>5.9094650221803353E-6</v>
      </c>
      <c r="D683" s="219">
        <f t="shared" ca="1" si="160"/>
        <v>0.43158298657230143</v>
      </c>
      <c r="E683" s="218">
        <f t="shared" ca="1" si="161"/>
        <v>-0.17234542685741625</v>
      </c>
      <c r="F683" s="187">
        <f t="shared" ca="1" si="162"/>
        <v>-8.1397507889074703E-5</v>
      </c>
      <c r="G683" s="217">
        <f t="shared" ca="1" si="163"/>
        <v>-7.5488042866894367E-5</v>
      </c>
      <c r="H683" s="291">
        <f t="shared" si="164"/>
        <v>1.8694444444444445</v>
      </c>
      <c r="I683" s="187">
        <f t="shared" ca="1" si="165"/>
        <v>3.2045225260892658E-2</v>
      </c>
      <c r="J683" s="191">
        <f t="shared" ca="1" si="171"/>
        <v>3.3017521547778685E-2</v>
      </c>
      <c r="K683" s="190">
        <f t="shared" ca="1" si="171"/>
        <v>3.548946252306151E-2</v>
      </c>
      <c r="L683" s="190">
        <f t="shared" ca="1" si="171"/>
        <v>3.6949791965883175E-2</v>
      </c>
      <c r="M683" s="190">
        <f t="shared" ca="1" si="171"/>
        <v>3.7133221222811409E-2</v>
      </c>
      <c r="N683" s="190">
        <f t="shared" ca="1" si="171"/>
        <v>3.7293590529617837E-2</v>
      </c>
      <c r="O683" s="190">
        <f t="shared" ca="1" si="171"/>
        <v>3.7434525185340885E-2</v>
      </c>
      <c r="P683" s="190">
        <f t="shared" ca="1" si="171"/>
        <v>3.7559001285963581E-2</v>
      </c>
      <c r="Q683" s="190">
        <f t="shared" ca="1" si="171"/>
        <v>3.7669473053423032E-2</v>
      </c>
      <c r="R683" s="190">
        <f t="shared" ca="1" si="171"/>
        <v>3.7767973231794601E-2</v>
      </c>
      <c r="S683" s="190">
        <f t="shared" ca="1" si="171"/>
        <v>3.7856192677367388E-2</v>
      </c>
      <c r="T683" s="190">
        <f t="shared" ca="1" si="171"/>
        <v>3.7935543765168681E-2</v>
      </c>
      <c r="U683" s="190">
        <f t="shared" ca="1" si="171"/>
        <v>3.8007211130517735E-2</v>
      </c>
      <c r="V683" s="190">
        <f t="shared" ca="1" si="171"/>
        <v>3.8072192445094744E-2</v>
      </c>
      <c r="W683" s="190">
        <f t="shared" ca="1" si="171"/>
        <v>3.8131331313207679E-2</v>
      </c>
      <c r="X683" s="187">
        <f t="shared" ca="1" si="171"/>
        <v>3.8185343909725576E-2</v>
      </c>
    </row>
    <row r="684" spans="1:24" ht="11.25" customHeight="1" x14ac:dyDescent="0.2">
      <c r="A684" s="222">
        <f t="shared" si="167"/>
        <v>674</v>
      </c>
      <c r="B684" s="220">
        <f t="shared" ca="1" si="168"/>
        <v>3.2045225260892658E-2</v>
      </c>
      <c r="C684" s="217">
        <f t="shared" ca="1" si="159"/>
        <v>5.9660810543305068E-6</v>
      </c>
      <c r="D684" s="219">
        <f t="shared" ca="1" si="160"/>
        <v>4.9530472319367136E-2</v>
      </c>
      <c r="E684" s="218">
        <f t="shared" ca="1" si="161"/>
        <v>-1.6494232996233784</v>
      </c>
      <c r="F684" s="187">
        <f t="shared" ca="1" si="162"/>
        <v>-7.7809485462362795E-4</v>
      </c>
      <c r="G684" s="217">
        <f t="shared" ca="1" si="163"/>
        <v>-7.7212877356929745E-4</v>
      </c>
      <c r="H684" s="291">
        <f t="shared" si="164"/>
        <v>1.8722222222222222</v>
      </c>
      <c r="I684" s="187">
        <f t="shared" ca="1" si="165"/>
        <v>3.1273096487323362E-2</v>
      </c>
      <c r="J684" s="191">
        <f t="shared" ca="1" si="171"/>
        <v>3.2341095703670379E-2</v>
      </c>
      <c r="K684" s="190">
        <f t="shared" ca="1" si="171"/>
        <v>3.5068053939661413E-2</v>
      </c>
      <c r="L684" s="190">
        <f t="shared" ca="1" si="171"/>
        <v>3.6686084225141087E-2</v>
      </c>
      <c r="M684" s="190">
        <f t="shared" ca="1" si="171"/>
        <v>3.6889610163302181E-2</v>
      </c>
      <c r="N684" s="190">
        <f t="shared" ca="1" si="171"/>
        <v>3.7067591000381026E-2</v>
      </c>
      <c r="O684" s="190">
        <f t="shared" ca="1" si="171"/>
        <v>3.7224031694066455E-2</v>
      </c>
      <c r="P684" s="190">
        <f t="shared" ca="1" si="171"/>
        <v>3.7362223177323163E-2</v>
      </c>
      <c r="Q684" s="190">
        <f t="shared" ca="1" si="171"/>
        <v>3.7484881445288165E-2</v>
      </c>
      <c r="R684" s="190">
        <f t="shared" ca="1" si="171"/>
        <v>3.7594257519702738E-2</v>
      </c>
      <c r="S684" s="190">
        <f t="shared" ca="1" si="171"/>
        <v>3.7692224822192352E-2</v>
      </c>
      <c r="T684" s="190">
        <f t="shared" ca="1" si="171"/>
        <v>3.7780348913320834E-2</v>
      </c>
      <c r="U684" s="190">
        <f t="shared" ca="1" si="171"/>
        <v>3.785994339002767E-2</v>
      </c>
      <c r="V684" s="190">
        <f t="shared" ca="1" si="171"/>
        <v>3.7932114864205418E-2</v>
      </c>
      <c r="W684" s="190">
        <f t="shared" ca="1" si="171"/>
        <v>3.7997799289283929E-2</v>
      </c>
      <c r="X684" s="187">
        <f t="shared" ca="1" si="171"/>
        <v>3.8057791402928691E-2</v>
      </c>
    </row>
    <row r="685" spans="1:24" ht="11.25" customHeight="1" x14ac:dyDescent="0.2">
      <c r="A685" s="222">
        <f t="shared" si="167"/>
        <v>675</v>
      </c>
      <c r="B685" s="220">
        <f t="shared" ca="1" si="168"/>
        <v>3.1273096487323362E-2</v>
      </c>
      <c r="C685" s="217">
        <f t="shared" ca="1" si="159"/>
        <v>6.545177634507479E-6</v>
      </c>
      <c r="D685" s="219">
        <f t="shared" ca="1" si="160"/>
        <v>0.12265473878288036</v>
      </c>
      <c r="E685" s="218">
        <f t="shared" ca="1" si="161"/>
        <v>-1.1618178112384085</v>
      </c>
      <c r="F685" s="187">
        <f t="shared" ca="1" si="162"/>
        <v>-5.4142988859138663E-4</v>
      </c>
      <c r="G685" s="217">
        <f t="shared" ca="1" si="163"/>
        <v>-5.348847109568791E-4</v>
      </c>
      <c r="H685" s="291">
        <f t="shared" si="164"/>
        <v>1.875</v>
      </c>
      <c r="I685" s="187">
        <f t="shared" ca="1" si="165"/>
        <v>3.0738211776366483E-2</v>
      </c>
      <c r="J685" s="191">
        <f t="shared" ca="1" si="171"/>
        <v>3.1872508267876368E-2</v>
      </c>
      <c r="K685" s="190">
        <f t="shared" ca="1" si="171"/>
        <v>3.4776127235149765E-2</v>
      </c>
      <c r="L685" s="190">
        <f t="shared" ca="1" si="171"/>
        <v>3.6503403248194906E-2</v>
      </c>
      <c r="M685" s="190">
        <f t="shared" ca="1" si="171"/>
        <v>3.6720850967152614E-2</v>
      </c>
      <c r="N685" s="190">
        <f t="shared" ca="1" si="171"/>
        <v>3.6911032020829702E-2</v>
      </c>
      <c r="O685" s="190">
        <f t="shared" ca="1" si="171"/>
        <v>3.7078214371758712E-2</v>
      </c>
      <c r="P685" s="190">
        <f t="shared" ca="1" si="171"/>
        <v>3.7225907053166543E-2</v>
      </c>
      <c r="Q685" s="190">
        <f t="shared" ca="1" si="171"/>
        <v>3.7357007401032753E-2</v>
      </c>
      <c r="R685" s="190">
        <f t="shared" ca="1" si="171"/>
        <v>3.7473917646832319E-2</v>
      </c>
      <c r="S685" s="190">
        <f t="shared" ca="1" si="171"/>
        <v>3.75786376825549E-2</v>
      </c>
      <c r="T685" s="190">
        <f t="shared" ca="1" si="171"/>
        <v>3.7672839186557373E-2</v>
      </c>
      <c r="U685" s="190">
        <f t="shared" ca="1" si="171"/>
        <v>3.7757925092689576E-2</v>
      </c>
      <c r="V685" s="190">
        <f t="shared" ca="1" si="171"/>
        <v>3.7835077480118329E-2</v>
      </c>
      <c r="W685" s="190">
        <f t="shared" ca="1" si="171"/>
        <v>3.7905296276231105E-2</v>
      </c>
      <c r="X685" s="187">
        <f t="shared" ca="1" si="171"/>
        <v>3.7969430642307775E-2</v>
      </c>
    </row>
    <row r="686" spans="1:24" ht="11.25" customHeight="1" x14ac:dyDescent="0.2">
      <c r="A686" s="222">
        <f t="shared" si="167"/>
        <v>676</v>
      </c>
      <c r="B686" s="220">
        <f t="shared" ca="1" si="168"/>
        <v>3.0738211776366483E-2</v>
      </c>
      <c r="C686" s="217">
        <f t="shared" ca="1" si="159"/>
        <v>6.9463411677251396E-6</v>
      </c>
      <c r="D686" s="219">
        <f t="shared" ca="1" si="160"/>
        <v>0.88935404361329129</v>
      </c>
      <c r="E686" s="218">
        <f t="shared" ca="1" si="161"/>
        <v>1.2231000420014959</v>
      </c>
      <c r="F686" s="187">
        <f t="shared" ca="1" si="162"/>
        <v>5.6509313879687733E-4</v>
      </c>
      <c r="G686" s="217">
        <f t="shared" ca="1" si="163"/>
        <v>5.7203947996460245E-4</v>
      </c>
      <c r="H686" s="291">
        <f t="shared" si="164"/>
        <v>1.8777777777777778</v>
      </c>
      <c r="I686" s="187">
        <f t="shared" ca="1" si="165"/>
        <v>3.1310251256331086E-2</v>
      </c>
      <c r="J686" s="191">
        <f t="shared" ca="1" si="171"/>
        <v>3.2373645256088393E-2</v>
      </c>
      <c r="K686" s="190">
        <f t="shared" ca="1" si="171"/>
        <v>3.5088332083813088E-2</v>
      </c>
      <c r="L686" s="190">
        <f t="shared" ca="1" si="171"/>
        <v>3.6698773818545999E-2</v>
      </c>
      <c r="M686" s="190">
        <f t="shared" ca="1" si="171"/>
        <v>3.6901332706165017E-2</v>
      </c>
      <c r="N686" s="190">
        <f t="shared" ca="1" si="171"/>
        <v>3.7078466077948506E-2</v>
      </c>
      <c r="O686" s="190">
        <f t="shared" ca="1" si="171"/>
        <v>3.7234160622444265E-2</v>
      </c>
      <c r="P686" s="190">
        <f t="shared" ca="1" si="171"/>
        <v>3.7371692122688996E-2</v>
      </c>
      <c r="Q686" s="190">
        <f t="shared" ca="1" si="171"/>
        <v>3.7493763977316227E-2</v>
      </c>
      <c r="R686" s="190">
        <f t="shared" ca="1" si="171"/>
        <v>3.7602616704565064E-2</v>
      </c>
      <c r="S686" s="190">
        <f t="shared" ca="1" si="171"/>
        <v>3.7700114941032967E-2</v>
      </c>
      <c r="T686" s="190">
        <f t="shared" ca="1" si="171"/>
        <v>3.7787816876009149E-2</v>
      </c>
      <c r="U686" s="190">
        <f t="shared" ca="1" si="171"/>
        <v>3.7867029900811242E-2</v>
      </c>
      <c r="V686" s="190">
        <f t="shared" ca="1" si="171"/>
        <v>3.7938855385138262E-2</v>
      </c>
      <c r="W686" s="190">
        <f t="shared" ca="1" si="171"/>
        <v>3.8004224838588473E-2</v>
      </c>
      <c r="X686" s="187">
        <f t="shared" ca="1" si="171"/>
        <v>3.8063929218392405E-2</v>
      </c>
    </row>
    <row r="687" spans="1:24" ht="11.25" customHeight="1" x14ac:dyDescent="0.2">
      <c r="A687" s="222">
        <f t="shared" si="167"/>
        <v>677</v>
      </c>
      <c r="B687" s="220">
        <f t="shared" ca="1" si="168"/>
        <v>3.1310251256331086E-2</v>
      </c>
      <c r="C687" s="217">
        <f t="shared" ca="1" si="159"/>
        <v>6.5173115577516864E-6</v>
      </c>
      <c r="D687" s="219">
        <f t="shared" ca="1" si="160"/>
        <v>0.37871384109691952</v>
      </c>
      <c r="E687" s="218">
        <f t="shared" ca="1" si="161"/>
        <v>-0.3088604512367506</v>
      </c>
      <c r="F687" s="187">
        <f t="shared" ca="1" si="162"/>
        <v>-1.4402050582946725E-4</v>
      </c>
      <c r="G687" s="217">
        <f t="shared" ca="1" si="163"/>
        <v>-1.3750319427171558E-4</v>
      </c>
      <c r="H687" s="291">
        <f t="shared" si="164"/>
        <v>1.8805555555555555</v>
      </c>
      <c r="I687" s="187">
        <f t="shared" ca="1" si="165"/>
        <v>3.1172748062059372E-2</v>
      </c>
      <c r="J687" s="191">
        <f t="shared" ca="1" si="171"/>
        <v>3.225318514964412E-2</v>
      </c>
      <c r="K687" s="190">
        <f t="shared" ca="1" si="171"/>
        <v>3.5013286277602355E-2</v>
      </c>
      <c r="L687" s="190">
        <f t="shared" ca="1" si="171"/>
        <v>3.6651811889464418E-2</v>
      </c>
      <c r="M687" s="190">
        <f t="shared" ca="1" si="171"/>
        <v>3.6857949659205629E-2</v>
      </c>
      <c r="N687" s="190">
        <f t="shared" ca="1" si="171"/>
        <v>3.7038219349374582E-2</v>
      </c>
      <c r="O687" s="190">
        <f t="shared" ca="1" si="171"/>
        <v>3.7196675259361829E-2</v>
      </c>
      <c r="P687" s="190">
        <f t="shared" ca="1" si="171"/>
        <v>3.7336649239394122E-2</v>
      </c>
      <c r="Q687" s="190">
        <f t="shared" ca="1" si="171"/>
        <v>3.7460891305524754E-2</v>
      </c>
      <c r="R687" s="190">
        <f t="shared" ca="1" si="171"/>
        <v>3.7571680847586962E-2</v>
      </c>
      <c r="S687" s="190">
        <f t="shared" ca="1" si="171"/>
        <v>3.767091501400497E-2</v>
      </c>
      <c r="T687" s="190">
        <f t="shared" ca="1" si="171"/>
        <v>3.7760179273844736E-2</v>
      </c>
      <c r="U687" s="190">
        <f t="shared" ca="1" si="171"/>
        <v>3.7840803984327188E-2</v>
      </c>
      <c r="V687" s="190">
        <f t="shared" ca="1" si="171"/>
        <v>3.7913909915577415E-2</v>
      </c>
      <c r="W687" s="190">
        <f t="shared" ca="1" si="171"/>
        <v>3.7980445023024535E-2</v>
      </c>
      <c r="X687" s="187">
        <f t="shared" ca="1" si="171"/>
        <v>3.8041214254616533E-2</v>
      </c>
    </row>
    <row r="688" spans="1:24" ht="11.25" customHeight="1" x14ac:dyDescent="0.2">
      <c r="A688" s="222">
        <f t="shared" si="167"/>
        <v>678</v>
      </c>
      <c r="B688" s="220">
        <f t="shared" ca="1" si="168"/>
        <v>3.1172748062059372E-2</v>
      </c>
      <c r="C688" s="217">
        <f t="shared" ca="1" si="159"/>
        <v>6.6204389534554728E-6</v>
      </c>
      <c r="D688" s="219">
        <f t="shared" ca="1" si="160"/>
        <v>0.16269052899368253</v>
      </c>
      <c r="E688" s="218">
        <f t="shared" ca="1" si="161"/>
        <v>-0.98346007060292662</v>
      </c>
      <c r="F688" s="187">
        <f t="shared" ca="1" si="162"/>
        <v>-4.5757578200303692E-4</v>
      </c>
      <c r="G688" s="217">
        <f t="shared" ca="1" si="163"/>
        <v>-4.5095534304958143E-4</v>
      </c>
      <c r="H688" s="291">
        <f t="shared" si="164"/>
        <v>1.8833333333333333</v>
      </c>
      <c r="I688" s="187">
        <f t="shared" ca="1" si="165"/>
        <v>3.072179271900979E-2</v>
      </c>
      <c r="J688" s="191">
        <f t="shared" ca="1" si="171"/>
        <v>3.1858124300962964E-2</v>
      </c>
      <c r="K688" s="190">
        <f t="shared" ca="1" si="171"/>
        <v>3.4767166124078264E-2</v>
      </c>
      <c r="L688" s="190">
        <f t="shared" ca="1" si="171"/>
        <v>3.6497795592232755E-2</v>
      </c>
      <c r="M688" s="190">
        <f t="shared" ca="1" si="171"/>
        <v>3.671567066032333E-2</v>
      </c>
      <c r="N688" s="190">
        <f t="shared" ca="1" si="171"/>
        <v>3.69062262172382E-2</v>
      </c>
      <c r="O688" s="190">
        <f t="shared" ca="1" si="171"/>
        <v>3.7073738298822753E-2</v>
      </c>
      <c r="P688" s="190">
        <f t="shared" ca="1" si="171"/>
        <v>3.722172263320591E-2</v>
      </c>
      <c r="Q688" s="190">
        <f t="shared" ca="1" si="171"/>
        <v>3.7353082122885788E-2</v>
      </c>
      <c r="R688" s="190">
        <f t="shared" ca="1" si="171"/>
        <v>3.7470223640938188E-2</v>
      </c>
      <c r="S688" s="190">
        <f t="shared" ca="1" si="171"/>
        <v>3.7575150961542902E-2</v>
      </c>
      <c r="T688" s="190">
        <f t="shared" ca="1" si="171"/>
        <v>3.7669539020495475E-2</v>
      </c>
      <c r="U688" s="190">
        <f t="shared" ca="1" si="171"/>
        <v>3.7754793493970984E-2</v>
      </c>
      <c r="V688" s="190">
        <f t="shared" ca="1" si="171"/>
        <v>3.7832098777713069E-2</v>
      </c>
      <c r="W688" s="190">
        <f t="shared" ca="1" si="171"/>
        <v>3.7902456762882022E-2</v>
      </c>
      <c r="X688" s="187">
        <f t="shared" ca="1" si="171"/>
        <v>3.7966718281369057E-2</v>
      </c>
    </row>
    <row r="689" spans="1:24" ht="11.25" customHeight="1" x14ac:dyDescent="0.2">
      <c r="A689" s="222">
        <f t="shared" si="167"/>
        <v>679</v>
      </c>
      <c r="B689" s="220">
        <f t="shared" ca="1" si="168"/>
        <v>3.072179271900979E-2</v>
      </c>
      <c r="C689" s="217">
        <f t="shared" ca="1" si="159"/>
        <v>6.9586554607426588E-6</v>
      </c>
      <c r="D689" s="219">
        <f t="shared" ca="1" si="160"/>
        <v>0.83682965640138207</v>
      </c>
      <c r="E689" s="218">
        <f t="shared" ca="1" si="161"/>
        <v>0.98151125444868581</v>
      </c>
      <c r="F689" s="187">
        <f t="shared" ca="1" si="162"/>
        <v>4.5335385712220891E-4</v>
      </c>
      <c r="G689" s="217">
        <f t="shared" ca="1" si="163"/>
        <v>4.6031251258295155E-4</v>
      </c>
      <c r="H689" s="291">
        <f t="shared" si="164"/>
        <v>1.8861111111111113</v>
      </c>
      <c r="I689" s="187">
        <f t="shared" ca="1" si="165"/>
        <v>3.1182105231592743E-2</v>
      </c>
      <c r="J689" s="191">
        <f t="shared" ca="1" si="171"/>
        <v>3.2261382527486678E-2</v>
      </c>
      <c r="K689" s="190">
        <f t="shared" ca="1" si="171"/>
        <v>3.5018393186828714E-2</v>
      </c>
      <c r="L689" s="190">
        <f t="shared" ca="1" si="171"/>
        <v>3.6655007675092215E-2</v>
      </c>
      <c r="M689" s="190">
        <f t="shared" ca="1" si="171"/>
        <v>3.6860901899896652E-2</v>
      </c>
      <c r="N689" s="190">
        <f t="shared" ca="1" si="171"/>
        <v>3.7040958161839443E-2</v>
      </c>
      <c r="O689" s="190">
        <f t="shared" ca="1" si="171"/>
        <v>3.7199226159355392E-2</v>
      </c>
      <c r="P689" s="190">
        <f t="shared" ca="1" si="171"/>
        <v>3.7339033927267479E-2</v>
      </c>
      <c r="Q689" s="190">
        <f t="shared" ca="1" si="171"/>
        <v>3.7463128309287441E-2</v>
      </c>
      <c r="R689" s="190">
        <f t="shared" ca="1" si="171"/>
        <v>3.7573786050014719E-2</v>
      </c>
      <c r="S689" s="190">
        <f t="shared" ca="1" si="171"/>
        <v>3.7672902085425446E-2</v>
      </c>
      <c r="T689" s="190">
        <f t="shared" ca="1" si="171"/>
        <v>3.7762060028181527E-2</v>
      </c>
      <c r="U689" s="190">
        <f t="shared" ca="1" si="171"/>
        <v>3.7842588672661222E-2</v>
      </c>
      <c r="V689" s="190">
        <f t="shared" ca="1" si="171"/>
        <v>3.7915607468779769E-2</v>
      </c>
      <c r="W689" s="190">
        <f t="shared" ca="1" si="171"/>
        <v>3.798206325281827E-2</v>
      </c>
      <c r="X689" s="187">
        <f t="shared" ca="1" si="171"/>
        <v>3.8042760020648526E-2</v>
      </c>
    </row>
    <row r="690" spans="1:24" ht="11.25" customHeight="1" x14ac:dyDescent="0.2">
      <c r="A690" s="222">
        <f t="shared" si="167"/>
        <v>680</v>
      </c>
      <c r="B690" s="220">
        <f t="shared" ca="1" si="168"/>
        <v>3.1182105231592743E-2</v>
      </c>
      <c r="C690" s="217">
        <f t="shared" ca="1" si="159"/>
        <v>6.6134210763054442E-6</v>
      </c>
      <c r="D690" s="219">
        <f t="shared" ca="1" si="160"/>
        <v>0.44659469107389249</v>
      </c>
      <c r="E690" s="218">
        <f t="shared" ca="1" si="161"/>
        <v>-0.13426961147588168</v>
      </c>
      <c r="F690" s="187">
        <f t="shared" ca="1" si="162"/>
        <v>-6.2481177081755943E-5</v>
      </c>
      <c r="G690" s="217">
        <f t="shared" ca="1" si="163"/>
        <v>-5.5867756005450501E-5</v>
      </c>
      <c r="H690" s="291">
        <f t="shared" si="164"/>
        <v>1.8888888888888891</v>
      </c>
      <c r="I690" s="187">
        <f t="shared" ca="1" si="165"/>
        <v>3.1126237475587293E-2</v>
      </c>
      <c r="J690" s="191">
        <f t="shared" ca="1" si="171"/>
        <v>3.2212439403867879E-2</v>
      </c>
      <c r="K690" s="190">
        <f t="shared" ca="1" si="171"/>
        <v>3.4987901962149737E-2</v>
      </c>
      <c r="L690" s="190">
        <f t="shared" ca="1" si="171"/>
        <v>3.6635926972208403E-2</v>
      </c>
      <c r="M690" s="190">
        <f t="shared" ca="1" si="171"/>
        <v>3.6843275302237327E-2</v>
      </c>
      <c r="N690" s="190">
        <f t="shared" ca="1" si="171"/>
        <v>3.7024605855088343E-2</v>
      </c>
      <c r="O690" s="190">
        <f t="shared" ca="1" si="171"/>
        <v>3.7183995799584063E-2</v>
      </c>
      <c r="P690" s="190">
        <f t="shared" ca="1" si="171"/>
        <v>3.7324795950731619E-2</v>
      </c>
      <c r="Q690" s="190">
        <f t="shared" ca="1" si="171"/>
        <v>3.7449772092971012E-2</v>
      </c>
      <c r="R690" s="190">
        <f t="shared" ca="1" si="171"/>
        <v>3.7561216764489203E-2</v>
      </c>
      <c r="S690" s="190">
        <f t="shared" ca="1" si="171"/>
        <v>3.7661038110866768E-2</v>
      </c>
      <c r="T690" s="190">
        <f t="shared" ca="1" si="171"/>
        <v>3.7750830828580197E-2</v>
      </c>
      <c r="U690" s="190">
        <f t="shared" ca="1" si="171"/>
        <v>3.7831933043089058E-2</v>
      </c>
      <c r="V690" s="190">
        <f t="shared" ca="1" si="171"/>
        <v>3.7905472086731014E-2</v>
      </c>
      <c r="W690" s="190">
        <f t="shared" ca="1" si="171"/>
        <v>3.7972401477753208E-2</v>
      </c>
      <c r="X690" s="187">
        <f t="shared" ca="1" si="171"/>
        <v>3.803353089647709E-2</v>
      </c>
    </row>
    <row r="691" spans="1:24" ht="11.25" customHeight="1" x14ac:dyDescent="0.2">
      <c r="A691" s="222">
        <f t="shared" si="167"/>
        <v>681</v>
      </c>
      <c r="B691" s="220">
        <f t="shared" ca="1" si="168"/>
        <v>3.1126237475587293E-2</v>
      </c>
      <c r="C691" s="217">
        <f t="shared" ca="1" si="159"/>
        <v>6.6553218933095314E-6</v>
      </c>
      <c r="D691" s="219">
        <f t="shared" ca="1" si="160"/>
        <v>0.55850421174476705</v>
      </c>
      <c r="E691" s="218">
        <f t="shared" ca="1" si="161"/>
        <v>0.1471779346620691</v>
      </c>
      <c r="F691" s="187">
        <f t="shared" ca="1" si="162"/>
        <v>6.8426570103090318E-5</v>
      </c>
      <c r="G691" s="217">
        <f t="shared" ca="1" si="163"/>
        <v>7.5081891996399847E-5</v>
      </c>
      <c r="H691" s="291">
        <f t="shared" si="164"/>
        <v>1.8916666666666668</v>
      </c>
      <c r="I691" s="187">
        <f t="shared" ca="1" si="165"/>
        <v>3.1201319367583694E-2</v>
      </c>
      <c r="J691" s="191">
        <f t="shared" ref="J691:X700" ca="1" si="172">-(1/J$7)*LN(J$8*EXP(-$I691*J$9))</f>
        <v>3.227821513184162E-2</v>
      </c>
      <c r="K691" s="190">
        <f t="shared" ca="1" si="172"/>
        <v>3.5028879781949067E-2</v>
      </c>
      <c r="L691" s="190">
        <f t="shared" ca="1" si="172"/>
        <v>3.6661569943674775E-2</v>
      </c>
      <c r="M691" s="190">
        <f t="shared" ca="1" si="172"/>
        <v>3.6866964070076724E-2</v>
      </c>
      <c r="N691" s="190">
        <f t="shared" ca="1" si="172"/>
        <v>3.704658207567E-2</v>
      </c>
      <c r="O691" s="190">
        <f t="shared" ca="1" si="172"/>
        <v>3.7204464211225759E-2</v>
      </c>
      <c r="P691" s="190">
        <f t="shared" ca="1" si="172"/>
        <v>3.7343930676966348E-2</v>
      </c>
      <c r="Q691" s="190">
        <f t="shared" ca="1" si="172"/>
        <v>3.7467721802475241E-2</v>
      </c>
      <c r="R691" s="190">
        <f t="shared" ca="1" si="172"/>
        <v>3.757810890059373E-2</v>
      </c>
      <c r="S691" s="190">
        <f t="shared" ca="1" si="172"/>
        <v>3.7676982364227798E-2</v>
      </c>
      <c r="T691" s="190">
        <f t="shared" ca="1" si="172"/>
        <v>3.776592199407449E-2</v>
      </c>
      <c r="U691" s="190">
        <f t="shared" ca="1" si="172"/>
        <v>3.7846253375350358E-2</v>
      </c>
      <c r="V691" s="190">
        <f t="shared" ca="1" si="172"/>
        <v>3.7919093247034151E-2</v>
      </c>
      <c r="W691" s="190">
        <f t="shared" ca="1" si="172"/>
        <v>3.7985386147333593E-2</v>
      </c>
      <c r="X691" s="187">
        <f t="shared" ca="1" si="172"/>
        <v>3.8045934117114648E-2</v>
      </c>
    </row>
    <row r="692" spans="1:24" ht="11.25" customHeight="1" x14ac:dyDescent="0.2">
      <c r="A692" s="222">
        <f t="shared" si="167"/>
        <v>682</v>
      </c>
      <c r="B692" s="220">
        <f t="shared" ca="1" si="168"/>
        <v>3.1201319367583694E-2</v>
      </c>
      <c r="C692" s="217">
        <f t="shared" ca="1" si="159"/>
        <v>6.5990104743122311E-6</v>
      </c>
      <c r="D692" s="219">
        <f t="shared" ca="1" si="160"/>
        <v>0.18820833251529401</v>
      </c>
      <c r="E692" s="218">
        <f t="shared" ca="1" si="161"/>
        <v>-0.88451797223973783</v>
      </c>
      <c r="F692" s="187">
        <f t="shared" ca="1" si="162"/>
        <v>-4.1172941479122936E-4</v>
      </c>
      <c r="G692" s="217">
        <f t="shared" ca="1" si="163"/>
        <v>-4.0513040431691715E-4</v>
      </c>
      <c r="H692" s="291">
        <f t="shared" si="164"/>
        <v>1.8944444444444446</v>
      </c>
      <c r="I692" s="187">
        <f t="shared" ca="1" si="165"/>
        <v>3.0796188963266777E-2</v>
      </c>
      <c r="J692" s="191">
        <f t="shared" ca="1" si="172"/>
        <v>3.1923299365074896E-2</v>
      </c>
      <c r="K692" s="190">
        <f t="shared" ca="1" si="172"/>
        <v>3.4807769734480833E-2</v>
      </c>
      <c r="L692" s="190">
        <f t="shared" ca="1" si="172"/>
        <v>3.652320439211728E-2</v>
      </c>
      <c r="M692" s="190">
        <f t="shared" ca="1" si="172"/>
        <v>3.6739143102365833E-2</v>
      </c>
      <c r="N692" s="190">
        <f t="shared" ca="1" si="172"/>
        <v>3.6928001751002262E-2</v>
      </c>
      <c r="O692" s="190">
        <f t="shared" ca="1" si="172"/>
        <v>3.7094019792956144E-2</v>
      </c>
      <c r="P692" s="190">
        <f t="shared" ca="1" si="172"/>
        <v>3.7240682621145695E-2</v>
      </c>
      <c r="Q692" s="190">
        <f t="shared" ca="1" si="172"/>
        <v>3.737086791566633E-2</v>
      </c>
      <c r="R692" s="190">
        <f t="shared" ca="1" si="172"/>
        <v>3.7486961518077927E-2</v>
      </c>
      <c r="S692" s="190">
        <f t="shared" ca="1" si="172"/>
        <v>3.7590949612003113E-2</v>
      </c>
      <c r="T692" s="190">
        <f t="shared" ca="1" si="172"/>
        <v>3.7684492373486221E-2</v>
      </c>
      <c r="U692" s="190">
        <f t="shared" ca="1" si="172"/>
        <v>3.776898305297683E-2</v>
      </c>
      <c r="V692" s="190">
        <f t="shared" ca="1" si="172"/>
        <v>3.7845595549598147E-2</v>
      </c>
      <c r="W692" s="190">
        <f t="shared" ca="1" si="172"/>
        <v>3.7915322856476801E-2</v>
      </c>
      <c r="X692" s="187">
        <f t="shared" ca="1" si="172"/>
        <v>3.797900823581201E-2</v>
      </c>
    </row>
    <row r="693" spans="1:24" ht="11.25" customHeight="1" x14ac:dyDescent="0.2">
      <c r="A693" s="222">
        <f t="shared" si="167"/>
        <v>683</v>
      </c>
      <c r="B693" s="220">
        <f t="shared" ca="1" si="168"/>
        <v>3.0796188963266777E-2</v>
      </c>
      <c r="C693" s="217">
        <f t="shared" ca="1" si="159"/>
        <v>6.9028582775499181E-6</v>
      </c>
      <c r="D693" s="219">
        <f t="shared" ca="1" si="160"/>
        <v>0.45643260299518307</v>
      </c>
      <c r="E693" s="218">
        <f t="shared" ca="1" si="161"/>
        <v>-0.10942525176789503</v>
      </c>
      <c r="F693" s="187">
        <f t="shared" ca="1" si="162"/>
        <v>-5.0603994091599168E-5</v>
      </c>
      <c r="G693" s="217">
        <f t="shared" ca="1" si="163"/>
        <v>-4.370113581404925E-5</v>
      </c>
      <c r="H693" s="291">
        <f t="shared" si="164"/>
        <v>1.8972222222222224</v>
      </c>
      <c r="I693" s="187">
        <f t="shared" ca="1" si="165"/>
        <v>3.075248782745273E-2</v>
      </c>
      <c r="J693" s="191">
        <f t="shared" ca="1" si="172"/>
        <v>3.1885014847396774E-2</v>
      </c>
      <c r="K693" s="190">
        <f t="shared" ca="1" si="172"/>
        <v>3.4783918746968429E-2</v>
      </c>
      <c r="L693" s="190">
        <f t="shared" ca="1" si="172"/>
        <v>3.6508278996007358E-2</v>
      </c>
      <c r="M693" s="190">
        <f t="shared" ca="1" si="172"/>
        <v>3.6725355143204311E-2</v>
      </c>
      <c r="N693" s="190">
        <f t="shared" ca="1" si="172"/>
        <v>3.6915210573598749E-2</v>
      </c>
      <c r="O693" s="190">
        <f t="shared" ca="1" si="172"/>
        <v>3.70821062301347E-2</v>
      </c>
      <c r="P693" s="190">
        <f t="shared" ca="1" si="172"/>
        <v>3.7229545324951985E-2</v>
      </c>
      <c r="Q693" s="190">
        <f t="shared" ca="1" si="172"/>
        <v>3.7360420354050482E-2</v>
      </c>
      <c r="R693" s="190">
        <f t="shared" ca="1" si="172"/>
        <v>3.7477129513123549E-2</v>
      </c>
      <c r="S693" s="190">
        <f t="shared" ca="1" si="172"/>
        <v>3.7581669318671962E-2</v>
      </c>
      <c r="T693" s="190">
        <f t="shared" ca="1" si="172"/>
        <v>3.7675708616773086E-2</v>
      </c>
      <c r="U693" s="190">
        <f t="shared" ca="1" si="172"/>
        <v>3.7760647956878245E-2</v>
      </c>
      <c r="V693" s="190">
        <f t="shared" ca="1" si="172"/>
        <v>3.7837667403935793E-2</v>
      </c>
      <c r="W693" s="190">
        <f t="shared" ca="1" si="172"/>
        <v>3.7907765177870881E-2</v>
      </c>
      <c r="X693" s="187">
        <f t="shared" ca="1" si="172"/>
        <v>3.7971788987399349E-2</v>
      </c>
    </row>
    <row r="694" spans="1:24" ht="11.25" customHeight="1" x14ac:dyDescent="0.2">
      <c r="A694" s="222">
        <f t="shared" si="167"/>
        <v>684</v>
      </c>
      <c r="B694" s="220">
        <f t="shared" ca="1" si="168"/>
        <v>3.075248782745273E-2</v>
      </c>
      <c r="C694" s="217">
        <f t="shared" ca="1" si="159"/>
        <v>6.9356341294104541E-6</v>
      </c>
      <c r="D694" s="219">
        <f t="shared" ca="1" si="160"/>
        <v>0.81712830991362218</v>
      </c>
      <c r="E694" s="218">
        <f t="shared" ca="1" si="161"/>
        <v>0.9044753862035031</v>
      </c>
      <c r="F694" s="187">
        <f t="shared" ca="1" si="162"/>
        <v>4.1798012771633906E-4</v>
      </c>
      <c r="G694" s="217">
        <f t="shared" ca="1" si="163"/>
        <v>4.2491576184574951E-4</v>
      </c>
      <c r="H694" s="291">
        <f t="shared" si="164"/>
        <v>1.9000000000000001</v>
      </c>
      <c r="I694" s="187">
        <f t="shared" ca="1" si="165"/>
        <v>3.1177403589298481E-2</v>
      </c>
      <c r="J694" s="191">
        <f t="shared" ca="1" si="172"/>
        <v>3.2257263638945717E-2</v>
      </c>
      <c r="K694" s="190">
        <f t="shared" ca="1" si="172"/>
        <v>3.5015827147993346E-2</v>
      </c>
      <c r="L694" s="190">
        <f t="shared" ca="1" si="172"/>
        <v>3.6653401907363263E-2</v>
      </c>
      <c r="M694" s="190">
        <f t="shared" ca="1" si="172"/>
        <v>3.6859418504768864E-2</v>
      </c>
      <c r="N694" s="190">
        <f t="shared" ca="1" si="172"/>
        <v>3.7039582006745217E-2</v>
      </c>
      <c r="O694" s="190">
        <f t="shared" ca="1" si="172"/>
        <v>3.719794442354251E-2</v>
      </c>
      <c r="P694" s="190">
        <f t="shared" ca="1" si="172"/>
        <v>3.7337835707087333E-2</v>
      </c>
      <c r="Q694" s="190">
        <f t="shared" ca="1" si="172"/>
        <v>3.7462004295079343E-2</v>
      </c>
      <c r="R694" s="190">
        <f t="shared" ca="1" si="172"/>
        <v>3.7572728261253178E-2</v>
      </c>
      <c r="S694" s="190">
        <f t="shared" ca="1" si="172"/>
        <v>3.7671903653260792E-2</v>
      </c>
      <c r="T694" s="190">
        <f t="shared" ca="1" si="172"/>
        <v>3.7761115016540621E-2</v>
      </c>
      <c r="U694" s="190">
        <f t="shared" ca="1" si="172"/>
        <v>3.7841691930743333E-2</v>
      </c>
      <c r="V694" s="190">
        <f t="shared" ca="1" si="172"/>
        <v>3.7914754509142293E-2</v>
      </c>
      <c r="W694" s="190">
        <f t="shared" ca="1" si="172"/>
        <v>3.7981250150350379E-2</v>
      </c>
      <c r="X694" s="187">
        <f t="shared" ca="1" si="172"/>
        <v>3.804198332862354E-2</v>
      </c>
    </row>
    <row r="695" spans="1:24" ht="11.25" customHeight="1" x14ac:dyDescent="0.2">
      <c r="A695" s="222">
        <f t="shared" si="167"/>
        <v>685</v>
      </c>
      <c r="B695" s="220">
        <f t="shared" ca="1" si="168"/>
        <v>3.1177403589298481E-2</v>
      </c>
      <c r="C695" s="217">
        <f t="shared" ca="1" si="159"/>
        <v>6.6169473080261405E-6</v>
      </c>
      <c r="D695" s="219">
        <f t="shared" ca="1" si="160"/>
        <v>0.37785328811898522</v>
      </c>
      <c r="E695" s="218">
        <f t="shared" ca="1" si="161"/>
        <v>-0.31112371105739528</v>
      </c>
      <c r="F695" s="187">
        <f t="shared" ca="1" si="162"/>
        <v>-1.447677540738898E-4</v>
      </c>
      <c r="G695" s="217">
        <f t="shared" ca="1" si="163"/>
        <v>-1.3815080676586367E-4</v>
      </c>
      <c r="H695" s="291">
        <f t="shared" si="164"/>
        <v>1.9027777777777779</v>
      </c>
      <c r="I695" s="187">
        <f t="shared" ca="1" si="165"/>
        <v>3.1039252782532618E-2</v>
      </c>
      <c r="J695" s="191">
        <f t="shared" ca="1" si="172"/>
        <v>3.213623618953617E-2</v>
      </c>
      <c r="K695" s="190">
        <f t="shared" ca="1" si="172"/>
        <v>3.4940427891071928E-2</v>
      </c>
      <c r="L695" s="190">
        <f t="shared" ca="1" si="172"/>
        <v>3.6606218797005249E-2</v>
      </c>
      <c r="M695" s="190">
        <f t="shared" ca="1" si="172"/>
        <v>3.6815831132350769E-2</v>
      </c>
      <c r="N695" s="190">
        <f t="shared" ca="1" si="172"/>
        <v>3.6999145724143742E-2</v>
      </c>
      <c r="O695" s="190">
        <f t="shared" ca="1" si="172"/>
        <v>3.7160282511910718E-2</v>
      </c>
      <c r="P695" s="190">
        <f t="shared" ca="1" si="172"/>
        <v>3.7302627778833509E-2</v>
      </c>
      <c r="Q695" s="190">
        <f t="shared" ca="1" si="172"/>
        <v>3.7428976799590272E-2</v>
      </c>
      <c r="R695" s="190">
        <f t="shared" ca="1" si="172"/>
        <v>3.7541646702587174E-2</v>
      </c>
      <c r="S695" s="190">
        <f t="shared" ca="1" si="172"/>
        <v>3.7642566200427129E-2</v>
      </c>
      <c r="T695" s="190">
        <f t="shared" ca="1" si="172"/>
        <v>3.7733347246807616E-2</v>
      </c>
      <c r="U695" s="190">
        <f t="shared" ca="1" si="172"/>
        <v>3.7815342495447414E-2</v>
      </c>
      <c r="V695" s="190">
        <f t="shared" ca="1" si="172"/>
        <v>3.7889691551418005E-2</v>
      </c>
      <c r="W695" s="190">
        <f t="shared" ca="1" si="172"/>
        <v>3.7957358336619798E-2</v>
      </c>
      <c r="X695" s="187">
        <f t="shared" ca="1" si="172"/>
        <v>3.8019161381919568E-2</v>
      </c>
    </row>
    <row r="696" spans="1:24" ht="11.25" customHeight="1" x14ac:dyDescent="0.2">
      <c r="A696" s="222">
        <f t="shared" si="167"/>
        <v>686</v>
      </c>
      <c r="B696" s="220">
        <f t="shared" ca="1" si="168"/>
        <v>3.1039252782532618E-2</v>
      </c>
      <c r="C696" s="217">
        <f t="shared" ca="1" si="159"/>
        <v>6.7205604131005377E-6</v>
      </c>
      <c r="D696" s="219">
        <f t="shared" ca="1" si="160"/>
        <v>0.10075609294053045</v>
      </c>
      <c r="E696" s="218">
        <f t="shared" ca="1" si="161"/>
        <v>-1.2772551394367826</v>
      </c>
      <c r="F696" s="187">
        <f t="shared" ca="1" si="162"/>
        <v>-5.9299637938776777E-4</v>
      </c>
      <c r="G696" s="217">
        <f t="shared" ca="1" si="163"/>
        <v>-5.862758189746672E-4</v>
      </c>
      <c r="H696" s="291">
        <f t="shared" si="164"/>
        <v>1.9055555555555557</v>
      </c>
      <c r="I696" s="187">
        <f t="shared" ca="1" si="165"/>
        <v>3.0452976963557952E-2</v>
      </c>
      <c r="J696" s="191">
        <f t="shared" ca="1" si="172"/>
        <v>3.1622627411693444E-2</v>
      </c>
      <c r="K696" s="190">
        <f t="shared" ca="1" si="172"/>
        <v>3.4620453204448377E-2</v>
      </c>
      <c r="L696" s="190">
        <f t="shared" ca="1" si="172"/>
        <v>3.640598604184081E-2</v>
      </c>
      <c r="M696" s="190">
        <f t="shared" ca="1" si="172"/>
        <v>3.6630857746674662E-2</v>
      </c>
      <c r="N696" s="190">
        <f t="shared" ca="1" si="172"/>
        <v>3.6827544737848793E-2</v>
      </c>
      <c r="O696" s="190">
        <f t="shared" ca="1" si="172"/>
        <v>3.7000455228936559E-2</v>
      </c>
      <c r="P696" s="190">
        <f t="shared" ca="1" si="172"/>
        <v>3.7153214558204334E-2</v>
      </c>
      <c r="Q696" s="190">
        <f t="shared" ca="1" si="172"/>
        <v>3.7288816764192503E-2</v>
      </c>
      <c r="R696" s="190">
        <f t="shared" ca="1" si="172"/>
        <v>3.7409744713098263E-2</v>
      </c>
      <c r="S696" s="190">
        <f t="shared" ca="1" si="172"/>
        <v>3.7518065739015914E-2</v>
      </c>
      <c r="T696" s="190">
        <f t="shared" ca="1" si="172"/>
        <v>3.7615508109111524E-2</v>
      </c>
      <c r="U696" s="190">
        <f t="shared" ca="1" si="172"/>
        <v>3.7703522397401802E-2</v>
      </c>
      <c r="V696" s="190">
        <f t="shared" ca="1" si="172"/>
        <v>3.7783330927041524E-2</v>
      </c>
      <c r="W696" s="190">
        <f t="shared" ca="1" si="172"/>
        <v>3.78559677404329E-2</v>
      </c>
      <c r="X696" s="187">
        <f t="shared" ca="1" si="172"/>
        <v>3.7922311021015481E-2</v>
      </c>
    </row>
    <row r="697" spans="1:24" ht="11.25" customHeight="1" x14ac:dyDescent="0.2">
      <c r="A697" s="222">
        <f t="shared" si="167"/>
        <v>687</v>
      </c>
      <c r="B697" s="220">
        <f t="shared" ca="1" si="168"/>
        <v>3.0452976963557952E-2</v>
      </c>
      <c r="C697" s="217">
        <f t="shared" ca="1" si="159"/>
        <v>7.1602672773315368E-6</v>
      </c>
      <c r="D697" s="219">
        <f t="shared" ca="1" si="160"/>
        <v>0.45518499168644899</v>
      </c>
      <c r="E697" s="218">
        <f t="shared" ca="1" si="161"/>
        <v>-0.11257187551385092</v>
      </c>
      <c r="F697" s="187">
        <f t="shared" ca="1" si="162"/>
        <v>-5.1768255789324939E-5</v>
      </c>
      <c r="G697" s="217">
        <f t="shared" ca="1" si="163"/>
        <v>-4.4607988511993399E-5</v>
      </c>
      <c r="H697" s="291">
        <f t="shared" si="164"/>
        <v>1.9083333333333334</v>
      </c>
      <c r="I697" s="187">
        <f t="shared" ca="1" si="165"/>
        <v>3.0408368975045959E-2</v>
      </c>
      <c r="J697" s="191">
        <f t="shared" ca="1" si="172"/>
        <v>3.1583548442852903E-2</v>
      </c>
      <c r="K697" s="190">
        <f t="shared" ca="1" si="172"/>
        <v>3.459610727940237E-2</v>
      </c>
      <c r="L697" s="190">
        <f t="shared" ca="1" si="172"/>
        <v>3.6390750925274488E-2</v>
      </c>
      <c r="M697" s="190">
        <f t="shared" ca="1" si="172"/>
        <v>3.6616783670282253E-2</v>
      </c>
      <c r="N697" s="190">
        <f t="shared" ca="1" si="172"/>
        <v>3.6814488127670547E-2</v>
      </c>
      <c r="O697" s="190">
        <f t="shared" ca="1" si="172"/>
        <v>3.6988294444930001E-2</v>
      </c>
      <c r="P697" s="190">
        <f t="shared" ca="1" si="172"/>
        <v>3.7141846149319549E-2</v>
      </c>
      <c r="Q697" s="190">
        <f t="shared" ca="1" si="172"/>
        <v>3.7278152402732391E-2</v>
      </c>
      <c r="R697" s="190">
        <f t="shared" ca="1" si="172"/>
        <v>3.7399708681862785E-2</v>
      </c>
      <c r="S697" s="190">
        <f t="shared" ca="1" si="172"/>
        <v>3.7508592868103229E-2</v>
      </c>
      <c r="T697" s="190">
        <f t="shared" ca="1" si="172"/>
        <v>3.7606542078566715E-2</v>
      </c>
      <c r="U697" s="190">
        <f t="shared" ca="1" si="172"/>
        <v>3.7695014337735019E-2</v>
      </c>
      <c r="V697" s="190">
        <f t="shared" ca="1" si="172"/>
        <v>3.7775238262536592E-2</v>
      </c>
      <c r="W697" s="190">
        <f t="shared" ca="1" si="172"/>
        <v>3.7848253230634704E-2</v>
      </c>
      <c r="X697" s="187">
        <f t="shared" ca="1" si="172"/>
        <v>3.7914941964256245E-2</v>
      </c>
    </row>
    <row r="698" spans="1:24" ht="11.25" customHeight="1" x14ac:dyDescent="0.2">
      <c r="A698" s="222">
        <f t="shared" si="167"/>
        <v>688</v>
      </c>
      <c r="B698" s="220">
        <f t="shared" ca="1" si="168"/>
        <v>3.0408368975045959E-2</v>
      </c>
      <c r="C698" s="217">
        <f t="shared" ca="1" si="159"/>
        <v>7.1937232687155332E-6</v>
      </c>
      <c r="D698" s="219">
        <f t="shared" ca="1" si="160"/>
        <v>0.6867692011846116</v>
      </c>
      <c r="E698" s="218">
        <f t="shared" ca="1" si="161"/>
        <v>0.48671318860043433</v>
      </c>
      <c r="F698" s="187">
        <f t="shared" ca="1" si="162"/>
        <v>2.2366005725041094E-4</v>
      </c>
      <c r="G698" s="217">
        <f t="shared" ca="1" si="163"/>
        <v>2.3085378051912648E-4</v>
      </c>
      <c r="H698" s="291">
        <f t="shared" si="164"/>
        <v>1.9111111111111112</v>
      </c>
      <c r="I698" s="187">
        <f t="shared" ca="1" si="165"/>
        <v>3.0639222755565087E-2</v>
      </c>
      <c r="J698" s="191">
        <f t="shared" ca="1" si="172"/>
        <v>3.1785788624411448E-2</v>
      </c>
      <c r="K698" s="190">
        <f t="shared" ca="1" si="172"/>
        <v>3.4722101502064777E-2</v>
      </c>
      <c r="L698" s="190">
        <f t="shared" ca="1" si="172"/>
        <v>3.6469595194503109E-2</v>
      </c>
      <c r="M698" s="190">
        <f t="shared" ca="1" si="172"/>
        <v>3.6689619362966004E-2</v>
      </c>
      <c r="N698" s="190">
        <f t="shared" ca="1" si="172"/>
        <v>3.6882058262997425E-2</v>
      </c>
      <c r="O698" s="190">
        <f t="shared" ca="1" si="172"/>
        <v>3.7051228530407411E-2</v>
      </c>
      <c r="P698" s="190">
        <f t="shared" ca="1" si="172"/>
        <v>3.7200679561385071E-2</v>
      </c>
      <c r="Q698" s="190">
        <f t="shared" ca="1" si="172"/>
        <v>3.733334225195023E-2</v>
      </c>
      <c r="R698" s="190">
        <f t="shared" ca="1" si="172"/>
        <v>3.7451646817371717E-2</v>
      </c>
      <c r="S698" s="190">
        <f t="shared" ca="1" si="172"/>
        <v>3.7557616555014668E-2</v>
      </c>
      <c r="T698" s="190">
        <f t="shared" ca="1" si="172"/>
        <v>3.7652942782040788E-2</v>
      </c>
      <c r="U698" s="190">
        <f t="shared" ca="1" si="172"/>
        <v>3.7739044965532341E-2</v>
      </c>
      <c r="V698" s="190">
        <f t="shared" ca="1" si="172"/>
        <v>3.7817119151089401E-2</v>
      </c>
      <c r="W698" s="190">
        <f t="shared" ca="1" si="172"/>
        <v>3.788817710550945E-2</v>
      </c>
      <c r="X698" s="187">
        <f t="shared" ca="1" si="172"/>
        <v>3.7953078062037751E-2</v>
      </c>
    </row>
    <row r="699" spans="1:24" ht="11.25" customHeight="1" x14ac:dyDescent="0.2">
      <c r="A699" s="222">
        <f t="shared" si="167"/>
        <v>689</v>
      </c>
      <c r="B699" s="220">
        <f t="shared" ca="1" si="168"/>
        <v>3.0639222755565087E-2</v>
      </c>
      <c r="C699" s="217">
        <f t="shared" ca="1" si="159"/>
        <v>7.0205829333261864E-6</v>
      </c>
      <c r="D699" s="219">
        <f t="shared" ca="1" si="160"/>
        <v>0.54894679150326808</v>
      </c>
      <c r="E699" s="218">
        <f t="shared" ca="1" si="161"/>
        <v>0.12300085995454779</v>
      </c>
      <c r="F699" s="187">
        <f t="shared" ca="1" si="162"/>
        <v>5.6736922305141053E-5</v>
      </c>
      <c r="G699" s="217">
        <f t="shared" ca="1" si="163"/>
        <v>6.375750523846724E-5</v>
      </c>
      <c r="H699" s="291">
        <f t="shared" si="164"/>
        <v>1.913888888888889</v>
      </c>
      <c r="I699" s="187">
        <f t="shared" ca="1" si="165"/>
        <v>3.0702980260803554E-2</v>
      </c>
      <c r="J699" s="191">
        <f t="shared" ca="1" si="172"/>
        <v>3.1841643587696658E-2</v>
      </c>
      <c r="K699" s="190">
        <f t="shared" ca="1" si="172"/>
        <v>3.475689875465187E-2</v>
      </c>
      <c r="L699" s="190">
        <f t="shared" ca="1" si="172"/>
        <v>3.6491370510016954E-2</v>
      </c>
      <c r="M699" s="190">
        <f t="shared" ca="1" si="172"/>
        <v>3.670973522178967E-2</v>
      </c>
      <c r="N699" s="190">
        <f t="shared" ca="1" si="172"/>
        <v>3.6900719873162E-2</v>
      </c>
      <c r="O699" s="190">
        <f t="shared" ca="1" si="172"/>
        <v>3.7068609750136539E-2</v>
      </c>
      <c r="P699" s="190">
        <f t="shared" ca="1" si="172"/>
        <v>3.7216928251657878E-2</v>
      </c>
      <c r="Q699" s="190">
        <f t="shared" ca="1" si="172"/>
        <v>3.7348584658172486E-2</v>
      </c>
      <c r="R699" s="190">
        <f t="shared" ca="1" si="172"/>
        <v>3.7465991160961581E-2</v>
      </c>
      <c r="S699" s="190">
        <f t="shared" ca="1" si="172"/>
        <v>3.7571155982300791E-2</v>
      </c>
      <c r="T699" s="190">
        <f t="shared" ca="1" si="172"/>
        <v>3.7665757790260115E-2</v>
      </c>
      <c r="U699" s="190">
        <f t="shared" ca="1" si="172"/>
        <v>3.7751205403087788E-2</v>
      </c>
      <c r="V699" s="190">
        <f t="shared" ca="1" si="172"/>
        <v>3.7828685870790912E-2</v>
      </c>
      <c r="W699" s="190">
        <f t="shared" ca="1" si="172"/>
        <v>3.7899203334561191E-2</v>
      </c>
      <c r="X699" s="187">
        <f t="shared" ca="1" si="172"/>
        <v>3.7963610540425637E-2</v>
      </c>
    </row>
    <row r="700" spans="1:24" ht="11.25" customHeight="1" x14ac:dyDescent="0.2">
      <c r="A700" s="222">
        <f t="shared" si="167"/>
        <v>690</v>
      </c>
      <c r="B700" s="220">
        <f t="shared" ca="1" si="168"/>
        <v>3.0702980260803554E-2</v>
      </c>
      <c r="C700" s="217">
        <f t="shared" ca="1" si="159"/>
        <v>6.9727648043973357E-6</v>
      </c>
      <c r="D700" s="219">
        <f t="shared" ca="1" si="160"/>
        <v>0.30447615188342314</v>
      </c>
      <c r="E700" s="218">
        <f t="shared" ca="1" si="161"/>
        <v>-0.51156954603596405</v>
      </c>
      <c r="F700" s="187">
        <f t="shared" ca="1" si="162"/>
        <v>-2.3621838909082603E-4</v>
      </c>
      <c r="G700" s="217">
        <f t="shared" ca="1" si="163"/>
        <v>-2.292456242864287E-4</v>
      </c>
      <c r="H700" s="291">
        <f t="shared" si="164"/>
        <v>1.9166666666666667</v>
      </c>
      <c r="I700" s="187">
        <f t="shared" ca="1" si="165"/>
        <v>3.0473734636517126E-2</v>
      </c>
      <c r="J700" s="191">
        <f t="shared" ca="1" si="172"/>
        <v>3.1640812236471021E-2</v>
      </c>
      <c r="K700" s="190">
        <f t="shared" ca="1" si="172"/>
        <v>3.4631782223461589E-2</v>
      </c>
      <c r="L700" s="190">
        <f t="shared" ca="1" si="172"/>
        <v>3.6413075479803124E-2</v>
      </c>
      <c r="M700" s="190">
        <f t="shared" ca="1" si="172"/>
        <v>3.6637406911626952E-2</v>
      </c>
      <c r="N700" s="190">
        <f t="shared" ca="1" si="172"/>
        <v>3.6833620439826777E-2</v>
      </c>
      <c r="O700" s="190">
        <f t="shared" ca="1" si="172"/>
        <v>3.7006114071349211E-2</v>
      </c>
      <c r="P700" s="190">
        <f t="shared" ca="1" si="172"/>
        <v>3.7158504680479924E-2</v>
      </c>
      <c r="Q700" s="190">
        <f t="shared" ca="1" si="172"/>
        <v>3.72937792683289E-2</v>
      </c>
      <c r="R700" s="190">
        <f t="shared" ca="1" si="172"/>
        <v>3.7414414832983578E-2</v>
      </c>
      <c r="S700" s="190">
        <f t="shared" ca="1" si="172"/>
        <v>3.75224738005078E-2</v>
      </c>
      <c r="T700" s="190">
        <f t="shared" ca="1" si="172"/>
        <v>3.761968031987465E-2</v>
      </c>
      <c r="U700" s="190">
        <f t="shared" ca="1" si="172"/>
        <v>3.7707481498136249E-2</v>
      </c>
      <c r="V700" s="190">
        <f t="shared" ca="1" si="172"/>
        <v>3.7787096729732135E-2</v>
      </c>
      <c r="W700" s="190">
        <f t="shared" ca="1" si="172"/>
        <v>3.7859557574379088E-2</v>
      </c>
      <c r="X700" s="187">
        <f t="shared" ca="1" si="172"/>
        <v>3.7925740103458519E-2</v>
      </c>
    </row>
    <row r="701" spans="1:24" ht="11.25" customHeight="1" x14ac:dyDescent="0.2">
      <c r="A701" s="222">
        <f t="shared" si="167"/>
        <v>691</v>
      </c>
      <c r="B701" s="220">
        <f t="shared" ca="1" si="168"/>
        <v>3.0473734636517126E-2</v>
      </c>
      <c r="C701" s="217">
        <f t="shared" ca="1" si="159"/>
        <v>7.1446990226121571E-6</v>
      </c>
      <c r="D701" s="219">
        <f t="shared" ca="1" si="160"/>
        <v>0.63059222979503438</v>
      </c>
      <c r="E701" s="218">
        <f t="shared" ca="1" si="161"/>
        <v>0.3334222892595361</v>
      </c>
      <c r="F701" s="187">
        <f t="shared" ca="1" si="162"/>
        <v>1.5338264535802378E-4</v>
      </c>
      <c r="G701" s="217">
        <f t="shared" ca="1" si="163"/>
        <v>1.6052734438063592E-4</v>
      </c>
      <c r="H701" s="291">
        <f t="shared" si="164"/>
        <v>1.9194444444444445</v>
      </c>
      <c r="I701" s="187">
        <f t="shared" ca="1" si="165"/>
        <v>3.0634261980897762E-2</v>
      </c>
      <c r="J701" s="191">
        <f t="shared" ref="J701:X710" ca="1" si="173">-(1/J$7)*LN(J$8*EXP(-$I701*J$9))</f>
        <v>3.1781442722138842E-2</v>
      </c>
      <c r="K701" s="190">
        <f t="shared" ca="1" si="173"/>
        <v>3.4719394035257839E-2</v>
      </c>
      <c r="L701" s="190">
        <f t="shared" ca="1" si="173"/>
        <v>3.646790092442196E-2</v>
      </c>
      <c r="M701" s="190">
        <f t="shared" ca="1" si="173"/>
        <v>3.6688054210087293E-2</v>
      </c>
      <c r="N701" s="190">
        <f t="shared" ca="1" si="173"/>
        <v>3.6880606260717701E-2</v>
      </c>
      <c r="O701" s="190">
        <f t="shared" ca="1" si="173"/>
        <v>3.7049876151354987E-2</v>
      </c>
      <c r="P701" s="190">
        <f t="shared" ca="1" si="173"/>
        <v>3.7199415300953581E-2</v>
      </c>
      <c r="Q701" s="190">
        <f t="shared" ca="1" si="173"/>
        <v>3.7332156287374393E-2</v>
      </c>
      <c r="R701" s="190">
        <f t="shared" ca="1" si="173"/>
        <v>3.7450530728277046E-2</v>
      </c>
      <c r="S701" s="190">
        <f t="shared" ca="1" si="173"/>
        <v>3.7556563093972865E-2</v>
      </c>
      <c r="T701" s="190">
        <f t="shared" ca="1" si="173"/>
        <v>3.7651945685810331E-2</v>
      </c>
      <c r="U701" s="190">
        <f t="shared" ca="1" si="173"/>
        <v>3.7738098799424642E-2</v>
      </c>
      <c r="V701" s="190">
        <f t="shared" ca="1" si="173"/>
        <v>3.7816219180335148E-2</v>
      </c>
      <c r="W701" s="190">
        <f t="shared" ca="1" si="173"/>
        <v>3.7887319188664177E-2</v>
      </c>
      <c r="X701" s="187">
        <f t="shared" ca="1" si="173"/>
        <v>3.7952258562407463E-2</v>
      </c>
    </row>
    <row r="702" spans="1:24" ht="11.25" customHeight="1" x14ac:dyDescent="0.2">
      <c r="A702" s="222">
        <f t="shared" si="167"/>
        <v>692</v>
      </c>
      <c r="B702" s="220">
        <f t="shared" ca="1" si="168"/>
        <v>3.0634261980897762E-2</v>
      </c>
      <c r="C702" s="217">
        <f t="shared" ca="1" si="159"/>
        <v>7.0243035143266808E-6</v>
      </c>
      <c r="D702" s="219">
        <f t="shared" ca="1" si="160"/>
        <v>0.87424187777291318</v>
      </c>
      <c r="E702" s="218">
        <f t="shared" ca="1" si="161"/>
        <v>1.1466743278099396</v>
      </c>
      <c r="F702" s="187">
        <f t="shared" ca="1" si="162"/>
        <v>5.2888658865816085E-4</v>
      </c>
      <c r="G702" s="217">
        <f t="shared" ca="1" si="163"/>
        <v>5.3591089217248748E-4</v>
      </c>
      <c r="H702" s="291">
        <f t="shared" si="164"/>
        <v>1.9222222222222223</v>
      </c>
      <c r="I702" s="187">
        <f t="shared" ca="1" si="165"/>
        <v>3.1170172873070251E-2</v>
      </c>
      <c r="J702" s="191">
        <f t="shared" ca="1" si="173"/>
        <v>3.225092914721895E-2</v>
      </c>
      <c r="K702" s="190">
        <f t="shared" ca="1" si="173"/>
        <v>3.5011880803825106E-2</v>
      </c>
      <c r="L702" s="190">
        <f t="shared" ca="1" si="173"/>
        <v>3.6650932376495152E-2</v>
      </c>
      <c r="M702" s="190">
        <f t="shared" ca="1" si="173"/>
        <v>3.6857137172299895E-2</v>
      </c>
      <c r="N702" s="190">
        <f t="shared" ca="1" si="173"/>
        <v>3.7037465600104819E-2</v>
      </c>
      <c r="O702" s="190">
        <f t="shared" ca="1" si="173"/>
        <v>3.719597322553074E-2</v>
      </c>
      <c r="P702" s="190">
        <f t="shared" ca="1" si="173"/>
        <v>3.7335992948842565E-2</v>
      </c>
      <c r="Q702" s="190">
        <f t="shared" ca="1" si="173"/>
        <v>3.7460275659154572E-2</v>
      </c>
      <c r="R702" s="190">
        <f t="shared" ca="1" si="173"/>
        <v>3.757110147429546E-2</v>
      </c>
      <c r="S702" s="190">
        <f t="shared" ca="1" si="173"/>
        <v>3.7670368151577774E-2</v>
      </c>
      <c r="T702" s="190">
        <f t="shared" ca="1" si="173"/>
        <v>3.7759661670968989E-2</v>
      </c>
      <c r="U702" s="190">
        <f t="shared" ca="1" si="173"/>
        <v>3.7840312819800312E-2</v>
      </c>
      <c r="V702" s="190">
        <f t="shared" ca="1" si="173"/>
        <v>3.7913442731532111E-2</v>
      </c>
      <c r="W702" s="190">
        <f t="shared" ca="1" si="173"/>
        <v>3.797999966959454E-2</v>
      </c>
      <c r="X702" s="187">
        <f t="shared" ca="1" si="173"/>
        <v>3.8040788843956709E-2</v>
      </c>
    </row>
    <row r="703" spans="1:24" ht="11.25" customHeight="1" x14ac:dyDescent="0.2">
      <c r="A703" s="222">
        <f t="shared" si="167"/>
        <v>693</v>
      </c>
      <c r="B703" s="220">
        <f t="shared" ca="1" si="168"/>
        <v>3.1170172873070251E-2</v>
      </c>
      <c r="C703" s="217">
        <f t="shared" ca="1" si="159"/>
        <v>6.6223703451973127E-6</v>
      </c>
      <c r="D703" s="219">
        <f t="shared" ca="1" si="160"/>
        <v>0.59429679442380534</v>
      </c>
      <c r="E703" s="218">
        <f t="shared" ca="1" si="161"/>
        <v>0.23861206198969045</v>
      </c>
      <c r="F703" s="187">
        <f t="shared" ca="1" si="162"/>
        <v>1.1101476735882708E-4</v>
      </c>
      <c r="G703" s="217">
        <f t="shared" ca="1" si="163"/>
        <v>1.176371377040244E-4</v>
      </c>
      <c r="H703" s="291">
        <f t="shared" si="164"/>
        <v>1.925</v>
      </c>
      <c r="I703" s="187">
        <f t="shared" ca="1" si="165"/>
        <v>3.1287810010774277E-2</v>
      </c>
      <c r="J703" s="191">
        <f t="shared" ca="1" si="173"/>
        <v>3.2353985532233683E-2</v>
      </c>
      <c r="K703" s="190">
        <f t="shared" ca="1" si="173"/>
        <v>3.5076084212961052E-2</v>
      </c>
      <c r="L703" s="190">
        <f t="shared" ca="1" si="173"/>
        <v>3.6691109384363783E-2</v>
      </c>
      <c r="M703" s="190">
        <f t="shared" ca="1" si="173"/>
        <v>3.689425236439569E-2</v>
      </c>
      <c r="N703" s="190">
        <f t="shared" ca="1" si="173"/>
        <v>3.7071897599859176E-2</v>
      </c>
      <c r="O703" s="190">
        <f t="shared" ca="1" si="173"/>
        <v>3.7228042813747718E-2</v>
      </c>
      <c r="P703" s="190">
        <f t="shared" ca="1" si="173"/>
        <v>3.7365972939558713E-2</v>
      </c>
      <c r="Q703" s="190">
        <f t="shared" ca="1" si="173"/>
        <v>3.7488398984134148E-2</v>
      </c>
      <c r="R703" s="190">
        <f t="shared" ca="1" si="173"/>
        <v>3.7597567809762054E-2</v>
      </c>
      <c r="S703" s="190">
        <f t="shared" ca="1" si="173"/>
        <v>3.7695349359141248E-2</v>
      </c>
      <c r="T703" s="190">
        <f t="shared" ca="1" si="173"/>
        <v>3.7783306273764174E-2</v>
      </c>
      <c r="U703" s="190">
        <f t="shared" ca="1" si="173"/>
        <v>3.786274969310488E-2</v>
      </c>
      <c r="V703" s="190">
        <f t="shared" ca="1" si="173"/>
        <v>3.7934784153114097E-2</v>
      </c>
      <c r="W703" s="190">
        <f t="shared" ca="1" si="173"/>
        <v>3.800034384743628E-2</v>
      </c>
      <c r="X703" s="187">
        <f t="shared" ca="1" si="173"/>
        <v>3.8060222016660775E-2</v>
      </c>
    </row>
    <row r="704" spans="1:24" ht="11.25" customHeight="1" x14ac:dyDescent="0.2">
      <c r="A704" s="222">
        <f t="shared" si="167"/>
        <v>694</v>
      </c>
      <c r="B704" s="220">
        <f t="shared" ca="1" si="168"/>
        <v>3.1287810010774277E-2</v>
      </c>
      <c r="C704" s="217">
        <f t="shared" ca="1" si="159"/>
        <v>6.5341424919192941E-6</v>
      </c>
      <c r="D704" s="219">
        <f t="shared" ca="1" si="160"/>
        <v>0.95794250521310387</v>
      </c>
      <c r="E704" s="218">
        <f t="shared" ca="1" si="161"/>
        <v>1.7272933684600607</v>
      </c>
      <c r="F704" s="187">
        <f t="shared" ca="1" si="162"/>
        <v>8.0514192661592407E-4</v>
      </c>
      <c r="G704" s="217">
        <f t="shared" ca="1" si="163"/>
        <v>8.1167606910784336E-4</v>
      </c>
      <c r="H704" s="291">
        <f t="shared" si="164"/>
        <v>1.9277777777777778</v>
      </c>
      <c r="I704" s="187">
        <f t="shared" ca="1" si="165"/>
        <v>3.2099486079882118E-2</v>
      </c>
      <c r="J704" s="191">
        <f t="shared" ca="1" si="173"/>
        <v>3.3065056909163025E-2</v>
      </c>
      <c r="K704" s="190">
        <f t="shared" ca="1" si="173"/>
        <v>3.5519076721686429E-2</v>
      </c>
      <c r="L704" s="190">
        <f t="shared" ca="1" si="173"/>
        <v>3.6968323846155386E-2</v>
      </c>
      <c r="M704" s="190">
        <f t="shared" ca="1" si="173"/>
        <v>3.7150340822619553E-2</v>
      </c>
      <c r="N704" s="190">
        <f t="shared" ca="1" si="173"/>
        <v>3.7309472491237963E-2</v>
      </c>
      <c r="O704" s="190">
        <f t="shared" ca="1" si="173"/>
        <v>3.7449317470798285E-2</v>
      </c>
      <c r="P704" s="190">
        <f t="shared" ca="1" si="173"/>
        <v>3.7572829732330962E-2</v>
      </c>
      <c r="Q704" s="190">
        <f t="shared" ca="1" si="173"/>
        <v>3.7682445101841419E-2</v>
      </c>
      <c r="R704" s="190">
        <f t="shared" ca="1" si="173"/>
        <v>3.778018098409202E-2</v>
      </c>
      <c r="S704" s="190">
        <f t="shared" ca="1" si="173"/>
        <v>3.7867715405718275E-2</v>
      </c>
      <c r="T704" s="190">
        <f t="shared" ca="1" si="173"/>
        <v>3.7946449976739176E-2</v>
      </c>
      <c r="U704" s="190">
        <f t="shared" ca="1" si="173"/>
        <v>3.8017560269784721E-2</v>
      </c>
      <c r="V704" s="190">
        <f t="shared" ca="1" si="173"/>
        <v>3.808203630083655E-2</v>
      </c>
      <c r="W704" s="190">
        <f t="shared" ca="1" si="173"/>
        <v>3.8140715184431559E-2</v>
      </c>
      <c r="X704" s="187">
        <f t="shared" ca="1" si="173"/>
        <v>3.8194307574492221E-2</v>
      </c>
    </row>
    <row r="705" spans="1:24" ht="11.25" customHeight="1" x14ac:dyDescent="0.2">
      <c r="A705" s="222">
        <f t="shared" si="167"/>
        <v>695</v>
      </c>
      <c r="B705" s="220">
        <f t="shared" ca="1" si="168"/>
        <v>3.2099486079882118E-2</v>
      </c>
      <c r="C705" s="217">
        <f t="shared" ca="1" si="159"/>
        <v>5.9253854400884122E-6</v>
      </c>
      <c r="D705" s="219">
        <f t="shared" ca="1" si="160"/>
        <v>0.21482677384218296</v>
      </c>
      <c r="E705" s="218">
        <f t="shared" ca="1" si="161"/>
        <v>-0.78978464549475091</v>
      </c>
      <c r="F705" s="187">
        <f t="shared" ca="1" si="162"/>
        <v>-3.7288634491457E-4</v>
      </c>
      <c r="G705" s="217">
        <f t="shared" ca="1" si="163"/>
        <v>-3.6696095947448158E-4</v>
      </c>
      <c r="H705" s="291">
        <f t="shared" si="164"/>
        <v>1.9305555555555556</v>
      </c>
      <c r="I705" s="187">
        <f t="shared" ca="1" si="165"/>
        <v>3.173252512040764E-2</v>
      </c>
      <c r="J705" s="191">
        <f t="shared" ca="1" si="173"/>
        <v>3.2743579604775294E-2</v>
      </c>
      <c r="K705" s="190">
        <f t="shared" ca="1" si="173"/>
        <v>3.5318798603076199E-2</v>
      </c>
      <c r="L705" s="190">
        <f t="shared" ca="1" si="173"/>
        <v>3.6842994433658266E-2</v>
      </c>
      <c r="M705" s="190">
        <f t="shared" ca="1" si="173"/>
        <v>3.7034562533820856E-2</v>
      </c>
      <c r="N705" s="190">
        <f t="shared" ca="1" si="173"/>
        <v>3.7202064236386709E-2</v>
      </c>
      <c r="O705" s="190">
        <f t="shared" ca="1" si="173"/>
        <v>3.7349278596240966E-2</v>
      </c>
      <c r="P705" s="190">
        <f t="shared" ca="1" si="173"/>
        <v>3.7479309213445951E-2</v>
      </c>
      <c r="Q705" s="190">
        <f t="shared" ca="1" si="173"/>
        <v>3.7594716324012067E-2</v>
      </c>
      <c r="R705" s="190">
        <f t="shared" ca="1" si="173"/>
        <v>3.7697621071073439E-2</v>
      </c>
      <c r="S705" s="190">
        <f t="shared" ca="1" si="173"/>
        <v>3.7789788247039997E-2</v>
      </c>
      <c r="T705" s="190">
        <f t="shared" ca="1" si="173"/>
        <v>3.7872692264698048E-2</v>
      </c>
      <c r="U705" s="190">
        <f t="shared" ca="1" si="173"/>
        <v>3.7947569986816698E-2</v>
      </c>
      <c r="V705" s="190">
        <f t="shared" ca="1" si="173"/>
        <v>3.801546320416721E-2</v>
      </c>
      <c r="W705" s="190">
        <f t="shared" ca="1" si="173"/>
        <v>3.8077252921015166E-2</v>
      </c>
      <c r="X705" s="187">
        <f t="shared" ca="1" si="173"/>
        <v>3.8133687128939872E-2</v>
      </c>
    </row>
    <row r="706" spans="1:24" ht="11.25" customHeight="1" x14ac:dyDescent="0.2">
      <c r="A706" s="222">
        <f t="shared" si="167"/>
        <v>696</v>
      </c>
      <c r="B706" s="220">
        <f t="shared" ca="1" si="168"/>
        <v>3.173252512040764E-2</v>
      </c>
      <c r="C706" s="217">
        <f t="shared" ca="1" si="159"/>
        <v>6.2006061596942718E-6</v>
      </c>
      <c r="D706" s="219">
        <f t="shared" ca="1" si="160"/>
        <v>0.73333083900155527</v>
      </c>
      <c r="E706" s="218">
        <f t="shared" ca="1" si="161"/>
        <v>0.62291813211951852</v>
      </c>
      <c r="F706" s="187">
        <f t="shared" ca="1" si="162"/>
        <v>2.9241661327326934E-4</v>
      </c>
      <c r="G706" s="217">
        <f t="shared" ca="1" si="163"/>
        <v>2.986172194329636E-4</v>
      </c>
      <c r="H706" s="291">
        <f t="shared" si="164"/>
        <v>1.9333333333333333</v>
      </c>
      <c r="I706" s="187">
        <f t="shared" ca="1" si="165"/>
        <v>3.2031142339840606E-2</v>
      </c>
      <c r="J706" s="191">
        <f t="shared" ca="1" si="173"/>
        <v>3.3005184160433049E-2</v>
      </c>
      <c r="K706" s="190">
        <f t="shared" ca="1" si="173"/>
        <v>3.5481776416787757E-2</v>
      </c>
      <c r="L706" s="190">
        <f t="shared" ca="1" si="173"/>
        <v>3.6944982178421772E-2</v>
      </c>
      <c r="M706" s="190">
        <f t="shared" ca="1" si="173"/>
        <v>3.7128777980393941E-2</v>
      </c>
      <c r="N706" s="190">
        <f t="shared" ca="1" si="173"/>
        <v>3.7289468505368788E-2</v>
      </c>
      <c r="O706" s="190">
        <f t="shared" ca="1" si="173"/>
        <v>3.7430685977010547E-2</v>
      </c>
      <c r="P706" s="190">
        <f t="shared" ca="1" si="173"/>
        <v>3.7555412233640152E-2</v>
      </c>
      <c r="Q706" s="190">
        <f t="shared" ca="1" si="173"/>
        <v>3.7666106271697967E-2</v>
      </c>
      <c r="R706" s="190">
        <f t="shared" ca="1" si="173"/>
        <v>3.7764804816443905E-2</v>
      </c>
      <c r="S706" s="190">
        <f t="shared" ca="1" si="173"/>
        <v>3.7853202053991404E-2</v>
      </c>
      <c r="T706" s="190">
        <f t="shared" ca="1" si="173"/>
        <v>3.7932713153331542E-2</v>
      </c>
      <c r="U706" s="190">
        <f t="shared" ca="1" si="173"/>
        <v>3.800452510192532E-2</v>
      </c>
      <c r="V706" s="190">
        <f t="shared" ca="1" si="173"/>
        <v>3.806963755842252E-2</v>
      </c>
      <c r="W706" s="190">
        <f t="shared" ca="1" si="173"/>
        <v>3.8128895811494479E-2</v>
      </c>
      <c r="X706" s="187">
        <f t="shared" ca="1" si="173"/>
        <v>3.8183017468923601E-2</v>
      </c>
    </row>
    <row r="707" spans="1:24" ht="11.25" customHeight="1" x14ac:dyDescent="0.2">
      <c r="A707" s="222">
        <f t="shared" si="167"/>
        <v>697</v>
      </c>
      <c r="B707" s="220">
        <f t="shared" ca="1" si="168"/>
        <v>3.2031142339840606E-2</v>
      </c>
      <c r="C707" s="217">
        <f t="shared" ca="1" si="159"/>
        <v>5.9766432451195466E-6</v>
      </c>
      <c r="D707" s="219">
        <f t="shared" ca="1" si="160"/>
        <v>0.9432048215775567</v>
      </c>
      <c r="E707" s="218">
        <f t="shared" ca="1" si="161"/>
        <v>1.5822594361287261</v>
      </c>
      <c r="F707" s="187">
        <f t="shared" ca="1" si="162"/>
        <v>7.462471095690986E-4</v>
      </c>
      <c r="G707" s="217">
        <f t="shared" ca="1" si="163"/>
        <v>7.5222375281421819E-4</v>
      </c>
      <c r="H707" s="291">
        <f t="shared" si="164"/>
        <v>1.9361111111111111</v>
      </c>
      <c r="I707" s="187">
        <f t="shared" ca="1" si="165"/>
        <v>3.2783366092654823E-2</v>
      </c>
      <c r="J707" s="191">
        <f t="shared" ca="1" si="173"/>
        <v>3.366417214841258E-2</v>
      </c>
      <c r="K707" s="190">
        <f t="shared" ca="1" si="173"/>
        <v>3.5892321337433579E-2</v>
      </c>
      <c r="L707" s="190">
        <f t="shared" ca="1" si="173"/>
        <v>3.7201891690380733E-2</v>
      </c>
      <c r="M707" s="190">
        <f t="shared" ca="1" si="173"/>
        <v>3.736610889161484E-2</v>
      </c>
      <c r="N707" s="190">
        <f t="shared" ca="1" si="173"/>
        <v>3.7509641901097707E-2</v>
      </c>
      <c r="O707" s="190">
        <f t="shared" ca="1" si="173"/>
        <v>3.7635753071217491E-2</v>
      </c>
      <c r="P707" s="190">
        <f t="shared" ca="1" si="173"/>
        <v>3.7747117519623632E-2</v>
      </c>
      <c r="Q707" s="190">
        <f t="shared" ca="1" si="173"/>
        <v>3.7845939217914112E-2</v>
      </c>
      <c r="R707" s="190">
        <f t="shared" ca="1" si="173"/>
        <v>3.7934042240751364E-2</v>
      </c>
      <c r="S707" s="190">
        <f t="shared" ca="1" si="173"/>
        <v>3.8012942915338264E-2</v>
      </c>
      <c r="T707" s="190">
        <f t="shared" ca="1" si="173"/>
        <v>3.8083907174161491E-2</v>
      </c>
      <c r="U707" s="190">
        <f t="shared" ca="1" si="173"/>
        <v>3.8147996367615636E-2</v>
      </c>
      <c r="V707" s="190">
        <f t="shared" ca="1" si="173"/>
        <v>3.8206104022552097E-2</v>
      </c>
      <c r="W707" s="190">
        <f t="shared" ca="1" si="173"/>
        <v>3.8258985459225743E-2</v>
      </c>
      <c r="X707" s="187">
        <f t="shared" ca="1" si="173"/>
        <v>3.8307281747924728E-2</v>
      </c>
    </row>
    <row r="708" spans="1:24" ht="11.25" customHeight="1" x14ac:dyDescent="0.2">
      <c r="A708" s="222">
        <f t="shared" si="167"/>
        <v>698</v>
      </c>
      <c r="B708" s="220">
        <f t="shared" ca="1" si="168"/>
        <v>3.2783366092654823E-2</v>
      </c>
      <c r="C708" s="217">
        <f t="shared" ca="1" si="159"/>
        <v>5.4124754305088841E-6</v>
      </c>
      <c r="D708" s="219">
        <f t="shared" ca="1" si="160"/>
        <v>0.49051793818977629</v>
      </c>
      <c r="E708" s="218">
        <f t="shared" ca="1" si="161"/>
        <v>-2.3770242506883144E-2</v>
      </c>
      <c r="F708" s="187">
        <f t="shared" ca="1" si="162"/>
        <v>-1.1341725661683728E-5</v>
      </c>
      <c r="G708" s="217">
        <f t="shared" ca="1" si="163"/>
        <v>-5.9292502311748434E-6</v>
      </c>
      <c r="H708" s="291">
        <f t="shared" si="164"/>
        <v>1.9388888888888889</v>
      </c>
      <c r="I708" s="187">
        <f t="shared" ca="1" si="165"/>
        <v>3.2777436842423645E-2</v>
      </c>
      <c r="J708" s="191">
        <f t="shared" ca="1" si="173"/>
        <v>3.3658977810071822E-2</v>
      </c>
      <c r="K708" s="190">
        <f t="shared" ca="1" si="173"/>
        <v>3.5889085300873251E-2</v>
      </c>
      <c r="L708" s="190">
        <f t="shared" ca="1" si="173"/>
        <v>3.7199866653578224E-2</v>
      </c>
      <c r="M708" s="190">
        <f t="shared" ca="1" si="173"/>
        <v>3.73642381791374E-2</v>
      </c>
      <c r="N708" s="190">
        <f t="shared" ca="1" si="173"/>
        <v>3.7507906429234926E-2</v>
      </c>
      <c r="O708" s="190">
        <f t="shared" ca="1" si="173"/>
        <v>3.7634136671693838E-2</v>
      </c>
      <c r="P708" s="190">
        <f t="shared" ca="1" si="173"/>
        <v>3.7745606441826667E-2</v>
      </c>
      <c r="Q708" s="190">
        <f t="shared" ca="1" si="173"/>
        <v>3.7844521721412658E-2</v>
      </c>
      <c r="R708" s="190">
        <f t="shared" ca="1" si="173"/>
        <v>3.7932708261289201E-2</v>
      </c>
      <c r="S708" s="190">
        <f t="shared" ca="1" si="173"/>
        <v>3.8011683790595767E-2</v>
      </c>
      <c r="T708" s="190">
        <f t="shared" ca="1" si="173"/>
        <v>3.8082715418145265E-2</v>
      </c>
      <c r="U708" s="190">
        <f t="shared" ca="1" si="173"/>
        <v>3.8146865484640885E-2</v>
      </c>
      <c r="V708" s="190">
        <f t="shared" ca="1" si="173"/>
        <v>3.8205028353496234E-2</v>
      </c>
      <c r="W708" s="190">
        <f t="shared" ca="1" si="173"/>
        <v>3.8257960054123873E-2</v>
      </c>
      <c r="X708" s="187">
        <f t="shared" ca="1" si="173"/>
        <v>3.8306302260103141E-2</v>
      </c>
    </row>
    <row r="709" spans="1:24" ht="11.25" customHeight="1" x14ac:dyDescent="0.2">
      <c r="A709" s="222">
        <f t="shared" si="167"/>
        <v>699</v>
      </c>
      <c r="B709" s="220">
        <f t="shared" ca="1" si="168"/>
        <v>3.2777436842423645E-2</v>
      </c>
      <c r="C709" s="217">
        <f t="shared" ca="1" si="159"/>
        <v>5.4169223681822675E-6</v>
      </c>
      <c r="D709" s="219">
        <f t="shared" ca="1" si="160"/>
        <v>3.114928911443493E-3</v>
      </c>
      <c r="E709" s="218">
        <f t="shared" ca="1" si="161"/>
        <v>-2.735431357009773</v>
      </c>
      <c r="F709" s="187">
        <f t="shared" ca="1" si="162"/>
        <v>-1.3050647805187326E-3</v>
      </c>
      <c r="G709" s="217">
        <f t="shared" ca="1" si="163"/>
        <v>-1.2996478581505503E-3</v>
      </c>
      <c r="H709" s="291">
        <f t="shared" si="164"/>
        <v>1.9416666666666667</v>
      </c>
      <c r="I709" s="187">
        <f t="shared" ca="1" si="165"/>
        <v>3.1477788984273093E-2</v>
      </c>
      <c r="J709" s="191">
        <f t="shared" ca="1" si="173"/>
        <v>3.2520417210356069E-2</v>
      </c>
      <c r="K709" s="190">
        <f t="shared" ca="1" si="173"/>
        <v>3.5179769987715763E-2</v>
      </c>
      <c r="L709" s="190">
        <f t="shared" ca="1" si="173"/>
        <v>3.675599354307512E-2</v>
      </c>
      <c r="M709" s="190">
        <f t="shared" ca="1" si="173"/>
        <v>3.6954191820873367E-2</v>
      </c>
      <c r="N709" s="190">
        <f t="shared" ca="1" si="173"/>
        <v>3.7127503814839549E-2</v>
      </c>
      <c r="O709" s="190">
        <f t="shared" ca="1" si="173"/>
        <v>3.7279833834584358E-2</v>
      </c>
      <c r="P709" s="190">
        <f t="shared" ca="1" si="173"/>
        <v>3.741438934931602E-2</v>
      </c>
      <c r="Q709" s="190">
        <f t="shared" ca="1" si="173"/>
        <v>3.753381695770331E-2</v>
      </c>
      <c r="R709" s="190">
        <f t="shared" ca="1" si="173"/>
        <v>3.764030981575061E-2</v>
      </c>
      <c r="S709" s="190">
        <f t="shared" ca="1" si="173"/>
        <v>3.7735692946738626E-2</v>
      </c>
      <c r="T709" s="190">
        <f t="shared" ca="1" si="173"/>
        <v>3.7821491301515527E-2</v>
      </c>
      <c r="U709" s="190">
        <f t="shared" ca="1" si="173"/>
        <v>3.7898984289101691E-2</v>
      </c>
      <c r="V709" s="190">
        <f t="shared" ca="1" si="173"/>
        <v>3.7969249641175803E-2</v>
      </c>
      <c r="W709" s="190">
        <f t="shared" ca="1" si="173"/>
        <v>3.8033198829276915E-2</v>
      </c>
      <c r="X709" s="187">
        <f t="shared" ca="1" si="173"/>
        <v>3.809160576395524E-2</v>
      </c>
    </row>
    <row r="710" spans="1:24" ht="11.25" customHeight="1" x14ac:dyDescent="0.2">
      <c r="A710" s="222">
        <f t="shared" si="167"/>
        <v>700</v>
      </c>
      <c r="B710" s="220">
        <f t="shared" ca="1" si="168"/>
        <v>3.1477788984273093E-2</v>
      </c>
      <c r="C710" s="217">
        <f t="shared" ca="1" si="159"/>
        <v>6.3916582617951812E-6</v>
      </c>
      <c r="D710" s="219">
        <f t="shared" ca="1" si="160"/>
        <v>0.71511755938421351</v>
      </c>
      <c r="E710" s="218">
        <f t="shared" ca="1" si="161"/>
        <v>0.56839780398917339</v>
      </c>
      <c r="F710" s="187">
        <f t="shared" ca="1" si="162"/>
        <v>2.6574998896247313E-4</v>
      </c>
      <c r="G710" s="217">
        <f t="shared" ca="1" si="163"/>
        <v>2.7214164722426832E-4</v>
      </c>
      <c r="H710" s="291">
        <f t="shared" si="164"/>
        <v>1.9444444444444444</v>
      </c>
      <c r="I710" s="187">
        <f t="shared" ca="1" si="165"/>
        <v>3.1749930631497364E-2</v>
      </c>
      <c r="J710" s="191">
        <f t="shared" ca="1" si="173"/>
        <v>3.2758827757588684E-2</v>
      </c>
      <c r="K710" s="190">
        <f t="shared" ca="1" si="173"/>
        <v>3.5328298095936392E-2</v>
      </c>
      <c r="L710" s="190">
        <f t="shared" ca="1" si="173"/>
        <v>3.6848938996486467E-2</v>
      </c>
      <c r="M710" s="190">
        <f t="shared" ca="1" si="173"/>
        <v>3.7040054072464405E-2</v>
      </c>
      <c r="N710" s="190">
        <f t="shared" ca="1" si="173"/>
        <v>3.7207158771711712E-2</v>
      </c>
      <c r="O710" s="190">
        <f t="shared" ca="1" si="173"/>
        <v>3.7354023590757561E-2</v>
      </c>
      <c r="P710" s="190">
        <f t="shared" ca="1" si="173"/>
        <v>3.7483745032533898E-2</v>
      </c>
      <c r="Q710" s="190">
        <f t="shared" ca="1" si="173"/>
        <v>3.7598877432097201E-2</v>
      </c>
      <c r="R710" s="190">
        <f t="shared" ca="1" si="173"/>
        <v>3.7701537012114331E-2</v>
      </c>
      <c r="S710" s="190">
        <f t="shared" ca="1" si="173"/>
        <v>3.779348444956384E-2</v>
      </c>
      <c r="T710" s="190">
        <f t="shared" ca="1" si="173"/>
        <v>3.7876190704087154E-2</v>
      </c>
      <c r="U710" s="190">
        <f t="shared" ca="1" si="173"/>
        <v>3.7950889731369675E-2</v>
      </c>
      <c r="V710" s="190">
        <f t="shared" ca="1" si="173"/>
        <v>3.8018620866426461E-2</v>
      </c>
      <c r="W710" s="190">
        <f t="shared" ca="1" si="173"/>
        <v>3.8080263031767148E-2</v>
      </c>
      <c r="X710" s="187">
        <f t="shared" ca="1" si="173"/>
        <v>3.8136562447989721E-2</v>
      </c>
    </row>
    <row r="711" spans="1:24" ht="11.25" customHeight="1" x14ac:dyDescent="0.2">
      <c r="A711" s="222">
        <f t="shared" si="167"/>
        <v>701</v>
      </c>
      <c r="B711" s="220">
        <f t="shared" ca="1" si="168"/>
        <v>3.1749930631497364E-2</v>
      </c>
      <c r="C711" s="217">
        <f t="shared" ca="1" si="159"/>
        <v>6.187552026376978E-6</v>
      </c>
      <c r="D711" s="219">
        <f t="shared" ca="1" si="160"/>
        <v>0.33435327281086935</v>
      </c>
      <c r="E711" s="218">
        <f t="shared" ca="1" si="161"/>
        <v>-0.42792387307421281</v>
      </c>
      <c r="F711" s="187">
        <f t="shared" ca="1" si="162"/>
        <v>-2.0093549448164873E-4</v>
      </c>
      <c r="G711" s="217">
        <f t="shared" ca="1" si="163"/>
        <v>-1.9474794245527175E-4</v>
      </c>
      <c r="H711" s="291">
        <f t="shared" si="164"/>
        <v>1.9472222222222222</v>
      </c>
      <c r="I711" s="187">
        <f t="shared" ca="1" si="165"/>
        <v>3.1555182689042095E-2</v>
      </c>
      <c r="J711" s="191">
        <f t="shared" ref="J711:X720" ca="1" si="174">-(1/J$7)*LN(J$8*EXP(-$I711*J$9))</f>
        <v>3.2588218209190903E-2</v>
      </c>
      <c r="K711" s="190">
        <f t="shared" ca="1" si="174"/>
        <v>3.522200953713709E-2</v>
      </c>
      <c r="L711" s="190">
        <f t="shared" ca="1" si="174"/>
        <v>3.6782426075744439E-2</v>
      </c>
      <c r="M711" s="190">
        <f t="shared" ca="1" si="174"/>
        <v>3.6978609978910608E-2</v>
      </c>
      <c r="N711" s="190">
        <f t="shared" ca="1" si="174"/>
        <v>3.7150156695346569E-2</v>
      </c>
      <c r="O711" s="190">
        <f t="shared" ca="1" si="174"/>
        <v>3.7300932479884405E-2</v>
      </c>
      <c r="P711" s="190">
        <f t="shared" ca="1" si="174"/>
        <v>3.7434113244301466E-2</v>
      </c>
      <c r="Q711" s="190">
        <f t="shared" ca="1" si="174"/>
        <v>3.7552319348641006E-2</v>
      </c>
      <c r="R711" s="190">
        <f t="shared" ca="1" si="174"/>
        <v>3.7657722070021653E-2</v>
      </c>
      <c r="S711" s="190">
        <f t="shared" ca="1" si="174"/>
        <v>3.7752128132434865E-2</v>
      </c>
      <c r="T711" s="190">
        <f t="shared" ca="1" si="174"/>
        <v>3.7837047132300135E-2</v>
      </c>
      <c r="U711" s="190">
        <f t="shared" ca="1" si="174"/>
        <v>3.7913745552273892E-2</v>
      </c>
      <c r="V711" s="190">
        <f t="shared" ca="1" si="174"/>
        <v>3.7983290204500475E-2</v>
      </c>
      <c r="W711" s="190">
        <f t="shared" ca="1" si="174"/>
        <v>3.8046583303979226E-2</v>
      </c>
      <c r="X711" s="187">
        <f t="shared" ca="1" si="174"/>
        <v>3.8104390886581796E-2</v>
      </c>
    </row>
    <row r="712" spans="1:24" ht="11.25" customHeight="1" x14ac:dyDescent="0.2">
      <c r="A712" s="222">
        <f t="shared" si="167"/>
        <v>702</v>
      </c>
      <c r="B712" s="220">
        <f t="shared" ca="1" si="168"/>
        <v>3.1555182689042095E-2</v>
      </c>
      <c r="C712" s="217">
        <f t="shared" ca="1" si="159"/>
        <v>6.3336129832184303E-6</v>
      </c>
      <c r="D712" s="219">
        <f t="shared" ca="1" si="160"/>
        <v>3.1991221629562583E-2</v>
      </c>
      <c r="E712" s="218">
        <f t="shared" ca="1" si="161"/>
        <v>-1.8523021771979125</v>
      </c>
      <c r="F712" s="187">
        <f t="shared" ca="1" si="162"/>
        <v>-8.6709351987438279E-4</v>
      </c>
      <c r="G712" s="217">
        <f t="shared" ca="1" si="163"/>
        <v>-8.6075990689116438E-4</v>
      </c>
      <c r="H712" s="291">
        <f t="shared" si="164"/>
        <v>1.9500000000000002</v>
      </c>
      <c r="I712" s="187">
        <f t="shared" ca="1" si="165"/>
        <v>3.069442278215093E-2</v>
      </c>
      <c r="J712" s="191">
        <f t="shared" ca="1" si="174"/>
        <v>3.1834146781569032E-2</v>
      </c>
      <c r="K712" s="190">
        <f t="shared" ca="1" si="174"/>
        <v>3.4752228296718028E-2</v>
      </c>
      <c r="L712" s="190">
        <f t="shared" ca="1" si="174"/>
        <v>3.6488447845509191E-2</v>
      </c>
      <c r="M712" s="190">
        <f t="shared" ca="1" si="174"/>
        <v>3.6707035288161181E-2</v>
      </c>
      <c r="N712" s="190">
        <f t="shared" ca="1" si="174"/>
        <v>3.689821512756368E-2</v>
      </c>
      <c r="O712" s="190">
        <f t="shared" ca="1" si="174"/>
        <v>3.7066276857464019E-2</v>
      </c>
      <c r="P712" s="190">
        <f t="shared" ca="1" si="174"/>
        <v>3.7214747366135108E-2</v>
      </c>
      <c r="Q712" s="190">
        <f t="shared" ca="1" si="174"/>
        <v>3.7346538835247425E-2</v>
      </c>
      <c r="R712" s="190">
        <f t="shared" ca="1" si="174"/>
        <v>3.7464065875246637E-2</v>
      </c>
      <c r="S712" s="190">
        <f t="shared" ca="1" si="174"/>
        <v>3.7569338731774184E-2</v>
      </c>
      <c r="T712" s="190">
        <f t="shared" ca="1" si="174"/>
        <v>3.7664037770650492E-2</v>
      </c>
      <c r="U712" s="190">
        <f t="shared" ca="1" si="174"/>
        <v>3.7749573239401361E-2</v>
      </c>
      <c r="V712" s="190">
        <f t="shared" ca="1" si="174"/>
        <v>3.7827133395414776E-2</v>
      </c>
      <c r="W712" s="190">
        <f t="shared" ca="1" si="174"/>
        <v>3.7897723403384834E-2</v>
      </c>
      <c r="X712" s="187">
        <f t="shared" ca="1" si="174"/>
        <v>3.7962196880047518E-2</v>
      </c>
    </row>
    <row r="713" spans="1:24" ht="11.25" customHeight="1" x14ac:dyDescent="0.2">
      <c r="A713" s="222">
        <f t="shared" si="167"/>
        <v>703</v>
      </c>
      <c r="B713" s="220">
        <f t="shared" ca="1" si="168"/>
        <v>3.069442278215093E-2</v>
      </c>
      <c r="C713" s="217">
        <f t="shared" ca="1" si="159"/>
        <v>6.9791829133868037E-6</v>
      </c>
      <c r="D713" s="219">
        <f t="shared" ca="1" si="160"/>
        <v>0.82341233351702425</v>
      </c>
      <c r="E713" s="218">
        <f t="shared" ca="1" si="161"/>
        <v>0.92844780061022603</v>
      </c>
      <c r="F713" s="187">
        <f t="shared" ca="1" si="162"/>
        <v>4.2865311206407599E-4</v>
      </c>
      <c r="G713" s="217">
        <f t="shared" ca="1" si="163"/>
        <v>4.3563229497746279E-4</v>
      </c>
      <c r="H713" s="291">
        <f t="shared" si="164"/>
        <v>1.9527777777777779</v>
      </c>
      <c r="I713" s="187">
        <f t="shared" ca="1" si="165"/>
        <v>3.1130055077128394E-2</v>
      </c>
      <c r="J713" s="191">
        <f t="shared" ca="1" si="174"/>
        <v>3.2215783825722502E-2</v>
      </c>
      <c r="K713" s="190">
        <f t="shared" ca="1" si="174"/>
        <v>3.4989985513640735E-2</v>
      </c>
      <c r="L713" s="190">
        <f t="shared" ca="1" si="174"/>
        <v>3.6637230810521275E-2</v>
      </c>
      <c r="M713" s="190">
        <f t="shared" ca="1" si="174"/>
        <v>3.6844479777433756E-2</v>
      </c>
      <c r="N713" s="190">
        <f t="shared" ca="1" si="174"/>
        <v>3.7025723254388354E-2</v>
      </c>
      <c r="O713" s="190">
        <f t="shared" ca="1" si="174"/>
        <v>3.7185036533078517E-2</v>
      </c>
      <c r="P713" s="190">
        <f t="shared" ca="1" si="174"/>
        <v>3.7325768871877059E-2</v>
      </c>
      <c r="Q713" s="190">
        <f t="shared" ca="1" si="174"/>
        <v>3.7450684760950516E-2</v>
      </c>
      <c r="R713" s="190">
        <f t="shared" ca="1" si="174"/>
        <v>3.7562075659265434E-2</v>
      </c>
      <c r="S713" s="190">
        <f t="shared" ca="1" si="174"/>
        <v>3.7661848809752804E-2</v>
      </c>
      <c r="T713" s="190">
        <f t="shared" ca="1" si="174"/>
        <v>3.7751598151500754E-2</v>
      </c>
      <c r="U713" s="190">
        <f t="shared" ca="1" si="174"/>
        <v>3.7832661172349735E-2</v>
      </c>
      <c r="V713" s="190">
        <f t="shared" ca="1" si="174"/>
        <v>3.7906164666009212E-2</v>
      </c>
      <c r="W713" s="190">
        <f t="shared" ca="1" si="174"/>
        <v>3.7973061694128729E-2</v>
      </c>
      <c r="X713" s="187">
        <f t="shared" ca="1" si="174"/>
        <v>3.8034161548595215E-2</v>
      </c>
    </row>
    <row r="714" spans="1:24" ht="11.25" customHeight="1" x14ac:dyDescent="0.2">
      <c r="A714" s="222">
        <f t="shared" si="167"/>
        <v>704</v>
      </c>
      <c r="B714" s="220">
        <f t="shared" ca="1" si="168"/>
        <v>3.1130055077128394E-2</v>
      </c>
      <c r="C714" s="217">
        <f t="shared" ca="1" si="159"/>
        <v>6.6524586921537051E-6</v>
      </c>
      <c r="D714" s="219">
        <f t="shared" ca="1" si="160"/>
        <v>0.66136285834284447</v>
      </c>
      <c r="E714" s="218">
        <f t="shared" ca="1" si="161"/>
        <v>0.41618548075896677</v>
      </c>
      <c r="F714" s="187">
        <f t="shared" ca="1" si="162"/>
        <v>1.9350652932265556E-4</v>
      </c>
      <c r="G714" s="217">
        <f t="shared" ca="1" si="163"/>
        <v>2.0015898801480927E-4</v>
      </c>
      <c r="H714" s="291">
        <f t="shared" si="164"/>
        <v>1.9555555555555557</v>
      </c>
      <c r="I714" s="187">
        <f t="shared" ca="1" si="165"/>
        <v>3.1330214065143205E-2</v>
      </c>
      <c r="J714" s="191">
        <f t="shared" ca="1" si="174"/>
        <v>3.2391133737626303E-2</v>
      </c>
      <c r="K714" s="190">
        <f t="shared" ca="1" si="174"/>
        <v>3.5099227285844366E-2</v>
      </c>
      <c r="L714" s="190">
        <f t="shared" ca="1" si="174"/>
        <v>3.6705591783878881E-2</v>
      </c>
      <c r="M714" s="190">
        <f t="shared" ca="1" si="174"/>
        <v>3.6907631086916984E-2</v>
      </c>
      <c r="N714" s="190">
        <f t="shared" ca="1" si="174"/>
        <v>3.7084309125828885E-2</v>
      </c>
      <c r="O714" s="190">
        <f t="shared" ca="1" si="174"/>
        <v>3.7239602773373424E-2</v>
      </c>
      <c r="P714" s="190">
        <f t="shared" ca="1" si="174"/>
        <v>3.7376779672713883E-2</v>
      </c>
      <c r="Q714" s="190">
        <f t="shared" ca="1" si="174"/>
        <v>3.7498536454534617E-2</v>
      </c>
      <c r="R714" s="190">
        <f t="shared" ca="1" si="174"/>
        <v>3.7607107993669765E-2</v>
      </c>
      <c r="S714" s="190">
        <f t="shared" ca="1" si="174"/>
        <v>3.7704354206627322E-2</v>
      </c>
      <c r="T714" s="190">
        <f t="shared" ca="1" si="174"/>
        <v>3.779182932219962E-2</v>
      </c>
      <c r="U714" s="190">
        <f t="shared" ca="1" si="174"/>
        <v>3.7870837397498629E-2</v>
      </c>
      <c r="V714" s="190">
        <f t="shared" ca="1" si="174"/>
        <v>3.794247698565606E-2</v>
      </c>
      <c r="W714" s="190">
        <f t="shared" ca="1" si="174"/>
        <v>3.8007677208653064E-2</v>
      </c>
      <c r="X714" s="187">
        <f t="shared" ca="1" si="174"/>
        <v>3.8067226992538193E-2</v>
      </c>
    </row>
    <row r="715" spans="1:24" ht="11.25" customHeight="1" x14ac:dyDescent="0.2">
      <c r="A715" s="222">
        <f t="shared" si="167"/>
        <v>705</v>
      </c>
      <c r="B715" s="220">
        <f t="shared" ca="1" si="168"/>
        <v>3.1330214065143205E-2</v>
      </c>
      <c r="C715" s="217">
        <f t="shared" ref="C715:C778" ca="1" si="175">$B$2*($B$3-$B715)*$B$8</f>
        <v>6.5023394511425968E-6</v>
      </c>
      <c r="D715" s="219">
        <f t="shared" ref="D715:D778" ca="1" si="176">RAND()</f>
        <v>0.38943471033249277</v>
      </c>
      <c r="E715" s="218">
        <f t="shared" ref="E715:E778" ca="1" si="177">NORMINV(D715,0,1)</f>
        <v>-0.28079267700250593</v>
      </c>
      <c r="F715" s="187">
        <f t="shared" ref="F715:F778" ca="1" si="178">SQRT($B715)*$B$9*E715</f>
        <v>-1.3097433811235274E-4</v>
      </c>
      <c r="G715" s="217">
        <f t="shared" ref="G715:G778" ca="1" si="179">C715+F715</f>
        <v>-1.2447199866121015E-4</v>
      </c>
      <c r="H715" s="291">
        <f t="shared" ref="H715:H778" si="180">+A715*$B$8</f>
        <v>1.9583333333333335</v>
      </c>
      <c r="I715" s="187">
        <f t="shared" ref="I715:I778" ca="1" si="181">$B715+G715</f>
        <v>3.1205742066481995E-2</v>
      </c>
      <c r="J715" s="191">
        <f t="shared" ca="1" si="174"/>
        <v>3.2282089651141876E-2</v>
      </c>
      <c r="K715" s="190">
        <f t="shared" ca="1" si="174"/>
        <v>3.5031293580451782E-2</v>
      </c>
      <c r="L715" s="190">
        <f t="shared" ca="1" si="174"/>
        <v>3.6663080442926169E-2</v>
      </c>
      <c r="M715" s="190">
        <f t="shared" ca="1" si="174"/>
        <v>3.6868359456962159E-2</v>
      </c>
      <c r="N715" s="190">
        <f t="shared" ca="1" si="174"/>
        <v>3.7047876584958062E-2</v>
      </c>
      <c r="O715" s="190">
        <f t="shared" ca="1" si="174"/>
        <v>3.7205669903027212E-2</v>
      </c>
      <c r="P715" s="190">
        <f t="shared" ca="1" si="174"/>
        <v>3.7345057808028E-2</v>
      </c>
      <c r="Q715" s="190">
        <f t="shared" ca="1" si="174"/>
        <v>3.7468779130125605E-2</v>
      </c>
      <c r="R715" s="190">
        <f t="shared" ca="1" si="174"/>
        <v>3.7579103931882282E-2</v>
      </c>
      <c r="S715" s="190">
        <f t="shared" ca="1" si="174"/>
        <v>3.7677921560482712E-2</v>
      </c>
      <c r="T715" s="190">
        <f t="shared" ca="1" si="174"/>
        <v>3.7766810939188017E-2</v>
      </c>
      <c r="U715" s="190">
        <f t="shared" ca="1" si="174"/>
        <v>3.7847096914531801E-2</v>
      </c>
      <c r="V715" s="190">
        <f t="shared" ca="1" si="174"/>
        <v>3.7919895601490922E-2</v>
      </c>
      <c r="W715" s="190">
        <f t="shared" ca="1" si="174"/>
        <v>3.7986151009303915E-2</v>
      </c>
      <c r="X715" s="187">
        <f t="shared" ca="1" si="174"/>
        <v>3.8046664728834612E-2</v>
      </c>
    </row>
    <row r="716" spans="1:24" ht="11.25" customHeight="1" x14ac:dyDescent="0.2">
      <c r="A716" s="222">
        <f t="shared" ref="A716:A779" si="182">+A715+1</f>
        <v>706</v>
      </c>
      <c r="B716" s="220">
        <f t="shared" ca="1" si="168"/>
        <v>3.1205742066481995E-2</v>
      </c>
      <c r="C716" s="217">
        <f t="shared" ca="1" si="175"/>
        <v>6.5956934501385051E-6</v>
      </c>
      <c r="D716" s="219">
        <f t="shared" ca="1" si="176"/>
        <v>0.80915875509322144</v>
      </c>
      <c r="E716" s="218">
        <f t="shared" ca="1" si="177"/>
        <v>0.87480045463110823</v>
      </c>
      <c r="F716" s="187">
        <f t="shared" ca="1" si="178"/>
        <v>4.0723492000177948E-4</v>
      </c>
      <c r="G716" s="217">
        <f t="shared" ca="1" si="179"/>
        <v>4.1383061345191797E-4</v>
      </c>
      <c r="H716" s="291">
        <f t="shared" si="180"/>
        <v>1.9611111111111112</v>
      </c>
      <c r="I716" s="187">
        <f t="shared" ca="1" si="181"/>
        <v>3.1619572679933913E-2</v>
      </c>
      <c r="J716" s="191">
        <f t="shared" ca="1" si="174"/>
        <v>3.264462726352485E-2</v>
      </c>
      <c r="K716" s="190">
        <f t="shared" ca="1" si="174"/>
        <v>3.5257151984583283E-2</v>
      </c>
      <c r="L716" s="190">
        <f t="shared" ca="1" si="174"/>
        <v>3.6804417406213839E-2</v>
      </c>
      <c r="M716" s="190">
        <f t="shared" ca="1" si="174"/>
        <v>3.6998925390587904E-2</v>
      </c>
      <c r="N716" s="190">
        <f t="shared" ca="1" si="174"/>
        <v>3.7169003431962583E-2</v>
      </c>
      <c r="O716" s="190">
        <f t="shared" ca="1" si="174"/>
        <v>3.7318486124366897E-2</v>
      </c>
      <c r="P716" s="190">
        <f t="shared" ca="1" si="174"/>
        <v>3.7450523124436474E-2</v>
      </c>
      <c r="Q716" s="190">
        <f t="shared" ca="1" si="174"/>
        <v>3.7567712962210884E-2</v>
      </c>
      <c r="R716" s="190">
        <f t="shared" ca="1" si="174"/>
        <v>3.7672208712020053E-2</v>
      </c>
      <c r="S716" s="190">
        <f t="shared" ca="1" si="174"/>
        <v>3.7765801873218374E-2</v>
      </c>
      <c r="T716" s="190">
        <f t="shared" ca="1" si="174"/>
        <v>3.7849989267652449E-2</v>
      </c>
      <c r="U716" s="190">
        <f t="shared" ca="1" si="174"/>
        <v>3.7926026623506318E-2</v>
      </c>
      <c r="V716" s="190">
        <f t="shared" ca="1" si="174"/>
        <v>3.7994971668093548E-2</v>
      </c>
      <c r="W716" s="190">
        <f t="shared" ca="1" si="174"/>
        <v>3.8057718915160341E-2</v>
      </c>
      <c r="X716" s="187">
        <f t="shared" ca="1" si="174"/>
        <v>3.8115027849005716E-2</v>
      </c>
    </row>
    <row r="717" spans="1:24" ht="11.25" customHeight="1" x14ac:dyDescent="0.2">
      <c r="A717" s="222">
        <f t="shared" si="182"/>
        <v>707</v>
      </c>
      <c r="B717" s="220">
        <f t="shared" ref="B717:B780" ca="1" si="183">I716</f>
        <v>3.1619572679933913E-2</v>
      </c>
      <c r="C717" s="217">
        <f t="shared" ca="1" si="175"/>
        <v>6.285320490049566E-6</v>
      </c>
      <c r="D717" s="219">
        <f t="shared" ca="1" si="176"/>
        <v>0.45285505642578094</v>
      </c>
      <c r="E717" s="218">
        <f t="shared" ca="1" si="177"/>
        <v>-0.11845125894307149</v>
      </c>
      <c r="F717" s="187">
        <f t="shared" ca="1" si="178"/>
        <v>-5.5505552898086565E-5</v>
      </c>
      <c r="G717" s="217">
        <f t="shared" ca="1" si="179"/>
        <v>-4.9220232408037002E-5</v>
      </c>
      <c r="H717" s="291">
        <f t="shared" si="180"/>
        <v>1.963888888888889</v>
      </c>
      <c r="I717" s="187">
        <f t="shared" ca="1" si="181"/>
        <v>3.1570352447525873E-2</v>
      </c>
      <c r="J717" s="191">
        <f t="shared" ca="1" si="174"/>
        <v>3.2601507723891671E-2</v>
      </c>
      <c r="K717" s="190">
        <f t="shared" ca="1" si="174"/>
        <v>3.5230288812112973E-2</v>
      </c>
      <c r="L717" s="190">
        <f t="shared" ca="1" si="174"/>
        <v>3.6787607054454594E-2</v>
      </c>
      <c r="M717" s="190">
        <f t="shared" ca="1" si="174"/>
        <v>3.6983396124775428E-2</v>
      </c>
      <c r="N717" s="190">
        <f t="shared" ca="1" si="174"/>
        <v>3.7154596833304535E-2</v>
      </c>
      <c r="O717" s="190">
        <f t="shared" ca="1" si="174"/>
        <v>3.7305067975846137E-2</v>
      </c>
      <c r="P717" s="190">
        <f t="shared" ca="1" si="174"/>
        <v>3.7437979278679596E-2</v>
      </c>
      <c r="Q717" s="190">
        <f t="shared" ca="1" si="174"/>
        <v>3.7555945958876749E-2</v>
      </c>
      <c r="R717" s="190">
        <f t="shared" ca="1" si="174"/>
        <v>3.7661135005127133E-2</v>
      </c>
      <c r="S717" s="190">
        <f t="shared" ca="1" si="174"/>
        <v>3.7755349554621495E-2</v>
      </c>
      <c r="T717" s="190">
        <f t="shared" ca="1" si="174"/>
        <v>3.7840096194193769E-2</v>
      </c>
      <c r="U717" s="190">
        <f t="shared" ca="1" si="174"/>
        <v>3.7916638872834078E-2</v>
      </c>
      <c r="V717" s="190">
        <f t="shared" ca="1" si="174"/>
        <v>3.7986042262374529E-2</v>
      </c>
      <c r="W717" s="190">
        <f t="shared" ca="1" si="174"/>
        <v>3.8049206763461782E-2</v>
      </c>
      <c r="X717" s="187">
        <f t="shared" ca="1" si="174"/>
        <v>3.8106896868470241E-2</v>
      </c>
    </row>
    <row r="718" spans="1:24" ht="11.25" customHeight="1" x14ac:dyDescent="0.2">
      <c r="A718" s="222">
        <f t="shared" si="182"/>
        <v>708</v>
      </c>
      <c r="B718" s="220">
        <f t="shared" ca="1" si="183"/>
        <v>3.1570352447525873E-2</v>
      </c>
      <c r="C718" s="217">
        <f t="shared" ca="1" si="175"/>
        <v>6.3222356643555963E-6</v>
      </c>
      <c r="D718" s="219">
        <f t="shared" ca="1" si="176"/>
        <v>0.18581662636809804</v>
      </c>
      <c r="E718" s="218">
        <f t="shared" ca="1" si="177"/>
        <v>-0.89341821311260583</v>
      </c>
      <c r="F718" s="187">
        <f t="shared" ca="1" si="178"/>
        <v>-4.1832447127407681E-4</v>
      </c>
      <c r="G718" s="217">
        <f t="shared" ca="1" si="179"/>
        <v>-4.120022356097212E-4</v>
      </c>
      <c r="H718" s="291">
        <f t="shared" si="180"/>
        <v>1.9666666666666668</v>
      </c>
      <c r="I718" s="187">
        <f t="shared" ca="1" si="181"/>
        <v>3.1158350211916153E-2</v>
      </c>
      <c r="J718" s="191">
        <f t="shared" ca="1" si="174"/>
        <v>3.2240571867676281E-2</v>
      </c>
      <c r="K718" s="190">
        <f t="shared" ca="1" si="174"/>
        <v>3.5005428290903022E-2</v>
      </c>
      <c r="L718" s="190">
        <f t="shared" ca="1" si="174"/>
        <v>3.6646894543209775E-2</v>
      </c>
      <c r="M718" s="190">
        <f t="shared" ca="1" si="174"/>
        <v>3.685340705485244E-2</v>
      </c>
      <c r="N718" s="190">
        <f t="shared" ca="1" si="174"/>
        <v>3.7034005146425818E-2</v>
      </c>
      <c r="O718" s="190">
        <f t="shared" ca="1" si="174"/>
        <v>3.719275019679813E-2</v>
      </c>
      <c r="P718" s="190">
        <f t="shared" ca="1" si="174"/>
        <v>3.7332979926946952E-2</v>
      </c>
      <c r="Q718" s="190">
        <f t="shared" ca="1" si="174"/>
        <v>3.7457449234198574E-2</v>
      </c>
      <c r="R718" s="190">
        <f t="shared" ca="1" si="174"/>
        <v>3.7568441578599926E-2</v>
      </c>
      <c r="S718" s="190">
        <f t="shared" ca="1" si="174"/>
        <v>3.7667857512862765E-2</v>
      </c>
      <c r="T718" s="190">
        <f t="shared" ca="1" si="174"/>
        <v>3.7757285362496791E-2</v>
      </c>
      <c r="U718" s="190">
        <f t="shared" ca="1" si="174"/>
        <v>3.7838057889464406E-2</v>
      </c>
      <c r="V718" s="190">
        <f t="shared" ca="1" si="174"/>
        <v>3.7911297895293863E-2</v>
      </c>
      <c r="W718" s="190">
        <f t="shared" ca="1" si="174"/>
        <v>3.7977955057444196E-2</v>
      </c>
      <c r="X718" s="187">
        <f t="shared" ca="1" si="174"/>
        <v>3.8038835788820259E-2</v>
      </c>
    </row>
    <row r="719" spans="1:24" ht="11.25" customHeight="1" x14ac:dyDescent="0.2">
      <c r="A719" s="222">
        <f t="shared" si="182"/>
        <v>709</v>
      </c>
      <c r="B719" s="220">
        <f t="shared" ca="1" si="183"/>
        <v>3.1158350211916153E-2</v>
      </c>
      <c r="C719" s="217">
        <f t="shared" ca="1" si="175"/>
        <v>6.6312373410628871E-6</v>
      </c>
      <c r="D719" s="219">
        <f t="shared" ca="1" si="176"/>
        <v>0.54640309938534315</v>
      </c>
      <c r="E719" s="218">
        <f t="shared" ca="1" si="177"/>
        <v>0.11657884678227085</v>
      </c>
      <c r="F719" s="187">
        <f t="shared" ca="1" si="178"/>
        <v>5.4228268290484945E-5</v>
      </c>
      <c r="G719" s="217">
        <f t="shared" ca="1" si="179"/>
        <v>6.0859505631547829E-5</v>
      </c>
      <c r="H719" s="291">
        <f t="shared" si="180"/>
        <v>1.9694444444444446</v>
      </c>
      <c r="I719" s="187">
        <f t="shared" ca="1" si="181"/>
        <v>3.12192097175477E-2</v>
      </c>
      <c r="J719" s="191">
        <f t="shared" ca="1" si="174"/>
        <v>3.2293888029277872E-2</v>
      </c>
      <c r="K719" s="190">
        <f t="shared" ca="1" si="174"/>
        <v>3.5038643887747155E-2</v>
      </c>
      <c r="L719" s="190">
        <f t="shared" ca="1" si="174"/>
        <v>3.6667680095156745E-2</v>
      </c>
      <c r="M719" s="190">
        <f t="shared" ca="1" si="174"/>
        <v>3.6872608578167744E-2</v>
      </c>
      <c r="N719" s="190">
        <f t="shared" ca="1" si="174"/>
        <v>3.7051818521724275E-2</v>
      </c>
      <c r="O719" s="190">
        <f t="shared" ca="1" si="174"/>
        <v>3.7209341379844454E-2</v>
      </c>
      <c r="P719" s="190">
        <f t="shared" ca="1" si="174"/>
        <v>3.7348490057926287E-2</v>
      </c>
      <c r="Q719" s="190">
        <f t="shared" ca="1" si="174"/>
        <v>3.747199882022538E-2</v>
      </c>
      <c r="R719" s="190">
        <f t="shared" ca="1" si="174"/>
        <v>3.7582133922053819E-2</v>
      </c>
      <c r="S719" s="190">
        <f t="shared" ca="1" si="174"/>
        <v>3.7680781526248881E-2</v>
      </c>
      <c r="T719" s="190">
        <f t="shared" ca="1" si="174"/>
        <v>3.776951788417366E-2</v>
      </c>
      <c r="U719" s="190">
        <f t="shared" ca="1" si="174"/>
        <v>3.784966559298291E-2</v>
      </c>
      <c r="V719" s="190">
        <f t="shared" ca="1" si="174"/>
        <v>3.7922338867492821E-2</v>
      </c>
      <c r="W719" s="190">
        <f t="shared" ca="1" si="174"/>
        <v>3.7988480106166851E-2</v>
      </c>
      <c r="X719" s="187">
        <f t="shared" ca="1" si="174"/>
        <v>3.8048889529558143E-2</v>
      </c>
    </row>
    <row r="720" spans="1:24" ht="11.25" customHeight="1" x14ac:dyDescent="0.2">
      <c r="A720" s="222">
        <f t="shared" si="182"/>
        <v>710</v>
      </c>
      <c r="B720" s="220">
        <f t="shared" ca="1" si="183"/>
        <v>3.12192097175477E-2</v>
      </c>
      <c r="C720" s="217">
        <f t="shared" ca="1" si="175"/>
        <v>6.5855927118392271E-6</v>
      </c>
      <c r="D720" s="219">
        <f t="shared" ca="1" si="176"/>
        <v>0.50007077544645118</v>
      </c>
      <c r="E720" s="218">
        <f t="shared" ca="1" si="177"/>
        <v>1.7740773615475912E-4</v>
      </c>
      <c r="F720" s="187">
        <f t="shared" ca="1" si="178"/>
        <v>8.2604224921464308E-8</v>
      </c>
      <c r="G720" s="217">
        <f t="shared" ca="1" si="179"/>
        <v>6.6681969367606913E-6</v>
      </c>
      <c r="H720" s="291">
        <f t="shared" si="180"/>
        <v>1.9722222222222223</v>
      </c>
      <c r="I720" s="187">
        <f t="shared" ca="1" si="181"/>
        <v>3.1225877914484459E-2</v>
      </c>
      <c r="J720" s="191">
        <f t="shared" ca="1" si="174"/>
        <v>3.2299729724207554E-2</v>
      </c>
      <c r="K720" s="190">
        <f t="shared" ca="1" si="174"/>
        <v>3.5042283222947633E-2</v>
      </c>
      <c r="L720" s="190">
        <f t="shared" ca="1" si="174"/>
        <v>3.666995750691656E-2</v>
      </c>
      <c r="M720" s="190">
        <f t="shared" ca="1" si="174"/>
        <v>3.6874712432571816E-2</v>
      </c>
      <c r="N720" s="190">
        <f t="shared" ca="1" si="174"/>
        <v>3.7053770280835126E-2</v>
      </c>
      <c r="O720" s="190">
        <f t="shared" ca="1" si="174"/>
        <v>3.7211159226946879E-2</v>
      </c>
      <c r="P720" s="190">
        <f t="shared" ca="1" si="174"/>
        <v>3.7350189457334988E-2</v>
      </c>
      <c r="Q720" s="190">
        <f t="shared" ca="1" si="174"/>
        <v>3.7473592975550314E-2</v>
      </c>
      <c r="R720" s="190">
        <f t="shared" ca="1" si="174"/>
        <v>3.7583634151832704E-2</v>
      </c>
      <c r="S720" s="190">
        <f t="shared" ca="1" si="174"/>
        <v>3.7682197572363255E-2</v>
      </c>
      <c r="T720" s="190">
        <f t="shared" ca="1" si="174"/>
        <v>3.7770858165576342E-2</v>
      </c>
      <c r="U720" s="190">
        <f t="shared" ca="1" si="174"/>
        <v>3.7850937414898679E-2</v>
      </c>
      <c r="V720" s="190">
        <f t="shared" ca="1" si="174"/>
        <v>3.7923548594325653E-2</v>
      </c>
      <c r="W720" s="190">
        <f t="shared" ca="1" si="174"/>
        <v>3.7989633304782645E-2</v>
      </c>
      <c r="X720" s="187">
        <f t="shared" ca="1" si="174"/>
        <v>3.8049991088344982E-2</v>
      </c>
    </row>
    <row r="721" spans="1:24" ht="11.25" customHeight="1" x14ac:dyDescent="0.2">
      <c r="A721" s="222">
        <f t="shared" si="182"/>
        <v>711</v>
      </c>
      <c r="B721" s="220">
        <f t="shared" ca="1" si="183"/>
        <v>3.1225877914484459E-2</v>
      </c>
      <c r="C721" s="217">
        <f t="shared" ca="1" si="175"/>
        <v>6.5805915641366565E-6</v>
      </c>
      <c r="D721" s="219">
        <f t="shared" ca="1" si="176"/>
        <v>0.68972471121379331</v>
      </c>
      <c r="E721" s="218">
        <f t="shared" ca="1" si="177"/>
        <v>0.49507018684663162</v>
      </c>
      <c r="F721" s="187">
        <f t="shared" ca="1" si="178"/>
        <v>2.305381780154493E-4</v>
      </c>
      <c r="G721" s="217">
        <f t="shared" ca="1" si="179"/>
        <v>2.3711876957958596E-4</v>
      </c>
      <c r="H721" s="291">
        <f t="shared" si="180"/>
        <v>1.9750000000000001</v>
      </c>
      <c r="I721" s="187">
        <f t="shared" ca="1" si="181"/>
        <v>3.1462996684064048E-2</v>
      </c>
      <c r="J721" s="191">
        <f t="shared" ref="J721:X730" ca="1" si="184">-(1/J$7)*LN(J$8*EXP(-$I721*J$9))</f>
        <v>3.2507458369165701E-2</v>
      </c>
      <c r="K721" s="190">
        <f t="shared" ca="1" si="184"/>
        <v>3.5171696720030753E-2</v>
      </c>
      <c r="L721" s="190">
        <f t="shared" ca="1" si="184"/>
        <v>3.6750941478960901E-2</v>
      </c>
      <c r="M721" s="190">
        <f t="shared" ca="1" si="184"/>
        <v>3.6949524765260547E-2</v>
      </c>
      <c r="N721" s="190">
        <f t="shared" ca="1" si="184"/>
        <v>3.7123174157665764E-2</v>
      </c>
      <c r="O721" s="190">
        <f t="shared" ca="1" si="184"/>
        <v>3.7275801239217414E-2</v>
      </c>
      <c r="P721" s="190">
        <f t="shared" ca="1" si="184"/>
        <v>3.7410619510712395E-2</v>
      </c>
      <c r="Q721" s="190">
        <f t="shared" ca="1" si="184"/>
        <v>3.7530280585822001E-2</v>
      </c>
      <c r="R721" s="190">
        <f t="shared" ca="1" si="184"/>
        <v>3.7636981802273775E-2</v>
      </c>
      <c r="S721" s="190">
        <f t="shared" ca="1" si="184"/>
        <v>3.7732551680901359E-2</v>
      </c>
      <c r="T721" s="190">
        <f t="shared" ca="1" si="184"/>
        <v>3.7818518107253091E-2</v>
      </c>
      <c r="U721" s="190">
        <f t="shared" ca="1" si="184"/>
        <v>3.7896162960972229E-2</v>
      </c>
      <c r="V721" s="190">
        <f t="shared" ca="1" si="184"/>
        <v>3.7966566060793877E-2</v>
      </c>
      <c r="W721" s="190">
        <f t="shared" ca="1" si="184"/>
        <v>3.8030640647464482E-2</v>
      </c>
      <c r="X721" s="187">
        <f t="shared" ca="1" si="184"/>
        <v>3.8089162136625776E-2</v>
      </c>
    </row>
    <row r="722" spans="1:24" ht="11.25" customHeight="1" x14ac:dyDescent="0.2">
      <c r="A722" s="222">
        <f t="shared" si="182"/>
        <v>712</v>
      </c>
      <c r="B722" s="220">
        <f t="shared" ca="1" si="183"/>
        <v>3.1462996684064048E-2</v>
      </c>
      <c r="C722" s="217">
        <f t="shared" ca="1" si="175"/>
        <v>6.4027524869519648E-6</v>
      </c>
      <c r="D722" s="219">
        <f t="shared" ca="1" si="176"/>
        <v>6.458215465428685E-3</v>
      </c>
      <c r="E722" s="218">
        <f t="shared" ca="1" si="177"/>
        <v>-2.4860651709899879</v>
      </c>
      <c r="F722" s="187">
        <f t="shared" ca="1" si="178"/>
        <v>-1.162067366773356E-3</v>
      </c>
      <c r="G722" s="217">
        <f t="shared" ca="1" si="179"/>
        <v>-1.1556646142864039E-3</v>
      </c>
      <c r="H722" s="291">
        <f t="shared" si="180"/>
        <v>1.9777777777777779</v>
      </c>
      <c r="I722" s="187">
        <f t="shared" ca="1" si="181"/>
        <v>3.0307332069777645E-2</v>
      </c>
      <c r="J722" s="191">
        <f t="shared" ca="1" si="184"/>
        <v>3.1495034743750282E-2</v>
      </c>
      <c r="K722" s="190">
        <f t="shared" ca="1" si="184"/>
        <v>3.4540963862167165E-2</v>
      </c>
      <c r="L722" s="190">
        <f t="shared" ca="1" si="184"/>
        <v>3.6356243450702957E-2</v>
      </c>
      <c r="M722" s="190">
        <f t="shared" ca="1" si="184"/>
        <v>3.6584905946792992E-2</v>
      </c>
      <c r="N722" s="190">
        <f t="shared" ca="1" si="184"/>
        <v>3.6784914960851955E-2</v>
      </c>
      <c r="O722" s="190">
        <f t="shared" ca="1" si="184"/>
        <v>3.6960750320600609E-2</v>
      </c>
      <c r="P722" s="190">
        <f t="shared" ca="1" si="184"/>
        <v>3.7116096751288866E-2</v>
      </c>
      <c r="Q722" s="190">
        <f t="shared" ca="1" si="184"/>
        <v>3.7253997669140185E-2</v>
      </c>
      <c r="R722" s="190">
        <f t="shared" ca="1" si="184"/>
        <v>3.7376977113571262E-2</v>
      </c>
      <c r="S722" s="190">
        <f t="shared" ca="1" si="184"/>
        <v>3.7487136855560425E-2</v>
      </c>
      <c r="T722" s="190">
        <f t="shared" ca="1" si="184"/>
        <v>3.758623405731297E-2</v>
      </c>
      <c r="U722" s="190">
        <f t="shared" ca="1" si="184"/>
        <v>3.7675743618582572E-2</v>
      </c>
      <c r="V722" s="190">
        <f t="shared" ca="1" si="184"/>
        <v>3.7756908411668441E-2</v>
      </c>
      <c r="W722" s="190">
        <f t="shared" ca="1" si="184"/>
        <v>3.7830779898577527E-2</v>
      </c>
      <c r="X722" s="187">
        <f t="shared" ca="1" si="184"/>
        <v>3.7898251081870921E-2</v>
      </c>
    </row>
    <row r="723" spans="1:24" ht="11.25" customHeight="1" x14ac:dyDescent="0.2">
      <c r="A723" s="222">
        <f t="shared" si="182"/>
        <v>713</v>
      </c>
      <c r="B723" s="220">
        <f t="shared" ca="1" si="183"/>
        <v>3.0307332069777645E-2</v>
      </c>
      <c r="C723" s="217">
        <f t="shared" ca="1" si="175"/>
        <v>7.269500947666768E-6</v>
      </c>
      <c r="D723" s="219">
        <f t="shared" ca="1" si="176"/>
        <v>0.29164267903858321</v>
      </c>
      <c r="E723" s="218">
        <f t="shared" ca="1" si="177"/>
        <v>-0.5485921735139303</v>
      </c>
      <c r="F723" s="187">
        <f t="shared" ca="1" si="178"/>
        <v>-2.516762388936188E-4</v>
      </c>
      <c r="G723" s="217">
        <f t="shared" ca="1" si="179"/>
        <v>-2.4440673794595203E-4</v>
      </c>
      <c r="H723" s="291">
        <f t="shared" si="180"/>
        <v>1.9805555555555556</v>
      </c>
      <c r="I723" s="187">
        <f t="shared" ca="1" si="181"/>
        <v>3.0062925331831691E-2</v>
      </c>
      <c r="J723" s="191">
        <f t="shared" ca="1" si="184"/>
        <v>3.1280921451149343E-2</v>
      </c>
      <c r="K723" s="190">
        <f t="shared" ca="1" si="184"/>
        <v>3.4407572774129952E-2</v>
      </c>
      <c r="L723" s="190">
        <f t="shared" ca="1" si="184"/>
        <v>3.6272770394274928E-2</v>
      </c>
      <c r="M723" s="190">
        <f t="shared" ca="1" si="184"/>
        <v>3.6507794218257124E-2</v>
      </c>
      <c r="N723" s="190">
        <f t="shared" ca="1" si="184"/>
        <v>3.6713377919870116E-2</v>
      </c>
      <c r="O723" s="190">
        <f t="shared" ca="1" si="184"/>
        <v>3.6894121502555895E-2</v>
      </c>
      <c r="P723" s="190">
        <f t="shared" ca="1" si="184"/>
        <v>3.705380934887844E-2</v>
      </c>
      <c r="Q723" s="190">
        <f t="shared" ca="1" si="184"/>
        <v>3.7195567735765357E-2</v>
      </c>
      <c r="R723" s="190">
        <f t="shared" ca="1" si="184"/>
        <v>3.7321989795424761E-2</v>
      </c>
      <c r="S723" s="190">
        <f t="shared" ca="1" si="184"/>
        <v>3.7435235087379878E-2</v>
      </c>
      <c r="T723" s="190">
        <f t="shared" ca="1" si="184"/>
        <v>3.7537109262609614E-2</v>
      </c>
      <c r="U723" s="190">
        <f t="shared" ca="1" si="184"/>
        <v>3.762912804189391E-2</v>
      </c>
      <c r="V723" s="190">
        <f t="shared" ca="1" si="184"/>
        <v>3.7712568781057013E-2</v>
      </c>
      <c r="W723" s="190">
        <f t="shared" ca="1" si="184"/>
        <v>3.7788512173949608E-2</v>
      </c>
      <c r="X723" s="187">
        <f t="shared" ca="1" si="184"/>
        <v>3.7857876091104872E-2</v>
      </c>
    </row>
    <row r="724" spans="1:24" ht="11.25" customHeight="1" x14ac:dyDescent="0.2">
      <c r="A724" s="222">
        <f t="shared" si="182"/>
        <v>714</v>
      </c>
      <c r="B724" s="220">
        <f t="shared" ca="1" si="183"/>
        <v>3.0062925331831691E-2</v>
      </c>
      <c r="C724" s="217">
        <f t="shared" ca="1" si="175"/>
        <v>7.4528060011262326E-6</v>
      </c>
      <c r="D724" s="219">
        <f t="shared" ca="1" si="176"/>
        <v>0.34293894517176515</v>
      </c>
      <c r="E724" s="218">
        <f t="shared" ca="1" si="177"/>
        <v>-0.40445537025023798</v>
      </c>
      <c r="F724" s="187">
        <f t="shared" ca="1" si="178"/>
        <v>-1.8480128183234032E-4</v>
      </c>
      <c r="G724" s="217">
        <f t="shared" ca="1" si="179"/>
        <v>-1.7734847583121408E-4</v>
      </c>
      <c r="H724" s="291">
        <f t="shared" si="180"/>
        <v>1.9833333333333334</v>
      </c>
      <c r="I724" s="187">
        <f t="shared" ca="1" si="181"/>
        <v>2.9885576856000476E-2</v>
      </c>
      <c r="J724" s="191">
        <f t="shared" ca="1" si="184"/>
        <v>3.1125554760291638E-2</v>
      </c>
      <c r="K724" s="190">
        <f t="shared" ca="1" si="184"/>
        <v>3.4310780409272552E-2</v>
      </c>
      <c r="L724" s="190">
        <f t="shared" ca="1" si="184"/>
        <v>3.621219997197437E-2</v>
      </c>
      <c r="M724" s="190">
        <f t="shared" ca="1" si="184"/>
        <v>3.6451839756283286E-2</v>
      </c>
      <c r="N724" s="190">
        <f t="shared" ca="1" si="184"/>
        <v>3.6661468609634935E-2</v>
      </c>
      <c r="O724" s="190">
        <f t="shared" ca="1" si="184"/>
        <v>3.6845773738390403E-2</v>
      </c>
      <c r="P724" s="190">
        <f t="shared" ca="1" si="184"/>
        <v>3.7008611839293347E-2</v>
      </c>
      <c r="Q724" s="190">
        <f t="shared" ca="1" si="184"/>
        <v>3.715316931535341E-2</v>
      </c>
      <c r="R724" s="190">
        <f t="shared" ca="1" si="184"/>
        <v>3.7282089434472004E-2</v>
      </c>
      <c r="S724" s="190">
        <f t="shared" ca="1" si="184"/>
        <v>3.7397573689183068E-2</v>
      </c>
      <c r="T724" s="190">
        <f t="shared" ca="1" si="184"/>
        <v>3.7501462915297837E-2</v>
      </c>
      <c r="U724" s="190">
        <f t="shared" ca="1" si="184"/>
        <v>3.7595302454493135E-2</v>
      </c>
      <c r="V724" s="190">
        <f t="shared" ca="1" si="184"/>
        <v>3.7680394684819145E-2</v>
      </c>
      <c r="W724" s="190">
        <f t="shared" ca="1" si="184"/>
        <v>3.7757841511583193E-2</v>
      </c>
      <c r="X724" s="187">
        <f t="shared" ca="1" si="184"/>
        <v>3.7828578850225857E-2</v>
      </c>
    </row>
    <row r="725" spans="1:24" ht="11.25" customHeight="1" x14ac:dyDescent="0.2">
      <c r="A725" s="222">
        <f t="shared" si="182"/>
        <v>715</v>
      </c>
      <c r="B725" s="220">
        <f t="shared" ca="1" si="183"/>
        <v>2.9885576856000476E-2</v>
      </c>
      <c r="C725" s="217">
        <f t="shared" ca="1" si="175"/>
        <v>7.5858173579996442E-6</v>
      </c>
      <c r="D725" s="219">
        <f t="shared" ca="1" si="176"/>
        <v>0.66930562577082087</v>
      </c>
      <c r="E725" s="218">
        <f t="shared" ca="1" si="177"/>
        <v>0.4379965995207924</v>
      </c>
      <c r="F725" s="187">
        <f t="shared" ca="1" si="178"/>
        <v>1.9953556462028681E-4</v>
      </c>
      <c r="G725" s="217">
        <f t="shared" ca="1" si="179"/>
        <v>2.0712138197828646E-4</v>
      </c>
      <c r="H725" s="291">
        <f t="shared" si="180"/>
        <v>1.9861111111111112</v>
      </c>
      <c r="I725" s="187">
        <f t="shared" ca="1" si="181"/>
        <v>3.0092698237978763E-2</v>
      </c>
      <c r="J725" s="191">
        <f t="shared" ca="1" si="184"/>
        <v>3.1307004099357022E-2</v>
      </c>
      <c r="K725" s="190">
        <f t="shared" ca="1" si="184"/>
        <v>3.4423822082059678E-2</v>
      </c>
      <c r="L725" s="190">
        <f t="shared" ca="1" si="184"/>
        <v>3.6282938835193242E-2</v>
      </c>
      <c r="M725" s="190">
        <f t="shared" ca="1" si="184"/>
        <v>3.651718774102098E-2</v>
      </c>
      <c r="N725" s="190">
        <f t="shared" ca="1" si="184"/>
        <v>3.6722092350679567E-2</v>
      </c>
      <c r="O725" s="190">
        <f t="shared" ca="1" si="184"/>
        <v>3.6902238028159916E-2</v>
      </c>
      <c r="P725" s="190">
        <f t="shared" ca="1" si="184"/>
        <v>3.7061397016066734E-2</v>
      </c>
      <c r="Q725" s="190">
        <f t="shared" ca="1" si="184"/>
        <v>3.7202685497481625E-2</v>
      </c>
      <c r="R725" s="190">
        <f t="shared" ca="1" si="184"/>
        <v>3.732868818793314E-2</v>
      </c>
      <c r="S725" s="190">
        <f t="shared" ca="1" si="184"/>
        <v>3.7441557607314858E-2</v>
      </c>
      <c r="T725" s="190">
        <f t="shared" ca="1" si="184"/>
        <v>3.7543093499846643E-2</v>
      </c>
      <c r="U725" s="190">
        <f t="shared" ca="1" si="184"/>
        <v>3.7634806613611731E-2</v>
      </c>
      <c r="V725" s="190">
        <f t="shared" ca="1" si="184"/>
        <v>3.7717970103753294E-2</v>
      </c>
      <c r="W725" s="190">
        <f t="shared" ca="1" si="184"/>
        <v>3.7793661103185251E-2</v>
      </c>
      <c r="X725" s="187">
        <f t="shared" ca="1" si="184"/>
        <v>3.786279445309796E-2</v>
      </c>
    </row>
    <row r="726" spans="1:24" ht="11.25" customHeight="1" x14ac:dyDescent="0.2">
      <c r="A726" s="222">
        <f t="shared" si="182"/>
        <v>716</v>
      </c>
      <c r="B726" s="220">
        <f t="shared" ca="1" si="183"/>
        <v>3.0092698237978763E-2</v>
      </c>
      <c r="C726" s="217">
        <f t="shared" ca="1" si="175"/>
        <v>7.4304763215159289E-6</v>
      </c>
      <c r="D726" s="219">
        <f t="shared" ca="1" si="176"/>
        <v>0.86222156004013695</v>
      </c>
      <c r="E726" s="218">
        <f t="shared" ca="1" si="177"/>
        <v>1.090354810039831</v>
      </c>
      <c r="F726" s="187">
        <f t="shared" ca="1" si="178"/>
        <v>4.9844490697945488E-4</v>
      </c>
      <c r="G726" s="217">
        <f t="shared" ca="1" si="179"/>
        <v>5.0587538330097086E-4</v>
      </c>
      <c r="H726" s="291">
        <f t="shared" si="180"/>
        <v>1.9888888888888889</v>
      </c>
      <c r="I726" s="187">
        <f t="shared" ca="1" si="181"/>
        <v>3.0598573621279733E-2</v>
      </c>
      <c r="J726" s="191">
        <f t="shared" ca="1" si="184"/>
        <v>3.1750177822285529E-2</v>
      </c>
      <c r="K726" s="190">
        <f t="shared" ca="1" si="184"/>
        <v>3.4699916220694627E-2</v>
      </c>
      <c r="L726" s="190">
        <f t="shared" ca="1" si="184"/>
        <v>3.6455712158755114E-2</v>
      </c>
      <c r="M726" s="190">
        <f t="shared" ca="1" si="184"/>
        <v>3.6676794327803013E-2</v>
      </c>
      <c r="N726" s="190">
        <f t="shared" ca="1" si="184"/>
        <v>3.6870160396311399E-2</v>
      </c>
      <c r="O726" s="190">
        <f t="shared" ca="1" si="184"/>
        <v>3.7040146987424027E-2</v>
      </c>
      <c r="P726" s="190">
        <f t="shared" ca="1" si="184"/>
        <v>3.7190320072092144E-2</v>
      </c>
      <c r="Q726" s="190">
        <f t="shared" ca="1" si="184"/>
        <v>3.7323624327526381E-2</v>
      </c>
      <c r="R726" s="190">
        <f t="shared" ca="1" si="184"/>
        <v>3.7442501460340595E-2</v>
      </c>
      <c r="S726" s="190">
        <f t="shared" ca="1" si="184"/>
        <v>3.7548984379150156E-2</v>
      </c>
      <c r="T726" s="190">
        <f t="shared" ca="1" si="184"/>
        <v>3.7644772465651732E-2</v>
      </c>
      <c r="U726" s="190">
        <f t="shared" ca="1" si="184"/>
        <v>3.7731291976181351E-2</v>
      </c>
      <c r="V726" s="190">
        <f t="shared" ca="1" si="184"/>
        <v>3.7809744691555125E-2</v>
      </c>
      <c r="W726" s="190">
        <f t="shared" ca="1" si="184"/>
        <v>3.7881147240339703E-2</v>
      </c>
      <c r="X726" s="187">
        <f t="shared" ca="1" si="184"/>
        <v>3.7946362991760997E-2</v>
      </c>
    </row>
    <row r="727" spans="1:24" ht="11.25" customHeight="1" x14ac:dyDescent="0.2">
      <c r="A727" s="222">
        <f t="shared" si="182"/>
        <v>717</v>
      </c>
      <c r="B727" s="220">
        <f t="shared" ca="1" si="183"/>
        <v>3.0598573621279733E-2</v>
      </c>
      <c r="C727" s="217">
        <f t="shared" ca="1" si="175"/>
        <v>7.0510697840402017E-6</v>
      </c>
      <c r="D727" s="219">
        <f t="shared" ca="1" si="176"/>
        <v>0.25965982783333341</v>
      </c>
      <c r="E727" s="218">
        <f t="shared" ca="1" si="177"/>
        <v>-0.64439449148672867</v>
      </c>
      <c r="F727" s="187">
        <f t="shared" ca="1" si="178"/>
        <v>-2.9704425970920303E-4</v>
      </c>
      <c r="G727" s="217">
        <f t="shared" ca="1" si="179"/>
        <v>-2.8999318992516284E-4</v>
      </c>
      <c r="H727" s="291">
        <f t="shared" si="180"/>
        <v>1.9916666666666667</v>
      </c>
      <c r="I727" s="187">
        <f t="shared" ca="1" si="181"/>
        <v>3.0308580431354572E-2</v>
      </c>
      <c r="J727" s="191">
        <f t="shared" ca="1" si="184"/>
        <v>3.1496128374841642E-2</v>
      </c>
      <c r="K727" s="190">
        <f t="shared" ca="1" si="184"/>
        <v>3.4541645186710067E-2</v>
      </c>
      <c r="L727" s="190">
        <f t="shared" ca="1" si="184"/>
        <v>3.6356669807837104E-2</v>
      </c>
      <c r="M727" s="190">
        <f t="shared" ca="1" si="184"/>
        <v>3.658529981203517E-2</v>
      </c>
      <c r="N727" s="190">
        <f t="shared" ca="1" si="184"/>
        <v>3.6785280352142069E-2</v>
      </c>
      <c r="O727" s="190">
        <f t="shared" ca="1" si="184"/>
        <v>3.6961090642054363E-2</v>
      </c>
      <c r="P727" s="190">
        <f t="shared" ca="1" si="184"/>
        <v>3.7116414898000168E-2</v>
      </c>
      <c r="Q727" s="190">
        <f t="shared" ca="1" si="184"/>
        <v>3.7254296112973526E-2</v>
      </c>
      <c r="R727" s="190">
        <f t="shared" ca="1" si="184"/>
        <v>3.7377257973484415E-2</v>
      </c>
      <c r="S727" s="190">
        <f t="shared" ca="1" si="184"/>
        <v>3.7487401955343329E-2</v>
      </c>
      <c r="T727" s="190">
        <f t="shared" ca="1" si="184"/>
        <v>3.7586484973088433E-2</v>
      </c>
      <c r="U727" s="190">
        <f t="shared" ca="1" si="184"/>
        <v>3.7675981717970972E-2</v>
      </c>
      <c r="V727" s="190">
        <f t="shared" ca="1" si="184"/>
        <v>3.7757134886157881E-2</v>
      </c>
      <c r="W727" s="190">
        <f t="shared" ca="1" si="184"/>
        <v>3.7830995790348008E-2</v>
      </c>
      <c r="X727" s="187">
        <f t="shared" ca="1" si="184"/>
        <v>3.7898457306083738E-2</v>
      </c>
    </row>
    <row r="728" spans="1:24" ht="11.25" customHeight="1" x14ac:dyDescent="0.2">
      <c r="A728" s="222">
        <f t="shared" si="182"/>
        <v>718</v>
      </c>
      <c r="B728" s="220">
        <f t="shared" ca="1" si="183"/>
        <v>3.0308580431354572E-2</v>
      </c>
      <c r="C728" s="217">
        <f t="shared" ca="1" si="175"/>
        <v>7.2685646764840729E-6</v>
      </c>
      <c r="D728" s="219">
        <f t="shared" ca="1" si="176"/>
        <v>0.44755146499747456</v>
      </c>
      <c r="E728" s="218">
        <f t="shared" ca="1" si="177"/>
        <v>-0.13185000943806333</v>
      </c>
      <c r="F728" s="187">
        <f t="shared" ca="1" si="178"/>
        <v>-6.0489739891389276E-5</v>
      </c>
      <c r="G728" s="217">
        <f t="shared" ca="1" si="179"/>
        <v>-5.3221175214905204E-5</v>
      </c>
      <c r="H728" s="291">
        <f t="shared" si="180"/>
        <v>1.9944444444444445</v>
      </c>
      <c r="I728" s="187">
        <f t="shared" ca="1" si="181"/>
        <v>3.0255359256139668E-2</v>
      </c>
      <c r="J728" s="191">
        <f t="shared" ca="1" si="184"/>
        <v>3.1449503796660665E-2</v>
      </c>
      <c r="K728" s="190">
        <f t="shared" ca="1" si="184"/>
        <v>3.4512598399668915E-2</v>
      </c>
      <c r="L728" s="190">
        <f t="shared" ca="1" si="184"/>
        <v>3.6338493000604953E-2</v>
      </c>
      <c r="M728" s="190">
        <f t="shared" ca="1" si="184"/>
        <v>3.6568508225804701E-2</v>
      </c>
      <c r="N728" s="190">
        <f t="shared" ca="1" si="184"/>
        <v>3.6769702690804061E-2</v>
      </c>
      <c r="O728" s="190">
        <f t="shared" ca="1" si="184"/>
        <v>3.694658177855361E-2</v>
      </c>
      <c r="P728" s="190">
        <f t="shared" ca="1" si="184"/>
        <v>3.7102851406317298E-2</v>
      </c>
      <c r="Q728" s="190">
        <f t="shared" ca="1" si="184"/>
        <v>3.7241572610552644E-2</v>
      </c>
      <c r="R728" s="190">
        <f t="shared" ca="1" si="184"/>
        <v>3.7365284123179521E-2</v>
      </c>
      <c r="S728" s="190">
        <f t="shared" ca="1" si="184"/>
        <v>3.7476100003844305E-2</v>
      </c>
      <c r="T728" s="190">
        <f t="shared" ca="1" si="184"/>
        <v>3.7575787725834628E-2</v>
      </c>
      <c r="U728" s="190">
        <f t="shared" ca="1" si="184"/>
        <v>3.7665830869448788E-2</v>
      </c>
      <c r="V728" s="190">
        <f t="shared" ca="1" si="184"/>
        <v>3.7747479639868159E-2</v>
      </c>
      <c r="W728" s="190">
        <f t="shared" ca="1" si="184"/>
        <v>3.7821791715217906E-2</v>
      </c>
      <c r="X728" s="187">
        <f t="shared" ca="1" si="184"/>
        <v>3.7889665386204939E-2</v>
      </c>
    </row>
    <row r="729" spans="1:24" ht="11.25" customHeight="1" x14ac:dyDescent="0.2">
      <c r="A729" s="222">
        <f t="shared" si="182"/>
        <v>719</v>
      </c>
      <c r="B729" s="220">
        <f t="shared" ca="1" si="183"/>
        <v>3.0255359256139668E-2</v>
      </c>
      <c r="C729" s="217">
        <f t="shared" ca="1" si="175"/>
        <v>7.3084805578952504E-6</v>
      </c>
      <c r="D729" s="219">
        <f t="shared" ca="1" si="176"/>
        <v>0.20456624588824357</v>
      </c>
      <c r="E729" s="218">
        <f t="shared" ca="1" si="177"/>
        <v>-0.82542121988083517</v>
      </c>
      <c r="F729" s="187">
        <f t="shared" ca="1" si="178"/>
        <v>-3.7835157008044766E-4</v>
      </c>
      <c r="G729" s="217">
        <f t="shared" ca="1" si="179"/>
        <v>-3.7104308952255239E-4</v>
      </c>
      <c r="H729" s="291">
        <f t="shared" si="180"/>
        <v>1.9972222222222222</v>
      </c>
      <c r="I729" s="187">
        <f t="shared" ca="1" si="181"/>
        <v>2.9884316166617114E-2</v>
      </c>
      <c r="J729" s="191">
        <f t="shared" ca="1" si="184"/>
        <v>3.1124450329386506E-2</v>
      </c>
      <c r="K729" s="190">
        <f t="shared" ca="1" si="184"/>
        <v>3.4310092356521084E-2</v>
      </c>
      <c r="L729" s="190">
        <f t="shared" ca="1" si="184"/>
        <v>3.621176940448298E-2</v>
      </c>
      <c r="M729" s="190">
        <f t="shared" ca="1" si="184"/>
        <v>3.6451442001547409E-2</v>
      </c>
      <c r="N729" s="190">
        <f t="shared" ca="1" si="184"/>
        <v>3.6661099610036801E-2</v>
      </c>
      <c r="O729" s="190">
        <f t="shared" ca="1" si="184"/>
        <v>3.6845430056198003E-2</v>
      </c>
      <c r="P729" s="190">
        <f t="shared" ca="1" si="184"/>
        <v>3.7008290550823171E-2</v>
      </c>
      <c r="Q729" s="190">
        <f t="shared" ca="1" si="184"/>
        <v>3.715286792433084E-2</v>
      </c>
      <c r="R729" s="190">
        <f t="shared" ca="1" si="184"/>
        <v>3.7281805801014145E-2</v>
      </c>
      <c r="S729" s="190">
        <f t="shared" ca="1" si="184"/>
        <v>3.7397305971489721E-2</v>
      </c>
      <c r="T729" s="190">
        <f t="shared" ca="1" si="184"/>
        <v>3.7501209521681685E-2</v>
      </c>
      <c r="U729" s="190">
        <f t="shared" ca="1" si="184"/>
        <v>3.7595062003828297E-2</v>
      </c>
      <c r="V729" s="190">
        <f t="shared" ca="1" si="184"/>
        <v>3.7680165973851341E-2</v>
      </c>
      <c r="W729" s="190">
        <f t="shared" ca="1" si="184"/>
        <v>3.7757623487840709E-2</v>
      </c>
      <c r="X729" s="187">
        <f t="shared" ca="1" si="184"/>
        <v>3.7828370589509976E-2</v>
      </c>
    </row>
    <row r="730" spans="1:24" ht="11.25" customHeight="1" x14ac:dyDescent="0.2">
      <c r="A730" s="222">
        <f t="shared" si="182"/>
        <v>720</v>
      </c>
      <c r="B730" s="220">
        <f t="shared" ca="1" si="183"/>
        <v>2.9884316166617114E-2</v>
      </c>
      <c r="C730" s="217">
        <f t="shared" ca="1" si="175"/>
        <v>7.586762875037167E-6</v>
      </c>
      <c r="D730" s="219">
        <f t="shared" ca="1" si="176"/>
        <v>0.97133078657157934</v>
      </c>
      <c r="E730" s="218">
        <f t="shared" ca="1" si="177"/>
        <v>1.9007220649029837</v>
      </c>
      <c r="F730" s="187">
        <f t="shared" ca="1" si="178"/>
        <v>8.6588263784365398E-4</v>
      </c>
      <c r="G730" s="217">
        <f t="shared" ca="1" si="179"/>
        <v>8.7346940071869118E-4</v>
      </c>
      <c r="H730" s="291">
        <f t="shared" si="180"/>
        <v>2</v>
      </c>
      <c r="I730" s="187">
        <f t="shared" ca="1" si="181"/>
        <v>3.0757785567335806E-2</v>
      </c>
      <c r="J730" s="191">
        <f t="shared" ca="1" si="184"/>
        <v>3.1889655949107851E-2</v>
      </c>
      <c r="K730" s="190">
        <f t="shared" ca="1" si="184"/>
        <v>3.4786810120966877E-2</v>
      </c>
      <c r="L730" s="190">
        <f t="shared" ca="1" si="184"/>
        <v>3.6510088350953616E-2</v>
      </c>
      <c r="M730" s="190">
        <f t="shared" ca="1" si="184"/>
        <v>3.6727026610542522E-2</v>
      </c>
      <c r="N730" s="190">
        <f t="shared" ca="1" si="184"/>
        <v>3.691676120447869E-2</v>
      </c>
      <c r="O730" s="190">
        <f t="shared" ca="1" si="184"/>
        <v>3.7083550470787333E-2</v>
      </c>
      <c r="P730" s="190">
        <f t="shared" ca="1" si="184"/>
        <v>3.7230895461444695E-2</v>
      </c>
      <c r="Q730" s="190">
        <f t="shared" ca="1" si="184"/>
        <v>3.7361686876368996E-2</v>
      </c>
      <c r="R730" s="190">
        <f t="shared" ca="1" si="184"/>
        <v>3.747832141360409E-2</v>
      </c>
      <c r="S730" s="190">
        <f t="shared" ca="1" si="184"/>
        <v>3.7582794337031128E-2</v>
      </c>
      <c r="T730" s="190">
        <f t="shared" ca="1" si="184"/>
        <v>3.7676773441688863E-2</v>
      </c>
      <c r="U730" s="190">
        <f t="shared" ca="1" si="184"/>
        <v>3.7761658392195502E-2</v>
      </c>
      <c r="V730" s="190">
        <f t="shared" ca="1" si="184"/>
        <v>3.7838628506037419E-2</v>
      </c>
      <c r="W730" s="190">
        <f t="shared" ca="1" si="184"/>
        <v>3.7908681369512781E-2</v>
      </c>
      <c r="X730" s="187">
        <f t="shared" ca="1" si="184"/>
        <v>3.7972664152301341E-2</v>
      </c>
    </row>
    <row r="731" spans="1:24" ht="11.25" customHeight="1" x14ac:dyDescent="0.2">
      <c r="A731" s="222">
        <f t="shared" si="182"/>
        <v>721</v>
      </c>
      <c r="B731" s="220">
        <f t="shared" ca="1" si="183"/>
        <v>3.0757785567335806E-2</v>
      </c>
      <c r="C731" s="217">
        <f t="shared" ca="1" si="175"/>
        <v>6.9316608244981463E-6</v>
      </c>
      <c r="D731" s="219">
        <f t="shared" ca="1" si="176"/>
        <v>0.42470001860124351</v>
      </c>
      <c r="E731" s="218">
        <f t="shared" ca="1" si="177"/>
        <v>-0.18988399146885634</v>
      </c>
      <c r="F731" s="187">
        <f t="shared" ca="1" si="178"/>
        <v>-8.7757579999417641E-5</v>
      </c>
      <c r="G731" s="217">
        <f t="shared" ca="1" si="179"/>
        <v>-8.08259191749195E-5</v>
      </c>
      <c r="H731" s="291">
        <f t="shared" si="180"/>
        <v>2.0027777777777778</v>
      </c>
      <c r="I731" s="187">
        <f t="shared" ca="1" si="181"/>
        <v>3.0676959648160886E-2</v>
      </c>
      <c r="J731" s="191">
        <f t="shared" ref="J731:X740" ca="1" si="185">-(1/J$7)*LN(J$8*EXP(-$I731*J$9))</f>
        <v>3.1818848148032174E-2</v>
      </c>
      <c r="K731" s="190">
        <f t="shared" ca="1" si="185"/>
        <v>3.4742697354719243E-2</v>
      </c>
      <c r="L731" s="190">
        <f t="shared" ca="1" si="185"/>
        <v>3.648248360253778E-2</v>
      </c>
      <c r="M731" s="190">
        <f t="shared" ca="1" si="185"/>
        <v>3.6701525569161834E-2</v>
      </c>
      <c r="N731" s="190">
        <f t="shared" ca="1" si="185"/>
        <v>3.6893103726206987E-2</v>
      </c>
      <c r="O731" s="190">
        <f t="shared" ca="1" si="185"/>
        <v>3.7061516154109887E-2</v>
      </c>
      <c r="P731" s="190">
        <f t="shared" ca="1" si="185"/>
        <v>3.7210296861769611E-2</v>
      </c>
      <c r="Q731" s="190">
        <f t="shared" ca="1" si="185"/>
        <v>3.7342363951346387E-2</v>
      </c>
      <c r="R731" s="190">
        <f t="shared" ca="1" si="185"/>
        <v>3.7460136970042891E-2</v>
      </c>
      <c r="S731" s="190">
        <f t="shared" ca="1" si="185"/>
        <v>3.7565630292556523E-2</v>
      </c>
      <c r="T731" s="190">
        <f t="shared" ca="1" si="185"/>
        <v>3.7660527749284696E-2</v>
      </c>
      <c r="U731" s="190">
        <f t="shared" ca="1" si="185"/>
        <v>3.7746242504461E-2</v>
      </c>
      <c r="V731" s="190">
        <f t="shared" ca="1" si="185"/>
        <v>3.7823965279359779E-2</v>
      </c>
      <c r="W731" s="190">
        <f t="shared" ca="1" si="185"/>
        <v>3.7894703327322962E-2</v>
      </c>
      <c r="X731" s="187">
        <f t="shared" ca="1" si="185"/>
        <v>3.7959312041930857E-2</v>
      </c>
    </row>
    <row r="732" spans="1:24" ht="11.25" customHeight="1" x14ac:dyDescent="0.2">
      <c r="A732" s="222">
        <f t="shared" si="182"/>
        <v>722</v>
      </c>
      <c r="B732" s="220">
        <f t="shared" ca="1" si="183"/>
        <v>3.0676959648160886E-2</v>
      </c>
      <c r="C732" s="217">
        <f t="shared" ca="1" si="175"/>
        <v>6.9922802638793363E-6</v>
      </c>
      <c r="D732" s="219">
        <f t="shared" ca="1" si="176"/>
        <v>0.31332991845969405</v>
      </c>
      <c r="E732" s="218">
        <f t="shared" ca="1" si="177"/>
        <v>-0.48643350946631891</v>
      </c>
      <c r="F732" s="187">
        <f t="shared" ca="1" si="178"/>
        <v>-2.2451656882575995E-4</v>
      </c>
      <c r="G732" s="217">
        <f t="shared" ca="1" si="179"/>
        <v>-2.1752428856188061E-4</v>
      </c>
      <c r="H732" s="291">
        <f t="shared" si="180"/>
        <v>2.0055555555555555</v>
      </c>
      <c r="I732" s="187">
        <f t="shared" ca="1" si="181"/>
        <v>3.0459435359599007E-2</v>
      </c>
      <c r="J732" s="191">
        <f t="shared" ca="1" si="185"/>
        <v>3.162828530988767E-2</v>
      </c>
      <c r="K732" s="190">
        <f t="shared" ca="1" si="185"/>
        <v>3.4623978035564454E-2</v>
      </c>
      <c r="L732" s="190">
        <f t="shared" ca="1" si="185"/>
        <v>3.6408191799594057E-2</v>
      </c>
      <c r="M732" s="190">
        <f t="shared" ca="1" si="185"/>
        <v>3.6632895407692025E-2</v>
      </c>
      <c r="N732" s="190">
        <f t="shared" ca="1" si="185"/>
        <v>3.6829435088933826E-2</v>
      </c>
      <c r="O732" s="190">
        <f t="shared" ca="1" si="185"/>
        <v>3.7002215881274933E-2</v>
      </c>
      <c r="P732" s="190">
        <f t="shared" ca="1" si="185"/>
        <v>3.7154860489558419E-2</v>
      </c>
      <c r="Q732" s="190">
        <f t="shared" ca="1" si="185"/>
        <v>3.7290360762748186E-2</v>
      </c>
      <c r="R732" s="190">
        <f t="shared" ca="1" si="185"/>
        <v>3.7411197741279122E-2</v>
      </c>
      <c r="S732" s="190">
        <f t="shared" ca="1" si="185"/>
        <v>3.7519437232195516E-2</v>
      </c>
      <c r="T732" s="190">
        <f t="shared" ca="1" si="185"/>
        <v>3.7616806221357928E-2</v>
      </c>
      <c r="U732" s="190">
        <f t="shared" ca="1" si="185"/>
        <v>3.7704754204096115E-2</v>
      </c>
      <c r="V732" s="190">
        <f t="shared" ca="1" si="185"/>
        <v>3.7784502592345066E-2</v>
      </c>
      <c r="W732" s="190">
        <f t="shared" ca="1" si="185"/>
        <v>3.7857084656061725E-2</v>
      </c>
      <c r="X732" s="187">
        <f t="shared" ca="1" si="185"/>
        <v>3.7923377921554778E-2</v>
      </c>
    </row>
    <row r="733" spans="1:24" ht="11.25" customHeight="1" x14ac:dyDescent="0.2">
      <c r="A733" s="222">
        <f t="shared" si="182"/>
        <v>723</v>
      </c>
      <c r="B733" s="220">
        <f t="shared" ca="1" si="183"/>
        <v>3.0459435359599007E-2</v>
      </c>
      <c r="C733" s="217">
        <f t="shared" ca="1" si="175"/>
        <v>7.1554234803007456E-6</v>
      </c>
      <c r="D733" s="219">
        <f t="shared" ca="1" si="176"/>
        <v>0.16733211111291146</v>
      </c>
      <c r="E733" s="218">
        <f t="shared" ca="1" si="177"/>
        <v>-0.96476162251169328</v>
      </c>
      <c r="F733" s="187">
        <f t="shared" ca="1" si="178"/>
        <v>-4.4371049116161132E-4</v>
      </c>
      <c r="G733" s="217">
        <f t="shared" ca="1" si="179"/>
        <v>-4.3655506768131057E-4</v>
      </c>
      <c r="H733" s="291">
        <f t="shared" si="180"/>
        <v>2.0083333333333333</v>
      </c>
      <c r="I733" s="187">
        <f t="shared" ca="1" si="181"/>
        <v>3.0022880291917697E-2</v>
      </c>
      <c r="J733" s="191">
        <f t="shared" ca="1" si="185"/>
        <v>3.1245839867800343E-2</v>
      </c>
      <c r="K733" s="190">
        <f t="shared" ca="1" si="185"/>
        <v>3.4385717192366862E-2</v>
      </c>
      <c r="L733" s="190">
        <f t="shared" ca="1" si="185"/>
        <v>3.6259093676912317E-2</v>
      </c>
      <c r="M733" s="190">
        <f t="shared" ca="1" si="185"/>
        <v>3.649515977833534E-2</v>
      </c>
      <c r="N733" s="190">
        <f t="shared" ca="1" si="185"/>
        <v>3.6701656869601529E-2</v>
      </c>
      <c r="O733" s="190">
        <f t="shared" ca="1" si="185"/>
        <v>3.6883204644451044E-2</v>
      </c>
      <c r="P733" s="190">
        <f t="shared" ca="1" si="185"/>
        <v>3.7043603813889409E-2</v>
      </c>
      <c r="Q733" s="190">
        <f t="shared" ca="1" si="185"/>
        <v>3.7185994231230132E-2</v>
      </c>
      <c r="R733" s="190">
        <f t="shared" ca="1" si="185"/>
        <v>3.7312980349251366E-2</v>
      </c>
      <c r="S733" s="190">
        <f t="shared" ca="1" si="185"/>
        <v>3.7426731195892002E-2</v>
      </c>
      <c r="T733" s="190">
        <f t="shared" ca="1" si="185"/>
        <v>3.7529060366817323E-2</v>
      </c>
      <c r="U733" s="190">
        <f t="shared" ca="1" si="185"/>
        <v>3.7621490271164668E-2</v>
      </c>
      <c r="V733" s="190">
        <f t="shared" ca="1" si="185"/>
        <v>3.7705303914742243E-2</v>
      </c>
      <c r="W733" s="190">
        <f t="shared" ca="1" si="185"/>
        <v>3.7781586780918204E-2</v>
      </c>
      <c r="X733" s="187">
        <f t="shared" ca="1" si="185"/>
        <v>3.7851260814740807E-2</v>
      </c>
    </row>
    <row r="734" spans="1:24" ht="11.25" customHeight="1" x14ac:dyDescent="0.2">
      <c r="A734" s="222">
        <f t="shared" si="182"/>
        <v>724</v>
      </c>
      <c r="B734" s="220">
        <f t="shared" ca="1" si="183"/>
        <v>3.0022880291917697E-2</v>
      </c>
      <c r="C734" s="217">
        <f t="shared" ca="1" si="175"/>
        <v>7.4828397810617283E-6</v>
      </c>
      <c r="D734" s="219">
        <f t="shared" ca="1" si="176"/>
        <v>0.32362517564844118</v>
      </c>
      <c r="E734" s="218">
        <f t="shared" ca="1" si="177"/>
        <v>-0.4575853768828686</v>
      </c>
      <c r="F734" s="187">
        <f t="shared" ca="1" si="178"/>
        <v>-2.0893782451337527E-4</v>
      </c>
      <c r="G734" s="217">
        <f t="shared" ca="1" si="179"/>
        <v>-2.0145498473231354E-4</v>
      </c>
      <c r="H734" s="291">
        <f t="shared" si="180"/>
        <v>2.0111111111111111</v>
      </c>
      <c r="I734" s="187">
        <f t="shared" ca="1" si="181"/>
        <v>2.9821425307185383E-2</v>
      </c>
      <c r="J734" s="191">
        <f t="shared" ca="1" si="185"/>
        <v>3.1069354593890101E-2</v>
      </c>
      <c r="K734" s="190">
        <f t="shared" ca="1" si="185"/>
        <v>3.4275768097551389E-2</v>
      </c>
      <c r="L734" s="190">
        <f t="shared" ca="1" si="185"/>
        <v>3.6190290077430569E-2</v>
      </c>
      <c r="M734" s="190">
        <f t="shared" ca="1" si="185"/>
        <v>3.6431599574449663E-2</v>
      </c>
      <c r="N734" s="190">
        <f t="shared" ca="1" si="185"/>
        <v>3.6642691664223348E-2</v>
      </c>
      <c r="O734" s="190">
        <f t="shared" ca="1" si="185"/>
        <v>3.6828285096672866E-2</v>
      </c>
      <c r="P734" s="190">
        <f t="shared" ca="1" si="185"/>
        <v>3.6992262726458398E-2</v>
      </c>
      <c r="Q734" s="190">
        <f t="shared" ca="1" si="185"/>
        <v>3.713783270575477E-2</v>
      </c>
      <c r="R734" s="190">
        <f t="shared" ca="1" si="185"/>
        <v>3.7267656437845416E-2</v>
      </c>
      <c r="S734" s="190">
        <f t="shared" ca="1" si="185"/>
        <v>3.7383950583523187E-2</v>
      </c>
      <c r="T734" s="190">
        <f t="shared" ca="1" si="185"/>
        <v>3.7488568705866761E-2</v>
      </c>
      <c r="U734" s="190">
        <f t="shared" ca="1" si="185"/>
        <v>3.7583066861200505E-2</v>
      </c>
      <c r="V734" s="190">
        <f t="shared" ca="1" si="185"/>
        <v>3.7668756478763464E-2</v>
      </c>
      <c r="W734" s="190">
        <f t="shared" ca="1" si="185"/>
        <v>3.7746747136597633E-2</v>
      </c>
      <c r="X734" s="187">
        <f t="shared" ca="1" si="185"/>
        <v>3.7817981277455143E-2</v>
      </c>
    </row>
    <row r="735" spans="1:24" ht="11.25" customHeight="1" x14ac:dyDescent="0.2">
      <c r="A735" s="222">
        <f t="shared" si="182"/>
        <v>725</v>
      </c>
      <c r="B735" s="220">
        <f t="shared" ca="1" si="183"/>
        <v>2.9821425307185383E-2</v>
      </c>
      <c r="C735" s="217">
        <f t="shared" ca="1" si="175"/>
        <v>7.6339310196109639E-6</v>
      </c>
      <c r="D735" s="219">
        <f t="shared" ca="1" si="176"/>
        <v>0.86409461709444602</v>
      </c>
      <c r="E735" s="218">
        <f t="shared" ca="1" si="177"/>
        <v>1.0989021109283816</v>
      </c>
      <c r="F735" s="187">
        <f t="shared" ca="1" si="178"/>
        <v>5.0008284876095226E-4</v>
      </c>
      <c r="G735" s="217">
        <f t="shared" ca="1" si="179"/>
        <v>5.0771677978056322E-4</v>
      </c>
      <c r="H735" s="291">
        <f t="shared" si="180"/>
        <v>2.0138888888888888</v>
      </c>
      <c r="I735" s="187">
        <f t="shared" ca="1" si="181"/>
        <v>3.0329142086965948E-2</v>
      </c>
      <c r="J735" s="191">
        <f t="shared" ca="1" si="185"/>
        <v>3.151414147800443E-2</v>
      </c>
      <c r="K735" s="190">
        <f t="shared" ca="1" si="185"/>
        <v>3.4552867224354758E-2</v>
      </c>
      <c r="L735" s="190">
        <f t="shared" ca="1" si="185"/>
        <v>3.6363692299334366E-2</v>
      </c>
      <c r="M735" s="190">
        <f t="shared" ca="1" si="185"/>
        <v>3.6591787132389253E-2</v>
      </c>
      <c r="N735" s="190">
        <f t="shared" ca="1" si="185"/>
        <v>3.6791298680492947E-2</v>
      </c>
      <c r="O735" s="190">
        <f t="shared" ca="1" si="185"/>
        <v>3.6966696047297853E-2</v>
      </c>
      <c r="P735" s="190">
        <f t="shared" ca="1" si="185"/>
        <v>3.7121655064977777E-2</v>
      </c>
      <c r="Q735" s="190">
        <f t="shared" ca="1" si="185"/>
        <v>3.725921175555174E-2</v>
      </c>
      <c r="R735" s="190">
        <f t="shared" ca="1" si="185"/>
        <v>3.7381883992833244E-2</v>
      </c>
      <c r="S735" s="190">
        <f t="shared" ca="1" si="185"/>
        <v>3.7491768390949483E-2</v>
      </c>
      <c r="T735" s="190">
        <f t="shared" ca="1" si="185"/>
        <v>3.7590617785134284E-2</v>
      </c>
      <c r="U735" s="190">
        <f t="shared" ca="1" si="185"/>
        <v>3.7679903432413273E-2</v>
      </c>
      <c r="V735" s="190">
        <f t="shared" ca="1" si="185"/>
        <v>3.776086512789438E-2</v>
      </c>
      <c r="W735" s="190">
        <f t="shared" ca="1" si="185"/>
        <v>3.7834551725035317E-2</v>
      </c>
      <c r="X735" s="187">
        <f t="shared" ca="1" si="185"/>
        <v>3.7901854007264812E-2</v>
      </c>
    </row>
    <row r="736" spans="1:24" ht="11.25" customHeight="1" x14ac:dyDescent="0.2">
      <c r="A736" s="222">
        <f t="shared" si="182"/>
        <v>726</v>
      </c>
      <c r="B736" s="220">
        <f t="shared" ca="1" si="183"/>
        <v>3.0329142086965948E-2</v>
      </c>
      <c r="C736" s="217">
        <f t="shared" ca="1" si="175"/>
        <v>7.2531434347755398E-6</v>
      </c>
      <c r="D736" s="219">
        <f t="shared" ca="1" si="176"/>
        <v>0.20200991032803883</v>
      </c>
      <c r="E736" s="218">
        <f t="shared" ca="1" si="177"/>
        <v>-0.83446354716865379</v>
      </c>
      <c r="F736" s="187">
        <f t="shared" ca="1" si="178"/>
        <v>-3.82962444328687E-4</v>
      </c>
      <c r="G736" s="217">
        <f t="shared" ca="1" si="179"/>
        <v>-3.7570930089391146E-4</v>
      </c>
      <c r="H736" s="291">
        <f t="shared" si="180"/>
        <v>2.0166666666666666</v>
      </c>
      <c r="I736" s="187">
        <f t="shared" ca="1" si="181"/>
        <v>2.9953432786072036E-2</v>
      </c>
      <c r="J736" s="191">
        <f t="shared" ca="1" si="185"/>
        <v>3.1185000161560984E-2</v>
      </c>
      <c r="K736" s="190">
        <f t="shared" ca="1" si="185"/>
        <v>3.4347814479683596E-2</v>
      </c>
      <c r="L736" s="190">
        <f t="shared" ca="1" si="185"/>
        <v>3.6235375036325894E-2</v>
      </c>
      <c r="M736" s="190">
        <f t="shared" ca="1" si="185"/>
        <v>3.6473248691663712E-2</v>
      </c>
      <c r="N736" s="190">
        <f t="shared" ca="1" si="185"/>
        <v>3.6681329815145006E-2</v>
      </c>
      <c r="O736" s="190">
        <f t="shared" ca="1" si="185"/>
        <v>3.6864272248112305E-2</v>
      </c>
      <c r="P736" s="190">
        <f t="shared" ca="1" si="185"/>
        <v>3.7025905018924242E-2</v>
      </c>
      <c r="Q736" s="190">
        <f t="shared" ca="1" si="185"/>
        <v>3.7169391525536701E-2</v>
      </c>
      <c r="R736" s="190">
        <f t="shared" ca="1" si="185"/>
        <v>3.7297355853255415E-2</v>
      </c>
      <c r="S736" s="190">
        <f t="shared" ca="1" si="185"/>
        <v>3.7411983450476263E-2</v>
      </c>
      <c r="T736" s="190">
        <f t="shared" ca="1" si="185"/>
        <v>3.7515101690816816E-2</v>
      </c>
      <c r="U736" s="190">
        <f t="shared" ca="1" si="185"/>
        <v>3.7608244582597358E-2</v>
      </c>
      <c r="V736" s="190">
        <f t="shared" ca="1" si="185"/>
        <v>3.769270493002537E-2</v>
      </c>
      <c r="W736" s="190">
        <f t="shared" ca="1" si="185"/>
        <v>3.7769576522617435E-2</v>
      </c>
      <c r="X736" s="187">
        <f t="shared" ca="1" si="185"/>
        <v>3.7839788371588017E-2</v>
      </c>
    </row>
    <row r="737" spans="1:24" ht="11.25" customHeight="1" x14ac:dyDescent="0.2">
      <c r="A737" s="222">
        <f t="shared" si="182"/>
        <v>727</v>
      </c>
      <c r="B737" s="220">
        <f t="shared" ca="1" si="183"/>
        <v>2.9953432786072036E-2</v>
      </c>
      <c r="C737" s="217">
        <f t="shared" ca="1" si="175"/>
        <v>7.534925410445974E-6</v>
      </c>
      <c r="D737" s="219">
        <f t="shared" ca="1" si="176"/>
        <v>0.73717239556064773</v>
      </c>
      <c r="E737" s="218">
        <f t="shared" ca="1" si="177"/>
        <v>0.6346523017290634</v>
      </c>
      <c r="F737" s="187">
        <f t="shared" ca="1" si="178"/>
        <v>2.8945290606249803E-4</v>
      </c>
      <c r="G737" s="217">
        <f t="shared" ca="1" si="179"/>
        <v>2.9698783147294401E-4</v>
      </c>
      <c r="H737" s="291">
        <f t="shared" si="180"/>
        <v>2.0194444444444444</v>
      </c>
      <c r="I737" s="187">
        <f t="shared" ca="1" si="181"/>
        <v>3.0250420617544981E-2</v>
      </c>
      <c r="J737" s="191">
        <f t="shared" ca="1" si="185"/>
        <v>3.1445177286764249E-2</v>
      </c>
      <c r="K737" s="190">
        <f t="shared" ca="1" si="185"/>
        <v>3.4509903014177078E-2</v>
      </c>
      <c r="L737" s="190">
        <f t="shared" ca="1" si="185"/>
        <v>3.6336806290731265E-2</v>
      </c>
      <c r="M737" s="190">
        <f t="shared" ca="1" si="185"/>
        <v>3.6566950056983939E-2</v>
      </c>
      <c r="N737" s="190">
        <f t="shared" ca="1" si="185"/>
        <v>3.6768257167679314E-2</v>
      </c>
      <c r="O737" s="190">
        <f t="shared" ca="1" si="185"/>
        <v>3.6945235434115313E-2</v>
      </c>
      <c r="P737" s="190">
        <f t="shared" ca="1" si="185"/>
        <v>3.7101592787295204E-2</v>
      </c>
      <c r="Q737" s="190">
        <f t="shared" ca="1" si="185"/>
        <v>3.7240391938012783E-2</v>
      </c>
      <c r="R737" s="190">
        <f t="shared" ca="1" si="185"/>
        <v>3.7364173014320975E-2</v>
      </c>
      <c r="S737" s="190">
        <f t="shared" ca="1" si="185"/>
        <v>3.7475051243578437E-2</v>
      </c>
      <c r="T737" s="190">
        <f t="shared" ca="1" si="185"/>
        <v>3.7574795078867872E-2</v>
      </c>
      <c r="U737" s="190">
        <f t="shared" ca="1" si="185"/>
        <v>3.7664888925343296E-2</v>
      </c>
      <c r="V737" s="190">
        <f t="shared" ca="1" si="185"/>
        <v>3.7746583684982252E-2</v>
      </c>
      <c r="W737" s="190">
        <f t="shared" ca="1" si="185"/>
        <v>3.7820937626587156E-2</v>
      </c>
      <c r="X737" s="187">
        <f t="shared" ca="1" si="185"/>
        <v>3.7888849543363072E-2</v>
      </c>
    </row>
    <row r="738" spans="1:24" ht="11.25" customHeight="1" x14ac:dyDescent="0.2">
      <c r="A738" s="222">
        <f t="shared" si="182"/>
        <v>728</v>
      </c>
      <c r="B738" s="220">
        <f t="shared" ca="1" si="183"/>
        <v>3.0250420617544981E-2</v>
      </c>
      <c r="C738" s="217">
        <f t="shared" ca="1" si="175"/>
        <v>7.3121845368412662E-6</v>
      </c>
      <c r="D738" s="219">
        <f t="shared" ca="1" si="176"/>
        <v>0.73438926343980038</v>
      </c>
      <c r="E738" s="218">
        <f t="shared" ca="1" si="177"/>
        <v>0.62614250759666812</v>
      </c>
      <c r="F738" s="187">
        <f t="shared" ca="1" si="178"/>
        <v>2.8698397784247939E-4</v>
      </c>
      <c r="G738" s="217">
        <f t="shared" ca="1" si="179"/>
        <v>2.9429616237932064E-4</v>
      </c>
      <c r="H738" s="291">
        <f t="shared" si="180"/>
        <v>2.0222222222222221</v>
      </c>
      <c r="I738" s="187">
        <f t="shared" ca="1" si="181"/>
        <v>3.0544716779924302E-2</v>
      </c>
      <c r="J738" s="191">
        <f t="shared" ca="1" si="185"/>
        <v>3.1702996366779868E-2</v>
      </c>
      <c r="K738" s="190">
        <f t="shared" ca="1" si="185"/>
        <v>3.4670522502963978E-2</v>
      </c>
      <c r="L738" s="190">
        <f t="shared" ca="1" si="185"/>
        <v>3.6437318250324938E-2</v>
      </c>
      <c r="M738" s="190">
        <f t="shared" ca="1" si="185"/>
        <v>3.6659802185256933E-2</v>
      </c>
      <c r="N738" s="190">
        <f t="shared" ca="1" si="185"/>
        <v>3.6854396677603908E-2</v>
      </c>
      <c r="O738" s="190">
        <f t="shared" ca="1" si="185"/>
        <v>3.7025464832123024E-2</v>
      </c>
      <c r="P738" s="190">
        <f t="shared" ca="1" si="185"/>
        <v>3.7176594579995441E-2</v>
      </c>
      <c r="Q738" s="190">
        <f t="shared" ca="1" si="185"/>
        <v>3.7310748857403812E-2</v>
      </c>
      <c r="R738" s="190">
        <f t="shared" ca="1" si="185"/>
        <v>3.7430384596072168E-2</v>
      </c>
      <c r="S738" s="190">
        <f t="shared" ca="1" si="185"/>
        <v>3.7537547438751317E-2</v>
      </c>
      <c r="T738" s="190">
        <f t="shared" ca="1" si="185"/>
        <v>3.7633947451999515E-2</v>
      </c>
      <c r="U738" s="190">
        <f t="shared" ca="1" si="185"/>
        <v>3.7721019887369429E-2</v>
      </c>
      <c r="V738" s="190">
        <f t="shared" ca="1" si="185"/>
        <v>3.7799974124378188E-2</v>
      </c>
      <c r="W738" s="190">
        <f t="shared" ca="1" si="185"/>
        <v>3.7871833233046479E-2</v>
      </c>
      <c r="X738" s="187">
        <f t="shared" ca="1" si="185"/>
        <v>3.7937466062442728E-2</v>
      </c>
    </row>
    <row r="739" spans="1:24" ht="11.25" customHeight="1" x14ac:dyDescent="0.2">
      <c r="A739" s="222">
        <f t="shared" si="182"/>
        <v>729</v>
      </c>
      <c r="B739" s="220">
        <f t="shared" ca="1" si="183"/>
        <v>3.0544716779924302E-2</v>
      </c>
      <c r="C739" s="217">
        <f t="shared" ca="1" si="175"/>
        <v>7.0914624150567744E-6</v>
      </c>
      <c r="D739" s="219">
        <f t="shared" ca="1" si="176"/>
        <v>0.82739749375894456</v>
      </c>
      <c r="E739" s="218">
        <f t="shared" ca="1" si="177"/>
        <v>0.94393079820034398</v>
      </c>
      <c r="F739" s="187">
        <f t="shared" ca="1" si="178"/>
        <v>4.3473735781134076E-4</v>
      </c>
      <c r="G739" s="217">
        <f t="shared" ca="1" si="179"/>
        <v>4.4182882022639756E-4</v>
      </c>
      <c r="H739" s="291">
        <f t="shared" si="180"/>
        <v>2.0249999999999999</v>
      </c>
      <c r="I739" s="187">
        <f t="shared" ca="1" si="181"/>
        <v>3.0986545600150701E-2</v>
      </c>
      <c r="J739" s="191">
        <f t="shared" ca="1" si="185"/>
        <v>3.2090061896395329E-2</v>
      </c>
      <c r="K739" s="190">
        <f t="shared" ca="1" si="185"/>
        <v>3.4911661628470515E-2</v>
      </c>
      <c r="L739" s="190">
        <f t="shared" ca="1" si="185"/>
        <v>3.6588217535476593E-2</v>
      </c>
      <c r="M739" s="190">
        <f t="shared" ca="1" si="185"/>
        <v>3.6799201713809029E-2</v>
      </c>
      <c r="N739" s="190">
        <f t="shared" ca="1" si="185"/>
        <v>3.6983718506801946E-2</v>
      </c>
      <c r="O739" s="190">
        <f t="shared" ca="1" si="185"/>
        <v>3.714591377030365E-2</v>
      </c>
      <c r="P739" s="190">
        <f t="shared" ca="1" si="185"/>
        <v>3.7289195278950187E-2</v>
      </c>
      <c r="Q739" s="190">
        <f t="shared" ca="1" si="185"/>
        <v>3.7416376176625327E-2</v>
      </c>
      <c r="R739" s="190">
        <f t="shared" ca="1" si="185"/>
        <v>3.7529788491841437E-2</v>
      </c>
      <c r="S739" s="190">
        <f t="shared" ca="1" si="185"/>
        <v>3.7631373399506722E-2</v>
      </c>
      <c r="T739" s="190">
        <f t="shared" ca="1" si="185"/>
        <v>3.7722753310095142E-2</v>
      </c>
      <c r="U739" s="190">
        <f t="shared" ca="1" si="185"/>
        <v>3.7805289680524969E-2</v>
      </c>
      <c r="V739" s="190">
        <f t="shared" ca="1" si="185"/>
        <v>3.7880129552362557E-2</v>
      </c>
      <c r="W739" s="190">
        <f t="shared" ca="1" si="185"/>
        <v>3.7948243151459372E-2</v>
      </c>
      <c r="X739" s="187">
        <f t="shared" ca="1" si="185"/>
        <v>3.8010454371548832E-2</v>
      </c>
    </row>
    <row r="740" spans="1:24" ht="11.25" customHeight="1" x14ac:dyDescent="0.2">
      <c r="A740" s="222">
        <f t="shared" si="182"/>
        <v>730</v>
      </c>
      <c r="B740" s="220">
        <f t="shared" ca="1" si="183"/>
        <v>3.0986545600150701E-2</v>
      </c>
      <c r="C740" s="217">
        <f t="shared" ca="1" si="175"/>
        <v>6.7600907998869757E-6</v>
      </c>
      <c r="D740" s="219">
        <f t="shared" ca="1" si="176"/>
        <v>5.4590013549326466E-2</v>
      </c>
      <c r="E740" s="218">
        <f t="shared" ca="1" si="177"/>
        <v>-1.6018895890446685</v>
      </c>
      <c r="F740" s="187">
        <f t="shared" ca="1" si="178"/>
        <v>-7.4308400739198739E-4</v>
      </c>
      <c r="G740" s="217">
        <f t="shared" ca="1" si="179"/>
        <v>-7.3632391659210039E-4</v>
      </c>
      <c r="H740" s="291">
        <f t="shared" si="180"/>
        <v>2.0277777777777777</v>
      </c>
      <c r="I740" s="187">
        <f t="shared" ca="1" si="181"/>
        <v>3.0250221683558599E-2</v>
      </c>
      <c r="J740" s="191">
        <f t="shared" ca="1" si="185"/>
        <v>3.1445003010018811E-2</v>
      </c>
      <c r="K740" s="190">
        <f t="shared" ca="1" si="185"/>
        <v>3.4509794440980138E-2</v>
      </c>
      <c r="L740" s="190">
        <f t="shared" ca="1" si="185"/>
        <v>3.6336738348136839E-2</v>
      </c>
      <c r="M740" s="190">
        <f t="shared" ca="1" si="185"/>
        <v>3.6566887292169496E-2</v>
      </c>
      <c r="N740" s="190">
        <f t="shared" ca="1" si="185"/>
        <v>3.676819894036179E-2</v>
      </c>
      <c r="O740" s="190">
        <f t="shared" ca="1" si="185"/>
        <v>3.6945181201828228E-2</v>
      </c>
      <c r="P740" s="190">
        <f t="shared" ca="1" si="185"/>
        <v>3.710154208868776E-2</v>
      </c>
      <c r="Q740" s="190">
        <f t="shared" ca="1" si="185"/>
        <v>3.7240344379178406E-2</v>
      </c>
      <c r="R740" s="190">
        <f t="shared" ca="1" si="185"/>
        <v>3.7364128257590903E-2</v>
      </c>
      <c r="S740" s="190">
        <f t="shared" ca="1" si="185"/>
        <v>3.7475008998320673E-2</v>
      </c>
      <c r="T740" s="190">
        <f t="shared" ca="1" si="185"/>
        <v>3.7574755093917694E-2</v>
      </c>
      <c r="U740" s="190">
        <f t="shared" ca="1" si="185"/>
        <v>3.7664850982762108E-2</v>
      </c>
      <c r="V740" s="190">
        <f t="shared" ca="1" si="185"/>
        <v>3.7746547594899191E-2</v>
      </c>
      <c r="W740" s="190">
        <f t="shared" ca="1" si="185"/>
        <v>3.7820903222924529E-2</v>
      </c>
      <c r="X740" s="187">
        <f t="shared" ca="1" si="185"/>
        <v>3.7888816680284376E-2</v>
      </c>
    </row>
    <row r="741" spans="1:24" ht="11.25" customHeight="1" x14ac:dyDescent="0.2">
      <c r="A741" s="222">
        <f t="shared" si="182"/>
        <v>731</v>
      </c>
      <c r="B741" s="220">
        <f t="shared" ca="1" si="183"/>
        <v>3.0250221683558599E-2</v>
      </c>
      <c r="C741" s="217">
        <f t="shared" ca="1" si="175"/>
        <v>7.312333737331052E-6</v>
      </c>
      <c r="D741" s="219">
        <f t="shared" ca="1" si="176"/>
        <v>0.69235195420539952</v>
      </c>
      <c r="E741" s="218">
        <f t="shared" ca="1" si="177"/>
        <v>0.50252809950773891</v>
      </c>
      <c r="F741" s="187">
        <f t="shared" ca="1" si="178"/>
        <v>2.3032622289569318E-4</v>
      </c>
      <c r="G741" s="217">
        <f t="shared" ca="1" si="179"/>
        <v>2.3763855663302424E-4</v>
      </c>
      <c r="H741" s="291">
        <f t="shared" si="180"/>
        <v>2.0305555555555554</v>
      </c>
      <c r="I741" s="187">
        <f t="shared" ca="1" si="181"/>
        <v>3.0487860240191622E-2</v>
      </c>
      <c r="J741" s="191">
        <f t="shared" ref="J741:X750" ca="1" si="186">-(1/J$7)*LN(J$8*EXP(-$I741*J$9))</f>
        <v>3.1653187016062415E-2</v>
      </c>
      <c r="K741" s="190">
        <f t="shared" ca="1" si="186"/>
        <v>3.4639491624843706E-2</v>
      </c>
      <c r="L741" s="190">
        <f t="shared" ca="1" si="186"/>
        <v>3.6417899844804306E-2</v>
      </c>
      <c r="M741" s="190">
        <f t="shared" ca="1" si="186"/>
        <v>3.664186362065678E-2</v>
      </c>
      <c r="N741" s="190">
        <f t="shared" ca="1" si="186"/>
        <v>3.6837754957137744E-2</v>
      </c>
      <c r="O741" s="190">
        <f t="shared" ca="1" si="186"/>
        <v>3.7009964915580874E-2</v>
      </c>
      <c r="P741" s="190">
        <f t="shared" ca="1" si="186"/>
        <v>3.7162104610529961E-2</v>
      </c>
      <c r="Q741" s="190">
        <f t="shared" ca="1" si="186"/>
        <v>3.7297156254121187E-2</v>
      </c>
      <c r="R741" s="190">
        <f t="shared" ca="1" si="186"/>
        <v>3.7417592851191221E-2</v>
      </c>
      <c r="S741" s="190">
        <f t="shared" ca="1" si="186"/>
        <v>3.7525473487887463E-2</v>
      </c>
      <c r="T741" s="190">
        <f t="shared" ca="1" si="186"/>
        <v>3.7622519510751316E-2</v>
      </c>
      <c r="U741" s="190">
        <f t="shared" ca="1" si="186"/>
        <v>3.7710175667564218E-2</v>
      </c>
      <c r="V741" s="190">
        <f t="shared" ca="1" si="186"/>
        <v>3.7789659359773992E-2</v>
      </c>
      <c r="W741" s="190">
        <f t="shared" ca="1" si="186"/>
        <v>3.7862000457629087E-2</v>
      </c>
      <c r="X741" s="187">
        <f t="shared" ca="1" si="186"/>
        <v>3.7928073595254679E-2</v>
      </c>
    </row>
    <row r="742" spans="1:24" ht="11.25" customHeight="1" x14ac:dyDescent="0.2">
      <c r="A742" s="222">
        <f t="shared" si="182"/>
        <v>732</v>
      </c>
      <c r="B742" s="220">
        <f t="shared" ca="1" si="183"/>
        <v>3.0487860240191622E-2</v>
      </c>
      <c r="C742" s="217">
        <f t="shared" ca="1" si="175"/>
        <v>7.1341048198562849E-6</v>
      </c>
      <c r="D742" s="219">
        <f t="shared" ca="1" si="176"/>
        <v>0.14364432212648814</v>
      </c>
      <c r="E742" s="218">
        <f t="shared" ca="1" si="177"/>
        <v>-1.06408842433043</v>
      </c>
      <c r="F742" s="187">
        <f t="shared" ca="1" si="178"/>
        <v>-4.8962089695115643E-4</v>
      </c>
      <c r="G742" s="217">
        <f t="shared" ca="1" si="179"/>
        <v>-4.8248679213130013E-4</v>
      </c>
      <c r="H742" s="291">
        <f t="shared" si="180"/>
        <v>2.0333333333333332</v>
      </c>
      <c r="I742" s="187">
        <f t="shared" ca="1" si="181"/>
        <v>3.0005373448060323E-2</v>
      </c>
      <c r="J742" s="191">
        <f t="shared" ca="1" si="186"/>
        <v>3.1230502942096627E-2</v>
      </c>
      <c r="K742" s="190">
        <f t="shared" ca="1" si="186"/>
        <v>3.4376162394615169E-2</v>
      </c>
      <c r="L742" s="190">
        <f t="shared" ca="1" si="186"/>
        <v>3.6253114505562685E-2</v>
      </c>
      <c r="M742" s="190">
        <f t="shared" ca="1" si="186"/>
        <v>3.6489636268621999E-2</v>
      </c>
      <c r="N742" s="190">
        <f t="shared" ca="1" si="186"/>
        <v>3.6696532674511756E-2</v>
      </c>
      <c r="O742" s="190">
        <f t="shared" ca="1" si="186"/>
        <v>3.687843202515375E-2</v>
      </c>
      <c r="P742" s="190">
        <f t="shared" ca="1" si="186"/>
        <v>3.7039142170002474E-2</v>
      </c>
      <c r="Q742" s="190">
        <f t="shared" ca="1" si="186"/>
        <v>3.7181808897680052E-2</v>
      </c>
      <c r="R742" s="190">
        <f t="shared" ca="1" si="186"/>
        <v>3.7309041610078204E-2</v>
      </c>
      <c r="S742" s="190">
        <f t="shared" ca="1" si="186"/>
        <v>3.7423013474526819E-2</v>
      </c>
      <c r="T742" s="190">
        <f t="shared" ca="1" si="186"/>
        <v>3.7525541559939792E-2</v>
      </c>
      <c r="U742" s="190">
        <f t="shared" ca="1" si="186"/>
        <v>3.7618151199462851E-2</v>
      </c>
      <c r="V742" s="190">
        <f t="shared" ca="1" si="186"/>
        <v>3.7702127868957533E-2</v>
      </c>
      <c r="W742" s="190">
        <f t="shared" ca="1" si="186"/>
        <v>3.7778559145667696E-2</v>
      </c>
      <c r="X742" s="187">
        <f t="shared" ca="1" si="186"/>
        <v>3.7848368755933323E-2</v>
      </c>
    </row>
    <row r="743" spans="1:24" ht="11.25" customHeight="1" x14ac:dyDescent="0.2">
      <c r="A743" s="222">
        <f t="shared" si="182"/>
        <v>733</v>
      </c>
      <c r="B743" s="220">
        <f t="shared" ca="1" si="183"/>
        <v>3.0005373448060323E-2</v>
      </c>
      <c r="C743" s="217">
        <f t="shared" ca="1" si="175"/>
        <v>7.4959699139547589E-6</v>
      </c>
      <c r="D743" s="219">
        <f t="shared" ca="1" si="176"/>
        <v>0.31527091243170047</v>
      </c>
      <c r="E743" s="218">
        <f t="shared" ca="1" si="177"/>
        <v>-0.48096436599446174</v>
      </c>
      <c r="F743" s="187">
        <f t="shared" ca="1" si="178"/>
        <v>-2.1954885344116926E-4</v>
      </c>
      <c r="G743" s="217">
        <f t="shared" ca="1" si="179"/>
        <v>-2.1205288352721451E-4</v>
      </c>
      <c r="H743" s="291">
        <f t="shared" si="180"/>
        <v>2.036111111111111</v>
      </c>
      <c r="I743" s="187">
        <f t="shared" ca="1" si="181"/>
        <v>2.9793320564533109E-2</v>
      </c>
      <c r="J743" s="191">
        <f t="shared" ca="1" si="186"/>
        <v>3.1044733345566265E-2</v>
      </c>
      <c r="K743" s="190">
        <f t="shared" ca="1" si="186"/>
        <v>3.4260429231557352E-2</v>
      </c>
      <c r="L743" s="190">
        <f t="shared" ca="1" si="186"/>
        <v>3.6180691370009392E-2</v>
      </c>
      <c r="M743" s="190">
        <f t="shared" ca="1" si="186"/>
        <v>3.6422732366842438E-2</v>
      </c>
      <c r="N743" s="190">
        <f t="shared" ca="1" si="186"/>
        <v>3.6634465499332011E-2</v>
      </c>
      <c r="O743" s="190">
        <f t="shared" ca="1" si="186"/>
        <v>3.682062333660803E-2</v>
      </c>
      <c r="P743" s="190">
        <f t="shared" ca="1" si="186"/>
        <v>3.698510019309318E-2</v>
      </c>
      <c r="Q743" s="190">
        <f t="shared" ca="1" si="186"/>
        <v>3.7131113749254256E-2</v>
      </c>
      <c r="R743" s="190">
        <f t="shared" ca="1" si="186"/>
        <v>3.726133335347126E-2</v>
      </c>
      <c r="S743" s="190">
        <f t="shared" ca="1" si="186"/>
        <v>3.7377982311739159E-2</v>
      </c>
      <c r="T743" s="190">
        <f t="shared" ca="1" si="186"/>
        <v>3.7482919762942407E-2</v>
      </c>
      <c r="U743" s="190">
        <f t="shared" ca="1" si="186"/>
        <v>3.7577706457484004E-2</v>
      </c>
      <c r="V743" s="190">
        <f t="shared" ca="1" si="186"/>
        <v>3.7663657789921645E-2</v>
      </c>
      <c r="W743" s="190">
        <f t="shared" ca="1" si="186"/>
        <v>3.774188669971628E-2</v>
      </c>
      <c r="X743" s="187">
        <f t="shared" ca="1" si="186"/>
        <v>3.7813338489230054E-2</v>
      </c>
    </row>
    <row r="744" spans="1:24" ht="11.25" customHeight="1" x14ac:dyDescent="0.2">
      <c r="A744" s="222">
        <f t="shared" si="182"/>
        <v>734</v>
      </c>
      <c r="B744" s="220">
        <f t="shared" ca="1" si="183"/>
        <v>2.9793320564533109E-2</v>
      </c>
      <c r="C744" s="217">
        <f t="shared" ca="1" si="175"/>
        <v>7.655009576600169E-6</v>
      </c>
      <c r="D744" s="219">
        <f t="shared" ca="1" si="176"/>
        <v>0.63846206508850545</v>
      </c>
      <c r="E744" s="218">
        <f t="shared" ca="1" si="177"/>
        <v>0.35435097553680622</v>
      </c>
      <c r="F744" s="187">
        <f t="shared" ca="1" si="178"/>
        <v>1.6118025607152328E-4</v>
      </c>
      <c r="G744" s="217">
        <f t="shared" ca="1" si="179"/>
        <v>1.6883526564812345E-4</v>
      </c>
      <c r="H744" s="291">
        <f t="shared" si="180"/>
        <v>2.0388888888888888</v>
      </c>
      <c r="I744" s="187">
        <f t="shared" ca="1" si="181"/>
        <v>2.9962155830181234E-2</v>
      </c>
      <c r="J744" s="191">
        <f t="shared" ca="1" si="186"/>
        <v>3.1192642011828413E-2</v>
      </c>
      <c r="K744" s="190">
        <f t="shared" ca="1" si="186"/>
        <v>3.4352575299104952E-2</v>
      </c>
      <c r="L744" s="190">
        <f t="shared" ca="1" si="186"/>
        <v>3.6238354246961695E-2</v>
      </c>
      <c r="M744" s="190">
        <f t="shared" ca="1" si="186"/>
        <v>3.6476000862143976E-2</v>
      </c>
      <c r="N744" s="190">
        <f t="shared" ca="1" si="186"/>
        <v>3.6683883021202957E-2</v>
      </c>
      <c r="O744" s="190">
        <f t="shared" ca="1" si="186"/>
        <v>3.6866650276327212E-2</v>
      </c>
      <c r="P744" s="190">
        <f t="shared" ca="1" si="186"/>
        <v>3.7028128099037494E-2</v>
      </c>
      <c r="Q744" s="190">
        <f t="shared" ca="1" si="186"/>
        <v>3.7171476929934326E-2</v>
      </c>
      <c r="R744" s="190">
        <f t="shared" ca="1" si="186"/>
        <v>3.7299318388354361E-2</v>
      </c>
      <c r="S744" s="190">
        <f t="shared" ca="1" si="186"/>
        <v>3.7413835860180641E-2</v>
      </c>
      <c r="T744" s="190">
        <f t="shared" ca="1" si="186"/>
        <v>3.7516854988433129E-2</v>
      </c>
      <c r="U744" s="190">
        <f t="shared" ca="1" si="186"/>
        <v>3.7609908324501735E-2</v>
      </c>
      <c r="V744" s="190">
        <f t="shared" ca="1" si="186"/>
        <v>3.7694287441853241E-2</v>
      </c>
      <c r="W744" s="190">
        <f t="shared" ca="1" si="186"/>
        <v>3.7771085086699678E-2</v>
      </c>
      <c r="X744" s="187">
        <f t="shared" ca="1" si="186"/>
        <v>3.7841229382700563E-2</v>
      </c>
    </row>
    <row r="745" spans="1:24" ht="11.25" customHeight="1" x14ac:dyDescent="0.2">
      <c r="A745" s="222">
        <f t="shared" si="182"/>
        <v>735</v>
      </c>
      <c r="B745" s="220">
        <f t="shared" ca="1" si="183"/>
        <v>2.9962155830181234E-2</v>
      </c>
      <c r="C745" s="217">
        <f t="shared" ca="1" si="175"/>
        <v>7.528383127364076E-6</v>
      </c>
      <c r="D745" s="219">
        <f t="shared" ca="1" si="176"/>
        <v>0.86263482659210378</v>
      </c>
      <c r="E745" s="218">
        <f t="shared" ca="1" si="177"/>
        <v>1.0922338061469199</v>
      </c>
      <c r="F745" s="187">
        <f t="shared" ca="1" si="178"/>
        <v>4.9821970194195177E-4</v>
      </c>
      <c r="G745" s="217">
        <f t="shared" ca="1" si="179"/>
        <v>5.0574808506931583E-4</v>
      </c>
      <c r="H745" s="291">
        <f t="shared" si="180"/>
        <v>2.041666666666667</v>
      </c>
      <c r="I745" s="187">
        <f t="shared" ca="1" si="181"/>
        <v>3.046790391525055E-2</v>
      </c>
      <c r="J745" s="191">
        <f t="shared" ca="1" si="186"/>
        <v>3.1635704214740115E-2</v>
      </c>
      <c r="K745" s="190">
        <f t="shared" ca="1" si="186"/>
        <v>3.4628599961547178E-2</v>
      </c>
      <c r="L745" s="190">
        <f t="shared" ca="1" si="186"/>
        <v>3.6411084093929735E-2</v>
      </c>
      <c r="M745" s="190">
        <f t="shared" ca="1" si="186"/>
        <v>3.6635567285603327E-2</v>
      </c>
      <c r="N745" s="190">
        <f t="shared" ca="1" si="186"/>
        <v>3.6831913807064902E-2</v>
      </c>
      <c r="O745" s="190">
        <f t="shared" ca="1" si="186"/>
        <v>3.7004524532248916E-2</v>
      </c>
      <c r="P745" s="190">
        <f t="shared" ca="1" si="186"/>
        <v>3.7157018712928758E-2</v>
      </c>
      <c r="Q745" s="190">
        <f t="shared" ca="1" si="186"/>
        <v>3.7292385326991619E-2</v>
      </c>
      <c r="R745" s="190">
        <f t="shared" ca="1" si="186"/>
        <v>3.741310302084614E-2</v>
      </c>
      <c r="S745" s="190">
        <f t="shared" ca="1" si="186"/>
        <v>3.752123559919613E-2</v>
      </c>
      <c r="T745" s="190">
        <f t="shared" ca="1" si="186"/>
        <v>3.7618508367793464E-2</v>
      </c>
      <c r="U745" s="190">
        <f t="shared" ca="1" si="186"/>
        <v>3.7706369407542364E-2</v>
      </c>
      <c r="V745" s="190">
        <f t="shared" ca="1" si="186"/>
        <v>3.7786038935543116E-2</v>
      </c>
      <c r="W745" s="190">
        <f t="shared" ca="1" si="186"/>
        <v>3.7858549208885775E-2</v>
      </c>
      <c r="X745" s="187">
        <f t="shared" ca="1" si="186"/>
        <v>3.79247768922178E-2</v>
      </c>
    </row>
    <row r="746" spans="1:24" ht="11.25" customHeight="1" x14ac:dyDescent="0.2">
      <c r="A746" s="222">
        <f t="shared" si="182"/>
        <v>736</v>
      </c>
      <c r="B746" s="220">
        <f t="shared" ca="1" si="183"/>
        <v>3.046790391525055E-2</v>
      </c>
      <c r="C746" s="217">
        <f t="shared" ca="1" si="175"/>
        <v>7.1490720635620884E-6</v>
      </c>
      <c r="D746" s="219">
        <f t="shared" ca="1" si="176"/>
        <v>0.45083073155425413</v>
      </c>
      <c r="E746" s="218">
        <f t="shared" ca="1" si="177"/>
        <v>-0.12356278092425567</v>
      </c>
      <c r="F746" s="187">
        <f t="shared" ca="1" si="178"/>
        <v>-5.6836551104009496E-5</v>
      </c>
      <c r="G746" s="217">
        <f t="shared" ca="1" si="179"/>
        <v>-4.9687479040447406E-5</v>
      </c>
      <c r="H746" s="291">
        <f t="shared" si="180"/>
        <v>2.0444444444444447</v>
      </c>
      <c r="I746" s="187">
        <f t="shared" ca="1" si="181"/>
        <v>3.0418216436210104E-2</v>
      </c>
      <c r="J746" s="191">
        <f t="shared" ca="1" si="186"/>
        <v>3.159217534222284E-2</v>
      </c>
      <c r="K746" s="190">
        <f t="shared" ca="1" si="186"/>
        <v>3.4601481777544796E-2</v>
      </c>
      <c r="L746" s="190">
        <f t="shared" ca="1" si="186"/>
        <v>3.6394114161854355E-2</v>
      </c>
      <c r="M746" s="190">
        <f t="shared" ca="1" si="186"/>
        <v>3.6619890600796692E-2</v>
      </c>
      <c r="N746" s="190">
        <f t="shared" ca="1" si="186"/>
        <v>3.6817370446868392E-2</v>
      </c>
      <c r="O746" s="190">
        <f t="shared" ca="1" si="186"/>
        <v>3.6990979005526094E-2</v>
      </c>
      <c r="P746" s="190">
        <f t="shared" ca="1" si="186"/>
        <v>3.7144355788707596E-2</v>
      </c>
      <c r="Q746" s="190">
        <f t="shared" ca="1" si="186"/>
        <v>3.7280506619741992E-2</v>
      </c>
      <c r="R746" s="190">
        <f t="shared" ca="1" si="186"/>
        <v>3.7401924191486288E-2</v>
      </c>
      <c r="S746" s="190">
        <f t="shared" ca="1" si="186"/>
        <v>3.7510684056958357E-2</v>
      </c>
      <c r="T746" s="190">
        <f t="shared" ca="1" si="186"/>
        <v>3.7608521379596228E-2</v>
      </c>
      <c r="U746" s="190">
        <f t="shared" ca="1" si="186"/>
        <v>3.7696892539150179E-2</v>
      </c>
      <c r="V746" s="190">
        <f t="shared" ca="1" si="186"/>
        <v>3.7777024763163164E-2</v>
      </c>
      <c r="W746" s="190">
        <f t="shared" ca="1" si="186"/>
        <v>3.7849956251509942E-2</v>
      </c>
      <c r="X746" s="187">
        <f t="shared" ca="1" si="186"/>
        <v>3.791656872445489E-2</v>
      </c>
    </row>
    <row r="747" spans="1:24" ht="11.25" customHeight="1" x14ac:dyDescent="0.2">
      <c r="A747" s="222">
        <f t="shared" si="182"/>
        <v>737</v>
      </c>
      <c r="B747" s="220">
        <f t="shared" ca="1" si="183"/>
        <v>3.0418216436210104E-2</v>
      </c>
      <c r="C747" s="217">
        <f t="shared" ca="1" si="175"/>
        <v>7.1863376728424238E-6</v>
      </c>
      <c r="D747" s="219">
        <f t="shared" ca="1" si="176"/>
        <v>0.63095536708652311</v>
      </c>
      <c r="E747" s="218">
        <f t="shared" ca="1" si="177"/>
        <v>0.33438472309309331</v>
      </c>
      <c r="F747" s="187">
        <f t="shared" ca="1" si="178"/>
        <v>1.5368520281695965E-4</v>
      </c>
      <c r="G747" s="217">
        <f t="shared" ca="1" si="179"/>
        <v>1.6087154048980207E-4</v>
      </c>
      <c r="H747" s="291">
        <f t="shared" si="180"/>
        <v>2.0472222222222225</v>
      </c>
      <c r="I747" s="187">
        <f t="shared" ca="1" si="181"/>
        <v>3.0579087976699906E-2</v>
      </c>
      <c r="J747" s="191">
        <f t="shared" ca="1" si="186"/>
        <v>3.1733107361976279E-2</v>
      </c>
      <c r="K747" s="190">
        <f t="shared" ca="1" si="186"/>
        <v>3.4689281442973445E-2</v>
      </c>
      <c r="L747" s="190">
        <f t="shared" ca="1" si="186"/>
        <v>3.64490571609297E-2</v>
      </c>
      <c r="M747" s="190">
        <f t="shared" ca="1" si="186"/>
        <v>3.6670646495104889E-2</v>
      </c>
      <c r="N747" s="190">
        <f t="shared" ca="1" si="186"/>
        <v>3.6864457012818042E-2</v>
      </c>
      <c r="O747" s="190">
        <f t="shared" ca="1" si="186"/>
        <v>3.7034834918378362E-2</v>
      </c>
      <c r="P747" s="190">
        <f t="shared" ca="1" si="186"/>
        <v>3.7185354128045876E-2</v>
      </c>
      <c r="Q747" s="190">
        <f t="shared" ca="1" si="186"/>
        <v>3.7318965925208454E-2</v>
      </c>
      <c r="R747" s="190">
        <f t="shared" ca="1" si="186"/>
        <v>3.7438117524992466E-2</v>
      </c>
      <c r="S747" s="190">
        <f t="shared" ca="1" si="186"/>
        <v>3.7544846443280107E-2</v>
      </c>
      <c r="T747" s="190">
        <f t="shared" ca="1" si="186"/>
        <v>3.7640855927598423E-2</v>
      </c>
      <c r="U747" s="190">
        <f t="shared" ca="1" si="186"/>
        <v>3.7727575488792853E-2</v>
      </c>
      <c r="V747" s="190">
        <f t="shared" ca="1" si="186"/>
        <v>3.7806209656923287E-2</v>
      </c>
      <c r="W747" s="190">
        <f t="shared" ca="1" si="186"/>
        <v>3.7877777391103054E-2</v>
      </c>
      <c r="X747" s="187">
        <f t="shared" ca="1" si="186"/>
        <v>3.7943144043189485E-2</v>
      </c>
    </row>
    <row r="748" spans="1:24" ht="11.25" customHeight="1" x14ac:dyDescent="0.2">
      <c r="A748" s="222">
        <f t="shared" si="182"/>
        <v>738</v>
      </c>
      <c r="B748" s="220">
        <f t="shared" ca="1" si="183"/>
        <v>3.0579087976699906E-2</v>
      </c>
      <c r="C748" s="217">
        <f t="shared" ca="1" si="175"/>
        <v>7.0656840174750719E-6</v>
      </c>
      <c r="D748" s="219">
        <f t="shared" ca="1" si="176"/>
        <v>3.8342319080003517E-2</v>
      </c>
      <c r="E748" s="218">
        <f t="shared" ca="1" si="177"/>
        <v>-1.7702551959414048</v>
      </c>
      <c r="F748" s="187">
        <f t="shared" ca="1" si="178"/>
        <v>-8.1576843318224835E-4</v>
      </c>
      <c r="G748" s="217">
        <f t="shared" ca="1" si="179"/>
        <v>-8.087027491647733E-4</v>
      </c>
      <c r="H748" s="291">
        <f t="shared" si="180"/>
        <v>2.0500000000000003</v>
      </c>
      <c r="I748" s="187">
        <f t="shared" ca="1" si="181"/>
        <v>2.9770385227535133E-2</v>
      </c>
      <c r="J748" s="191">
        <f t="shared" ca="1" si="186"/>
        <v>3.1024640771348311E-2</v>
      </c>
      <c r="K748" s="190">
        <f t="shared" ca="1" si="186"/>
        <v>3.424791169794774E-2</v>
      </c>
      <c r="L748" s="190">
        <f t="shared" ca="1" si="186"/>
        <v>3.6172858187113063E-2</v>
      </c>
      <c r="M748" s="190">
        <f t="shared" ca="1" si="186"/>
        <v>3.6415496136387698E-2</v>
      </c>
      <c r="N748" s="190">
        <f t="shared" ca="1" si="186"/>
        <v>3.6627752402317797E-2</v>
      </c>
      <c r="O748" s="190">
        <f t="shared" ca="1" si="186"/>
        <v>3.681437083142558E-2</v>
      </c>
      <c r="P748" s="190">
        <f t="shared" ca="1" si="186"/>
        <v>3.6979255090061176E-2</v>
      </c>
      <c r="Q748" s="190">
        <f t="shared" ca="1" si="186"/>
        <v>3.7125630634410614E-2</v>
      </c>
      <c r="R748" s="190">
        <f t="shared" ca="1" si="186"/>
        <v>3.7256173296580417E-2</v>
      </c>
      <c r="S748" s="190">
        <f t="shared" ca="1" si="186"/>
        <v>3.7373111805492007E-2</v>
      </c>
      <c r="T748" s="190">
        <f t="shared" ca="1" si="186"/>
        <v>3.7478309850257734E-2</v>
      </c>
      <c r="U748" s="190">
        <f t="shared" ca="1" si="186"/>
        <v>3.7573332011960552E-2</v>
      </c>
      <c r="V748" s="190">
        <f t="shared" ca="1" si="186"/>
        <v>3.7659496921121596E-2</v>
      </c>
      <c r="W748" s="190">
        <f t="shared" ca="1" si="186"/>
        <v>3.7737920260343019E-2</v>
      </c>
      <c r="X748" s="187">
        <f t="shared" ca="1" si="186"/>
        <v>3.7809549665618676E-2</v>
      </c>
    </row>
    <row r="749" spans="1:24" ht="11.25" customHeight="1" x14ac:dyDescent="0.2">
      <c r="A749" s="222">
        <f t="shared" si="182"/>
        <v>739</v>
      </c>
      <c r="B749" s="220">
        <f t="shared" ca="1" si="183"/>
        <v>2.9770385227535133E-2</v>
      </c>
      <c r="C749" s="217">
        <f t="shared" ca="1" si="175"/>
        <v>7.6722110793486515E-6</v>
      </c>
      <c r="D749" s="219">
        <f t="shared" ca="1" si="176"/>
        <v>8.9477323785692287E-2</v>
      </c>
      <c r="E749" s="218">
        <f t="shared" ca="1" si="177"/>
        <v>-1.3439806395309233</v>
      </c>
      <c r="F749" s="187">
        <f t="shared" ca="1" si="178"/>
        <v>-6.1108833525991724E-4</v>
      </c>
      <c r="G749" s="217">
        <f t="shared" ca="1" si="179"/>
        <v>-6.0341612418056856E-4</v>
      </c>
      <c r="H749" s="291">
        <f t="shared" si="180"/>
        <v>2.052777777777778</v>
      </c>
      <c r="I749" s="187">
        <f t="shared" ca="1" si="181"/>
        <v>2.9166969103354565E-2</v>
      </c>
      <c r="J749" s="191">
        <f t="shared" ca="1" si="186"/>
        <v>3.0496016175142027E-2</v>
      </c>
      <c r="K749" s="190">
        <f t="shared" ca="1" si="186"/>
        <v>3.39185822612059E-2</v>
      </c>
      <c r="L749" s="190">
        <f t="shared" ca="1" si="186"/>
        <v>3.5966771445779214E-2</v>
      </c>
      <c r="M749" s="190">
        <f t="shared" ca="1" si="186"/>
        <v>3.6225114886046454E-2</v>
      </c>
      <c r="N749" s="190">
        <f t="shared" ca="1" si="186"/>
        <v>3.6451134505579776E-2</v>
      </c>
      <c r="O749" s="190">
        <f t="shared" ca="1" si="186"/>
        <v>3.6649870852901396E-2</v>
      </c>
      <c r="P749" s="190">
        <f t="shared" ca="1" si="186"/>
        <v>3.6825473638438168E-2</v>
      </c>
      <c r="Q749" s="190">
        <f t="shared" ca="1" si="186"/>
        <v>3.6981372893280066E-2</v>
      </c>
      <c r="R749" s="190">
        <f t="shared" ca="1" si="186"/>
        <v>3.7120415032819341E-2</v>
      </c>
      <c r="S749" s="190">
        <f t="shared" ca="1" si="186"/>
        <v>3.7244971460193718E-2</v>
      </c>
      <c r="T749" s="190">
        <f t="shared" ca="1" si="186"/>
        <v>3.7357025578513899E-2</v>
      </c>
      <c r="U749" s="190">
        <f t="shared" ca="1" si="186"/>
        <v>3.7458242751949491E-2</v>
      </c>
      <c r="V749" s="190">
        <f t="shared" ca="1" si="186"/>
        <v>3.7550026747443059E-2</v>
      </c>
      <c r="W749" s="190">
        <f t="shared" ca="1" si="186"/>
        <v>3.7633565418135055E-2</v>
      </c>
      <c r="X749" s="187">
        <f t="shared" ca="1" si="186"/>
        <v>3.7709867796589115E-2</v>
      </c>
    </row>
    <row r="750" spans="1:24" ht="11.25" customHeight="1" x14ac:dyDescent="0.2">
      <c r="A750" s="222">
        <f t="shared" si="182"/>
        <v>740</v>
      </c>
      <c r="B750" s="220">
        <f t="shared" ca="1" si="183"/>
        <v>2.9166969103354565E-2</v>
      </c>
      <c r="C750" s="217">
        <f t="shared" ca="1" si="175"/>
        <v>8.124773172484077E-6</v>
      </c>
      <c r="D750" s="219">
        <f t="shared" ca="1" si="176"/>
        <v>0.19127706353611051</v>
      </c>
      <c r="E750" s="218">
        <f t="shared" ca="1" si="177"/>
        <v>-0.87319990417482529</v>
      </c>
      <c r="F750" s="187">
        <f t="shared" ca="1" si="178"/>
        <v>-3.9298690947765357E-4</v>
      </c>
      <c r="G750" s="217">
        <f t="shared" ca="1" si="179"/>
        <v>-3.8486213630516949E-4</v>
      </c>
      <c r="H750" s="291">
        <f t="shared" si="180"/>
        <v>2.0555555555555558</v>
      </c>
      <c r="I750" s="187">
        <f t="shared" ca="1" si="181"/>
        <v>2.8782106967049397E-2</v>
      </c>
      <c r="J750" s="191">
        <f t="shared" ca="1" si="186"/>
        <v>3.0158856488407187E-2</v>
      </c>
      <c r="K750" s="190">
        <f t="shared" ca="1" si="186"/>
        <v>3.3708534127764415E-2</v>
      </c>
      <c r="L750" s="190">
        <f t="shared" ca="1" si="186"/>
        <v>3.5835328184063889E-2</v>
      </c>
      <c r="M750" s="190">
        <f t="shared" ca="1" si="186"/>
        <v>3.6103688673218136E-2</v>
      </c>
      <c r="N750" s="190">
        <f t="shared" ca="1" si="186"/>
        <v>3.6338486635686312E-2</v>
      </c>
      <c r="O750" s="190">
        <f t="shared" ca="1" si="186"/>
        <v>3.654495185816465E-2</v>
      </c>
      <c r="P750" s="190">
        <f t="shared" ca="1" si="186"/>
        <v>3.6727390979350932E-2</v>
      </c>
      <c r="Q750" s="190">
        <f t="shared" ca="1" si="186"/>
        <v>3.6889364509338649E-2</v>
      </c>
      <c r="R750" s="190">
        <f t="shared" ca="1" si="186"/>
        <v>3.7033827662481623E-2</v>
      </c>
      <c r="S750" s="190">
        <f t="shared" ca="1" si="186"/>
        <v>3.7163242840320729E-2</v>
      </c>
      <c r="T750" s="190">
        <f t="shared" ca="1" si="186"/>
        <v>3.7279669800215909E-2</v>
      </c>
      <c r="U750" s="190">
        <f t="shared" ca="1" si="186"/>
        <v>3.7384838186345963E-2</v>
      </c>
      <c r="V750" s="190">
        <f t="shared" ca="1" si="186"/>
        <v>3.7480206066133233E-2</v>
      </c>
      <c r="W750" s="190">
        <f t="shared" ca="1" si="186"/>
        <v>3.7567007323486036E-2</v>
      </c>
      <c r="X750" s="187">
        <f t="shared" ca="1" si="186"/>
        <v>3.7646290150039299E-2</v>
      </c>
    </row>
    <row r="751" spans="1:24" ht="11.25" customHeight="1" x14ac:dyDescent="0.2">
      <c r="A751" s="222">
        <f t="shared" si="182"/>
        <v>741</v>
      </c>
      <c r="B751" s="220">
        <f t="shared" ca="1" si="183"/>
        <v>2.8782106967049397E-2</v>
      </c>
      <c r="C751" s="217">
        <f t="shared" ca="1" si="175"/>
        <v>8.4134197747129524E-6</v>
      </c>
      <c r="D751" s="219">
        <f t="shared" ca="1" si="176"/>
        <v>0.37020944925655408</v>
      </c>
      <c r="E751" s="218">
        <f t="shared" ca="1" si="177"/>
        <v>-0.3312986664392441</v>
      </c>
      <c r="F751" s="187">
        <f t="shared" ca="1" si="178"/>
        <v>-1.4811523540089218E-4</v>
      </c>
      <c r="G751" s="217">
        <f t="shared" ca="1" si="179"/>
        <v>-1.3970181562617922E-4</v>
      </c>
      <c r="H751" s="291">
        <f t="shared" si="180"/>
        <v>2.0583333333333336</v>
      </c>
      <c r="I751" s="187">
        <f t="shared" ca="1" si="181"/>
        <v>2.8642405151423217E-2</v>
      </c>
      <c r="J751" s="191">
        <f t="shared" ref="J751:X760" ca="1" si="187">-(1/J$7)*LN(J$8*EXP(-$I751*J$9))</f>
        <v>3.0036470272800243E-2</v>
      </c>
      <c r="K751" s="190">
        <f t="shared" ca="1" si="187"/>
        <v>3.3632288368978198E-2</v>
      </c>
      <c r="L751" s="190">
        <f t="shared" ca="1" si="187"/>
        <v>3.5787615352425667E-2</v>
      </c>
      <c r="M751" s="190">
        <f t="shared" ca="1" si="187"/>
        <v>3.6059611948602979E-2</v>
      </c>
      <c r="N751" s="190">
        <f t="shared" ca="1" si="187"/>
        <v>3.6297596377939403E-2</v>
      </c>
      <c r="O751" s="190">
        <f t="shared" ca="1" si="187"/>
        <v>3.6506867119044516E-2</v>
      </c>
      <c r="P751" s="190">
        <f t="shared" ca="1" si="187"/>
        <v>3.6691787774298129E-2</v>
      </c>
      <c r="Q751" s="190">
        <f t="shared" ca="1" si="187"/>
        <v>3.6855966216607507E-2</v>
      </c>
      <c r="R751" s="190">
        <f t="shared" ca="1" si="187"/>
        <v>3.7002397153461937E-2</v>
      </c>
      <c r="S751" s="190">
        <f t="shared" ca="1" si="187"/>
        <v>3.7133576018080192E-2</v>
      </c>
      <c r="T751" s="190">
        <f t="shared" ca="1" si="187"/>
        <v>3.7251590283791776E-2</v>
      </c>
      <c r="U751" s="190">
        <f t="shared" ca="1" si="187"/>
        <v>3.7358192927894419E-2</v>
      </c>
      <c r="V751" s="190">
        <f t="shared" ca="1" si="187"/>
        <v>3.7454861728441612E-2</v>
      </c>
      <c r="W751" s="190">
        <f t="shared" ca="1" si="187"/>
        <v>3.7542847278134867E-2</v>
      </c>
      <c r="X751" s="187">
        <f t="shared" ca="1" si="187"/>
        <v>3.7623211983032492E-2</v>
      </c>
    </row>
    <row r="752" spans="1:24" ht="11.25" customHeight="1" x14ac:dyDescent="0.2">
      <c r="A752" s="222">
        <f t="shared" si="182"/>
        <v>742</v>
      </c>
      <c r="B752" s="220">
        <f t="shared" ca="1" si="183"/>
        <v>2.8642405151423217E-2</v>
      </c>
      <c r="C752" s="217">
        <f t="shared" ca="1" si="175"/>
        <v>8.5181961364325878E-6</v>
      </c>
      <c r="D752" s="219">
        <f t="shared" ca="1" si="176"/>
        <v>0.61363477896216234</v>
      </c>
      <c r="E752" s="218">
        <f t="shared" ca="1" si="177"/>
        <v>0.28880521372292989</v>
      </c>
      <c r="F752" s="187">
        <f t="shared" ca="1" si="178"/>
        <v>1.2880375523333727E-4</v>
      </c>
      <c r="G752" s="217">
        <f t="shared" ca="1" si="179"/>
        <v>1.3732195136976986E-4</v>
      </c>
      <c r="H752" s="291">
        <f t="shared" si="180"/>
        <v>2.0611111111111113</v>
      </c>
      <c r="I752" s="187">
        <f t="shared" ca="1" si="181"/>
        <v>2.8779727102792987E-2</v>
      </c>
      <c r="J752" s="191">
        <f t="shared" ca="1" si="187"/>
        <v>3.015677160082951E-2</v>
      </c>
      <c r="K752" s="190">
        <f t="shared" ca="1" si="187"/>
        <v>3.3707235257343697E-2</v>
      </c>
      <c r="L752" s="190">
        <f t="shared" ca="1" si="187"/>
        <v>3.5834515381008479E-2</v>
      </c>
      <c r="M752" s="190">
        <f t="shared" ca="1" si="187"/>
        <v>3.6102937812386583E-2</v>
      </c>
      <c r="N752" s="190">
        <f t="shared" ca="1" si="187"/>
        <v>3.6337790057317507E-2</v>
      </c>
      <c r="O752" s="190">
        <f t="shared" ca="1" si="187"/>
        <v>3.6544303072685781E-2</v>
      </c>
      <c r="P752" s="190">
        <f t="shared" ca="1" si="187"/>
        <v>3.6726784467583443E-2</v>
      </c>
      <c r="Q752" s="190">
        <f t="shared" ca="1" si="187"/>
        <v>3.6888795558944275E-2</v>
      </c>
      <c r="R752" s="190">
        <f t="shared" ca="1" si="187"/>
        <v>3.703329223390011E-2</v>
      </c>
      <c r="S752" s="190">
        <f t="shared" ca="1" si="187"/>
        <v>3.7162737456696786E-2</v>
      </c>
      <c r="T752" s="190">
        <f t="shared" ca="1" si="187"/>
        <v>3.727919145684451E-2</v>
      </c>
      <c r="U752" s="190">
        <f t="shared" ca="1" si="187"/>
        <v>3.7384384276009104E-2</v>
      </c>
      <c r="V752" s="190">
        <f t="shared" ca="1" si="187"/>
        <v>3.7479774317389636E-2</v>
      </c>
      <c r="W752" s="190">
        <f t="shared" ca="1" si="187"/>
        <v>3.7566595749533999E-2</v>
      </c>
      <c r="X752" s="187">
        <f t="shared" ca="1" si="187"/>
        <v>3.7645897006224262E-2</v>
      </c>
    </row>
    <row r="753" spans="1:24" ht="11.25" customHeight="1" x14ac:dyDescent="0.2">
      <c r="A753" s="222">
        <f t="shared" si="182"/>
        <v>743</v>
      </c>
      <c r="B753" s="220">
        <f t="shared" ca="1" si="183"/>
        <v>2.8779727102792987E-2</v>
      </c>
      <c r="C753" s="217">
        <f t="shared" ca="1" si="175"/>
        <v>8.4152046729052617E-6</v>
      </c>
      <c r="D753" s="219">
        <f t="shared" ca="1" si="176"/>
        <v>0.86744414220697963</v>
      </c>
      <c r="E753" s="218">
        <f t="shared" ca="1" si="177"/>
        <v>1.1143904568458067</v>
      </c>
      <c r="F753" s="187">
        <f t="shared" ca="1" si="178"/>
        <v>4.9819512560414904E-4</v>
      </c>
      <c r="G753" s="217">
        <f t="shared" ca="1" si="179"/>
        <v>5.066103302770543E-4</v>
      </c>
      <c r="H753" s="291">
        <f t="shared" si="180"/>
        <v>2.0638888888888891</v>
      </c>
      <c r="I753" s="187">
        <f t="shared" ca="1" si="181"/>
        <v>2.9286337433070041E-2</v>
      </c>
      <c r="J753" s="191">
        <f t="shared" ca="1" si="187"/>
        <v>3.0600589176371189E-2</v>
      </c>
      <c r="K753" s="190">
        <f t="shared" ca="1" si="187"/>
        <v>3.3983730511666414E-2</v>
      </c>
      <c r="L753" s="190">
        <f t="shared" ca="1" si="187"/>
        <v>3.6007539713486574E-2</v>
      </c>
      <c r="M753" s="190">
        <f t="shared" ca="1" si="187"/>
        <v>3.6262776279157617E-2</v>
      </c>
      <c r="N753" s="190">
        <f t="shared" ca="1" si="187"/>
        <v>3.6486073219489878E-2</v>
      </c>
      <c r="O753" s="190">
        <f t="shared" ca="1" si="187"/>
        <v>3.6682412389144443E-2</v>
      </c>
      <c r="P753" s="190">
        <f t="shared" ca="1" si="187"/>
        <v>3.6855894825883875E-2</v>
      </c>
      <c r="Q753" s="190">
        <f t="shared" ca="1" si="187"/>
        <v>3.7009910091603475E-2</v>
      </c>
      <c r="R753" s="190">
        <f t="shared" ca="1" si="187"/>
        <v>3.7147270856753845E-2</v>
      </c>
      <c r="S753" s="190">
        <f t="shared" ca="1" si="187"/>
        <v>3.7270320300528716E-2</v>
      </c>
      <c r="T753" s="190">
        <f t="shared" ca="1" si="187"/>
        <v>3.7381018144106132E-2</v>
      </c>
      <c r="U753" s="190">
        <f t="shared" ca="1" si="187"/>
        <v>3.7481009814653299E-2</v>
      </c>
      <c r="V753" s="190">
        <f t="shared" ca="1" si="187"/>
        <v>3.7571682237347998E-2</v>
      </c>
      <c r="W753" s="190">
        <f t="shared" ca="1" si="187"/>
        <v>3.7654208988488758E-2</v>
      </c>
      <c r="X753" s="187">
        <f t="shared" ca="1" si="187"/>
        <v>3.7729586955113643E-2</v>
      </c>
    </row>
    <row r="754" spans="1:24" ht="11.25" customHeight="1" x14ac:dyDescent="0.2">
      <c r="A754" s="222">
        <f t="shared" si="182"/>
        <v>744</v>
      </c>
      <c r="B754" s="220">
        <f t="shared" ca="1" si="183"/>
        <v>2.9286337433070041E-2</v>
      </c>
      <c r="C754" s="217">
        <f t="shared" ca="1" si="175"/>
        <v>8.0352469251974709E-6</v>
      </c>
      <c r="D754" s="219">
        <f t="shared" ca="1" si="176"/>
        <v>0.76039372940015071</v>
      </c>
      <c r="E754" s="218">
        <f t="shared" ca="1" si="177"/>
        <v>0.70756965734904065</v>
      </c>
      <c r="F754" s="187">
        <f t="shared" ca="1" si="178"/>
        <v>3.1909535752615645E-4</v>
      </c>
      <c r="G754" s="217">
        <f t="shared" ca="1" si="179"/>
        <v>3.271306044513539E-4</v>
      </c>
      <c r="H754" s="291">
        <f t="shared" si="180"/>
        <v>2.0666666666666669</v>
      </c>
      <c r="I754" s="187">
        <f t="shared" ca="1" si="181"/>
        <v>2.9613468037521396E-2</v>
      </c>
      <c r="J754" s="191">
        <f t="shared" ca="1" si="187"/>
        <v>3.0887172972784777E-2</v>
      </c>
      <c r="K754" s="190">
        <f t="shared" ca="1" si="187"/>
        <v>3.4162270218160429E-2</v>
      </c>
      <c r="L754" s="190">
        <f t="shared" ca="1" si="187"/>
        <v>3.6119265730674956E-2</v>
      </c>
      <c r="M754" s="190">
        <f t="shared" ca="1" si="187"/>
        <v>3.636598786234975E-2</v>
      </c>
      <c r="N754" s="190">
        <f t="shared" ca="1" si="187"/>
        <v>3.6581823261627532E-2</v>
      </c>
      <c r="O754" s="190">
        <f t="shared" ca="1" si="187"/>
        <v>3.6771592931808816E-2</v>
      </c>
      <c r="P754" s="190">
        <f t="shared" ca="1" si="187"/>
        <v>3.6939264522527562E-2</v>
      </c>
      <c r="Q754" s="190">
        <f t="shared" ca="1" si="187"/>
        <v>3.7088116689275856E-2</v>
      </c>
      <c r="R754" s="190">
        <f t="shared" ca="1" si="187"/>
        <v>3.7220869624012075E-2</v>
      </c>
      <c r="S754" s="190">
        <f t="shared" ca="1" si="187"/>
        <v>3.7339789157810187E-2</v>
      </c>
      <c r="T754" s="190">
        <f t="shared" ca="1" si="187"/>
        <v>3.7446770111175101E-2</v>
      </c>
      <c r="U754" s="190">
        <f t="shared" ca="1" si="187"/>
        <v>3.7543403273635534E-2</v>
      </c>
      <c r="V754" s="190">
        <f t="shared" ca="1" si="187"/>
        <v>3.7631029415273493E-2</v>
      </c>
      <c r="W754" s="190">
        <f t="shared" ca="1" si="187"/>
        <v>3.7710782986499297E-2</v>
      </c>
      <c r="X754" s="187">
        <f t="shared" ca="1" si="187"/>
        <v>3.7783627589365446E-2</v>
      </c>
    </row>
    <row r="755" spans="1:24" ht="11.25" customHeight="1" x14ac:dyDescent="0.2">
      <c r="A755" s="222">
        <f t="shared" si="182"/>
        <v>745</v>
      </c>
      <c r="B755" s="220">
        <f t="shared" ca="1" si="183"/>
        <v>2.9613468037521396E-2</v>
      </c>
      <c r="C755" s="217">
        <f t="shared" ca="1" si="175"/>
        <v>7.7898989718589536E-6</v>
      </c>
      <c r="D755" s="219">
        <f t="shared" ca="1" si="176"/>
        <v>0.49806738458578548</v>
      </c>
      <c r="E755" s="218">
        <f t="shared" ca="1" si="177"/>
        <v>-4.8443673890423188E-3</v>
      </c>
      <c r="F755" s="187">
        <f t="shared" ca="1" si="178"/>
        <v>-2.1968502868631951E-6</v>
      </c>
      <c r="G755" s="217">
        <f t="shared" ca="1" si="179"/>
        <v>5.593048684995758E-6</v>
      </c>
      <c r="H755" s="291">
        <f t="shared" si="180"/>
        <v>2.0694444444444446</v>
      </c>
      <c r="I755" s="187">
        <f t="shared" ca="1" si="181"/>
        <v>2.9619061086206391E-2</v>
      </c>
      <c r="J755" s="191">
        <f t="shared" ca="1" si="187"/>
        <v>3.0892072780702027E-2</v>
      </c>
      <c r="K755" s="190">
        <f t="shared" ca="1" si="187"/>
        <v>3.4165322764321007E-2</v>
      </c>
      <c r="L755" s="190">
        <f t="shared" ca="1" si="187"/>
        <v>3.6121175943430998E-2</v>
      </c>
      <c r="M755" s="190">
        <f t="shared" ca="1" si="187"/>
        <v>3.6367752501309816E-2</v>
      </c>
      <c r="N755" s="190">
        <f t="shared" ca="1" si="187"/>
        <v>3.6583460328413642E-2</v>
      </c>
      <c r="O755" s="190">
        <f t="shared" ca="1" si="187"/>
        <v>3.6773117677919659E-2</v>
      </c>
      <c r="P755" s="190">
        <f t="shared" ca="1" si="187"/>
        <v>3.6940689918885578E-2</v>
      </c>
      <c r="Q755" s="190">
        <f t="shared" ca="1" si="187"/>
        <v>3.7089453810603912E-2</v>
      </c>
      <c r="R755" s="190">
        <f t="shared" ca="1" si="187"/>
        <v>3.7222127963900876E-2</v>
      </c>
      <c r="S755" s="190">
        <f t="shared" ca="1" si="187"/>
        <v>3.7340976887406799E-2</v>
      </c>
      <c r="T755" s="190">
        <f t="shared" ca="1" si="187"/>
        <v>3.7447894292000579E-2</v>
      </c>
      <c r="U755" s="190">
        <f t="shared" ca="1" si="187"/>
        <v>3.7544470033055062E-2</v>
      </c>
      <c r="V755" s="190">
        <f t="shared" ca="1" si="187"/>
        <v>3.763204409152493E-2</v>
      </c>
      <c r="W755" s="190">
        <f t="shared" ca="1" si="187"/>
        <v>3.7711750248873632E-2</v>
      </c>
      <c r="X755" s="187">
        <f t="shared" ca="1" si="187"/>
        <v>3.7784551538070414E-2</v>
      </c>
    </row>
    <row r="756" spans="1:24" ht="11.25" customHeight="1" x14ac:dyDescent="0.2">
      <c r="A756" s="222">
        <f t="shared" si="182"/>
        <v>746</v>
      </c>
      <c r="B756" s="220">
        <f t="shared" ca="1" si="183"/>
        <v>2.9619061086206391E-2</v>
      </c>
      <c r="C756" s="217">
        <f t="shared" ca="1" si="175"/>
        <v>7.7857041853452084E-6</v>
      </c>
      <c r="D756" s="219">
        <f t="shared" ca="1" si="176"/>
        <v>0.41106988843044268</v>
      </c>
      <c r="E756" s="218">
        <f t="shared" ca="1" si="177"/>
        <v>-0.22479368775347336</v>
      </c>
      <c r="F756" s="187">
        <f t="shared" ca="1" si="178"/>
        <v>-1.019503003732499E-4</v>
      </c>
      <c r="G756" s="217">
        <f t="shared" ca="1" si="179"/>
        <v>-9.4164596187904697E-5</v>
      </c>
      <c r="H756" s="291">
        <f t="shared" si="180"/>
        <v>2.0722222222222224</v>
      </c>
      <c r="I756" s="187">
        <f t="shared" ca="1" si="181"/>
        <v>2.9524896490018486E-2</v>
      </c>
      <c r="J756" s="191">
        <f t="shared" ca="1" si="187"/>
        <v>3.0809579589615388E-2</v>
      </c>
      <c r="K756" s="190">
        <f t="shared" ca="1" si="187"/>
        <v>3.4113930081591991E-2</v>
      </c>
      <c r="L756" s="190">
        <f t="shared" ca="1" si="187"/>
        <v>3.6089015591727218E-2</v>
      </c>
      <c r="M756" s="190">
        <f t="shared" ca="1" si="187"/>
        <v>3.6338043030777409E-2</v>
      </c>
      <c r="N756" s="190">
        <f t="shared" ca="1" si="187"/>
        <v>3.6555898663652893E-2</v>
      </c>
      <c r="O756" s="190">
        <f t="shared" ca="1" si="187"/>
        <v>3.6747447044620483E-2</v>
      </c>
      <c r="P756" s="190">
        <f t="shared" ca="1" si="187"/>
        <v>3.6916691938531754E-2</v>
      </c>
      <c r="Q756" s="190">
        <f t="shared" ca="1" si="187"/>
        <v>3.7066942029104898E-2</v>
      </c>
      <c r="R756" s="190">
        <f t="shared" ca="1" si="187"/>
        <v>3.720094254711475E-2</v>
      </c>
      <c r="S756" s="190">
        <f t="shared" ca="1" si="187"/>
        <v>3.7320980265860129E-2</v>
      </c>
      <c r="T756" s="190">
        <f t="shared" ca="1" si="187"/>
        <v>3.7428967577888959E-2</v>
      </c>
      <c r="U756" s="190">
        <f t="shared" ca="1" si="187"/>
        <v>3.7526510066026961E-2</v>
      </c>
      <c r="V756" s="190">
        <f t="shared" ca="1" si="187"/>
        <v>3.7614960996980418E-2</v>
      </c>
      <c r="W756" s="190">
        <f t="shared" ca="1" si="187"/>
        <v>3.7695465414605882E-2</v>
      </c>
      <c r="X756" s="187">
        <f t="shared" ca="1" si="187"/>
        <v>3.7768995932960972E-2</v>
      </c>
    </row>
    <row r="757" spans="1:24" ht="11.25" customHeight="1" x14ac:dyDescent="0.2">
      <c r="A757" s="222">
        <f t="shared" si="182"/>
        <v>747</v>
      </c>
      <c r="B757" s="220">
        <f t="shared" ca="1" si="183"/>
        <v>2.9524896490018486E-2</v>
      </c>
      <c r="C757" s="217">
        <f t="shared" ca="1" si="175"/>
        <v>7.8563276324861375E-6</v>
      </c>
      <c r="D757" s="219">
        <f t="shared" ca="1" si="176"/>
        <v>0.50896151681874413</v>
      </c>
      <c r="E757" s="218">
        <f t="shared" ca="1" si="177"/>
        <v>2.2465080910722534E-2</v>
      </c>
      <c r="F757" s="187">
        <f t="shared" ca="1" si="178"/>
        <v>1.0172341529820843E-5</v>
      </c>
      <c r="G757" s="217">
        <f t="shared" ca="1" si="179"/>
        <v>1.802866916230698E-5</v>
      </c>
      <c r="H757" s="291">
        <f t="shared" si="180"/>
        <v>2.0750000000000002</v>
      </c>
      <c r="I757" s="187">
        <f t="shared" ca="1" si="181"/>
        <v>2.9542925159180795E-2</v>
      </c>
      <c r="J757" s="191">
        <f t="shared" ca="1" si="187"/>
        <v>3.0825373662021056E-2</v>
      </c>
      <c r="K757" s="190">
        <f t="shared" ca="1" si="187"/>
        <v>3.4123769678550873E-2</v>
      </c>
      <c r="L757" s="190">
        <f t="shared" ca="1" si="187"/>
        <v>3.609517298383088E-2</v>
      </c>
      <c r="M757" s="190">
        <f t="shared" ca="1" si="187"/>
        <v>3.6343731179369329E-2</v>
      </c>
      <c r="N757" s="190">
        <f t="shared" ca="1" si="187"/>
        <v>3.6561175595277412E-2</v>
      </c>
      <c r="O757" s="190">
        <f t="shared" ca="1" si="187"/>
        <v>3.6752361921056784E-2</v>
      </c>
      <c r="P757" s="190">
        <f t="shared" ca="1" si="187"/>
        <v>3.6921286570334756E-2</v>
      </c>
      <c r="Q757" s="190">
        <f t="shared" ca="1" si="187"/>
        <v>3.7071252114607621E-2</v>
      </c>
      <c r="R757" s="190">
        <f t="shared" ca="1" si="187"/>
        <v>3.7204998688018714E-2</v>
      </c>
      <c r="S757" s="190">
        <f t="shared" ca="1" si="187"/>
        <v>3.7324808801093366E-2</v>
      </c>
      <c r="T757" s="190">
        <f t="shared" ca="1" si="187"/>
        <v>3.7432591269603917E-2</v>
      </c>
      <c r="U757" s="190">
        <f t="shared" ca="1" si="187"/>
        <v>3.7529948665212046E-2</v>
      </c>
      <c r="V757" s="190">
        <f t="shared" ca="1" si="187"/>
        <v>3.7618231710945957E-2</v>
      </c>
      <c r="W757" s="190">
        <f t="shared" ca="1" si="187"/>
        <v>3.7698583294374526E-2</v>
      </c>
      <c r="X757" s="187">
        <f t="shared" ca="1" si="187"/>
        <v>3.7771974195168749E-2</v>
      </c>
    </row>
    <row r="758" spans="1:24" ht="11.25" customHeight="1" x14ac:dyDescent="0.2">
      <c r="A758" s="222">
        <f t="shared" si="182"/>
        <v>748</v>
      </c>
      <c r="B758" s="220">
        <f t="shared" ca="1" si="183"/>
        <v>2.9542925159180795E-2</v>
      </c>
      <c r="C758" s="217">
        <f t="shared" ca="1" si="175"/>
        <v>7.8428061306144052E-6</v>
      </c>
      <c r="D758" s="219">
        <f t="shared" ca="1" si="176"/>
        <v>0.23132057142532725</v>
      </c>
      <c r="E758" s="218">
        <f t="shared" ca="1" si="177"/>
        <v>-0.73450478842761524</v>
      </c>
      <c r="F758" s="187">
        <f t="shared" ca="1" si="178"/>
        <v>-3.3269029528836132E-4</v>
      </c>
      <c r="G758" s="217">
        <f t="shared" ca="1" si="179"/>
        <v>-3.2484748915774693E-4</v>
      </c>
      <c r="H758" s="291">
        <f t="shared" si="180"/>
        <v>2.0777777777777779</v>
      </c>
      <c r="I758" s="187">
        <f t="shared" ca="1" si="181"/>
        <v>2.9218077670023046E-2</v>
      </c>
      <c r="J758" s="191">
        <f t="shared" ca="1" si="187"/>
        <v>3.054078999595182E-2</v>
      </c>
      <c r="K758" s="190">
        <f t="shared" ca="1" si="187"/>
        <v>3.3946476039312161E-2</v>
      </c>
      <c r="L758" s="190">
        <f t="shared" ca="1" si="187"/>
        <v>3.5984226726698758E-2</v>
      </c>
      <c r="M758" s="190">
        <f t="shared" ca="1" si="187"/>
        <v>3.6241239932155722E-2</v>
      </c>
      <c r="N758" s="190">
        <f t="shared" ca="1" si="187"/>
        <v>3.6466093813408255E-2</v>
      </c>
      <c r="O758" s="190">
        <f t="shared" ca="1" si="187"/>
        <v>3.6663803788702175E-2</v>
      </c>
      <c r="P758" s="190">
        <f t="shared" ca="1" si="187"/>
        <v>3.6838498728848736E-2</v>
      </c>
      <c r="Q758" s="190">
        <f t="shared" ca="1" si="187"/>
        <v>3.6993591337707667E-2</v>
      </c>
      <c r="R758" s="190">
        <f t="shared" ca="1" si="187"/>
        <v>3.7131913582487124E-2</v>
      </c>
      <c r="S758" s="190">
        <f t="shared" ca="1" si="187"/>
        <v>3.7255824782002921E-2</v>
      </c>
      <c r="T758" s="190">
        <f t="shared" ca="1" si="187"/>
        <v>3.7367298199744686E-2</v>
      </c>
      <c r="U758" s="190">
        <f t="shared" ca="1" si="187"/>
        <v>3.7467990663684676E-2</v>
      </c>
      <c r="V758" s="190">
        <f t="shared" ca="1" si="187"/>
        <v>3.7559298729820487E-2</v>
      </c>
      <c r="W758" s="190">
        <f t="shared" ca="1" si="187"/>
        <v>3.7642404138541141E-2</v>
      </c>
      <c r="X758" s="187">
        <f t="shared" ca="1" si="187"/>
        <v>3.771831072220011E-2</v>
      </c>
    </row>
    <row r="759" spans="1:24" ht="11.25" customHeight="1" x14ac:dyDescent="0.2">
      <c r="A759" s="222">
        <f t="shared" si="182"/>
        <v>749</v>
      </c>
      <c r="B759" s="220">
        <f t="shared" ca="1" si="183"/>
        <v>2.9218077670023046E-2</v>
      </c>
      <c r="C759" s="217">
        <f t="shared" ca="1" si="175"/>
        <v>8.0864417474827166E-6</v>
      </c>
      <c r="D759" s="219">
        <f t="shared" ca="1" si="176"/>
        <v>0.37790055783304288</v>
      </c>
      <c r="E759" s="218">
        <f t="shared" ca="1" si="177"/>
        <v>-0.31099935013934615</v>
      </c>
      <c r="F759" s="187">
        <f t="shared" ca="1" si="178"/>
        <v>-1.4008900642880641E-4</v>
      </c>
      <c r="G759" s="217">
        <f t="shared" ca="1" si="179"/>
        <v>-1.3200256468132369E-4</v>
      </c>
      <c r="H759" s="291">
        <f t="shared" si="180"/>
        <v>2.0805555555555557</v>
      </c>
      <c r="I759" s="187">
        <f t="shared" ca="1" si="181"/>
        <v>2.9086075105341721E-2</v>
      </c>
      <c r="J759" s="191">
        <f t="shared" ca="1" si="187"/>
        <v>3.0425148733385959E-2</v>
      </c>
      <c r="K759" s="190">
        <f t="shared" ca="1" si="187"/>
        <v>3.3874432339230348E-2</v>
      </c>
      <c r="L759" s="190">
        <f t="shared" ca="1" si="187"/>
        <v>3.5939143446168546E-2</v>
      </c>
      <c r="M759" s="190">
        <f t="shared" ca="1" si="187"/>
        <v>3.619959236540167E-2</v>
      </c>
      <c r="N759" s="190">
        <f t="shared" ca="1" si="187"/>
        <v>3.6427457100858193E-2</v>
      </c>
      <c r="O759" s="190">
        <f t="shared" ca="1" si="187"/>
        <v>3.6627817976946316E-2</v>
      </c>
      <c r="P759" s="190">
        <f t="shared" ca="1" si="187"/>
        <v>3.6804857688775075E-2</v>
      </c>
      <c r="Q759" s="190">
        <f t="shared" ca="1" si="187"/>
        <v>3.6962033692757058E-2</v>
      </c>
      <c r="R759" s="190">
        <f t="shared" ca="1" si="187"/>
        <v>3.7102215272688914E-2</v>
      </c>
      <c r="S759" s="190">
        <f t="shared" ca="1" si="187"/>
        <v>3.7227792958621504E-2</v>
      </c>
      <c r="T759" s="190">
        <f t="shared" ca="1" si="187"/>
        <v>3.7340766202530601E-2</v>
      </c>
      <c r="U759" s="190">
        <f t="shared" ca="1" si="187"/>
        <v>3.7442813879571775E-2</v>
      </c>
      <c r="V759" s="190">
        <f t="shared" ca="1" si="187"/>
        <v>3.7535351170080847E-2</v>
      </c>
      <c r="W759" s="190">
        <f t="shared" ca="1" si="187"/>
        <v>3.7619575602384485E-2</v>
      </c>
      <c r="X759" s="187">
        <f t="shared" ca="1" si="187"/>
        <v>3.7696504439873803E-2</v>
      </c>
    </row>
    <row r="760" spans="1:24" ht="11.25" customHeight="1" x14ac:dyDescent="0.2">
      <c r="A760" s="222">
        <f t="shared" si="182"/>
        <v>750</v>
      </c>
      <c r="B760" s="220">
        <f t="shared" ca="1" si="183"/>
        <v>2.9086075105341721E-2</v>
      </c>
      <c r="C760" s="217">
        <f t="shared" ca="1" si="175"/>
        <v>8.1854436709937109E-6</v>
      </c>
      <c r="D760" s="219">
        <f t="shared" ca="1" si="176"/>
        <v>0.42827314926994076</v>
      </c>
      <c r="E760" s="218">
        <f t="shared" ca="1" si="177"/>
        <v>-0.18077230984794854</v>
      </c>
      <c r="F760" s="187">
        <f t="shared" ca="1" si="178"/>
        <v>-8.1244359999689181E-5</v>
      </c>
      <c r="G760" s="217">
        <f t="shared" ca="1" si="179"/>
        <v>-7.3058916328695475E-5</v>
      </c>
      <c r="H760" s="291">
        <f t="shared" si="180"/>
        <v>2.0833333333333335</v>
      </c>
      <c r="I760" s="187">
        <f t="shared" ca="1" si="181"/>
        <v>2.9013016189013027E-2</v>
      </c>
      <c r="J760" s="191">
        <f t="shared" ca="1" si="187"/>
        <v>3.0361145239617846E-2</v>
      </c>
      <c r="K760" s="190">
        <f t="shared" ca="1" si="187"/>
        <v>3.3834558608981324E-2</v>
      </c>
      <c r="L760" s="190">
        <f t="shared" ca="1" si="187"/>
        <v>3.5914191388395793E-2</v>
      </c>
      <c r="M760" s="190">
        <f t="shared" ca="1" si="187"/>
        <v>3.6176541857995813E-2</v>
      </c>
      <c r="N760" s="190">
        <f t="shared" ca="1" si="187"/>
        <v>3.6406072998539984E-2</v>
      </c>
      <c r="O760" s="190">
        <f t="shared" ca="1" si="187"/>
        <v>3.6607901057783131E-2</v>
      </c>
      <c r="P760" s="190">
        <f t="shared" ca="1" si="187"/>
        <v>3.6786238520746882E-2</v>
      </c>
      <c r="Q760" s="190">
        <f t="shared" ca="1" si="187"/>
        <v>3.6944567612855167E-2</v>
      </c>
      <c r="R760" s="190">
        <f t="shared" ca="1" si="187"/>
        <v>3.7085778271363307E-2</v>
      </c>
      <c r="S760" s="190">
        <f t="shared" ca="1" si="187"/>
        <v>3.7212278300675972E-2</v>
      </c>
      <c r="T760" s="190">
        <f t="shared" ca="1" si="187"/>
        <v>3.7326081647202629E-2</v>
      </c>
      <c r="U760" s="190">
        <f t="shared" ca="1" si="187"/>
        <v>3.7428879388462684E-2</v>
      </c>
      <c r="V760" s="190">
        <f t="shared" ca="1" si="187"/>
        <v>3.7522097012727774E-2</v>
      </c>
      <c r="W760" s="190">
        <f t="shared" ca="1" si="187"/>
        <v>3.7606940786409498E-2</v>
      </c>
      <c r="X760" s="187">
        <f t="shared" ca="1" si="187"/>
        <v>3.7684435406520056E-2</v>
      </c>
    </row>
    <row r="761" spans="1:24" ht="11.25" customHeight="1" x14ac:dyDescent="0.2">
      <c r="A761" s="222">
        <f t="shared" si="182"/>
        <v>751</v>
      </c>
      <c r="B761" s="220">
        <f t="shared" ca="1" si="183"/>
        <v>2.9013016189013027E-2</v>
      </c>
      <c r="C761" s="217">
        <f t="shared" ca="1" si="175"/>
        <v>8.2402378582402306E-6</v>
      </c>
      <c r="D761" s="219">
        <f t="shared" ca="1" si="176"/>
        <v>6.9331849036827542E-2</v>
      </c>
      <c r="E761" s="218">
        <f t="shared" ca="1" si="177"/>
        <v>-1.480785663395001</v>
      </c>
      <c r="F761" s="187">
        <f t="shared" ca="1" si="178"/>
        <v>-6.6467201699301815E-4</v>
      </c>
      <c r="G761" s="217">
        <f t="shared" ca="1" si="179"/>
        <v>-6.5643177913477793E-4</v>
      </c>
      <c r="H761" s="291">
        <f t="shared" si="180"/>
        <v>2.0861111111111112</v>
      </c>
      <c r="I761" s="187">
        <f t="shared" ca="1" si="181"/>
        <v>2.835658440987825E-2</v>
      </c>
      <c r="J761" s="191">
        <f t="shared" ref="J761:X770" ca="1" si="188">-(1/J$7)*LN(J$8*EXP(-$I761*J$9))</f>
        <v>2.9786076111902166E-2</v>
      </c>
      <c r="K761" s="190">
        <f t="shared" ca="1" si="188"/>
        <v>3.3476294553019176E-2</v>
      </c>
      <c r="L761" s="190">
        <f t="shared" ca="1" si="188"/>
        <v>3.5689998031856685E-2</v>
      </c>
      <c r="M761" s="190">
        <f t="shared" ca="1" si="188"/>
        <v>3.5969433864245857E-2</v>
      </c>
      <c r="N761" s="190">
        <f t="shared" ca="1" si="188"/>
        <v>3.6213937595562108E-2</v>
      </c>
      <c r="O761" s="190">
        <f t="shared" ca="1" si="188"/>
        <v>3.6428948243559099E-2</v>
      </c>
      <c r="P761" s="190">
        <f t="shared" ca="1" si="188"/>
        <v>3.661894595456977E-2</v>
      </c>
      <c r="Q761" s="190">
        <f t="shared" ca="1" si="188"/>
        <v>3.6787635502708346E-2</v>
      </c>
      <c r="R761" s="190">
        <f t="shared" ca="1" si="188"/>
        <v>3.693809239582601E-2</v>
      </c>
      <c r="S761" s="190">
        <f t="shared" ca="1" si="188"/>
        <v>3.7072879647785606E-2</v>
      </c>
      <c r="T761" s="190">
        <f t="shared" ca="1" si="188"/>
        <v>3.7194141436970453E-2</v>
      </c>
      <c r="U761" s="190">
        <f t="shared" ca="1" si="188"/>
        <v>3.7303678478707476E-2</v>
      </c>
      <c r="V761" s="190">
        <f t="shared" ca="1" si="188"/>
        <v>3.7403008877707221E-2</v>
      </c>
      <c r="W761" s="190">
        <f t="shared" ca="1" si="188"/>
        <v>3.7493417411764957E-2</v>
      </c>
      <c r="X761" s="187">
        <f t="shared" ca="1" si="188"/>
        <v>3.7575995568715902E-2</v>
      </c>
    </row>
    <row r="762" spans="1:24" ht="11.25" customHeight="1" x14ac:dyDescent="0.2">
      <c r="A762" s="222">
        <f t="shared" si="182"/>
        <v>752</v>
      </c>
      <c r="B762" s="220">
        <f t="shared" ca="1" si="183"/>
        <v>2.835658440987825E-2</v>
      </c>
      <c r="C762" s="217">
        <f t="shared" ca="1" si="175"/>
        <v>8.7325616925913141E-6</v>
      </c>
      <c r="D762" s="219">
        <f t="shared" ca="1" si="176"/>
        <v>0.91414846178217912</v>
      </c>
      <c r="E762" s="218">
        <f t="shared" ca="1" si="177"/>
        <v>1.3667519242974457</v>
      </c>
      <c r="F762" s="187">
        <f t="shared" ca="1" si="178"/>
        <v>6.0650642669029175E-4</v>
      </c>
      <c r="G762" s="217">
        <f t="shared" ca="1" si="179"/>
        <v>6.1523898838288307E-4</v>
      </c>
      <c r="H762" s="291">
        <f t="shared" si="180"/>
        <v>2.088888888888889</v>
      </c>
      <c r="I762" s="187">
        <f t="shared" ca="1" si="181"/>
        <v>2.8971823398261133E-2</v>
      </c>
      <c r="J762" s="191">
        <f t="shared" ca="1" si="188"/>
        <v>3.0325058165532111E-2</v>
      </c>
      <c r="K762" s="190">
        <f t="shared" ca="1" si="188"/>
        <v>3.3812076613501718E-2</v>
      </c>
      <c r="L762" s="190">
        <f t="shared" ca="1" si="188"/>
        <v>3.590012267582364E-2</v>
      </c>
      <c r="M762" s="190">
        <f t="shared" ca="1" si="188"/>
        <v>3.6163545296097457E-2</v>
      </c>
      <c r="N762" s="190">
        <f t="shared" ca="1" si="188"/>
        <v>3.6394016005410666E-2</v>
      </c>
      <c r="O762" s="190">
        <f t="shared" ca="1" si="188"/>
        <v>3.6596671306169767E-2</v>
      </c>
      <c r="P762" s="190">
        <f t="shared" ca="1" si="188"/>
        <v>3.677574047983552E-2</v>
      </c>
      <c r="Q762" s="190">
        <f t="shared" ca="1" si="188"/>
        <v>3.6934719717337292E-2</v>
      </c>
      <c r="R762" s="190">
        <f t="shared" ca="1" si="188"/>
        <v>3.7076510600964958E-2</v>
      </c>
      <c r="S762" s="190">
        <f t="shared" ca="1" si="188"/>
        <v>3.7203530674917849E-2</v>
      </c>
      <c r="T762" s="190">
        <f t="shared" ca="1" si="188"/>
        <v>3.7317802057998367E-2</v>
      </c>
      <c r="U762" s="190">
        <f t="shared" ca="1" si="188"/>
        <v>3.742102270778172E-2</v>
      </c>
      <c r="V762" s="190">
        <f t="shared" ca="1" si="188"/>
        <v>3.7514623924460477E-2</v>
      </c>
      <c r="W762" s="190">
        <f t="shared" ca="1" si="188"/>
        <v>3.7599816901238446E-2</v>
      </c>
      <c r="X762" s="187">
        <f t="shared" ca="1" si="188"/>
        <v>3.7677630526424644E-2</v>
      </c>
    </row>
    <row r="763" spans="1:24" ht="11.25" customHeight="1" x14ac:dyDescent="0.2">
      <c r="A763" s="222">
        <f t="shared" si="182"/>
        <v>753</v>
      </c>
      <c r="B763" s="220">
        <f t="shared" ca="1" si="183"/>
        <v>2.8971823398261133E-2</v>
      </c>
      <c r="C763" s="217">
        <f t="shared" ca="1" si="175"/>
        <v>8.2711324513041504E-6</v>
      </c>
      <c r="D763" s="219">
        <f t="shared" ca="1" si="176"/>
        <v>0.40627463596105284</v>
      </c>
      <c r="E763" s="218">
        <f t="shared" ca="1" si="177"/>
        <v>-0.23713859467623022</v>
      </c>
      <c r="F763" s="187">
        <f t="shared" ca="1" si="178"/>
        <v>-1.0636748982337813E-4</v>
      </c>
      <c r="G763" s="217">
        <f t="shared" ca="1" si="179"/>
        <v>-9.8096357372073981E-5</v>
      </c>
      <c r="H763" s="291">
        <f t="shared" si="180"/>
        <v>2.0916666666666668</v>
      </c>
      <c r="I763" s="187">
        <f t="shared" ca="1" si="181"/>
        <v>2.8873727040889058E-2</v>
      </c>
      <c r="J763" s="191">
        <f t="shared" ca="1" si="188"/>
        <v>3.0239120542676072E-2</v>
      </c>
      <c r="K763" s="190">
        <f t="shared" ca="1" si="188"/>
        <v>3.3758538073802219E-2</v>
      </c>
      <c r="L763" s="190">
        <f t="shared" ca="1" si="188"/>
        <v>3.5866619496479554E-2</v>
      </c>
      <c r="M763" s="190">
        <f t="shared" ca="1" si="188"/>
        <v>3.6132595332346008E-2</v>
      </c>
      <c r="N763" s="190">
        <f t="shared" ca="1" si="188"/>
        <v>3.6365303527201298E-2</v>
      </c>
      <c r="O763" s="190">
        <f t="shared" ca="1" si="188"/>
        <v>3.6569928817803361E-2</v>
      </c>
      <c r="P763" s="190">
        <f t="shared" ca="1" si="188"/>
        <v>3.6750740484589962E-2</v>
      </c>
      <c r="Q763" s="190">
        <f t="shared" ca="1" si="188"/>
        <v>3.6911267975892968E-2</v>
      </c>
      <c r="R763" s="190">
        <f t="shared" ca="1" si="188"/>
        <v>3.705444060544371E-2</v>
      </c>
      <c r="S763" s="190">
        <f t="shared" ca="1" si="188"/>
        <v>3.718269911175201E-2</v>
      </c>
      <c r="T763" s="190">
        <f t="shared" ca="1" si="188"/>
        <v>3.7298085075326178E-2</v>
      </c>
      <c r="U763" s="190">
        <f t="shared" ca="1" si="188"/>
        <v>3.740231283788048E-2</v>
      </c>
      <c r="V763" s="190">
        <f t="shared" ca="1" si="188"/>
        <v>3.7496827540094153E-2</v>
      </c>
      <c r="W763" s="190">
        <f t="shared" ca="1" si="188"/>
        <v>3.7582852107815597E-2</v>
      </c>
      <c r="X763" s="187">
        <f t="shared" ca="1" si="188"/>
        <v>3.7661425410492215E-2</v>
      </c>
    </row>
    <row r="764" spans="1:24" ht="11.25" customHeight="1" x14ac:dyDescent="0.2">
      <c r="A764" s="222">
        <f t="shared" si="182"/>
        <v>754</v>
      </c>
      <c r="B764" s="220">
        <f t="shared" ca="1" si="183"/>
        <v>2.8873727040889058E-2</v>
      </c>
      <c r="C764" s="217">
        <f t="shared" ca="1" si="175"/>
        <v>8.3447047193332073E-6</v>
      </c>
      <c r="D764" s="219">
        <f t="shared" ca="1" si="176"/>
        <v>0.87991907470385</v>
      </c>
      <c r="E764" s="218">
        <f t="shared" ca="1" si="177"/>
        <v>1.1745823435783609</v>
      </c>
      <c r="F764" s="187">
        <f t="shared" ca="1" si="178"/>
        <v>5.259611247470724E-4</v>
      </c>
      <c r="G764" s="217">
        <f t="shared" ca="1" si="179"/>
        <v>5.3430582946640561E-4</v>
      </c>
      <c r="H764" s="291">
        <f t="shared" si="180"/>
        <v>2.0944444444444446</v>
      </c>
      <c r="I764" s="187">
        <f t="shared" ca="1" si="181"/>
        <v>2.9408032870355462E-2</v>
      </c>
      <c r="J764" s="191">
        <f t="shared" ca="1" si="188"/>
        <v>3.0707200847516915E-2</v>
      </c>
      <c r="K764" s="190">
        <f t="shared" ca="1" si="188"/>
        <v>3.4050148839266922E-2</v>
      </c>
      <c r="L764" s="190">
        <f t="shared" ca="1" si="188"/>
        <v>3.6049102766080497E-2</v>
      </c>
      <c r="M764" s="190">
        <f t="shared" ca="1" si="188"/>
        <v>3.6301171888062971E-2</v>
      </c>
      <c r="N764" s="190">
        <f t="shared" ca="1" si="188"/>
        <v>3.6521693070061735E-2</v>
      </c>
      <c r="O764" s="190">
        <f t="shared" ca="1" si="188"/>
        <v>3.6715588328629215E-2</v>
      </c>
      <c r="P764" s="190">
        <f t="shared" ca="1" si="188"/>
        <v>3.6886909079981017E-2</v>
      </c>
      <c r="Q764" s="190">
        <f t="shared" ca="1" si="188"/>
        <v>3.7039003627863422E-2</v>
      </c>
      <c r="R764" s="190">
        <f t="shared" ca="1" si="188"/>
        <v>3.7174650239921544E-2</v>
      </c>
      <c r="S764" s="190">
        <f t="shared" ca="1" si="188"/>
        <v>3.7296163321174143E-2</v>
      </c>
      <c r="T764" s="190">
        <f t="shared" ca="1" si="188"/>
        <v>3.7405478449182919E-2</v>
      </c>
      <c r="U764" s="190">
        <f t="shared" ca="1" si="188"/>
        <v>3.7504220725437167E-2</v>
      </c>
      <c r="V764" s="190">
        <f t="shared" ca="1" si="188"/>
        <v>3.759375990501658E-2</v>
      </c>
      <c r="W764" s="190">
        <f t="shared" ca="1" si="188"/>
        <v>3.7675255009048114E-2</v>
      </c>
      <c r="X764" s="187">
        <f t="shared" ca="1" si="188"/>
        <v>3.7749690542264971E-2</v>
      </c>
    </row>
    <row r="765" spans="1:24" ht="11.25" customHeight="1" x14ac:dyDescent="0.2">
      <c r="A765" s="222">
        <f t="shared" si="182"/>
        <v>755</v>
      </c>
      <c r="B765" s="220">
        <f t="shared" ca="1" si="183"/>
        <v>2.9408032870355462E-2</v>
      </c>
      <c r="C765" s="217">
        <f t="shared" ca="1" si="175"/>
        <v>7.9439753472334051E-6</v>
      </c>
      <c r="D765" s="219">
        <f t="shared" ca="1" si="176"/>
        <v>8.8545508185932098E-3</v>
      </c>
      <c r="E765" s="218">
        <f t="shared" ca="1" si="177"/>
        <v>-2.3716448934713288</v>
      </c>
      <c r="F765" s="187">
        <f t="shared" ca="1" si="178"/>
        <v>-1.0717695252714977E-3</v>
      </c>
      <c r="G765" s="217">
        <f t="shared" ca="1" si="179"/>
        <v>-1.0638255499242643E-3</v>
      </c>
      <c r="H765" s="291">
        <f t="shared" si="180"/>
        <v>2.0972222222222223</v>
      </c>
      <c r="I765" s="187">
        <f t="shared" ca="1" si="181"/>
        <v>2.8344207320431199E-2</v>
      </c>
      <c r="J765" s="191">
        <f t="shared" ca="1" si="188"/>
        <v>2.977523312370714E-2</v>
      </c>
      <c r="K765" s="190">
        <f t="shared" ca="1" si="188"/>
        <v>3.346953944699408E-2</v>
      </c>
      <c r="L765" s="190">
        <f t="shared" ca="1" si="188"/>
        <v>3.5685770842808988E-2</v>
      </c>
      <c r="M765" s="190">
        <f t="shared" ca="1" si="188"/>
        <v>3.5965528821489984E-2</v>
      </c>
      <c r="N765" s="190">
        <f t="shared" ca="1" si="188"/>
        <v>3.6210314862561988E-2</v>
      </c>
      <c r="O765" s="190">
        <f t="shared" ca="1" si="188"/>
        <v>3.6425574069640573E-2</v>
      </c>
      <c r="P765" s="190">
        <f t="shared" ca="1" si="188"/>
        <v>3.6615791635840521E-2</v>
      </c>
      <c r="Q765" s="190">
        <f t="shared" ca="1" si="188"/>
        <v>3.6784676531454757E-2</v>
      </c>
      <c r="R765" s="190">
        <f t="shared" ca="1" si="188"/>
        <v>3.6935307763287337E-2</v>
      </c>
      <c r="S765" s="190">
        <f t="shared" ca="1" si="188"/>
        <v>3.7070251271691591E-2</v>
      </c>
      <c r="T765" s="190">
        <f t="shared" ca="1" si="188"/>
        <v>3.7191653690588251E-2</v>
      </c>
      <c r="U765" s="190">
        <f t="shared" ca="1" si="188"/>
        <v>3.7301317802536475E-2</v>
      </c>
      <c r="V765" s="190">
        <f t="shared" ca="1" si="188"/>
        <v>3.7400763458539404E-2</v>
      </c>
      <c r="W765" s="190">
        <f t="shared" ca="1" si="188"/>
        <v>3.7491276916732617E-2</v>
      </c>
      <c r="X765" s="187">
        <f t="shared" ca="1" si="188"/>
        <v>3.757395092429925E-2</v>
      </c>
    </row>
    <row r="766" spans="1:24" ht="11.25" customHeight="1" x14ac:dyDescent="0.2">
      <c r="A766" s="222">
        <f t="shared" si="182"/>
        <v>756</v>
      </c>
      <c r="B766" s="220">
        <f t="shared" ca="1" si="183"/>
        <v>2.8344207320431199E-2</v>
      </c>
      <c r="C766" s="217">
        <f t="shared" ca="1" si="175"/>
        <v>8.7418445096766026E-6</v>
      </c>
      <c r="D766" s="219">
        <f t="shared" ca="1" si="176"/>
        <v>0.36403148381778605</v>
      </c>
      <c r="E766" s="218">
        <f t="shared" ca="1" si="177"/>
        <v>-0.34770336717964939</v>
      </c>
      <c r="F766" s="187">
        <f t="shared" ca="1" si="178"/>
        <v>-1.5426230216446203E-4</v>
      </c>
      <c r="G766" s="217">
        <f t="shared" ca="1" si="179"/>
        <v>-1.4552045765478544E-4</v>
      </c>
      <c r="H766" s="291">
        <f t="shared" si="180"/>
        <v>2.1</v>
      </c>
      <c r="I766" s="187">
        <f t="shared" ca="1" si="181"/>
        <v>2.8198686862776413E-2</v>
      </c>
      <c r="J766" s="191">
        <f t="shared" ca="1" si="188"/>
        <v>2.9647749468423766E-2</v>
      </c>
      <c r="K766" s="190">
        <f t="shared" ca="1" si="188"/>
        <v>3.3390118018839593E-2</v>
      </c>
      <c r="L766" s="190">
        <f t="shared" ca="1" si="188"/>
        <v>3.5636070750760217E-2</v>
      </c>
      <c r="M766" s="190">
        <f t="shared" ca="1" si="188"/>
        <v>3.5919616281920079E-2</v>
      </c>
      <c r="N766" s="190">
        <f t="shared" ca="1" si="188"/>
        <v>3.6167721507606082E-2</v>
      </c>
      <c r="O766" s="190">
        <f t="shared" ca="1" si="188"/>
        <v>3.6385903084395432E-2</v>
      </c>
      <c r="P766" s="190">
        <f t="shared" ca="1" si="188"/>
        <v>3.6578705541647411E-2</v>
      </c>
      <c r="Q766" s="190">
        <f t="shared" ca="1" si="188"/>
        <v>3.6749887185150716E-2</v>
      </c>
      <c r="R766" s="190">
        <f t="shared" ca="1" si="188"/>
        <v>3.6902568159751285E-2</v>
      </c>
      <c r="S766" s="190">
        <f t="shared" ca="1" si="188"/>
        <v>3.7039348813264303E-2</v>
      </c>
      <c r="T766" s="190">
        <f t="shared" ca="1" si="188"/>
        <v>3.7162404649962344E-2</v>
      </c>
      <c r="U766" s="190">
        <f t="shared" ca="1" si="188"/>
        <v>3.7273562757358158E-2</v>
      </c>
      <c r="V766" s="190">
        <f t="shared" ca="1" si="188"/>
        <v>3.7374363518042485E-2</v>
      </c>
      <c r="W766" s="190">
        <f t="shared" ca="1" si="188"/>
        <v>3.746611059487269E-2</v>
      </c>
      <c r="X766" s="187">
        <f t="shared" ca="1" si="188"/>
        <v>3.7549911541492287E-2</v>
      </c>
    </row>
    <row r="767" spans="1:24" ht="11.25" customHeight="1" x14ac:dyDescent="0.2">
      <c r="A767" s="222">
        <f t="shared" si="182"/>
        <v>757</v>
      </c>
      <c r="B767" s="220">
        <f t="shared" ca="1" si="183"/>
        <v>2.8198686862776413E-2</v>
      </c>
      <c r="C767" s="217">
        <f t="shared" ca="1" si="175"/>
        <v>8.8509848529176917E-6</v>
      </c>
      <c r="D767" s="219">
        <f t="shared" ca="1" si="176"/>
        <v>0.4194319939629173</v>
      </c>
      <c r="E767" s="218">
        <f t="shared" ca="1" si="177"/>
        <v>-0.20334678787991217</v>
      </c>
      <c r="F767" s="187">
        <f t="shared" ca="1" si="178"/>
        <v>-8.9985081211967937E-5</v>
      </c>
      <c r="G767" s="217">
        <f t="shared" ca="1" si="179"/>
        <v>-8.1134096359050241E-5</v>
      </c>
      <c r="H767" s="291">
        <f t="shared" si="180"/>
        <v>2.1027777777777779</v>
      </c>
      <c r="I767" s="187">
        <f t="shared" ca="1" si="181"/>
        <v>2.8117552766417364E-2</v>
      </c>
      <c r="J767" s="191">
        <f t="shared" ca="1" si="188"/>
        <v>2.9576671687755181E-2</v>
      </c>
      <c r="K767" s="190">
        <f t="shared" ca="1" si="188"/>
        <v>3.3345837057188514E-2</v>
      </c>
      <c r="L767" s="190">
        <f t="shared" ca="1" si="188"/>
        <v>3.5608360749552662E-2</v>
      </c>
      <c r="M767" s="190">
        <f t="shared" ca="1" si="188"/>
        <v>3.5894018008869093E-2</v>
      </c>
      <c r="N767" s="190">
        <f t="shared" ca="1" si="188"/>
        <v>3.6143973826895472E-2</v>
      </c>
      <c r="O767" s="190">
        <f t="shared" ca="1" si="188"/>
        <v>3.636378475415232E-2</v>
      </c>
      <c r="P767" s="190">
        <f t="shared" ca="1" si="188"/>
        <v>3.6558028402581634E-2</v>
      </c>
      <c r="Q767" s="190">
        <f t="shared" ca="1" si="188"/>
        <v>3.6730490584694735E-2</v>
      </c>
      <c r="R767" s="190">
        <f t="shared" ca="1" si="188"/>
        <v>3.6884314381616864E-2</v>
      </c>
      <c r="S767" s="190">
        <f t="shared" ca="1" si="188"/>
        <v>3.7022119324846121E-2</v>
      </c>
      <c r="T767" s="190">
        <f t="shared" ca="1" si="188"/>
        <v>3.7146097015154166E-2</v>
      </c>
      <c r="U767" s="190">
        <f t="shared" ca="1" si="188"/>
        <v>3.7258088091141187E-2</v>
      </c>
      <c r="V767" s="190">
        <f t="shared" ca="1" si="188"/>
        <v>3.7359644382666812E-2</v>
      </c>
      <c r="W767" s="190">
        <f t="shared" ca="1" si="188"/>
        <v>3.7452079256491189E-2</v>
      </c>
      <c r="X767" s="187">
        <f t="shared" ca="1" si="188"/>
        <v>3.7536508521514855E-2</v>
      </c>
    </row>
    <row r="768" spans="1:24" ht="11.25" customHeight="1" x14ac:dyDescent="0.2">
      <c r="A768" s="222">
        <f t="shared" si="182"/>
        <v>758</v>
      </c>
      <c r="B768" s="220">
        <f t="shared" ca="1" si="183"/>
        <v>2.8117552766417364E-2</v>
      </c>
      <c r="C768" s="217">
        <f t="shared" ca="1" si="175"/>
        <v>8.9118354251869792E-6</v>
      </c>
      <c r="D768" s="219">
        <f t="shared" ca="1" si="176"/>
        <v>0.73697815223695351</v>
      </c>
      <c r="E768" s="218">
        <f t="shared" ca="1" si="177"/>
        <v>0.63405689006558752</v>
      </c>
      <c r="F768" s="187">
        <f t="shared" ca="1" si="178"/>
        <v>2.8017910238519535E-4</v>
      </c>
      <c r="G768" s="217">
        <f t="shared" ca="1" si="179"/>
        <v>2.8909093781038234E-4</v>
      </c>
      <c r="H768" s="291">
        <f t="shared" si="180"/>
        <v>2.1055555555555556</v>
      </c>
      <c r="I768" s="187">
        <f t="shared" ca="1" si="181"/>
        <v>2.8406643704227748E-2</v>
      </c>
      <c r="J768" s="191">
        <f t="shared" ca="1" si="188"/>
        <v>2.9829930714392019E-2</v>
      </c>
      <c r="K768" s="190">
        <f t="shared" ca="1" si="188"/>
        <v>3.3503615664522805E-2</v>
      </c>
      <c r="L768" s="190">
        <f t="shared" ca="1" si="188"/>
        <v>3.5707094951266928E-2</v>
      </c>
      <c r="M768" s="190">
        <f t="shared" ca="1" si="188"/>
        <v>3.598522785891646E-2</v>
      </c>
      <c r="N768" s="190">
        <f t="shared" ca="1" si="188"/>
        <v>3.6228589784865484E-2</v>
      </c>
      <c r="O768" s="190">
        <f t="shared" ca="1" si="188"/>
        <v>3.6442595132522508E-2</v>
      </c>
      <c r="P768" s="190">
        <f t="shared" ca="1" si="188"/>
        <v>3.6631703636447667E-2</v>
      </c>
      <c r="Q768" s="190">
        <f t="shared" ca="1" si="188"/>
        <v>3.6799603099257505E-2</v>
      </c>
      <c r="R768" s="190">
        <f t="shared" ca="1" si="188"/>
        <v>3.6949354877244142E-2</v>
      </c>
      <c r="S768" s="190">
        <f t="shared" ca="1" si="188"/>
        <v>3.7083510148042863E-2</v>
      </c>
      <c r="T768" s="190">
        <f t="shared" ca="1" si="188"/>
        <v>3.7204203158584921E-2</v>
      </c>
      <c r="U768" s="190">
        <f t="shared" ca="1" si="188"/>
        <v>3.7313226263250329E-2</v>
      </c>
      <c r="V768" s="190">
        <f t="shared" ca="1" si="188"/>
        <v>3.741209050384723E-2</v>
      </c>
      <c r="W768" s="190">
        <f t="shared" ca="1" si="188"/>
        <v>3.7502074670915889E-2</v>
      </c>
      <c r="X768" s="187">
        <f t="shared" ca="1" si="188"/>
        <v>3.7584265158843E-2</v>
      </c>
    </row>
    <row r="769" spans="1:24" ht="11.25" customHeight="1" x14ac:dyDescent="0.2">
      <c r="A769" s="222">
        <f t="shared" si="182"/>
        <v>759</v>
      </c>
      <c r="B769" s="220">
        <f t="shared" ca="1" si="183"/>
        <v>2.8406643704227748E-2</v>
      </c>
      <c r="C769" s="217">
        <f t="shared" ca="1" si="175"/>
        <v>8.6950172218291913E-6</v>
      </c>
      <c r="D769" s="219">
        <f t="shared" ca="1" si="176"/>
        <v>0.19564608114553483</v>
      </c>
      <c r="E769" s="218">
        <f t="shared" ca="1" si="177"/>
        <v>-0.85727637419676561</v>
      </c>
      <c r="F769" s="187">
        <f t="shared" ca="1" si="178"/>
        <v>-3.8075846831121612E-4</v>
      </c>
      <c r="G769" s="217">
        <f t="shared" ca="1" si="179"/>
        <v>-3.7206345108938693E-4</v>
      </c>
      <c r="H769" s="291">
        <f t="shared" si="180"/>
        <v>2.1083333333333334</v>
      </c>
      <c r="I769" s="187">
        <f t="shared" ca="1" si="181"/>
        <v>2.8034580253138361E-2</v>
      </c>
      <c r="J769" s="191">
        <f t="shared" ca="1" si="188"/>
        <v>2.9503983356153351E-2</v>
      </c>
      <c r="K769" s="190">
        <f t="shared" ca="1" si="188"/>
        <v>3.3300552733538165E-2</v>
      </c>
      <c r="L769" s="190">
        <f t="shared" ca="1" si="188"/>
        <v>3.5580022867622227E-2</v>
      </c>
      <c r="M769" s="190">
        <f t="shared" ca="1" si="188"/>
        <v>3.5867839704728705E-2</v>
      </c>
      <c r="N769" s="190">
        <f t="shared" ca="1" si="188"/>
        <v>3.6119688047654315E-2</v>
      </c>
      <c r="O769" s="190">
        <f t="shared" ca="1" si="188"/>
        <v>3.6341165244819479E-2</v>
      </c>
      <c r="P769" s="190">
        <f t="shared" ca="1" si="188"/>
        <v>3.6536882740366892E-2</v>
      </c>
      <c r="Q769" s="190">
        <f t="shared" ca="1" si="188"/>
        <v>3.671065447680516E-2</v>
      </c>
      <c r="R769" s="190">
        <f t="shared" ca="1" si="188"/>
        <v>3.6865646991251798E-2</v>
      </c>
      <c r="S769" s="190">
        <f t="shared" ca="1" si="188"/>
        <v>3.7004499433570794E-2</v>
      </c>
      <c r="T769" s="190">
        <f t="shared" ca="1" si="188"/>
        <v>3.7129419865763333E-2</v>
      </c>
      <c r="U769" s="190">
        <f t="shared" ca="1" si="188"/>
        <v>3.7242262784571017E-2</v>
      </c>
      <c r="V769" s="190">
        <f t="shared" ca="1" si="188"/>
        <v>3.734459172650597E-2</v>
      </c>
      <c r="W769" s="190">
        <f t="shared" ca="1" si="188"/>
        <v>3.7437729982111777E-2</v>
      </c>
      <c r="X769" s="187">
        <f t="shared" ca="1" si="188"/>
        <v>3.7522801802601827E-2</v>
      </c>
    </row>
    <row r="770" spans="1:24" ht="11.25" customHeight="1" x14ac:dyDescent="0.2">
      <c r="A770" s="222">
        <f t="shared" si="182"/>
        <v>760</v>
      </c>
      <c r="B770" s="220">
        <f t="shared" ca="1" si="183"/>
        <v>2.8034580253138361E-2</v>
      </c>
      <c r="C770" s="217">
        <f t="shared" ca="1" si="175"/>
        <v>8.9740648101462303E-6</v>
      </c>
      <c r="D770" s="219">
        <f t="shared" ca="1" si="176"/>
        <v>0.80118376088590304</v>
      </c>
      <c r="E770" s="218">
        <f t="shared" ca="1" si="177"/>
        <v>0.84585708008350402</v>
      </c>
      <c r="F770" s="187">
        <f t="shared" ca="1" si="178"/>
        <v>3.7321816375459292E-4</v>
      </c>
      <c r="G770" s="217">
        <f t="shared" ca="1" si="179"/>
        <v>3.8219222856473913E-4</v>
      </c>
      <c r="H770" s="291">
        <f t="shared" si="180"/>
        <v>2.1111111111111112</v>
      </c>
      <c r="I770" s="187">
        <f t="shared" ca="1" si="181"/>
        <v>2.8416772481703101E-2</v>
      </c>
      <c r="J770" s="191">
        <f t="shared" ca="1" si="188"/>
        <v>2.9838804061802497E-2</v>
      </c>
      <c r="K770" s="190">
        <f t="shared" ca="1" si="188"/>
        <v>3.3509143698075713E-2</v>
      </c>
      <c r="L770" s="190">
        <f t="shared" ca="1" si="188"/>
        <v>3.5710554266754117E-2</v>
      </c>
      <c r="M770" s="190">
        <f t="shared" ca="1" si="188"/>
        <v>3.5988423546341623E-2</v>
      </c>
      <c r="N770" s="190">
        <f t="shared" ca="1" si="188"/>
        <v>3.6231554444413915E-2</v>
      </c>
      <c r="O770" s="190">
        <f t="shared" ca="1" si="188"/>
        <v>3.6445356384021119E-2</v>
      </c>
      <c r="P770" s="190">
        <f t="shared" ca="1" si="188"/>
        <v>3.6634284969695008E-2</v>
      </c>
      <c r="Q770" s="190">
        <f t="shared" ca="1" si="188"/>
        <v>3.6802024570113931E-2</v>
      </c>
      <c r="R770" s="190">
        <f t="shared" ca="1" si="188"/>
        <v>3.6951633678205816E-2</v>
      </c>
      <c r="S770" s="190">
        <f t="shared" ca="1" si="188"/>
        <v>3.7085661076715674E-2</v>
      </c>
      <c r="T770" s="190">
        <f t="shared" ca="1" si="188"/>
        <v>3.7206239003088455E-2</v>
      </c>
      <c r="U770" s="190">
        <f t="shared" ca="1" si="188"/>
        <v>3.7315158119986903E-2</v>
      </c>
      <c r="V770" s="190">
        <f t="shared" ca="1" si="188"/>
        <v>3.7413928040142583E-2</v>
      </c>
      <c r="W770" s="190">
        <f t="shared" ca="1" si="188"/>
        <v>3.7503826342660883E-2</v>
      </c>
      <c r="X770" s="187">
        <f t="shared" ca="1" si="188"/>
        <v>3.7585938391342548E-2</v>
      </c>
    </row>
    <row r="771" spans="1:24" ht="11.25" customHeight="1" x14ac:dyDescent="0.2">
      <c r="A771" s="222">
        <f t="shared" si="182"/>
        <v>761</v>
      </c>
      <c r="B771" s="220">
        <f t="shared" ca="1" si="183"/>
        <v>2.8416772481703101E-2</v>
      </c>
      <c r="C771" s="217">
        <f t="shared" ca="1" si="175"/>
        <v>8.6874206387226755E-6</v>
      </c>
      <c r="D771" s="219">
        <f t="shared" ca="1" si="176"/>
        <v>0.53479904967725411</v>
      </c>
      <c r="E771" s="218">
        <f t="shared" ca="1" si="177"/>
        <v>8.7339194104681758E-2</v>
      </c>
      <c r="F771" s="187">
        <f t="shared" ca="1" si="178"/>
        <v>3.8798533391033656E-5</v>
      </c>
      <c r="G771" s="217">
        <f t="shared" ca="1" si="179"/>
        <v>4.7485954029756328E-5</v>
      </c>
      <c r="H771" s="291">
        <f t="shared" si="180"/>
        <v>2.1138888888888889</v>
      </c>
      <c r="I771" s="187">
        <f t="shared" ca="1" si="181"/>
        <v>2.8464258435732859E-2</v>
      </c>
      <c r="J771" s="191">
        <f t="shared" ref="J771:X780" ca="1" si="189">-(1/J$7)*LN(J$8*EXP(-$I771*J$9))</f>
        <v>2.9880404281399715E-2</v>
      </c>
      <c r="K771" s="190">
        <f t="shared" ca="1" si="189"/>
        <v>3.3535060344759629E-2</v>
      </c>
      <c r="L771" s="190">
        <f t="shared" ca="1" si="189"/>
        <v>3.5726772304577367E-2</v>
      </c>
      <c r="M771" s="190">
        <f t="shared" ca="1" si="189"/>
        <v>3.6003405637372261E-2</v>
      </c>
      <c r="N771" s="190">
        <f t="shared" ca="1" si="189"/>
        <v>3.6245453425546907E-2</v>
      </c>
      <c r="O771" s="190">
        <f t="shared" ca="1" si="189"/>
        <v>3.6458301743127489E-2</v>
      </c>
      <c r="P771" s="190">
        <f t="shared" ca="1" si="189"/>
        <v>3.6646386832157367E-2</v>
      </c>
      <c r="Q771" s="190">
        <f t="shared" ca="1" si="189"/>
        <v>3.6813376962251385E-2</v>
      </c>
      <c r="R771" s="190">
        <f t="shared" ca="1" si="189"/>
        <v>3.6962317202251314E-2</v>
      </c>
      <c r="S771" s="190">
        <f t="shared" ca="1" si="189"/>
        <v>3.7095745107125801E-2</v>
      </c>
      <c r="T771" s="190">
        <f t="shared" ca="1" si="189"/>
        <v>3.7215783493402474E-2</v>
      </c>
      <c r="U771" s="190">
        <f t="shared" ca="1" si="189"/>
        <v>3.732421509259868E-2</v>
      </c>
      <c r="V771" s="190">
        <f t="shared" ca="1" si="189"/>
        <v>3.7422542817618053E-2</v>
      </c>
      <c r="W771" s="190">
        <f t="shared" ca="1" si="189"/>
        <v>3.7512038568090891E-2</v>
      </c>
      <c r="X771" s="187">
        <f t="shared" ca="1" si="189"/>
        <v>3.7593782876202429E-2</v>
      </c>
    </row>
    <row r="772" spans="1:24" ht="11.25" customHeight="1" x14ac:dyDescent="0.2">
      <c r="A772" s="222">
        <f t="shared" si="182"/>
        <v>762</v>
      </c>
      <c r="B772" s="220">
        <f t="shared" ca="1" si="183"/>
        <v>2.8464258435732859E-2</v>
      </c>
      <c r="C772" s="217">
        <f t="shared" ca="1" si="175"/>
        <v>8.6518061732003573E-6</v>
      </c>
      <c r="D772" s="219">
        <f t="shared" ca="1" si="176"/>
        <v>5.3295941823946369E-2</v>
      </c>
      <c r="E772" s="218">
        <f t="shared" ca="1" si="177"/>
        <v>-1.6137029045293674</v>
      </c>
      <c r="F772" s="187">
        <f t="shared" ca="1" si="178"/>
        <v>-7.1745104347297178E-4</v>
      </c>
      <c r="G772" s="217">
        <f t="shared" ca="1" si="179"/>
        <v>-7.0879923729977139E-4</v>
      </c>
      <c r="H772" s="291">
        <f t="shared" si="180"/>
        <v>2.1166666666666667</v>
      </c>
      <c r="I772" s="187">
        <f t="shared" ca="1" si="181"/>
        <v>2.7755459198433086E-2</v>
      </c>
      <c r="J772" s="191">
        <f t="shared" ca="1" si="189"/>
        <v>2.9259458477013587E-2</v>
      </c>
      <c r="K772" s="190">
        <f t="shared" ca="1" si="189"/>
        <v>3.3148215439181485E-2</v>
      </c>
      <c r="L772" s="190">
        <f t="shared" ca="1" si="189"/>
        <v>3.5484693713665687E-2</v>
      </c>
      <c r="M772" s="190">
        <f t="shared" ca="1" si="189"/>
        <v>3.5779775410020767E-2</v>
      </c>
      <c r="N772" s="190">
        <f t="shared" ca="1" si="189"/>
        <v>3.6037990241377951E-2</v>
      </c>
      <c r="O772" s="190">
        <f t="shared" ca="1" si="189"/>
        <v>3.6265072801040278E-2</v>
      </c>
      <c r="P772" s="190">
        <f t="shared" ca="1" si="189"/>
        <v>3.6465748345293494E-2</v>
      </c>
      <c r="Q772" s="190">
        <f t="shared" ca="1" si="189"/>
        <v>3.6643925446472353E-2</v>
      </c>
      <c r="R772" s="190">
        <f t="shared" ca="1" si="189"/>
        <v>3.6802849548082037E-2</v>
      </c>
      <c r="S772" s="190">
        <f t="shared" ca="1" si="189"/>
        <v>3.6945225796528806E-2</v>
      </c>
      <c r="T772" s="190">
        <f t="shared" ca="1" si="189"/>
        <v>3.707331762969155E-2</v>
      </c>
      <c r="U772" s="190">
        <f t="shared" ca="1" si="189"/>
        <v>3.7189026163353518E-2</v>
      </c>
      <c r="V772" s="190">
        <f t="shared" ca="1" si="189"/>
        <v>3.7293954315420194E-2</v>
      </c>
      <c r="W772" s="190">
        <f t="shared" ca="1" si="189"/>
        <v>3.7389458760224474E-2</v>
      </c>
      <c r="X772" s="187">
        <f t="shared" ca="1" si="189"/>
        <v>3.7476692149074904E-2</v>
      </c>
    </row>
    <row r="773" spans="1:24" ht="11.25" customHeight="1" x14ac:dyDescent="0.2">
      <c r="A773" s="222">
        <f t="shared" si="182"/>
        <v>763</v>
      </c>
      <c r="B773" s="220">
        <f t="shared" ca="1" si="183"/>
        <v>2.7755459198433086E-2</v>
      </c>
      <c r="C773" s="217">
        <f t="shared" ca="1" si="175"/>
        <v>9.1834056011751879E-6</v>
      </c>
      <c r="D773" s="219">
        <f t="shared" ca="1" si="176"/>
        <v>0.64650212750508618</v>
      </c>
      <c r="E773" s="218">
        <f t="shared" ca="1" si="177"/>
        <v>0.37589394119791669</v>
      </c>
      <c r="F773" s="187">
        <f t="shared" ca="1" si="178"/>
        <v>1.6502824761059872E-4</v>
      </c>
      <c r="G773" s="217">
        <f t="shared" ca="1" si="179"/>
        <v>1.7421165321177391E-4</v>
      </c>
      <c r="H773" s="291">
        <f t="shared" si="180"/>
        <v>2.1194444444444445</v>
      </c>
      <c r="I773" s="187">
        <f t="shared" ca="1" si="181"/>
        <v>2.7929670851644859E-2</v>
      </c>
      <c r="J773" s="191">
        <f t="shared" ca="1" si="189"/>
        <v>2.9412077144535208E-2</v>
      </c>
      <c r="K773" s="190">
        <f t="shared" ca="1" si="189"/>
        <v>3.3243295804665611E-2</v>
      </c>
      <c r="L773" s="190">
        <f t="shared" ca="1" si="189"/>
        <v>3.5544192806371493E-2</v>
      </c>
      <c r="M773" s="190">
        <f t="shared" ca="1" si="189"/>
        <v>3.5834740186455133E-2</v>
      </c>
      <c r="N773" s="190">
        <f t="shared" ca="1" si="189"/>
        <v>3.6088981414043909E-2</v>
      </c>
      <c r="O773" s="190">
        <f t="shared" ca="1" si="189"/>
        <v>3.6312565421909367E-2</v>
      </c>
      <c r="P773" s="190">
        <f t="shared" ca="1" si="189"/>
        <v>3.6510146431202997E-2</v>
      </c>
      <c r="Q773" s="190">
        <f t="shared" ca="1" si="189"/>
        <v>3.6685573951647898E-2</v>
      </c>
      <c r="R773" s="190">
        <f t="shared" ca="1" si="189"/>
        <v>3.6842044177822983E-2</v>
      </c>
      <c r="S773" s="190">
        <f t="shared" ca="1" si="189"/>
        <v>3.6982221064807162E-2</v>
      </c>
      <c r="T773" s="190">
        <f t="shared" ca="1" si="189"/>
        <v>3.7108333487973037E-2</v>
      </c>
      <c r="U773" s="190">
        <f t="shared" ca="1" si="189"/>
        <v>3.7222253466121853E-2</v>
      </c>
      <c r="V773" s="190">
        <f t="shared" ca="1" si="189"/>
        <v>3.7325559337509737E-2</v>
      </c>
      <c r="W773" s="190">
        <f t="shared" ca="1" si="189"/>
        <v>3.7419586940187176E-2</v>
      </c>
      <c r="X773" s="187">
        <f t="shared" ca="1" si="189"/>
        <v>3.7505471199721696E-2</v>
      </c>
    </row>
    <row r="774" spans="1:24" ht="11.25" customHeight="1" x14ac:dyDescent="0.2">
      <c r="A774" s="222">
        <f t="shared" si="182"/>
        <v>764</v>
      </c>
      <c r="B774" s="220">
        <f t="shared" ca="1" si="183"/>
        <v>2.7929670851644859E-2</v>
      </c>
      <c r="C774" s="217">
        <f t="shared" ca="1" si="175"/>
        <v>9.0527468612663565E-6</v>
      </c>
      <c r="D774" s="219">
        <f t="shared" ca="1" si="176"/>
        <v>0.34554690517124353</v>
      </c>
      <c r="E774" s="218">
        <f t="shared" ca="1" si="177"/>
        <v>-0.39737111813120257</v>
      </c>
      <c r="F774" s="187">
        <f t="shared" ca="1" si="178"/>
        <v>-1.7500399429034834E-4</v>
      </c>
      <c r="G774" s="217">
        <f t="shared" ca="1" si="179"/>
        <v>-1.6595124742908198E-4</v>
      </c>
      <c r="H774" s="291">
        <f t="shared" si="180"/>
        <v>2.1222222222222222</v>
      </c>
      <c r="I774" s="187">
        <f t="shared" ca="1" si="181"/>
        <v>2.7763719604215777E-2</v>
      </c>
      <c r="J774" s="191">
        <f t="shared" ca="1" si="189"/>
        <v>2.9266695031517753E-2</v>
      </c>
      <c r="K774" s="190">
        <f t="shared" ca="1" si="189"/>
        <v>3.3152723762168976E-2</v>
      </c>
      <c r="L774" s="190">
        <f t="shared" ca="1" si="189"/>
        <v>3.5487514917875565E-2</v>
      </c>
      <c r="M774" s="190">
        <f t="shared" ca="1" si="189"/>
        <v>3.5782381615453822E-2</v>
      </c>
      <c r="N774" s="190">
        <f t="shared" ca="1" si="189"/>
        <v>3.6040408034733268E-2</v>
      </c>
      <c r="O774" s="190">
        <f t="shared" ca="1" si="189"/>
        <v>3.6267324707344076E-2</v>
      </c>
      <c r="P774" s="190">
        <f t="shared" ca="1" si="189"/>
        <v>3.6467853521375729E-2</v>
      </c>
      <c r="Q774" s="190">
        <f t="shared" ca="1" si="189"/>
        <v>3.6645900248654925E-2</v>
      </c>
      <c r="R774" s="190">
        <f t="shared" ca="1" si="189"/>
        <v>3.6804707997503724E-2</v>
      </c>
      <c r="S774" s="190">
        <f t="shared" ca="1" si="189"/>
        <v>3.6946979961203705E-2</v>
      </c>
      <c r="T774" s="190">
        <f t="shared" ca="1" si="189"/>
        <v>3.7074977938820704E-2</v>
      </c>
      <c r="U774" s="190">
        <f t="shared" ca="1" si="189"/>
        <v>3.7190601666477849E-2</v>
      </c>
      <c r="V774" s="190">
        <f t="shared" ca="1" si="189"/>
        <v>3.7295452896613908E-2</v>
      </c>
      <c r="W774" s="190">
        <f t="shared" ca="1" si="189"/>
        <v>3.7390887315590308E-2</v>
      </c>
      <c r="X774" s="187">
        <f t="shared" ca="1" si="189"/>
        <v>3.7478056734233246E-2</v>
      </c>
    </row>
    <row r="775" spans="1:24" ht="11.25" customHeight="1" x14ac:dyDescent="0.2">
      <c r="A775" s="222">
        <f t="shared" si="182"/>
        <v>765</v>
      </c>
      <c r="B775" s="220">
        <f t="shared" ca="1" si="183"/>
        <v>2.7763719604215777E-2</v>
      </c>
      <c r="C775" s="217">
        <f t="shared" ca="1" si="175"/>
        <v>9.177210296838168E-6</v>
      </c>
      <c r="D775" s="219">
        <f t="shared" ca="1" si="176"/>
        <v>9.5366344104440448E-2</v>
      </c>
      <c r="E775" s="218">
        <f t="shared" ca="1" si="177"/>
        <v>-1.3084147033559443</v>
      </c>
      <c r="F775" s="187">
        <f t="shared" ca="1" si="178"/>
        <v>-5.7451714636344651E-4</v>
      </c>
      <c r="G775" s="217">
        <f t="shared" ca="1" si="179"/>
        <v>-5.6533993606660833E-4</v>
      </c>
      <c r="H775" s="291">
        <f t="shared" si="180"/>
        <v>2.125</v>
      </c>
      <c r="I775" s="187">
        <f t="shared" ca="1" si="181"/>
        <v>2.719837966814917E-2</v>
      </c>
      <c r="J775" s="191">
        <f t="shared" ca="1" si="189"/>
        <v>2.877142719983981E-2</v>
      </c>
      <c r="K775" s="190">
        <f t="shared" ca="1" si="189"/>
        <v>3.2844175357093962E-2</v>
      </c>
      <c r="L775" s="190">
        <f t="shared" ca="1" si="189"/>
        <v>3.5294432465317521E-2</v>
      </c>
      <c r="M775" s="190">
        <f t="shared" ca="1" si="189"/>
        <v>3.5604013620991685E-2</v>
      </c>
      <c r="N775" s="190">
        <f t="shared" ca="1" si="189"/>
        <v>3.5874934911876835E-2</v>
      </c>
      <c r="O775" s="190">
        <f t="shared" ca="1" si="189"/>
        <v>3.6113204849396778E-2</v>
      </c>
      <c r="P775" s="190">
        <f t="shared" ca="1" si="189"/>
        <v>3.6323775840079349E-2</v>
      </c>
      <c r="Q775" s="190">
        <f t="shared" ca="1" si="189"/>
        <v>3.6510745321764959E-2</v>
      </c>
      <c r="R775" s="190">
        <f t="shared" ca="1" si="189"/>
        <v>3.6677516222077725E-2</v>
      </c>
      <c r="S775" s="190">
        <f t="shared" ca="1" si="189"/>
        <v>3.6826925405623392E-2</v>
      </c>
      <c r="T775" s="190">
        <f t="shared" ca="1" si="189"/>
        <v>3.6961346831387749E-2</v>
      </c>
      <c r="U775" s="190">
        <f t="shared" ca="1" si="189"/>
        <v>3.7082774659062422E-2</v>
      </c>
      <c r="V775" s="190">
        <f t="shared" ca="1" si="189"/>
        <v>3.7192890405310465E-2</v>
      </c>
      <c r="W775" s="190">
        <f t="shared" ca="1" si="189"/>
        <v>3.7293117372995205E-2</v>
      </c>
      <c r="X775" s="187">
        <f t="shared" ca="1" si="189"/>
        <v>3.7384664895324896E-2</v>
      </c>
    </row>
    <row r="776" spans="1:24" ht="11.25" customHeight="1" x14ac:dyDescent="0.2">
      <c r="A776" s="222">
        <f t="shared" si="182"/>
        <v>766</v>
      </c>
      <c r="B776" s="220">
        <f t="shared" ca="1" si="183"/>
        <v>2.719837966814917E-2</v>
      </c>
      <c r="C776" s="217">
        <f t="shared" ca="1" si="175"/>
        <v>9.6012152488881241E-6</v>
      </c>
      <c r="D776" s="219">
        <f t="shared" ca="1" si="176"/>
        <v>0.83890516967953066</v>
      </c>
      <c r="E776" s="218">
        <f t="shared" ca="1" si="177"/>
        <v>0.98996820378830119</v>
      </c>
      <c r="F776" s="187">
        <f t="shared" ca="1" si="178"/>
        <v>4.302407241679079E-4</v>
      </c>
      <c r="G776" s="217">
        <f t="shared" ca="1" si="179"/>
        <v>4.3984193941679604E-4</v>
      </c>
      <c r="H776" s="291">
        <f t="shared" si="180"/>
        <v>2.1277777777777778</v>
      </c>
      <c r="I776" s="187">
        <f t="shared" ca="1" si="181"/>
        <v>2.7638221607565967E-2</v>
      </c>
      <c r="J776" s="191">
        <f t="shared" ca="1" si="189"/>
        <v>2.9156752116263809E-2</v>
      </c>
      <c r="K776" s="190">
        <f t="shared" ca="1" si="189"/>
        <v>3.3084230092721496E-2</v>
      </c>
      <c r="L776" s="190">
        <f t="shared" ca="1" si="189"/>
        <v>3.5444653164374021E-2</v>
      </c>
      <c r="M776" s="190">
        <f t="shared" ca="1" si="189"/>
        <v>3.5742786277245121E-2</v>
      </c>
      <c r="N776" s="190">
        <f t="shared" ca="1" si="189"/>
        <v>3.6003675187656597E-2</v>
      </c>
      <c r="O776" s="190">
        <f t="shared" ca="1" si="189"/>
        <v>3.6233112135080202E-2</v>
      </c>
      <c r="P776" s="190">
        <f t="shared" ca="1" si="189"/>
        <v>3.6435870179653128E-2</v>
      </c>
      <c r="Q776" s="190">
        <f t="shared" ca="1" si="189"/>
        <v>3.6615897640524947E-2</v>
      </c>
      <c r="R776" s="190">
        <f t="shared" ca="1" si="189"/>
        <v>3.6776473103791188E-2</v>
      </c>
      <c r="S776" s="190">
        <f t="shared" ca="1" si="189"/>
        <v>3.6920329436001403E-2</v>
      </c>
      <c r="T776" s="190">
        <f t="shared" ca="1" si="189"/>
        <v>3.7049753334241813E-2</v>
      </c>
      <c r="U776" s="190">
        <f t="shared" ca="1" si="189"/>
        <v>3.7166665495420255E-2</v>
      </c>
      <c r="V776" s="190">
        <f t="shared" ca="1" si="189"/>
        <v>3.7272685378579452E-2</v>
      </c>
      <c r="W776" s="190">
        <f t="shared" ca="1" si="189"/>
        <v>3.7369183680050912E-2</v>
      </c>
      <c r="X776" s="187">
        <f t="shared" ca="1" si="189"/>
        <v>3.7457324979869693E-2</v>
      </c>
    </row>
    <row r="777" spans="1:24" ht="11.25" customHeight="1" x14ac:dyDescent="0.2">
      <c r="A777" s="222">
        <f t="shared" si="182"/>
        <v>767</v>
      </c>
      <c r="B777" s="220">
        <f t="shared" ca="1" si="183"/>
        <v>2.7638221607565967E-2</v>
      </c>
      <c r="C777" s="217">
        <f t="shared" ca="1" si="175"/>
        <v>9.2713337943255267E-6</v>
      </c>
      <c r="D777" s="219">
        <f t="shared" ca="1" si="176"/>
        <v>0.61571193474409669</v>
      </c>
      <c r="E777" s="218">
        <f t="shared" ca="1" si="177"/>
        <v>0.29423788853327087</v>
      </c>
      <c r="F777" s="187">
        <f t="shared" ca="1" si="178"/>
        <v>1.2890578166590115E-4</v>
      </c>
      <c r="G777" s="217">
        <f t="shared" ca="1" si="179"/>
        <v>1.3817711546022668E-4</v>
      </c>
      <c r="H777" s="291">
        <f t="shared" si="180"/>
        <v>2.1305555555555555</v>
      </c>
      <c r="I777" s="187">
        <f t="shared" ca="1" si="181"/>
        <v>2.7776398723026195E-2</v>
      </c>
      <c r="J777" s="191">
        <f t="shared" ca="1" si="189"/>
        <v>2.9277802613487915E-2</v>
      </c>
      <c r="K777" s="190">
        <f t="shared" ca="1" si="189"/>
        <v>3.3159643708270667E-2</v>
      </c>
      <c r="L777" s="190">
        <f t="shared" ca="1" si="189"/>
        <v>3.5491845260029041E-2</v>
      </c>
      <c r="M777" s="190">
        <f t="shared" ca="1" si="189"/>
        <v>3.5786381950207266E-2</v>
      </c>
      <c r="N777" s="190">
        <f t="shared" ca="1" si="189"/>
        <v>3.6044119170725586E-2</v>
      </c>
      <c r="O777" s="190">
        <f t="shared" ca="1" si="189"/>
        <v>3.6270781218843251E-2</v>
      </c>
      <c r="P777" s="190">
        <f t="shared" ca="1" si="189"/>
        <v>3.6471084812714875E-2</v>
      </c>
      <c r="Q777" s="190">
        <f t="shared" ca="1" si="189"/>
        <v>3.6648931425592078E-2</v>
      </c>
      <c r="R777" s="190">
        <f t="shared" ca="1" si="189"/>
        <v>3.6807560581461528E-2</v>
      </c>
      <c r="S777" s="190">
        <f t="shared" ca="1" si="189"/>
        <v>3.6949672475701308E-2</v>
      </c>
      <c r="T777" s="190">
        <f t="shared" ca="1" si="189"/>
        <v>3.7077526391919087E-2</v>
      </c>
      <c r="U777" s="190">
        <f t="shared" ca="1" si="189"/>
        <v>3.7193019948560495E-2</v>
      </c>
      <c r="V777" s="190">
        <f t="shared" ca="1" si="189"/>
        <v>3.7297753109158199E-2</v>
      </c>
      <c r="W777" s="190">
        <f t="shared" ca="1" si="189"/>
        <v>3.7393080043609625E-2</v>
      </c>
      <c r="X777" s="187">
        <f t="shared" ca="1" si="189"/>
        <v>3.748015127266207E-2</v>
      </c>
    </row>
    <row r="778" spans="1:24" ht="11.25" customHeight="1" x14ac:dyDescent="0.2">
      <c r="A778" s="222">
        <f t="shared" si="182"/>
        <v>768</v>
      </c>
      <c r="B778" s="220">
        <f t="shared" ca="1" si="183"/>
        <v>2.7776398723026195E-2</v>
      </c>
      <c r="C778" s="217">
        <f t="shared" ca="1" si="175"/>
        <v>9.1677009577303553E-6</v>
      </c>
      <c r="D778" s="219">
        <f t="shared" ca="1" si="176"/>
        <v>0.66348405246097109</v>
      </c>
      <c r="E778" s="218">
        <f t="shared" ca="1" si="177"/>
        <v>0.42199057745376928</v>
      </c>
      <c r="F778" s="187">
        <f t="shared" ca="1" si="178"/>
        <v>1.8533586811184374E-4</v>
      </c>
      <c r="G778" s="217">
        <f t="shared" ca="1" si="179"/>
        <v>1.945035690695741E-4</v>
      </c>
      <c r="H778" s="291">
        <f t="shared" si="180"/>
        <v>2.1333333333333333</v>
      </c>
      <c r="I778" s="187">
        <f t="shared" ca="1" si="181"/>
        <v>2.797090229209577E-2</v>
      </c>
      <c r="J778" s="191">
        <f t="shared" ca="1" si="189"/>
        <v>2.9448198077811492E-2</v>
      </c>
      <c r="K778" s="190">
        <f t="shared" ca="1" si="189"/>
        <v>3.3265798894184774E-2</v>
      </c>
      <c r="L778" s="190">
        <f t="shared" ca="1" si="189"/>
        <v>3.5558274719105526E-2</v>
      </c>
      <c r="M778" s="190">
        <f t="shared" ca="1" si="189"/>
        <v>3.5847748942555373E-2</v>
      </c>
      <c r="N778" s="190">
        <f t="shared" ca="1" si="189"/>
        <v>3.6101049719811845E-2</v>
      </c>
      <c r="O778" s="190">
        <f t="shared" ca="1" si="189"/>
        <v>3.6323805709990685E-2</v>
      </c>
      <c r="P778" s="190">
        <f t="shared" ca="1" si="189"/>
        <v>3.6520654322044759E-2</v>
      </c>
      <c r="Q778" s="190">
        <f t="shared" ca="1" si="189"/>
        <v>3.6695431087088365E-2</v>
      </c>
      <c r="R778" s="190">
        <f t="shared" ca="1" si="189"/>
        <v>3.6851320543739768E-2</v>
      </c>
      <c r="S778" s="190">
        <f t="shared" ca="1" si="189"/>
        <v>3.6990976898144727E-2</v>
      </c>
      <c r="T778" s="190">
        <f t="shared" ca="1" si="189"/>
        <v>3.7116620845615053E-2</v>
      </c>
      <c r="U778" s="190">
        <f t="shared" ca="1" si="189"/>
        <v>3.723011751844086E-2</v>
      </c>
      <c r="V778" s="190">
        <f t="shared" ca="1" si="189"/>
        <v>3.733303943750426E-2</v>
      </c>
      <c r="W778" s="190">
        <f t="shared" ca="1" si="189"/>
        <v>3.7426717509440863E-2</v>
      </c>
      <c r="X778" s="187">
        <f t="shared" ca="1" si="189"/>
        <v>3.7512282464588889E-2</v>
      </c>
    </row>
    <row r="779" spans="1:24" ht="11.25" customHeight="1" x14ac:dyDescent="0.2">
      <c r="A779" s="222">
        <f t="shared" si="182"/>
        <v>769</v>
      </c>
      <c r="B779" s="220">
        <f t="shared" ca="1" si="183"/>
        <v>2.797090229209577E-2</v>
      </c>
      <c r="C779" s="217">
        <f t="shared" ref="C779:C842" ca="1" si="190">$B$2*($B$3-$B779)*$B$8</f>
        <v>9.021823280928174E-6</v>
      </c>
      <c r="D779" s="219">
        <f t="shared" ref="D779:D842" ca="1" si="191">RAND()</f>
        <v>0.96580479963459254</v>
      </c>
      <c r="E779" s="218">
        <f t="shared" ref="E779:E842" ca="1" si="192">NORMINV(D779,0,1)</f>
        <v>1.8224258138236957</v>
      </c>
      <c r="F779" s="187">
        <f t="shared" ref="F779:F842" ca="1" si="193">SQRT($B779)*$B$9*E779</f>
        <v>8.0319657965667005E-4</v>
      </c>
      <c r="G779" s="217">
        <f t="shared" ref="G779:G842" ca="1" si="194">C779+F779</f>
        <v>8.1221840293759819E-4</v>
      </c>
      <c r="H779" s="291">
        <f t="shared" ref="H779:H842" si="195">+A779*$B$8</f>
        <v>2.1361111111111111</v>
      </c>
      <c r="I779" s="187">
        <f t="shared" ref="I779:I842" ca="1" si="196">$B779+G779</f>
        <v>2.8783120695033367E-2</v>
      </c>
      <c r="J779" s="191">
        <f t="shared" ca="1" si="189"/>
        <v>3.0159744568000673E-2</v>
      </c>
      <c r="K779" s="190">
        <f t="shared" ca="1" si="189"/>
        <v>3.3709087395157496E-2</v>
      </c>
      <c r="L779" s="190">
        <f t="shared" ca="1" si="189"/>
        <v>3.5835674405996727E-2</v>
      </c>
      <c r="M779" s="190">
        <f t="shared" ca="1" si="189"/>
        <v>3.6104008510215127E-2</v>
      </c>
      <c r="N779" s="190">
        <f t="shared" ca="1" si="189"/>
        <v>3.6338783350502536E-2</v>
      </c>
      <c r="O779" s="190">
        <f t="shared" ca="1" si="189"/>
        <v>3.6545228215101269E-2</v>
      </c>
      <c r="P779" s="190">
        <f t="shared" ca="1" si="189"/>
        <v>3.6727649329359624E-2</v>
      </c>
      <c r="Q779" s="190">
        <f t="shared" ca="1" si="189"/>
        <v>3.6889606859688971E-2</v>
      </c>
      <c r="R779" s="190">
        <f t="shared" ca="1" si="189"/>
        <v>3.7034055733866394E-2</v>
      </c>
      <c r="S779" s="190">
        <f t="shared" ca="1" si="189"/>
        <v>3.7163458113742651E-2</v>
      </c>
      <c r="T779" s="190">
        <f t="shared" ca="1" si="189"/>
        <v>3.727987355556045E-2</v>
      </c>
      <c r="U779" s="190">
        <f t="shared" ca="1" si="189"/>
        <v>3.73850315341848E-2</v>
      </c>
      <c r="V779" s="190">
        <f t="shared" ca="1" si="189"/>
        <v>3.7480389974010438E-2</v>
      </c>
      <c r="W779" s="190">
        <f t="shared" ca="1" si="189"/>
        <v>3.7567182637700515E-2</v>
      </c>
      <c r="X779" s="187">
        <f t="shared" ca="1" si="189"/>
        <v>3.7646457613744827E-2</v>
      </c>
    </row>
    <row r="780" spans="1:24" ht="11.25" customHeight="1" x14ac:dyDescent="0.2">
      <c r="A780" s="222">
        <f t="shared" ref="A780:A843" si="197">+A779+1</f>
        <v>770</v>
      </c>
      <c r="B780" s="220">
        <f t="shared" ca="1" si="183"/>
        <v>2.8783120695033367E-2</v>
      </c>
      <c r="C780" s="217">
        <f t="shared" ca="1" si="190"/>
        <v>8.412659478724976E-6</v>
      </c>
      <c r="D780" s="219">
        <f t="shared" ca="1" si="191"/>
        <v>0.50390905838267241</v>
      </c>
      <c r="E780" s="218">
        <f t="shared" ca="1" si="192"/>
        <v>9.7987130704748054E-3</v>
      </c>
      <c r="F780" s="187">
        <f t="shared" ca="1" si="193"/>
        <v>4.380833364247193E-6</v>
      </c>
      <c r="G780" s="217">
        <f t="shared" ca="1" si="194"/>
        <v>1.279349284297217E-5</v>
      </c>
      <c r="H780" s="291">
        <f t="shared" si="195"/>
        <v>2.1388888888888888</v>
      </c>
      <c r="I780" s="187">
        <f t="shared" ca="1" si="196"/>
        <v>2.8795914187876338E-2</v>
      </c>
      <c r="J780" s="191">
        <f t="shared" ca="1" si="189"/>
        <v>3.017095234770218E-2</v>
      </c>
      <c r="K780" s="190">
        <f t="shared" ca="1" si="189"/>
        <v>3.3716069763747081E-2</v>
      </c>
      <c r="L780" s="190">
        <f t="shared" ca="1" si="189"/>
        <v>3.5840043810698767E-2</v>
      </c>
      <c r="M780" s="190">
        <f t="shared" ca="1" si="189"/>
        <v>3.6108044930632278E-2</v>
      </c>
      <c r="N780" s="190">
        <f t="shared" ca="1" si="189"/>
        <v>3.6342527963394551E-2</v>
      </c>
      <c r="O780" s="190">
        <f t="shared" ca="1" si="189"/>
        <v>3.6548715906618921E-2</v>
      </c>
      <c r="P780" s="190">
        <f t="shared" ca="1" si="189"/>
        <v>3.6730909769082533E-2</v>
      </c>
      <c r="Q780" s="190">
        <f t="shared" ca="1" si="189"/>
        <v>3.6892665379845695E-2</v>
      </c>
      <c r="R780" s="190">
        <f t="shared" ca="1" si="189"/>
        <v>3.7036934050017047E-2</v>
      </c>
      <c r="S780" s="190">
        <f t="shared" ca="1" si="189"/>
        <v>3.7166174916500781E-2</v>
      </c>
      <c r="T780" s="190">
        <f t="shared" ca="1" si="189"/>
        <v>3.7282444997390286E-2</v>
      </c>
      <c r="U780" s="190">
        <f t="shared" ca="1" si="189"/>
        <v>3.7387471630770303E-2</v>
      </c>
      <c r="V780" s="190">
        <f t="shared" ca="1" si="189"/>
        <v>3.7482710935992314E-2</v>
      </c>
      <c r="W780" s="190">
        <f t="shared" ca="1" si="189"/>
        <v>3.7569395145575953E-2</v>
      </c>
      <c r="X780" s="187">
        <f t="shared" ca="1" si="189"/>
        <v>3.7648571046294772E-2</v>
      </c>
    </row>
    <row r="781" spans="1:24" ht="11.25" customHeight="1" x14ac:dyDescent="0.2">
      <c r="A781" s="222">
        <f t="shared" si="197"/>
        <v>771</v>
      </c>
      <c r="B781" s="220">
        <f t="shared" ref="B781:B844" ca="1" si="198">I780</f>
        <v>2.8795914187876338E-2</v>
      </c>
      <c r="C781" s="217">
        <f t="shared" ca="1" si="190"/>
        <v>8.4030643590927476E-6</v>
      </c>
      <c r="D781" s="219">
        <f t="shared" ca="1" si="191"/>
        <v>0.26682797410035763</v>
      </c>
      <c r="E781" s="218">
        <f t="shared" ca="1" si="192"/>
        <v>-0.62243488429937199</v>
      </c>
      <c r="F781" s="187">
        <f t="shared" ca="1" si="193"/>
        <v>-2.7834159652196625E-4</v>
      </c>
      <c r="G781" s="217">
        <f t="shared" ca="1" si="194"/>
        <v>-2.699385321628735E-4</v>
      </c>
      <c r="H781" s="291">
        <f t="shared" si="195"/>
        <v>2.1416666666666666</v>
      </c>
      <c r="I781" s="187">
        <f t="shared" ca="1" si="196"/>
        <v>2.8525975655713465E-2</v>
      </c>
      <c r="J781" s="191">
        <f t="shared" ref="J781:X790" ca="1" si="199">-(1/J$7)*LN(J$8*EXP(-$I781*J$9))</f>
        <v>2.9934471846358463E-2</v>
      </c>
      <c r="K781" s="190">
        <f t="shared" ca="1" si="199"/>
        <v>3.3568744060654819E-2</v>
      </c>
      <c r="L781" s="190">
        <f t="shared" ca="1" si="199"/>
        <v>3.5747850794594936E-2</v>
      </c>
      <c r="M781" s="190">
        <f t="shared" ca="1" si="199"/>
        <v>3.6022877774487344E-2</v>
      </c>
      <c r="N781" s="190">
        <f t="shared" ca="1" si="199"/>
        <v>3.6263517850988469E-2</v>
      </c>
      <c r="O781" s="190">
        <f t="shared" ca="1" si="199"/>
        <v>3.6475126751533041E-2</v>
      </c>
      <c r="P781" s="190">
        <f t="shared" ca="1" si="199"/>
        <v>3.6662115552850129E-2</v>
      </c>
      <c r="Q781" s="190">
        <f t="shared" ca="1" si="199"/>
        <v>3.6828131600694876E-2</v>
      </c>
      <c r="R781" s="190">
        <f t="shared" ca="1" si="199"/>
        <v>3.6976202516701785E-2</v>
      </c>
      <c r="S781" s="190">
        <f t="shared" ca="1" si="199"/>
        <v>3.7108851263163482E-2</v>
      </c>
      <c r="T781" s="190">
        <f t="shared" ca="1" si="199"/>
        <v>3.7228188412295818E-2</v>
      </c>
      <c r="U781" s="190">
        <f t="shared" ca="1" si="199"/>
        <v>3.7335986387552318E-2</v>
      </c>
      <c r="V781" s="190">
        <f t="shared" ca="1" si="199"/>
        <v>3.7433739394108954E-2</v>
      </c>
      <c r="W781" s="190">
        <f t="shared" ca="1" si="199"/>
        <v>3.7522711950015074E-2</v>
      </c>
      <c r="X781" s="187">
        <f t="shared" ca="1" si="199"/>
        <v>3.7603978307833179E-2</v>
      </c>
    </row>
    <row r="782" spans="1:24" ht="11.25" customHeight="1" x14ac:dyDescent="0.2">
      <c r="A782" s="222">
        <f t="shared" si="197"/>
        <v>772</v>
      </c>
      <c r="B782" s="220">
        <f t="shared" ca="1" si="198"/>
        <v>2.8525975655713465E-2</v>
      </c>
      <c r="C782" s="217">
        <f t="shared" ca="1" si="190"/>
        <v>8.6055182582149024E-6</v>
      </c>
      <c r="D782" s="219">
        <f t="shared" ca="1" si="191"/>
        <v>0.53945365962428871</v>
      </c>
      <c r="E782" s="218">
        <f t="shared" ca="1" si="192"/>
        <v>9.9057418635660727E-2</v>
      </c>
      <c r="F782" s="187">
        <f t="shared" ca="1" si="193"/>
        <v>4.408857011462609E-5</v>
      </c>
      <c r="G782" s="217">
        <f t="shared" ca="1" si="194"/>
        <v>5.2694088372840994E-5</v>
      </c>
      <c r="H782" s="291">
        <f t="shared" si="195"/>
        <v>2.1444444444444444</v>
      </c>
      <c r="I782" s="187">
        <f t="shared" ca="1" si="196"/>
        <v>2.8578669744086307E-2</v>
      </c>
      <c r="J782" s="191">
        <f t="shared" ca="1" si="199"/>
        <v>2.998063466845138E-2</v>
      </c>
      <c r="K782" s="190">
        <f t="shared" ca="1" si="199"/>
        <v>3.3597503176873385E-2</v>
      </c>
      <c r="L782" s="190">
        <f t="shared" ca="1" si="199"/>
        <v>3.5765847584082577E-2</v>
      </c>
      <c r="M782" s="190">
        <f t="shared" ca="1" si="199"/>
        <v>3.6039503061794063E-2</v>
      </c>
      <c r="N782" s="190">
        <f t="shared" ca="1" si="199"/>
        <v>3.6278941235757263E-2</v>
      </c>
      <c r="O782" s="190">
        <f t="shared" ca="1" si="199"/>
        <v>3.648949192352352E-2</v>
      </c>
      <c r="P782" s="190">
        <f t="shared" ca="1" si="199"/>
        <v>3.6675544715706741E-2</v>
      </c>
      <c r="Q782" s="190">
        <f t="shared" ca="1" si="199"/>
        <v>3.6840729093295735E-2</v>
      </c>
      <c r="R782" s="190">
        <f t="shared" ca="1" si="199"/>
        <v>3.6988057781520374E-2</v>
      </c>
      <c r="S782" s="190">
        <f t="shared" ca="1" si="199"/>
        <v>3.7120041283464057E-2</v>
      </c>
      <c r="T782" s="190">
        <f t="shared" ca="1" si="199"/>
        <v>3.7238779717163897E-2</v>
      </c>
      <c r="U782" s="190">
        <f t="shared" ca="1" si="199"/>
        <v>3.7346036705060842E-2</v>
      </c>
      <c r="V782" s="190">
        <f t="shared" ca="1" si="199"/>
        <v>3.7443299017683555E-2</v>
      </c>
      <c r="W782" s="190">
        <f t="shared" ca="1" si="199"/>
        <v>3.7531824870696319E-2</v>
      </c>
      <c r="X782" s="187">
        <f t="shared" ca="1" si="199"/>
        <v>3.7612683155127315E-2</v>
      </c>
    </row>
    <row r="783" spans="1:24" ht="11.25" customHeight="1" x14ac:dyDescent="0.2">
      <c r="A783" s="222">
        <f t="shared" si="197"/>
        <v>773</v>
      </c>
      <c r="B783" s="220">
        <f t="shared" ca="1" si="198"/>
        <v>2.8578669744086307E-2</v>
      </c>
      <c r="C783" s="217">
        <f t="shared" ca="1" si="190"/>
        <v>8.5659976919352709E-6</v>
      </c>
      <c r="D783" s="219">
        <f t="shared" ca="1" si="191"/>
        <v>0.24916856491330452</v>
      </c>
      <c r="E783" s="218">
        <f t="shared" ca="1" si="192"/>
        <v>-0.67710847860237089</v>
      </c>
      <c r="F783" s="187">
        <f t="shared" ca="1" si="193"/>
        <v>-3.0164630568074269E-4</v>
      </c>
      <c r="G783" s="217">
        <f t="shared" ca="1" si="194"/>
        <v>-2.930803079888074E-4</v>
      </c>
      <c r="H783" s="291">
        <f t="shared" si="195"/>
        <v>2.1472222222222221</v>
      </c>
      <c r="I783" s="187">
        <f t="shared" ca="1" si="196"/>
        <v>2.8285589436097502E-2</v>
      </c>
      <c r="J783" s="191">
        <f t="shared" ca="1" si="199"/>
        <v>2.9723880741504231E-2</v>
      </c>
      <c r="K783" s="190">
        <f t="shared" ca="1" si="199"/>
        <v>3.3437547271019594E-2</v>
      </c>
      <c r="L783" s="190">
        <f t="shared" ca="1" si="199"/>
        <v>3.5665750879334171E-2</v>
      </c>
      <c r="M783" s="190">
        <f t="shared" ca="1" si="199"/>
        <v>3.5947034542559389E-2</v>
      </c>
      <c r="N783" s="190">
        <f t="shared" ca="1" si="199"/>
        <v>3.6193157602377235E-2</v>
      </c>
      <c r="O783" s="190">
        <f t="shared" ca="1" si="199"/>
        <v>3.6409593985039554E-2</v>
      </c>
      <c r="P783" s="190">
        <f t="shared" ca="1" si="199"/>
        <v>3.6600852785215424E-2</v>
      </c>
      <c r="Q783" s="190">
        <f t="shared" ca="1" si="199"/>
        <v>3.6770662846296258E-2</v>
      </c>
      <c r="R783" s="190">
        <f t="shared" ca="1" si="199"/>
        <v>3.6922119746123729E-2</v>
      </c>
      <c r="S783" s="190">
        <f t="shared" ca="1" si="199"/>
        <v>3.7057803284907397E-2</v>
      </c>
      <c r="T783" s="190">
        <f t="shared" ca="1" si="199"/>
        <v>3.7179871725990889E-2</v>
      </c>
      <c r="U783" s="190">
        <f t="shared" ca="1" si="199"/>
        <v>3.7290137642343471E-2</v>
      </c>
      <c r="V783" s="190">
        <f t="shared" ca="1" si="199"/>
        <v>3.7390129155408389E-2</v>
      </c>
      <c r="W783" s="190">
        <f t="shared" ca="1" si="199"/>
        <v>3.748113953421154E-2</v>
      </c>
      <c r="X783" s="187">
        <f t="shared" ca="1" si="199"/>
        <v>3.7564267490206596E-2</v>
      </c>
    </row>
    <row r="784" spans="1:24" ht="11.25" customHeight="1" x14ac:dyDescent="0.2">
      <c r="A784" s="222">
        <f t="shared" si="197"/>
        <v>774</v>
      </c>
      <c r="B784" s="220">
        <f t="shared" ca="1" si="198"/>
        <v>2.8285589436097502E-2</v>
      </c>
      <c r="C784" s="217">
        <f t="shared" ca="1" si="190"/>
        <v>8.7858079229268747E-6</v>
      </c>
      <c r="D784" s="219">
        <f t="shared" ca="1" si="191"/>
        <v>0.30601289665188558</v>
      </c>
      <c r="E784" s="218">
        <f t="shared" ca="1" si="192"/>
        <v>-0.5071838960635241</v>
      </c>
      <c r="F784" s="187">
        <f t="shared" ca="1" si="193"/>
        <v>-2.2478474064996305E-4</v>
      </c>
      <c r="G784" s="217">
        <f t="shared" ca="1" si="194"/>
        <v>-2.1599893272703619E-4</v>
      </c>
      <c r="H784" s="291">
        <f t="shared" si="195"/>
        <v>2.15</v>
      </c>
      <c r="I784" s="187">
        <f t="shared" ca="1" si="196"/>
        <v>2.8069590503370465E-2</v>
      </c>
      <c r="J784" s="191">
        <f t="shared" ca="1" si="199"/>
        <v>2.9534654196143182E-2</v>
      </c>
      <c r="K784" s="190">
        <f t="shared" ca="1" si="199"/>
        <v>3.3319660452949526E-2</v>
      </c>
      <c r="L784" s="190">
        <f t="shared" ca="1" si="199"/>
        <v>3.559198003630646E-2</v>
      </c>
      <c r="M784" s="190">
        <f t="shared" ca="1" si="199"/>
        <v>3.5878885639609878E-2</v>
      </c>
      <c r="N784" s="190">
        <f t="shared" ca="1" si="199"/>
        <v>3.6129935431694071E-2</v>
      </c>
      <c r="O784" s="190">
        <f t="shared" ca="1" si="199"/>
        <v>3.6350709546306495E-2</v>
      </c>
      <c r="P784" s="190">
        <f t="shared" ca="1" si="199"/>
        <v>3.6545805152093443E-2</v>
      </c>
      <c r="Q784" s="190">
        <f t="shared" ca="1" si="199"/>
        <v>3.6719024322111764E-2</v>
      </c>
      <c r="R784" s="190">
        <f t="shared" ca="1" si="199"/>
        <v>3.6873523696223529E-2</v>
      </c>
      <c r="S784" s="190">
        <f t="shared" ca="1" si="199"/>
        <v>3.7011934146323651E-2</v>
      </c>
      <c r="T784" s="190">
        <f t="shared" ca="1" si="199"/>
        <v>3.7136456788597859E-2</v>
      </c>
      <c r="U784" s="190">
        <f t="shared" ca="1" si="199"/>
        <v>3.72489402723453E-2</v>
      </c>
      <c r="V784" s="190">
        <f t="shared" ca="1" si="199"/>
        <v>3.7350943194456296E-2</v>
      </c>
      <c r="W784" s="190">
        <f t="shared" ca="1" si="199"/>
        <v>3.7443784658134222E-2</v>
      </c>
      <c r="X784" s="187">
        <f t="shared" ca="1" si="199"/>
        <v>3.752858535235875E-2</v>
      </c>
    </row>
    <row r="785" spans="1:24" ht="11.25" customHeight="1" x14ac:dyDescent="0.2">
      <c r="A785" s="222">
        <f t="shared" si="197"/>
        <v>775</v>
      </c>
      <c r="B785" s="220">
        <f t="shared" ca="1" si="198"/>
        <v>2.8069590503370465E-2</v>
      </c>
      <c r="C785" s="217">
        <f t="shared" ca="1" si="190"/>
        <v>8.9478071224721517E-6</v>
      </c>
      <c r="D785" s="219">
        <f t="shared" ca="1" si="191"/>
        <v>0.39570313963936798</v>
      </c>
      <c r="E785" s="218">
        <f t="shared" ca="1" si="192"/>
        <v>-0.26448492525048101</v>
      </c>
      <c r="F785" s="187">
        <f t="shared" ca="1" si="193"/>
        <v>-1.1677173046785561E-4</v>
      </c>
      <c r="G785" s="217">
        <f t="shared" ca="1" si="194"/>
        <v>-1.0782392334538346E-4</v>
      </c>
      <c r="H785" s="291">
        <f t="shared" si="195"/>
        <v>2.1527777777777777</v>
      </c>
      <c r="I785" s="187">
        <f t="shared" ca="1" si="196"/>
        <v>2.7961766580025083E-2</v>
      </c>
      <c r="J785" s="191">
        <f t="shared" ca="1" si="199"/>
        <v>2.9440194708476617E-2</v>
      </c>
      <c r="K785" s="190">
        <f t="shared" ca="1" si="199"/>
        <v>3.3260812850905659E-2</v>
      </c>
      <c r="L785" s="190">
        <f t="shared" ca="1" si="199"/>
        <v>3.5555154568590867E-2</v>
      </c>
      <c r="M785" s="190">
        <f t="shared" ca="1" si="199"/>
        <v>3.5844866572964831E-2</v>
      </c>
      <c r="N785" s="190">
        <f t="shared" ca="1" si="199"/>
        <v>3.6098375727211265E-2</v>
      </c>
      <c r="O785" s="190">
        <f t="shared" ca="1" si="199"/>
        <v>3.6321315182510201E-2</v>
      </c>
      <c r="P785" s="190">
        <f t="shared" ca="1" si="199"/>
        <v>3.6518326072918585E-2</v>
      </c>
      <c r="Q785" s="190">
        <f t="shared" ca="1" si="199"/>
        <v>3.6693247026812009E-2</v>
      </c>
      <c r="R785" s="190">
        <f t="shared" ca="1" si="199"/>
        <v>3.6849265165437406E-2</v>
      </c>
      <c r="S785" s="190">
        <f t="shared" ca="1" si="199"/>
        <v>3.6989036855026275E-2</v>
      </c>
      <c r="T785" s="190">
        <f t="shared" ca="1" si="199"/>
        <v>3.711478460335875E-2</v>
      </c>
      <c r="U785" s="190">
        <f t="shared" ca="1" si="199"/>
        <v>3.7228375068579546E-2</v>
      </c>
      <c r="V785" s="190">
        <f t="shared" ca="1" si="199"/>
        <v>3.7331382060535066E-2</v>
      </c>
      <c r="W785" s="190">
        <f t="shared" ca="1" si="199"/>
        <v>3.7425137578521901E-2</v>
      </c>
      <c r="X785" s="187">
        <f t="shared" ca="1" si="199"/>
        <v>3.7510773282421507E-2</v>
      </c>
    </row>
    <row r="786" spans="1:24" ht="11.25" customHeight="1" x14ac:dyDescent="0.2">
      <c r="A786" s="222">
        <f t="shared" si="197"/>
        <v>776</v>
      </c>
      <c r="B786" s="220">
        <f t="shared" ca="1" si="198"/>
        <v>2.7961766580025083E-2</v>
      </c>
      <c r="C786" s="217">
        <f t="shared" ca="1" si="190"/>
        <v>9.0286750649811901E-6</v>
      </c>
      <c r="D786" s="219">
        <f t="shared" ca="1" si="191"/>
        <v>0.57694453820826341</v>
      </c>
      <c r="E786" s="218">
        <f t="shared" ca="1" si="192"/>
        <v>0.19408296038706735</v>
      </c>
      <c r="F786" s="187">
        <f t="shared" ca="1" si="193"/>
        <v>8.5524090596284465E-5</v>
      </c>
      <c r="G786" s="217">
        <f t="shared" ca="1" si="194"/>
        <v>9.4552765661265657E-5</v>
      </c>
      <c r="H786" s="291">
        <f t="shared" si="195"/>
        <v>2.1555555555555554</v>
      </c>
      <c r="I786" s="187">
        <f t="shared" ca="1" si="196"/>
        <v>2.8056319345686347E-2</v>
      </c>
      <c r="J786" s="191">
        <f t="shared" ca="1" si="199"/>
        <v>2.9523027956652945E-2</v>
      </c>
      <c r="K786" s="190">
        <f t="shared" ca="1" si="199"/>
        <v>3.3312417386830016E-2</v>
      </c>
      <c r="L786" s="190">
        <f t="shared" ca="1" si="199"/>
        <v>3.5587447493122343E-2</v>
      </c>
      <c r="M786" s="190">
        <f t="shared" ca="1" si="199"/>
        <v>3.5874698513193908E-2</v>
      </c>
      <c r="N786" s="190">
        <f t="shared" ca="1" si="199"/>
        <v>3.6126051007888488E-2</v>
      </c>
      <c r="O786" s="190">
        <f t="shared" ca="1" si="199"/>
        <v>3.6347091636432127E-2</v>
      </c>
      <c r="P786" s="190">
        <f t="shared" ca="1" si="199"/>
        <v>3.654242297881103E-2</v>
      </c>
      <c r="Q786" s="190">
        <f t="shared" ca="1" si="199"/>
        <v>3.6715851607374811E-2</v>
      </c>
      <c r="R786" s="190">
        <f t="shared" ca="1" si="199"/>
        <v>3.6870537913687891E-2</v>
      </c>
      <c r="S786" s="190">
        <f t="shared" ca="1" si="199"/>
        <v>3.7009115907532864E-2</v>
      </c>
      <c r="T786" s="190">
        <f t="shared" ca="1" si="199"/>
        <v>3.7133789338010426E-2</v>
      </c>
      <c r="U786" s="190">
        <f t="shared" ca="1" si="199"/>
        <v>3.7246409070980015E-2</v>
      </c>
      <c r="V786" s="190">
        <f t="shared" ca="1" si="199"/>
        <v>3.7348535575769323E-2</v>
      </c>
      <c r="W786" s="190">
        <f t="shared" ca="1" si="199"/>
        <v>3.7441489542855477E-2</v>
      </c>
      <c r="X786" s="187">
        <f t="shared" ca="1" si="199"/>
        <v>3.752639301153602E-2</v>
      </c>
    </row>
    <row r="787" spans="1:24" ht="11.25" customHeight="1" x14ac:dyDescent="0.2">
      <c r="A787" s="222">
        <f t="shared" si="197"/>
        <v>777</v>
      </c>
      <c r="B787" s="220">
        <f t="shared" ca="1" si="198"/>
        <v>2.8056319345686347E-2</v>
      </c>
      <c r="C787" s="217">
        <f t="shared" ca="1" si="190"/>
        <v>8.9577604907352412E-6</v>
      </c>
      <c r="D787" s="219">
        <f t="shared" ca="1" si="191"/>
        <v>9.8363135961077375E-2</v>
      </c>
      <c r="E787" s="218">
        <f t="shared" ca="1" si="192"/>
        <v>-1.2909348434883334</v>
      </c>
      <c r="F787" s="187">
        <f t="shared" ca="1" si="193"/>
        <v>-5.6982096647698835E-4</v>
      </c>
      <c r="G787" s="217">
        <f t="shared" ca="1" si="194"/>
        <v>-5.6086320598625311E-4</v>
      </c>
      <c r="H787" s="291">
        <f t="shared" si="195"/>
        <v>2.1583333333333332</v>
      </c>
      <c r="I787" s="187">
        <f t="shared" ca="1" si="196"/>
        <v>2.7495456139700093E-2</v>
      </c>
      <c r="J787" s="191">
        <f t="shared" ca="1" si="199"/>
        <v>2.903168197846254E-2</v>
      </c>
      <c r="K787" s="190">
        <f t="shared" ca="1" si="199"/>
        <v>3.3006312269126224E-2</v>
      </c>
      <c r="L787" s="190">
        <f t="shared" ca="1" si="199"/>
        <v>3.5395893993267279E-2</v>
      </c>
      <c r="M787" s="190">
        <f t="shared" ca="1" si="199"/>
        <v>3.5697742952765232E-2</v>
      </c>
      <c r="N787" s="190">
        <f t="shared" ca="1" si="199"/>
        <v>3.5961888209067774E-2</v>
      </c>
      <c r="O787" s="190">
        <f t="shared" ca="1" si="199"/>
        <v>3.6194192199969367E-2</v>
      </c>
      <c r="P787" s="190">
        <f t="shared" ca="1" si="199"/>
        <v>3.6399486198499385E-2</v>
      </c>
      <c r="Q787" s="190">
        <f t="shared" ca="1" si="199"/>
        <v>3.6581766925284705E-2</v>
      </c>
      <c r="R787" s="190">
        <f t="shared" ca="1" si="199"/>
        <v>3.6744353325638378E-2</v>
      </c>
      <c r="S787" s="190">
        <f t="shared" ca="1" si="199"/>
        <v>3.6890012022170529E-2</v>
      </c>
      <c r="T787" s="190">
        <f t="shared" ca="1" si="199"/>
        <v>3.7021058035746457E-2</v>
      </c>
      <c r="U787" s="190">
        <f t="shared" ca="1" si="199"/>
        <v>3.713943590808675E-2</v>
      </c>
      <c r="V787" s="190">
        <f t="shared" ca="1" si="199"/>
        <v>3.7246785241118262E-2</v>
      </c>
      <c r="W787" s="190">
        <f t="shared" ca="1" si="199"/>
        <v>3.734449380638849E-2</v>
      </c>
      <c r="X787" s="187">
        <f t="shared" ca="1" si="199"/>
        <v>3.7433740710077316E-2</v>
      </c>
    </row>
    <row r="788" spans="1:24" ht="11.25" customHeight="1" x14ac:dyDescent="0.2">
      <c r="A788" s="222">
        <f t="shared" si="197"/>
        <v>778</v>
      </c>
      <c r="B788" s="220">
        <f t="shared" ca="1" si="198"/>
        <v>2.7495456139700093E-2</v>
      </c>
      <c r="C788" s="217">
        <f t="shared" ca="1" si="190"/>
        <v>9.3784078952249315E-6</v>
      </c>
      <c r="D788" s="219">
        <f t="shared" ca="1" si="191"/>
        <v>0.7466958433288321</v>
      </c>
      <c r="E788" s="218">
        <f t="shared" ca="1" si="192"/>
        <v>0.66412812080686323</v>
      </c>
      <c r="F788" s="187">
        <f t="shared" ca="1" si="193"/>
        <v>2.902024590247732E-4</v>
      </c>
      <c r="G788" s="217">
        <f t="shared" ca="1" si="194"/>
        <v>2.9958086691999811E-4</v>
      </c>
      <c r="H788" s="291">
        <f t="shared" si="195"/>
        <v>2.161111111111111</v>
      </c>
      <c r="I788" s="187">
        <f t="shared" ca="1" si="196"/>
        <v>2.7795037006620091E-2</v>
      </c>
      <c r="J788" s="191">
        <f t="shared" ca="1" si="199"/>
        <v>2.9294130740536554E-2</v>
      </c>
      <c r="K788" s="190">
        <f t="shared" ca="1" si="199"/>
        <v>3.3169816017547545E-2</v>
      </c>
      <c r="L788" s="190">
        <f t="shared" ca="1" si="199"/>
        <v>3.5498210855802834E-2</v>
      </c>
      <c r="M788" s="190">
        <f t="shared" ca="1" si="199"/>
        <v>3.5792262435651118E-2</v>
      </c>
      <c r="N788" s="190">
        <f t="shared" ca="1" si="199"/>
        <v>3.6049574534470843E-2</v>
      </c>
      <c r="O788" s="190">
        <f t="shared" ca="1" si="199"/>
        <v>3.627586228500649E-2</v>
      </c>
      <c r="P788" s="190">
        <f t="shared" ca="1" si="199"/>
        <v>3.6475834805616905E-2</v>
      </c>
      <c r="Q788" s="190">
        <f t="shared" ca="1" si="199"/>
        <v>3.6653387250655506E-2</v>
      </c>
      <c r="R788" s="190">
        <f t="shared" ca="1" si="199"/>
        <v>3.6811753875141962E-2</v>
      </c>
      <c r="S788" s="190">
        <f t="shared" ca="1" si="199"/>
        <v>3.695363046754107E-2</v>
      </c>
      <c r="T788" s="190">
        <f t="shared" ca="1" si="199"/>
        <v>3.708127261374123E-2</v>
      </c>
      <c r="U788" s="190">
        <f t="shared" ca="1" si="199"/>
        <v>3.7196574819205706E-2</v>
      </c>
      <c r="V788" s="190">
        <f t="shared" ca="1" si="199"/>
        <v>3.7301134417778124E-2</v>
      </c>
      <c r="W788" s="190">
        <f t="shared" ca="1" si="199"/>
        <v>3.7396303350156347E-2</v>
      </c>
      <c r="X788" s="187">
        <f t="shared" ca="1" si="199"/>
        <v>3.7483230240673855E-2</v>
      </c>
    </row>
    <row r="789" spans="1:24" ht="11.25" customHeight="1" x14ac:dyDescent="0.2">
      <c r="A789" s="222">
        <f t="shared" si="197"/>
        <v>779</v>
      </c>
      <c r="B789" s="220">
        <f t="shared" ca="1" si="198"/>
        <v>2.7795037006620091E-2</v>
      </c>
      <c r="C789" s="217">
        <f t="shared" ca="1" si="190"/>
        <v>9.1537222450349327E-6</v>
      </c>
      <c r="D789" s="219">
        <f t="shared" ca="1" si="191"/>
        <v>0.20049657548305166</v>
      </c>
      <c r="E789" s="218">
        <f t="shared" ca="1" si="192"/>
        <v>-0.83984883014970335</v>
      </c>
      <c r="F789" s="187">
        <f t="shared" ca="1" si="193"/>
        <v>-3.6898057547105008E-4</v>
      </c>
      <c r="G789" s="217">
        <f t="shared" ca="1" si="194"/>
        <v>-3.5982685322601517E-4</v>
      </c>
      <c r="H789" s="291">
        <f t="shared" si="195"/>
        <v>2.1638888888888888</v>
      </c>
      <c r="I789" s="187">
        <f t="shared" ca="1" si="196"/>
        <v>2.7435210153394077E-2</v>
      </c>
      <c r="J789" s="191">
        <f t="shared" ca="1" si="199"/>
        <v>2.8978903292398404E-2</v>
      </c>
      <c r="K789" s="190">
        <f t="shared" ca="1" si="199"/>
        <v>3.2973431515793586E-2</v>
      </c>
      <c r="L789" s="190">
        <f t="shared" ca="1" si="199"/>
        <v>3.5375317978642039E-2</v>
      </c>
      <c r="M789" s="190">
        <f t="shared" ca="1" si="199"/>
        <v>3.5678734998318272E-2</v>
      </c>
      <c r="N789" s="190">
        <f t="shared" ca="1" si="199"/>
        <v>3.5944254408839561E-2</v>
      </c>
      <c r="O789" s="190">
        <f t="shared" ca="1" si="199"/>
        <v>3.6177768271180653E-2</v>
      </c>
      <c r="P789" s="190">
        <f t="shared" ca="1" si="199"/>
        <v>3.6384132423786804E-2</v>
      </c>
      <c r="Q789" s="190">
        <f t="shared" ca="1" si="199"/>
        <v>3.6567364012355434E-2</v>
      </c>
      <c r="R789" s="190">
        <f t="shared" ca="1" si="199"/>
        <v>3.6730799013495019E-2</v>
      </c>
      <c r="S789" s="190">
        <f t="shared" ca="1" si="199"/>
        <v>3.6877218294627076E-2</v>
      </c>
      <c r="T789" s="190">
        <f t="shared" ca="1" si="199"/>
        <v>3.7008948829045131E-2</v>
      </c>
      <c r="U789" s="190">
        <f t="shared" ca="1" si="199"/>
        <v>3.7127945220806875E-2</v>
      </c>
      <c r="V789" s="190">
        <f t="shared" ca="1" si="199"/>
        <v>3.7235855571989329E-2</v>
      </c>
      <c r="W789" s="190">
        <f t="shared" ca="1" si="199"/>
        <v>3.733407485975665E-2</v>
      </c>
      <c r="X789" s="187">
        <f t="shared" ca="1" si="199"/>
        <v>3.7423788320215881E-2</v>
      </c>
    </row>
    <row r="790" spans="1:24" ht="11.25" customHeight="1" x14ac:dyDescent="0.2">
      <c r="A790" s="222">
        <f t="shared" si="197"/>
        <v>780</v>
      </c>
      <c r="B790" s="220">
        <f t="shared" ca="1" si="198"/>
        <v>2.7435210153394077E-2</v>
      </c>
      <c r="C790" s="217">
        <f t="shared" ca="1" si="190"/>
        <v>9.4235923849544437E-6</v>
      </c>
      <c r="D790" s="219">
        <f t="shared" ca="1" si="191"/>
        <v>1.383431766706078E-3</v>
      </c>
      <c r="E790" s="218">
        <f t="shared" ca="1" si="192"/>
        <v>-2.9925179966150552</v>
      </c>
      <c r="F790" s="187">
        <f t="shared" ca="1" si="193"/>
        <v>-1.3061999729986565E-3</v>
      </c>
      <c r="G790" s="217">
        <f t="shared" ca="1" si="194"/>
        <v>-1.2967763806137021E-3</v>
      </c>
      <c r="H790" s="291">
        <f t="shared" si="195"/>
        <v>2.166666666666667</v>
      </c>
      <c r="I790" s="187">
        <f t="shared" ca="1" si="196"/>
        <v>2.6138433772780374E-2</v>
      </c>
      <c r="J790" s="191">
        <f t="shared" ca="1" si="199"/>
        <v>2.7842858259623324E-2</v>
      </c>
      <c r="K790" s="190">
        <f t="shared" ca="1" si="199"/>
        <v>3.2265683383296224E-2</v>
      </c>
      <c r="L790" s="190">
        <f t="shared" ca="1" si="199"/>
        <v>3.493242557353389E-2</v>
      </c>
      <c r="M790" s="190">
        <f t="shared" ca="1" si="199"/>
        <v>3.5269594607697276E-2</v>
      </c>
      <c r="N790" s="190">
        <f t="shared" ca="1" si="199"/>
        <v>3.5564692266388455E-2</v>
      </c>
      <c r="O790" s="190">
        <f t="shared" ca="1" si="199"/>
        <v>3.5824248240453382E-2</v>
      </c>
      <c r="P790" s="190">
        <f t="shared" ca="1" si="199"/>
        <v>3.6053647131382649E-2</v>
      </c>
      <c r="Q790" s="190">
        <f t="shared" ca="1" si="199"/>
        <v>3.6257345728252066E-2</v>
      </c>
      <c r="R790" s="190">
        <f t="shared" ca="1" si="199"/>
        <v>3.6439046601082166E-2</v>
      </c>
      <c r="S790" s="190">
        <f t="shared" ca="1" si="199"/>
        <v>3.6601837232491607E-2</v>
      </c>
      <c r="T790" s="190">
        <f t="shared" ca="1" si="199"/>
        <v>3.6748301868125895E-2</v>
      </c>
      <c r="U790" s="190">
        <f t="shared" ca="1" si="199"/>
        <v>3.6880611700763254E-2</v>
      </c>
      <c r="V790" s="190">
        <f t="shared" ca="1" si="199"/>
        <v>3.7000597795606931E-2</v>
      </c>
      <c r="W790" s="190">
        <f t="shared" ca="1" si="199"/>
        <v>3.7109810228509468E-2</v>
      </c>
      <c r="X790" s="187">
        <f t="shared" ca="1" si="199"/>
        <v>3.7209566180380779E-2</v>
      </c>
    </row>
    <row r="791" spans="1:24" ht="11.25" customHeight="1" x14ac:dyDescent="0.2">
      <c r="A791" s="222">
        <f t="shared" si="197"/>
        <v>781</v>
      </c>
      <c r="B791" s="220">
        <f t="shared" ca="1" si="198"/>
        <v>2.6138433772780374E-2</v>
      </c>
      <c r="C791" s="217">
        <f t="shared" ca="1" si="190"/>
        <v>1.0396174670414722E-5</v>
      </c>
      <c r="D791" s="219">
        <f t="shared" ca="1" si="191"/>
        <v>0.64229886337444286</v>
      </c>
      <c r="E791" s="218">
        <f t="shared" ca="1" si="192"/>
        <v>0.36461036948020181</v>
      </c>
      <c r="F791" s="187">
        <f t="shared" ca="1" si="193"/>
        <v>1.5534151993543596E-4</v>
      </c>
      <c r="G791" s="217">
        <f t="shared" ca="1" si="194"/>
        <v>1.6573769460585068E-4</v>
      </c>
      <c r="H791" s="291">
        <f t="shared" si="195"/>
        <v>2.1694444444444447</v>
      </c>
      <c r="I791" s="187">
        <f t="shared" ca="1" si="196"/>
        <v>2.6304171467386225E-2</v>
      </c>
      <c r="J791" s="191">
        <f t="shared" ref="J791:X800" ca="1" si="200">-(1/J$7)*LN(J$8*EXP(-$I791*J$9))</f>
        <v>2.7988053289017267E-2</v>
      </c>
      <c r="K791" s="190">
        <f t="shared" ca="1" si="200"/>
        <v>3.2356138874000177E-2</v>
      </c>
      <c r="L791" s="190">
        <f t="shared" ca="1" si="200"/>
        <v>3.4989030526614805E-2</v>
      </c>
      <c r="M791" s="190">
        <f t="shared" ca="1" si="200"/>
        <v>3.5321885801557214E-2</v>
      </c>
      <c r="N791" s="190">
        <f t="shared" ca="1" si="200"/>
        <v>3.5613203139496521E-2</v>
      </c>
      <c r="O791" s="190">
        <f t="shared" ca="1" si="200"/>
        <v>3.5869430737424844E-2</v>
      </c>
      <c r="P791" s="190">
        <f t="shared" ca="1" si="200"/>
        <v>3.609588561697126E-2</v>
      </c>
      <c r="Q791" s="190">
        <f t="shared" ca="1" si="200"/>
        <v>3.6296968377508405E-2</v>
      </c>
      <c r="R791" s="190">
        <f t="shared" ca="1" si="200"/>
        <v>3.6476334735684145E-2</v>
      </c>
      <c r="S791" s="190">
        <f t="shared" ca="1" si="200"/>
        <v>3.663703298640783E-2</v>
      </c>
      <c r="T791" s="190">
        <f t="shared" ca="1" si="200"/>
        <v>3.6781614493999235E-2</v>
      </c>
      <c r="U791" s="190">
        <f t="shared" ca="1" si="200"/>
        <v>3.6912222769582531E-2</v>
      </c>
      <c r="V791" s="190">
        <f t="shared" ca="1" si="200"/>
        <v>3.7030665494308584E-2</v>
      </c>
      <c r="W791" s="190">
        <f t="shared" ca="1" si="200"/>
        <v>3.7138472921260657E-2</v>
      </c>
      <c r="X791" s="187">
        <f t="shared" ca="1" si="200"/>
        <v>3.7236945367818637E-2</v>
      </c>
    </row>
    <row r="792" spans="1:24" ht="11.25" customHeight="1" x14ac:dyDescent="0.2">
      <c r="A792" s="222">
        <f t="shared" si="197"/>
        <v>782</v>
      </c>
      <c r="B792" s="220">
        <f t="shared" ca="1" si="198"/>
        <v>2.6304171467386225E-2</v>
      </c>
      <c r="C792" s="217">
        <f t="shared" ca="1" si="190"/>
        <v>1.0271871399460333E-5</v>
      </c>
      <c r="D792" s="219">
        <f t="shared" ca="1" si="191"/>
        <v>0.769176980417136</v>
      </c>
      <c r="E792" s="218">
        <f t="shared" ca="1" si="192"/>
        <v>0.73613911730845738</v>
      </c>
      <c r="F792" s="187">
        <f t="shared" ca="1" si="193"/>
        <v>3.1462335906898872E-4</v>
      </c>
      <c r="G792" s="217">
        <f t="shared" ca="1" si="194"/>
        <v>3.2489523046844908E-4</v>
      </c>
      <c r="H792" s="291">
        <f t="shared" si="195"/>
        <v>2.1722222222222225</v>
      </c>
      <c r="I792" s="187">
        <f t="shared" ca="1" si="196"/>
        <v>2.6629066697854673E-2</v>
      </c>
      <c r="J792" s="191">
        <f t="shared" ca="1" si="200"/>
        <v>2.8272678779012274E-2</v>
      </c>
      <c r="K792" s="190">
        <f t="shared" ca="1" si="200"/>
        <v>3.2533458569252896E-2</v>
      </c>
      <c r="L792" s="190">
        <f t="shared" ca="1" si="200"/>
        <v>3.5099993088997548E-2</v>
      </c>
      <c r="M792" s="190">
        <f t="shared" ca="1" si="200"/>
        <v>3.5424392111428366E-2</v>
      </c>
      <c r="N792" s="190">
        <f t="shared" ca="1" si="200"/>
        <v>3.5708298895088864E-2</v>
      </c>
      <c r="O792" s="190">
        <f t="shared" ca="1" si="200"/>
        <v>3.595800188475249E-2</v>
      </c>
      <c r="P792" s="190">
        <f t="shared" ca="1" si="200"/>
        <v>3.6178685625397743E-2</v>
      </c>
      <c r="Q792" s="190">
        <f t="shared" ca="1" si="200"/>
        <v>3.6374640567848213E-2</v>
      </c>
      <c r="R792" s="190">
        <f t="shared" ca="1" si="200"/>
        <v>3.6549430582190651E-2</v>
      </c>
      <c r="S792" s="190">
        <f t="shared" ca="1" si="200"/>
        <v>3.6706027143755759E-2</v>
      </c>
      <c r="T792" s="190">
        <f t="shared" ca="1" si="200"/>
        <v>3.6846917159674468E-2</v>
      </c>
      <c r="U792" s="190">
        <f t="shared" ca="1" si="200"/>
        <v>3.6974189876786551E-2</v>
      </c>
      <c r="V792" s="190">
        <f t="shared" ca="1" si="200"/>
        <v>3.7089607136537667E-2</v>
      </c>
      <c r="W792" s="190">
        <f t="shared" ca="1" si="200"/>
        <v>3.7194660333480872E-2</v>
      </c>
      <c r="X792" s="187">
        <f t="shared" ca="1" si="200"/>
        <v>3.7290616727456011E-2</v>
      </c>
    </row>
    <row r="793" spans="1:24" ht="11.25" customHeight="1" x14ac:dyDescent="0.2">
      <c r="A793" s="222">
        <f t="shared" si="197"/>
        <v>783</v>
      </c>
      <c r="B793" s="220">
        <f t="shared" ca="1" si="198"/>
        <v>2.6629066697854673E-2</v>
      </c>
      <c r="C793" s="217">
        <f t="shared" ca="1" si="190"/>
        <v>1.0028199976608997E-5</v>
      </c>
      <c r="D793" s="219">
        <f t="shared" ca="1" si="191"/>
        <v>0.35807172027538425</v>
      </c>
      <c r="E793" s="218">
        <f t="shared" ca="1" si="192"/>
        <v>-0.36361778979661069</v>
      </c>
      <c r="F793" s="187">
        <f t="shared" ca="1" si="193"/>
        <v>-1.563658281653765E-4</v>
      </c>
      <c r="G793" s="217">
        <f t="shared" ca="1" si="194"/>
        <v>-1.4633762818876749E-4</v>
      </c>
      <c r="H793" s="291">
        <f t="shared" si="195"/>
        <v>2.1750000000000003</v>
      </c>
      <c r="I793" s="187">
        <f t="shared" ca="1" si="196"/>
        <v>2.6482729069665905E-2</v>
      </c>
      <c r="J793" s="191">
        <f t="shared" ca="1" si="200"/>
        <v>2.8144479238908508E-2</v>
      </c>
      <c r="K793" s="190">
        <f t="shared" ca="1" si="200"/>
        <v>3.2453591149848096E-2</v>
      </c>
      <c r="L793" s="190">
        <f t="shared" ca="1" si="200"/>
        <v>3.5050013905943901E-2</v>
      </c>
      <c r="M793" s="190">
        <f t="shared" ca="1" si="200"/>
        <v>3.5378221749865039E-2</v>
      </c>
      <c r="N793" s="190">
        <f t="shared" ca="1" si="200"/>
        <v>3.566546635702994E-2</v>
      </c>
      <c r="O793" s="190">
        <f t="shared" ca="1" si="200"/>
        <v>3.5918108126979563E-2</v>
      </c>
      <c r="P793" s="190">
        <f t="shared" ca="1" si="200"/>
        <v>3.6141391274139741E-2</v>
      </c>
      <c r="Q793" s="190">
        <f t="shared" ca="1" si="200"/>
        <v>3.6339655861873411E-2</v>
      </c>
      <c r="R793" s="190">
        <f t="shared" ca="1" si="200"/>
        <v>3.6516507129320044E-2</v>
      </c>
      <c r="S793" s="190">
        <f t="shared" ca="1" si="200"/>
        <v>3.6674951152487374E-2</v>
      </c>
      <c r="T793" s="190">
        <f t="shared" ca="1" si="200"/>
        <v>3.6817503870979713E-2</v>
      </c>
      <c r="U793" s="190">
        <f t="shared" ca="1" si="200"/>
        <v>3.6946278973074974E-2</v>
      </c>
      <c r="V793" s="190">
        <f t="shared" ca="1" si="200"/>
        <v>3.7063058947101588E-2</v>
      </c>
      <c r="W793" s="190">
        <f t="shared" ca="1" si="200"/>
        <v>3.716935269007067E-2</v>
      </c>
      <c r="X793" s="187">
        <f t="shared" ca="1" si="200"/>
        <v>3.7266442351428154E-2</v>
      </c>
    </row>
    <row r="794" spans="1:24" ht="11.25" customHeight="1" x14ac:dyDescent="0.2">
      <c r="A794" s="222">
        <f t="shared" si="197"/>
        <v>784</v>
      </c>
      <c r="B794" s="220">
        <f t="shared" ca="1" si="198"/>
        <v>2.6482729069665905E-2</v>
      </c>
      <c r="C794" s="217">
        <f t="shared" ca="1" si="190"/>
        <v>1.0137953197750573E-5</v>
      </c>
      <c r="D794" s="219">
        <f t="shared" ca="1" si="191"/>
        <v>0.62057572592714172</v>
      </c>
      <c r="E794" s="218">
        <f t="shared" ca="1" si="192"/>
        <v>0.30699319992993851</v>
      </c>
      <c r="F794" s="187">
        <f t="shared" ca="1" si="193"/>
        <v>1.3165242964910721E-4</v>
      </c>
      <c r="G794" s="217">
        <f t="shared" ca="1" si="194"/>
        <v>1.4179038284685777E-4</v>
      </c>
      <c r="H794" s="291">
        <f t="shared" si="195"/>
        <v>2.177777777777778</v>
      </c>
      <c r="I794" s="187">
        <f t="shared" ca="1" si="196"/>
        <v>2.6624519452512763E-2</v>
      </c>
      <c r="J794" s="191">
        <f t="shared" ca="1" si="200"/>
        <v>2.8268695150407648E-2</v>
      </c>
      <c r="K794" s="190">
        <f t="shared" ca="1" si="200"/>
        <v>3.2530976796414604E-2</v>
      </c>
      <c r="L794" s="190">
        <f t="shared" ca="1" si="200"/>
        <v>3.5098440052979789E-2</v>
      </c>
      <c r="M794" s="190">
        <f t="shared" ca="1" si="200"/>
        <v>3.5422957429425153E-2</v>
      </c>
      <c r="N794" s="190">
        <f t="shared" ca="1" si="200"/>
        <v>3.5706967931470143E-2</v>
      </c>
      <c r="O794" s="190">
        <f t="shared" ca="1" si="200"/>
        <v>3.5956762239785917E-2</v>
      </c>
      <c r="P794" s="190">
        <f t="shared" ca="1" si="200"/>
        <v>3.6177526753499008E-2</v>
      </c>
      <c r="Q794" s="190">
        <f t="shared" ca="1" si="200"/>
        <v>3.6373553465076001E-2</v>
      </c>
      <c r="R794" s="190">
        <f t="shared" ca="1" si="200"/>
        <v>3.6548407530091483E-2</v>
      </c>
      <c r="S794" s="190">
        <f t="shared" ca="1" si="200"/>
        <v>3.6705061499045726E-2</v>
      </c>
      <c r="T794" s="190">
        <f t="shared" ca="1" si="200"/>
        <v>3.6846003181214781E-2</v>
      </c>
      <c r="U794" s="190">
        <f t="shared" ca="1" si="200"/>
        <v>3.6973322582923303E-2</v>
      </c>
      <c r="V794" s="190">
        <f t="shared" ca="1" si="200"/>
        <v>3.7088782187191131E-2</v>
      </c>
      <c r="W794" s="190">
        <f t="shared" ca="1" si="200"/>
        <v>3.7193873932436679E-2</v>
      </c>
      <c r="X794" s="187">
        <f t="shared" ca="1" si="200"/>
        <v>3.7289865541174354E-2</v>
      </c>
    </row>
    <row r="795" spans="1:24" ht="11.25" customHeight="1" x14ac:dyDescent="0.2">
      <c r="A795" s="222">
        <f t="shared" si="197"/>
        <v>785</v>
      </c>
      <c r="B795" s="220">
        <f t="shared" ca="1" si="198"/>
        <v>2.6624519452512763E-2</v>
      </c>
      <c r="C795" s="217">
        <f t="shared" ca="1" si="190"/>
        <v>1.003161041061543E-5</v>
      </c>
      <c r="D795" s="219">
        <f t="shared" ca="1" si="191"/>
        <v>0.6005446801801041</v>
      </c>
      <c r="E795" s="218">
        <f t="shared" ca="1" si="192"/>
        <v>0.25475719291506144</v>
      </c>
      <c r="F795" s="187">
        <f t="shared" ca="1" si="193"/>
        <v>1.0954337008495565E-4</v>
      </c>
      <c r="G795" s="217">
        <f t="shared" ca="1" si="194"/>
        <v>1.1957498049557108E-4</v>
      </c>
      <c r="H795" s="291">
        <f t="shared" si="195"/>
        <v>2.1805555555555558</v>
      </c>
      <c r="I795" s="187">
        <f t="shared" ca="1" si="196"/>
        <v>2.6744094433008334E-2</v>
      </c>
      <c r="J795" s="191">
        <f t="shared" ca="1" si="200"/>
        <v>2.8373449188703624E-2</v>
      </c>
      <c r="K795" s="190">
        <f t="shared" ca="1" si="200"/>
        <v>3.2596237831705094E-2</v>
      </c>
      <c r="L795" s="190">
        <f t="shared" ca="1" si="200"/>
        <v>3.5139278898824088E-2</v>
      </c>
      <c r="M795" s="190">
        <f t="shared" ca="1" si="200"/>
        <v>3.5460684022043464E-2</v>
      </c>
      <c r="N795" s="190">
        <f t="shared" ca="1" si="200"/>
        <v>3.5741967131377658E-2</v>
      </c>
      <c r="O795" s="190">
        <f t="shared" ca="1" si="200"/>
        <v>3.5989360112025838E-2</v>
      </c>
      <c r="P795" s="190">
        <f t="shared" ca="1" si="200"/>
        <v>3.6208000606187923E-2</v>
      </c>
      <c r="Q795" s="190">
        <f t="shared" ca="1" si="200"/>
        <v>3.6402140067075497E-2</v>
      </c>
      <c r="R795" s="190">
        <f t="shared" ca="1" si="200"/>
        <v>3.6575309846902111E-2</v>
      </c>
      <c r="S795" s="190">
        <f t="shared" ca="1" si="200"/>
        <v>3.6730454223362699E-2</v>
      </c>
      <c r="T795" s="190">
        <f t="shared" ca="1" si="200"/>
        <v>3.6870037282802429E-2</v>
      </c>
      <c r="U795" s="190">
        <f t="shared" ca="1" si="200"/>
        <v>3.6996129060028568E-2</v>
      </c>
      <c r="V795" s="190">
        <f t="shared" ca="1" si="200"/>
        <v>3.7110475167139632E-2</v>
      </c>
      <c r="W795" s="190">
        <f t="shared" ca="1" si="200"/>
        <v>3.7214553240996068E-2</v>
      </c>
      <c r="X795" s="187">
        <f t="shared" ca="1" si="200"/>
        <v>3.7309618837560253E-2</v>
      </c>
    </row>
    <row r="796" spans="1:24" ht="11.25" customHeight="1" x14ac:dyDescent="0.2">
      <c r="A796" s="222">
        <f t="shared" si="197"/>
        <v>786</v>
      </c>
      <c r="B796" s="220">
        <f t="shared" ca="1" si="198"/>
        <v>2.6744094433008334E-2</v>
      </c>
      <c r="C796" s="217">
        <f t="shared" ca="1" si="190"/>
        <v>9.9419291752437508E-6</v>
      </c>
      <c r="D796" s="219">
        <f t="shared" ca="1" si="191"/>
        <v>0.5725336785199967</v>
      </c>
      <c r="E796" s="218">
        <f t="shared" ca="1" si="192"/>
        <v>0.18282842707222571</v>
      </c>
      <c r="F796" s="187">
        <f t="shared" ca="1" si="193"/>
        <v>7.8790966056946905E-5</v>
      </c>
      <c r="G796" s="217">
        <f t="shared" ca="1" si="194"/>
        <v>8.8732895232190655E-5</v>
      </c>
      <c r="H796" s="291">
        <f t="shared" si="195"/>
        <v>2.1833333333333336</v>
      </c>
      <c r="I796" s="187">
        <f t="shared" ca="1" si="196"/>
        <v>2.6832827328240525E-2</v>
      </c>
      <c r="J796" s="191">
        <f t="shared" ca="1" si="200"/>
        <v>2.8451183921059494E-2</v>
      </c>
      <c r="K796" s="190">
        <f t="shared" ca="1" si="200"/>
        <v>3.2644666027830921E-2</v>
      </c>
      <c r="L796" s="190">
        <f t="shared" ca="1" si="200"/>
        <v>3.5169584143405291E-2</v>
      </c>
      <c r="M796" s="190">
        <f t="shared" ca="1" si="200"/>
        <v>3.5488679759750417E-2</v>
      </c>
      <c r="N796" s="190">
        <f t="shared" ca="1" si="200"/>
        <v>3.5767938955297118E-2</v>
      </c>
      <c r="O796" s="190">
        <f t="shared" ca="1" si="200"/>
        <v>3.6013549984942987E-2</v>
      </c>
      <c r="P796" s="190">
        <f t="shared" ca="1" si="200"/>
        <v>3.623061430988047E-2</v>
      </c>
      <c r="Q796" s="190">
        <f t="shared" ca="1" si="200"/>
        <v>3.6423353300393632E-2</v>
      </c>
      <c r="R796" s="190">
        <f t="shared" ca="1" si="200"/>
        <v>3.6595273224267227E-2</v>
      </c>
      <c r="S796" s="190">
        <f t="shared" ca="1" si="200"/>
        <v>3.6749297378821648E-2</v>
      </c>
      <c r="T796" s="190">
        <f t="shared" ca="1" si="200"/>
        <v>3.6887872246348652E-2</v>
      </c>
      <c r="U796" s="190">
        <f t="shared" ca="1" si="200"/>
        <v>3.7013053041410046E-2</v>
      </c>
      <c r="V796" s="190">
        <f t="shared" ca="1" si="200"/>
        <v>3.7126572856715397E-2</v>
      </c>
      <c r="W796" s="190">
        <f t="shared" ca="1" si="200"/>
        <v>3.7229898716381209E-2</v>
      </c>
      <c r="X796" s="187">
        <f t="shared" ca="1" si="200"/>
        <v>3.73242771479479E-2</v>
      </c>
    </row>
    <row r="797" spans="1:24" ht="11.25" customHeight="1" x14ac:dyDescent="0.2">
      <c r="A797" s="222">
        <f t="shared" si="197"/>
        <v>787</v>
      </c>
      <c r="B797" s="220">
        <f t="shared" ca="1" si="198"/>
        <v>2.6832827328240525E-2</v>
      </c>
      <c r="C797" s="217">
        <f t="shared" ca="1" si="190"/>
        <v>9.8753795038196079E-6</v>
      </c>
      <c r="D797" s="219">
        <f t="shared" ca="1" si="191"/>
        <v>0.19725894090909768</v>
      </c>
      <c r="E797" s="218">
        <f t="shared" ca="1" si="192"/>
        <v>-0.85145278259434942</v>
      </c>
      <c r="F797" s="187">
        <f t="shared" ca="1" si="193"/>
        <v>-3.6754671119482044E-4</v>
      </c>
      <c r="G797" s="217">
        <f t="shared" ca="1" si="194"/>
        <v>-3.5767133169100084E-4</v>
      </c>
      <c r="H797" s="291">
        <f t="shared" si="195"/>
        <v>2.1861111111111113</v>
      </c>
      <c r="I797" s="187">
        <f t="shared" ca="1" si="196"/>
        <v>2.6475155996549524E-2</v>
      </c>
      <c r="J797" s="191">
        <f t="shared" ca="1" si="200"/>
        <v>2.8137844824351478E-2</v>
      </c>
      <c r="K797" s="190">
        <f t="shared" ca="1" si="200"/>
        <v>3.2449457955848325E-2</v>
      </c>
      <c r="L797" s="190">
        <f t="shared" ca="1" si="200"/>
        <v>3.5047427448774635E-2</v>
      </c>
      <c r="M797" s="190">
        <f t="shared" ca="1" si="200"/>
        <v>3.5375832401832986E-2</v>
      </c>
      <c r="N797" s="190">
        <f t="shared" ca="1" si="200"/>
        <v>3.5663249743664714E-2</v>
      </c>
      <c r="O797" s="190">
        <f t="shared" ca="1" si="200"/>
        <v>3.5916043597519577E-2</v>
      </c>
      <c r="P797" s="190">
        <f t="shared" ca="1" si="200"/>
        <v>3.6139461265758434E-2</v>
      </c>
      <c r="Q797" s="190">
        <f t="shared" ca="1" si="200"/>
        <v>3.6337845379227351E-2</v>
      </c>
      <c r="R797" s="190">
        <f t="shared" ca="1" si="200"/>
        <v>3.6514803317942768E-2</v>
      </c>
      <c r="S797" s="190">
        <f t="shared" ca="1" si="200"/>
        <v>3.6673342948521301E-2</v>
      </c>
      <c r="T797" s="190">
        <f t="shared" ca="1" si="200"/>
        <v>3.6815981713017774E-2</v>
      </c>
      <c r="U797" s="190">
        <f t="shared" ca="1" si="200"/>
        <v>3.6944834564571379E-2</v>
      </c>
      <c r="V797" s="190">
        <f t="shared" ca="1" si="200"/>
        <v>3.7061685060000953E-2</v>
      </c>
      <c r="W797" s="190">
        <f t="shared" ca="1" si="200"/>
        <v>3.7168043002081874E-2</v>
      </c>
      <c r="X797" s="187">
        <f t="shared" ca="1" si="200"/>
        <v>3.7265191310807459E-2</v>
      </c>
    </row>
    <row r="798" spans="1:24" ht="11.25" customHeight="1" x14ac:dyDescent="0.2">
      <c r="A798" s="222">
        <f t="shared" si="197"/>
        <v>788</v>
      </c>
      <c r="B798" s="220">
        <f t="shared" ca="1" si="198"/>
        <v>2.6475155996549524E-2</v>
      </c>
      <c r="C798" s="217">
        <f t="shared" ca="1" si="190"/>
        <v>1.0143633002587859E-5</v>
      </c>
      <c r="D798" s="219">
        <f t="shared" ca="1" si="191"/>
        <v>0.21732766020496097</v>
      </c>
      <c r="E798" s="218">
        <f t="shared" ca="1" si="192"/>
        <v>-0.78125025669562498</v>
      </c>
      <c r="F798" s="187">
        <f t="shared" ca="1" si="193"/>
        <v>-3.3498718309608508E-4</v>
      </c>
      <c r="G798" s="217">
        <f t="shared" ca="1" si="194"/>
        <v>-3.2484355009349724E-4</v>
      </c>
      <c r="H798" s="291">
        <f t="shared" si="195"/>
        <v>2.1888888888888891</v>
      </c>
      <c r="I798" s="187">
        <f t="shared" ca="1" si="196"/>
        <v>2.6150312446456027E-2</v>
      </c>
      <c r="J798" s="191">
        <f t="shared" ca="1" si="200"/>
        <v>2.7853264609111906E-2</v>
      </c>
      <c r="K798" s="190">
        <f t="shared" ca="1" si="200"/>
        <v>3.2272166466452389E-2</v>
      </c>
      <c r="L798" s="190">
        <f t="shared" ca="1" si="200"/>
        <v>3.4936482536964408E-2</v>
      </c>
      <c r="M798" s="190">
        <f t="shared" ca="1" si="200"/>
        <v>3.5273342397416758E-2</v>
      </c>
      <c r="N798" s="190">
        <f t="shared" ca="1" si="200"/>
        <v>3.5568169114746591E-2</v>
      </c>
      <c r="O798" s="190">
        <f t="shared" ca="1" si="200"/>
        <v>3.5827486539010946E-2</v>
      </c>
      <c r="P798" s="190">
        <f t="shared" ca="1" si="200"/>
        <v>3.60566744281485E-2</v>
      </c>
      <c r="Q798" s="190">
        <f t="shared" ca="1" si="200"/>
        <v>3.6260185544033263E-2</v>
      </c>
      <c r="R798" s="190">
        <f t="shared" ca="1" si="200"/>
        <v>3.6441719098632974E-2</v>
      </c>
      <c r="S798" s="190">
        <f t="shared" ca="1" si="200"/>
        <v>3.6604359765923328E-2</v>
      </c>
      <c r="T798" s="190">
        <f t="shared" ca="1" si="200"/>
        <v>3.6750689434894984E-2</v>
      </c>
      <c r="U798" s="190">
        <f t="shared" ca="1" si="200"/>
        <v>3.6882877314339799E-2</v>
      </c>
      <c r="V798" s="190">
        <f t="shared" ca="1" si="200"/>
        <v>3.7002752793490211E-2</v>
      </c>
      <c r="W798" s="190">
        <f t="shared" ca="1" si="200"/>
        <v>3.7111864527470645E-2</v>
      </c>
      <c r="X798" s="187">
        <f t="shared" ca="1" si="200"/>
        <v>3.7211528488556071E-2</v>
      </c>
    </row>
    <row r="799" spans="1:24" ht="11.25" customHeight="1" x14ac:dyDescent="0.2">
      <c r="A799" s="222">
        <f t="shared" si="197"/>
        <v>789</v>
      </c>
      <c r="B799" s="220">
        <f t="shared" ca="1" si="198"/>
        <v>2.6150312446456027E-2</v>
      </c>
      <c r="C799" s="217">
        <f t="shared" ca="1" si="190"/>
        <v>1.0387265665157981E-5</v>
      </c>
      <c r="D799" s="219">
        <f t="shared" ca="1" si="191"/>
        <v>0.54880336891509696</v>
      </c>
      <c r="E799" s="218">
        <f t="shared" ca="1" si="192"/>
        <v>0.12263863105980626</v>
      </c>
      <c r="F799" s="187">
        <f t="shared" ca="1" si="193"/>
        <v>5.2261815109905218E-5</v>
      </c>
      <c r="G799" s="217">
        <f t="shared" ca="1" si="194"/>
        <v>6.2649080775063195E-5</v>
      </c>
      <c r="H799" s="291">
        <f t="shared" si="195"/>
        <v>2.1916666666666669</v>
      </c>
      <c r="I799" s="187">
        <f t="shared" ca="1" si="196"/>
        <v>2.6212961527231089E-2</v>
      </c>
      <c r="J799" s="191">
        <f t="shared" ca="1" si="200"/>
        <v>2.790814853365467E-2</v>
      </c>
      <c r="K799" s="190">
        <f t="shared" ca="1" si="200"/>
        <v>3.2306358768675117E-2</v>
      </c>
      <c r="L799" s="190">
        <f t="shared" ca="1" si="200"/>
        <v>3.4957879288537837E-2</v>
      </c>
      <c r="M799" s="190">
        <f t="shared" ca="1" si="200"/>
        <v>3.5293108541960688E-2</v>
      </c>
      <c r="N799" s="190">
        <f t="shared" ca="1" si="200"/>
        <v>3.5586506292749724E-2</v>
      </c>
      <c r="O799" s="190">
        <f t="shared" ca="1" si="200"/>
        <v>3.5844565586171079E-2</v>
      </c>
      <c r="P799" s="190">
        <f t="shared" ca="1" si="200"/>
        <v>3.6072640634881081E-2</v>
      </c>
      <c r="Q799" s="190">
        <f t="shared" ca="1" si="200"/>
        <v>3.6275162960967215E-2</v>
      </c>
      <c r="R799" s="190">
        <f t="shared" ca="1" si="200"/>
        <v>3.6455814065756695E-2</v>
      </c>
      <c r="S799" s="190">
        <f t="shared" ca="1" si="200"/>
        <v>3.6617663810216208E-2</v>
      </c>
      <c r="T799" s="190">
        <f t="shared" ca="1" si="200"/>
        <v>3.6763281654149223E-2</v>
      </c>
      <c r="U799" s="190">
        <f t="shared" ca="1" si="200"/>
        <v>3.6894826342643551E-2</v>
      </c>
      <c r="V799" s="190">
        <f t="shared" ca="1" si="200"/>
        <v>3.7014118425727098E-2</v>
      </c>
      <c r="W799" s="190">
        <f t="shared" ca="1" si="200"/>
        <v>3.7122699065489713E-2</v>
      </c>
      <c r="X799" s="187">
        <f t="shared" ca="1" si="200"/>
        <v>3.7221877859768396E-2</v>
      </c>
    </row>
    <row r="800" spans="1:24" ht="11.25" customHeight="1" x14ac:dyDescent="0.2">
      <c r="A800" s="222">
        <f t="shared" si="197"/>
        <v>790</v>
      </c>
      <c r="B800" s="220">
        <f t="shared" ca="1" si="198"/>
        <v>2.6212961527231089E-2</v>
      </c>
      <c r="C800" s="217">
        <f t="shared" ca="1" si="190"/>
        <v>1.0340278854576685E-5</v>
      </c>
      <c r="D800" s="219">
        <f t="shared" ca="1" si="191"/>
        <v>1.4398768961252695E-2</v>
      </c>
      <c r="E800" s="218">
        <f t="shared" ca="1" si="192"/>
        <v>-2.1862470198908954</v>
      </c>
      <c r="F800" s="187">
        <f t="shared" ca="1" si="193"/>
        <v>-9.3277313522548947E-4</v>
      </c>
      <c r="G800" s="217">
        <f t="shared" ca="1" si="194"/>
        <v>-9.2243285637091282E-4</v>
      </c>
      <c r="H800" s="291">
        <f t="shared" si="195"/>
        <v>2.1944444444444446</v>
      </c>
      <c r="I800" s="187">
        <f t="shared" ca="1" si="196"/>
        <v>2.5290528670860176E-2</v>
      </c>
      <c r="J800" s="191">
        <f t="shared" ca="1" si="200"/>
        <v>2.7100048324385791E-2</v>
      </c>
      <c r="K800" s="190">
        <f t="shared" ca="1" si="200"/>
        <v>3.1802917974093591E-2</v>
      </c>
      <c r="L800" s="190">
        <f t="shared" ca="1" si="200"/>
        <v>3.4642837688138264E-2</v>
      </c>
      <c r="M800" s="190">
        <f t="shared" ca="1" si="200"/>
        <v>3.5002075681693258E-2</v>
      </c>
      <c r="N800" s="190">
        <f t="shared" ca="1" si="200"/>
        <v>3.5316513257353951E-2</v>
      </c>
      <c r="O800" s="190">
        <f t="shared" ca="1" si="200"/>
        <v>3.559309702412513E-2</v>
      </c>
      <c r="P800" s="190">
        <f t="shared" ca="1" si="200"/>
        <v>3.5837557318421635E-2</v>
      </c>
      <c r="Q800" s="190">
        <f t="shared" ca="1" si="200"/>
        <v>3.6054638392808952E-2</v>
      </c>
      <c r="R800" s="190">
        <f t="shared" ca="1" si="200"/>
        <v>3.6248282516633534E-2</v>
      </c>
      <c r="S800" s="190">
        <f t="shared" ca="1" si="200"/>
        <v>3.6421777654720482E-2</v>
      </c>
      <c r="T800" s="190">
        <f t="shared" ca="1" si="200"/>
        <v>3.6577876271803089E-2</v>
      </c>
      <c r="U800" s="190">
        <f t="shared" ca="1" si="200"/>
        <v>3.6718891178508212E-2</v>
      </c>
      <c r="V800" s="190">
        <f t="shared" ca="1" si="200"/>
        <v>3.6846773071588866E-2</v>
      </c>
      <c r="W800" s="190">
        <f t="shared" ca="1" si="200"/>
        <v>3.6963173439115787E-2</v>
      </c>
      <c r="X800" s="187">
        <f t="shared" ca="1" si="200"/>
        <v>3.7069495734908538E-2</v>
      </c>
    </row>
    <row r="801" spans="1:24" ht="11.25" customHeight="1" x14ac:dyDescent="0.2">
      <c r="A801" s="222">
        <f t="shared" si="197"/>
        <v>791</v>
      </c>
      <c r="B801" s="220">
        <f t="shared" ca="1" si="198"/>
        <v>2.5290528670860176E-2</v>
      </c>
      <c r="C801" s="217">
        <f t="shared" ca="1" si="190"/>
        <v>1.103210349685487E-5</v>
      </c>
      <c r="D801" s="219">
        <f t="shared" ca="1" si="191"/>
        <v>0.34689300867678674</v>
      </c>
      <c r="E801" s="218">
        <f t="shared" ca="1" si="192"/>
        <v>-0.39372237871282045</v>
      </c>
      <c r="F801" s="187">
        <f t="shared" ca="1" si="193"/>
        <v>-1.6500146802697621E-4</v>
      </c>
      <c r="G801" s="217">
        <f t="shared" ca="1" si="194"/>
        <v>-1.5396936453012134E-4</v>
      </c>
      <c r="H801" s="291">
        <f t="shared" si="195"/>
        <v>2.1972222222222224</v>
      </c>
      <c r="I801" s="187">
        <f t="shared" ca="1" si="196"/>
        <v>2.5136559306330054E-2</v>
      </c>
      <c r="J801" s="191">
        <f t="shared" ref="J801:X810" ca="1" si="201">-(1/J$7)*LN(J$8*EXP(-$I801*J$9))</f>
        <v>2.6965162977622175E-2</v>
      </c>
      <c r="K801" s="190">
        <f t="shared" ca="1" si="201"/>
        <v>3.1718885343767267E-2</v>
      </c>
      <c r="L801" s="190">
        <f t="shared" ca="1" si="201"/>
        <v>3.4590252012466537E-2</v>
      </c>
      <c r="M801" s="190">
        <f t="shared" ca="1" si="201"/>
        <v>3.4953497463513707E-2</v>
      </c>
      <c r="N801" s="190">
        <f t="shared" ca="1" si="201"/>
        <v>3.5271446935398548E-2</v>
      </c>
      <c r="O801" s="190">
        <f t="shared" ca="1" si="201"/>
        <v>3.5551122744447099E-2</v>
      </c>
      <c r="P801" s="190">
        <f t="shared" ca="1" si="201"/>
        <v>3.5798318008376552E-2</v>
      </c>
      <c r="Q801" s="190">
        <f t="shared" ca="1" si="201"/>
        <v>3.6017829179663417E-2</v>
      </c>
      <c r="R801" s="190">
        <f t="shared" ca="1" si="201"/>
        <v>3.6213642054167612E-2</v>
      </c>
      <c r="S801" s="190">
        <f t="shared" ca="1" si="201"/>
        <v>3.6389081001870778E-2</v>
      </c>
      <c r="T801" s="190">
        <f t="shared" ca="1" si="201"/>
        <v>3.6546929034068504E-2</v>
      </c>
      <c r="U801" s="190">
        <f t="shared" ca="1" si="201"/>
        <v>3.6689524677485034E-2</v>
      </c>
      <c r="V801" s="190">
        <f t="shared" ca="1" si="201"/>
        <v>3.681884035252344E-2</v>
      </c>
      <c r="W801" s="190">
        <f t="shared" ca="1" si="201"/>
        <v>3.6936545962493052E-2</v>
      </c>
      <c r="X801" s="187">
        <f t="shared" ca="1" si="201"/>
        <v>3.7044060627335798E-2</v>
      </c>
    </row>
    <row r="802" spans="1:24" ht="11.25" customHeight="1" x14ac:dyDescent="0.2">
      <c r="A802" s="222">
        <f t="shared" si="197"/>
        <v>792</v>
      </c>
      <c r="B802" s="220">
        <f t="shared" ca="1" si="198"/>
        <v>2.5136559306330054E-2</v>
      </c>
      <c r="C802" s="217">
        <f t="shared" ca="1" si="190"/>
        <v>1.1147580520252461E-5</v>
      </c>
      <c r="D802" s="219">
        <f t="shared" ca="1" si="191"/>
        <v>1.5499771373822524E-3</v>
      </c>
      <c r="E802" s="218">
        <f t="shared" ca="1" si="192"/>
        <v>-2.9576484645017138</v>
      </c>
      <c r="F802" s="187">
        <f t="shared" ca="1" si="193"/>
        <v>-1.2357147299468462E-3</v>
      </c>
      <c r="G802" s="217">
        <f t="shared" ca="1" si="194"/>
        <v>-1.2245671494265937E-3</v>
      </c>
      <c r="H802" s="291">
        <f t="shared" si="195"/>
        <v>2.2000000000000002</v>
      </c>
      <c r="I802" s="187">
        <f t="shared" ca="1" si="196"/>
        <v>2.3911992156903462E-2</v>
      </c>
      <c r="J802" s="191">
        <f t="shared" ca="1" si="201"/>
        <v>2.5892377069270466E-2</v>
      </c>
      <c r="K802" s="190">
        <f t="shared" ca="1" si="201"/>
        <v>3.1050547204608581E-2</v>
      </c>
      <c r="L802" s="190">
        <f t="shared" ca="1" si="201"/>
        <v>3.4172021469302781E-2</v>
      </c>
      <c r="M802" s="190">
        <f t="shared" ca="1" si="201"/>
        <v>3.4567139499759834E-2</v>
      </c>
      <c r="N802" s="190">
        <f t="shared" ca="1" si="201"/>
        <v>3.4913020195244893E-2</v>
      </c>
      <c r="O802" s="190">
        <f t="shared" ca="1" si="201"/>
        <v>3.5217287996402113E-2</v>
      </c>
      <c r="P802" s="190">
        <f t="shared" ca="1" si="201"/>
        <v>3.5486235340541988E-2</v>
      </c>
      <c r="Q802" s="190">
        <f t="shared" ca="1" si="201"/>
        <v>3.5725073842575214E-2</v>
      </c>
      <c r="R802" s="190">
        <f t="shared" ca="1" si="201"/>
        <v>3.5938135478517569E-2</v>
      </c>
      <c r="S802" s="190">
        <f t="shared" ca="1" si="201"/>
        <v>3.61290341600971E-2</v>
      </c>
      <c r="T802" s="190">
        <f t="shared" ca="1" si="201"/>
        <v>3.6300795845099924E-2</v>
      </c>
      <c r="U802" s="190">
        <f t="shared" ca="1" si="201"/>
        <v>3.6455963588522176E-2</v>
      </c>
      <c r="V802" s="190">
        <f t="shared" ca="1" si="201"/>
        <v>3.6596682585839951E-2</v>
      </c>
      <c r="W802" s="190">
        <f t="shared" ca="1" si="201"/>
        <v>3.6724769202591233E-2</v>
      </c>
      <c r="X802" s="187">
        <f t="shared" ca="1" si="201"/>
        <v>3.6841767156353712E-2</v>
      </c>
    </row>
    <row r="803" spans="1:24" ht="11.25" customHeight="1" x14ac:dyDescent="0.2">
      <c r="A803" s="222">
        <f t="shared" si="197"/>
        <v>793</v>
      </c>
      <c r="B803" s="220">
        <f t="shared" ca="1" si="198"/>
        <v>2.3911992156903462E-2</v>
      </c>
      <c r="C803" s="217">
        <f t="shared" ca="1" si="190"/>
        <v>1.2066005882322406E-5</v>
      </c>
      <c r="D803" s="219">
        <f t="shared" ca="1" si="191"/>
        <v>0.19183127970947844</v>
      </c>
      <c r="E803" s="218">
        <f t="shared" ca="1" si="192"/>
        <v>-0.87116776213232883</v>
      </c>
      <c r="F803" s="187">
        <f t="shared" ca="1" si="193"/>
        <v>-3.5500006254459712E-4</v>
      </c>
      <c r="G803" s="217">
        <f t="shared" ca="1" si="194"/>
        <v>-3.4293405666227473E-4</v>
      </c>
      <c r="H803" s="291">
        <f t="shared" si="195"/>
        <v>2.2027777777777779</v>
      </c>
      <c r="I803" s="187">
        <f t="shared" ca="1" si="196"/>
        <v>2.3569058100241187E-2</v>
      </c>
      <c r="J803" s="191">
        <f t="shared" ca="1" si="201"/>
        <v>2.5591948608770503E-2</v>
      </c>
      <c r="K803" s="190">
        <f t="shared" ca="1" si="201"/>
        <v>3.0863382368943079E-2</v>
      </c>
      <c r="L803" s="190">
        <f t="shared" ca="1" si="201"/>
        <v>3.4054898045851191E-2</v>
      </c>
      <c r="M803" s="190">
        <f t="shared" ca="1" si="201"/>
        <v>3.4458941836695026E-2</v>
      </c>
      <c r="N803" s="190">
        <f t="shared" ca="1" si="201"/>
        <v>3.4812644535098636E-2</v>
      </c>
      <c r="O803" s="190">
        <f t="shared" ca="1" si="201"/>
        <v>3.5123799203684219E-2</v>
      </c>
      <c r="P803" s="190">
        <f t="shared" ca="1" si="201"/>
        <v>3.5398838111778644E-2</v>
      </c>
      <c r="Q803" s="190">
        <f t="shared" ca="1" si="201"/>
        <v>3.5643089138507167E-2</v>
      </c>
      <c r="R803" s="190">
        <f t="shared" ca="1" si="201"/>
        <v>3.5860981205949473E-2</v>
      </c>
      <c r="S803" s="190">
        <f t="shared" ca="1" si="201"/>
        <v>3.6056209310587284E-2</v>
      </c>
      <c r="T803" s="190">
        <f t="shared" ca="1" si="201"/>
        <v>3.623186744618629E-2</v>
      </c>
      <c r="U803" s="190">
        <f t="shared" ca="1" si="201"/>
        <v>3.6390555944887458E-2</v>
      </c>
      <c r="V803" s="190">
        <f t="shared" ca="1" si="201"/>
        <v>3.6534468386983258E-2</v>
      </c>
      <c r="W803" s="190">
        <f t="shared" ca="1" si="201"/>
        <v>3.6665462154044384E-2</v>
      </c>
      <c r="X803" s="187">
        <f t="shared" ca="1" si="201"/>
        <v>3.6785115856608597E-2</v>
      </c>
    </row>
    <row r="804" spans="1:24" ht="11.25" customHeight="1" x14ac:dyDescent="0.2">
      <c r="A804" s="222">
        <f t="shared" si="197"/>
        <v>794</v>
      </c>
      <c r="B804" s="220">
        <f t="shared" ca="1" si="198"/>
        <v>2.3569058100241187E-2</v>
      </c>
      <c r="C804" s="217">
        <f t="shared" ca="1" si="190"/>
        <v>1.2323206424819113E-5</v>
      </c>
      <c r="D804" s="219">
        <f t="shared" ca="1" si="191"/>
        <v>0.39006578667263814</v>
      </c>
      <c r="E804" s="218">
        <f t="shared" ca="1" si="192"/>
        <v>-0.27914757591775713</v>
      </c>
      <c r="F804" s="187">
        <f t="shared" ca="1" si="193"/>
        <v>-1.129337445463389E-4</v>
      </c>
      <c r="G804" s="217">
        <f t="shared" ca="1" si="194"/>
        <v>-1.0061053812151978E-4</v>
      </c>
      <c r="H804" s="291">
        <f t="shared" si="195"/>
        <v>2.2055555555555557</v>
      </c>
      <c r="I804" s="187">
        <f t="shared" ca="1" si="196"/>
        <v>2.3468447562119667E-2</v>
      </c>
      <c r="J804" s="191">
        <f t="shared" ca="1" si="201"/>
        <v>2.5503808429949697E-2</v>
      </c>
      <c r="K804" s="190">
        <f t="shared" ca="1" si="201"/>
        <v>3.0808471652238507E-2</v>
      </c>
      <c r="L804" s="190">
        <f t="shared" ca="1" si="201"/>
        <v>3.4020536189887422E-2</v>
      </c>
      <c r="M804" s="190">
        <f t="shared" ca="1" si="201"/>
        <v>3.4427198634487594E-2</v>
      </c>
      <c r="N804" s="190">
        <f t="shared" ca="1" si="201"/>
        <v>3.4783196164528768E-2</v>
      </c>
      <c r="O804" s="190">
        <f t="shared" ca="1" si="201"/>
        <v>3.5096371313216801E-2</v>
      </c>
      <c r="P804" s="190">
        <f t="shared" ca="1" si="201"/>
        <v>3.5373197374017597E-2</v>
      </c>
      <c r="Q804" s="190">
        <f t="shared" ca="1" si="201"/>
        <v>3.561903633583631E-2</v>
      </c>
      <c r="R804" s="190">
        <f t="shared" ca="1" si="201"/>
        <v>3.5838345562942762E-2</v>
      </c>
      <c r="S804" s="190">
        <f t="shared" ca="1" si="201"/>
        <v>3.6034843840592509E-2</v>
      </c>
      <c r="T804" s="190">
        <f t="shared" ca="1" si="201"/>
        <v>3.6211645123054977E-2</v>
      </c>
      <c r="U804" s="190">
        <f t="shared" ca="1" si="201"/>
        <v>3.6371366546530802E-2</v>
      </c>
      <c r="V804" s="190">
        <f t="shared" ca="1" si="201"/>
        <v>3.6516215886526773E-2</v>
      </c>
      <c r="W804" s="190">
        <f t="shared" ca="1" si="201"/>
        <v>3.6648062557962338E-2</v>
      </c>
      <c r="X804" s="187">
        <f t="shared" ca="1" si="201"/>
        <v>3.6768495408327335E-2</v>
      </c>
    </row>
    <row r="805" spans="1:24" ht="11.25" customHeight="1" x14ac:dyDescent="0.2">
      <c r="A805" s="222">
        <f t="shared" si="197"/>
        <v>795</v>
      </c>
      <c r="B805" s="220">
        <f t="shared" ca="1" si="198"/>
        <v>2.3468447562119667E-2</v>
      </c>
      <c r="C805" s="217">
        <f t="shared" ca="1" si="190"/>
        <v>1.2398664328410253E-5</v>
      </c>
      <c r="D805" s="219">
        <f t="shared" ca="1" si="191"/>
        <v>8.5084957745271583E-2</v>
      </c>
      <c r="E805" s="218">
        <f t="shared" ca="1" si="192"/>
        <v>-1.3716580432927317</v>
      </c>
      <c r="F805" s="187">
        <f t="shared" ca="1" si="193"/>
        <v>-5.5374113869448727E-4</v>
      </c>
      <c r="G805" s="217">
        <f t="shared" ca="1" si="194"/>
        <v>-5.4134247436607701E-4</v>
      </c>
      <c r="H805" s="291">
        <f t="shared" si="195"/>
        <v>2.2083333333333335</v>
      </c>
      <c r="I805" s="187">
        <f t="shared" ca="1" si="196"/>
        <v>2.2927105087753589E-2</v>
      </c>
      <c r="J805" s="191">
        <f t="shared" ca="1" si="201"/>
        <v>2.502956365018064E-2</v>
      </c>
      <c r="K805" s="190">
        <f t="shared" ca="1" si="201"/>
        <v>3.0513020461885407E-2</v>
      </c>
      <c r="L805" s="190">
        <f t="shared" ca="1" si="201"/>
        <v>3.3835649671252861E-2</v>
      </c>
      <c r="M805" s="190">
        <f t="shared" ca="1" si="201"/>
        <v>3.4256401976919655E-2</v>
      </c>
      <c r="N805" s="190">
        <f t="shared" ca="1" si="201"/>
        <v>3.4624747019061639E-2</v>
      </c>
      <c r="O805" s="190">
        <f t="shared" ca="1" si="201"/>
        <v>3.4948793511035289E-2</v>
      </c>
      <c r="P805" s="190">
        <f t="shared" ca="1" si="201"/>
        <v>3.5235235479734027E-2</v>
      </c>
      <c r="Q805" s="190">
        <f t="shared" ca="1" si="201"/>
        <v>3.5489618444267505E-2</v>
      </c>
      <c r="R805" s="190">
        <f t="shared" ca="1" si="201"/>
        <v>3.5716552804222784E-2</v>
      </c>
      <c r="S805" s="190">
        <f t="shared" ca="1" si="201"/>
        <v>3.5919885342120005E-2</v>
      </c>
      <c r="T805" s="190">
        <f t="shared" ca="1" si="201"/>
        <v>3.6102837411201641E-2</v>
      </c>
      <c r="U805" s="190">
        <f t="shared" ca="1" si="201"/>
        <v>3.6268116563159952E-2</v>
      </c>
      <c r="V805" s="190">
        <f t="shared" ca="1" si="201"/>
        <v>3.6418006951906577E-2</v>
      </c>
      <c r="W805" s="190">
        <f t="shared" ca="1" si="201"/>
        <v>3.655444273868811E-2</v>
      </c>
      <c r="X805" s="187">
        <f t="shared" ca="1" si="201"/>
        <v>3.6679067851675309E-2</v>
      </c>
    </row>
    <row r="806" spans="1:24" ht="11.25" customHeight="1" x14ac:dyDescent="0.2">
      <c r="A806" s="222">
        <f t="shared" si="197"/>
        <v>796</v>
      </c>
      <c r="B806" s="220">
        <f t="shared" ca="1" si="198"/>
        <v>2.2927105087753589E-2</v>
      </c>
      <c r="C806" s="217">
        <f t="shared" ca="1" si="190"/>
        <v>1.2804671184184811E-5</v>
      </c>
      <c r="D806" s="219">
        <f t="shared" ca="1" si="191"/>
        <v>0.71340078078458413</v>
      </c>
      <c r="E806" s="218">
        <f t="shared" ca="1" si="192"/>
        <v>0.56334726612072905</v>
      </c>
      <c r="F806" s="187">
        <f t="shared" ca="1" si="193"/>
        <v>2.2478615349945475E-4</v>
      </c>
      <c r="G806" s="217">
        <f t="shared" ca="1" si="194"/>
        <v>2.3759082468363955E-4</v>
      </c>
      <c r="H806" s="291">
        <f t="shared" si="195"/>
        <v>2.2111111111111112</v>
      </c>
      <c r="I806" s="187">
        <f t="shared" ca="1" si="196"/>
        <v>2.3164695912437229E-2</v>
      </c>
      <c r="J806" s="191">
        <f t="shared" ca="1" si="201"/>
        <v>2.5237705840499593E-2</v>
      </c>
      <c r="K806" s="190">
        <f t="shared" ca="1" si="201"/>
        <v>3.0642691594844181E-2</v>
      </c>
      <c r="L806" s="190">
        <f t="shared" ca="1" si="201"/>
        <v>3.3916794865866892E-2</v>
      </c>
      <c r="M806" s="190">
        <f t="shared" ca="1" si="201"/>
        <v>3.4331363245702969E-2</v>
      </c>
      <c r="N806" s="190">
        <f t="shared" ca="1" si="201"/>
        <v>3.4694289064854458E-2</v>
      </c>
      <c r="O806" s="190">
        <f t="shared" ca="1" si="201"/>
        <v>3.501356421236694E-2</v>
      </c>
      <c r="P806" s="190">
        <f t="shared" ca="1" si="201"/>
        <v>3.5295785837021497E-2</v>
      </c>
      <c r="Q806" s="190">
        <f t="shared" ca="1" si="201"/>
        <v>3.5546418908008415E-2</v>
      </c>
      <c r="R806" s="190">
        <f t="shared" ca="1" si="201"/>
        <v>3.5770006658954329E-2</v>
      </c>
      <c r="S806" s="190">
        <f t="shared" ca="1" si="201"/>
        <v>3.5970339695417256E-2</v>
      </c>
      <c r="T806" s="190">
        <f t="shared" ca="1" si="201"/>
        <v>3.6150592234100845E-2</v>
      </c>
      <c r="U806" s="190">
        <f t="shared" ca="1" si="201"/>
        <v>3.6313432144070873E-2</v>
      </c>
      <c r="V806" s="190">
        <f t="shared" ca="1" si="201"/>
        <v>3.646111005737606E-2</v>
      </c>
      <c r="W806" s="190">
        <f t="shared" ca="1" si="201"/>
        <v>3.6595531718624785E-2</v>
      </c>
      <c r="X806" s="187">
        <f t="shared" ca="1" si="201"/>
        <v>3.6718316881523341E-2</v>
      </c>
    </row>
    <row r="807" spans="1:24" ht="11.25" customHeight="1" x14ac:dyDescent="0.2">
      <c r="A807" s="222">
        <f t="shared" si="197"/>
        <v>797</v>
      </c>
      <c r="B807" s="220">
        <f t="shared" ca="1" si="198"/>
        <v>2.3164695912437229E-2</v>
      </c>
      <c r="C807" s="217">
        <f t="shared" ca="1" si="190"/>
        <v>1.2626478065672081E-5</v>
      </c>
      <c r="D807" s="219">
        <f t="shared" ca="1" si="191"/>
        <v>3.524442274995343E-2</v>
      </c>
      <c r="E807" s="218">
        <f t="shared" ca="1" si="192"/>
        <v>-1.8087564712457649</v>
      </c>
      <c r="F807" s="187">
        <f t="shared" ca="1" si="193"/>
        <v>-7.2545779849334197E-4</v>
      </c>
      <c r="G807" s="217">
        <f t="shared" ca="1" si="194"/>
        <v>-7.1283132042766989E-4</v>
      </c>
      <c r="H807" s="291">
        <f t="shared" si="195"/>
        <v>2.213888888888889</v>
      </c>
      <c r="I807" s="187">
        <f t="shared" ca="1" si="196"/>
        <v>2.2451864592009558E-2</v>
      </c>
      <c r="J807" s="191">
        <f t="shared" ca="1" si="201"/>
        <v>2.4613227716989022E-2</v>
      </c>
      <c r="K807" s="190">
        <f t="shared" ca="1" si="201"/>
        <v>3.0253646079086451E-2</v>
      </c>
      <c r="L807" s="190">
        <f t="shared" ca="1" si="201"/>
        <v>3.3673339184023564E-2</v>
      </c>
      <c r="M807" s="190">
        <f t="shared" ca="1" si="201"/>
        <v>3.4106460872983427E-2</v>
      </c>
      <c r="N807" s="190">
        <f t="shared" ca="1" si="201"/>
        <v>3.4485645703336912E-2</v>
      </c>
      <c r="O807" s="190">
        <f t="shared" ca="1" si="201"/>
        <v>3.4819236065997038E-2</v>
      </c>
      <c r="P807" s="190">
        <f t="shared" ca="1" si="201"/>
        <v>3.5114119768076824E-2</v>
      </c>
      <c r="Q807" s="190">
        <f t="shared" ca="1" si="201"/>
        <v>3.5376003448475211E-2</v>
      </c>
      <c r="R807" s="190">
        <f t="shared" ca="1" si="201"/>
        <v>3.5609631855335687E-2</v>
      </c>
      <c r="S807" s="190">
        <f t="shared" ca="1" si="201"/>
        <v>3.5818964139016474E-2</v>
      </c>
      <c r="T807" s="190">
        <f t="shared" ca="1" si="201"/>
        <v>3.6007315937512545E-2</v>
      </c>
      <c r="U807" s="190">
        <f t="shared" ca="1" si="201"/>
        <v>3.6177474177597674E-2</v>
      </c>
      <c r="V807" s="190">
        <f t="shared" ca="1" si="201"/>
        <v>3.6331790065211964E-2</v>
      </c>
      <c r="W807" s="190">
        <f t="shared" ca="1" si="201"/>
        <v>3.6472254601916727E-2</v>
      </c>
      <c r="X807" s="187">
        <f t="shared" ca="1" si="201"/>
        <v>3.6600560070799169E-2</v>
      </c>
    </row>
    <row r="808" spans="1:24" ht="11.25" customHeight="1" x14ac:dyDescent="0.2">
      <c r="A808" s="222">
        <f t="shared" si="197"/>
        <v>798</v>
      </c>
      <c r="B808" s="220">
        <f t="shared" ca="1" si="198"/>
        <v>2.2451864592009558E-2</v>
      </c>
      <c r="C808" s="217">
        <f t="shared" ca="1" si="190"/>
        <v>1.3161101555992834E-5</v>
      </c>
      <c r="D808" s="219">
        <f t="shared" ca="1" si="191"/>
        <v>0.60314227779967067</v>
      </c>
      <c r="E808" s="218">
        <f t="shared" ca="1" si="192"/>
        <v>0.26148898294016015</v>
      </c>
      <c r="F808" s="187">
        <f t="shared" ca="1" si="193"/>
        <v>1.0325197248327314E-4</v>
      </c>
      <c r="G808" s="217">
        <f t="shared" ca="1" si="194"/>
        <v>1.1641307403926598E-4</v>
      </c>
      <c r="H808" s="291">
        <f t="shared" si="195"/>
        <v>2.2166666666666668</v>
      </c>
      <c r="I808" s="187">
        <f t="shared" ca="1" si="196"/>
        <v>2.2568277666048825E-2</v>
      </c>
      <c r="J808" s="191">
        <f t="shared" ca="1" si="201"/>
        <v>2.4715211757174841E-2</v>
      </c>
      <c r="K808" s="190">
        <f t="shared" ca="1" si="201"/>
        <v>3.0317181424872552E-2</v>
      </c>
      <c r="L808" s="190">
        <f t="shared" ca="1" si="201"/>
        <v>3.3713098133305842E-2</v>
      </c>
      <c r="M808" s="190">
        <f t="shared" ca="1" si="201"/>
        <v>3.4143189865967774E-2</v>
      </c>
      <c r="N808" s="190">
        <f t="shared" ca="1" si="201"/>
        <v>3.4519719423719418E-2</v>
      </c>
      <c r="O808" s="190">
        <f t="shared" ca="1" si="201"/>
        <v>3.4850971956723195E-2</v>
      </c>
      <c r="P808" s="190">
        <f t="shared" ca="1" si="201"/>
        <v>3.5143787804438921E-2</v>
      </c>
      <c r="Q808" s="190">
        <f t="shared" ca="1" si="201"/>
        <v>3.5403834138484969E-2</v>
      </c>
      <c r="R808" s="190">
        <f t="shared" ca="1" si="201"/>
        <v>3.5635822797502041E-2</v>
      </c>
      <c r="S808" s="190">
        <f t="shared" ca="1" si="201"/>
        <v>3.584368540665725E-2</v>
      </c>
      <c r="T808" s="190">
        <f t="shared" ca="1" si="201"/>
        <v>3.6030714508317213E-2</v>
      </c>
      <c r="U808" s="190">
        <f t="shared" ca="1" si="201"/>
        <v>3.6199677585842673E-2</v>
      </c>
      <c r="V808" s="190">
        <f t="shared" ca="1" si="201"/>
        <v>3.6352909420368139E-2</v>
      </c>
      <c r="W808" s="190">
        <f t="shared" ca="1" si="201"/>
        <v>3.6492387090071257E-2</v>
      </c>
      <c r="X808" s="187">
        <f t="shared" ca="1" si="201"/>
        <v>3.6619791033205867E-2</v>
      </c>
    </row>
    <row r="809" spans="1:24" ht="11.25" customHeight="1" x14ac:dyDescent="0.2">
      <c r="A809" s="222">
        <f t="shared" si="197"/>
        <v>799</v>
      </c>
      <c r="B809" s="220">
        <f t="shared" ca="1" si="198"/>
        <v>2.2568277666048825E-2</v>
      </c>
      <c r="C809" s="217">
        <f t="shared" ca="1" si="190"/>
        <v>1.3073791750463384E-5</v>
      </c>
      <c r="D809" s="219">
        <f t="shared" ca="1" si="191"/>
        <v>0.98554640099170898</v>
      </c>
      <c r="E809" s="218">
        <f t="shared" ca="1" si="192"/>
        <v>2.1847497806928069</v>
      </c>
      <c r="F809" s="187">
        <f t="shared" ca="1" si="193"/>
        <v>8.6490750702114159E-4</v>
      </c>
      <c r="G809" s="217">
        <f t="shared" ca="1" si="194"/>
        <v>8.7798129877160501E-4</v>
      </c>
      <c r="H809" s="291">
        <f t="shared" si="195"/>
        <v>2.2194444444444446</v>
      </c>
      <c r="I809" s="187">
        <f t="shared" ca="1" si="196"/>
        <v>2.3446258964820429E-2</v>
      </c>
      <c r="J809" s="191">
        <f t="shared" ca="1" si="201"/>
        <v>2.548437003939687E-2</v>
      </c>
      <c r="K809" s="190">
        <f t="shared" ca="1" si="201"/>
        <v>3.0796361670489894E-2</v>
      </c>
      <c r="L809" s="190">
        <f t="shared" ca="1" si="201"/>
        <v>3.4012958043515583E-2</v>
      </c>
      <c r="M809" s="190">
        <f t="shared" ca="1" si="201"/>
        <v>3.442019800469355E-2</v>
      </c>
      <c r="N809" s="190">
        <f t="shared" ca="1" si="201"/>
        <v>3.4776701635745859E-2</v>
      </c>
      <c r="O809" s="190">
        <f t="shared" ca="1" si="201"/>
        <v>3.5090322380095948E-2</v>
      </c>
      <c r="P809" s="190">
        <f t="shared" ca="1" si="201"/>
        <v>3.5367542578652648E-2</v>
      </c>
      <c r="Q809" s="190">
        <f t="shared" ca="1" si="201"/>
        <v>3.5613731742874702E-2</v>
      </c>
      <c r="R809" s="190">
        <f t="shared" ca="1" si="201"/>
        <v>3.5833353509658258E-2</v>
      </c>
      <c r="S809" s="190">
        <f t="shared" ca="1" si="201"/>
        <v>3.6030131910623014E-2</v>
      </c>
      <c r="T809" s="190">
        <f t="shared" ca="1" si="201"/>
        <v>3.6207185302117792E-2</v>
      </c>
      <c r="U809" s="190">
        <f t="shared" ca="1" si="201"/>
        <v>3.6367134526302115E-2</v>
      </c>
      <c r="V809" s="190">
        <f t="shared" ca="1" si="201"/>
        <v>3.6512190489288131E-2</v>
      </c>
      <c r="W809" s="190">
        <f t="shared" ca="1" si="201"/>
        <v>3.664422525982397E-2</v>
      </c>
      <c r="X809" s="187">
        <f t="shared" ca="1" si="201"/>
        <v>3.6764829943051719E-2</v>
      </c>
    </row>
    <row r="810" spans="1:24" ht="11.25" customHeight="1" x14ac:dyDescent="0.2">
      <c r="A810" s="222">
        <f t="shared" si="197"/>
        <v>800</v>
      </c>
      <c r="B810" s="220">
        <f t="shared" ca="1" si="198"/>
        <v>2.3446258964820429E-2</v>
      </c>
      <c r="C810" s="217">
        <f t="shared" ca="1" si="190"/>
        <v>1.241530577638468E-5</v>
      </c>
      <c r="D810" s="219">
        <f t="shared" ca="1" si="191"/>
        <v>2.0688308017577817E-2</v>
      </c>
      <c r="E810" s="218">
        <f t="shared" ca="1" si="192"/>
        <v>-2.0397361126383644</v>
      </c>
      <c r="F810" s="187">
        <f t="shared" ca="1" si="193"/>
        <v>-8.2305625095216244E-4</v>
      </c>
      <c r="G810" s="217">
        <f t="shared" ca="1" si="194"/>
        <v>-8.1064094517577776E-4</v>
      </c>
      <c r="H810" s="291">
        <f t="shared" si="195"/>
        <v>2.2222222222222223</v>
      </c>
      <c r="I810" s="187">
        <f t="shared" ca="1" si="196"/>
        <v>2.263561801964465E-2</v>
      </c>
      <c r="J810" s="191">
        <f t="shared" ca="1" si="201"/>
        <v>2.477420548604857E-2</v>
      </c>
      <c r="K810" s="190">
        <f t="shared" ca="1" si="201"/>
        <v>3.0353934106531234E-2</v>
      </c>
      <c r="L810" s="190">
        <f t="shared" ca="1" si="201"/>
        <v>3.3736097111087021E-2</v>
      </c>
      <c r="M810" s="190">
        <f t="shared" ca="1" si="201"/>
        <v>3.4164436134011079E-2</v>
      </c>
      <c r="N810" s="190">
        <f t="shared" ca="1" si="201"/>
        <v>3.4539429721706302E-2</v>
      </c>
      <c r="O810" s="190">
        <f t="shared" ca="1" si="201"/>
        <v>3.4869329912827485E-2</v>
      </c>
      <c r="P810" s="190">
        <f t="shared" ca="1" si="201"/>
        <v>3.5160949588676681E-2</v>
      </c>
      <c r="Q810" s="190">
        <f t="shared" ca="1" si="201"/>
        <v>3.541993309061333E-2</v>
      </c>
      <c r="R810" s="190">
        <f t="shared" ca="1" si="201"/>
        <v>3.5650973220433882E-2</v>
      </c>
      <c r="S810" s="190">
        <f t="shared" ca="1" si="201"/>
        <v>3.5857985681072339E-2</v>
      </c>
      <c r="T810" s="190">
        <f t="shared" ca="1" si="201"/>
        <v>3.604424965498889E-2</v>
      </c>
      <c r="U810" s="190">
        <f t="shared" ca="1" si="201"/>
        <v>3.6212521378299743E-2</v>
      </c>
      <c r="V810" s="190">
        <f t="shared" ca="1" si="201"/>
        <v>3.6365126131039767E-2</v>
      </c>
      <c r="W810" s="190">
        <f t="shared" ca="1" si="201"/>
        <v>3.6504032937260483E-2</v>
      </c>
      <c r="X810" s="187">
        <f t="shared" ca="1" si="201"/>
        <v>3.6630915383448676E-2</v>
      </c>
    </row>
    <row r="811" spans="1:24" ht="11.25" customHeight="1" x14ac:dyDescent="0.2">
      <c r="A811" s="222">
        <f t="shared" si="197"/>
        <v>801</v>
      </c>
      <c r="B811" s="220">
        <f t="shared" ca="1" si="198"/>
        <v>2.263561801964465E-2</v>
      </c>
      <c r="C811" s="217">
        <f t="shared" ca="1" si="190"/>
        <v>1.3023286485266515E-5</v>
      </c>
      <c r="D811" s="219">
        <f t="shared" ca="1" si="191"/>
        <v>0.89722394852794629</v>
      </c>
      <c r="E811" s="218">
        <f t="shared" ca="1" si="192"/>
        <v>1.2658910169482351</v>
      </c>
      <c r="F811" s="187">
        <f t="shared" ca="1" si="193"/>
        <v>5.018931290897389E-4</v>
      </c>
      <c r="G811" s="217">
        <f t="shared" ca="1" si="194"/>
        <v>5.1491641557500543E-4</v>
      </c>
      <c r="H811" s="291">
        <f t="shared" si="195"/>
        <v>2.2250000000000001</v>
      </c>
      <c r="I811" s="187">
        <f t="shared" ca="1" si="196"/>
        <v>2.3150534435219656E-2</v>
      </c>
      <c r="J811" s="191">
        <f t="shared" ref="J811:X820" ca="1" si="202">-(1/J$7)*LN(J$8*EXP(-$I811*J$9))</f>
        <v>2.5225299633777898E-2</v>
      </c>
      <c r="K811" s="190">
        <f t="shared" ca="1" si="202"/>
        <v>3.0634962614578976E-2</v>
      </c>
      <c r="L811" s="190">
        <f t="shared" ca="1" si="202"/>
        <v>3.3911958248853701E-2</v>
      </c>
      <c r="M811" s="190">
        <f t="shared" ca="1" si="202"/>
        <v>3.4326895218364413E-2</v>
      </c>
      <c r="N811" s="190">
        <f t="shared" ca="1" si="202"/>
        <v>3.4690144047476487E-2</v>
      </c>
      <c r="O811" s="190">
        <f t="shared" ca="1" si="202"/>
        <v>3.5009703588487651E-2</v>
      </c>
      <c r="P811" s="190">
        <f t="shared" ca="1" si="202"/>
        <v>3.5292176764548329E-2</v>
      </c>
      <c r="Q811" s="190">
        <f t="shared" ca="1" si="202"/>
        <v>3.5543033345984777E-2</v>
      </c>
      <c r="R811" s="190">
        <f t="shared" ca="1" si="202"/>
        <v>3.5766820569815644E-2</v>
      </c>
      <c r="S811" s="190">
        <f t="shared" ca="1" si="202"/>
        <v>3.5967332389997546E-2</v>
      </c>
      <c r="T811" s="190">
        <f t="shared" ca="1" si="202"/>
        <v>3.6147745832782893E-2</v>
      </c>
      <c r="U811" s="190">
        <f t="shared" ca="1" si="202"/>
        <v>3.6310731132499725E-2</v>
      </c>
      <c r="V811" s="190">
        <f t="shared" ca="1" si="202"/>
        <v>3.6458540919249931E-2</v>
      </c>
      <c r="W811" s="190">
        <f t="shared" ca="1" si="202"/>
        <v>3.6593082631400813E-2</v>
      </c>
      <c r="X811" s="187">
        <f t="shared" ca="1" si="202"/>
        <v>3.6715977463564989E-2</v>
      </c>
    </row>
    <row r="812" spans="1:24" ht="11.25" customHeight="1" x14ac:dyDescent="0.2">
      <c r="A812" s="222">
        <f t="shared" si="197"/>
        <v>802</v>
      </c>
      <c r="B812" s="220">
        <f t="shared" ca="1" si="198"/>
        <v>2.3150534435219656E-2</v>
      </c>
      <c r="C812" s="217">
        <f t="shared" ca="1" si="190"/>
        <v>1.2637099173585261E-5</v>
      </c>
      <c r="D812" s="219">
        <f t="shared" ca="1" si="191"/>
        <v>0.25443319597599723</v>
      </c>
      <c r="E812" s="218">
        <f t="shared" ca="1" si="192"/>
        <v>-0.66060386154673656</v>
      </c>
      <c r="F812" s="187">
        <f t="shared" ca="1" si="193"/>
        <v>-2.648746358203352E-4</v>
      </c>
      <c r="G812" s="217">
        <f t="shared" ca="1" si="194"/>
        <v>-2.5223753664674992E-4</v>
      </c>
      <c r="H812" s="291">
        <f t="shared" si="195"/>
        <v>2.2277777777777779</v>
      </c>
      <c r="I812" s="187">
        <f t="shared" ca="1" si="196"/>
        <v>2.2898296898572906E-2</v>
      </c>
      <c r="J812" s="191">
        <f t="shared" ca="1" si="202"/>
        <v>2.5004326145309921E-2</v>
      </c>
      <c r="K812" s="190">
        <f t="shared" ca="1" si="202"/>
        <v>3.0497297672360514E-2</v>
      </c>
      <c r="L812" s="190">
        <f t="shared" ca="1" si="202"/>
        <v>3.3825810713369465E-2</v>
      </c>
      <c r="M812" s="190">
        <f t="shared" ca="1" si="202"/>
        <v>3.4247312827895442E-2</v>
      </c>
      <c r="N812" s="190">
        <f t="shared" ca="1" si="202"/>
        <v>3.4616314957706257E-2</v>
      </c>
      <c r="O812" s="190">
        <f t="shared" ca="1" si="202"/>
        <v>3.4940939981254367E-2</v>
      </c>
      <c r="P812" s="190">
        <f t="shared" ca="1" si="202"/>
        <v>3.5227893672027361E-2</v>
      </c>
      <c r="Q812" s="190">
        <f t="shared" ca="1" si="202"/>
        <v>3.5482731315914895E-2</v>
      </c>
      <c r="R812" s="190">
        <f t="shared" ca="1" si="202"/>
        <v>3.5710071456462024E-2</v>
      </c>
      <c r="S812" s="190">
        <f t="shared" ca="1" si="202"/>
        <v>3.5913767687716848E-2</v>
      </c>
      <c r="T812" s="190">
        <f t="shared" ca="1" si="202"/>
        <v>3.6097047078287058E-2</v>
      </c>
      <c r="U812" s="190">
        <f t="shared" ca="1" si="202"/>
        <v>3.6262621991433742E-2</v>
      </c>
      <c r="V812" s="190">
        <f t="shared" ca="1" si="202"/>
        <v>3.6412780645636987E-2</v>
      </c>
      <c r="W812" s="190">
        <f t="shared" ca="1" si="202"/>
        <v>3.6549460647696874E-2</v>
      </c>
      <c r="X812" s="187">
        <f t="shared" ca="1" si="202"/>
        <v>3.6674308856968658E-2</v>
      </c>
    </row>
    <row r="813" spans="1:24" ht="11.25" customHeight="1" x14ac:dyDescent="0.2">
      <c r="A813" s="222">
        <f t="shared" si="197"/>
        <v>803</v>
      </c>
      <c r="B813" s="220">
        <f t="shared" ca="1" si="198"/>
        <v>2.2898296898572906E-2</v>
      </c>
      <c r="C813" s="217">
        <f t="shared" ca="1" si="190"/>
        <v>1.2826277326070324E-5</v>
      </c>
      <c r="D813" s="219">
        <f t="shared" ca="1" si="191"/>
        <v>0.72799017183115455</v>
      </c>
      <c r="E813" s="218">
        <f t="shared" ca="1" si="192"/>
        <v>0.60674574882923926</v>
      </c>
      <c r="F813" s="187">
        <f t="shared" ca="1" si="193"/>
        <v>2.4195081376862193E-4</v>
      </c>
      <c r="G813" s="217">
        <f t="shared" ca="1" si="194"/>
        <v>2.5477709109469226E-4</v>
      </c>
      <c r="H813" s="291">
        <f t="shared" si="195"/>
        <v>2.2305555555555556</v>
      </c>
      <c r="I813" s="187">
        <f t="shared" ca="1" si="196"/>
        <v>2.3153073989667598E-2</v>
      </c>
      <c r="J813" s="191">
        <f t="shared" ca="1" si="202"/>
        <v>2.5227524418450949E-2</v>
      </c>
      <c r="K813" s="190">
        <f t="shared" ca="1" si="202"/>
        <v>3.0636348639914397E-2</v>
      </c>
      <c r="L813" s="190">
        <f t="shared" ca="1" si="202"/>
        <v>3.3912825591438094E-2</v>
      </c>
      <c r="M813" s="190">
        <f t="shared" ca="1" si="202"/>
        <v>3.4327696462367892E-2</v>
      </c>
      <c r="N813" s="190">
        <f t="shared" ca="1" si="202"/>
        <v>3.469088736663431E-2</v>
      </c>
      <c r="O813" s="190">
        <f t="shared" ca="1" si="202"/>
        <v>3.5010395907826508E-2</v>
      </c>
      <c r="P813" s="190">
        <f t="shared" ca="1" si="202"/>
        <v>3.5292823973586733E-2</v>
      </c>
      <c r="Q813" s="190">
        <f t="shared" ca="1" si="202"/>
        <v>3.554364047326139E-2</v>
      </c>
      <c r="R813" s="190">
        <f t="shared" ca="1" si="202"/>
        <v>3.576739192594746E-2</v>
      </c>
      <c r="S813" s="190">
        <f t="shared" ca="1" si="202"/>
        <v>3.5967871685138687E-2</v>
      </c>
      <c r="T813" s="190">
        <f t="shared" ca="1" si="202"/>
        <v>3.6148256273255776E-2</v>
      </c>
      <c r="U813" s="190">
        <f t="shared" ca="1" si="202"/>
        <v>3.6311215500468119E-2</v>
      </c>
      <c r="V813" s="190">
        <f t="shared" ca="1" si="202"/>
        <v>3.6459001638570056E-2</v>
      </c>
      <c r="W813" s="190">
        <f t="shared" ca="1" si="202"/>
        <v>3.6593521822189848E-2</v>
      </c>
      <c r="X813" s="187">
        <f t="shared" ca="1" si="202"/>
        <v>3.671639698754476E-2</v>
      </c>
    </row>
    <row r="814" spans="1:24" ht="11.25" customHeight="1" x14ac:dyDescent="0.2">
      <c r="A814" s="222">
        <f t="shared" si="197"/>
        <v>804</v>
      </c>
      <c r="B814" s="220">
        <f t="shared" ca="1" si="198"/>
        <v>2.3153073989667598E-2</v>
      </c>
      <c r="C814" s="217">
        <f t="shared" ca="1" si="190"/>
        <v>1.2635194507749305E-5</v>
      </c>
      <c r="D814" s="219">
        <f t="shared" ca="1" si="191"/>
        <v>0.28705908748229891</v>
      </c>
      <c r="E814" s="218">
        <f t="shared" ca="1" si="192"/>
        <v>-0.56199683580136106</v>
      </c>
      <c r="F814" s="187">
        <f t="shared" ca="1" si="193"/>
        <v>-2.253496843818583E-4</v>
      </c>
      <c r="G814" s="217">
        <f t="shared" ca="1" si="194"/>
        <v>-2.1271448987410899E-4</v>
      </c>
      <c r="H814" s="291">
        <f t="shared" si="195"/>
        <v>2.2333333333333334</v>
      </c>
      <c r="I814" s="187">
        <f t="shared" ca="1" si="196"/>
        <v>2.2940359499793488E-2</v>
      </c>
      <c r="J814" s="191">
        <f t="shared" ca="1" si="202"/>
        <v>2.5041175219596493E-2</v>
      </c>
      <c r="K814" s="190">
        <f t="shared" ca="1" si="202"/>
        <v>3.0520254388650914E-2</v>
      </c>
      <c r="L814" s="190">
        <f t="shared" ca="1" si="202"/>
        <v>3.3840176495240723E-2</v>
      </c>
      <c r="M814" s="190">
        <f t="shared" ca="1" si="202"/>
        <v>3.4260583819988769E-2</v>
      </c>
      <c r="N814" s="190">
        <f t="shared" ca="1" si="202"/>
        <v>3.4628626541472779E-2</v>
      </c>
      <c r="O814" s="190">
        <f t="shared" ca="1" si="202"/>
        <v>3.4952406855804412E-2</v>
      </c>
      <c r="P814" s="190">
        <f t="shared" ca="1" si="202"/>
        <v>3.5238613385365353E-2</v>
      </c>
      <c r="Q814" s="190">
        <f t="shared" ca="1" si="202"/>
        <v>3.5492787155649706E-2</v>
      </c>
      <c r="R814" s="190">
        <f t="shared" ca="1" si="202"/>
        <v>3.5719534819276089E-2</v>
      </c>
      <c r="S814" s="190">
        <f t="shared" ca="1" si="202"/>
        <v>3.5922700024836392E-2</v>
      </c>
      <c r="T814" s="190">
        <f t="shared" ca="1" si="202"/>
        <v>3.6105501495980352E-2</v>
      </c>
      <c r="U814" s="190">
        <f t="shared" ca="1" si="202"/>
        <v>3.6270644570636758E-2</v>
      </c>
      <c r="V814" s="190">
        <f t="shared" ca="1" si="202"/>
        <v>3.6420411532642603E-2</v>
      </c>
      <c r="W814" s="190">
        <f t="shared" ca="1" si="202"/>
        <v>3.6556734957973534E-2</v>
      </c>
      <c r="X814" s="187">
        <f t="shared" ca="1" si="202"/>
        <v>3.668125742618631E-2</v>
      </c>
    </row>
    <row r="815" spans="1:24" ht="11.25" customHeight="1" x14ac:dyDescent="0.2">
      <c r="A815" s="222">
        <f t="shared" si="197"/>
        <v>805</v>
      </c>
      <c r="B815" s="220">
        <f t="shared" ca="1" si="198"/>
        <v>2.2940359499793488E-2</v>
      </c>
      <c r="C815" s="217">
        <f t="shared" ca="1" si="190"/>
        <v>1.2794730375154885E-5</v>
      </c>
      <c r="D815" s="219">
        <f t="shared" ca="1" si="191"/>
        <v>0.60852237748496252</v>
      </c>
      <c r="E815" s="218">
        <f t="shared" ca="1" si="192"/>
        <v>0.27546990372616614</v>
      </c>
      <c r="F815" s="187">
        <f t="shared" ca="1" si="193"/>
        <v>1.0994943979589755E-4</v>
      </c>
      <c r="G815" s="217">
        <f t="shared" ca="1" si="194"/>
        <v>1.2274417017105242E-4</v>
      </c>
      <c r="H815" s="291">
        <f t="shared" si="195"/>
        <v>2.2361111111111112</v>
      </c>
      <c r="I815" s="187">
        <f t="shared" ca="1" si="196"/>
        <v>2.306310366996454E-2</v>
      </c>
      <c r="J815" s="191">
        <f t="shared" ca="1" si="202"/>
        <v>2.5148705636489899E-2</v>
      </c>
      <c r="K815" s="190">
        <f t="shared" ca="1" si="202"/>
        <v>3.0587245088444799E-2</v>
      </c>
      <c r="L815" s="190">
        <f t="shared" ca="1" si="202"/>
        <v>3.3882097725109452E-2</v>
      </c>
      <c r="M815" s="190">
        <f t="shared" ca="1" si="202"/>
        <v>3.4299310310138491E-2</v>
      </c>
      <c r="N815" s="190">
        <f t="shared" ca="1" si="202"/>
        <v>3.4664553352679386E-2</v>
      </c>
      <c r="O815" s="190">
        <f t="shared" ca="1" si="202"/>
        <v>3.4985868695069186E-2</v>
      </c>
      <c r="P815" s="190">
        <f t="shared" ca="1" si="202"/>
        <v>3.5269894910519822E-2</v>
      </c>
      <c r="Q815" s="190">
        <f t="shared" ca="1" si="202"/>
        <v>3.5522131410826621E-2</v>
      </c>
      <c r="R815" s="190">
        <f t="shared" ca="1" si="202"/>
        <v>3.5747150149330199E-2</v>
      </c>
      <c r="S815" s="190">
        <f t="shared" ca="1" si="202"/>
        <v>3.5948765752480676E-2</v>
      </c>
      <c r="T815" s="190">
        <f t="shared" ca="1" si="202"/>
        <v>3.613017259224946E-2</v>
      </c>
      <c r="U815" s="190">
        <f t="shared" ca="1" si="202"/>
        <v>3.6294055505727105E-2</v>
      </c>
      <c r="V815" s="190">
        <f t="shared" ca="1" si="202"/>
        <v>3.6442679458686011E-2</v>
      </c>
      <c r="W815" s="190">
        <f t="shared" ca="1" si="202"/>
        <v>3.6577962346498398E-2</v>
      </c>
      <c r="X815" s="187">
        <f t="shared" ca="1" si="202"/>
        <v>3.6701534259709352E-2</v>
      </c>
    </row>
    <row r="816" spans="1:24" ht="11.25" customHeight="1" x14ac:dyDescent="0.2">
      <c r="A816" s="222">
        <f t="shared" si="197"/>
        <v>806</v>
      </c>
      <c r="B816" s="220">
        <f t="shared" ca="1" si="198"/>
        <v>2.306310366996454E-2</v>
      </c>
      <c r="C816" s="217">
        <f t="shared" ca="1" si="190"/>
        <v>1.2702672247526598E-5</v>
      </c>
      <c r="D816" s="219">
        <f t="shared" ca="1" si="191"/>
        <v>0.86740441981648608</v>
      </c>
      <c r="E816" s="218">
        <f t="shared" ca="1" si="192"/>
        <v>1.1142052110840812</v>
      </c>
      <c r="F816" s="187">
        <f t="shared" ca="1" si="193"/>
        <v>4.4590548529614541E-4</v>
      </c>
      <c r="G816" s="217">
        <f t="shared" ca="1" si="194"/>
        <v>4.5860815754367201E-4</v>
      </c>
      <c r="H816" s="291">
        <f t="shared" si="195"/>
        <v>2.2388888888888889</v>
      </c>
      <c r="I816" s="187">
        <f t="shared" ca="1" si="196"/>
        <v>2.3521711827508212E-2</v>
      </c>
      <c r="J816" s="191">
        <f t="shared" ca="1" si="202"/>
        <v>2.55504707574131E-2</v>
      </c>
      <c r="K816" s="190">
        <f t="shared" ca="1" si="202"/>
        <v>3.0837541956819273E-2</v>
      </c>
      <c r="L816" s="190">
        <f t="shared" ca="1" si="202"/>
        <v>3.4038727713851698E-2</v>
      </c>
      <c r="M816" s="190">
        <f t="shared" ca="1" si="202"/>
        <v>3.4444003815915183E-2</v>
      </c>
      <c r="N816" s="190">
        <f t="shared" ca="1" si="202"/>
        <v>3.4798786438217578E-2</v>
      </c>
      <c r="O816" s="190">
        <f t="shared" ca="1" si="202"/>
        <v>3.5110891923723221E-2</v>
      </c>
      <c r="P816" s="190">
        <f t="shared" ca="1" si="202"/>
        <v>3.5386771847292088E-2</v>
      </c>
      <c r="Q816" s="190">
        <f t="shared" ca="1" si="202"/>
        <v>3.5631770139757046E-2</v>
      </c>
      <c r="R816" s="190">
        <f t="shared" ca="1" si="202"/>
        <v>3.5850329107796612E-2</v>
      </c>
      <c r="S816" s="190">
        <f t="shared" ca="1" si="202"/>
        <v>3.6046154942642065E-2</v>
      </c>
      <c r="T816" s="190">
        <f t="shared" ca="1" si="202"/>
        <v>3.6222351031264484E-2</v>
      </c>
      <c r="U816" s="190">
        <f t="shared" ca="1" si="202"/>
        <v>3.638152561362059E-2</v>
      </c>
      <c r="V816" s="190">
        <f t="shared" ca="1" si="202"/>
        <v>3.6525878950122999E-2</v>
      </c>
      <c r="W816" s="190">
        <f t="shared" ca="1" si="202"/>
        <v>3.6657274085111193E-2</v>
      </c>
      <c r="X816" s="187">
        <f t="shared" ca="1" si="202"/>
        <v>3.6777294446526103E-2</v>
      </c>
    </row>
    <row r="817" spans="1:24" ht="11.25" customHeight="1" x14ac:dyDescent="0.2">
      <c r="A817" s="222">
        <f t="shared" si="197"/>
        <v>807</v>
      </c>
      <c r="B817" s="220">
        <f t="shared" ca="1" si="198"/>
        <v>2.3521711827508212E-2</v>
      </c>
      <c r="C817" s="217">
        <f t="shared" ca="1" si="190"/>
        <v>1.2358716129368843E-5</v>
      </c>
      <c r="D817" s="219">
        <f t="shared" ca="1" si="191"/>
        <v>4.1701391936748378E-2</v>
      </c>
      <c r="E817" s="218">
        <f t="shared" ca="1" si="192"/>
        <v>-1.7312746874078366</v>
      </c>
      <c r="F817" s="187">
        <f t="shared" ca="1" si="193"/>
        <v>-6.9971179651706736E-4</v>
      </c>
      <c r="G817" s="217">
        <f t="shared" ca="1" si="194"/>
        <v>-6.8735308038769848E-4</v>
      </c>
      <c r="H817" s="291">
        <f t="shared" si="195"/>
        <v>2.2416666666666667</v>
      </c>
      <c r="I817" s="187">
        <f t="shared" ca="1" si="196"/>
        <v>2.2834358747120514E-2</v>
      </c>
      <c r="J817" s="191">
        <f t="shared" ca="1" si="202"/>
        <v>2.4948312926340078E-2</v>
      </c>
      <c r="K817" s="190">
        <f t="shared" ca="1" si="202"/>
        <v>3.0462401827585524E-2</v>
      </c>
      <c r="L817" s="190">
        <f t="shared" ca="1" si="202"/>
        <v>3.3803973701145726E-2</v>
      </c>
      <c r="M817" s="190">
        <f t="shared" ca="1" si="202"/>
        <v>3.4227139974154518E-2</v>
      </c>
      <c r="N817" s="190">
        <f t="shared" ca="1" si="202"/>
        <v>3.4597600472994455E-2</v>
      </c>
      <c r="O817" s="190">
        <f t="shared" ca="1" si="202"/>
        <v>3.4923509514749873E-2</v>
      </c>
      <c r="P817" s="190">
        <f t="shared" ca="1" si="202"/>
        <v>3.5211598943811748E-2</v>
      </c>
      <c r="Q817" s="190">
        <f t="shared" ca="1" si="202"/>
        <v>3.5467445722887188E-2</v>
      </c>
      <c r="R817" s="190">
        <f t="shared" ca="1" si="202"/>
        <v>3.5695686470576769E-2</v>
      </c>
      <c r="S817" s="190">
        <f t="shared" ca="1" si="202"/>
        <v>3.5900189898730894E-2</v>
      </c>
      <c r="T817" s="190">
        <f t="shared" ca="1" si="202"/>
        <v>3.6084195760888012E-2</v>
      </c>
      <c r="U817" s="190">
        <f t="shared" ca="1" si="202"/>
        <v>3.6250427099314933E-2</v>
      </c>
      <c r="V817" s="190">
        <f t="shared" ca="1" si="202"/>
        <v>3.6401181153572236E-2</v>
      </c>
      <c r="W817" s="190">
        <f t="shared" ca="1" si="202"/>
        <v>3.6538403177671611E-2</v>
      </c>
      <c r="X817" s="187">
        <f t="shared" ca="1" si="202"/>
        <v>3.6663746536567086E-2</v>
      </c>
    </row>
    <row r="818" spans="1:24" ht="11.25" customHeight="1" x14ac:dyDescent="0.2">
      <c r="A818" s="222">
        <f t="shared" si="197"/>
        <v>808</v>
      </c>
      <c r="B818" s="220">
        <f t="shared" ca="1" si="198"/>
        <v>2.2834358747120514E-2</v>
      </c>
      <c r="C818" s="217">
        <f t="shared" ca="1" si="190"/>
        <v>1.2874230939659617E-5</v>
      </c>
      <c r="D818" s="219">
        <f t="shared" ca="1" si="191"/>
        <v>0.13578887311988463</v>
      </c>
      <c r="E818" s="218">
        <f t="shared" ca="1" si="192"/>
        <v>-1.0994364338306142</v>
      </c>
      <c r="F818" s="187">
        <f t="shared" ca="1" si="193"/>
        <v>-4.3780759232927977E-4</v>
      </c>
      <c r="G818" s="217">
        <f t="shared" ca="1" si="194"/>
        <v>-4.2493336138962017E-4</v>
      </c>
      <c r="H818" s="291">
        <f t="shared" si="195"/>
        <v>2.2444444444444445</v>
      </c>
      <c r="I818" s="187">
        <f t="shared" ca="1" si="196"/>
        <v>2.2409425385730895E-2</v>
      </c>
      <c r="J818" s="191">
        <f t="shared" ca="1" si="202"/>
        <v>2.4576048716655152E-2</v>
      </c>
      <c r="K818" s="190">
        <f t="shared" ca="1" si="202"/>
        <v>3.0230483821169496E-2</v>
      </c>
      <c r="L818" s="190">
        <f t="shared" ca="1" si="202"/>
        <v>3.3658844778958322E-2</v>
      </c>
      <c r="M818" s="190">
        <f t="shared" ca="1" si="202"/>
        <v>3.4093071059832857E-2</v>
      </c>
      <c r="N818" s="190">
        <f t="shared" ca="1" si="202"/>
        <v>3.4473223888519908E-2</v>
      </c>
      <c r="O818" s="190">
        <f t="shared" ca="1" si="202"/>
        <v>3.4807666523451408E-2</v>
      </c>
      <c r="P818" s="190">
        <f t="shared" ca="1" si="202"/>
        <v>3.5103304076407792E-2</v>
      </c>
      <c r="Q818" s="190">
        <f t="shared" ca="1" si="202"/>
        <v>3.5365857574363127E-2</v>
      </c>
      <c r="R818" s="190">
        <f t="shared" ca="1" si="202"/>
        <v>3.5600083762852057E-2</v>
      </c>
      <c r="S818" s="190">
        <f t="shared" ca="1" si="202"/>
        <v>3.5809951826735097E-2</v>
      </c>
      <c r="T818" s="190">
        <f t="shared" ca="1" si="202"/>
        <v>3.5998785823681267E-2</v>
      </c>
      <c r="U818" s="190">
        <f t="shared" ca="1" si="202"/>
        <v>3.6169379768697524E-2</v>
      </c>
      <c r="V818" s="190">
        <f t="shared" ca="1" si="202"/>
        <v>3.6324090855502561E-2</v>
      </c>
      <c r="W818" s="190">
        <f t="shared" ca="1" si="202"/>
        <v>3.6464915161525321E-2</v>
      </c>
      <c r="X818" s="187">
        <f t="shared" ca="1" si="202"/>
        <v>3.6593549287970435E-2</v>
      </c>
    </row>
    <row r="819" spans="1:24" ht="11.25" customHeight="1" x14ac:dyDescent="0.2">
      <c r="A819" s="222">
        <f t="shared" si="197"/>
        <v>809</v>
      </c>
      <c r="B819" s="220">
        <f t="shared" ca="1" si="198"/>
        <v>2.2409425385730895E-2</v>
      </c>
      <c r="C819" s="217">
        <f t="shared" ca="1" si="190"/>
        <v>1.319293096070183E-5</v>
      </c>
      <c r="D819" s="219">
        <f t="shared" ca="1" si="191"/>
        <v>0.64412140807217888</v>
      </c>
      <c r="E819" s="218">
        <f t="shared" ca="1" si="192"/>
        <v>0.36949716775156871</v>
      </c>
      <c r="F819" s="187">
        <f t="shared" ca="1" si="193"/>
        <v>1.4576230524610101E-4</v>
      </c>
      <c r="G819" s="217">
        <f t="shared" ca="1" si="194"/>
        <v>1.5895523620680283E-4</v>
      </c>
      <c r="H819" s="291">
        <f t="shared" si="195"/>
        <v>2.2472222222222222</v>
      </c>
      <c r="I819" s="187">
        <f t="shared" ca="1" si="196"/>
        <v>2.2568380621937698E-2</v>
      </c>
      <c r="J819" s="191">
        <f t="shared" ca="1" si="202"/>
        <v>2.4715301952005567E-2</v>
      </c>
      <c r="K819" s="190">
        <f t="shared" ca="1" si="202"/>
        <v>3.0317237615623091E-2</v>
      </c>
      <c r="L819" s="190">
        <f t="shared" ca="1" si="202"/>
        <v>3.371313329617736E-2</v>
      </c>
      <c r="M819" s="190">
        <f t="shared" ca="1" si="202"/>
        <v>3.4143222349141605E-2</v>
      </c>
      <c r="N819" s="190">
        <f t="shared" ca="1" si="202"/>
        <v>3.4519749558566369E-2</v>
      </c>
      <c r="O819" s="190">
        <f t="shared" ca="1" si="202"/>
        <v>3.4851000023990261E-2</v>
      </c>
      <c r="P819" s="190">
        <f t="shared" ca="1" si="202"/>
        <v>3.5143814042892622E-2</v>
      </c>
      <c r="Q819" s="190">
        <f t="shared" ca="1" si="202"/>
        <v>3.5403858751986948E-2</v>
      </c>
      <c r="R819" s="190">
        <f t="shared" ca="1" si="202"/>
        <v>3.5635845960808682E-2</v>
      </c>
      <c r="S819" s="190">
        <f t="shared" ca="1" si="202"/>
        <v>3.5843707270181643E-2</v>
      </c>
      <c r="T819" s="190">
        <f t="shared" ca="1" si="202"/>
        <v>3.6030735202046645E-2</v>
      </c>
      <c r="U819" s="190">
        <f t="shared" ca="1" si="202"/>
        <v>3.6199697222568626E-2</v>
      </c>
      <c r="V819" s="190">
        <f t="shared" ca="1" si="202"/>
        <v>3.635292809835599E-2</v>
      </c>
      <c r="W819" s="190">
        <f t="shared" ca="1" si="202"/>
        <v>3.6492404895272522E-2</v>
      </c>
      <c r="X819" s="187">
        <f t="shared" ca="1" si="202"/>
        <v>3.6619808041096477E-2</v>
      </c>
    </row>
    <row r="820" spans="1:24" ht="11.25" customHeight="1" x14ac:dyDescent="0.2">
      <c r="A820" s="222">
        <f t="shared" si="197"/>
        <v>810</v>
      </c>
      <c r="B820" s="220">
        <f t="shared" ca="1" si="198"/>
        <v>2.2568380621937698E-2</v>
      </c>
      <c r="C820" s="217">
        <f t="shared" ca="1" si="190"/>
        <v>1.3073714533546729E-5</v>
      </c>
      <c r="D820" s="219">
        <f t="shared" ca="1" si="191"/>
        <v>0.50762697428350267</v>
      </c>
      <c r="E820" s="218">
        <f t="shared" ca="1" si="192"/>
        <v>1.9119154134194155E-2</v>
      </c>
      <c r="F820" s="187">
        <f t="shared" ca="1" si="193"/>
        <v>7.5689846973480667E-6</v>
      </c>
      <c r="G820" s="217">
        <f t="shared" ca="1" si="194"/>
        <v>2.0642699230894797E-5</v>
      </c>
      <c r="H820" s="291">
        <f t="shared" si="195"/>
        <v>2.25</v>
      </c>
      <c r="I820" s="187">
        <f t="shared" ca="1" si="196"/>
        <v>2.2589023321168591E-2</v>
      </c>
      <c r="J820" s="191">
        <f t="shared" ca="1" si="202"/>
        <v>2.4733386053686395E-2</v>
      </c>
      <c r="K820" s="190">
        <f t="shared" ca="1" si="202"/>
        <v>3.0328503884849423E-2</v>
      </c>
      <c r="L820" s="190">
        <f t="shared" ca="1" si="202"/>
        <v>3.3720183466774967E-2</v>
      </c>
      <c r="M820" s="190">
        <f t="shared" ca="1" si="202"/>
        <v>3.4149735239222774E-2</v>
      </c>
      <c r="N820" s="190">
        <f t="shared" ca="1" si="202"/>
        <v>3.4525791608115676E-2</v>
      </c>
      <c r="O820" s="190">
        <f t="shared" ca="1" si="202"/>
        <v>3.4856627522898698E-2</v>
      </c>
      <c r="P820" s="190">
        <f t="shared" ca="1" si="202"/>
        <v>3.5149074863951156E-2</v>
      </c>
      <c r="Q820" s="190">
        <f t="shared" ca="1" si="202"/>
        <v>3.5408793769535457E-2</v>
      </c>
      <c r="R820" s="190">
        <f t="shared" ca="1" si="202"/>
        <v>3.5640490213579908E-2</v>
      </c>
      <c r="S820" s="190">
        <f t="shared" ca="1" si="202"/>
        <v>3.5848090916062711E-2</v>
      </c>
      <c r="T820" s="190">
        <f t="shared" ca="1" si="202"/>
        <v>3.6034884303541799E-2</v>
      </c>
      <c r="U820" s="190">
        <f t="shared" ca="1" si="202"/>
        <v>3.6203634394420536E-2</v>
      </c>
      <c r="V820" s="190">
        <f t="shared" ca="1" si="202"/>
        <v>3.6356673042813793E-2</v>
      </c>
      <c r="W820" s="190">
        <f t="shared" ca="1" si="202"/>
        <v>3.6495974845651147E-2</v>
      </c>
      <c r="X820" s="187">
        <f t="shared" ca="1" si="202"/>
        <v>3.6623218130351125E-2</v>
      </c>
    </row>
    <row r="821" spans="1:24" ht="11.25" customHeight="1" x14ac:dyDescent="0.2">
      <c r="A821" s="222">
        <f t="shared" si="197"/>
        <v>811</v>
      </c>
      <c r="B821" s="220">
        <f t="shared" ca="1" si="198"/>
        <v>2.2589023321168591E-2</v>
      </c>
      <c r="C821" s="217">
        <f t="shared" ca="1" si="190"/>
        <v>1.3058232509123558E-5</v>
      </c>
      <c r="D821" s="219">
        <f t="shared" ca="1" si="191"/>
        <v>8.3543077766873863E-2</v>
      </c>
      <c r="E821" s="218">
        <f t="shared" ca="1" si="192"/>
        <v>-1.3816273377220114</v>
      </c>
      <c r="F821" s="187">
        <f t="shared" ca="1" si="193"/>
        <v>-5.4721551050040658E-4</v>
      </c>
      <c r="G821" s="217">
        <f t="shared" ca="1" si="194"/>
        <v>-5.3415727799128304E-4</v>
      </c>
      <c r="H821" s="291">
        <f t="shared" si="195"/>
        <v>2.2527777777777778</v>
      </c>
      <c r="I821" s="187">
        <f t="shared" ca="1" si="196"/>
        <v>2.2054866043177308E-2</v>
      </c>
      <c r="J821" s="191">
        <f t="shared" ref="J821:X830" ca="1" si="203">-(1/J$7)*LN(J$8*EXP(-$I821*J$9))</f>
        <v>2.4265435887833194E-2</v>
      </c>
      <c r="K821" s="190">
        <f t="shared" ca="1" si="203"/>
        <v>3.0036974195066464E-2</v>
      </c>
      <c r="L821" s="190">
        <f t="shared" ca="1" si="203"/>
        <v>3.3537750932459677E-2</v>
      </c>
      <c r="M821" s="190">
        <f t="shared" ca="1" si="203"/>
        <v>3.3981205552348792E-2</v>
      </c>
      <c r="N821" s="190">
        <f t="shared" ca="1" si="203"/>
        <v>3.4369445545778948E-2</v>
      </c>
      <c r="O821" s="190">
        <f t="shared" ca="1" si="203"/>
        <v>3.4711008509357363E-2</v>
      </c>
      <c r="P821" s="190">
        <f t="shared" ca="1" si="203"/>
        <v>3.5012944127113373E-2</v>
      </c>
      <c r="Q821" s="190">
        <f t="shared" ca="1" si="203"/>
        <v>3.5281093631531854E-2</v>
      </c>
      <c r="R821" s="190">
        <f t="shared" ca="1" si="203"/>
        <v>3.5520314000632477E-2</v>
      </c>
      <c r="S821" s="190">
        <f t="shared" ca="1" si="203"/>
        <v>3.5734658252760336E-2</v>
      </c>
      <c r="T821" s="190">
        <f t="shared" ca="1" si="203"/>
        <v>3.5927520787948281E-2</v>
      </c>
      <c r="U821" s="190">
        <f t="shared" ca="1" si="203"/>
        <v>3.6101754840013489E-2</v>
      </c>
      <c r="V821" s="190">
        <f t="shared" ca="1" si="203"/>
        <v>3.6259767627711124E-2</v>
      </c>
      <c r="W821" s="190">
        <f t="shared" ca="1" si="203"/>
        <v>3.6403597634924942E-2</v>
      </c>
      <c r="X821" s="187">
        <f t="shared" ca="1" si="203"/>
        <v>3.6534977538672832E-2</v>
      </c>
    </row>
    <row r="822" spans="1:24" ht="11.25" customHeight="1" x14ac:dyDescent="0.2">
      <c r="A822" s="222">
        <f t="shared" si="197"/>
        <v>812</v>
      </c>
      <c r="B822" s="220">
        <f t="shared" ca="1" si="198"/>
        <v>2.2054866043177308E-2</v>
      </c>
      <c r="C822" s="217">
        <f t="shared" ca="1" si="190"/>
        <v>1.3458850467617021E-5</v>
      </c>
      <c r="D822" s="219">
        <f t="shared" ca="1" si="191"/>
        <v>0.89996289550319286</v>
      </c>
      <c r="E822" s="218">
        <f t="shared" ca="1" si="192"/>
        <v>1.2813401705367646</v>
      </c>
      <c r="F822" s="187">
        <f t="shared" ca="1" si="193"/>
        <v>5.0145897401979514E-4</v>
      </c>
      <c r="G822" s="217">
        <f t="shared" ca="1" si="194"/>
        <v>5.149178244874122E-4</v>
      </c>
      <c r="H822" s="291">
        <f t="shared" si="195"/>
        <v>2.2555555555555555</v>
      </c>
      <c r="I822" s="187">
        <f t="shared" ca="1" si="196"/>
        <v>2.2569783867664721E-2</v>
      </c>
      <c r="J822" s="191">
        <f t="shared" ca="1" si="203"/>
        <v>2.4716531269844574E-2</v>
      </c>
      <c r="K822" s="190">
        <f t="shared" ca="1" si="203"/>
        <v>3.0318003472063378E-2</v>
      </c>
      <c r="L822" s="190">
        <f t="shared" ca="1" si="203"/>
        <v>3.3713612551416951E-2</v>
      </c>
      <c r="M822" s="190">
        <f t="shared" ca="1" si="203"/>
        <v>3.4143665081222067E-2</v>
      </c>
      <c r="N822" s="190">
        <f t="shared" ca="1" si="203"/>
        <v>3.4520160283933121E-2</v>
      </c>
      <c r="O822" s="190">
        <f t="shared" ca="1" si="203"/>
        <v>3.4851382569107484E-2</v>
      </c>
      <c r="P822" s="190">
        <f t="shared" ca="1" si="203"/>
        <v>3.5144171662048349E-2</v>
      </c>
      <c r="Q822" s="190">
        <f t="shared" ca="1" si="203"/>
        <v>3.5404194223729778E-2</v>
      </c>
      <c r="R822" s="190">
        <f t="shared" ca="1" si="203"/>
        <v>3.563616166699534E-2</v>
      </c>
      <c r="S822" s="190">
        <f t="shared" ca="1" si="203"/>
        <v>3.5844005260879587E-2</v>
      </c>
      <c r="T822" s="190">
        <f t="shared" ca="1" si="203"/>
        <v>3.6031017248928141E-2</v>
      </c>
      <c r="U822" s="190">
        <f t="shared" ca="1" si="203"/>
        <v>3.6199964862934642E-2</v>
      </c>
      <c r="V822" s="190">
        <f t="shared" ca="1" si="203"/>
        <v>3.6353182671522488E-2</v>
      </c>
      <c r="W822" s="190">
        <f t="shared" ca="1" si="203"/>
        <v>3.649264757272272E-2</v>
      </c>
      <c r="X822" s="187">
        <f t="shared" ca="1" si="203"/>
        <v>3.6620039851535696E-2</v>
      </c>
    </row>
    <row r="823" spans="1:24" ht="11.25" customHeight="1" x14ac:dyDescent="0.2">
      <c r="A823" s="222">
        <f t="shared" si="197"/>
        <v>813</v>
      </c>
      <c r="B823" s="220">
        <f t="shared" ca="1" si="198"/>
        <v>2.2569783867664721E-2</v>
      </c>
      <c r="C823" s="217">
        <f t="shared" ca="1" si="190"/>
        <v>1.3072662099251462E-5</v>
      </c>
      <c r="D823" s="219">
        <f t="shared" ca="1" si="191"/>
        <v>0.45066635949052891</v>
      </c>
      <c r="E823" s="218">
        <f t="shared" ca="1" si="192"/>
        <v>-0.12397796859331568</v>
      </c>
      <c r="F823" s="187">
        <f t="shared" ca="1" si="193"/>
        <v>-4.9082533324732625E-5</v>
      </c>
      <c r="G823" s="217">
        <f t="shared" ca="1" si="194"/>
        <v>-3.6009871225481163E-5</v>
      </c>
      <c r="H823" s="291">
        <f t="shared" si="195"/>
        <v>2.2583333333333333</v>
      </c>
      <c r="I823" s="187">
        <f t="shared" ca="1" si="196"/>
        <v>2.253377399643924E-2</v>
      </c>
      <c r="J823" s="191">
        <f t="shared" ca="1" si="203"/>
        <v>2.4684984708735033E-2</v>
      </c>
      <c r="K823" s="190">
        <f t="shared" ca="1" si="203"/>
        <v>3.0298350184501801E-2</v>
      </c>
      <c r="L823" s="190">
        <f t="shared" ca="1" si="203"/>
        <v>3.3701313978807879E-2</v>
      </c>
      <c r="M823" s="190">
        <f t="shared" ca="1" si="203"/>
        <v>3.4132303760180407E-2</v>
      </c>
      <c r="N823" s="190">
        <f t="shared" ca="1" si="203"/>
        <v>3.450962031414645E-2</v>
      </c>
      <c r="O823" s="190">
        <f t="shared" ca="1" si="203"/>
        <v>3.4841565756453863E-2</v>
      </c>
      <c r="P823" s="190">
        <f t="shared" ca="1" si="203"/>
        <v>3.5134994495499595E-2</v>
      </c>
      <c r="Q823" s="190">
        <f t="shared" ca="1" si="203"/>
        <v>3.5395585400608838E-2</v>
      </c>
      <c r="R823" s="190">
        <f t="shared" ca="1" si="203"/>
        <v>3.562806006446944E-2</v>
      </c>
      <c r="S823" s="190">
        <f t="shared" ca="1" si="203"/>
        <v>3.5836358270439544E-2</v>
      </c>
      <c r="T823" s="190">
        <f t="shared" ca="1" si="203"/>
        <v>3.6023779406198796E-2</v>
      </c>
      <c r="U823" s="190">
        <f t="shared" ca="1" si="203"/>
        <v>3.6193096717940888E-2</v>
      </c>
      <c r="V823" s="190">
        <f t="shared" ca="1" si="203"/>
        <v>3.6346649854948281E-2</v>
      </c>
      <c r="W823" s="190">
        <f t="shared" ca="1" si="203"/>
        <v>3.64864200221501E-2</v>
      </c>
      <c r="X823" s="187">
        <f t="shared" ca="1" si="203"/>
        <v>3.661409116849023E-2</v>
      </c>
    </row>
    <row r="824" spans="1:24" ht="11.25" customHeight="1" x14ac:dyDescent="0.2">
      <c r="A824" s="222">
        <f t="shared" si="197"/>
        <v>814</v>
      </c>
      <c r="B824" s="220">
        <f t="shared" ca="1" si="198"/>
        <v>2.253377399643924E-2</v>
      </c>
      <c r="C824" s="217">
        <f t="shared" ca="1" si="190"/>
        <v>1.3099669502670574E-5</v>
      </c>
      <c r="D824" s="219">
        <f t="shared" ca="1" si="191"/>
        <v>0.70782708315965448</v>
      </c>
      <c r="E824" s="218">
        <f t="shared" ca="1" si="192"/>
        <v>0.54704788652976455</v>
      </c>
      <c r="F824" s="187">
        <f t="shared" ca="1" si="193"/>
        <v>2.1640189802725379E-4</v>
      </c>
      <c r="G824" s="217">
        <f t="shared" ca="1" si="194"/>
        <v>2.2950156752992435E-4</v>
      </c>
      <c r="H824" s="291">
        <f t="shared" si="195"/>
        <v>2.2611111111111111</v>
      </c>
      <c r="I824" s="187">
        <f t="shared" ca="1" si="196"/>
        <v>2.2763275563969166E-2</v>
      </c>
      <c r="J824" s="191">
        <f t="shared" ca="1" si="203"/>
        <v>2.4886040279845079E-2</v>
      </c>
      <c r="K824" s="190">
        <f t="shared" ca="1" si="203"/>
        <v>3.0423606403116473E-2</v>
      </c>
      <c r="L824" s="190">
        <f t="shared" ca="1" si="203"/>
        <v>3.3779696422179754E-2</v>
      </c>
      <c r="M824" s="190">
        <f t="shared" ca="1" si="203"/>
        <v>3.4204712821905361E-2</v>
      </c>
      <c r="N824" s="190">
        <f t="shared" ca="1" si="203"/>
        <v>3.4576794661219559E-2</v>
      </c>
      <c r="O824" s="190">
        <f t="shared" ca="1" si="203"/>
        <v>3.4904131209077816E-2</v>
      </c>
      <c r="P824" s="190">
        <f t="shared" ca="1" si="203"/>
        <v>3.5193483294174703E-2</v>
      </c>
      <c r="Q824" s="190">
        <f t="shared" ca="1" si="203"/>
        <v>3.5450451978399994E-2</v>
      </c>
      <c r="R824" s="190">
        <f t="shared" ca="1" si="203"/>
        <v>3.5679693975281188E-2</v>
      </c>
      <c r="S824" s="190">
        <f t="shared" ca="1" si="203"/>
        <v>3.5885094803871961E-2</v>
      </c>
      <c r="T824" s="190">
        <f t="shared" ca="1" si="203"/>
        <v>3.6069908320171276E-2</v>
      </c>
      <c r="U824" s="190">
        <f t="shared" ca="1" si="203"/>
        <v>3.6236869438821144E-2</v>
      </c>
      <c r="V824" s="190">
        <f t="shared" ca="1" si="203"/>
        <v>3.6388285428560298E-2</v>
      </c>
      <c r="W824" s="190">
        <f t="shared" ca="1" si="203"/>
        <v>3.6526110045181207E-2</v>
      </c>
      <c r="X824" s="187">
        <f t="shared" ca="1" si="203"/>
        <v>3.6652003886231514E-2</v>
      </c>
    </row>
    <row r="825" spans="1:24" ht="11.25" customHeight="1" x14ac:dyDescent="0.2">
      <c r="A825" s="222">
        <f t="shared" si="197"/>
        <v>815</v>
      </c>
      <c r="B825" s="220">
        <f t="shared" ca="1" si="198"/>
        <v>2.2763275563969166E-2</v>
      </c>
      <c r="C825" s="217">
        <f t="shared" ca="1" si="190"/>
        <v>1.2927543327023128E-5</v>
      </c>
      <c r="D825" s="219">
        <f t="shared" ca="1" si="191"/>
        <v>0.662731091474284</v>
      </c>
      <c r="E825" s="218">
        <f t="shared" ca="1" si="192"/>
        <v>0.41992832203957065</v>
      </c>
      <c r="F825" s="187">
        <f t="shared" ca="1" si="193"/>
        <v>1.6695956266282771E-4</v>
      </c>
      <c r="G825" s="217">
        <f t="shared" ca="1" si="194"/>
        <v>1.7988710598985084E-4</v>
      </c>
      <c r="H825" s="291">
        <f t="shared" si="195"/>
        <v>2.2638888888888888</v>
      </c>
      <c r="I825" s="187">
        <f t="shared" ca="1" si="196"/>
        <v>2.2943162669959018E-2</v>
      </c>
      <c r="J825" s="191">
        <f t="shared" ca="1" si="203"/>
        <v>2.5043630945649271E-2</v>
      </c>
      <c r="K825" s="190">
        <f t="shared" ca="1" si="203"/>
        <v>3.0521784288855287E-2</v>
      </c>
      <c r="L825" s="190">
        <f t="shared" ca="1" si="203"/>
        <v>3.3841133871389067E-2</v>
      </c>
      <c r="M825" s="190">
        <f t="shared" ca="1" si="203"/>
        <v>3.4261468236264102E-2</v>
      </c>
      <c r="N825" s="190">
        <f t="shared" ca="1" si="203"/>
        <v>3.4629447020076164E-2</v>
      </c>
      <c r="O825" s="190">
        <f t="shared" ca="1" si="203"/>
        <v>3.4953171040607495E-2</v>
      </c>
      <c r="P825" s="190">
        <f t="shared" ca="1" si="203"/>
        <v>3.5239327777241751E-2</v>
      </c>
      <c r="Q825" s="190">
        <f t="shared" ca="1" si="203"/>
        <v>3.549345730512015E-2</v>
      </c>
      <c r="R825" s="190">
        <f t="shared" ca="1" si="203"/>
        <v>3.5720165484416526E-2</v>
      </c>
      <c r="S825" s="190">
        <f t="shared" ca="1" si="203"/>
        <v>3.5923295300929518E-2</v>
      </c>
      <c r="T825" s="190">
        <f t="shared" ca="1" si="203"/>
        <v>3.6106064922177418E-2</v>
      </c>
      <c r="U825" s="190">
        <f t="shared" ca="1" si="203"/>
        <v>3.6271179217901073E-2</v>
      </c>
      <c r="V825" s="190">
        <f t="shared" ca="1" si="203"/>
        <v>3.6420920076436131E-2</v>
      </c>
      <c r="W825" s="190">
        <f t="shared" ca="1" si="203"/>
        <v>3.6557219738489966E-2</v>
      </c>
      <c r="X825" s="187">
        <f t="shared" ca="1" si="203"/>
        <v>3.6681720498401495E-2</v>
      </c>
    </row>
    <row r="826" spans="1:24" ht="11.25" customHeight="1" x14ac:dyDescent="0.2">
      <c r="A826" s="222">
        <f t="shared" si="197"/>
        <v>816</v>
      </c>
      <c r="B826" s="220">
        <f t="shared" ca="1" si="198"/>
        <v>2.2943162669959018E-2</v>
      </c>
      <c r="C826" s="217">
        <f t="shared" ca="1" si="190"/>
        <v>1.2792627997530738E-5</v>
      </c>
      <c r="D826" s="219">
        <f t="shared" ca="1" si="191"/>
        <v>0.63419070702402958</v>
      </c>
      <c r="E826" s="218">
        <f t="shared" ca="1" si="192"/>
        <v>0.34297324788128564</v>
      </c>
      <c r="F826" s="187">
        <f t="shared" ca="1" si="193"/>
        <v>1.369006916406935E-4</v>
      </c>
      <c r="G826" s="217">
        <f t="shared" ca="1" si="194"/>
        <v>1.4969331963822423E-4</v>
      </c>
      <c r="H826" s="291">
        <f t="shared" si="195"/>
        <v>2.2666666666666666</v>
      </c>
      <c r="I826" s="187">
        <f t="shared" ca="1" si="196"/>
        <v>2.3092855989597243E-2</v>
      </c>
      <c r="J826" s="191">
        <f t="shared" ca="1" si="203"/>
        <v>2.517477024981683E-2</v>
      </c>
      <c r="K826" s="190">
        <f t="shared" ca="1" si="203"/>
        <v>3.0603483160769596E-2</v>
      </c>
      <c r="L826" s="190">
        <f t="shared" ca="1" si="203"/>
        <v>3.389225913504619E-2</v>
      </c>
      <c r="M826" s="190">
        <f t="shared" ca="1" si="203"/>
        <v>3.4308697337738926E-2</v>
      </c>
      <c r="N826" s="190">
        <f t="shared" ca="1" si="203"/>
        <v>3.4673261757884398E-2</v>
      </c>
      <c r="O826" s="190">
        <f t="shared" ca="1" si="203"/>
        <v>3.4993979608491134E-2</v>
      </c>
      <c r="P826" s="190">
        <f t="shared" ca="1" si="203"/>
        <v>3.5277477331205842E-2</v>
      </c>
      <c r="Q826" s="190">
        <f t="shared" ca="1" si="203"/>
        <v>3.5529244250957347E-2</v>
      </c>
      <c r="R826" s="190">
        <f t="shared" ca="1" si="203"/>
        <v>3.5753843910226436E-2</v>
      </c>
      <c r="S826" s="190">
        <f t="shared" ca="1" si="203"/>
        <v>3.5955083900701096E-2</v>
      </c>
      <c r="T826" s="190">
        <f t="shared" ca="1" si="203"/>
        <v>3.6136152691677928E-2</v>
      </c>
      <c r="U826" s="190">
        <f t="shared" ca="1" si="203"/>
        <v>3.6299730150989175E-2</v>
      </c>
      <c r="V826" s="190">
        <f t="shared" ca="1" si="203"/>
        <v>3.6448077046630736E-2</v>
      </c>
      <c r="W826" s="190">
        <f t="shared" ca="1" si="203"/>
        <v>3.6583107715500281E-2</v>
      </c>
      <c r="X826" s="187">
        <f t="shared" ca="1" si="203"/>
        <v>3.6706449220894687E-2</v>
      </c>
    </row>
    <row r="827" spans="1:24" ht="11.25" customHeight="1" x14ac:dyDescent="0.2">
      <c r="A827" s="222">
        <f t="shared" si="197"/>
        <v>817</v>
      </c>
      <c r="B827" s="220">
        <f t="shared" ca="1" si="198"/>
        <v>2.3092855989597243E-2</v>
      </c>
      <c r="C827" s="217">
        <f t="shared" ca="1" si="190"/>
        <v>1.2680358007802069E-5</v>
      </c>
      <c r="D827" s="219">
        <f t="shared" ca="1" si="191"/>
        <v>0.64573849466664213</v>
      </c>
      <c r="E827" s="218">
        <f t="shared" ca="1" si="192"/>
        <v>0.3738404667498218</v>
      </c>
      <c r="F827" s="187">
        <f t="shared" ca="1" si="193"/>
        <v>1.4970761368023768E-4</v>
      </c>
      <c r="G827" s="217">
        <f t="shared" ca="1" si="194"/>
        <v>1.6238797168803977E-4</v>
      </c>
      <c r="H827" s="291">
        <f t="shared" si="195"/>
        <v>2.2694444444444444</v>
      </c>
      <c r="I827" s="187">
        <f t="shared" ca="1" si="196"/>
        <v>2.3255243961285282E-2</v>
      </c>
      <c r="J827" s="191">
        <f t="shared" ca="1" si="203"/>
        <v>2.5317030743897809E-2</v>
      </c>
      <c r="K827" s="190">
        <f t="shared" ca="1" si="203"/>
        <v>3.0692110456439409E-2</v>
      </c>
      <c r="L827" s="190">
        <f t="shared" ca="1" si="203"/>
        <v>3.3947720045976355E-2</v>
      </c>
      <c r="M827" s="190">
        <f t="shared" ca="1" si="203"/>
        <v>3.4359931674793356E-2</v>
      </c>
      <c r="N827" s="190">
        <f t="shared" ca="1" si="203"/>
        <v>3.472079217821257E-2</v>
      </c>
      <c r="O827" s="190">
        <f t="shared" ca="1" si="203"/>
        <v>3.5038248922460068E-2</v>
      </c>
      <c r="P827" s="190">
        <f t="shared" ca="1" si="203"/>
        <v>3.5318862135177098E-2</v>
      </c>
      <c r="Q827" s="190">
        <f t="shared" ca="1" si="203"/>
        <v>3.5568066087238739E-2</v>
      </c>
      <c r="R827" s="190">
        <f t="shared" ca="1" si="203"/>
        <v>3.5790378414706225E-2</v>
      </c>
      <c r="S827" s="190">
        <f t="shared" ca="1" si="203"/>
        <v>3.5989568313580605E-2</v>
      </c>
      <c r="T827" s="190">
        <f t="shared" ca="1" si="203"/>
        <v>3.6168792036396953E-2</v>
      </c>
      <c r="U827" s="190">
        <f t="shared" ca="1" si="203"/>
        <v>3.6330702328807016E-2</v>
      </c>
      <c r="V827" s="190">
        <f t="shared" ca="1" si="203"/>
        <v>3.6477537047369259E-2</v>
      </c>
      <c r="W827" s="190">
        <f t="shared" ca="1" si="203"/>
        <v>3.6611191106849794E-2</v>
      </c>
      <c r="X827" s="187">
        <f t="shared" ca="1" si="203"/>
        <v>3.6733275047844148E-2</v>
      </c>
    </row>
    <row r="828" spans="1:24" ht="11.25" customHeight="1" x14ac:dyDescent="0.2">
      <c r="A828" s="222">
        <f t="shared" si="197"/>
        <v>818</v>
      </c>
      <c r="B828" s="220">
        <f t="shared" ca="1" si="198"/>
        <v>2.3255243961285282E-2</v>
      </c>
      <c r="C828" s="217">
        <f t="shared" ca="1" si="190"/>
        <v>1.255856702903604E-5</v>
      </c>
      <c r="D828" s="219">
        <f t="shared" ca="1" si="191"/>
        <v>0.37982150815424154</v>
      </c>
      <c r="E828" s="218">
        <f t="shared" ca="1" si="192"/>
        <v>-0.30594960502905544</v>
      </c>
      <c r="F828" s="187">
        <f t="shared" ca="1" si="193"/>
        <v>-1.2295016071463882E-4</v>
      </c>
      <c r="G828" s="217">
        <f t="shared" ca="1" si="194"/>
        <v>-1.1039159368560278E-4</v>
      </c>
      <c r="H828" s="291">
        <f t="shared" si="195"/>
        <v>2.2722222222222221</v>
      </c>
      <c r="I828" s="187">
        <f t="shared" ca="1" si="196"/>
        <v>2.314485236759968E-2</v>
      </c>
      <c r="J828" s="191">
        <f t="shared" ca="1" si="203"/>
        <v>2.5220321840542306E-2</v>
      </c>
      <c r="K828" s="190">
        <f t="shared" ca="1" si="203"/>
        <v>3.0631861484108947E-2</v>
      </c>
      <c r="L828" s="190">
        <f t="shared" ca="1" si="203"/>
        <v>3.3910017633160955E-2</v>
      </c>
      <c r="M828" s="190">
        <f t="shared" ca="1" si="203"/>
        <v>3.432510249341944E-2</v>
      </c>
      <c r="N828" s="190">
        <f t="shared" ca="1" si="203"/>
        <v>3.4688480925143574E-2</v>
      </c>
      <c r="O828" s="190">
        <f t="shared" ca="1" si="203"/>
        <v>3.5008154574525302E-2</v>
      </c>
      <c r="P828" s="190">
        <f t="shared" ca="1" si="203"/>
        <v>3.5290728681588994E-2</v>
      </c>
      <c r="Q828" s="190">
        <f t="shared" ca="1" si="203"/>
        <v>3.5541674943040356E-2</v>
      </c>
      <c r="R828" s="190">
        <f t="shared" ca="1" si="203"/>
        <v>3.5765542202195445E-2</v>
      </c>
      <c r="S828" s="190">
        <f t="shared" ca="1" si="203"/>
        <v>3.5966125756502584E-2</v>
      </c>
      <c r="T828" s="190">
        <f t="shared" ca="1" si="203"/>
        <v>3.614660375950101E-2</v>
      </c>
      <c r="U828" s="190">
        <f t="shared" ca="1" si="203"/>
        <v>3.6309647394542593E-2</v>
      </c>
      <c r="V828" s="190">
        <f t="shared" ca="1" si="203"/>
        <v>3.6457510093416343E-2</v>
      </c>
      <c r="W828" s="190">
        <f t="shared" ca="1" si="203"/>
        <v>3.6592099974083352E-2</v>
      </c>
      <c r="X828" s="187">
        <f t="shared" ca="1" si="203"/>
        <v>3.6715038809297031E-2</v>
      </c>
    </row>
    <row r="829" spans="1:24" ht="11.25" customHeight="1" x14ac:dyDescent="0.2">
      <c r="A829" s="222">
        <f t="shared" si="197"/>
        <v>819</v>
      </c>
      <c r="B829" s="220">
        <f t="shared" ca="1" si="198"/>
        <v>2.314485236759968E-2</v>
      </c>
      <c r="C829" s="217">
        <f t="shared" ca="1" si="190"/>
        <v>1.2641360724300243E-5</v>
      </c>
      <c r="D829" s="219">
        <f t="shared" ca="1" si="191"/>
        <v>0.91097326254166178</v>
      </c>
      <c r="E829" s="218">
        <f t="shared" ca="1" si="192"/>
        <v>1.3467726217450873</v>
      </c>
      <c r="F829" s="187">
        <f t="shared" ca="1" si="193"/>
        <v>5.3993345844063564E-4</v>
      </c>
      <c r="G829" s="217">
        <f t="shared" ca="1" si="194"/>
        <v>5.5257481916493587E-4</v>
      </c>
      <c r="H829" s="291">
        <f t="shared" si="195"/>
        <v>2.2749999999999999</v>
      </c>
      <c r="I829" s="187">
        <f t="shared" ca="1" si="196"/>
        <v>2.3697427186764618E-2</v>
      </c>
      <c r="J829" s="191">
        <f t="shared" ca="1" si="203"/>
        <v>2.570440675135148E-2</v>
      </c>
      <c r="K829" s="190">
        <f t="shared" ca="1" si="203"/>
        <v>3.0933443007473801E-2</v>
      </c>
      <c r="L829" s="190">
        <f t="shared" ca="1" si="203"/>
        <v>3.4098740372347759E-2</v>
      </c>
      <c r="M829" s="190">
        <f t="shared" ca="1" si="203"/>
        <v>3.4499443020236782E-2</v>
      </c>
      <c r="N829" s="190">
        <f t="shared" ca="1" si="203"/>
        <v>3.4850217740651834E-2</v>
      </c>
      <c r="O829" s="190">
        <f t="shared" ca="1" si="203"/>
        <v>3.5158794476647701E-2</v>
      </c>
      <c r="P829" s="190">
        <f t="shared" ca="1" si="203"/>
        <v>3.5431553154811189E-2</v>
      </c>
      <c r="Q829" s="190">
        <f t="shared" ca="1" si="203"/>
        <v>3.5673778133565121E-2</v>
      </c>
      <c r="R829" s="190">
        <f t="shared" ca="1" si="203"/>
        <v>3.5889862045570188E-2</v>
      </c>
      <c r="S829" s="190">
        <f t="shared" ca="1" si="203"/>
        <v>3.6083469535187804E-2</v>
      </c>
      <c r="T829" s="190">
        <f t="shared" ca="1" si="203"/>
        <v>3.6257669128556907E-2</v>
      </c>
      <c r="U829" s="190">
        <f t="shared" ca="1" si="203"/>
        <v>3.6415039717501818E-2</v>
      </c>
      <c r="V829" s="190">
        <f t="shared" ca="1" si="203"/>
        <v>3.6557756770626892E-2</v>
      </c>
      <c r="W829" s="190">
        <f t="shared" ca="1" si="203"/>
        <v>3.6687662316141019E-2</v>
      </c>
      <c r="X829" s="187">
        <f t="shared" ca="1" si="203"/>
        <v>3.6806321903244579E-2</v>
      </c>
    </row>
    <row r="830" spans="1:24" ht="11.25" customHeight="1" x14ac:dyDescent="0.2">
      <c r="A830" s="222">
        <f t="shared" si="197"/>
        <v>820</v>
      </c>
      <c r="B830" s="220">
        <f t="shared" ca="1" si="198"/>
        <v>2.3697427186764618E-2</v>
      </c>
      <c r="C830" s="217">
        <f t="shared" ca="1" si="190"/>
        <v>1.2226929609926539E-5</v>
      </c>
      <c r="D830" s="219">
        <f t="shared" ca="1" si="191"/>
        <v>0.92965077774423177</v>
      </c>
      <c r="E830" s="218">
        <f t="shared" ca="1" si="192"/>
        <v>1.4731950682718802</v>
      </c>
      <c r="F830" s="187">
        <f t="shared" ca="1" si="193"/>
        <v>5.9762617287918674E-4</v>
      </c>
      <c r="G830" s="217">
        <f t="shared" ca="1" si="194"/>
        <v>6.0985310248911327E-4</v>
      </c>
      <c r="H830" s="291">
        <f t="shared" si="195"/>
        <v>2.2777777777777777</v>
      </c>
      <c r="I830" s="187">
        <f t="shared" ca="1" si="196"/>
        <v>2.4307280289253733E-2</v>
      </c>
      <c r="J830" s="191">
        <f t="shared" ca="1" si="203"/>
        <v>2.6238670482679981E-2</v>
      </c>
      <c r="K830" s="190">
        <f t="shared" ca="1" si="203"/>
        <v>3.1266285586068678E-2</v>
      </c>
      <c r="L830" s="190">
        <f t="shared" ca="1" si="203"/>
        <v>3.4307025556564529E-2</v>
      </c>
      <c r="M830" s="190">
        <f t="shared" ca="1" si="203"/>
        <v>3.4691855174177874E-2</v>
      </c>
      <c r="N830" s="190">
        <f t="shared" ca="1" si="203"/>
        <v>3.5028719719575656E-2</v>
      </c>
      <c r="O830" s="190">
        <f t="shared" ca="1" si="203"/>
        <v>3.5325049268726059E-2</v>
      </c>
      <c r="P830" s="190">
        <f t="shared" ca="1" si="203"/>
        <v>3.5586975079448906E-2</v>
      </c>
      <c r="Q830" s="190">
        <f t="shared" ca="1" si="203"/>
        <v>3.5819574752947808E-2</v>
      </c>
      <c r="R830" s="190">
        <f t="shared" ca="1" si="203"/>
        <v>3.6027068518890183E-2</v>
      </c>
      <c r="S830" s="190">
        <f t="shared" ca="1" si="203"/>
        <v>3.6212976825435166E-2</v>
      </c>
      <c r="T830" s="190">
        <f t="shared" ca="1" si="203"/>
        <v>3.6380247207666992E-2</v>
      </c>
      <c r="U830" s="190">
        <f t="shared" ca="1" si="203"/>
        <v>3.6531356699213625E-2</v>
      </c>
      <c r="V830" s="190">
        <f t="shared" ca="1" si="203"/>
        <v>3.6668394724059999E-2</v>
      </c>
      <c r="W830" s="190">
        <f t="shared" ca="1" si="203"/>
        <v>3.6793130369993099E-2</v>
      </c>
      <c r="X830" s="187">
        <f t="shared" ca="1" si="203"/>
        <v>3.690706713469185E-2</v>
      </c>
    </row>
    <row r="831" spans="1:24" ht="11.25" customHeight="1" x14ac:dyDescent="0.2">
      <c r="A831" s="222">
        <f t="shared" si="197"/>
        <v>821</v>
      </c>
      <c r="B831" s="220">
        <f t="shared" ca="1" si="198"/>
        <v>2.4307280289253733E-2</v>
      </c>
      <c r="C831" s="217">
        <f t="shared" ca="1" si="190"/>
        <v>1.1769539783059703E-5</v>
      </c>
      <c r="D831" s="219">
        <f t="shared" ca="1" si="191"/>
        <v>0.14374492861463284</v>
      </c>
      <c r="E831" s="218">
        <f t="shared" ca="1" si="192"/>
        <v>-1.0636443192905669</v>
      </c>
      <c r="F831" s="187">
        <f t="shared" ca="1" si="193"/>
        <v>-4.370019383959553E-4</v>
      </c>
      <c r="G831" s="217">
        <f t="shared" ca="1" si="194"/>
        <v>-4.2523239861289562E-4</v>
      </c>
      <c r="H831" s="291">
        <f t="shared" si="195"/>
        <v>2.2805555555555554</v>
      </c>
      <c r="I831" s="187">
        <f t="shared" ca="1" si="196"/>
        <v>2.3882047890640835E-2</v>
      </c>
      <c r="J831" s="191">
        <f t="shared" ref="J831:X840" ca="1" si="204">-(1/J$7)*LN(J$8*EXP(-$I831*J$9))</f>
        <v>2.5866144300493735E-2</v>
      </c>
      <c r="K831" s="190">
        <f t="shared" ca="1" si="204"/>
        <v>3.1034204372611309E-2</v>
      </c>
      <c r="L831" s="190">
        <f t="shared" ca="1" si="204"/>
        <v>3.4161794503187029E-2</v>
      </c>
      <c r="M831" s="190">
        <f t="shared" ca="1" si="204"/>
        <v>3.4557691911896025E-2</v>
      </c>
      <c r="N831" s="190">
        <f t="shared" ca="1" si="204"/>
        <v>3.4904255607898407E-2</v>
      </c>
      <c r="O831" s="190">
        <f t="shared" ca="1" si="204"/>
        <v>3.5209124755547702E-2</v>
      </c>
      <c r="P831" s="190">
        <f t="shared" ca="1" si="204"/>
        <v>3.5478604001986172E-2</v>
      </c>
      <c r="Q831" s="190">
        <f t="shared" ca="1" si="204"/>
        <v>3.5717915114066391E-2</v>
      </c>
      <c r="R831" s="190">
        <f t="shared" ca="1" si="204"/>
        <v>3.5931398532926442E-2</v>
      </c>
      <c r="S831" s="190">
        <f t="shared" ca="1" si="204"/>
        <v>3.6122675250441175E-2</v>
      </c>
      <c r="T831" s="190">
        <f t="shared" ca="1" si="204"/>
        <v>3.6294777165152496E-2</v>
      </c>
      <c r="U831" s="190">
        <f t="shared" ca="1" si="204"/>
        <v>3.6450252333373963E-2</v>
      </c>
      <c r="V831" s="190">
        <f t="shared" ca="1" si="204"/>
        <v>3.6591250175440078E-2</v>
      </c>
      <c r="W831" s="190">
        <f t="shared" ca="1" si="204"/>
        <v>3.6719590638320823E-2</v>
      </c>
      <c r="X831" s="187">
        <f t="shared" ca="1" si="204"/>
        <v>3.683682048637231E-2</v>
      </c>
    </row>
    <row r="832" spans="1:24" ht="11.25" customHeight="1" x14ac:dyDescent="0.2">
      <c r="A832" s="222">
        <f t="shared" si="197"/>
        <v>822</v>
      </c>
      <c r="B832" s="220">
        <f t="shared" ca="1" si="198"/>
        <v>2.3882047890640835E-2</v>
      </c>
      <c r="C832" s="217">
        <f t="shared" ca="1" si="190"/>
        <v>1.2088464082019375E-5</v>
      </c>
      <c r="D832" s="219">
        <f t="shared" ca="1" si="191"/>
        <v>6.6842202737721901E-2</v>
      </c>
      <c r="E832" s="218">
        <f t="shared" ca="1" si="192"/>
        <v>-1.4997298098625125</v>
      </c>
      <c r="F832" s="187">
        <f t="shared" ca="1" si="193"/>
        <v>-6.1075574436732661E-4</v>
      </c>
      <c r="G832" s="217">
        <f t="shared" ca="1" si="194"/>
        <v>-5.9866728028530722E-4</v>
      </c>
      <c r="H832" s="291">
        <f t="shared" si="195"/>
        <v>2.2833333333333332</v>
      </c>
      <c r="I832" s="187">
        <f t="shared" ca="1" si="196"/>
        <v>2.3283380610355529E-2</v>
      </c>
      <c r="J832" s="191">
        <f t="shared" ca="1" si="204"/>
        <v>2.5341679943939589E-2</v>
      </c>
      <c r="K832" s="190">
        <f t="shared" ca="1" si="204"/>
        <v>3.0707466736158796E-2</v>
      </c>
      <c r="L832" s="190">
        <f t="shared" ca="1" si="204"/>
        <v>3.3957329650503923E-2</v>
      </c>
      <c r="M832" s="190">
        <f t="shared" ca="1" si="204"/>
        <v>3.4368808949058575E-2</v>
      </c>
      <c r="N832" s="190">
        <f t="shared" ca="1" si="204"/>
        <v>3.4729027682006551E-2</v>
      </c>
      <c r="O832" s="190">
        <f t="shared" ca="1" si="204"/>
        <v>3.5045919380676749E-2</v>
      </c>
      <c r="P832" s="190">
        <f t="shared" ca="1" si="204"/>
        <v>3.5326032799938012E-2</v>
      </c>
      <c r="Q832" s="190">
        <f t="shared" ca="1" si="204"/>
        <v>3.5574792671556263E-2</v>
      </c>
      <c r="R832" s="190">
        <f t="shared" ca="1" si="204"/>
        <v>3.5796708677476419E-2</v>
      </c>
      <c r="S832" s="190">
        <f t="shared" ca="1" si="204"/>
        <v>3.5995543360953251E-2</v>
      </c>
      <c r="T832" s="190">
        <f t="shared" ca="1" si="204"/>
        <v>3.6174447392386039E-2</v>
      </c>
      <c r="U832" s="190">
        <f t="shared" ca="1" si="204"/>
        <v>3.6336068818018888E-2</v>
      </c>
      <c r="V832" s="190">
        <f t="shared" ca="1" si="204"/>
        <v>3.6482641524589909E-2</v>
      </c>
      <c r="W832" s="190">
        <f t="shared" ca="1" si="204"/>
        <v>3.6616057061630139E-2</v>
      </c>
      <c r="X832" s="187">
        <f t="shared" ca="1" si="204"/>
        <v>3.6737923106878637E-2</v>
      </c>
    </row>
    <row r="833" spans="1:24" ht="11.25" customHeight="1" x14ac:dyDescent="0.2">
      <c r="A833" s="222">
        <f t="shared" si="197"/>
        <v>823</v>
      </c>
      <c r="B833" s="220">
        <f t="shared" ca="1" si="198"/>
        <v>2.3283380610355529E-2</v>
      </c>
      <c r="C833" s="217">
        <f t="shared" ca="1" si="190"/>
        <v>1.2537464542233353E-5</v>
      </c>
      <c r="D833" s="219">
        <f t="shared" ca="1" si="191"/>
        <v>0.16136410859939332</v>
      </c>
      <c r="E833" s="218">
        <f t="shared" ca="1" si="192"/>
        <v>-0.98886700192017762</v>
      </c>
      <c r="F833" s="187">
        <f t="shared" ca="1" si="193"/>
        <v>-3.9763047102484673E-4</v>
      </c>
      <c r="G833" s="217">
        <f t="shared" ca="1" si="194"/>
        <v>-3.8509300648261336E-4</v>
      </c>
      <c r="H833" s="291">
        <f t="shared" si="195"/>
        <v>2.286111111111111</v>
      </c>
      <c r="I833" s="187">
        <f t="shared" ca="1" si="196"/>
        <v>2.2898287603872917E-2</v>
      </c>
      <c r="J833" s="191">
        <f t="shared" ca="1" si="204"/>
        <v>2.500431800265876E-2</v>
      </c>
      <c r="K833" s="190">
        <f t="shared" ca="1" si="204"/>
        <v>3.0497292599545575E-2</v>
      </c>
      <c r="L833" s="190">
        <f t="shared" ca="1" si="204"/>
        <v>3.3825807538919277E-2</v>
      </c>
      <c r="M833" s="190">
        <f t="shared" ca="1" si="204"/>
        <v>3.4247309895364265E-2</v>
      </c>
      <c r="N833" s="190">
        <f t="shared" ca="1" si="204"/>
        <v>3.4616312237178426E-2</v>
      </c>
      <c r="O833" s="190">
        <f t="shared" ca="1" si="204"/>
        <v>3.4940937447384468E-2</v>
      </c>
      <c r="P833" s="190">
        <f t="shared" ca="1" si="204"/>
        <v>3.5227891303259935E-2</v>
      </c>
      <c r="Q833" s="190">
        <f t="shared" ca="1" si="204"/>
        <v>3.5482729093845637E-2</v>
      </c>
      <c r="R833" s="190">
        <f t="shared" ca="1" si="204"/>
        <v>3.5710069365314158E-2</v>
      </c>
      <c r="S833" s="190">
        <f t="shared" ca="1" si="204"/>
        <v>3.591376571391134E-2</v>
      </c>
      <c r="T833" s="190">
        <f t="shared" ca="1" si="204"/>
        <v>3.609704521008885E-2</v>
      </c>
      <c r="U833" s="190">
        <f t="shared" ca="1" si="204"/>
        <v>3.626262021866019E-2</v>
      </c>
      <c r="V833" s="190">
        <f t="shared" ca="1" si="204"/>
        <v>3.6412778959416851E-2</v>
      </c>
      <c r="W833" s="190">
        <f t="shared" ca="1" si="204"/>
        <v>3.6549459040270571E-2</v>
      </c>
      <c r="X833" s="187">
        <f t="shared" ca="1" si="204"/>
        <v>3.667430732152234E-2</v>
      </c>
    </row>
    <row r="834" spans="1:24" ht="11.25" customHeight="1" x14ac:dyDescent="0.2">
      <c r="A834" s="222">
        <f t="shared" si="197"/>
        <v>824</v>
      </c>
      <c r="B834" s="220">
        <f t="shared" ca="1" si="198"/>
        <v>2.2898287603872917E-2</v>
      </c>
      <c r="C834" s="217">
        <f t="shared" ca="1" si="190"/>
        <v>1.2826284297095313E-5</v>
      </c>
      <c r="D834" s="219">
        <f t="shared" ca="1" si="191"/>
        <v>0.42243988396965826</v>
      </c>
      <c r="E834" s="218">
        <f t="shared" ca="1" si="192"/>
        <v>-0.19565556265495368</v>
      </c>
      <c r="F834" s="187">
        <f t="shared" ca="1" si="193"/>
        <v>-7.802116963542206E-5</v>
      </c>
      <c r="G834" s="217">
        <f t="shared" ca="1" si="194"/>
        <v>-6.5194885338326752E-5</v>
      </c>
      <c r="H834" s="291">
        <f t="shared" si="195"/>
        <v>2.2888888888888892</v>
      </c>
      <c r="I834" s="187">
        <f t="shared" ca="1" si="196"/>
        <v>2.2833092718534589E-2</v>
      </c>
      <c r="J834" s="191">
        <f t="shared" ca="1" si="204"/>
        <v>2.4947203818009678E-2</v>
      </c>
      <c r="K834" s="190">
        <f t="shared" ca="1" si="204"/>
        <v>3.046171086083074E-2</v>
      </c>
      <c r="L834" s="190">
        <f t="shared" ca="1" si="204"/>
        <v>3.3803541310138505E-2</v>
      </c>
      <c r="M834" s="190">
        <f t="shared" ca="1" si="204"/>
        <v>3.4226740534869592E-2</v>
      </c>
      <c r="N834" s="190">
        <f t="shared" ca="1" si="204"/>
        <v>3.4597229910629447E-2</v>
      </c>
      <c r="O834" s="190">
        <f t="shared" ca="1" si="204"/>
        <v>3.4923164377013503E-2</v>
      </c>
      <c r="P834" s="190">
        <f t="shared" ca="1" si="204"/>
        <v>3.5211276294638258E-2</v>
      </c>
      <c r="Q834" s="190">
        <f t="shared" ca="1" si="204"/>
        <v>3.5467143055429869E-2</v>
      </c>
      <c r="R834" s="190">
        <f t="shared" ca="1" si="204"/>
        <v>3.5695401635890044E-2</v>
      </c>
      <c r="S834" s="190">
        <f t="shared" ca="1" si="204"/>
        <v>3.5899921047214234E-2</v>
      </c>
      <c r="T834" s="190">
        <f t="shared" ca="1" si="204"/>
        <v>3.6083941294113082E-2</v>
      </c>
      <c r="U834" s="190">
        <f t="shared" ca="1" si="204"/>
        <v>3.6250185630306624E-2</v>
      </c>
      <c r="V834" s="190">
        <f t="shared" ca="1" si="204"/>
        <v>3.6400951473980273E-2</v>
      </c>
      <c r="W834" s="190">
        <f t="shared" ca="1" si="204"/>
        <v>3.6538184230566921E-2</v>
      </c>
      <c r="X834" s="187">
        <f t="shared" ca="1" si="204"/>
        <v>3.6663537393836834E-2</v>
      </c>
    </row>
    <row r="835" spans="1:24" ht="11.25" customHeight="1" x14ac:dyDescent="0.2">
      <c r="A835" s="222">
        <f t="shared" si="197"/>
        <v>825</v>
      </c>
      <c r="B835" s="220">
        <f t="shared" ca="1" si="198"/>
        <v>2.2833092718534589E-2</v>
      </c>
      <c r="C835" s="217">
        <f t="shared" ca="1" si="190"/>
        <v>1.287518046109906E-5</v>
      </c>
      <c r="D835" s="219">
        <f t="shared" ca="1" si="191"/>
        <v>0.9100630924864993</v>
      </c>
      <c r="E835" s="218">
        <f t="shared" ca="1" si="192"/>
        <v>1.3411436578831717</v>
      </c>
      <c r="F835" s="187">
        <f t="shared" ca="1" si="193"/>
        <v>5.3404324270007499E-4</v>
      </c>
      <c r="G835" s="217">
        <f t="shared" ca="1" si="194"/>
        <v>5.4691842316117404E-4</v>
      </c>
      <c r="H835" s="291">
        <f t="shared" si="195"/>
        <v>2.291666666666667</v>
      </c>
      <c r="I835" s="187">
        <f t="shared" ca="1" si="196"/>
        <v>2.3380011141695762E-2</v>
      </c>
      <c r="J835" s="191">
        <f t="shared" ca="1" si="204"/>
        <v>2.5426333425283571E-2</v>
      </c>
      <c r="K835" s="190">
        <f t="shared" ca="1" si="204"/>
        <v>3.0760205264651969E-2</v>
      </c>
      <c r="L835" s="190">
        <f t="shared" ca="1" si="204"/>
        <v>3.3990332201346111E-2</v>
      </c>
      <c r="M835" s="190">
        <f t="shared" ca="1" si="204"/>
        <v>3.4399296436284206E-2</v>
      </c>
      <c r="N835" s="190">
        <f t="shared" ca="1" si="204"/>
        <v>3.4757311117801656E-2</v>
      </c>
      <c r="O835" s="190">
        <f t="shared" ca="1" si="204"/>
        <v>3.5072262263628098E-2</v>
      </c>
      <c r="P835" s="190">
        <f t="shared" ca="1" si="204"/>
        <v>3.535065922734875E-2</v>
      </c>
      <c r="Q835" s="190">
        <f t="shared" ca="1" si="204"/>
        <v>3.5597893980282999E-2</v>
      </c>
      <c r="R835" s="190">
        <f t="shared" ca="1" si="204"/>
        <v>3.5818448887317292E-2</v>
      </c>
      <c r="S835" s="190">
        <f t="shared" ca="1" si="204"/>
        <v>3.6016063643982001E-2</v>
      </c>
      <c r="T835" s="190">
        <f t="shared" ca="1" si="204"/>
        <v>3.6193869749781171E-2</v>
      </c>
      <c r="U835" s="190">
        <f t="shared" ca="1" si="204"/>
        <v>3.6354499111643422E-2</v>
      </c>
      <c r="V835" s="190">
        <f t="shared" ca="1" si="204"/>
        <v>3.6500171982634638E-2</v>
      </c>
      <c r="W835" s="190">
        <f t="shared" ca="1" si="204"/>
        <v>3.6632768354958892E-2</v>
      </c>
      <c r="X835" s="187">
        <f t="shared" ca="1" si="204"/>
        <v>3.6753886074362141E-2</v>
      </c>
    </row>
    <row r="836" spans="1:24" ht="11.25" customHeight="1" x14ac:dyDescent="0.2">
      <c r="A836" s="222">
        <f t="shared" si="197"/>
        <v>826</v>
      </c>
      <c r="B836" s="220">
        <f t="shared" ca="1" si="198"/>
        <v>2.3380011141695762E-2</v>
      </c>
      <c r="C836" s="217">
        <f t="shared" ca="1" si="190"/>
        <v>1.2464991643728179E-5</v>
      </c>
      <c r="D836" s="219">
        <f t="shared" ca="1" si="191"/>
        <v>0.37109987426136781</v>
      </c>
      <c r="E836" s="218">
        <f t="shared" ca="1" si="192"/>
        <v>-0.32894170795094968</v>
      </c>
      <c r="F836" s="187">
        <f t="shared" ca="1" si="193"/>
        <v>-1.3254399421070326E-4</v>
      </c>
      <c r="G836" s="217">
        <f t="shared" ca="1" si="194"/>
        <v>-1.2007900256697507E-4</v>
      </c>
      <c r="H836" s="291">
        <f t="shared" si="195"/>
        <v>2.2944444444444447</v>
      </c>
      <c r="I836" s="187">
        <f t="shared" ca="1" si="196"/>
        <v>2.3259932139128785E-2</v>
      </c>
      <c r="J836" s="191">
        <f t="shared" ca="1" si="204"/>
        <v>2.5321137836864325E-2</v>
      </c>
      <c r="K836" s="190">
        <f t="shared" ca="1" si="204"/>
        <v>3.0694669146714117E-2</v>
      </c>
      <c r="L836" s="190">
        <f t="shared" ca="1" si="204"/>
        <v>3.3949321215146086E-2</v>
      </c>
      <c r="M836" s="190">
        <f t="shared" ca="1" si="204"/>
        <v>3.4361410821809664E-2</v>
      </c>
      <c r="N836" s="190">
        <f t="shared" ca="1" si="204"/>
        <v>3.4722164392306749E-2</v>
      </c>
      <c r="O836" s="190">
        <f t="shared" ca="1" si="204"/>
        <v>3.503952698766858E-2</v>
      </c>
      <c r="P836" s="190">
        <f t="shared" ca="1" si="204"/>
        <v>3.5320056923922948E-2</v>
      </c>
      <c r="Q836" s="190">
        <f t="shared" ca="1" si="204"/>
        <v>3.5569186882521836E-2</v>
      </c>
      <c r="R836" s="190">
        <f t="shared" ca="1" si="204"/>
        <v>3.5791433174197605E-2</v>
      </c>
      <c r="S836" s="190">
        <f t="shared" ca="1" si="204"/>
        <v>3.5990563886459104E-2</v>
      </c>
      <c r="T836" s="190">
        <f t="shared" ca="1" si="204"/>
        <v>3.6169734341736114E-2</v>
      </c>
      <c r="U836" s="190">
        <f t="shared" ca="1" si="204"/>
        <v>3.6331596502656861E-2</v>
      </c>
      <c r="V836" s="190">
        <f t="shared" ca="1" si="204"/>
        <v>3.6478387564321327E-2</v>
      </c>
      <c r="W836" s="190">
        <f t="shared" ca="1" si="204"/>
        <v>3.6612001880774292E-2</v>
      </c>
      <c r="X836" s="187">
        <f t="shared" ca="1" si="204"/>
        <v>3.6734049515597091E-2</v>
      </c>
    </row>
    <row r="837" spans="1:24" ht="11.25" customHeight="1" x14ac:dyDescent="0.2">
      <c r="A837" s="222">
        <f t="shared" si="197"/>
        <v>827</v>
      </c>
      <c r="B837" s="220">
        <f t="shared" ca="1" si="198"/>
        <v>2.3259932139128785E-2</v>
      </c>
      <c r="C837" s="217">
        <f t="shared" ca="1" si="190"/>
        <v>1.2555050895653414E-5</v>
      </c>
      <c r="D837" s="219">
        <f t="shared" ca="1" si="191"/>
        <v>0.83585787269811918</v>
      </c>
      <c r="E837" s="218">
        <f t="shared" ca="1" si="192"/>
        <v>0.97757563137492642</v>
      </c>
      <c r="F837" s="187">
        <f t="shared" ca="1" si="193"/>
        <v>3.9289214190632257E-4</v>
      </c>
      <c r="G837" s="217">
        <f t="shared" ca="1" si="194"/>
        <v>4.0544719280197596E-4</v>
      </c>
      <c r="H837" s="291">
        <f t="shared" si="195"/>
        <v>2.2972222222222225</v>
      </c>
      <c r="I837" s="187">
        <f t="shared" ca="1" si="196"/>
        <v>2.3665379331930761E-2</v>
      </c>
      <c r="J837" s="191">
        <f t="shared" ca="1" si="204"/>
        <v>2.5676331127181113E-2</v>
      </c>
      <c r="K837" s="190">
        <f t="shared" ca="1" si="204"/>
        <v>3.0915952089418636E-2</v>
      </c>
      <c r="L837" s="190">
        <f t="shared" ca="1" si="204"/>
        <v>3.4087794960541901E-2</v>
      </c>
      <c r="M837" s="190">
        <f t="shared" ca="1" si="204"/>
        <v>3.4489331738105714E-2</v>
      </c>
      <c r="N837" s="190">
        <f t="shared" ca="1" si="204"/>
        <v>3.4840837439912592E-2</v>
      </c>
      <c r="O837" s="190">
        <f t="shared" ca="1" si="204"/>
        <v>3.5150057767069275E-2</v>
      </c>
      <c r="P837" s="190">
        <f t="shared" ca="1" si="204"/>
        <v>3.5423385713736509E-2</v>
      </c>
      <c r="Q837" s="190">
        <f t="shared" ca="1" si="204"/>
        <v>3.5666116503454234E-2</v>
      </c>
      <c r="R837" s="190">
        <f t="shared" ca="1" si="204"/>
        <v>3.5882651828681444E-2</v>
      </c>
      <c r="S837" s="190">
        <f t="shared" ca="1" si="204"/>
        <v>3.6076663911307504E-2</v>
      </c>
      <c r="T837" s="190">
        <f t="shared" ca="1" si="204"/>
        <v>3.6251227635566055E-2</v>
      </c>
      <c r="U837" s="190">
        <f t="shared" ca="1" si="204"/>
        <v>3.6408927245942031E-2</v>
      </c>
      <c r="V837" s="190">
        <f t="shared" ca="1" si="204"/>
        <v>3.6551942732695027E-2</v>
      </c>
      <c r="W837" s="190">
        <f t="shared" ca="1" si="204"/>
        <v>3.6682119957061977E-2</v>
      </c>
      <c r="X837" s="187">
        <f t="shared" ca="1" si="204"/>
        <v>3.6801027729058293E-2</v>
      </c>
    </row>
    <row r="838" spans="1:24" ht="11.25" customHeight="1" x14ac:dyDescent="0.2">
      <c r="A838" s="222">
        <f t="shared" si="197"/>
        <v>828</v>
      </c>
      <c r="B838" s="220">
        <f t="shared" ca="1" si="198"/>
        <v>2.3665379331930761E-2</v>
      </c>
      <c r="C838" s="217">
        <f t="shared" ca="1" si="190"/>
        <v>1.2250965501051931E-5</v>
      </c>
      <c r="D838" s="219">
        <f t="shared" ca="1" si="191"/>
        <v>6.0256846055857127E-2</v>
      </c>
      <c r="E838" s="218">
        <f t="shared" ca="1" si="192"/>
        <v>-1.552621056680783</v>
      </c>
      <c r="F838" s="187">
        <f t="shared" ca="1" si="193"/>
        <v>-6.294206118665752E-4</v>
      </c>
      <c r="G838" s="217">
        <f t="shared" ca="1" si="194"/>
        <v>-6.1716964636552326E-4</v>
      </c>
      <c r="H838" s="291">
        <f t="shared" si="195"/>
        <v>2.3000000000000003</v>
      </c>
      <c r="I838" s="187">
        <f t="shared" ca="1" si="196"/>
        <v>2.3048209685565237E-2</v>
      </c>
      <c r="J838" s="191">
        <f t="shared" ca="1" si="204"/>
        <v>2.5135657714544367E-2</v>
      </c>
      <c r="K838" s="190">
        <f t="shared" ca="1" si="204"/>
        <v>3.057911632407059E-2</v>
      </c>
      <c r="L838" s="190">
        <f t="shared" ca="1" si="204"/>
        <v>3.3877010932451261E-2</v>
      </c>
      <c r="M838" s="190">
        <f t="shared" ca="1" si="204"/>
        <v>3.429461117258005E-2</v>
      </c>
      <c r="N838" s="190">
        <f t="shared" ca="1" si="204"/>
        <v>3.4660193932880612E-2</v>
      </c>
      <c r="O838" s="190">
        <f t="shared" ca="1" si="204"/>
        <v>3.4981808379118649E-2</v>
      </c>
      <c r="P838" s="190">
        <f t="shared" ca="1" si="204"/>
        <v>3.5266099157556664E-2</v>
      </c>
      <c r="Q838" s="190">
        <f t="shared" ca="1" si="204"/>
        <v>3.5518570729466306E-2</v>
      </c>
      <c r="R838" s="190">
        <f t="shared" ca="1" si="204"/>
        <v>3.5743799258657061E-2</v>
      </c>
      <c r="S838" s="190">
        <f t="shared" ca="1" si="204"/>
        <v>3.5945602893174618E-2</v>
      </c>
      <c r="T838" s="190">
        <f t="shared" ca="1" si="204"/>
        <v>3.6127178959864038E-2</v>
      </c>
      <c r="U838" s="190">
        <f t="shared" ca="1" si="204"/>
        <v>3.6291214783422149E-2</v>
      </c>
      <c r="V838" s="190">
        <f t="shared" ca="1" si="204"/>
        <v>3.6439977431024471E-2</v>
      </c>
      <c r="W838" s="190">
        <f t="shared" ca="1" si="204"/>
        <v>3.6575386579412381E-2</v>
      </c>
      <c r="X838" s="187">
        <f t="shared" ca="1" si="204"/>
        <v>3.6699073834568684E-2</v>
      </c>
    </row>
    <row r="839" spans="1:24" ht="11.25" customHeight="1" x14ac:dyDescent="0.2">
      <c r="A839" s="222">
        <f t="shared" si="197"/>
        <v>829</v>
      </c>
      <c r="B839" s="220">
        <f t="shared" ca="1" si="198"/>
        <v>2.3048209685565237E-2</v>
      </c>
      <c r="C839" s="217">
        <f t="shared" ca="1" si="190"/>
        <v>1.2713842735826073E-5</v>
      </c>
      <c r="D839" s="219">
        <f t="shared" ca="1" si="191"/>
        <v>3.6640231817284818E-2</v>
      </c>
      <c r="E839" s="218">
        <f t="shared" ca="1" si="192"/>
        <v>-1.7910799655656788</v>
      </c>
      <c r="F839" s="187">
        <f t="shared" ca="1" si="193"/>
        <v>-7.1655961551195528E-4</v>
      </c>
      <c r="G839" s="217">
        <f t="shared" ca="1" si="194"/>
        <v>-7.0384577277612926E-4</v>
      </c>
      <c r="H839" s="291">
        <f t="shared" si="195"/>
        <v>2.302777777777778</v>
      </c>
      <c r="I839" s="187">
        <f t="shared" ca="1" si="196"/>
        <v>2.2344363912789107E-2</v>
      </c>
      <c r="J839" s="191">
        <f t="shared" ca="1" si="204"/>
        <v>2.4519051408356418E-2</v>
      </c>
      <c r="K839" s="190">
        <f t="shared" ca="1" si="204"/>
        <v>3.0194974895605721E-2</v>
      </c>
      <c r="L839" s="190">
        <f t="shared" ca="1" si="204"/>
        <v>3.363662411496271E-2</v>
      </c>
      <c r="M839" s="190">
        <f t="shared" ca="1" si="204"/>
        <v>3.4072543791714975E-2</v>
      </c>
      <c r="N839" s="190">
        <f t="shared" ca="1" si="204"/>
        <v>3.4454180611336586E-2</v>
      </c>
      <c r="O839" s="190">
        <f t="shared" ca="1" si="204"/>
        <v>3.4789929823232785E-2</v>
      </c>
      <c r="P839" s="190">
        <f t="shared" ca="1" si="204"/>
        <v>3.5086723068123826E-2</v>
      </c>
      <c r="Q839" s="190">
        <f t="shared" ca="1" si="204"/>
        <v>3.5350303430638587E-2</v>
      </c>
      <c r="R839" s="190">
        <f t="shared" ca="1" si="204"/>
        <v>3.5585446048925683E-2</v>
      </c>
      <c r="S839" s="190">
        <f t="shared" ca="1" si="204"/>
        <v>3.5796135491250693E-2</v>
      </c>
      <c r="T839" s="190">
        <f t="shared" ca="1" si="204"/>
        <v>3.5985708723073391E-2</v>
      </c>
      <c r="U839" s="190">
        <f t="shared" ca="1" si="204"/>
        <v>3.6156970626024597E-2</v>
      </c>
      <c r="V839" s="190">
        <f t="shared" ca="1" si="204"/>
        <v>3.6312287573393734E-2</v>
      </c>
      <c r="W839" s="190">
        <f t="shared" ca="1" si="204"/>
        <v>3.645366342417429E-2</v>
      </c>
      <c r="X839" s="187">
        <f t="shared" ca="1" si="204"/>
        <v>3.6582801399465695E-2</v>
      </c>
    </row>
    <row r="840" spans="1:24" ht="11.25" customHeight="1" x14ac:dyDescent="0.2">
      <c r="A840" s="222">
        <f t="shared" si="197"/>
        <v>830</v>
      </c>
      <c r="B840" s="220">
        <f t="shared" ca="1" si="198"/>
        <v>2.2344363912789107E-2</v>
      </c>
      <c r="C840" s="217">
        <f t="shared" ca="1" si="190"/>
        <v>1.3241727065408172E-5</v>
      </c>
      <c r="D840" s="219">
        <f t="shared" ca="1" si="191"/>
        <v>0.99507358342690544</v>
      </c>
      <c r="E840" s="218">
        <f t="shared" ca="1" si="192"/>
        <v>2.5809518201715473</v>
      </c>
      <c r="F840" s="187">
        <f t="shared" ca="1" si="193"/>
        <v>1.016676182073967E-3</v>
      </c>
      <c r="G840" s="217">
        <f t="shared" ca="1" si="194"/>
        <v>1.0299179091393751E-3</v>
      </c>
      <c r="H840" s="291">
        <f t="shared" si="195"/>
        <v>2.3055555555555558</v>
      </c>
      <c r="I840" s="187">
        <f t="shared" ca="1" si="196"/>
        <v>2.3374281821928484E-2</v>
      </c>
      <c r="J840" s="191">
        <f t="shared" ca="1" si="204"/>
        <v>2.5421314236655369E-2</v>
      </c>
      <c r="K840" s="190">
        <f t="shared" ca="1" si="204"/>
        <v>3.075707834514111E-2</v>
      </c>
      <c r="L840" s="190">
        <f t="shared" ca="1" si="204"/>
        <v>3.3988375447468341E-2</v>
      </c>
      <c r="M840" s="190">
        <f t="shared" ca="1" si="204"/>
        <v>3.4397488803015568E-2</v>
      </c>
      <c r="N840" s="190">
        <f t="shared" ca="1" si="204"/>
        <v>3.475563416492207E-2</v>
      </c>
      <c r="O840" s="190">
        <f t="shared" ca="1" si="204"/>
        <v>3.507070036804575E-2</v>
      </c>
      <c r="P840" s="190">
        <f t="shared" ca="1" si="204"/>
        <v>3.5349199102112927E-2</v>
      </c>
      <c r="Q840" s="190">
        <f t="shared" ca="1" si="204"/>
        <v>3.5596524280842229E-2</v>
      </c>
      <c r="R840" s="190">
        <f t="shared" ca="1" si="204"/>
        <v>3.5817159888775547E-2</v>
      </c>
      <c r="S840" s="190">
        <f t="shared" ca="1" si="204"/>
        <v>3.6014846976107399E-2</v>
      </c>
      <c r="T840" s="190">
        <f t="shared" ca="1" si="204"/>
        <v>3.61927181790032E-2</v>
      </c>
      <c r="U840" s="190">
        <f t="shared" ca="1" si="204"/>
        <v>3.635340636130753E-2</v>
      </c>
      <c r="V840" s="190">
        <f t="shared" ca="1" si="204"/>
        <v>3.6499132584440187E-2</v>
      </c>
      <c r="W840" s="190">
        <f t="shared" ca="1" si="204"/>
        <v>3.6631777525850562E-2</v>
      </c>
      <c r="X840" s="187">
        <f t="shared" ca="1" si="204"/>
        <v>3.6752939614233246E-2</v>
      </c>
    </row>
    <row r="841" spans="1:24" ht="11.25" customHeight="1" x14ac:dyDescent="0.2">
      <c r="A841" s="222">
        <f t="shared" si="197"/>
        <v>831</v>
      </c>
      <c r="B841" s="220">
        <f t="shared" ca="1" si="198"/>
        <v>2.3374281821928484E-2</v>
      </c>
      <c r="C841" s="217">
        <f t="shared" ca="1" si="190"/>
        <v>1.2469288633553639E-5</v>
      </c>
      <c r="D841" s="219">
        <f t="shared" ca="1" si="191"/>
        <v>0.76955768863728669</v>
      </c>
      <c r="E841" s="218">
        <f t="shared" ca="1" si="192"/>
        <v>0.7373909741292235</v>
      </c>
      <c r="F841" s="187">
        <f t="shared" ca="1" si="193"/>
        <v>2.9708840993724218E-4</v>
      </c>
      <c r="G841" s="217">
        <f t="shared" ca="1" si="194"/>
        <v>3.0955769857079579E-4</v>
      </c>
      <c r="H841" s="291">
        <f t="shared" si="195"/>
        <v>2.3083333333333336</v>
      </c>
      <c r="I841" s="187">
        <f t="shared" ca="1" si="196"/>
        <v>2.3683839520499281E-2</v>
      </c>
      <c r="J841" s="191">
        <f t="shared" ref="J841:X850" ca="1" si="205">-(1/J$7)*LN(J$8*EXP(-$I841*J$9))</f>
        <v>2.5692503233521818E-2</v>
      </c>
      <c r="K841" s="190">
        <f t="shared" ca="1" si="205"/>
        <v>3.0926027198882551E-2</v>
      </c>
      <c r="L841" s="190">
        <f t="shared" ca="1" si="205"/>
        <v>3.4094099730921812E-2</v>
      </c>
      <c r="M841" s="190">
        <f t="shared" ca="1" si="205"/>
        <v>3.4495156033546907E-2</v>
      </c>
      <c r="N841" s="190">
        <f t="shared" ca="1" si="205"/>
        <v>3.4846240675835034E-2</v>
      </c>
      <c r="O841" s="190">
        <f t="shared" ca="1" si="205"/>
        <v>3.5155090281948118E-2</v>
      </c>
      <c r="P841" s="190">
        <f t="shared" ca="1" si="205"/>
        <v>3.5428090318869752E-2</v>
      </c>
      <c r="Q841" s="190">
        <f t="shared" ca="1" si="205"/>
        <v>3.5670529751620841E-2</v>
      </c>
      <c r="R841" s="190">
        <f t="shared" ca="1" si="205"/>
        <v>3.5886805054040093E-2</v>
      </c>
      <c r="S841" s="190">
        <f t="shared" ca="1" si="205"/>
        <v>3.6080584083213178E-2</v>
      </c>
      <c r="T841" s="190">
        <f t="shared" ca="1" si="205"/>
        <v>3.6254938060987348E-2</v>
      </c>
      <c r="U841" s="190">
        <f t="shared" ca="1" si="205"/>
        <v>3.6412448148610804E-2</v>
      </c>
      <c r="V841" s="190">
        <f t="shared" ca="1" si="205"/>
        <v>3.6555291731781646E-2</v>
      </c>
      <c r="W841" s="190">
        <f t="shared" ca="1" si="205"/>
        <v>3.668531246383798E-2</v>
      </c>
      <c r="X841" s="187">
        <f t="shared" ca="1" si="205"/>
        <v>3.6804077276502263E-2</v>
      </c>
    </row>
    <row r="842" spans="1:24" ht="11.25" customHeight="1" x14ac:dyDescent="0.2">
      <c r="A842" s="222">
        <f t="shared" si="197"/>
        <v>832</v>
      </c>
      <c r="B842" s="220">
        <f t="shared" ca="1" si="198"/>
        <v>2.3683839520499281E-2</v>
      </c>
      <c r="C842" s="217">
        <f t="shared" ca="1" si="190"/>
        <v>1.2237120359625541E-5</v>
      </c>
      <c r="D842" s="219">
        <f t="shared" ca="1" si="191"/>
        <v>0.91074293370909909</v>
      </c>
      <c r="E842" s="218">
        <f t="shared" ca="1" si="192"/>
        <v>1.3453441177387957</v>
      </c>
      <c r="F842" s="187">
        <f t="shared" ca="1" si="193"/>
        <v>5.4560481330840239E-4</v>
      </c>
      <c r="G842" s="217">
        <f t="shared" ca="1" si="194"/>
        <v>5.5784193366802788E-4</v>
      </c>
      <c r="H842" s="291">
        <f t="shared" si="195"/>
        <v>2.3111111111111113</v>
      </c>
      <c r="I842" s="187">
        <f t="shared" ca="1" si="196"/>
        <v>2.4241681454167309E-2</v>
      </c>
      <c r="J842" s="191">
        <f t="shared" ca="1" si="205"/>
        <v>2.618120241658161E-2</v>
      </c>
      <c r="K842" s="190">
        <f t="shared" ca="1" si="205"/>
        <v>3.1230483381679011E-2</v>
      </c>
      <c r="L842" s="190">
        <f t="shared" ca="1" si="205"/>
        <v>3.4284621365465694E-2</v>
      </c>
      <c r="M842" s="190">
        <f t="shared" ca="1" si="205"/>
        <v>3.4671158365219314E-2</v>
      </c>
      <c r="N842" s="190">
        <f t="shared" ca="1" si="205"/>
        <v>3.5009519158276173E-2</v>
      </c>
      <c r="O842" s="190">
        <f t="shared" ca="1" si="205"/>
        <v>3.5307166075800811E-2</v>
      </c>
      <c r="P842" s="190">
        <f t="shared" ca="1" si="205"/>
        <v>3.5570257123663296E-2</v>
      </c>
      <c r="Q842" s="190">
        <f t="shared" ca="1" si="205"/>
        <v>3.5803892142902839E-2</v>
      </c>
      <c r="R842" s="190">
        <f t="shared" ca="1" si="205"/>
        <v>3.6012309907710913E-2</v>
      </c>
      <c r="S842" s="190">
        <f t="shared" ca="1" si="205"/>
        <v>3.6199046376707837E-2</v>
      </c>
      <c r="T842" s="190">
        <f t="shared" ca="1" si="205"/>
        <v>3.6367062099377907E-2</v>
      </c>
      <c r="U842" s="190">
        <f t="shared" ca="1" si="205"/>
        <v>3.6518845065723657E-2</v>
      </c>
      <c r="V842" s="190">
        <f t="shared" ca="1" si="205"/>
        <v>3.665649395511756E-2</v>
      </c>
      <c r="W842" s="190">
        <f t="shared" ca="1" si="205"/>
        <v>3.6781785701181395E-2</v>
      </c>
      <c r="X842" s="187">
        <f t="shared" ca="1" si="205"/>
        <v>3.6896230476164617E-2</v>
      </c>
    </row>
    <row r="843" spans="1:24" ht="11.25" customHeight="1" x14ac:dyDescent="0.2">
      <c r="A843" s="222">
        <f t="shared" si="197"/>
        <v>833</v>
      </c>
      <c r="B843" s="220">
        <f t="shared" ca="1" si="198"/>
        <v>2.4241681454167309E-2</v>
      </c>
      <c r="C843" s="217">
        <f t="shared" ref="C843:C906" ca="1" si="206">$B$2*($B$3-$B843)*$B$8</f>
        <v>1.1818738909374519E-5</v>
      </c>
      <c r="D843" s="219">
        <f t="shared" ref="D843:D906" ca="1" si="207">RAND()</f>
        <v>0.44972625027928681</v>
      </c>
      <c r="E843" s="218">
        <f t="shared" ref="E843:E906" ca="1" si="208">NORMINV(D843,0,1)</f>
        <v>-0.12635300492708662</v>
      </c>
      <c r="F843" s="187">
        <f t="shared" ref="F843:F906" ca="1" si="209">SQRT($B843)*$B$9*E843</f>
        <v>-5.1842471641991862E-5</v>
      </c>
      <c r="G843" s="217">
        <f t="shared" ref="G843:G906" ca="1" si="210">C843+F843</f>
        <v>-4.0023732732617345E-5</v>
      </c>
      <c r="H843" s="291">
        <f t="shared" ref="H843:H906" si="211">+A843*$B$8</f>
        <v>2.3138888888888891</v>
      </c>
      <c r="I843" s="187">
        <f t="shared" ref="I843:I906" ca="1" si="212">$B843+G843</f>
        <v>2.4201657721434691E-2</v>
      </c>
      <c r="J843" s="191">
        <f t="shared" ca="1" si="205"/>
        <v>2.6146139499456014E-2</v>
      </c>
      <c r="K843" s="190">
        <f t="shared" ca="1" si="205"/>
        <v>3.1208639428842916E-2</v>
      </c>
      <c r="L843" s="190">
        <f t="shared" ca="1" si="205"/>
        <v>3.4270951925216515E-2</v>
      </c>
      <c r="M843" s="190">
        <f t="shared" ca="1" si="205"/>
        <v>3.4658530647835542E-2</v>
      </c>
      <c r="N843" s="190">
        <f t="shared" ca="1" si="205"/>
        <v>3.4997804344548841E-2</v>
      </c>
      <c r="O843" s="190">
        <f t="shared" ca="1" si="205"/>
        <v>3.5296255026342351E-2</v>
      </c>
      <c r="P843" s="190">
        <f t="shared" ca="1" si="205"/>
        <v>3.5560057018839533E-2</v>
      </c>
      <c r="Q843" s="190">
        <f t="shared" ca="1" si="205"/>
        <v>3.5794323732241853E-2</v>
      </c>
      <c r="R843" s="190">
        <f t="shared" ca="1" si="205"/>
        <v>3.6003305255287353E-2</v>
      </c>
      <c r="S843" s="190">
        <f t="shared" ca="1" si="205"/>
        <v>3.619054700997406E-2</v>
      </c>
      <c r="T843" s="190">
        <f t="shared" ca="1" si="205"/>
        <v>3.6359017486245405E-2</v>
      </c>
      <c r="U843" s="190">
        <f t="shared" ca="1" si="205"/>
        <v>3.6511211358902625E-2</v>
      </c>
      <c r="V843" s="190">
        <f t="shared" ca="1" si="205"/>
        <v>3.6649232954295854E-2</v>
      </c>
      <c r="W843" s="190">
        <f t="shared" ca="1" si="205"/>
        <v>3.677486399301598E-2</v>
      </c>
      <c r="X843" s="187">
        <f t="shared" ca="1" si="205"/>
        <v>3.6889618719659525E-2</v>
      </c>
    </row>
    <row r="844" spans="1:24" ht="11.25" customHeight="1" x14ac:dyDescent="0.2">
      <c r="A844" s="222">
        <f t="shared" ref="A844:A907" si="213">+A843+1</f>
        <v>834</v>
      </c>
      <c r="B844" s="220">
        <f t="shared" ca="1" si="198"/>
        <v>2.4201657721434691E-2</v>
      </c>
      <c r="C844" s="217">
        <f t="shared" ca="1" si="206"/>
        <v>1.1848756708923983E-5</v>
      </c>
      <c r="D844" s="219">
        <f t="shared" ca="1" si="207"/>
        <v>1.4399116465933948E-2</v>
      </c>
      <c r="E844" s="218">
        <f t="shared" ca="1" si="208"/>
        <v>-2.1862375151661504</v>
      </c>
      <c r="F844" s="187">
        <f t="shared" ca="1" si="209"/>
        <v>-8.9626957417930718E-4</v>
      </c>
      <c r="G844" s="217">
        <f t="shared" ca="1" si="210"/>
        <v>-8.8442081747038318E-4</v>
      </c>
      <c r="H844" s="291">
        <f t="shared" si="211"/>
        <v>2.3166666666666669</v>
      </c>
      <c r="I844" s="187">
        <f t="shared" ca="1" si="212"/>
        <v>2.3317236903964308E-2</v>
      </c>
      <c r="J844" s="191">
        <f t="shared" ca="1" si="205"/>
        <v>2.5371339856594996E-2</v>
      </c>
      <c r="K844" s="190">
        <f t="shared" ca="1" si="205"/>
        <v>3.0725944654891049E-2</v>
      </c>
      <c r="L844" s="190">
        <f t="shared" ca="1" si="205"/>
        <v>3.3968892704495803E-2</v>
      </c>
      <c r="M844" s="190">
        <f t="shared" ca="1" si="205"/>
        <v>3.4379490804002238E-2</v>
      </c>
      <c r="N844" s="190">
        <f t="shared" ca="1" si="205"/>
        <v>3.4738937306772792E-2</v>
      </c>
      <c r="O844" s="190">
        <f t="shared" ca="1" si="205"/>
        <v>3.5055149096868229E-2</v>
      </c>
      <c r="P844" s="190">
        <f t="shared" ca="1" si="205"/>
        <v>3.5334661124189058E-2</v>
      </c>
      <c r="Q844" s="190">
        <f t="shared" ca="1" si="205"/>
        <v>3.5582886642272882E-2</v>
      </c>
      <c r="R844" s="190">
        <f t="shared" ca="1" si="205"/>
        <v>3.5804325762028064E-2</v>
      </c>
      <c r="S844" s="190">
        <f t="shared" ca="1" si="205"/>
        <v>3.6002733021586603E-2</v>
      </c>
      <c r="T844" s="190">
        <f t="shared" ca="1" si="205"/>
        <v>3.6181252374470105E-2</v>
      </c>
      <c r="U844" s="190">
        <f t="shared" ca="1" si="205"/>
        <v>3.6342526212215051E-2</v>
      </c>
      <c r="V844" s="190">
        <f t="shared" ca="1" si="205"/>
        <v>3.6488783644750354E-2</v>
      </c>
      <c r="W844" s="190">
        <f t="shared" ca="1" si="205"/>
        <v>3.6621912172283812E-2</v>
      </c>
      <c r="X844" s="187">
        <f t="shared" ca="1" si="205"/>
        <v>3.6743516027733909E-2</v>
      </c>
    </row>
    <row r="845" spans="1:24" ht="11.25" customHeight="1" x14ac:dyDescent="0.2">
      <c r="A845" s="222">
        <f t="shared" si="213"/>
        <v>835</v>
      </c>
      <c r="B845" s="220">
        <f t="shared" ref="B845:B908" ca="1" si="214">I844</f>
        <v>2.3317236903964308E-2</v>
      </c>
      <c r="C845" s="217">
        <f t="shared" ca="1" si="206"/>
        <v>1.251207232202677E-5</v>
      </c>
      <c r="D845" s="219">
        <f t="shared" ca="1" si="207"/>
        <v>0.47632324104167845</v>
      </c>
      <c r="E845" s="218">
        <f t="shared" ca="1" si="208"/>
        <v>-5.938371704819391E-2</v>
      </c>
      <c r="F845" s="187">
        <f t="shared" ca="1" si="209"/>
        <v>-2.3895970572032321E-5</v>
      </c>
      <c r="G845" s="217">
        <f t="shared" ca="1" si="210"/>
        <v>-1.1383898250005551E-5</v>
      </c>
      <c r="H845" s="291">
        <f t="shared" si="211"/>
        <v>2.3194444444444446</v>
      </c>
      <c r="I845" s="187">
        <f t="shared" ca="1" si="212"/>
        <v>2.3305853005714302E-2</v>
      </c>
      <c r="J845" s="191">
        <f t="shared" ca="1" si="205"/>
        <v>2.5361366956676425E-2</v>
      </c>
      <c r="K845" s="190">
        <f t="shared" ca="1" si="205"/>
        <v>3.0719731607794083E-2</v>
      </c>
      <c r="L845" s="190">
        <f t="shared" ca="1" si="205"/>
        <v>3.396500472338293E-2</v>
      </c>
      <c r="M845" s="190">
        <f t="shared" ca="1" si="205"/>
        <v>3.4375899118769197E-2</v>
      </c>
      <c r="N845" s="190">
        <f t="shared" ca="1" si="205"/>
        <v>3.4735605277539522E-2</v>
      </c>
      <c r="O845" s="190">
        <f t="shared" ca="1" si="205"/>
        <v>3.5052045681260656E-2</v>
      </c>
      <c r="P845" s="190">
        <f t="shared" ca="1" si="205"/>
        <v>3.5331759921639339E-2</v>
      </c>
      <c r="Q845" s="190">
        <f t="shared" ca="1" si="205"/>
        <v>3.5580165111672363E-2</v>
      </c>
      <c r="R845" s="190">
        <f t="shared" ca="1" si="205"/>
        <v>3.5801764580449841E-2</v>
      </c>
      <c r="S845" s="190">
        <f t="shared" ca="1" si="205"/>
        <v>3.6000315557760003E-2</v>
      </c>
      <c r="T845" s="190">
        <f t="shared" ca="1" si="205"/>
        <v>3.6178964255618902E-2</v>
      </c>
      <c r="U845" s="190">
        <f t="shared" ca="1" si="205"/>
        <v>3.6340354966911632E-2</v>
      </c>
      <c r="V845" s="190">
        <f t="shared" ca="1" si="205"/>
        <v>3.6486718407729615E-2</v>
      </c>
      <c r="W845" s="190">
        <f t="shared" ca="1" si="205"/>
        <v>3.6619943439832055E-2</v>
      </c>
      <c r="X845" s="187">
        <f t="shared" ca="1" si="205"/>
        <v>3.6741635454429801E-2</v>
      </c>
    </row>
    <row r="846" spans="1:24" ht="11.25" customHeight="1" x14ac:dyDescent="0.2">
      <c r="A846" s="222">
        <f t="shared" si="213"/>
        <v>836</v>
      </c>
      <c r="B846" s="220">
        <f t="shared" ca="1" si="214"/>
        <v>2.3305853005714302E-2</v>
      </c>
      <c r="C846" s="217">
        <f t="shared" ca="1" si="206"/>
        <v>1.2520610245714276E-5</v>
      </c>
      <c r="D846" s="219">
        <f t="shared" ca="1" si="207"/>
        <v>2.163293738006844E-2</v>
      </c>
      <c r="E846" s="218">
        <f t="shared" ca="1" si="208"/>
        <v>-2.0211342012570501</v>
      </c>
      <c r="F846" s="187">
        <f t="shared" ca="1" si="209"/>
        <v>-8.1310457864727282E-4</v>
      </c>
      <c r="G846" s="217">
        <f t="shared" ca="1" si="210"/>
        <v>-8.005839684015586E-4</v>
      </c>
      <c r="H846" s="291">
        <f t="shared" si="211"/>
        <v>2.3222222222222224</v>
      </c>
      <c r="I846" s="187">
        <f t="shared" ca="1" si="212"/>
        <v>2.2505269037312745E-2</v>
      </c>
      <c r="J846" s="191">
        <f t="shared" ca="1" si="205"/>
        <v>2.4660012849508306E-2</v>
      </c>
      <c r="K846" s="190">
        <f t="shared" ca="1" si="205"/>
        <v>3.0282792890360483E-2</v>
      </c>
      <c r="L846" s="190">
        <f t="shared" ca="1" si="205"/>
        <v>3.3691578584106249E-2</v>
      </c>
      <c r="M846" s="190">
        <f t="shared" ca="1" si="205"/>
        <v>3.4123310281978604E-2</v>
      </c>
      <c r="N846" s="190">
        <f t="shared" ca="1" si="205"/>
        <v>3.450127700722147E-2</v>
      </c>
      <c r="O846" s="190">
        <f t="shared" ca="1" si="205"/>
        <v>3.4833794891579305E-2</v>
      </c>
      <c r="P846" s="190">
        <f t="shared" ca="1" si="205"/>
        <v>3.5127729966400588E-2</v>
      </c>
      <c r="Q846" s="190">
        <f t="shared" ca="1" si="205"/>
        <v>3.5388770764987053E-2</v>
      </c>
      <c r="R846" s="190">
        <f t="shared" ca="1" si="205"/>
        <v>3.562164693826262E-2</v>
      </c>
      <c r="S846" s="190">
        <f t="shared" ca="1" si="205"/>
        <v>3.5830305009416481E-2</v>
      </c>
      <c r="T846" s="190">
        <f t="shared" ca="1" si="205"/>
        <v>3.601805002133452E-2</v>
      </c>
      <c r="U846" s="190">
        <f t="shared" ca="1" si="205"/>
        <v>3.6187659981133491E-2</v>
      </c>
      <c r="V846" s="190">
        <f t="shared" ca="1" si="205"/>
        <v>3.634147855988136E-2</v>
      </c>
      <c r="W846" s="190">
        <f t="shared" ca="1" si="205"/>
        <v>3.6481490371793428E-2</v>
      </c>
      <c r="X846" s="187">
        <f t="shared" ca="1" si="205"/>
        <v>3.6609382266144942E-2</v>
      </c>
    </row>
    <row r="847" spans="1:24" ht="11.25" customHeight="1" x14ac:dyDescent="0.2">
      <c r="A847" s="222">
        <f t="shared" si="213"/>
        <v>837</v>
      </c>
      <c r="B847" s="220">
        <f t="shared" ca="1" si="214"/>
        <v>2.2505269037312745E-2</v>
      </c>
      <c r="C847" s="217">
        <f t="shared" ca="1" si="206"/>
        <v>1.3121048222015443E-5</v>
      </c>
      <c r="D847" s="219">
        <f t="shared" ca="1" si="207"/>
        <v>0.87593877252053964</v>
      </c>
      <c r="E847" s="218">
        <f t="shared" ca="1" si="208"/>
        <v>1.1549217910125547</v>
      </c>
      <c r="F847" s="187">
        <f t="shared" ca="1" si="209"/>
        <v>4.5657637338125185E-4</v>
      </c>
      <c r="G847" s="217">
        <f t="shared" ca="1" si="210"/>
        <v>4.6969742160326731E-4</v>
      </c>
      <c r="H847" s="291">
        <f t="shared" si="211"/>
        <v>2.3250000000000002</v>
      </c>
      <c r="I847" s="187">
        <f t="shared" ca="1" si="212"/>
        <v>2.2974966458916012E-2</v>
      </c>
      <c r="J847" s="191">
        <f t="shared" ca="1" si="205"/>
        <v>2.5071492755139497E-2</v>
      </c>
      <c r="K847" s="190">
        <f t="shared" ca="1" si="205"/>
        <v>3.0539142001855892E-2</v>
      </c>
      <c r="L847" s="190">
        <f t="shared" ca="1" si="205"/>
        <v>3.3851995926553927E-2</v>
      </c>
      <c r="M847" s="190">
        <f t="shared" ca="1" si="205"/>
        <v>3.4271502514210274E-2</v>
      </c>
      <c r="N847" s="190">
        <f t="shared" ca="1" si="205"/>
        <v>3.4638755883543336E-2</v>
      </c>
      <c r="O847" s="190">
        <f t="shared" ca="1" si="205"/>
        <v>3.4961841214291564E-2</v>
      </c>
      <c r="P847" s="190">
        <f t="shared" ca="1" si="205"/>
        <v>3.5247433017782943E-2</v>
      </c>
      <c r="Q847" s="190">
        <f t="shared" ca="1" si="205"/>
        <v>3.550106058678678E-2</v>
      </c>
      <c r="R847" s="190">
        <f t="shared" ca="1" si="205"/>
        <v>3.5727320790675018E-2</v>
      </c>
      <c r="S847" s="190">
        <f t="shared" ca="1" si="205"/>
        <v>3.5930049095426277E-2</v>
      </c>
      <c r="T847" s="190">
        <f t="shared" ca="1" si="205"/>
        <v>3.6112457358885304E-2</v>
      </c>
      <c r="U847" s="190">
        <f t="shared" ca="1" si="205"/>
        <v>3.6277245138896436E-2</v>
      </c>
      <c r="V847" s="190">
        <f t="shared" ca="1" si="205"/>
        <v>3.6426689836575515E-2</v>
      </c>
      <c r="W847" s="190">
        <f t="shared" ca="1" si="205"/>
        <v>3.6562719888792929E-2</v>
      </c>
      <c r="X847" s="187">
        <f t="shared" ca="1" si="205"/>
        <v>3.6686974353905874E-2</v>
      </c>
    </row>
    <row r="848" spans="1:24" ht="11.25" customHeight="1" x14ac:dyDescent="0.2">
      <c r="A848" s="222">
        <f t="shared" si="213"/>
        <v>838</v>
      </c>
      <c r="B848" s="220">
        <f t="shared" ca="1" si="214"/>
        <v>2.2974966458916012E-2</v>
      </c>
      <c r="C848" s="217">
        <f t="shared" ca="1" si="206"/>
        <v>1.2768775155812992E-5</v>
      </c>
      <c r="D848" s="219">
        <f t="shared" ca="1" si="207"/>
        <v>0.80108426889698747</v>
      </c>
      <c r="E848" s="218">
        <f t="shared" ca="1" si="208"/>
        <v>0.84550048462717986</v>
      </c>
      <c r="F848" s="187">
        <f t="shared" ca="1" si="209"/>
        <v>3.3772254848060836E-4</v>
      </c>
      <c r="G848" s="217">
        <f t="shared" ca="1" si="210"/>
        <v>3.5049132363642135E-4</v>
      </c>
      <c r="H848" s="291">
        <f t="shared" si="211"/>
        <v>2.3277777777777779</v>
      </c>
      <c r="I848" s="187">
        <f t="shared" ca="1" si="212"/>
        <v>2.3325457782552433E-2</v>
      </c>
      <c r="J848" s="191">
        <f t="shared" ca="1" si="205"/>
        <v>2.5378541783175827E-2</v>
      </c>
      <c r="K848" s="190">
        <f t="shared" ca="1" si="205"/>
        <v>3.0730431404923826E-2</v>
      </c>
      <c r="L848" s="190">
        <f t="shared" ca="1" si="205"/>
        <v>3.3971700408849802E-2</v>
      </c>
      <c r="M848" s="190">
        <f t="shared" ca="1" si="205"/>
        <v>3.4382084538378557E-2</v>
      </c>
      <c r="N848" s="190">
        <f t="shared" ca="1" si="205"/>
        <v>3.4741343530649463E-2</v>
      </c>
      <c r="O848" s="190">
        <f t="shared" ca="1" si="205"/>
        <v>3.5057390227486065E-2</v>
      </c>
      <c r="P848" s="190">
        <f t="shared" ca="1" si="205"/>
        <v>3.5336756226709912E-2</v>
      </c>
      <c r="Q848" s="190">
        <f t="shared" ca="1" si="205"/>
        <v>3.5584851994751386E-2</v>
      </c>
      <c r="R848" s="190">
        <f t="shared" ca="1" si="205"/>
        <v>3.5806175318509888E-2</v>
      </c>
      <c r="S848" s="190">
        <f t="shared" ca="1" si="205"/>
        <v>3.6004478792338701E-2</v>
      </c>
      <c r="T848" s="190">
        <f t="shared" ca="1" si="205"/>
        <v>3.6182904738788359E-2</v>
      </c>
      <c r="U848" s="190">
        <f t="shared" ca="1" si="205"/>
        <v>3.634409417633705E-2</v>
      </c>
      <c r="V848" s="190">
        <f t="shared" ca="1" si="205"/>
        <v>3.6490275055023905E-2</v>
      </c>
      <c r="W848" s="190">
        <f t="shared" ca="1" si="205"/>
        <v>3.6623333891812833E-2</v>
      </c>
      <c r="X848" s="187">
        <f t="shared" ca="1" si="205"/>
        <v>3.6744874083161815E-2</v>
      </c>
    </row>
    <row r="849" spans="1:24" ht="11.25" customHeight="1" x14ac:dyDescent="0.2">
      <c r="A849" s="222">
        <f t="shared" si="213"/>
        <v>839</v>
      </c>
      <c r="B849" s="220">
        <f t="shared" ca="1" si="214"/>
        <v>2.3325457782552433E-2</v>
      </c>
      <c r="C849" s="217">
        <f t="shared" ca="1" si="206"/>
        <v>1.2505906663085677E-5</v>
      </c>
      <c r="D849" s="219">
        <f t="shared" ca="1" si="207"/>
        <v>0.87463974939341005</v>
      </c>
      <c r="E849" s="218">
        <f t="shared" ca="1" si="208"/>
        <v>1.1486011050066811</v>
      </c>
      <c r="F849" s="187">
        <f t="shared" ca="1" si="209"/>
        <v>4.6227783606419089E-4</v>
      </c>
      <c r="G849" s="217">
        <f t="shared" ca="1" si="210"/>
        <v>4.747837427272766E-4</v>
      </c>
      <c r="H849" s="291">
        <f t="shared" si="211"/>
        <v>2.3305555555555557</v>
      </c>
      <c r="I849" s="187">
        <f t="shared" ca="1" si="212"/>
        <v>2.3800241525279708E-2</v>
      </c>
      <c r="J849" s="191">
        <f t="shared" ca="1" si="205"/>
        <v>2.5794477576448521E-2</v>
      </c>
      <c r="K849" s="190">
        <f t="shared" ca="1" si="205"/>
        <v>3.098955650334391E-2</v>
      </c>
      <c r="L849" s="190">
        <f t="shared" ca="1" si="205"/>
        <v>3.413385489968284E-2</v>
      </c>
      <c r="M849" s="190">
        <f t="shared" ca="1" si="205"/>
        <v>3.4531881534116557E-2</v>
      </c>
      <c r="N849" s="190">
        <f t="shared" ca="1" si="205"/>
        <v>3.4880311156282214E-2</v>
      </c>
      <c r="O849" s="190">
        <f t="shared" ca="1" si="205"/>
        <v>3.5186823155033922E-2</v>
      </c>
      <c r="P849" s="190">
        <f t="shared" ca="1" si="205"/>
        <v>3.5457755534215575E-2</v>
      </c>
      <c r="Q849" s="190">
        <f t="shared" ca="1" si="205"/>
        <v>3.5698357795320351E-2</v>
      </c>
      <c r="R849" s="190">
        <f t="shared" ca="1" si="205"/>
        <v>3.5912993505813333E-2</v>
      </c>
      <c r="S849" s="190">
        <f t="shared" ca="1" si="205"/>
        <v>3.6105303000206382E-2</v>
      </c>
      <c r="T849" s="190">
        <f t="shared" ca="1" si="205"/>
        <v>3.6278334406914449E-2</v>
      </c>
      <c r="U849" s="190">
        <f t="shared" ca="1" si="205"/>
        <v>3.6434649445621518E-2</v>
      </c>
      <c r="V849" s="190">
        <f t="shared" ca="1" si="205"/>
        <v>3.657640907878186E-2</v>
      </c>
      <c r="W849" s="190">
        <f t="shared" ca="1" si="205"/>
        <v>3.6705443037673827E-2</v>
      </c>
      <c r="X849" s="187">
        <f t="shared" ca="1" si="205"/>
        <v>3.6823306410312798E-2</v>
      </c>
    </row>
    <row r="850" spans="1:24" ht="11.25" customHeight="1" x14ac:dyDescent="0.2">
      <c r="A850" s="222">
        <f t="shared" si="213"/>
        <v>840</v>
      </c>
      <c r="B850" s="220">
        <f t="shared" ca="1" si="214"/>
        <v>2.3800241525279708E-2</v>
      </c>
      <c r="C850" s="217">
        <f t="shared" ca="1" si="206"/>
        <v>1.214981885604022E-5</v>
      </c>
      <c r="D850" s="219">
        <f t="shared" ca="1" si="207"/>
        <v>0.25963761369854699</v>
      </c>
      <c r="E850" s="218">
        <f t="shared" ca="1" si="208"/>
        <v>-0.6444630242230529</v>
      </c>
      <c r="F850" s="187">
        <f t="shared" ca="1" si="209"/>
        <v>-2.6200371002434576E-4</v>
      </c>
      <c r="G850" s="217">
        <f t="shared" ca="1" si="210"/>
        <v>-2.4985389116830557E-4</v>
      </c>
      <c r="H850" s="291">
        <f t="shared" si="211"/>
        <v>2.3333333333333335</v>
      </c>
      <c r="I850" s="187">
        <f t="shared" ca="1" si="212"/>
        <v>2.3550387634111401E-2</v>
      </c>
      <c r="J850" s="191">
        <f t="shared" ca="1" si="205"/>
        <v>2.5575592288109884E-2</v>
      </c>
      <c r="K850" s="190">
        <f t="shared" ca="1" si="205"/>
        <v>3.0853192495242595E-2</v>
      </c>
      <c r="L850" s="190">
        <f t="shared" ca="1" si="205"/>
        <v>3.4048521458667512E-2</v>
      </c>
      <c r="M850" s="190">
        <f t="shared" ca="1" si="205"/>
        <v>3.4453051197476402E-2</v>
      </c>
      <c r="N850" s="190">
        <f t="shared" ca="1" si="205"/>
        <v>3.4807179751631931E-2</v>
      </c>
      <c r="O850" s="190">
        <f t="shared" ca="1" si="205"/>
        <v>3.5118709364095398E-2</v>
      </c>
      <c r="P850" s="190">
        <f t="shared" ca="1" si="205"/>
        <v>3.5394079917111881E-2</v>
      </c>
      <c r="Q850" s="190">
        <f t="shared" ca="1" si="205"/>
        <v>3.5638625619615644E-2</v>
      </c>
      <c r="R850" s="190">
        <f t="shared" ca="1" si="205"/>
        <v>3.5856780671751236E-2</v>
      </c>
      <c r="S850" s="190">
        <f t="shared" ca="1" si="205"/>
        <v>3.6052244484523016E-2</v>
      </c>
      <c r="T850" s="190">
        <f t="shared" ca="1" si="205"/>
        <v>3.6228114755800789E-2</v>
      </c>
      <c r="U850" s="190">
        <f t="shared" ca="1" si="205"/>
        <v>3.6386994936083029E-2</v>
      </c>
      <c r="V850" s="190">
        <f t="shared" ca="1" si="205"/>
        <v>3.6531081239891905E-2</v>
      </c>
      <c r="W850" s="190">
        <f t="shared" ca="1" si="205"/>
        <v>3.6662233281846819E-2</v>
      </c>
      <c r="X850" s="187">
        <f t="shared" ca="1" si="205"/>
        <v>3.6782031572173877E-2</v>
      </c>
    </row>
    <row r="851" spans="1:24" ht="11.25" customHeight="1" x14ac:dyDescent="0.2">
      <c r="A851" s="222">
        <f t="shared" si="213"/>
        <v>841</v>
      </c>
      <c r="B851" s="220">
        <f t="shared" ca="1" si="214"/>
        <v>2.3550387634111401E-2</v>
      </c>
      <c r="C851" s="217">
        <f t="shared" ca="1" si="206"/>
        <v>1.2337209274416451E-5</v>
      </c>
      <c r="D851" s="219">
        <f t="shared" ca="1" si="207"/>
        <v>1.0392289315788061E-2</v>
      </c>
      <c r="E851" s="218">
        <f t="shared" ca="1" si="208"/>
        <v>-2.3118748939937857</v>
      </c>
      <c r="F851" s="187">
        <f t="shared" ca="1" si="209"/>
        <v>-9.3493649494104207E-4</v>
      </c>
      <c r="G851" s="217">
        <f t="shared" ca="1" si="210"/>
        <v>-9.2259928566662563E-4</v>
      </c>
      <c r="H851" s="291">
        <f t="shared" si="211"/>
        <v>2.3361111111111112</v>
      </c>
      <c r="I851" s="187">
        <f t="shared" ca="1" si="212"/>
        <v>2.2627788348444776E-2</v>
      </c>
      <c r="J851" s="191">
        <f t="shared" ref="J851:X860" ca="1" si="215">-(1/J$7)*LN(J$8*EXP(-$I851*J$9))</f>
        <v>2.4767346277932336E-2</v>
      </c>
      <c r="K851" s="190">
        <f t="shared" ca="1" si="215"/>
        <v>3.0349660867711761E-2</v>
      </c>
      <c r="L851" s="190">
        <f t="shared" ca="1" si="215"/>
        <v>3.3733423017110013E-2</v>
      </c>
      <c r="M851" s="190">
        <f t="shared" ca="1" si="215"/>
        <v>3.4161965827811003E-2</v>
      </c>
      <c r="N851" s="190">
        <f t="shared" ca="1" si="215"/>
        <v>3.4537138002933704E-2</v>
      </c>
      <c r="O851" s="190">
        <f t="shared" ca="1" si="215"/>
        <v>3.4867195431012001E-2</v>
      </c>
      <c r="P851" s="190">
        <f t="shared" ca="1" si="215"/>
        <v>3.5158954185911327E-2</v>
      </c>
      <c r="Q851" s="190">
        <f t="shared" ca="1" si="215"/>
        <v>3.5418061263468137E-2</v>
      </c>
      <c r="R851" s="190">
        <f t="shared" ca="1" si="215"/>
        <v>3.5649211678895093E-2</v>
      </c>
      <c r="S851" s="190">
        <f t="shared" ca="1" si="215"/>
        <v>3.5856322986406231E-2</v>
      </c>
      <c r="T851" s="190">
        <f t="shared" ca="1" si="215"/>
        <v>3.6042675921819665E-2</v>
      </c>
      <c r="U851" s="190">
        <f t="shared" ca="1" si="215"/>
        <v>3.6211028028970124E-2</v>
      </c>
      <c r="V851" s="190">
        <f t="shared" ca="1" si="215"/>
        <v>3.6363705692586512E-2</v>
      </c>
      <c r="W851" s="190">
        <f t="shared" ca="1" si="215"/>
        <v>3.6502678873174585E-2</v>
      </c>
      <c r="X851" s="187">
        <f t="shared" ca="1" si="215"/>
        <v>3.6629621953876923E-2</v>
      </c>
    </row>
    <row r="852" spans="1:24" ht="11.25" customHeight="1" x14ac:dyDescent="0.2">
      <c r="A852" s="222">
        <f t="shared" si="213"/>
        <v>842</v>
      </c>
      <c r="B852" s="220">
        <f t="shared" ca="1" si="214"/>
        <v>2.2627788348444776E-2</v>
      </c>
      <c r="C852" s="217">
        <f t="shared" ca="1" si="206"/>
        <v>1.3029158738666419E-5</v>
      </c>
      <c r="D852" s="219">
        <f t="shared" ca="1" si="207"/>
        <v>0.33828190748446041</v>
      </c>
      <c r="E852" s="218">
        <f t="shared" ca="1" si="208"/>
        <v>-0.41715667177703825</v>
      </c>
      <c r="F852" s="187">
        <f t="shared" ca="1" si="209"/>
        <v>-1.6536325096443429E-4</v>
      </c>
      <c r="G852" s="217">
        <f t="shared" ca="1" si="210"/>
        <v>-1.5233409222576786E-4</v>
      </c>
      <c r="H852" s="291">
        <f t="shared" si="211"/>
        <v>2.338888888888889</v>
      </c>
      <c r="I852" s="187">
        <f t="shared" ca="1" si="212"/>
        <v>2.2475454256219007E-2</v>
      </c>
      <c r="J852" s="191">
        <f t="shared" ca="1" si="215"/>
        <v>2.4633893516621624E-2</v>
      </c>
      <c r="K852" s="190">
        <f t="shared" ca="1" si="215"/>
        <v>3.0266520728131609E-2</v>
      </c>
      <c r="L852" s="190">
        <f t="shared" ca="1" si="215"/>
        <v>3.3681395841496355E-2</v>
      </c>
      <c r="M852" s="190">
        <f t="shared" ca="1" si="215"/>
        <v>3.4113903547428749E-2</v>
      </c>
      <c r="N852" s="190">
        <f t="shared" ca="1" si="215"/>
        <v>3.4492550319754123E-2</v>
      </c>
      <c r="O852" s="190">
        <f t="shared" ca="1" si="215"/>
        <v>3.4825666950258072E-2</v>
      </c>
      <c r="P852" s="190">
        <f t="shared" ca="1" si="215"/>
        <v>3.5120131627322977E-2</v>
      </c>
      <c r="Q852" s="190">
        <f t="shared" ca="1" si="215"/>
        <v>3.5381642992293329E-2</v>
      </c>
      <c r="R852" s="190">
        <f t="shared" ca="1" si="215"/>
        <v>3.5614939124610487E-2</v>
      </c>
      <c r="S852" s="190">
        <f t="shared" ca="1" si="215"/>
        <v>3.5823973596994366E-2</v>
      </c>
      <c r="T852" s="190">
        <f t="shared" ca="1" si="215"/>
        <v>3.6012057367397619E-2</v>
      </c>
      <c r="U852" s="190">
        <f t="shared" ca="1" si="215"/>
        <v>3.6181973422627738E-2</v>
      </c>
      <c r="V852" s="190">
        <f t="shared" ca="1" si="215"/>
        <v>3.6336069640341868E-2</v>
      </c>
      <c r="W852" s="190">
        <f t="shared" ca="1" si="215"/>
        <v>3.6476334200700511E-2</v>
      </c>
      <c r="X852" s="187">
        <f t="shared" ca="1" si="215"/>
        <v>3.6604456986582407E-2</v>
      </c>
    </row>
    <row r="853" spans="1:24" ht="11.25" customHeight="1" x14ac:dyDescent="0.2">
      <c r="A853" s="222">
        <f t="shared" si="213"/>
        <v>843</v>
      </c>
      <c r="B853" s="220">
        <f t="shared" ca="1" si="214"/>
        <v>2.2475454256219007E-2</v>
      </c>
      <c r="C853" s="217">
        <f t="shared" ca="1" si="206"/>
        <v>1.3143409307835746E-5</v>
      </c>
      <c r="D853" s="219">
        <f t="shared" ca="1" si="207"/>
        <v>0.62467670526077967</v>
      </c>
      <c r="E853" s="218">
        <f t="shared" ca="1" si="208"/>
        <v>0.31778689843693414</v>
      </c>
      <c r="F853" s="187">
        <f t="shared" ca="1" si="209"/>
        <v>1.2554776371543388E-4</v>
      </c>
      <c r="G853" s="217">
        <f t="shared" ca="1" si="210"/>
        <v>1.3869117302326963E-4</v>
      </c>
      <c r="H853" s="291">
        <f t="shared" si="211"/>
        <v>2.3416666666666668</v>
      </c>
      <c r="I853" s="187">
        <f t="shared" ca="1" si="212"/>
        <v>2.2614145429242276E-2</v>
      </c>
      <c r="J853" s="191">
        <f t="shared" ca="1" si="215"/>
        <v>2.475539435559302E-2</v>
      </c>
      <c r="K853" s="190">
        <f t="shared" ca="1" si="215"/>
        <v>3.0342214903448607E-2</v>
      </c>
      <c r="L853" s="190">
        <f t="shared" ca="1" si="215"/>
        <v>3.3728763504962345E-2</v>
      </c>
      <c r="M853" s="190">
        <f t="shared" ca="1" si="215"/>
        <v>3.4157661408502342E-2</v>
      </c>
      <c r="N853" s="190">
        <f t="shared" ca="1" si="215"/>
        <v>3.4533144765765592E-2</v>
      </c>
      <c r="O853" s="190">
        <f t="shared" ca="1" si="215"/>
        <v>3.4863476173561149E-2</v>
      </c>
      <c r="P853" s="190">
        <f t="shared" ca="1" si="215"/>
        <v>3.5155477268680797E-2</v>
      </c>
      <c r="Q853" s="190">
        <f t="shared" ca="1" si="215"/>
        <v>3.5414799672291317E-2</v>
      </c>
      <c r="R853" s="190">
        <f t="shared" ca="1" si="215"/>
        <v>3.5646142256403147E-2</v>
      </c>
      <c r="S853" s="190">
        <f t="shared" ca="1" si="215"/>
        <v>3.585342580101885E-2</v>
      </c>
      <c r="T853" s="190">
        <f t="shared" ca="1" si="215"/>
        <v>3.6039933748626692E-2</v>
      </c>
      <c r="U853" s="190">
        <f t="shared" ca="1" si="215"/>
        <v>3.6208425921713652E-2</v>
      </c>
      <c r="V853" s="190">
        <f t="shared" ca="1" si="215"/>
        <v>3.6361230629898045E-2</v>
      </c>
      <c r="W853" s="190">
        <f t="shared" ca="1" si="215"/>
        <v>3.6500319465423314E-2</v>
      </c>
      <c r="X853" s="187">
        <f t="shared" ca="1" si="215"/>
        <v>3.6627368199575981E-2</v>
      </c>
    </row>
    <row r="854" spans="1:24" ht="11.25" customHeight="1" x14ac:dyDescent="0.2">
      <c r="A854" s="222">
        <f t="shared" si="213"/>
        <v>844</v>
      </c>
      <c r="B854" s="220">
        <f t="shared" ca="1" si="214"/>
        <v>2.2614145429242276E-2</v>
      </c>
      <c r="C854" s="217">
        <f t="shared" ca="1" si="206"/>
        <v>1.3039390928068295E-5</v>
      </c>
      <c r="D854" s="219">
        <f t="shared" ca="1" si="207"/>
        <v>0.96504217034155249</v>
      </c>
      <c r="E854" s="218">
        <f t="shared" ca="1" si="208"/>
        <v>1.812456695638847</v>
      </c>
      <c r="F854" s="187">
        <f t="shared" ca="1" si="209"/>
        <v>7.1825140342603134E-4</v>
      </c>
      <c r="G854" s="217">
        <f t="shared" ca="1" si="210"/>
        <v>7.3129079435409964E-4</v>
      </c>
      <c r="H854" s="291">
        <f t="shared" si="211"/>
        <v>2.3444444444444446</v>
      </c>
      <c r="I854" s="187">
        <f t="shared" ca="1" si="212"/>
        <v>2.3345436223596375E-2</v>
      </c>
      <c r="J854" s="191">
        <f t="shared" ca="1" si="215"/>
        <v>2.5396043959379798E-2</v>
      </c>
      <c r="K854" s="190">
        <f t="shared" ca="1" si="215"/>
        <v>3.0741335138636479E-2</v>
      </c>
      <c r="L854" s="190">
        <f t="shared" ca="1" si="215"/>
        <v>3.3978523713111448E-2</v>
      </c>
      <c r="M854" s="190">
        <f t="shared" ca="1" si="215"/>
        <v>3.4388387851189396E-2</v>
      </c>
      <c r="N854" s="190">
        <f t="shared" ca="1" si="215"/>
        <v>3.4747191154032214E-2</v>
      </c>
      <c r="O854" s="190">
        <f t="shared" ca="1" si="215"/>
        <v>3.5062836639988118E-2</v>
      </c>
      <c r="P854" s="190">
        <f t="shared" ca="1" si="215"/>
        <v>3.5341847760631172E-2</v>
      </c>
      <c r="Q854" s="190">
        <f t="shared" ca="1" si="215"/>
        <v>3.5589628209142792E-2</v>
      </c>
      <c r="R854" s="190">
        <f t="shared" ca="1" si="215"/>
        <v>3.5810670124598251E-2</v>
      </c>
      <c r="S854" s="190">
        <f t="shared" ca="1" si="215"/>
        <v>3.6008721377565216E-2</v>
      </c>
      <c r="T854" s="190">
        <f t="shared" ca="1" si="215"/>
        <v>3.6186920326996053E-2</v>
      </c>
      <c r="U854" s="190">
        <f t="shared" ca="1" si="215"/>
        <v>3.6347904654552295E-2</v>
      </c>
      <c r="V854" s="190">
        <f t="shared" ca="1" si="215"/>
        <v>3.6493899491500274E-2</v>
      </c>
      <c r="W854" s="190">
        <f t="shared" ca="1" si="215"/>
        <v>3.6626788965317097E-2</v>
      </c>
      <c r="X854" s="187">
        <f t="shared" ca="1" si="215"/>
        <v>3.674817443968819E-2</v>
      </c>
    </row>
    <row r="855" spans="1:24" ht="11.25" customHeight="1" x14ac:dyDescent="0.2">
      <c r="A855" s="222">
        <f t="shared" si="213"/>
        <v>845</v>
      </c>
      <c r="B855" s="220">
        <f t="shared" ca="1" si="214"/>
        <v>2.3345436223596375E-2</v>
      </c>
      <c r="C855" s="217">
        <f t="shared" ca="1" si="206"/>
        <v>1.2490922832302722E-5</v>
      </c>
      <c r="D855" s="219">
        <f t="shared" ca="1" si="207"/>
        <v>0.2476363530390745</v>
      </c>
      <c r="E855" s="218">
        <f t="shared" ca="1" si="208"/>
        <v>-0.68194661818721036</v>
      </c>
      <c r="F855" s="187">
        <f t="shared" ca="1" si="209"/>
        <v>-2.7458077765860051E-4</v>
      </c>
      <c r="G855" s="217">
        <f t="shared" ca="1" si="210"/>
        <v>-2.6208985482629776E-4</v>
      </c>
      <c r="H855" s="291">
        <f t="shared" si="211"/>
        <v>2.3472222222222223</v>
      </c>
      <c r="I855" s="187">
        <f t="shared" ca="1" si="212"/>
        <v>2.3083346368770078E-2</v>
      </c>
      <c r="J855" s="191">
        <f t="shared" ca="1" si="215"/>
        <v>2.5166439316538308E-2</v>
      </c>
      <c r="K855" s="190">
        <f t="shared" ca="1" si="215"/>
        <v>3.0598293047437969E-2</v>
      </c>
      <c r="L855" s="190">
        <f t="shared" ca="1" si="215"/>
        <v>3.3889011282214526E-2</v>
      </c>
      <c r="M855" s="190">
        <f t="shared" ca="1" si="215"/>
        <v>3.4305696997789757E-2</v>
      </c>
      <c r="N855" s="190">
        <f t="shared" ca="1" si="215"/>
        <v>3.4670478323431848E-2</v>
      </c>
      <c r="O855" s="190">
        <f t="shared" ca="1" si="215"/>
        <v>3.4991387148065968E-2</v>
      </c>
      <c r="P855" s="190">
        <f t="shared" ca="1" si="215"/>
        <v>3.5275053790904912E-2</v>
      </c>
      <c r="Q855" s="190">
        <f t="shared" ca="1" si="215"/>
        <v>3.5526970800904285E-2</v>
      </c>
      <c r="R855" s="190">
        <f t="shared" ca="1" si="215"/>
        <v>3.575170440887606E-2</v>
      </c>
      <c r="S855" s="190">
        <f t="shared" ca="1" si="215"/>
        <v>3.595306445500248E-2</v>
      </c>
      <c r="T855" s="190">
        <f t="shared" ca="1" si="215"/>
        <v>3.6134241295229678E-2</v>
      </c>
      <c r="U855" s="190">
        <f t="shared" ca="1" si="215"/>
        <v>3.629791638569501E-2</v>
      </c>
      <c r="V855" s="190">
        <f t="shared" ca="1" si="215"/>
        <v>3.6446351836113736E-2</v>
      </c>
      <c r="W855" s="190">
        <f t="shared" ca="1" si="215"/>
        <v>3.6581463120765226E-2</v>
      </c>
      <c r="X855" s="187">
        <f t="shared" ca="1" si="215"/>
        <v>3.6704878270534182E-2</v>
      </c>
    </row>
    <row r="856" spans="1:24" ht="11.25" customHeight="1" x14ac:dyDescent="0.2">
      <c r="A856" s="222">
        <f t="shared" si="213"/>
        <v>846</v>
      </c>
      <c r="B856" s="220">
        <f t="shared" ca="1" si="214"/>
        <v>2.3083346368770078E-2</v>
      </c>
      <c r="C856" s="217">
        <f t="shared" ca="1" si="206"/>
        <v>1.2687490223422444E-5</v>
      </c>
      <c r="D856" s="219">
        <f t="shared" ca="1" si="207"/>
        <v>0.34710262714871964</v>
      </c>
      <c r="E856" s="218">
        <f t="shared" ca="1" si="208"/>
        <v>-0.39315466086018058</v>
      </c>
      <c r="F856" s="187">
        <f t="shared" ca="1" si="209"/>
        <v>-1.5740972735641721E-4</v>
      </c>
      <c r="G856" s="217">
        <f t="shared" ca="1" si="210"/>
        <v>-1.4472223713299476E-4</v>
      </c>
      <c r="H856" s="291">
        <f t="shared" si="211"/>
        <v>2.35</v>
      </c>
      <c r="I856" s="187">
        <f t="shared" ca="1" si="212"/>
        <v>2.2938624131637084E-2</v>
      </c>
      <c r="J856" s="191">
        <f t="shared" ca="1" si="215"/>
        <v>2.5039654944857017E-2</v>
      </c>
      <c r="K856" s="190">
        <f t="shared" ca="1" si="215"/>
        <v>3.051930726809084E-2</v>
      </c>
      <c r="L856" s="190">
        <f t="shared" ca="1" si="215"/>
        <v>3.3839583809109147E-2</v>
      </c>
      <c r="M856" s="190">
        <f t="shared" ca="1" si="215"/>
        <v>3.4260036301375689E-2</v>
      </c>
      <c r="N856" s="190">
        <f t="shared" ca="1" si="215"/>
        <v>3.4628118604973279E-2</v>
      </c>
      <c r="O856" s="190">
        <f t="shared" ca="1" si="215"/>
        <v>3.4951933769300725E-2</v>
      </c>
      <c r="P856" s="190">
        <f t="shared" ca="1" si="215"/>
        <v>3.523817112433935E-2</v>
      </c>
      <c r="Q856" s="190">
        <f t="shared" ca="1" si="215"/>
        <v>3.5492372283921485E-2</v>
      </c>
      <c r="R856" s="190">
        <f t="shared" ca="1" si="215"/>
        <v>3.5719144391247314E-2</v>
      </c>
      <c r="S856" s="190">
        <f t="shared" ca="1" si="215"/>
        <v>3.5922331505226328E-2</v>
      </c>
      <c r="T856" s="190">
        <f t="shared" ca="1" si="215"/>
        <v>3.6105152693794558E-2</v>
      </c>
      <c r="U856" s="190">
        <f t="shared" ca="1" si="215"/>
        <v>3.6270313584723456E-2</v>
      </c>
      <c r="V856" s="190">
        <f t="shared" ca="1" si="215"/>
        <v>3.6420096706694362E-2</v>
      </c>
      <c r="W856" s="190">
        <f t="shared" ca="1" si="215"/>
        <v>3.6556434843238651E-2</v>
      </c>
      <c r="X856" s="187">
        <f t="shared" ca="1" si="215"/>
        <v>3.6680970750483835E-2</v>
      </c>
    </row>
    <row r="857" spans="1:24" ht="11.25" customHeight="1" x14ac:dyDescent="0.2">
      <c r="A857" s="222">
        <f t="shared" si="213"/>
        <v>847</v>
      </c>
      <c r="B857" s="220">
        <f t="shared" ca="1" si="214"/>
        <v>2.2938624131637084E-2</v>
      </c>
      <c r="C857" s="217">
        <f t="shared" ca="1" si="206"/>
        <v>1.2796031901272189E-5</v>
      </c>
      <c r="D857" s="219">
        <f t="shared" ca="1" si="207"/>
        <v>0.10857664998845773</v>
      </c>
      <c r="E857" s="218">
        <f t="shared" ca="1" si="208"/>
        <v>-1.2341331302985057</v>
      </c>
      <c r="F857" s="187">
        <f t="shared" ca="1" si="209"/>
        <v>-4.9256601910174541E-4</v>
      </c>
      <c r="G857" s="217">
        <f t="shared" ca="1" si="210"/>
        <v>-4.7976998720047323E-4</v>
      </c>
      <c r="H857" s="291">
        <f t="shared" si="211"/>
        <v>2.3527777777777779</v>
      </c>
      <c r="I857" s="187">
        <f t="shared" ca="1" si="212"/>
        <v>2.2458854144436612E-2</v>
      </c>
      <c r="J857" s="191">
        <f t="shared" ca="1" si="215"/>
        <v>2.4619350936408345E-2</v>
      </c>
      <c r="K857" s="190">
        <f t="shared" ca="1" si="215"/>
        <v>3.0257460802080461E-2</v>
      </c>
      <c r="L857" s="190">
        <f t="shared" ca="1" si="215"/>
        <v>3.3675726349406368E-2</v>
      </c>
      <c r="M857" s="190">
        <f t="shared" ca="1" si="215"/>
        <v>3.4108666116889022E-2</v>
      </c>
      <c r="N857" s="190">
        <f t="shared" ca="1" si="215"/>
        <v>3.4487691522133157E-2</v>
      </c>
      <c r="O857" s="190">
        <f t="shared" ca="1" si="215"/>
        <v>3.4821141519262321E-2</v>
      </c>
      <c r="P857" s="190">
        <f t="shared" ca="1" si="215"/>
        <v>3.5115901065386194E-2</v>
      </c>
      <c r="Q857" s="190">
        <f t="shared" ca="1" si="215"/>
        <v>3.5377674429750358E-2</v>
      </c>
      <c r="R857" s="190">
        <f t="shared" ca="1" si="215"/>
        <v>3.5611204384580319E-2</v>
      </c>
      <c r="S857" s="190">
        <f t="shared" ca="1" si="215"/>
        <v>3.5820448427595436E-2</v>
      </c>
      <c r="T857" s="190">
        <f t="shared" ca="1" si="215"/>
        <v>3.6008720810107031E-2</v>
      </c>
      <c r="U857" s="190">
        <f t="shared" ca="1" si="215"/>
        <v>3.6178807291487744E-2</v>
      </c>
      <c r="V857" s="190">
        <f t="shared" ca="1" si="215"/>
        <v>3.6333058091516636E-2</v>
      </c>
      <c r="W857" s="190">
        <f t="shared" ca="1" si="215"/>
        <v>3.6473463375781737E-2</v>
      </c>
      <c r="X857" s="187">
        <f t="shared" ca="1" si="215"/>
        <v>3.660171471619509E-2</v>
      </c>
    </row>
    <row r="858" spans="1:24" ht="11.25" customHeight="1" x14ac:dyDescent="0.2">
      <c r="A858" s="222">
        <f t="shared" si="213"/>
        <v>848</v>
      </c>
      <c r="B858" s="220">
        <f t="shared" ca="1" si="214"/>
        <v>2.2458854144436612E-2</v>
      </c>
      <c r="C858" s="217">
        <f t="shared" ca="1" si="206"/>
        <v>1.3155859391672541E-5</v>
      </c>
      <c r="D858" s="219">
        <f t="shared" ca="1" si="207"/>
        <v>0.64401103709249008</v>
      </c>
      <c r="E858" s="218">
        <f t="shared" ca="1" si="208"/>
        <v>0.36920097952890496</v>
      </c>
      <c r="F858" s="187">
        <f t="shared" ca="1" si="209"/>
        <v>1.4580600002279354E-4</v>
      </c>
      <c r="G858" s="217">
        <f t="shared" ca="1" si="210"/>
        <v>1.5896185941446608E-4</v>
      </c>
      <c r="H858" s="291">
        <f t="shared" si="211"/>
        <v>2.3555555555555556</v>
      </c>
      <c r="I858" s="187">
        <f t="shared" ca="1" si="212"/>
        <v>2.2617816003851078E-2</v>
      </c>
      <c r="J858" s="191">
        <f t="shared" ca="1" si="215"/>
        <v>2.4758609974040481E-2</v>
      </c>
      <c r="K858" s="190">
        <f t="shared" ca="1" si="215"/>
        <v>3.0344218211315246E-2</v>
      </c>
      <c r="L858" s="190">
        <f t="shared" ca="1" si="215"/>
        <v>3.373001712867181E-2</v>
      </c>
      <c r="M858" s="190">
        <f t="shared" ca="1" si="215"/>
        <v>3.4158819495857806E-2</v>
      </c>
      <c r="N858" s="190">
        <f t="shared" ca="1" si="215"/>
        <v>3.453421913077051E-2</v>
      </c>
      <c r="O858" s="190">
        <f t="shared" ca="1" si="215"/>
        <v>3.4864476825383538E-2</v>
      </c>
      <c r="P858" s="190">
        <f t="shared" ca="1" si="215"/>
        <v>3.5156412719804853E-2</v>
      </c>
      <c r="Q858" s="190">
        <f t="shared" ca="1" si="215"/>
        <v>3.5415677190774E-2</v>
      </c>
      <c r="R858" s="190">
        <f t="shared" ca="1" si="215"/>
        <v>3.5646968072644919E-2</v>
      </c>
      <c r="S858" s="190">
        <f t="shared" ca="1" si="215"/>
        <v>3.5854205277534253E-2</v>
      </c>
      <c r="T858" s="190">
        <f t="shared" ca="1" si="215"/>
        <v>3.6040671519711139E-2</v>
      </c>
      <c r="U858" s="190">
        <f t="shared" ca="1" si="215"/>
        <v>3.6209126008599976E-2</v>
      </c>
      <c r="V858" s="190">
        <f t="shared" ca="1" si="215"/>
        <v>3.6361896535935072E-2</v>
      </c>
      <c r="W858" s="190">
        <f t="shared" ca="1" si="215"/>
        <v>3.6500954254947107E-2</v>
      </c>
      <c r="X858" s="187">
        <f t="shared" ca="1" si="215"/>
        <v>3.6627974563447879E-2</v>
      </c>
    </row>
    <row r="859" spans="1:24" ht="11.25" customHeight="1" x14ac:dyDescent="0.2">
      <c r="A859" s="222">
        <f t="shared" si="213"/>
        <v>849</v>
      </c>
      <c r="B859" s="220">
        <f t="shared" ca="1" si="214"/>
        <v>2.2617816003851078E-2</v>
      </c>
      <c r="C859" s="217">
        <f t="shared" ca="1" si="206"/>
        <v>1.3036637997111694E-5</v>
      </c>
      <c r="D859" s="219">
        <f t="shared" ca="1" si="207"/>
        <v>0.65153696489393031</v>
      </c>
      <c r="E859" s="218">
        <f t="shared" ca="1" si="208"/>
        <v>0.3894732835646344</v>
      </c>
      <c r="F859" s="187">
        <f t="shared" ca="1" si="209"/>
        <v>1.5435537577072721E-4</v>
      </c>
      <c r="G859" s="217">
        <f t="shared" ca="1" si="210"/>
        <v>1.6739201376783891E-4</v>
      </c>
      <c r="H859" s="291">
        <f t="shared" si="211"/>
        <v>2.3583333333333334</v>
      </c>
      <c r="I859" s="187">
        <f t="shared" ca="1" si="212"/>
        <v>2.2785208017618918E-2</v>
      </c>
      <c r="J859" s="191">
        <f t="shared" ca="1" si="215"/>
        <v>2.4905254274947032E-2</v>
      </c>
      <c r="K859" s="190">
        <f t="shared" ca="1" si="215"/>
        <v>3.0435576588064124E-2</v>
      </c>
      <c r="L859" s="190">
        <f t="shared" ca="1" si="215"/>
        <v>3.3787187086948244E-2</v>
      </c>
      <c r="M859" s="190">
        <f t="shared" ca="1" si="215"/>
        <v>3.4211632636907921E-2</v>
      </c>
      <c r="N859" s="190">
        <f t="shared" ca="1" si="215"/>
        <v>3.458321421760642E-2</v>
      </c>
      <c r="O859" s="190">
        <f t="shared" ca="1" si="215"/>
        <v>3.4910110313728468E-2</v>
      </c>
      <c r="P859" s="190">
        <f t="shared" ca="1" si="215"/>
        <v>3.5199072810968755E-2</v>
      </c>
      <c r="Q859" s="190">
        <f t="shared" ca="1" si="215"/>
        <v>3.545569533550328E-2</v>
      </c>
      <c r="R859" s="190">
        <f t="shared" ca="1" si="215"/>
        <v>3.5684628400644035E-2</v>
      </c>
      <c r="S859" s="190">
        <f t="shared" ca="1" si="215"/>
        <v>3.5889752339644199E-2</v>
      </c>
      <c r="T859" s="190">
        <f t="shared" ca="1" si="215"/>
        <v>3.6074316657240625E-2</v>
      </c>
      <c r="U859" s="190">
        <f t="shared" ca="1" si="215"/>
        <v>3.6241052604897787E-2</v>
      </c>
      <c r="V859" s="190">
        <f t="shared" ca="1" si="215"/>
        <v>3.6392264356888561E-2</v>
      </c>
      <c r="W859" s="190">
        <f t="shared" ca="1" si="215"/>
        <v>3.6529903045812342E-2</v>
      </c>
      <c r="X859" s="187">
        <f t="shared" ca="1" si="215"/>
        <v>3.6655627037626717E-2</v>
      </c>
    </row>
    <row r="860" spans="1:24" ht="11.25" customHeight="1" x14ac:dyDescent="0.2">
      <c r="A860" s="222">
        <f t="shared" si="213"/>
        <v>850</v>
      </c>
      <c r="B860" s="220">
        <f t="shared" ca="1" si="214"/>
        <v>2.2785208017618918E-2</v>
      </c>
      <c r="C860" s="217">
        <f t="shared" ca="1" si="206"/>
        <v>1.2911093986785813E-5</v>
      </c>
      <c r="D860" s="219">
        <f t="shared" ca="1" si="207"/>
        <v>0.32415726433988279</v>
      </c>
      <c r="E860" s="218">
        <f t="shared" ca="1" si="208"/>
        <v>-0.45610492515731693</v>
      </c>
      <c r="F860" s="187">
        <f t="shared" ca="1" si="209"/>
        <v>-1.8143038191688825E-4</v>
      </c>
      <c r="G860" s="217">
        <f t="shared" ca="1" si="210"/>
        <v>-1.6851928793010245E-4</v>
      </c>
      <c r="H860" s="291">
        <f t="shared" si="211"/>
        <v>2.3611111111111112</v>
      </c>
      <c r="I860" s="187">
        <f t="shared" ca="1" si="212"/>
        <v>2.2616688729688816E-2</v>
      </c>
      <c r="J860" s="191">
        <f t="shared" ca="1" si="215"/>
        <v>2.4757622421960071E-2</v>
      </c>
      <c r="K860" s="190">
        <f t="shared" ca="1" si="215"/>
        <v>3.0343602973256417E-2</v>
      </c>
      <c r="L860" s="190">
        <f t="shared" ca="1" si="215"/>
        <v>3.3729632126930253E-2</v>
      </c>
      <c r="M860" s="190">
        <f t="shared" ca="1" si="215"/>
        <v>3.4158463834389897E-2</v>
      </c>
      <c r="N860" s="190">
        <f t="shared" ca="1" si="215"/>
        <v>3.4533889181364782E-2</v>
      </c>
      <c r="O860" s="190">
        <f t="shared" ca="1" si="215"/>
        <v>3.4864169514113509E-2</v>
      </c>
      <c r="P860" s="190">
        <f t="shared" ca="1" si="215"/>
        <v>3.5156125432392223E-2</v>
      </c>
      <c r="Q860" s="190">
        <f t="shared" ca="1" si="215"/>
        <v>3.5415407695117911E-2</v>
      </c>
      <c r="R860" s="190">
        <f t="shared" ca="1" si="215"/>
        <v>3.5646714455320298E-2</v>
      </c>
      <c r="S860" s="190">
        <f t="shared" ca="1" si="215"/>
        <v>3.5853965891653419E-2</v>
      </c>
      <c r="T860" s="190">
        <f t="shared" ca="1" si="215"/>
        <v>3.6040444942030583E-2</v>
      </c>
      <c r="U860" s="190">
        <f t="shared" ca="1" si="215"/>
        <v>3.620891100415452E-2</v>
      </c>
      <c r="V860" s="190">
        <f t="shared" ca="1" si="215"/>
        <v>3.636169202880743E-2</v>
      </c>
      <c r="W860" s="190">
        <f t="shared" ca="1" si="215"/>
        <v>3.6500759304045706E-2</v>
      </c>
      <c r="X860" s="187">
        <f t="shared" ca="1" si="215"/>
        <v>3.6627788342379362E-2</v>
      </c>
    </row>
    <row r="861" spans="1:24" ht="11.25" customHeight="1" x14ac:dyDescent="0.2">
      <c r="A861" s="222">
        <f t="shared" si="213"/>
        <v>851</v>
      </c>
      <c r="B861" s="220">
        <f t="shared" ca="1" si="214"/>
        <v>2.2616688729688816E-2</v>
      </c>
      <c r="C861" s="217">
        <f t="shared" ca="1" si="206"/>
        <v>1.303748345273339E-5</v>
      </c>
      <c r="D861" s="219">
        <f t="shared" ca="1" si="207"/>
        <v>0.32045375409889154</v>
      </c>
      <c r="E861" s="218">
        <f t="shared" ca="1" si="208"/>
        <v>-0.46643032666800138</v>
      </c>
      <c r="F861" s="187">
        <f t="shared" ca="1" si="209"/>
        <v>-1.8485025087696714E-4</v>
      </c>
      <c r="G861" s="217">
        <f t="shared" ca="1" si="210"/>
        <v>-1.7181276742423375E-4</v>
      </c>
      <c r="H861" s="291">
        <f t="shared" si="211"/>
        <v>2.3638888888888889</v>
      </c>
      <c r="I861" s="187">
        <f t="shared" ca="1" si="212"/>
        <v>2.2444875962264584E-2</v>
      </c>
      <c r="J861" s="191">
        <f t="shared" ref="J861:X870" ca="1" si="216">-(1/J$7)*LN(J$8*EXP(-$I861*J$9))</f>
        <v>2.4607105305888423E-2</v>
      </c>
      <c r="K861" s="190">
        <f t="shared" ca="1" si="216"/>
        <v>3.0249831859669219E-2</v>
      </c>
      <c r="L861" s="190">
        <f t="shared" ca="1" si="216"/>
        <v>3.3670952333767462E-2</v>
      </c>
      <c r="M861" s="190">
        <f t="shared" ca="1" si="216"/>
        <v>3.4104255920189321E-2</v>
      </c>
      <c r="N861" s="190">
        <f t="shared" ca="1" si="216"/>
        <v>3.4483600154606643E-2</v>
      </c>
      <c r="O861" s="190">
        <f t="shared" ca="1" si="216"/>
        <v>3.4817330864268262E-2</v>
      </c>
      <c r="P861" s="190">
        <f t="shared" ca="1" si="216"/>
        <v>3.5112338705914299E-2</v>
      </c>
      <c r="Q861" s="190">
        <f t="shared" ca="1" si="216"/>
        <v>3.5374332687784185E-2</v>
      </c>
      <c r="R861" s="190">
        <f t="shared" ca="1" si="216"/>
        <v>3.5608059533678654E-2</v>
      </c>
      <c r="S861" s="190">
        <f t="shared" ca="1" si="216"/>
        <v>3.5817480046376596E-2</v>
      </c>
      <c r="T861" s="190">
        <f t="shared" ca="1" si="216"/>
        <v>3.6005911250373536E-2</v>
      </c>
      <c r="U861" s="190">
        <f t="shared" ca="1" si="216"/>
        <v>3.6176141239690304E-2</v>
      </c>
      <c r="V861" s="190">
        <f t="shared" ca="1" si="216"/>
        <v>3.6330522206297865E-2</v>
      </c>
      <c r="W861" s="190">
        <f t="shared" ca="1" si="216"/>
        <v>3.6471045987620458E-2</v>
      </c>
      <c r="X861" s="187">
        <f t="shared" ca="1" si="216"/>
        <v>3.6599405577826545E-2</v>
      </c>
    </row>
    <row r="862" spans="1:24" ht="11.25" customHeight="1" x14ac:dyDescent="0.2">
      <c r="A862" s="222">
        <f t="shared" si="213"/>
        <v>852</v>
      </c>
      <c r="B862" s="220">
        <f t="shared" ca="1" si="214"/>
        <v>2.2444875962264584E-2</v>
      </c>
      <c r="C862" s="217">
        <f t="shared" ca="1" si="206"/>
        <v>1.3166343028301563E-5</v>
      </c>
      <c r="D862" s="219">
        <f t="shared" ca="1" si="207"/>
        <v>0.65940846487082594</v>
      </c>
      <c r="E862" s="218">
        <f t="shared" ca="1" si="208"/>
        <v>0.41084925975466785</v>
      </c>
      <c r="F862" s="187">
        <f t="shared" ca="1" si="209"/>
        <v>1.6220336797620157E-4</v>
      </c>
      <c r="G862" s="217">
        <f t="shared" ca="1" si="210"/>
        <v>1.7536971100450314E-4</v>
      </c>
      <c r="H862" s="291">
        <f t="shared" si="211"/>
        <v>2.3666666666666667</v>
      </c>
      <c r="I862" s="187">
        <f t="shared" ca="1" si="212"/>
        <v>2.2620245673269087E-2</v>
      </c>
      <c r="J862" s="191">
        <f t="shared" ca="1" si="216"/>
        <v>2.4760738493587123E-2</v>
      </c>
      <c r="K862" s="190">
        <f t="shared" ca="1" si="216"/>
        <v>3.0345544264148185E-2</v>
      </c>
      <c r="L862" s="190">
        <f t="shared" ca="1" si="216"/>
        <v>3.3730846941851821E-2</v>
      </c>
      <c r="M862" s="190">
        <f t="shared" ca="1" si="216"/>
        <v>3.4159586070503692E-2</v>
      </c>
      <c r="N862" s="190">
        <f t="shared" ca="1" si="216"/>
        <v>3.4534930286944807E-2</v>
      </c>
      <c r="O862" s="190">
        <f t="shared" ca="1" si="216"/>
        <v>3.4865139188471082E-2</v>
      </c>
      <c r="P862" s="190">
        <f t="shared" ca="1" si="216"/>
        <v>3.515703192448813E-2</v>
      </c>
      <c r="Q862" s="190">
        <f t="shared" ca="1" si="216"/>
        <v>3.5416258048009817E-2</v>
      </c>
      <c r="R862" s="190">
        <f t="shared" ca="1" si="216"/>
        <v>3.5647514706532359E-2</v>
      </c>
      <c r="S862" s="190">
        <f t="shared" ca="1" si="216"/>
        <v>3.5854721237691282E-2</v>
      </c>
      <c r="T862" s="190">
        <f t="shared" ca="1" si="216"/>
        <v>3.604115987372445E-2</v>
      </c>
      <c r="U862" s="190">
        <f t="shared" ca="1" si="216"/>
        <v>3.6209589418250782E-2</v>
      </c>
      <c r="V862" s="190">
        <f t="shared" ca="1" si="216"/>
        <v>3.6362337320200708E-2</v>
      </c>
      <c r="W862" s="190">
        <f t="shared" ca="1" si="216"/>
        <v>3.6501374442208558E-2</v>
      </c>
      <c r="X862" s="187">
        <f t="shared" ca="1" si="216"/>
        <v>3.6628375934871352E-2</v>
      </c>
    </row>
    <row r="863" spans="1:24" ht="11.25" customHeight="1" x14ac:dyDescent="0.2">
      <c r="A863" s="222">
        <f t="shared" si="213"/>
        <v>853</v>
      </c>
      <c r="B863" s="220">
        <f t="shared" ca="1" si="214"/>
        <v>2.2620245673269087E-2</v>
      </c>
      <c r="C863" s="217">
        <f t="shared" ca="1" si="206"/>
        <v>1.3034815745048187E-5</v>
      </c>
      <c r="D863" s="219">
        <f t="shared" ca="1" si="207"/>
        <v>0.14560575275706167</v>
      </c>
      <c r="E863" s="218">
        <f t="shared" ca="1" si="208"/>
        <v>-1.0554676319242247</v>
      </c>
      <c r="F863" s="187">
        <f t="shared" ca="1" si="209"/>
        <v>-4.1832356694683221E-4</v>
      </c>
      <c r="G863" s="217">
        <f t="shared" ca="1" si="210"/>
        <v>-4.05288751201784E-4</v>
      </c>
      <c r="H863" s="291">
        <f t="shared" si="211"/>
        <v>2.3694444444444445</v>
      </c>
      <c r="I863" s="187">
        <f t="shared" ca="1" si="212"/>
        <v>2.2214956922067302E-2</v>
      </c>
      <c r="J863" s="191">
        <f t="shared" ca="1" si="216"/>
        <v>2.4405684006533177E-2</v>
      </c>
      <c r="K863" s="190">
        <f t="shared" ca="1" si="216"/>
        <v>3.012434779490843E-2</v>
      </c>
      <c r="L863" s="190">
        <f t="shared" ca="1" si="216"/>
        <v>3.3592427309549394E-2</v>
      </c>
      <c r="M863" s="190">
        <f t="shared" ca="1" si="216"/>
        <v>3.4031715143441846E-2</v>
      </c>
      <c r="N863" s="190">
        <f t="shared" ca="1" si="216"/>
        <v>3.441630361466945E-2</v>
      </c>
      <c r="O863" s="190">
        <f t="shared" ca="1" si="216"/>
        <v>3.4754651602546309E-2</v>
      </c>
      <c r="P863" s="190">
        <f t="shared" ca="1" si="216"/>
        <v>3.5053743513740208E-2</v>
      </c>
      <c r="Q863" s="190">
        <f t="shared" ca="1" si="216"/>
        <v>3.5319366305460863E-2</v>
      </c>
      <c r="R863" s="190">
        <f t="shared" ca="1" si="216"/>
        <v>3.5556331698687202E-2</v>
      </c>
      <c r="S863" s="190">
        <f t="shared" ca="1" si="216"/>
        <v>3.5768654859211525E-2</v>
      </c>
      <c r="T863" s="190">
        <f t="shared" ca="1" si="216"/>
        <v>3.5959698426034067E-2</v>
      </c>
      <c r="U863" s="190">
        <f t="shared" ca="1" si="216"/>
        <v>3.6132288894453933E-2</v>
      </c>
      <c r="V863" s="190">
        <f t="shared" ca="1" si="216"/>
        <v>3.6288810895887355E-2</v>
      </c>
      <c r="W863" s="190">
        <f t="shared" ca="1" si="216"/>
        <v>3.6431283766826347E-2</v>
      </c>
      <c r="X863" s="187">
        <f t="shared" ca="1" si="216"/>
        <v>3.6561423895312729E-2</v>
      </c>
    </row>
    <row r="864" spans="1:24" ht="11.25" customHeight="1" x14ac:dyDescent="0.2">
      <c r="A864" s="222">
        <f t="shared" si="213"/>
        <v>854</v>
      </c>
      <c r="B864" s="220">
        <f t="shared" ca="1" si="214"/>
        <v>2.2214956922067302E-2</v>
      </c>
      <c r="C864" s="217">
        <f t="shared" ca="1" si="206"/>
        <v>1.3338782308449524E-5</v>
      </c>
      <c r="D864" s="219">
        <f t="shared" ca="1" si="207"/>
        <v>0.55743905903613278</v>
      </c>
      <c r="E864" s="218">
        <f t="shared" ca="1" si="208"/>
        <v>0.14447945099285103</v>
      </c>
      <c r="F864" s="187">
        <f t="shared" ca="1" si="209"/>
        <v>5.6747609868190228E-5</v>
      </c>
      <c r="G864" s="217">
        <f t="shared" ca="1" si="210"/>
        <v>7.0086392176639748E-5</v>
      </c>
      <c r="H864" s="291">
        <f t="shared" si="211"/>
        <v>2.3722222222222222</v>
      </c>
      <c r="I864" s="187">
        <f t="shared" ca="1" si="212"/>
        <v>2.2285043314243941E-2</v>
      </c>
      <c r="J864" s="191">
        <f t="shared" ca="1" si="216"/>
        <v>2.4467083411155072E-2</v>
      </c>
      <c r="K864" s="190">
        <f t="shared" ca="1" si="216"/>
        <v>3.016259919578065E-2</v>
      </c>
      <c r="L864" s="190">
        <f t="shared" ca="1" si="216"/>
        <v>3.3616364151136342E-2</v>
      </c>
      <c r="M864" s="190">
        <f t="shared" ca="1" si="216"/>
        <v>3.4053827802417634E-2</v>
      </c>
      <c r="N864" s="190">
        <f t="shared" ca="1" si="216"/>
        <v>3.4436817669034503E-2</v>
      </c>
      <c r="O864" s="190">
        <f t="shared" ca="1" si="216"/>
        <v>3.4773758168555893E-2</v>
      </c>
      <c r="P864" s="190">
        <f t="shared" ca="1" si="216"/>
        <v>3.5071605129789296E-2</v>
      </c>
      <c r="Q864" s="190">
        <f t="shared" ca="1" si="216"/>
        <v>3.5336121748701835E-2</v>
      </c>
      <c r="R864" s="190">
        <f t="shared" ca="1" si="216"/>
        <v>3.5572099933134198E-2</v>
      </c>
      <c r="S864" s="190">
        <f t="shared" ca="1" si="216"/>
        <v>3.5783538277360853E-2</v>
      </c>
      <c r="T864" s="190">
        <f t="shared" ca="1" si="216"/>
        <v>3.5973785515678605E-2</v>
      </c>
      <c r="U864" s="190">
        <f t="shared" ca="1" si="216"/>
        <v>3.6145656437496315E-2</v>
      </c>
      <c r="V864" s="190">
        <f t="shared" ca="1" si="216"/>
        <v>3.6301525785689973E-2</v>
      </c>
      <c r="W864" s="190">
        <f t="shared" ca="1" si="216"/>
        <v>3.6443404514190286E-2</v>
      </c>
      <c r="X864" s="187">
        <f t="shared" ca="1" si="216"/>
        <v>3.6573001879867235E-2</v>
      </c>
    </row>
    <row r="865" spans="1:24" ht="11.25" customHeight="1" x14ac:dyDescent="0.2">
      <c r="A865" s="222">
        <f t="shared" si="213"/>
        <v>855</v>
      </c>
      <c r="B865" s="220">
        <f t="shared" ca="1" si="214"/>
        <v>2.2285043314243941E-2</v>
      </c>
      <c r="C865" s="217">
        <f t="shared" ca="1" si="206"/>
        <v>1.3286217514317045E-5</v>
      </c>
      <c r="D865" s="219">
        <f t="shared" ca="1" si="207"/>
        <v>9.9378857952299726E-2</v>
      </c>
      <c r="E865" s="218">
        <f t="shared" ca="1" si="208"/>
        <v>-1.2850989287058403</v>
      </c>
      <c r="F865" s="187">
        <f t="shared" ca="1" si="209"/>
        <v>-5.0554760439818424E-4</v>
      </c>
      <c r="G865" s="217">
        <f t="shared" ca="1" si="210"/>
        <v>-4.922613868838672E-4</v>
      </c>
      <c r="H865" s="291">
        <f t="shared" si="211"/>
        <v>2.375</v>
      </c>
      <c r="I865" s="187">
        <f t="shared" ca="1" si="212"/>
        <v>2.1792781927360075E-2</v>
      </c>
      <c r="J865" s="191">
        <f t="shared" ca="1" si="216"/>
        <v>2.4035836272668677E-2</v>
      </c>
      <c r="K865" s="190">
        <f t="shared" ca="1" si="216"/>
        <v>2.9893935236075649E-2</v>
      </c>
      <c r="L865" s="190">
        <f t="shared" ca="1" si="216"/>
        <v>3.3448240461625832E-2</v>
      </c>
      <c r="M865" s="190">
        <f t="shared" ca="1" si="216"/>
        <v>3.3898516509639459E-2</v>
      </c>
      <c r="N865" s="190">
        <f t="shared" ca="1" si="216"/>
        <v>3.4292734394967495E-2</v>
      </c>
      <c r="O865" s="190">
        <f t="shared" ca="1" si="216"/>
        <v>3.4639560581972248E-2</v>
      </c>
      <c r="P865" s="190">
        <f t="shared" ca="1" si="216"/>
        <v>3.4946151619981686E-2</v>
      </c>
      <c r="Q865" s="190">
        <f t="shared" ca="1" si="216"/>
        <v>3.521843759530921E-2</v>
      </c>
      <c r="R865" s="190">
        <f t="shared" ca="1" si="216"/>
        <v>3.5461349576088756E-2</v>
      </c>
      <c r="S865" s="190">
        <f t="shared" ca="1" si="216"/>
        <v>3.5679002548923075E-2</v>
      </c>
      <c r="T865" s="190">
        <f t="shared" ca="1" si="216"/>
        <v>3.5874842909700194E-2</v>
      </c>
      <c r="U865" s="190">
        <f t="shared" ca="1" si="216"/>
        <v>3.6051767665754568E-2</v>
      </c>
      <c r="V865" s="190">
        <f t="shared" ca="1" si="216"/>
        <v>3.6212221013480587E-2</v>
      </c>
      <c r="W865" s="190">
        <f t="shared" ca="1" si="216"/>
        <v>3.6358272782877836E-2</v>
      </c>
      <c r="X865" s="187">
        <f t="shared" ca="1" si="216"/>
        <v>3.6491682317579592E-2</v>
      </c>
    </row>
    <row r="866" spans="1:24" ht="11.25" customHeight="1" x14ac:dyDescent="0.2">
      <c r="A866" s="222">
        <f t="shared" si="213"/>
        <v>856</v>
      </c>
      <c r="B866" s="220">
        <f t="shared" ca="1" si="214"/>
        <v>2.1792781927360075E-2</v>
      </c>
      <c r="C866" s="217">
        <f t="shared" ca="1" si="206"/>
        <v>1.3655413554479945E-5</v>
      </c>
      <c r="D866" s="219">
        <f t="shared" ca="1" si="207"/>
        <v>0.57912505462699893</v>
      </c>
      <c r="E866" s="218">
        <f t="shared" ca="1" si="208"/>
        <v>0.19965566374148078</v>
      </c>
      <c r="F866" s="187">
        <f t="shared" ca="1" si="209"/>
        <v>7.7670611622474828E-5</v>
      </c>
      <c r="G866" s="217">
        <f t="shared" ca="1" si="210"/>
        <v>9.1326025176954772E-5</v>
      </c>
      <c r="H866" s="291">
        <f t="shared" si="211"/>
        <v>2.3777777777777778</v>
      </c>
      <c r="I866" s="187">
        <f t="shared" ca="1" si="212"/>
        <v>2.1884107952537028E-2</v>
      </c>
      <c r="J866" s="191">
        <f t="shared" ca="1" si="216"/>
        <v>2.4115842724680214E-2</v>
      </c>
      <c r="K866" s="190">
        <f t="shared" ca="1" si="216"/>
        <v>2.9943778697703774E-2</v>
      </c>
      <c r="L866" s="190">
        <f t="shared" ca="1" si="216"/>
        <v>3.3479431346611292E-2</v>
      </c>
      <c r="M866" s="190">
        <f t="shared" ca="1" si="216"/>
        <v>3.3927330394726632E-2</v>
      </c>
      <c r="N866" s="190">
        <f t="shared" ca="1" si="216"/>
        <v>3.4319465219414889E-2</v>
      </c>
      <c r="O866" s="190">
        <f t="shared" ca="1" si="216"/>
        <v>3.4664457379684946E-2</v>
      </c>
      <c r="P866" s="190">
        <f t="shared" ca="1" si="216"/>
        <v>3.4969426186503658E-2</v>
      </c>
      <c r="Q866" s="190">
        <f t="shared" ca="1" si="216"/>
        <v>3.5240270764113492E-2</v>
      </c>
      <c r="R866" s="190">
        <f t="shared" ca="1" si="216"/>
        <v>3.5481896363152264E-2</v>
      </c>
      <c r="S866" s="190">
        <f t="shared" ca="1" si="216"/>
        <v>3.5698396376717761E-2</v>
      </c>
      <c r="T866" s="190">
        <f t="shared" ca="1" si="216"/>
        <v>3.5893199082183795E-2</v>
      </c>
      <c r="U866" s="190">
        <f t="shared" ca="1" si="216"/>
        <v>3.6069186233532544E-2</v>
      </c>
      <c r="V866" s="190">
        <f t="shared" ca="1" si="216"/>
        <v>3.6228789141902855E-2</v>
      </c>
      <c r="W866" s="190">
        <f t="shared" ca="1" si="216"/>
        <v>3.6374066714403554E-2</v>
      </c>
      <c r="X866" s="187">
        <f t="shared" ca="1" si="216"/>
        <v>3.6506769002399367E-2</v>
      </c>
    </row>
    <row r="867" spans="1:24" ht="11.25" customHeight="1" x14ac:dyDescent="0.2">
      <c r="A867" s="222">
        <f t="shared" si="213"/>
        <v>857</v>
      </c>
      <c r="B867" s="220">
        <f t="shared" ca="1" si="214"/>
        <v>2.1884107952537028E-2</v>
      </c>
      <c r="C867" s="217">
        <f t="shared" ca="1" si="206"/>
        <v>1.3586919035597231E-5</v>
      </c>
      <c r="D867" s="219">
        <f t="shared" ca="1" si="207"/>
        <v>3.7702795571581404E-3</v>
      </c>
      <c r="E867" s="218">
        <f t="shared" ca="1" si="208"/>
        <v>-2.6719780035606822</v>
      </c>
      <c r="F867" s="187">
        <f t="shared" ca="1" si="209"/>
        <v>-1.0416361813819371E-3</v>
      </c>
      <c r="G867" s="217">
        <f t="shared" ca="1" si="210"/>
        <v>-1.0280492623463398E-3</v>
      </c>
      <c r="H867" s="291">
        <f t="shared" si="211"/>
        <v>2.3805555555555555</v>
      </c>
      <c r="I867" s="187">
        <f t="shared" ca="1" si="212"/>
        <v>2.085605869019069E-2</v>
      </c>
      <c r="J867" s="191">
        <f t="shared" ca="1" si="216"/>
        <v>2.3215216930290005E-2</v>
      </c>
      <c r="K867" s="190">
        <f t="shared" ca="1" si="216"/>
        <v>2.9382695108876714E-2</v>
      </c>
      <c r="L867" s="190">
        <f t="shared" ca="1" si="216"/>
        <v>3.3128318219338905E-2</v>
      </c>
      <c r="M867" s="190">
        <f t="shared" ca="1" si="216"/>
        <v>3.3602974952213899E-2</v>
      </c>
      <c r="N867" s="190">
        <f t="shared" ca="1" si="216"/>
        <v>3.4018558612543465E-2</v>
      </c>
      <c r="O867" s="190">
        <f t="shared" ca="1" si="216"/>
        <v>3.4384196255063136E-2</v>
      </c>
      <c r="P867" s="190">
        <f t="shared" ca="1" si="216"/>
        <v>3.4707426379789387E-2</v>
      </c>
      <c r="Q867" s="190">
        <f t="shared" ca="1" si="216"/>
        <v>3.4994496648351525E-2</v>
      </c>
      <c r="R867" s="190">
        <f t="shared" ca="1" si="216"/>
        <v>3.5250602936735258E-2</v>
      </c>
      <c r="S867" s="190">
        <f t="shared" ca="1" si="216"/>
        <v>3.5480081714278786E-2</v>
      </c>
      <c r="T867" s="190">
        <f t="shared" ca="1" si="216"/>
        <v>3.5686565216922442E-2</v>
      </c>
      <c r="U867" s="190">
        <f t="shared" ca="1" si="216"/>
        <v>3.5873106904331604E-2</v>
      </c>
      <c r="V867" s="190">
        <f t="shared" ca="1" si="216"/>
        <v>3.6042283135866014E-2</v>
      </c>
      <c r="W867" s="190">
        <f t="shared" ca="1" si="216"/>
        <v>3.6196275776682323E-2</v>
      </c>
      <c r="X867" s="187">
        <f t="shared" ca="1" si="216"/>
        <v>3.6336939480418474E-2</v>
      </c>
    </row>
    <row r="868" spans="1:24" ht="11.25" customHeight="1" x14ac:dyDescent="0.2">
      <c r="A868" s="222">
        <f t="shared" si="213"/>
        <v>858</v>
      </c>
      <c r="B868" s="220">
        <f t="shared" ca="1" si="214"/>
        <v>2.085605869019069E-2</v>
      </c>
      <c r="C868" s="217">
        <f t="shared" ca="1" si="206"/>
        <v>1.4357955982356985E-5</v>
      </c>
      <c r="D868" s="219">
        <f t="shared" ca="1" si="207"/>
        <v>0.15662056111918621</v>
      </c>
      <c r="E868" s="218">
        <f t="shared" ca="1" si="208"/>
        <v>-1.0084444930900192</v>
      </c>
      <c r="F868" s="187">
        <f t="shared" ca="1" si="209"/>
        <v>-3.8378400692186496E-4</v>
      </c>
      <c r="G868" s="217">
        <f t="shared" ca="1" si="210"/>
        <v>-3.6942605093950799E-4</v>
      </c>
      <c r="H868" s="291">
        <f t="shared" si="211"/>
        <v>2.3833333333333333</v>
      </c>
      <c r="I868" s="187">
        <f t="shared" ca="1" si="212"/>
        <v>2.0486632639251181E-2</v>
      </c>
      <c r="J868" s="191">
        <f t="shared" ca="1" si="216"/>
        <v>2.2891580074759846E-2</v>
      </c>
      <c r="K868" s="190">
        <f t="shared" ca="1" si="216"/>
        <v>2.9181071604965733E-2</v>
      </c>
      <c r="L868" s="190">
        <f t="shared" ca="1" si="216"/>
        <v>3.3002146895850758E-2</v>
      </c>
      <c r="M868" s="190">
        <f t="shared" ca="1" si="216"/>
        <v>3.3486418912910168E-2</v>
      </c>
      <c r="N868" s="190">
        <f t="shared" ca="1" si="216"/>
        <v>3.3910428833602319E-2</v>
      </c>
      <c r="O868" s="190">
        <f t="shared" ca="1" si="216"/>
        <v>3.4283485360855015E-2</v>
      </c>
      <c r="P868" s="190">
        <f t="shared" ca="1" si="216"/>
        <v>3.4613277628862356E-2</v>
      </c>
      <c r="Q868" s="190">
        <f t="shared" ca="1" si="216"/>
        <v>3.4906178544993456E-2</v>
      </c>
      <c r="R868" s="190">
        <f t="shared" ca="1" si="216"/>
        <v>3.516748842047706E-2</v>
      </c>
      <c r="S868" s="190">
        <f t="shared" ca="1" si="216"/>
        <v>3.5401631073282314E-2</v>
      </c>
      <c r="T868" s="190">
        <f t="shared" ca="1" si="216"/>
        <v>3.5612312031175646E-2</v>
      </c>
      <c r="U868" s="190">
        <f t="shared" ca="1" si="216"/>
        <v>3.5802646455683214E-2</v>
      </c>
      <c r="V868" s="190">
        <f t="shared" ca="1" si="216"/>
        <v>3.5975262828755981E-2</v>
      </c>
      <c r="W868" s="190">
        <f t="shared" ca="1" si="216"/>
        <v>3.6132387200112297E-2</v>
      </c>
      <c r="X868" s="187">
        <f t="shared" ca="1" si="216"/>
        <v>3.6275911811865749E-2</v>
      </c>
    </row>
    <row r="869" spans="1:24" ht="11.25" customHeight="1" x14ac:dyDescent="0.2">
      <c r="A869" s="222">
        <f t="shared" si="213"/>
        <v>859</v>
      </c>
      <c r="B869" s="220">
        <f t="shared" ca="1" si="214"/>
        <v>2.0486632639251181E-2</v>
      </c>
      <c r="C869" s="217">
        <f t="shared" ca="1" si="206"/>
        <v>1.4635025520561617E-5</v>
      </c>
      <c r="D869" s="219">
        <f t="shared" ca="1" si="207"/>
        <v>0.9874502315797592</v>
      </c>
      <c r="E869" s="218">
        <f t="shared" ca="1" si="208"/>
        <v>2.2398673349000604</v>
      </c>
      <c r="F869" s="187">
        <f t="shared" ca="1" si="209"/>
        <v>8.4484364214647441E-4</v>
      </c>
      <c r="G869" s="217">
        <f t="shared" ca="1" si="210"/>
        <v>8.5947866766703602E-4</v>
      </c>
      <c r="H869" s="291">
        <f t="shared" si="211"/>
        <v>2.3861111111111111</v>
      </c>
      <c r="I869" s="187">
        <f t="shared" ca="1" si="212"/>
        <v>2.1346111306918217E-2</v>
      </c>
      <c r="J869" s="191">
        <f t="shared" ca="1" si="216"/>
        <v>2.3644529068723805E-2</v>
      </c>
      <c r="K869" s="190">
        <f t="shared" ca="1" si="216"/>
        <v>2.9650153577043904E-2</v>
      </c>
      <c r="L869" s="190">
        <f t="shared" ca="1" si="216"/>
        <v>3.3295687540138307E-2</v>
      </c>
      <c r="M869" s="190">
        <f t="shared" ca="1" si="216"/>
        <v>3.3757589365331041E-2</v>
      </c>
      <c r="N869" s="190">
        <f t="shared" ca="1" si="216"/>
        <v>3.4161995386916888E-2</v>
      </c>
      <c r="O869" s="190">
        <f t="shared" ca="1" si="216"/>
        <v>3.4517791698898639E-2</v>
      </c>
      <c r="P869" s="190">
        <f t="shared" ca="1" si="216"/>
        <v>3.4832316981402593E-2</v>
      </c>
      <c r="Q869" s="190">
        <f t="shared" ca="1" si="216"/>
        <v>3.5111652754546425E-2</v>
      </c>
      <c r="R869" s="190">
        <f t="shared" ca="1" si="216"/>
        <v>3.5360856358433002E-2</v>
      </c>
      <c r="S869" s="190">
        <f t="shared" ca="1" si="216"/>
        <v>3.5584148392323017E-2</v>
      </c>
      <c r="T869" s="190">
        <f t="shared" ca="1" si="216"/>
        <v>3.578506386877181E-2</v>
      </c>
      <c r="U869" s="190">
        <f t="shared" ca="1" si="216"/>
        <v>3.5966574398429887E-2</v>
      </c>
      <c r="V869" s="190">
        <f t="shared" ca="1" si="216"/>
        <v>3.6131187198775568E-2</v>
      </c>
      <c r="W869" s="190">
        <f t="shared" ca="1" si="216"/>
        <v>3.628102552307276E-2</v>
      </c>
      <c r="X869" s="187">
        <f t="shared" ca="1" si="216"/>
        <v>3.6417894162934727E-2</v>
      </c>
    </row>
    <row r="870" spans="1:24" ht="11.25" customHeight="1" x14ac:dyDescent="0.2">
      <c r="A870" s="222">
        <f t="shared" si="213"/>
        <v>860</v>
      </c>
      <c r="B870" s="220">
        <f t="shared" ca="1" si="214"/>
        <v>2.1346111306918217E-2</v>
      </c>
      <c r="C870" s="217">
        <f t="shared" ca="1" si="206"/>
        <v>1.3990416519811338E-5</v>
      </c>
      <c r="D870" s="219">
        <f t="shared" ca="1" si="207"/>
        <v>0.43972916343494672</v>
      </c>
      <c r="E870" s="218">
        <f t="shared" ca="1" si="208"/>
        <v>-0.15165591847789245</v>
      </c>
      <c r="F870" s="187">
        <f t="shared" ca="1" si="209"/>
        <v>-5.8389869204001912E-5</v>
      </c>
      <c r="G870" s="217">
        <f t="shared" ca="1" si="210"/>
        <v>-4.4399452684190575E-5</v>
      </c>
      <c r="H870" s="291">
        <f t="shared" si="211"/>
        <v>2.3888888888888888</v>
      </c>
      <c r="I870" s="187">
        <f t="shared" ca="1" si="212"/>
        <v>2.1301711854234028E-2</v>
      </c>
      <c r="J870" s="191">
        <f t="shared" ca="1" si="216"/>
        <v>2.3605632788352184E-2</v>
      </c>
      <c r="K870" s="190">
        <f t="shared" ca="1" si="216"/>
        <v>2.9625921465639887E-2</v>
      </c>
      <c r="L870" s="190">
        <f t="shared" ca="1" si="216"/>
        <v>3.3280523645515626E-2</v>
      </c>
      <c r="M870" s="190">
        <f t="shared" ca="1" si="216"/>
        <v>3.3743581083189152E-2</v>
      </c>
      <c r="N870" s="190">
        <f t="shared" ca="1" si="216"/>
        <v>3.4148999814483272E-2</v>
      </c>
      <c r="O870" s="190">
        <f t="shared" ca="1" si="216"/>
        <v>3.4505687764780288E-2</v>
      </c>
      <c r="P870" s="190">
        <f t="shared" ca="1" si="216"/>
        <v>3.4821001718168078E-2</v>
      </c>
      <c r="Q870" s="190">
        <f t="shared" ca="1" si="216"/>
        <v>3.5101038247417796E-2</v>
      </c>
      <c r="R870" s="190">
        <f t="shared" ca="1" si="216"/>
        <v>3.5350867244177006E-2</v>
      </c>
      <c r="S870" s="190">
        <f t="shared" ca="1" si="216"/>
        <v>3.557471980569761E-2</v>
      </c>
      <c r="T870" s="190">
        <f t="shared" ca="1" si="216"/>
        <v>3.5776139753109615E-2</v>
      </c>
      <c r="U870" s="190">
        <f t="shared" ca="1" si="216"/>
        <v>3.5958106112698784E-2</v>
      </c>
      <c r="V870" s="190">
        <f t="shared" ca="1" si="216"/>
        <v>3.6123132366294629E-2</v>
      </c>
      <c r="W870" s="190">
        <f t="shared" ca="1" si="216"/>
        <v>3.6273347077480561E-2</v>
      </c>
      <c r="X870" s="187">
        <f t="shared" ca="1" si="216"/>
        <v>3.6410559555439016E-2</v>
      </c>
    </row>
    <row r="871" spans="1:24" ht="11.25" customHeight="1" x14ac:dyDescent="0.2">
      <c r="A871" s="222">
        <f t="shared" si="213"/>
        <v>861</v>
      </c>
      <c r="B871" s="220">
        <f t="shared" ca="1" si="214"/>
        <v>2.1301711854234028E-2</v>
      </c>
      <c r="C871" s="217">
        <f t="shared" ca="1" si="206"/>
        <v>1.4023716109324481E-5</v>
      </c>
      <c r="D871" s="219">
        <f t="shared" ca="1" si="207"/>
        <v>0.33963899574641621</v>
      </c>
      <c r="E871" s="218">
        <f t="shared" ca="1" si="208"/>
        <v>-0.41344857568315752</v>
      </c>
      <c r="F871" s="187">
        <f t="shared" ca="1" si="209"/>
        <v>-1.5901844670978481E-4</v>
      </c>
      <c r="G871" s="217">
        <f t="shared" ca="1" si="210"/>
        <v>-1.4499473060046033E-4</v>
      </c>
      <c r="H871" s="291">
        <f t="shared" si="211"/>
        <v>2.3916666666666666</v>
      </c>
      <c r="I871" s="187">
        <f t="shared" ca="1" si="212"/>
        <v>2.1156717123633567E-2</v>
      </c>
      <c r="J871" s="191">
        <f t="shared" ref="J871:X880" ca="1" si="217">-(1/J$7)*LN(J$8*EXP(-$I871*J$9))</f>
        <v>2.347860969791047E-2</v>
      </c>
      <c r="K871" s="190">
        <f t="shared" ca="1" si="217"/>
        <v>2.9546786966169854E-2</v>
      </c>
      <c r="L871" s="190">
        <f t="shared" ca="1" si="217"/>
        <v>3.3231003106798489E-2</v>
      </c>
      <c r="M871" s="190">
        <f t="shared" ca="1" si="217"/>
        <v>3.3697834413522185E-2</v>
      </c>
      <c r="N871" s="190">
        <f t="shared" ca="1" si="217"/>
        <v>3.4106560338091216E-2</v>
      </c>
      <c r="O871" s="190">
        <f t="shared" ca="1" si="217"/>
        <v>3.4466160100347573E-2</v>
      </c>
      <c r="P871" s="190">
        <f t="shared" ca="1" si="217"/>
        <v>3.4784049606257417E-2</v>
      </c>
      <c r="Q871" s="190">
        <f t="shared" ca="1" si="217"/>
        <v>3.5066374585851476E-2</v>
      </c>
      <c r="R871" s="190">
        <f t="shared" ca="1" si="217"/>
        <v>3.5318245920198381E-2</v>
      </c>
      <c r="S871" s="190">
        <f t="shared" ca="1" si="217"/>
        <v>3.5543928989706729E-2</v>
      </c>
      <c r="T871" s="190">
        <f t="shared" ca="1" si="217"/>
        <v>3.5746996381557435E-2</v>
      </c>
      <c r="U871" s="190">
        <f t="shared" ca="1" si="217"/>
        <v>3.5930451339182462E-2</v>
      </c>
      <c r="V871" s="190">
        <f t="shared" ca="1" si="217"/>
        <v>3.6096827801823703E-2</v>
      </c>
      <c r="W871" s="190">
        <f t="shared" ca="1" si="217"/>
        <v>3.6248271674907677E-2</v>
      </c>
      <c r="X871" s="187">
        <f t="shared" ca="1" si="217"/>
        <v>3.6386607020585361E-2</v>
      </c>
    </row>
    <row r="872" spans="1:24" ht="11.25" customHeight="1" x14ac:dyDescent="0.2">
      <c r="A872" s="222">
        <f t="shared" si="213"/>
        <v>862</v>
      </c>
      <c r="B872" s="220">
        <f t="shared" ca="1" si="214"/>
        <v>2.1156717123633567E-2</v>
      </c>
      <c r="C872" s="217">
        <f t="shared" ca="1" si="206"/>
        <v>1.4132462157274826E-5</v>
      </c>
      <c r="D872" s="219">
        <f t="shared" ca="1" si="207"/>
        <v>0.60056363869115714</v>
      </c>
      <c r="E872" s="218">
        <f t="shared" ca="1" si="208"/>
        <v>0.25480628257216698</v>
      </c>
      <c r="F872" s="187">
        <f t="shared" ca="1" si="209"/>
        <v>9.7668164388440523E-5</v>
      </c>
      <c r="G872" s="217">
        <f t="shared" ca="1" si="210"/>
        <v>1.1180062654571535E-4</v>
      </c>
      <c r="H872" s="291">
        <f t="shared" si="211"/>
        <v>2.3944444444444444</v>
      </c>
      <c r="I872" s="187">
        <f t="shared" ca="1" si="212"/>
        <v>2.1268517750179284E-2</v>
      </c>
      <c r="J872" s="191">
        <f t="shared" ca="1" si="217"/>
        <v>2.3576552988941422E-2</v>
      </c>
      <c r="K872" s="190">
        <f t="shared" ca="1" si="217"/>
        <v>2.9607804953413187E-2</v>
      </c>
      <c r="L872" s="190">
        <f t="shared" ca="1" si="217"/>
        <v>3.3269186751352535E-2</v>
      </c>
      <c r="M872" s="190">
        <f t="shared" ca="1" si="217"/>
        <v>3.3733108152850272E-2</v>
      </c>
      <c r="N872" s="190">
        <f t="shared" ca="1" si="217"/>
        <v>3.4139284010401623E-2</v>
      </c>
      <c r="O872" s="190">
        <f t="shared" ca="1" si="217"/>
        <v>3.4496638571055893E-2</v>
      </c>
      <c r="P872" s="190">
        <f t="shared" ca="1" si="217"/>
        <v>3.4812542153860287E-2</v>
      </c>
      <c r="Q872" s="190">
        <f t="shared" ca="1" si="217"/>
        <v>3.5093102585313479E-2</v>
      </c>
      <c r="R872" s="190">
        <f t="shared" ca="1" si="217"/>
        <v>3.5343399140901351E-2</v>
      </c>
      <c r="S872" s="190">
        <f t="shared" ca="1" si="217"/>
        <v>3.5567670766427702E-2</v>
      </c>
      <c r="T872" s="190">
        <f t="shared" ca="1" si="217"/>
        <v>3.5769467868525924E-2</v>
      </c>
      <c r="U872" s="190">
        <f t="shared" ca="1" si="217"/>
        <v>3.5951775017589949E-2</v>
      </c>
      <c r="V872" s="190">
        <f t="shared" ca="1" si="217"/>
        <v>3.6117110378829663E-2</v>
      </c>
      <c r="W872" s="190">
        <f t="shared" ca="1" si="217"/>
        <v>3.6267606485951669E-2</v>
      </c>
      <c r="X872" s="187">
        <f t="shared" ca="1" si="217"/>
        <v>3.6405076025582343E-2</v>
      </c>
    </row>
    <row r="873" spans="1:24" ht="11.25" customHeight="1" x14ac:dyDescent="0.2">
      <c r="A873" s="222">
        <f t="shared" si="213"/>
        <v>863</v>
      </c>
      <c r="B873" s="220">
        <f t="shared" ca="1" si="214"/>
        <v>2.1268517750179284E-2</v>
      </c>
      <c r="C873" s="217">
        <f t="shared" ca="1" si="206"/>
        <v>1.4048611687365539E-5</v>
      </c>
      <c r="D873" s="219">
        <f t="shared" ca="1" si="207"/>
        <v>0.94933470864657921</v>
      </c>
      <c r="E873" s="218">
        <f t="shared" ca="1" si="208"/>
        <v>1.6384369202028064</v>
      </c>
      <c r="F873" s="187">
        <f t="shared" ca="1" si="209"/>
        <v>6.2967592912703541E-4</v>
      </c>
      <c r="G873" s="217">
        <f t="shared" ca="1" si="210"/>
        <v>6.4372454081440089E-4</v>
      </c>
      <c r="H873" s="291">
        <f t="shared" si="211"/>
        <v>2.3972222222222221</v>
      </c>
      <c r="I873" s="187">
        <f t="shared" ca="1" si="212"/>
        <v>2.1912242290993686E-2</v>
      </c>
      <c r="J873" s="191">
        <f t="shared" ca="1" si="217"/>
        <v>2.4140489900501768E-2</v>
      </c>
      <c r="K873" s="190">
        <f t="shared" ca="1" si="217"/>
        <v>2.9959133716348015E-2</v>
      </c>
      <c r="L873" s="190">
        <f t="shared" ca="1" si="217"/>
        <v>3.3489040161987234E-2</v>
      </c>
      <c r="M873" s="190">
        <f t="shared" ca="1" si="217"/>
        <v>3.3936206939980014E-2</v>
      </c>
      <c r="N873" s="190">
        <f t="shared" ca="1" si="217"/>
        <v>3.4327700046899952E-2</v>
      </c>
      <c r="O873" s="190">
        <f t="shared" ca="1" si="217"/>
        <v>3.4672127207994889E-2</v>
      </c>
      <c r="P873" s="190">
        <f t="shared" ca="1" si="217"/>
        <v>3.497659626240144E-2</v>
      </c>
      <c r="Q873" s="190">
        <f t="shared" ca="1" si="217"/>
        <v>3.5246996796036267E-2</v>
      </c>
      <c r="R873" s="190">
        <f t="shared" ca="1" si="217"/>
        <v>3.5488226106074085E-2</v>
      </c>
      <c r="S873" s="190">
        <f t="shared" ca="1" si="217"/>
        <v>3.5704370933412735E-2</v>
      </c>
      <c r="T873" s="190">
        <f t="shared" ca="1" si="217"/>
        <v>3.5898853973748625E-2</v>
      </c>
      <c r="U873" s="190">
        <f t="shared" ca="1" si="217"/>
        <v>3.6074552282042233E-2</v>
      </c>
      <c r="V873" s="190">
        <f t="shared" ca="1" si="217"/>
        <v>3.6233893199938041E-2</v>
      </c>
      <c r="W873" s="190">
        <f t="shared" ca="1" si="217"/>
        <v>3.6378932269586155E-2</v>
      </c>
      <c r="X873" s="187">
        <f t="shared" ca="1" si="217"/>
        <v>3.6511416679729951E-2</v>
      </c>
    </row>
    <row r="874" spans="1:24" ht="11.25" customHeight="1" x14ac:dyDescent="0.2">
      <c r="A874" s="222">
        <f t="shared" si="213"/>
        <v>864</v>
      </c>
      <c r="B874" s="220">
        <f t="shared" ca="1" si="214"/>
        <v>2.1912242290993686E-2</v>
      </c>
      <c r="C874" s="217">
        <f t="shared" ca="1" si="206"/>
        <v>1.3565818281754736E-5</v>
      </c>
      <c r="D874" s="219">
        <f t="shared" ca="1" si="207"/>
        <v>0.55822514277400326</v>
      </c>
      <c r="E874" s="218">
        <f t="shared" ca="1" si="208"/>
        <v>0.14647083175373249</v>
      </c>
      <c r="F874" s="187">
        <f t="shared" ca="1" si="209"/>
        <v>5.7136457776321424E-5</v>
      </c>
      <c r="G874" s="217">
        <f t="shared" ca="1" si="210"/>
        <v>7.0702276058076153E-5</v>
      </c>
      <c r="H874" s="291">
        <f t="shared" si="211"/>
        <v>2.4</v>
      </c>
      <c r="I874" s="187">
        <f t="shared" ca="1" si="212"/>
        <v>2.1982944567051761E-2</v>
      </c>
      <c r="J874" s="191">
        <f t="shared" ca="1" si="217"/>
        <v>2.4202428852137751E-2</v>
      </c>
      <c r="K874" s="190">
        <f t="shared" ca="1" si="217"/>
        <v>2.9997721251247222E-2</v>
      </c>
      <c r="L874" s="190">
        <f t="shared" ca="1" si="217"/>
        <v>3.3513187348470662E-2</v>
      </c>
      <c r="M874" s="190">
        <f t="shared" ca="1" si="217"/>
        <v>3.3958513913855105E-2</v>
      </c>
      <c r="N874" s="190">
        <f t="shared" ca="1" si="217"/>
        <v>3.43483943684329E-2</v>
      </c>
      <c r="O874" s="190">
        <f t="shared" ca="1" si="217"/>
        <v>3.4691401672874253E-2</v>
      </c>
      <c r="P874" s="190">
        <f t="shared" ca="1" si="217"/>
        <v>3.4994614837327694E-2</v>
      </c>
      <c r="Q874" s="190">
        <f t="shared" ca="1" si="217"/>
        <v>3.5263899477665422E-2</v>
      </c>
      <c r="R874" s="190">
        <f t="shared" ca="1" si="217"/>
        <v>3.5504132903816078E-2</v>
      </c>
      <c r="S874" s="190">
        <f t="shared" ca="1" si="217"/>
        <v>3.5719385139537499E-2</v>
      </c>
      <c r="T874" s="190">
        <f t="shared" ca="1" si="217"/>
        <v>3.5913064853635171E-2</v>
      </c>
      <c r="U874" s="190">
        <f t="shared" ca="1" si="217"/>
        <v>3.6088037292313829E-2</v>
      </c>
      <c r="V874" s="190">
        <f t="shared" ca="1" si="217"/>
        <v>3.6246719821782215E-2</v>
      </c>
      <c r="W874" s="190">
        <f t="shared" ca="1" si="217"/>
        <v>3.6391159527967433E-2</v>
      </c>
      <c r="X874" s="187">
        <f t="shared" ca="1" si="217"/>
        <v>3.6523096405775869E-2</v>
      </c>
    </row>
    <row r="875" spans="1:24" ht="11.25" customHeight="1" x14ac:dyDescent="0.2">
      <c r="A875" s="222">
        <f t="shared" si="213"/>
        <v>865</v>
      </c>
      <c r="B875" s="220">
        <f t="shared" ca="1" si="214"/>
        <v>2.1982944567051761E-2</v>
      </c>
      <c r="C875" s="217">
        <f t="shared" ca="1" si="206"/>
        <v>1.3512791574711181E-5</v>
      </c>
      <c r="D875" s="219">
        <f t="shared" ca="1" si="207"/>
        <v>0.85106625606235076</v>
      </c>
      <c r="E875" s="218">
        <f t="shared" ca="1" si="208"/>
        <v>1.0410173674727778</v>
      </c>
      <c r="F875" s="187">
        <f t="shared" ca="1" si="209"/>
        <v>4.0674260084279731E-4</v>
      </c>
      <c r="G875" s="217">
        <f t="shared" ca="1" si="210"/>
        <v>4.202553924175085E-4</v>
      </c>
      <c r="H875" s="291">
        <f t="shared" si="211"/>
        <v>2.4027777777777777</v>
      </c>
      <c r="I875" s="187">
        <f t="shared" ca="1" si="212"/>
        <v>2.240319995946927E-2</v>
      </c>
      <c r="J875" s="191">
        <f t="shared" ca="1" si="217"/>
        <v>2.4570594912370181E-2</v>
      </c>
      <c r="K875" s="190">
        <f t="shared" ca="1" si="217"/>
        <v>3.022708613913537E-2</v>
      </c>
      <c r="L875" s="190">
        <f t="shared" ca="1" si="217"/>
        <v>3.3656718588158545E-2</v>
      </c>
      <c r="M875" s="190">
        <f t="shared" ca="1" si="217"/>
        <v>3.4091106902117967E-2</v>
      </c>
      <c r="N875" s="190">
        <f t="shared" ca="1" si="217"/>
        <v>3.4471401726916054E-2</v>
      </c>
      <c r="O875" s="190">
        <f t="shared" ca="1" si="217"/>
        <v>3.4805969382050481E-2</v>
      </c>
      <c r="P875" s="190">
        <f t="shared" ca="1" si="217"/>
        <v>3.5101717517731085E-2</v>
      </c>
      <c r="Q875" s="190">
        <f t="shared" ca="1" si="217"/>
        <v>3.5364369271525184E-2</v>
      </c>
      <c r="R875" s="190">
        <f t="shared" ca="1" si="217"/>
        <v>3.5598683148870117E-2</v>
      </c>
      <c r="S875" s="190">
        <f t="shared" ca="1" si="217"/>
        <v>3.5808629806592066E-2</v>
      </c>
      <c r="T875" s="190">
        <f t="shared" ca="1" si="217"/>
        <v>3.5997534537445815E-2</v>
      </c>
      <c r="U875" s="190">
        <f t="shared" ca="1" si="217"/>
        <v>3.6168192396214424E-2</v>
      </c>
      <c r="V875" s="190">
        <f t="shared" ca="1" si="217"/>
        <v>3.6322961454966558E-2</v>
      </c>
      <c r="W875" s="190">
        <f t="shared" ca="1" si="217"/>
        <v>3.6463838535712431E-2</v>
      </c>
      <c r="X875" s="187">
        <f t="shared" ca="1" si="217"/>
        <v>3.6592520873083269E-2</v>
      </c>
    </row>
    <row r="876" spans="1:24" ht="11.25" customHeight="1" x14ac:dyDescent="0.2">
      <c r="A876" s="222">
        <f t="shared" si="213"/>
        <v>866</v>
      </c>
      <c r="B876" s="220">
        <f t="shared" ca="1" si="214"/>
        <v>2.240319995946927E-2</v>
      </c>
      <c r="C876" s="217">
        <f t="shared" ca="1" si="206"/>
        <v>1.319760003039805E-5</v>
      </c>
      <c r="D876" s="219">
        <f t="shared" ca="1" si="207"/>
        <v>0.802878126311945</v>
      </c>
      <c r="E876" s="218">
        <f t="shared" ca="1" si="208"/>
        <v>0.85194657054511269</v>
      </c>
      <c r="F876" s="187">
        <f t="shared" ca="1" si="209"/>
        <v>3.3603625853341333E-4</v>
      </c>
      <c r="G876" s="217">
        <f t="shared" ca="1" si="210"/>
        <v>3.4923385856381136E-4</v>
      </c>
      <c r="H876" s="291">
        <f t="shared" si="211"/>
        <v>2.4055555555555554</v>
      </c>
      <c r="I876" s="187">
        <f t="shared" ca="1" si="212"/>
        <v>2.2752433818033081E-2</v>
      </c>
      <c r="J876" s="191">
        <f t="shared" ca="1" si="217"/>
        <v>2.4876542334168847E-2</v>
      </c>
      <c r="K876" s="190">
        <f t="shared" ca="1" si="217"/>
        <v>3.0417689249200044E-2</v>
      </c>
      <c r="L876" s="190">
        <f t="shared" ca="1" si="217"/>
        <v>3.3775993604172737E-2</v>
      </c>
      <c r="M876" s="190">
        <f t="shared" ca="1" si="217"/>
        <v>3.4201292188838932E-2</v>
      </c>
      <c r="N876" s="190">
        <f t="shared" ca="1" si="217"/>
        <v>3.4573621318169101E-2</v>
      </c>
      <c r="O876" s="190">
        <f t="shared" ca="1" si="217"/>
        <v>3.4901175592046405E-2</v>
      </c>
      <c r="P876" s="190">
        <f t="shared" ca="1" si="217"/>
        <v>3.5190720259908014E-2</v>
      </c>
      <c r="Q876" s="190">
        <f t="shared" ca="1" si="217"/>
        <v>3.5447860059298106E-2</v>
      </c>
      <c r="R876" s="190">
        <f t="shared" ca="1" si="217"/>
        <v>3.5677254768661674E-2</v>
      </c>
      <c r="S876" s="190">
        <f t="shared" ca="1" si="217"/>
        <v>3.588279247051987E-2</v>
      </c>
      <c r="T876" s="190">
        <f t="shared" ca="1" si="217"/>
        <v>3.6067729171806513E-2</v>
      </c>
      <c r="U876" s="190">
        <f t="shared" ca="1" si="217"/>
        <v>3.6234801597961393E-2</v>
      </c>
      <c r="V876" s="190">
        <f t="shared" ca="1" si="217"/>
        <v>3.6386318547393152E-2</v>
      </c>
      <c r="W876" s="190">
        <f t="shared" ca="1" si="217"/>
        <v>3.6524235072602447E-2</v>
      </c>
      <c r="X876" s="187">
        <f t="shared" ca="1" si="217"/>
        <v>3.665021287426623E-2</v>
      </c>
    </row>
    <row r="877" spans="1:24" ht="11.25" customHeight="1" x14ac:dyDescent="0.2">
      <c r="A877" s="222">
        <f t="shared" si="213"/>
        <v>867</v>
      </c>
      <c r="B877" s="220">
        <f t="shared" ca="1" si="214"/>
        <v>2.2752433818033081E-2</v>
      </c>
      <c r="C877" s="217">
        <f t="shared" ca="1" si="206"/>
        <v>1.2935674636475191E-5</v>
      </c>
      <c r="D877" s="219">
        <f t="shared" ca="1" si="207"/>
        <v>0.50653684123135889</v>
      </c>
      <c r="E877" s="218">
        <f t="shared" ca="1" si="208"/>
        <v>1.638616432604573E-2</v>
      </c>
      <c r="F877" s="187">
        <f t="shared" ca="1" si="209"/>
        <v>6.5134335920224261E-6</v>
      </c>
      <c r="G877" s="217">
        <f t="shared" ca="1" si="210"/>
        <v>1.9449108228497619E-5</v>
      </c>
      <c r="H877" s="291">
        <f t="shared" si="211"/>
        <v>2.4083333333333332</v>
      </c>
      <c r="I877" s="187">
        <f t="shared" ca="1" si="212"/>
        <v>2.2771882926261578E-2</v>
      </c>
      <c r="J877" s="191">
        <f t="shared" ca="1" si="217"/>
        <v>2.4893580786692657E-2</v>
      </c>
      <c r="K877" s="190">
        <f t="shared" ca="1" si="217"/>
        <v>3.0428304086293975E-2</v>
      </c>
      <c r="L877" s="190">
        <f t="shared" ca="1" si="217"/>
        <v>3.3782636123615026E-2</v>
      </c>
      <c r="M877" s="190">
        <f t="shared" ca="1" si="217"/>
        <v>3.4207428494108509E-2</v>
      </c>
      <c r="N877" s="190">
        <f t="shared" ca="1" si="217"/>
        <v>3.4579314007593689E-2</v>
      </c>
      <c r="O877" s="190">
        <f t="shared" ca="1" si="217"/>
        <v>3.4906477700753308E-2</v>
      </c>
      <c r="P877" s="190">
        <f t="shared" ca="1" si="217"/>
        <v>3.5195676892613527E-2</v>
      </c>
      <c r="Q877" s="190">
        <f t="shared" ca="1" si="217"/>
        <v>3.5452509726928143E-2</v>
      </c>
      <c r="R877" s="190">
        <f t="shared" ca="1" si="217"/>
        <v>3.5681630483958289E-2</v>
      </c>
      <c r="S877" s="190">
        <f t="shared" ca="1" si="217"/>
        <v>3.5886922647597137E-2</v>
      </c>
      <c r="T877" s="190">
        <f t="shared" ca="1" si="217"/>
        <v>3.6071638366196632E-2</v>
      </c>
      <c r="U877" s="190">
        <f t="shared" ca="1" si="217"/>
        <v>3.6238511116789607E-2</v>
      </c>
      <c r="V877" s="190">
        <f t="shared" ca="1" si="217"/>
        <v>3.6389846953695779E-2</v>
      </c>
      <c r="W877" s="190">
        <f t="shared" ca="1" si="217"/>
        <v>3.6527598603239002E-2</v>
      </c>
      <c r="X877" s="187">
        <f t="shared" ca="1" si="217"/>
        <v>3.665342578718235E-2</v>
      </c>
    </row>
    <row r="878" spans="1:24" ht="11.25" customHeight="1" x14ac:dyDescent="0.2">
      <c r="A878" s="222">
        <f t="shared" si="213"/>
        <v>868</v>
      </c>
      <c r="B878" s="220">
        <f t="shared" ca="1" si="214"/>
        <v>2.2771882926261578E-2</v>
      </c>
      <c r="C878" s="217">
        <f t="shared" ca="1" si="206"/>
        <v>1.292108780530382E-5</v>
      </c>
      <c r="D878" s="219">
        <f t="shared" ca="1" si="207"/>
        <v>0.28475183111671221</v>
      </c>
      <c r="E878" s="218">
        <f t="shared" ca="1" si="208"/>
        <v>-0.56878263253663752</v>
      </c>
      <c r="F878" s="187">
        <f t="shared" ca="1" si="209"/>
        <v>-2.2618539157370749E-4</v>
      </c>
      <c r="G878" s="217">
        <f t="shared" ca="1" si="210"/>
        <v>-2.1326430376840367E-4</v>
      </c>
      <c r="H878" s="291">
        <f t="shared" si="211"/>
        <v>2.411111111111111</v>
      </c>
      <c r="I878" s="187">
        <f t="shared" ca="1" si="212"/>
        <v>2.2558618622493174E-2</v>
      </c>
      <c r="J878" s="191">
        <f t="shared" ca="1" si="217"/>
        <v>2.4706749921644192E-2</v>
      </c>
      <c r="K878" s="190">
        <f t="shared" ca="1" si="217"/>
        <v>3.0311909760350909E-2</v>
      </c>
      <c r="L878" s="190">
        <f t="shared" ca="1" si="217"/>
        <v>3.3709799247626439E-2</v>
      </c>
      <c r="M878" s="190">
        <f t="shared" ca="1" si="217"/>
        <v>3.4140142382290198E-2</v>
      </c>
      <c r="N878" s="190">
        <f t="shared" ca="1" si="217"/>
        <v>3.4516892253730183E-2</v>
      </c>
      <c r="O878" s="190">
        <f t="shared" ca="1" si="217"/>
        <v>3.4848338761497219E-2</v>
      </c>
      <c r="P878" s="190">
        <f t="shared" ca="1" si="217"/>
        <v>3.5141326183544555E-2</v>
      </c>
      <c r="Q878" s="190">
        <f t="shared" ca="1" si="217"/>
        <v>3.5401524966175879E-2</v>
      </c>
      <c r="R878" s="190">
        <f t="shared" ca="1" si="217"/>
        <v>3.5633649678604211E-2</v>
      </c>
      <c r="S878" s="190">
        <f t="shared" ca="1" si="217"/>
        <v>3.5841634229821104E-2</v>
      </c>
      <c r="T878" s="190">
        <f t="shared" ca="1" si="217"/>
        <v>3.6028773078487203E-2</v>
      </c>
      <c r="U878" s="190">
        <f t="shared" ca="1" si="217"/>
        <v>3.6197835321225121E-2</v>
      </c>
      <c r="V878" s="190">
        <f t="shared" ca="1" si="217"/>
        <v>3.6351157101970878E-2</v>
      </c>
      <c r="W878" s="190">
        <f t="shared" ca="1" si="217"/>
        <v>3.6490716654155243E-2</v>
      </c>
      <c r="X878" s="187">
        <f t="shared" ca="1" si="217"/>
        <v>3.6618195398823425E-2</v>
      </c>
    </row>
    <row r="879" spans="1:24" ht="11.25" customHeight="1" x14ac:dyDescent="0.2">
      <c r="A879" s="222">
        <f t="shared" si="213"/>
        <v>869</v>
      </c>
      <c r="B879" s="220">
        <f t="shared" ca="1" si="214"/>
        <v>2.2558618622493174E-2</v>
      </c>
      <c r="C879" s="217">
        <f t="shared" ca="1" si="206"/>
        <v>1.3081036033130122E-5</v>
      </c>
      <c r="D879" s="219">
        <f t="shared" ca="1" si="207"/>
        <v>2.0228009410243053E-2</v>
      </c>
      <c r="E879" s="218">
        <f t="shared" ca="1" si="208"/>
        <v>-2.0490623463777293</v>
      </c>
      <c r="F879" s="187">
        <f t="shared" ca="1" si="209"/>
        <v>-8.1101741099756208E-4</v>
      </c>
      <c r="G879" s="217">
        <f t="shared" ca="1" si="210"/>
        <v>-7.9793637496443197E-4</v>
      </c>
      <c r="H879" s="291">
        <f t="shared" si="211"/>
        <v>2.4138888888888892</v>
      </c>
      <c r="I879" s="187">
        <f t="shared" ca="1" si="212"/>
        <v>2.1760682247528741E-2</v>
      </c>
      <c r="J879" s="191">
        <f t="shared" ca="1" si="217"/>
        <v>2.4007715247046021E-2</v>
      </c>
      <c r="K879" s="190">
        <f t="shared" ca="1" si="217"/>
        <v>2.9876416033232302E-2</v>
      </c>
      <c r="L879" s="190">
        <f t="shared" ca="1" si="217"/>
        <v>3.3437277349854022E-2</v>
      </c>
      <c r="M879" s="190">
        <f t="shared" ca="1" si="217"/>
        <v>3.3888388876424251E-2</v>
      </c>
      <c r="N879" s="190">
        <f t="shared" ca="1" si="217"/>
        <v>3.4283338925223505E-2</v>
      </c>
      <c r="O879" s="190">
        <f t="shared" ca="1" si="217"/>
        <v>3.4630809744148575E-2</v>
      </c>
      <c r="P879" s="190">
        <f t="shared" ca="1" si="217"/>
        <v>3.493797097123319E-2</v>
      </c>
      <c r="Q879" s="190">
        <f t="shared" ca="1" si="217"/>
        <v>3.5210763575477921E-2</v>
      </c>
      <c r="R879" s="190">
        <f t="shared" ca="1" si="217"/>
        <v>3.5454127699465723E-2</v>
      </c>
      <c r="S879" s="190">
        <f t="shared" ca="1" si="217"/>
        <v>3.5672185919581031E-2</v>
      </c>
      <c r="T879" s="190">
        <f t="shared" ca="1" si="217"/>
        <v>3.5868391000088325E-2</v>
      </c>
      <c r="U879" s="190">
        <f t="shared" ca="1" si="217"/>
        <v>3.6045645309638545E-2</v>
      </c>
      <c r="V879" s="190">
        <f t="shared" ca="1" si="217"/>
        <v>3.6206397573593341E-2</v>
      </c>
      <c r="W879" s="190">
        <f t="shared" ca="1" si="217"/>
        <v>3.635272146117878E-2</v>
      </c>
      <c r="X879" s="187">
        <f t="shared" ca="1" si="217"/>
        <v>3.6486379582116264E-2</v>
      </c>
    </row>
    <row r="880" spans="1:24" ht="11.25" customHeight="1" x14ac:dyDescent="0.2">
      <c r="A880" s="222">
        <f t="shared" si="213"/>
        <v>870</v>
      </c>
      <c r="B880" s="220">
        <f t="shared" ca="1" si="214"/>
        <v>2.1760682247528741E-2</v>
      </c>
      <c r="C880" s="217">
        <f t="shared" ca="1" si="206"/>
        <v>1.3679488314353446E-5</v>
      </c>
      <c r="D880" s="219">
        <f t="shared" ca="1" si="207"/>
        <v>0.2219566871731693</v>
      </c>
      <c r="E880" s="218">
        <f t="shared" ca="1" si="208"/>
        <v>-0.76560162993997682</v>
      </c>
      <c r="F880" s="187">
        <f t="shared" ca="1" si="209"/>
        <v>-2.9761708384691554E-4</v>
      </c>
      <c r="G880" s="217">
        <f t="shared" ca="1" si="210"/>
        <v>-2.8393759553256212E-4</v>
      </c>
      <c r="H880" s="291">
        <f t="shared" si="211"/>
        <v>2.416666666666667</v>
      </c>
      <c r="I880" s="187">
        <f t="shared" ca="1" si="212"/>
        <v>2.1476744651996178E-2</v>
      </c>
      <c r="J880" s="191">
        <f t="shared" ca="1" si="217"/>
        <v>2.37589708221435E-2</v>
      </c>
      <c r="K880" s="190">
        <f t="shared" ca="1" si="217"/>
        <v>2.9721449991293111E-2</v>
      </c>
      <c r="L880" s="190">
        <f t="shared" ca="1" si="217"/>
        <v>3.334030318648553E-2</v>
      </c>
      <c r="M880" s="190">
        <f t="shared" ca="1" si="217"/>
        <v>3.3798804935441913E-2</v>
      </c>
      <c r="N880" s="190">
        <f t="shared" ca="1" si="217"/>
        <v>3.4200231333433653E-2</v>
      </c>
      <c r="O880" s="190">
        <f t="shared" ca="1" si="217"/>
        <v>3.4553404241551594E-2</v>
      </c>
      <c r="P880" s="190">
        <f t="shared" ca="1" si="217"/>
        <v>3.4865609073926197E-2</v>
      </c>
      <c r="Q880" s="190">
        <f t="shared" ca="1" si="217"/>
        <v>3.5142883062325936E-2</v>
      </c>
      <c r="R880" s="190">
        <f t="shared" ca="1" si="217"/>
        <v>3.5390246617337952E-2</v>
      </c>
      <c r="S880" s="190">
        <f t="shared" ca="1" si="217"/>
        <v>3.5611889450731918E-2</v>
      </c>
      <c r="T880" s="190">
        <f t="shared" ca="1" si="217"/>
        <v>3.5811320658221631E-2</v>
      </c>
      <c r="U880" s="190">
        <f t="shared" ca="1" si="217"/>
        <v>3.5991490031962572E-2</v>
      </c>
      <c r="V880" s="190">
        <f t="shared" ca="1" si="217"/>
        <v>3.6154886358278987E-2</v>
      </c>
      <c r="W880" s="190">
        <f t="shared" ca="1" si="217"/>
        <v>3.6303617266260302E-2</v>
      </c>
      <c r="X880" s="187">
        <f t="shared" ca="1" si="217"/>
        <v>3.6439474255797903E-2</v>
      </c>
    </row>
    <row r="881" spans="1:24" ht="11.25" customHeight="1" x14ac:dyDescent="0.2">
      <c r="A881" s="222">
        <f t="shared" si="213"/>
        <v>871</v>
      </c>
      <c r="B881" s="220">
        <f t="shared" ca="1" si="214"/>
        <v>2.1476744651996178E-2</v>
      </c>
      <c r="C881" s="217">
        <f t="shared" ca="1" si="206"/>
        <v>1.3892441511002868E-5</v>
      </c>
      <c r="D881" s="219">
        <f t="shared" ca="1" si="207"/>
        <v>0.55621456222490684</v>
      </c>
      <c r="E881" s="218">
        <f t="shared" ca="1" si="208"/>
        <v>0.14137857927704728</v>
      </c>
      <c r="F881" s="187">
        <f t="shared" ca="1" si="209"/>
        <v>5.4599239536883964E-5</v>
      </c>
      <c r="G881" s="217">
        <f t="shared" ca="1" si="210"/>
        <v>6.8491681047886833E-5</v>
      </c>
      <c r="H881" s="291">
        <f t="shared" si="211"/>
        <v>2.4194444444444447</v>
      </c>
      <c r="I881" s="187">
        <f t="shared" ca="1" si="212"/>
        <v>2.1545236333044063E-2</v>
      </c>
      <c r="J881" s="191">
        <f t="shared" ref="J881:X890" ca="1" si="218">-(1/J$7)*LN(J$8*EXP(-$I881*J$9))</f>
        <v>2.3818973175057968E-2</v>
      </c>
      <c r="K881" s="190">
        <f t="shared" ca="1" si="218"/>
        <v>2.975883103869488E-2</v>
      </c>
      <c r="L881" s="190">
        <f t="shared" ca="1" si="218"/>
        <v>3.3363695381009341E-2</v>
      </c>
      <c r="M881" s="190">
        <f t="shared" ca="1" si="218"/>
        <v>3.382041445390413E-2</v>
      </c>
      <c r="N881" s="190">
        <f t="shared" ca="1" si="218"/>
        <v>3.4220278621144372E-2</v>
      </c>
      <c r="O881" s="190">
        <f t="shared" ca="1" si="218"/>
        <v>3.4572076066201239E-2</v>
      </c>
      <c r="P881" s="190">
        <f t="shared" ca="1" si="218"/>
        <v>3.4883064275591458E-2</v>
      </c>
      <c r="Q881" s="190">
        <f t="shared" ca="1" si="218"/>
        <v>3.5159257260492446E-2</v>
      </c>
      <c r="R881" s="190">
        <f t="shared" ca="1" si="218"/>
        <v>3.5405656069171489E-2</v>
      </c>
      <c r="S881" s="190">
        <f t="shared" ca="1" si="218"/>
        <v>3.5626434218940503E-2</v>
      </c>
      <c r="T881" s="190">
        <f t="shared" ca="1" si="218"/>
        <v>3.5825087217190681E-2</v>
      </c>
      <c r="U881" s="190">
        <f t="shared" ca="1" si="218"/>
        <v>3.6004553416537223E-2</v>
      </c>
      <c r="V881" s="190">
        <f t="shared" ca="1" si="218"/>
        <v>3.6167311939763129E-2</v>
      </c>
      <c r="W881" s="190">
        <f t="shared" ca="1" si="218"/>
        <v>3.6315462224129166E-2</v>
      </c>
      <c r="X881" s="187">
        <f t="shared" ca="1" si="218"/>
        <v>3.6450788800614059E-2</v>
      </c>
    </row>
    <row r="882" spans="1:24" ht="11.25" customHeight="1" x14ac:dyDescent="0.2">
      <c r="A882" s="222">
        <f t="shared" si="213"/>
        <v>872</v>
      </c>
      <c r="B882" s="220">
        <f t="shared" ca="1" si="214"/>
        <v>2.1545236333044063E-2</v>
      </c>
      <c r="C882" s="217">
        <f t="shared" ca="1" si="206"/>
        <v>1.3841072750216955E-5</v>
      </c>
      <c r="D882" s="219">
        <f t="shared" ca="1" si="207"/>
        <v>0.83774960790678599</v>
      </c>
      <c r="E882" s="218">
        <f t="shared" ca="1" si="208"/>
        <v>0.98525102201736425</v>
      </c>
      <c r="F882" s="187">
        <f t="shared" ca="1" si="209"/>
        <v>3.8110204493709942E-4</v>
      </c>
      <c r="G882" s="217">
        <f t="shared" ca="1" si="210"/>
        <v>3.9494311768731636E-4</v>
      </c>
      <c r="H882" s="291">
        <f t="shared" si="211"/>
        <v>2.4222222222222225</v>
      </c>
      <c r="I882" s="187">
        <f t="shared" ca="1" si="212"/>
        <v>2.194017945073138E-2</v>
      </c>
      <c r="J882" s="191">
        <f t="shared" ca="1" si="218"/>
        <v>2.4164964337285405E-2</v>
      </c>
      <c r="K882" s="190">
        <f t="shared" ca="1" si="218"/>
        <v>2.997438111977643E-2</v>
      </c>
      <c r="L882" s="190">
        <f t="shared" ca="1" si="218"/>
        <v>3.3498581634251144E-2</v>
      </c>
      <c r="M882" s="190">
        <f t="shared" ca="1" si="218"/>
        <v>3.3945021274215885E-2</v>
      </c>
      <c r="N882" s="190">
        <f t="shared" ca="1" si="218"/>
        <v>3.4335877160828421E-2</v>
      </c>
      <c r="O882" s="190">
        <f t="shared" ca="1" si="218"/>
        <v>3.4679743282529055E-2</v>
      </c>
      <c r="P882" s="190">
        <f t="shared" ca="1" si="218"/>
        <v>3.4983716087024157E-2</v>
      </c>
      <c r="Q882" s="190">
        <f t="shared" ca="1" si="218"/>
        <v>3.5253675688753691E-2</v>
      </c>
      <c r="R882" s="190">
        <f t="shared" ca="1" si="218"/>
        <v>3.5494511487170852E-2</v>
      </c>
      <c r="S882" s="190">
        <f t="shared" ca="1" si="218"/>
        <v>3.5710303617595321E-2</v>
      </c>
      <c r="T882" s="190">
        <f t="shared" ca="1" si="218"/>
        <v>3.5904469233165127E-2</v>
      </c>
      <c r="U882" s="190">
        <f t="shared" ca="1" si="218"/>
        <v>3.6079880722752013E-2</v>
      </c>
      <c r="V882" s="190">
        <f t="shared" ca="1" si="218"/>
        <v>3.6238961486326181E-2</v>
      </c>
      <c r="W882" s="190">
        <f t="shared" ca="1" si="218"/>
        <v>3.6383763724662246E-2</v>
      </c>
      <c r="X882" s="187">
        <f t="shared" ca="1" si="218"/>
        <v>3.6516031783944837E-2</v>
      </c>
    </row>
    <row r="883" spans="1:24" ht="11.25" customHeight="1" x14ac:dyDescent="0.2">
      <c r="A883" s="222">
        <f t="shared" si="213"/>
        <v>873</v>
      </c>
      <c r="B883" s="220">
        <f t="shared" ca="1" si="214"/>
        <v>2.194017945073138E-2</v>
      </c>
      <c r="C883" s="217">
        <f t="shared" ca="1" si="206"/>
        <v>1.3544865411951468E-5</v>
      </c>
      <c r="D883" s="219">
        <f t="shared" ca="1" si="207"/>
        <v>0.22230482613453395</v>
      </c>
      <c r="E883" s="218">
        <f t="shared" ca="1" si="208"/>
        <v>-0.76443232385902193</v>
      </c>
      <c r="F883" s="187">
        <f t="shared" ca="1" si="209"/>
        <v>-2.9838561654664427E-4</v>
      </c>
      <c r="G883" s="217">
        <f t="shared" ca="1" si="210"/>
        <v>-2.8484075113469282E-4</v>
      </c>
      <c r="H883" s="291">
        <f t="shared" si="211"/>
        <v>2.4250000000000003</v>
      </c>
      <c r="I883" s="187">
        <f t="shared" ca="1" si="212"/>
        <v>2.1655338699596686E-2</v>
      </c>
      <c r="J883" s="191">
        <f t="shared" ca="1" si="218"/>
        <v>2.3915428700072877E-2</v>
      </c>
      <c r="K883" s="190">
        <f t="shared" ca="1" si="218"/>
        <v>2.9818922158086115E-2</v>
      </c>
      <c r="L883" s="190">
        <f t="shared" ca="1" si="218"/>
        <v>3.3401299013107809E-2</v>
      </c>
      <c r="M883" s="190">
        <f t="shared" ca="1" si="218"/>
        <v>3.3855152382457634E-2</v>
      </c>
      <c r="N883" s="190">
        <f t="shared" ca="1" si="218"/>
        <v>3.4252505218391516E-2</v>
      </c>
      <c r="O883" s="190">
        <f t="shared" ca="1" si="218"/>
        <v>3.4602091566628856E-2</v>
      </c>
      <c r="P883" s="190">
        <f t="shared" ca="1" si="218"/>
        <v>3.4911124019236163E-2</v>
      </c>
      <c r="Q883" s="190">
        <f t="shared" ca="1" si="218"/>
        <v>3.5185579259616309E-2</v>
      </c>
      <c r="R883" s="190">
        <f t="shared" ca="1" si="218"/>
        <v>3.5430427210545054E-2</v>
      </c>
      <c r="S883" s="190">
        <f t="shared" ca="1" si="218"/>
        <v>3.5649815356273179E-2</v>
      </c>
      <c r="T883" s="190">
        <f t="shared" ca="1" si="218"/>
        <v>3.5847217360568506E-2</v>
      </c>
      <c r="U883" s="190">
        <f t="shared" ca="1" si="218"/>
        <v>3.6025553186653105E-2</v>
      </c>
      <c r="V883" s="190">
        <f t="shared" ca="1" si="218"/>
        <v>3.618728642288669E-2</v>
      </c>
      <c r="W883" s="190">
        <f t="shared" ca="1" si="218"/>
        <v>3.6334503337927586E-2</v>
      </c>
      <c r="X883" s="187">
        <f t="shared" ca="1" si="218"/>
        <v>3.6468977260024966E-2</v>
      </c>
    </row>
    <row r="884" spans="1:24" ht="11.25" customHeight="1" x14ac:dyDescent="0.2">
      <c r="A884" s="222">
        <f t="shared" si="213"/>
        <v>874</v>
      </c>
      <c r="B884" s="220">
        <f t="shared" ca="1" si="214"/>
        <v>2.1655338699596686E-2</v>
      </c>
      <c r="C884" s="217">
        <f t="shared" ca="1" si="206"/>
        <v>1.3758495975302487E-5</v>
      </c>
      <c r="D884" s="219">
        <f t="shared" ca="1" si="207"/>
        <v>0.63153902356776792</v>
      </c>
      <c r="E884" s="218">
        <f t="shared" ca="1" si="208"/>
        <v>0.33593225530677373</v>
      </c>
      <c r="F884" s="187">
        <f t="shared" ca="1" si="209"/>
        <v>1.3027256069752391E-4</v>
      </c>
      <c r="G884" s="217">
        <f t="shared" ca="1" si="210"/>
        <v>1.440310566728264E-4</v>
      </c>
      <c r="H884" s="291">
        <f t="shared" si="211"/>
        <v>2.427777777777778</v>
      </c>
      <c r="I884" s="187">
        <f t="shared" ca="1" si="212"/>
        <v>2.1799369756269511E-2</v>
      </c>
      <c r="J884" s="191">
        <f t="shared" ca="1" si="218"/>
        <v>2.4041607560934878E-2</v>
      </c>
      <c r="K884" s="190">
        <f t="shared" ca="1" si="218"/>
        <v>2.98975307084158E-2</v>
      </c>
      <c r="L884" s="190">
        <f t="shared" ca="1" si="218"/>
        <v>3.3450490425022565E-2</v>
      </c>
      <c r="M884" s="190">
        <f t="shared" ca="1" si="218"/>
        <v>3.3900595007469662E-2</v>
      </c>
      <c r="N884" s="190">
        <f t="shared" ca="1" si="218"/>
        <v>3.4294662630623501E-2</v>
      </c>
      <c r="O884" s="190">
        <f t="shared" ca="1" si="218"/>
        <v>3.4641356519585935E-2</v>
      </c>
      <c r="P884" s="190">
        <f t="shared" ca="1" si="218"/>
        <v>3.4947830537485111E-2</v>
      </c>
      <c r="Q884" s="190">
        <f t="shared" ca="1" si="218"/>
        <v>3.5220012537176604E-2</v>
      </c>
      <c r="R884" s="190">
        <f t="shared" ca="1" si="218"/>
        <v>3.5462831724441882E-2</v>
      </c>
      <c r="S884" s="190">
        <f t="shared" ca="1" si="218"/>
        <v>3.568040152823005E-2</v>
      </c>
      <c r="T884" s="190">
        <f t="shared" ca="1" si="218"/>
        <v>3.587616703744495E-2</v>
      </c>
      <c r="U884" s="190">
        <f t="shared" ca="1" si="218"/>
        <v>3.6053024159116084E-2</v>
      </c>
      <c r="V884" s="190">
        <f t="shared" ca="1" si="218"/>
        <v>3.6213416160156296E-2</v>
      </c>
      <c r="W884" s="190">
        <f t="shared" ca="1" si="218"/>
        <v>3.6359412082639292E-2</v>
      </c>
      <c r="X884" s="187">
        <f t="shared" ca="1" si="218"/>
        <v>3.6492770599897924E-2</v>
      </c>
    </row>
    <row r="885" spans="1:24" ht="11.25" customHeight="1" x14ac:dyDescent="0.2">
      <c r="A885" s="222">
        <f t="shared" si="213"/>
        <v>875</v>
      </c>
      <c r="B885" s="220">
        <f t="shared" ca="1" si="214"/>
        <v>2.1799369756269511E-2</v>
      </c>
      <c r="C885" s="217">
        <f t="shared" ca="1" si="206"/>
        <v>1.3650472682797868E-5</v>
      </c>
      <c r="D885" s="219">
        <f t="shared" ca="1" si="207"/>
        <v>0.23948434723931311</v>
      </c>
      <c r="E885" s="218">
        <f t="shared" ca="1" si="208"/>
        <v>-0.70796225979715921</v>
      </c>
      <c r="F885" s="187">
        <f t="shared" ca="1" si="209"/>
        <v>-2.7545510764842123E-4</v>
      </c>
      <c r="G885" s="217">
        <f t="shared" ca="1" si="210"/>
        <v>-2.6180463496562335E-4</v>
      </c>
      <c r="H885" s="291">
        <f t="shared" si="211"/>
        <v>2.4305555555555558</v>
      </c>
      <c r="I885" s="187">
        <f t="shared" ca="1" si="212"/>
        <v>2.1537565121303889E-2</v>
      </c>
      <c r="J885" s="191">
        <f t="shared" ca="1" si="218"/>
        <v>2.3812252785850582E-2</v>
      </c>
      <c r="K885" s="190">
        <f t="shared" ca="1" si="218"/>
        <v>2.9754644283087474E-2</v>
      </c>
      <c r="L885" s="190">
        <f t="shared" ca="1" si="218"/>
        <v>3.3361075406225328E-2</v>
      </c>
      <c r="M885" s="190">
        <f t="shared" ca="1" si="218"/>
        <v>3.3817994142573013E-2</v>
      </c>
      <c r="N885" s="190">
        <f t="shared" ca="1" si="218"/>
        <v>3.4218033282929675E-2</v>
      </c>
      <c r="O885" s="190">
        <f t="shared" ca="1" si="218"/>
        <v>3.4569984782730448E-2</v>
      </c>
      <c r="P885" s="190">
        <f t="shared" ca="1" si="218"/>
        <v>3.4881109256443249E-2</v>
      </c>
      <c r="Q885" s="190">
        <f t="shared" ca="1" si="218"/>
        <v>3.5157423316000365E-2</v>
      </c>
      <c r="R885" s="190">
        <f t="shared" ca="1" si="218"/>
        <v>3.540393017828946E-2</v>
      </c>
      <c r="S885" s="190">
        <f t="shared" ca="1" si="218"/>
        <v>3.5624805174435649E-2</v>
      </c>
      <c r="T885" s="190">
        <f t="shared" ca="1" si="218"/>
        <v>3.5823545333750685E-2</v>
      </c>
      <c r="U885" s="190">
        <f t="shared" ca="1" si="218"/>
        <v>3.6003090290102263E-2</v>
      </c>
      <c r="V885" s="190">
        <f t="shared" ca="1" si="218"/>
        <v>3.6165920248610255E-2</v>
      </c>
      <c r="W885" s="190">
        <f t="shared" ca="1" si="218"/>
        <v>3.6314135564037377E-2</v>
      </c>
      <c r="X885" s="187">
        <f t="shared" ca="1" si="218"/>
        <v>3.6449521547895186E-2</v>
      </c>
    </row>
    <row r="886" spans="1:24" ht="11.25" customHeight="1" x14ac:dyDescent="0.2">
      <c r="A886" s="222">
        <f t="shared" si="213"/>
        <v>876</v>
      </c>
      <c r="B886" s="220">
        <f t="shared" ca="1" si="214"/>
        <v>2.1537565121303889E-2</v>
      </c>
      <c r="C886" s="217">
        <f t="shared" ca="1" si="206"/>
        <v>1.3846826159022085E-5</v>
      </c>
      <c r="D886" s="219">
        <f t="shared" ca="1" si="207"/>
        <v>4.6957306216794392E-2</v>
      </c>
      <c r="E886" s="218">
        <f t="shared" ca="1" si="208"/>
        <v>-1.6751000027520639</v>
      </c>
      <c r="F886" s="187">
        <f t="shared" ca="1" si="209"/>
        <v>-6.4782513630933013E-4</v>
      </c>
      <c r="G886" s="217">
        <f t="shared" ca="1" si="210"/>
        <v>-6.3397831015030799E-4</v>
      </c>
      <c r="H886" s="291">
        <f t="shared" si="211"/>
        <v>2.4333333333333336</v>
      </c>
      <c r="I886" s="187">
        <f t="shared" ca="1" si="212"/>
        <v>2.090358681115358E-2</v>
      </c>
      <c r="J886" s="191">
        <f t="shared" ca="1" si="218"/>
        <v>2.3256854090361784E-2</v>
      </c>
      <c r="K886" s="190">
        <f t="shared" ca="1" si="218"/>
        <v>2.940863476921865E-2</v>
      </c>
      <c r="L886" s="190">
        <f t="shared" ca="1" si="218"/>
        <v>3.3144550658576875E-2</v>
      </c>
      <c r="M886" s="190">
        <f t="shared" ca="1" si="218"/>
        <v>3.3617970347153962E-2</v>
      </c>
      <c r="N886" s="190">
        <f t="shared" ca="1" si="218"/>
        <v>3.4032469935797831E-2</v>
      </c>
      <c r="O886" s="190">
        <f t="shared" ca="1" si="218"/>
        <v>3.4397153109486454E-2</v>
      </c>
      <c r="P886" s="190">
        <f t="shared" ca="1" si="218"/>
        <v>3.4719538988554226E-2</v>
      </c>
      <c r="Q886" s="190">
        <f t="shared" ca="1" si="218"/>
        <v>3.5005859121271181E-2</v>
      </c>
      <c r="R886" s="190">
        <f t="shared" ca="1" si="218"/>
        <v>3.5261295947616449E-2</v>
      </c>
      <c r="S886" s="190">
        <f t="shared" ca="1" si="218"/>
        <v>3.549017469918176E-2</v>
      </c>
      <c r="T886" s="190">
        <f t="shared" ca="1" si="218"/>
        <v>3.5696118182624449E-2</v>
      </c>
      <c r="U886" s="190">
        <f t="shared" ca="1" si="218"/>
        <v>3.5882171919421751E-2</v>
      </c>
      <c r="V886" s="190">
        <f t="shared" ca="1" si="218"/>
        <v>3.605090556315612E-2</v>
      </c>
      <c r="W886" s="190">
        <f t="shared" ca="1" si="218"/>
        <v>3.6204495294465774E-2</v>
      </c>
      <c r="X886" s="187">
        <f t="shared" ca="1" si="218"/>
        <v>3.6344790931082768E-2</v>
      </c>
    </row>
    <row r="887" spans="1:24" ht="11.25" customHeight="1" x14ac:dyDescent="0.2">
      <c r="A887" s="222">
        <f t="shared" si="213"/>
        <v>877</v>
      </c>
      <c r="B887" s="220">
        <f t="shared" ca="1" si="214"/>
        <v>2.090358681115358E-2</v>
      </c>
      <c r="C887" s="217">
        <f t="shared" ca="1" si="206"/>
        <v>1.4322309891634815E-5</v>
      </c>
      <c r="D887" s="219">
        <f t="shared" ca="1" si="207"/>
        <v>0.39269096737604103</v>
      </c>
      <c r="E887" s="218">
        <f t="shared" ca="1" si="208"/>
        <v>-0.27231225406483484</v>
      </c>
      <c r="F887" s="187">
        <f t="shared" ca="1" si="209"/>
        <v>-1.0375196845134093E-4</v>
      </c>
      <c r="G887" s="217">
        <f t="shared" ca="1" si="210"/>
        <v>-8.9429658559706118E-5</v>
      </c>
      <c r="H887" s="291">
        <f t="shared" si="211"/>
        <v>2.4361111111111113</v>
      </c>
      <c r="I887" s="187">
        <f t="shared" ca="1" si="212"/>
        <v>2.0814157152593875E-2</v>
      </c>
      <c r="J887" s="191">
        <f t="shared" ca="1" si="218"/>
        <v>2.3178508956298433E-2</v>
      </c>
      <c r="K887" s="190">
        <f t="shared" ca="1" si="218"/>
        <v>2.9359826297085979E-2</v>
      </c>
      <c r="L887" s="190">
        <f t="shared" ca="1" si="218"/>
        <v>3.3114007446069592E-2</v>
      </c>
      <c r="M887" s="190">
        <f t="shared" ca="1" si="218"/>
        <v>3.3589754776618276E-2</v>
      </c>
      <c r="N887" s="190">
        <f t="shared" ca="1" si="218"/>
        <v>3.4006294171565053E-2</v>
      </c>
      <c r="O887" s="190">
        <f t="shared" ca="1" si="218"/>
        <v>3.4372773288790619E-2</v>
      </c>
      <c r="P887" s="190">
        <f t="shared" ca="1" si="218"/>
        <v>3.4696747713743425E-2</v>
      </c>
      <c r="Q887" s="190">
        <f t="shared" ca="1" si="218"/>
        <v>3.4984479313843228E-2</v>
      </c>
      <c r="R887" s="190">
        <f t="shared" ca="1" si="218"/>
        <v>3.5241175810470114E-2</v>
      </c>
      <c r="S887" s="190">
        <f t="shared" ca="1" si="218"/>
        <v>3.5471183580336012E-2</v>
      </c>
      <c r="T887" s="190">
        <f t="shared" ca="1" si="218"/>
        <v>3.5678143172385136E-2</v>
      </c>
      <c r="U887" s="190">
        <f t="shared" ca="1" si="218"/>
        <v>3.586511504471418E-2</v>
      </c>
      <c r="V887" s="190">
        <f t="shared" ca="1" si="218"/>
        <v>3.6034681468601407E-2</v>
      </c>
      <c r="W887" s="190">
        <f t="shared" ca="1" si="218"/>
        <v>3.6189029320764156E-2</v>
      </c>
      <c r="X887" s="187">
        <f t="shared" ca="1" si="218"/>
        <v>3.6330017518250927E-2</v>
      </c>
    </row>
    <row r="888" spans="1:24" ht="11.25" customHeight="1" x14ac:dyDescent="0.2">
      <c r="A888" s="222">
        <f t="shared" si="213"/>
        <v>878</v>
      </c>
      <c r="B888" s="220">
        <f t="shared" ca="1" si="214"/>
        <v>2.0814157152593875E-2</v>
      </c>
      <c r="C888" s="217">
        <f t="shared" ca="1" si="206"/>
        <v>1.4389382135554596E-5</v>
      </c>
      <c r="D888" s="219">
        <f t="shared" ca="1" si="207"/>
        <v>0.8473046789922043</v>
      </c>
      <c r="E888" s="218">
        <f t="shared" ca="1" si="208"/>
        <v>1.0249418166846072</v>
      </c>
      <c r="F888" s="187">
        <f t="shared" ca="1" si="209"/>
        <v>3.8967036731679515E-4</v>
      </c>
      <c r="G888" s="217">
        <f t="shared" ca="1" si="210"/>
        <v>4.0405974945234975E-4</v>
      </c>
      <c r="H888" s="291">
        <f t="shared" si="211"/>
        <v>2.4388888888888891</v>
      </c>
      <c r="I888" s="187">
        <f t="shared" ca="1" si="212"/>
        <v>2.1218216902046224E-2</v>
      </c>
      <c r="J888" s="191">
        <f t="shared" ca="1" si="218"/>
        <v>2.3532486772498553E-2</v>
      </c>
      <c r="K888" s="190">
        <f t="shared" ca="1" si="218"/>
        <v>2.9580352007892718E-2</v>
      </c>
      <c r="L888" s="190">
        <f t="shared" ca="1" si="218"/>
        <v>3.3252007333264992E-2</v>
      </c>
      <c r="M888" s="190">
        <f t="shared" ca="1" si="218"/>
        <v>3.3717237946574614E-2</v>
      </c>
      <c r="N888" s="190">
        <f t="shared" ca="1" si="218"/>
        <v>3.4124561119107541E-2</v>
      </c>
      <c r="O888" s="190">
        <f t="shared" ca="1" si="218"/>
        <v>3.4482925831031117E-2</v>
      </c>
      <c r="P888" s="190">
        <f t="shared" ca="1" si="218"/>
        <v>3.4799722911659441E-2</v>
      </c>
      <c r="Q888" s="190">
        <f t="shared" ca="1" si="218"/>
        <v>3.5081077240882247E-2</v>
      </c>
      <c r="R888" s="190">
        <f t="shared" ca="1" si="218"/>
        <v>3.5332082314030802E-2</v>
      </c>
      <c r="S888" s="190">
        <f t="shared" ca="1" si="218"/>
        <v>3.5556988970250447E-2</v>
      </c>
      <c r="T888" s="190">
        <f t="shared" ca="1" si="218"/>
        <v>3.5759357595549372E-2</v>
      </c>
      <c r="U888" s="190">
        <f t="shared" ca="1" si="218"/>
        <v>3.594218116161299E-2</v>
      </c>
      <c r="V888" s="190">
        <f t="shared" ca="1" si="218"/>
        <v>3.6107984930634544E-2</v>
      </c>
      <c r="W888" s="190">
        <f t="shared" ca="1" si="218"/>
        <v>3.6258907452466314E-2</v>
      </c>
      <c r="X888" s="187">
        <f t="shared" ca="1" si="218"/>
        <v>3.6396766531760841E-2</v>
      </c>
    </row>
    <row r="889" spans="1:24" ht="11.25" customHeight="1" x14ac:dyDescent="0.2">
      <c r="A889" s="222">
        <f t="shared" si="213"/>
        <v>879</v>
      </c>
      <c r="B889" s="220">
        <f t="shared" ca="1" si="214"/>
        <v>2.1218216902046224E-2</v>
      </c>
      <c r="C889" s="217">
        <f t="shared" ca="1" si="206"/>
        <v>1.4086337323465335E-5</v>
      </c>
      <c r="D889" s="219">
        <f t="shared" ca="1" si="207"/>
        <v>7.5556596760409933E-3</v>
      </c>
      <c r="E889" s="218">
        <f t="shared" ca="1" si="208"/>
        <v>-2.4297001365590911</v>
      </c>
      <c r="F889" s="187">
        <f t="shared" ca="1" si="209"/>
        <v>-9.3266541880499898E-4</v>
      </c>
      <c r="G889" s="217">
        <f t="shared" ca="1" si="210"/>
        <v>-9.1857908148153364E-4</v>
      </c>
      <c r="H889" s="291">
        <f t="shared" si="211"/>
        <v>2.4416666666666669</v>
      </c>
      <c r="I889" s="187">
        <f t="shared" ca="1" si="212"/>
        <v>2.0299637820564691E-2</v>
      </c>
      <c r="J889" s="191">
        <f t="shared" ca="1" si="218"/>
        <v>2.272776267486017E-2</v>
      </c>
      <c r="K889" s="190">
        <f t="shared" ca="1" si="218"/>
        <v>2.9079014507311481E-2</v>
      </c>
      <c r="L889" s="190">
        <f t="shared" ca="1" si="218"/>
        <v>3.2938281925583776E-2</v>
      </c>
      <c r="M889" s="190">
        <f t="shared" ca="1" si="218"/>
        <v>3.342742097440262E-2</v>
      </c>
      <c r="N889" s="190">
        <f t="shared" ca="1" si="218"/>
        <v>3.3855696070830756E-2</v>
      </c>
      <c r="O889" s="190">
        <f t="shared" ca="1" si="218"/>
        <v>3.4232507863858494E-2</v>
      </c>
      <c r="P889" s="190">
        <f t="shared" ca="1" si="218"/>
        <v>3.4565621735174322E-2</v>
      </c>
      <c r="Q889" s="190">
        <f t="shared" ca="1" si="218"/>
        <v>3.4861473988608817E-2</v>
      </c>
      <c r="R889" s="190">
        <f t="shared" ca="1" si="218"/>
        <v>3.5125417798065911E-2</v>
      </c>
      <c r="S889" s="190">
        <f t="shared" ca="1" si="218"/>
        <v>3.5361921195346896E-2</v>
      </c>
      <c r="T889" s="190">
        <f t="shared" ca="1" si="218"/>
        <v>3.5574726806824775E-2</v>
      </c>
      <c r="U889" s="190">
        <f t="shared" ca="1" si="218"/>
        <v>3.5766981026063217E-2</v>
      </c>
      <c r="V889" s="190">
        <f t="shared" ca="1" si="218"/>
        <v>3.5941338718248672E-2</v>
      </c>
      <c r="W889" s="190">
        <f t="shared" ca="1" si="218"/>
        <v>3.6100048298290208E-2</v>
      </c>
      <c r="X889" s="187">
        <f t="shared" ca="1" si="218"/>
        <v>3.6245021034707905E-2</v>
      </c>
    </row>
    <row r="890" spans="1:24" ht="11.25" customHeight="1" x14ac:dyDescent="0.2">
      <c r="A890" s="222">
        <f t="shared" si="213"/>
        <v>880</v>
      </c>
      <c r="B890" s="220">
        <f t="shared" ca="1" si="214"/>
        <v>2.0299637820564691E-2</v>
      </c>
      <c r="C890" s="217">
        <f t="shared" ca="1" si="206"/>
        <v>1.4775271634576484E-5</v>
      </c>
      <c r="D890" s="219">
        <f t="shared" ca="1" si="207"/>
        <v>0.12110277179110729</v>
      </c>
      <c r="E890" s="218">
        <f t="shared" ca="1" si="208"/>
        <v>-1.1694917987809679</v>
      </c>
      <c r="F890" s="187">
        <f t="shared" ca="1" si="209"/>
        <v>-4.3909660503540935E-4</v>
      </c>
      <c r="G890" s="217">
        <f t="shared" ca="1" si="210"/>
        <v>-4.2432133340083284E-4</v>
      </c>
      <c r="H890" s="291">
        <f t="shared" si="211"/>
        <v>2.4444444444444446</v>
      </c>
      <c r="I890" s="187">
        <f t="shared" ca="1" si="212"/>
        <v>1.9875316487163858E-2</v>
      </c>
      <c r="J890" s="191">
        <f t="shared" ca="1" si="218"/>
        <v>2.2356034634222619E-2</v>
      </c>
      <c r="K890" s="190">
        <f t="shared" ca="1" si="218"/>
        <v>2.8847430530472604E-2</v>
      </c>
      <c r="L890" s="190">
        <f t="shared" ca="1" si="218"/>
        <v>3.2793362031376831E-2</v>
      </c>
      <c r="M890" s="190">
        <f t="shared" ca="1" si="218"/>
        <v>3.3293545158424011E-2</v>
      </c>
      <c r="N890" s="190">
        <f t="shared" ca="1" si="218"/>
        <v>3.3731498624917131E-2</v>
      </c>
      <c r="O890" s="190">
        <f t="shared" ca="1" si="218"/>
        <v>3.4116831720257638E-2</v>
      </c>
      <c r="P890" s="190">
        <f t="shared" ca="1" si="218"/>
        <v>3.4457482843967858E-2</v>
      </c>
      <c r="Q890" s="190">
        <f t="shared" ca="1" si="218"/>
        <v>3.4760032156650786E-2</v>
      </c>
      <c r="R890" s="190">
        <f t="shared" ca="1" si="218"/>
        <v>3.5029952786126597E-2</v>
      </c>
      <c r="S890" s="190">
        <f t="shared" ca="1" si="218"/>
        <v>3.5271813092496211E-2</v>
      </c>
      <c r="T890" s="190">
        <f t="shared" ca="1" si="218"/>
        <v>3.5489439884840747E-2</v>
      </c>
      <c r="U890" s="190">
        <f t="shared" ca="1" si="218"/>
        <v>3.5686050427242502E-2</v>
      </c>
      <c r="V890" s="190">
        <f t="shared" ca="1" si="218"/>
        <v>3.5864359452694609E-2</v>
      </c>
      <c r="W890" s="190">
        <f t="shared" ca="1" si="218"/>
        <v>3.6026666126322812E-2</v>
      </c>
      <c r="X890" s="187">
        <f t="shared" ca="1" si="218"/>
        <v>3.6174924890624995E-2</v>
      </c>
    </row>
    <row r="891" spans="1:24" ht="11.25" customHeight="1" x14ac:dyDescent="0.2">
      <c r="A891" s="222">
        <f t="shared" si="213"/>
        <v>881</v>
      </c>
      <c r="B891" s="220">
        <f t="shared" ca="1" si="214"/>
        <v>1.9875316487163858E-2</v>
      </c>
      <c r="C891" s="217">
        <f t="shared" ca="1" si="206"/>
        <v>1.5093512634627108E-5</v>
      </c>
      <c r="D891" s="219">
        <f t="shared" ca="1" si="207"/>
        <v>0.98672495697361173</v>
      </c>
      <c r="E891" s="218">
        <f t="shared" ca="1" si="208"/>
        <v>2.2180696170458662</v>
      </c>
      <c r="F891" s="187">
        <f t="shared" ca="1" si="209"/>
        <v>8.240450469833414E-4</v>
      </c>
      <c r="G891" s="217">
        <f t="shared" ca="1" si="210"/>
        <v>8.3913855961796852E-4</v>
      </c>
      <c r="H891" s="291">
        <f t="shared" si="211"/>
        <v>2.4472222222222224</v>
      </c>
      <c r="I891" s="187">
        <f t="shared" ca="1" si="212"/>
        <v>2.0714455046781828E-2</v>
      </c>
      <c r="J891" s="191">
        <f t="shared" ref="J891:X900" ca="1" si="219">-(1/J$7)*LN(J$8*EXP(-$I891*J$9))</f>
        <v>2.3091164612463636E-2</v>
      </c>
      <c r="K891" s="190">
        <f t="shared" ca="1" si="219"/>
        <v>2.9305411380027464E-2</v>
      </c>
      <c r="L891" s="190">
        <f t="shared" ca="1" si="219"/>
        <v>3.3079955850052266E-2</v>
      </c>
      <c r="M891" s="190">
        <f t="shared" ca="1" si="219"/>
        <v>3.3558298190018224E-2</v>
      </c>
      <c r="N891" s="190">
        <f t="shared" ca="1" si="219"/>
        <v>3.3977111696116967E-2</v>
      </c>
      <c r="O891" s="190">
        <f t="shared" ca="1" si="219"/>
        <v>3.4345593050133308E-2</v>
      </c>
      <c r="P891" s="190">
        <f t="shared" ca="1" si="219"/>
        <v>3.4671338491239691E-2</v>
      </c>
      <c r="Q891" s="190">
        <f t="shared" ca="1" si="219"/>
        <v>3.496064368865185E-2</v>
      </c>
      <c r="R891" s="190">
        <f t="shared" ca="1" si="219"/>
        <v>3.521874454912996E-2</v>
      </c>
      <c r="S891" s="190">
        <f t="shared" ca="1" si="219"/>
        <v>3.5450011023366194E-2</v>
      </c>
      <c r="T891" s="190">
        <f t="shared" ca="1" si="219"/>
        <v>3.5658103440581221E-2</v>
      </c>
      <c r="U891" s="190">
        <f t="shared" ca="1" si="219"/>
        <v>3.5846098911204258E-2</v>
      </c>
      <c r="V891" s="190">
        <f t="shared" ca="1" si="219"/>
        <v>3.6016593773556496E-2</v>
      </c>
      <c r="W891" s="190">
        <f t="shared" ca="1" si="219"/>
        <v>3.6171786829052581E-2</v>
      </c>
      <c r="X891" s="187">
        <f t="shared" ca="1" si="219"/>
        <v>3.6313547139261597E-2</v>
      </c>
    </row>
    <row r="892" spans="1:24" ht="11.25" customHeight="1" x14ac:dyDescent="0.2">
      <c r="A892" s="222">
        <f t="shared" si="213"/>
        <v>882</v>
      </c>
      <c r="B892" s="220">
        <f t="shared" ca="1" si="214"/>
        <v>2.0714455046781828E-2</v>
      </c>
      <c r="C892" s="217">
        <f t="shared" ca="1" si="206"/>
        <v>1.446415871491363E-5</v>
      </c>
      <c r="D892" s="219">
        <f t="shared" ca="1" si="207"/>
        <v>0.48054691866442212</v>
      </c>
      <c r="E892" s="218">
        <f t="shared" ca="1" si="208"/>
        <v>-4.8780983211435286E-2</v>
      </c>
      <c r="F892" s="187">
        <f t="shared" ca="1" si="209"/>
        <v>-1.8501462496687105E-5</v>
      </c>
      <c r="G892" s="217">
        <f t="shared" ca="1" si="210"/>
        <v>-4.0373037817734744E-6</v>
      </c>
      <c r="H892" s="291">
        <f t="shared" si="211"/>
        <v>2.4500000000000002</v>
      </c>
      <c r="I892" s="187">
        <f t="shared" ca="1" si="212"/>
        <v>2.0710417743000056E-2</v>
      </c>
      <c r="J892" s="191">
        <f t="shared" ca="1" si="219"/>
        <v>2.3087627719769122E-2</v>
      </c>
      <c r="K892" s="190">
        <f t="shared" ca="1" si="219"/>
        <v>2.9303207920545478E-2</v>
      </c>
      <c r="L892" s="190">
        <f t="shared" ca="1" si="219"/>
        <v>3.3078576976093142E-2</v>
      </c>
      <c r="M892" s="190">
        <f t="shared" ca="1" si="219"/>
        <v>3.3557024397503923E-2</v>
      </c>
      <c r="N892" s="190">
        <f t="shared" ca="1" si="219"/>
        <v>3.3975929990700329E-2</v>
      </c>
      <c r="O892" s="190">
        <f t="shared" ca="1" si="219"/>
        <v>3.4344492422624731E-2</v>
      </c>
      <c r="P892" s="190">
        <f t="shared" ca="1" si="219"/>
        <v>3.4670309578667874E-2</v>
      </c>
      <c r="Q892" s="190">
        <f t="shared" ca="1" si="219"/>
        <v>3.4959678496804175E-2</v>
      </c>
      <c r="R892" s="190">
        <f t="shared" ca="1" si="219"/>
        <v>3.5217836225123145E-2</v>
      </c>
      <c r="S892" s="190">
        <f t="shared" ca="1" si="219"/>
        <v>3.5449153668913866E-2</v>
      </c>
      <c r="T892" s="190">
        <f t="shared" ca="1" si="219"/>
        <v>3.5657291958372916E-2</v>
      </c>
      <c r="U892" s="190">
        <f t="shared" ca="1" si="219"/>
        <v>3.5845328878243481E-2</v>
      </c>
      <c r="V892" s="190">
        <f t="shared" ca="1" si="219"/>
        <v>3.6015861336472908E-2</v>
      </c>
      <c r="W892" s="190">
        <f t="shared" ca="1" si="219"/>
        <v>3.617108861735055E-2</v>
      </c>
      <c r="X892" s="187">
        <f t="shared" ca="1" si="219"/>
        <v>3.6312880193234337E-2</v>
      </c>
    </row>
    <row r="893" spans="1:24" ht="11.25" customHeight="1" x14ac:dyDescent="0.2">
      <c r="A893" s="222">
        <f t="shared" si="213"/>
        <v>883</v>
      </c>
      <c r="B893" s="220">
        <f t="shared" ca="1" si="214"/>
        <v>2.0710417743000056E-2</v>
      </c>
      <c r="C893" s="217">
        <f t="shared" ca="1" si="206"/>
        <v>1.4467186692749961E-5</v>
      </c>
      <c r="D893" s="219">
        <f t="shared" ca="1" si="207"/>
        <v>0.40174853207291283</v>
      </c>
      <c r="E893" s="218">
        <f t="shared" ca="1" si="208"/>
        <v>-0.2488238208170265</v>
      </c>
      <c r="F893" s="187">
        <f t="shared" ca="1" si="209"/>
        <v>-9.4363738421798674E-5</v>
      </c>
      <c r="G893" s="217">
        <f t="shared" ca="1" si="210"/>
        <v>-7.9896551729048714E-5</v>
      </c>
      <c r="H893" s="291">
        <f t="shared" si="211"/>
        <v>2.4527777777777779</v>
      </c>
      <c r="I893" s="187">
        <f t="shared" ca="1" si="212"/>
        <v>2.0630521191271008E-2</v>
      </c>
      <c r="J893" s="191">
        <f t="shared" ca="1" si="219"/>
        <v>2.3017634093971662E-2</v>
      </c>
      <c r="K893" s="190">
        <f t="shared" ca="1" si="219"/>
        <v>2.9259602379818051E-2</v>
      </c>
      <c r="L893" s="190">
        <f t="shared" ca="1" si="219"/>
        <v>3.3051289637671399E-2</v>
      </c>
      <c r="M893" s="190">
        <f t="shared" ca="1" si="219"/>
        <v>3.3531816576886302E-2</v>
      </c>
      <c r="N893" s="190">
        <f t="shared" ca="1" si="219"/>
        <v>3.3952544535195361E-2</v>
      </c>
      <c r="O893" s="190">
        <f t="shared" ca="1" si="219"/>
        <v>3.4322711464978908E-2</v>
      </c>
      <c r="P893" s="190">
        <f t="shared" ca="1" si="219"/>
        <v>3.4649947829599181E-2</v>
      </c>
      <c r="Q893" s="190">
        <f t="shared" ca="1" si="219"/>
        <v>3.4940577754191106E-2</v>
      </c>
      <c r="R893" s="190">
        <f t="shared" ca="1" si="219"/>
        <v>3.5199860873274598E-2</v>
      </c>
      <c r="S893" s="190">
        <f t="shared" ca="1" si="219"/>
        <v>3.5432186983211517E-2</v>
      </c>
      <c r="T893" s="190">
        <f t="shared" ca="1" si="219"/>
        <v>3.5641233065176352E-2</v>
      </c>
      <c r="U893" s="190">
        <f t="shared" ca="1" si="219"/>
        <v>3.5830090248303963E-2</v>
      </c>
      <c r="V893" s="190">
        <f t="shared" ca="1" si="219"/>
        <v>3.6001366713204475E-2</v>
      </c>
      <c r="W893" s="190">
        <f t="shared" ca="1" si="219"/>
        <v>3.6157271300055679E-2</v>
      </c>
      <c r="X893" s="187">
        <f t="shared" ca="1" si="219"/>
        <v>3.6299681610554461E-2</v>
      </c>
    </row>
    <row r="894" spans="1:24" ht="11.25" customHeight="1" x14ac:dyDescent="0.2">
      <c r="A894" s="222">
        <f t="shared" si="213"/>
        <v>884</v>
      </c>
      <c r="B894" s="220">
        <f t="shared" ca="1" si="214"/>
        <v>2.0630521191271008E-2</v>
      </c>
      <c r="C894" s="217">
        <f t="shared" ca="1" si="206"/>
        <v>1.4527109106546746E-5</v>
      </c>
      <c r="D894" s="219">
        <f t="shared" ca="1" si="207"/>
        <v>0.17797781785540578</v>
      </c>
      <c r="E894" s="218">
        <f t="shared" ca="1" si="208"/>
        <v>-0.92309896163998439</v>
      </c>
      <c r="F894" s="187">
        <f t="shared" ca="1" si="209"/>
        <v>-3.4939936895107121E-4</v>
      </c>
      <c r="G894" s="217">
        <f t="shared" ca="1" si="210"/>
        <v>-3.3487225984452448E-4</v>
      </c>
      <c r="H894" s="291">
        <f t="shared" si="211"/>
        <v>2.4555555555555557</v>
      </c>
      <c r="I894" s="187">
        <f t="shared" ca="1" si="212"/>
        <v>2.0295648931426484E-2</v>
      </c>
      <c r="J894" s="191">
        <f t="shared" ca="1" si="219"/>
        <v>2.2724268195966593E-2</v>
      </c>
      <c r="K894" s="190">
        <f t="shared" ca="1" si="219"/>
        <v>2.9076837471331697E-2</v>
      </c>
      <c r="L894" s="190">
        <f t="shared" ca="1" si="219"/>
        <v>3.2936919586840918E-2</v>
      </c>
      <c r="M894" s="190">
        <f t="shared" ca="1" si="219"/>
        <v>3.3426162456986236E-2</v>
      </c>
      <c r="N894" s="190">
        <f t="shared" ca="1" si="219"/>
        <v>3.3854528536219591E-2</v>
      </c>
      <c r="O894" s="190">
        <f t="shared" ca="1" si="219"/>
        <v>3.4231420434883246E-2</v>
      </c>
      <c r="P894" s="190">
        <f t="shared" ca="1" si="219"/>
        <v>3.456460516114282E-2</v>
      </c>
      <c r="Q894" s="190">
        <f t="shared" ca="1" si="219"/>
        <v>3.4860520371173619E-2</v>
      </c>
      <c r="R894" s="190">
        <f t="shared" ca="1" si="219"/>
        <v>3.5124520366522347E-2</v>
      </c>
      <c r="S894" s="190">
        <f t="shared" ca="1" si="219"/>
        <v>3.5361074122139784E-2</v>
      </c>
      <c r="T894" s="190">
        <f t="shared" ca="1" si="219"/>
        <v>3.5573925055769728E-2</v>
      </c>
      <c r="U894" s="190">
        <f t="shared" ca="1" si="219"/>
        <v>3.5766220227203556E-2</v>
      </c>
      <c r="V894" s="190">
        <f t="shared" ca="1" si="219"/>
        <v>3.594061506442299E-2</v>
      </c>
      <c r="W894" s="190">
        <f t="shared" ca="1" si="219"/>
        <v>3.6099358459421277E-2</v>
      </c>
      <c r="X894" s="187">
        <f t="shared" ca="1" si="219"/>
        <v>3.624436208658121E-2</v>
      </c>
    </row>
    <row r="895" spans="1:24" ht="11.25" customHeight="1" x14ac:dyDescent="0.2">
      <c r="A895" s="222">
        <f t="shared" si="213"/>
        <v>885</v>
      </c>
      <c r="B895" s="220">
        <f t="shared" ca="1" si="214"/>
        <v>2.0295648931426484E-2</v>
      </c>
      <c r="C895" s="217">
        <f t="shared" ca="1" si="206"/>
        <v>1.477826330143014E-5</v>
      </c>
      <c r="D895" s="219">
        <f t="shared" ca="1" si="207"/>
        <v>4.0013284137863536E-2</v>
      </c>
      <c r="E895" s="218">
        <f t="shared" ca="1" si="208"/>
        <v>-1.7505319368203851</v>
      </c>
      <c r="F895" s="187">
        <f t="shared" ca="1" si="209"/>
        <v>-6.5718896638577832E-4</v>
      </c>
      <c r="G895" s="217">
        <f t="shared" ca="1" si="210"/>
        <v>-6.4241070308434817E-4</v>
      </c>
      <c r="H895" s="291">
        <f t="shared" si="211"/>
        <v>2.4583333333333335</v>
      </c>
      <c r="I895" s="187">
        <f t="shared" ca="1" si="212"/>
        <v>1.9653238228342137E-2</v>
      </c>
      <c r="J895" s="191">
        <f t="shared" ca="1" si="219"/>
        <v>2.2161482276087961E-2</v>
      </c>
      <c r="K895" s="190">
        <f t="shared" ca="1" si="219"/>
        <v>2.8726225768187393E-2</v>
      </c>
      <c r="L895" s="190">
        <f t="shared" ca="1" si="219"/>
        <v>3.2717514895631482E-2</v>
      </c>
      <c r="M895" s="190">
        <f t="shared" ca="1" si="219"/>
        <v>3.3223478193200796E-2</v>
      </c>
      <c r="N895" s="190">
        <f t="shared" ca="1" si="219"/>
        <v>3.3666497055664074E-2</v>
      </c>
      <c r="O895" s="190">
        <f t="shared" ca="1" si="219"/>
        <v>3.4056289969146031E-2</v>
      </c>
      <c r="P895" s="190">
        <f t="shared" ca="1" si="219"/>
        <v>3.4400885886003076E-2</v>
      </c>
      <c r="Q895" s="190">
        <f t="shared" ca="1" si="219"/>
        <v>3.4706940257564836E-2</v>
      </c>
      <c r="R895" s="190">
        <f t="shared" ca="1" si="219"/>
        <v>3.4979988992272615E-2</v>
      </c>
      <c r="S895" s="190">
        <f t="shared" ca="1" si="219"/>
        <v>3.5224652959333871E-2</v>
      </c>
      <c r="T895" s="190">
        <f t="shared" ca="1" si="219"/>
        <v>3.5444803026772179E-2</v>
      </c>
      <c r="U895" s="190">
        <f t="shared" ca="1" si="219"/>
        <v>3.5643693550374084E-2</v>
      </c>
      <c r="V895" s="190">
        <f t="shared" ca="1" si="219"/>
        <v>3.582407059631635E-2</v>
      </c>
      <c r="W895" s="190">
        <f t="shared" ca="1" si="219"/>
        <v>3.5988259891009441E-2</v>
      </c>
      <c r="X895" s="187">
        <f t="shared" ca="1" si="219"/>
        <v>3.6138238473038389E-2</v>
      </c>
    </row>
    <row r="896" spans="1:24" ht="11.25" customHeight="1" x14ac:dyDescent="0.2">
      <c r="A896" s="222">
        <f t="shared" si="213"/>
        <v>886</v>
      </c>
      <c r="B896" s="220">
        <f t="shared" ca="1" si="214"/>
        <v>1.9653238228342137E-2</v>
      </c>
      <c r="C896" s="217">
        <f t="shared" ca="1" si="206"/>
        <v>1.5260071328743401E-5</v>
      </c>
      <c r="D896" s="219">
        <f t="shared" ca="1" si="207"/>
        <v>0.11064222777697275</v>
      </c>
      <c r="E896" s="218">
        <f t="shared" ca="1" si="208"/>
        <v>-1.2231197884352323</v>
      </c>
      <c r="F896" s="187">
        <f t="shared" ca="1" si="209"/>
        <v>-4.5186094447350879E-4</v>
      </c>
      <c r="G896" s="217">
        <f t="shared" ca="1" si="210"/>
        <v>-4.3660087314476541E-4</v>
      </c>
      <c r="H896" s="291">
        <f t="shared" si="211"/>
        <v>2.4611111111111112</v>
      </c>
      <c r="I896" s="187">
        <f t="shared" ca="1" si="212"/>
        <v>1.921663735519737E-2</v>
      </c>
      <c r="J896" s="191">
        <f t="shared" ca="1" si="219"/>
        <v>2.1778996705979995E-2</v>
      </c>
      <c r="K896" s="190">
        <f t="shared" ca="1" si="219"/>
        <v>2.8487939925512896E-2</v>
      </c>
      <c r="L896" s="190">
        <f t="shared" ca="1" si="219"/>
        <v>3.2568401128855527E-2</v>
      </c>
      <c r="M896" s="190">
        <f t="shared" ca="1" si="219"/>
        <v>3.3085728111957494E-2</v>
      </c>
      <c r="N896" s="190">
        <f t="shared" ca="1" si="219"/>
        <v>3.3538705429224658E-2</v>
      </c>
      <c r="O896" s="190">
        <f t="shared" ca="1" si="219"/>
        <v>3.3937266245089123E-2</v>
      </c>
      <c r="P896" s="190">
        <f t="shared" ca="1" si="219"/>
        <v>3.4289617536746995E-2</v>
      </c>
      <c r="Q896" s="190">
        <f t="shared" ca="1" si="219"/>
        <v>3.4602562775406881E-2</v>
      </c>
      <c r="R896" s="190">
        <f t="shared" ca="1" si="219"/>
        <v>3.4881761294802333E-2</v>
      </c>
      <c r="S896" s="190">
        <f t="shared" ca="1" si="219"/>
        <v>3.5131937195865867E-2</v>
      </c>
      <c r="T896" s="190">
        <f t="shared" ca="1" si="219"/>
        <v>3.5357047965513262E-2</v>
      </c>
      <c r="U896" s="190">
        <f t="shared" ca="1" si="219"/>
        <v>3.5560420880989173E-2</v>
      </c>
      <c r="V896" s="190">
        <f t="shared" ca="1" si="219"/>
        <v>3.5744863608806257E-2</v>
      </c>
      <c r="W896" s="190">
        <f t="shared" ca="1" si="219"/>
        <v>3.5912754094264691E-2</v>
      </c>
      <c r="X896" s="187">
        <f t="shared" ca="1" si="219"/>
        <v>3.6066113799349708E-2</v>
      </c>
    </row>
    <row r="897" spans="1:24" ht="11.25" customHeight="1" x14ac:dyDescent="0.2">
      <c r="A897" s="222">
        <f t="shared" si="213"/>
        <v>887</v>
      </c>
      <c r="B897" s="220">
        <f t="shared" ca="1" si="214"/>
        <v>1.921663735519737E-2</v>
      </c>
      <c r="C897" s="217">
        <f t="shared" ca="1" si="206"/>
        <v>1.5587521983601974E-5</v>
      </c>
      <c r="D897" s="219">
        <f t="shared" ca="1" si="207"/>
        <v>0.29450603732191805</v>
      </c>
      <c r="E897" s="218">
        <f t="shared" ca="1" si="208"/>
        <v>-0.54026821567268069</v>
      </c>
      <c r="F897" s="187">
        <f t="shared" ca="1" si="209"/>
        <v>-1.9736351428113801E-4</v>
      </c>
      <c r="G897" s="217">
        <f t="shared" ca="1" si="210"/>
        <v>-1.8177599229753604E-4</v>
      </c>
      <c r="H897" s="291">
        <f t="shared" si="211"/>
        <v>2.463888888888889</v>
      </c>
      <c r="I897" s="187">
        <f t="shared" ca="1" si="212"/>
        <v>1.9034861362899835E-2</v>
      </c>
      <c r="J897" s="191">
        <f t="shared" ca="1" si="219"/>
        <v>2.1619751275376537E-2</v>
      </c>
      <c r="K897" s="190">
        <f t="shared" ca="1" si="219"/>
        <v>2.8388731132844597E-2</v>
      </c>
      <c r="L897" s="190">
        <f t="shared" ca="1" si="219"/>
        <v>3.2506318561943338E-2</v>
      </c>
      <c r="M897" s="190">
        <f t="shared" ca="1" si="219"/>
        <v>3.3028376743127877E-2</v>
      </c>
      <c r="N897" s="190">
        <f t="shared" ca="1" si="219"/>
        <v>3.3485500199615229E-2</v>
      </c>
      <c r="O897" s="190">
        <f t="shared" ca="1" si="219"/>
        <v>3.3887711475783337E-2</v>
      </c>
      <c r="P897" s="190">
        <f t="shared" ca="1" si="219"/>
        <v>3.4243291668336222E-2</v>
      </c>
      <c r="Q897" s="190">
        <f t="shared" ca="1" si="219"/>
        <v>3.455910587561619E-2</v>
      </c>
      <c r="R897" s="190">
        <f t="shared" ca="1" si="219"/>
        <v>3.4840864818690968E-2</v>
      </c>
      <c r="S897" s="190">
        <f t="shared" ca="1" si="219"/>
        <v>3.5093335578364221E-2</v>
      </c>
      <c r="T897" s="190">
        <f t="shared" ca="1" si="219"/>
        <v>3.5320511704775688E-2</v>
      </c>
      <c r="U897" s="190">
        <f t="shared" ca="1" si="219"/>
        <v>3.5525750835554593E-2</v>
      </c>
      <c r="V897" s="190">
        <f t="shared" ca="1" si="219"/>
        <v>3.571188628412103E-2</v>
      </c>
      <c r="W897" s="190">
        <f t="shared" ca="1" si="219"/>
        <v>3.5881317736777281E-2</v>
      </c>
      <c r="X897" s="187">
        <f t="shared" ca="1" si="219"/>
        <v>3.6036085150908261E-2</v>
      </c>
    </row>
    <row r="898" spans="1:24" ht="11.25" customHeight="1" x14ac:dyDescent="0.2">
      <c r="A898" s="222">
        <f t="shared" si="213"/>
        <v>888</v>
      </c>
      <c r="B898" s="220">
        <f t="shared" ca="1" si="214"/>
        <v>1.9034861362899835E-2</v>
      </c>
      <c r="C898" s="217">
        <f t="shared" ca="1" si="206"/>
        <v>1.5723853977825126E-5</v>
      </c>
      <c r="D898" s="219">
        <f t="shared" ca="1" si="207"/>
        <v>0.79357592782844144</v>
      </c>
      <c r="E898" s="218">
        <f t="shared" ca="1" si="208"/>
        <v>0.81889180773989312</v>
      </c>
      <c r="F898" s="187">
        <f t="shared" ca="1" si="209"/>
        <v>2.9772831490958407E-4</v>
      </c>
      <c r="G898" s="217">
        <f t="shared" ca="1" si="210"/>
        <v>3.1345216888740919E-4</v>
      </c>
      <c r="H898" s="291">
        <f t="shared" si="211"/>
        <v>2.4666666666666668</v>
      </c>
      <c r="I898" s="187">
        <f t="shared" ca="1" si="212"/>
        <v>1.9348313531787245E-2</v>
      </c>
      <c r="J898" s="191">
        <f t="shared" ca="1" si="219"/>
        <v>2.189435203523047E-2</v>
      </c>
      <c r="K898" s="190">
        <f t="shared" ca="1" si="219"/>
        <v>2.8559805491133239E-2</v>
      </c>
      <c r="L898" s="190">
        <f t="shared" ca="1" si="219"/>
        <v>3.261337293696151E-2</v>
      </c>
      <c r="M898" s="190">
        <f t="shared" ca="1" si="219"/>
        <v>3.3127272701395476E-2</v>
      </c>
      <c r="N898" s="190">
        <f t="shared" ca="1" si="219"/>
        <v>3.3577246609063673E-2</v>
      </c>
      <c r="O898" s="190">
        <f t="shared" ca="1" si="219"/>
        <v>3.3973163078722127E-2</v>
      </c>
      <c r="P898" s="190">
        <f t="shared" ca="1" si="219"/>
        <v>3.4323175396354502E-2</v>
      </c>
      <c r="Q898" s="190">
        <f t="shared" ca="1" si="219"/>
        <v>3.4634042391271228E-2</v>
      </c>
      <c r="R898" s="190">
        <f t="shared" ca="1" si="219"/>
        <v>3.4911386172885951E-2</v>
      </c>
      <c r="S898" s="190">
        <f t="shared" ca="1" si="219"/>
        <v>3.5159899708068702E-2</v>
      </c>
      <c r="T898" s="190">
        <f t="shared" ca="1" si="219"/>
        <v>3.5383514360002484E-2</v>
      </c>
      <c r="U898" s="190">
        <f t="shared" ca="1" si="219"/>
        <v>3.5585535413262225E-2</v>
      </c>
      <c r="V898" s="190">
        <f t="shared" ca="1" si="219"/>
        <v>3.5768751956072729E-2</v>
      </c>
      <c r="W898" s="190">
        <f t="shared" ca="1" si="219"/>
        <v>3.5935526184833609E-2</v>
      </c>
      <c r="X898" s="187">
        <f t="shared" ca="1" si="219"/>
        <v>3.6087866163701868E-2</v>
      </c>
    </row>
    <row r="899" spans="1:24" ht="11.25" customHeight="1" x14ac:dyDescent="0.2">
      <c r="A899" s="222">
        <f t="shared" si="213"/>
        <v>889</v>
      </c>
      <c r="B899" s="220">
        <f t="shared" ca="1" si="214"/>
        <v>1.9348313531787245E-2</v>
      </c>
      <c r="C899" s="217">
        <f t="shared" ca="1" si="206"/>
        <v>1.5488764851159568E-5</v>
      </c>
      <c r="D899" s="219">
        <f t="shared" ca="1" si="207"/>
        <v>0.61784572463645404</v>
      </c>
      <c r="E899" s="218">
        <f t="shared" ca="1" si="208"/>
        <v>0.29982774526959749</v>
      </c>
      <c r="F899" s="187">
        <f t="shared" ca="1" si="209"/>
        <v>1.0990365379249221E-4</v>
      </c>
      <c r="G899" s="217">
        <f t="shared" ca="1" si="210"/>
        <v>1.2539241864365178E-4</v>
      </c>
      <c r="H899" s="291">
        <f t="shared" si="211"/>
        <v>2.4694444444444446</v>
      </c>
      <c r="I899" s="187">
        <f t="shared" ca="1" si="212"/>
        <v>1.9473705950430898E-2</v>
      </c>
      <c r="J899" s="191">
        <f t="shared" ca="1" si="219"/>
        <v>2.2004202458539634E-2</v>
      </c>
      <c r="K899" s="190">
        <f t="shared" ca="1" si="219"/>
        <v>2.8628241538744131E-2</v>
      </c>
      <c r="L899" s="190">
        <f t="shared" ca="1" si="219"/>
        <v>3.2656198632050999E-2</v>
      </c>
      <c r="M899" s="190">
        <f t="shared" ca="1" si="219"/>
        <v>3.3166834729137298E-2</v>
      </c>
      <c r="N899" s="190">
        <f t="shared" ca="1" si="219"/>
        <v>3.3613948553808372E-2</v>
      </c>
      <c r="O899" s="190">
        <f t="shared" ca="1" si="219"/>
        <v>3.4007346868891786E-2</v>
      </c>
      <c r="P899" s="190">
        <f t="shared" ca="1" si="219"/>
        <v>3.4355131831373092E-2</v>
      </c>
      <c r="Q899" s="190">
        <f t="shared" ca="1" si="219"/>
        <v>3.4664019759033798E-2</v>
      </c>
      <c r="R899" s="190">
        <f t="shared" ca="1" si="219"/>
        <v>3.4939597313360493E-2</v>
      </c>
      <c r="S899" s="190">
        <f t="shared" ca="1" si="219"/>
        <v>3.5186527812918582E-2</v>
      </c>
      <c r="T899" s="190">
        <f t="shared" ca="1" si="219"/>
        <v>3.540871774381666E-2</v>
      </c>
      <c r="U899" s="190">
        <f t="shared" ca="1" si="219"/>
        <v>3.5609451447478735E-2</v>
      </c>
      <c r="V899" s="190">
        <f t="shared" ca="1" si="219"/>
        <v>3.5791500320421686E-2</v>
      </c>
      <c r="W899" s="190">
        <f t="shared" ca="1" si="219"/>
        <v>3.5957211561702521E-2</v>
      </c>
      <c r="X899" s="187">
        <f t="shared" ca="1" si="219"/>
        <v>3.6108580477011799E-2</v>
      </c>
    </row>
    <row r="900" spans="1:24" ht="11.25" customHeight="1" x14ac:dyDescent="0.2">
      <c r="A900" s="222">
        <f t="shared" si="213"/>
        <v>890</v>
      </c>
      <c r="B900" s="220">
        <f t="shared" ca="1" si="214"/>
        <v>1.9473705950430898E-2</v>
      </c>
      <c r="C900" s="217">
        <f t="shared" ca="1" si="206"/>
        <v>1.5394720537176828E-5</v>
      </c>
      <c r="D900" s="219">
        <f t="shared" ca="1" si="207"/>
        <v>0.49283293628261715</v>
      </c>
      <c r="E900" s="218">
        <f t="shared" ca="1" si="208"/>
        <v>-1.7966131036824626E-2</v>
      </c>
      <c r="F900" s="187">
        <f t="shared" ca="1" si="209"/>
        <v>-6.6068982858025703E-6</v>
      </c>
      <c r="G900" s="217">
        <f t="shared" ca="1" si="210"/>
        <v>8.7878222513742567E-6</v>
      </c>
      <c r="H900" s="291">
        <f t="shared" si="211"/>
        <v>2.4722222222222223</v>
      </c>
      <c r="I900" s="187">
        <f t="shared" ca="1" si="212"/>
        <v>1.9482493772682272E-2</v>
      </c>
      <c r="J900" s="191">
        <f t="shared" ca="1" si="219"/>
        <v>2.2011901057902447E-2</v>
      </c>
      <c r="K900" s="190">
        <f t="shared" ca="1" si="219"/>
        <v>2.8633037712456191E-2</v>
      </c>
      <c r="L900" s="190">
        <f t="shared" ca="1" si="219"/>
        <v>3.2659199966583896E-2</v>
      </c>
      <c r="M900" s="190">
        <f t="shared" ca="1" si="219"/>
        <v>3.3169607337493204E-2</v>
      </c>
      <c r="N900" s="190">
        <f t="shared" ca="1" si="219"/>
        <v>3.3616520720213518E-2</v>
      </c>
      <c r="O900" s="190">
        <f t="shared" ca="1" si="219"/>
        <v>3.4009742556566837E-2</v>
      </c>
      <c r="P900" s="190">
        <f t="shared" ca="1" si="219"/>
        <v>3.4357371420287393E-2</v>
      </c>
      <c r="Q900" s="190">
        <f t="shared" ca="1" si="219"/>
        <v>3.4666120649839732E-2</v>
      </c>
      <c r="R900" s="190">
        <f t="shared" ca="1" si="219"/>
        <v>3.494157442242881E-2</v>
      </c>
      <c r="S900" s="190">
        <f t="shared" ca="1" si="219"/>
        <v>3.5188393978790831E-2</v>
      </c>
      <c r="T900" s="190">
        <f t="shared" ca="1" si="219"/>
        <v>3.5410484061585229E-2</v>
      </c>
      <c r="U900" s="190">
        <f t="shared" ca="1" si="219"/>
        <v>3.5611127544486233E-2</v>
      </c>
      <c r="V900" s="190">
        <f t="shared" ca="1" si="219"/>
        <v>3.5793094584130533E-2</v>
      </c>
      <c r="W900" s="190">
        <f t="shared" ca="1" si="219"/>
        <v>3.5958731328522869E-2</v>
      </c>
      <c r="X900" s="187">
        <f t="shared" ca="1" si="219"/>
        <v>3.6110032189207768E-2</v>
      </c>
    </row>
    <row r="901" spans="1:24" ht="11.25" customHeight="1" x14ac:dyDescent="0.2">
      <c r="A901" s="222">
        <f t="shared" si="213"/>
        <v>891</v>
      </c>
      <c r="B901" s="220">
        <f t="shared" ca="1" si="214"/>
        <v>1.9482493772682272E-2</v>
      </c>
      <c r="C901" s="217">
        <f t="shared" ca="1" si="206"/>
        <v>1.5388129670488298E-5</v>
      </c>
      <c r="D901" s="219">
        <f t="shared" ca="1" si="207"/>
        <v>0.89322875973597204</v>
      </c>
      <c r="E901" s="218">
        <f t="shared" ca="1" si="208"/>
        <v>1.2438833977227339</v>
      </c>
      <c r="F901" s="187">
        <f t="shared" ca="1" si="209"/>
        <v>4.5753118253229246E-4</v>
      </c>
      <c r="G901" s="217">
        <f t="shared" ca="1" si="210"/>
        <v>4.7291931220278075E-4</v>
      </c>
      <c r="H901" s="291">
        <f t="shared" si="211"/>
        <v>2.4750000000000001</v>
      </c>
      <c r="I901" s="187">
        <f t="shared" ca="1" si="212"/>
        <v>1.9955413084885052E-2</v>
      </c>
      <c r="J901" s="191">
        <f t="shared" ref="J901:X910" ca="1" si="220">-(1/J$7)*LN(J$8*EXP(-$I901*J$9))</f>
        <v>2.2426203510941631E-2</v>
      </c>
      <c r="K901" s="190">
        <f t="shared" ca="1" si="220"/>
        <v>2.8891145251301889E-2</v>
      </c>
      <c r="L901" s="190">
        <f t="shared" ca="1" si="220"/>
        <v>3.2820717692180069E-2</v>
      </c>
      <c r="M901" s="190">
        <f t="shared" ca="1" si="220"/>
        <v>3.331881609470029E-2</v>
      </c>
      <c r="N901" s="190">
        <f t="shared" ca="1" si="220"/>
        <v>3.3754942633220028E-2</v>
      </c>
      <c r="O901" s="190">
        <f t="shared" ca="1" si="220"/>
        <v>3.4138667213339441E-2</v>
      </c>
      <c r="P901" s="190">
        <f t="shared" ca="1" si="220"/>
        <v>3.4477895575040225E-2</v>
      </c>
      <c r="Q901" s="190">
        <f t="shared" ca="1" si="220"/>
        <v>3.477918072394369E-2</v>
      </c>
      <c r="R901" s="190">
        <f t="shared" ca="1" si="220"/>
        <v>3.5047973144887411E-2</v>
      </c>
      <c r="S901" s="190">
        <f t="shared" ca="1" si="220"/>
        <v>3.5288822259599853E-2</v>
      </c>
      <c r="T901" s="190">
        <f t="shared" ca="1" si="220"/>
        <v>3.5505538986496284E-2</v>
      </c>
      <c r="U901" s="190">
        <f t="shared" ca="1" si="220"/>
        <v>3.5701327211855531E-2</v>
      </c>
      <c r="V901" s="190">
        <f t="shared" ca="1" si="220"/>
        <v>3.587889036778328E-2</v>
      </c>
      <c r="W901" s="190">
        <f t="shared" ca="1" si="220"/>
        <v>3.6040518039590699E-2</v>
      </c>
      <c r="X901" s="187">
        <f t="shared" ca="1" si="220"/>
        <v>3.6188156520082351E-2</v>
      </c>
    </row>
    <row r="902" spans="1:24" ht="11.25" customHeight="1" x14ac:dyDescent="0.2">
      <c r="A902" s="222">
        <f t="shared" si="213"/>
        <v>892</v>
      </c>
      <c r="B902" s="220">
        <f t="shared" ca="1" si="214"/>
        <v>1.9955413084885052E-2</v>
      </c>
      <c r="C902" s="217">
        <f t="shared" ca="1" si="206"/>
        <v>1.5033440186336212E-5</v>
      </c>
      <c r="D902" s="219">
        <f t="shared" ca="1" si="207"/>
        <v>0.34158319268947168</v>
      </c>
      <c r="E902" s="218">
        <f t="shared" ca="1" si="208"/>
        <v>-0.40814614279230738</v>
      </c>
      <c r="F902" s="187">
        <f t="shared" ca="1" si="209"/>
        <v>-1.5193744242726826E-4</v>
      </c>
      <c r="G902" s="217">
        <f t="shared" ca="1" si="210"/>
        <v>-1.3690400224093205E-4</v>
      </c>
      <c r="H902" s="291">
        <f t="shared" si="211"/>
        <v>2.4777777777777779</v>
      </c>
      <c r="I902" s="187">
        <f t="shared" ca="1" si="212"/>
        <v>1.9818509082644119E-2</v>
      </c>
      <c r="J902" s="191">
        <f t="shared" ca="1" si="220"/>
        <v>2.230626832856324E-2</v>
      </c>
      <c r="K902" s="190">
        <f t="shared" ca="1" si="220"/>
        <v>2.8816426469123288E-2</v>
      </c>
      <c r="L902" s="190">
        <f t="shared" ca="1" si="220"/>
        <v>3.2773960407170982E-2</v>
      </c>
      <c r="M902" s="190">
        <f t="shared" ca="1" si="220"/>
        <v>3.3275622096265542E-2</v>
      </c>
      <c r="N902" s="190">
        <f t="shared" ca="1" si="220"/>
        <v>3.371487128616471E-2</v>
      </c>
      <c r="O902" s="190">
        <f t="shared" ca="1" si="220"/>
        <v>3.4101345198686461E-2</v>
      </c>
      <c r="P902" s="190">
        <f t="shared" ca="1" si="220"/>
        <v>3.4443005396680798E-2</v>
      </c>
      <c r="Q902" s="190">
        <f t="shared" ca="1" si="220"/>
        <v>3.4746451300045993E-2</v>
      </c>
      <c r="R902" s="190">
        <f t="shared" ca="1" si="220"/>
        <v>3.5017172095824611E-2</v>
      </c>
      <c r="S902" s="190">
        <f t="shared" ca="1" si="220"/>
        <v>3.5259749575896386E-2</v>
      </c>
      <c r="T902" s="190">
        <f t="shared" ca="1" si="220"/>
        <v>3.5478021819577418E-2</v>
      </c>
      <c r="U902" s="190">
        <f t="shared" ca="1" si="220"/>
        <v>3.5675215578972241E-2</v>
      </c>
      <c r="V902" s="190">
        <f t="shared" ca="1" si="220"/>
        <v>3.5854053602072132E-2</v>
      </c>
      <c r="W902" s="190">
        <f t="shared" ca="1" si="220"/>
        <v>3.6016841848353853E-2</v>
      </c>
      <c r="X902" s="187">
        <f t="shared" ca="1" si="220"/>
        <v>3.6165540540372611E-2</v>
      </c>
    </row>
    <row r="903" spans="1:24" ht="11.25" customHeight="1" x14ac:dyDescent="0.2">
      <c r="A903" s="222">
        <f t="shared" si="213"/>
        <v>893</v>
      </c>
      <c r="B903" s="220">
        <f t="shared" ca="1" si="214"/>
        <v>1.9818509082644119E-2</v>
      </c>
      <c r="C903" s="217">
        <f t="shared" ca="1" si="206"/>
        <v>1.5136118188016915E-5</v>
      </c>
      <c r="D903" s="219">
        <f t="shared" ca="1" si="207"/>
        <v>0.65150646591877026</v>
      </c>
      <c r="E903" s="218">
        <f t="shared" ca="1" si="208"/>
        <v>0.38939081144643523</v>
      </c>
      <c r="F903" s="187">
        <f t="shared" ca="1" si="209"/>
        <v>1.444574496031754E-4</v>
      </c>
      <c r="G903" s="217">
        <f t="shared" ca="1" si="210"/>
        <v>1.5959356779119232E-4</v>
      </c>
      <c r="H903" s="291">
        <f t="shared" si="211"/>
        <v>2.4805555555555556</v>
      </c>
      <c r="I903" s="187">
        <f t="shared" ca="1" si="212"/>
        <v>1.9978102650435311E-2</v>
      </c>
      <c r="J903" s="191">
        <f t="shared" ca="1" si="220"/>
        <v>2.2446080776308556E-2</v>
      </c>
      <c r="K903" s="190">
        <f t="shared" ca="1" si="220"/>
        <v>2.8903528648999012E-2</v>
      </c>
      <c r="L903" s="190">
        <f t="shared" ca="1" si="220"/>
        <v>3.2828466935926073E-2</v>
      </c>
      <c r="M903" s="190">
        <f t="shared" ca="1" si="220"/>
        <v>3.3325974782852708E-2</v>
      </c>
      <c r="N903" s="190">
        <f t="shared" ca="1" si="220"/>
        <v>3.3761583793747225E-2</v>
      </c>
      <c r="O903" s="190">
        <f t="shared" ca="1" si="220"/>
        <v>3.4144852717664188E-2</v>
      </c>
      <c r="P903" s="190">
        <f t="shared" ca="1" si="220"/>
        <v>3.4483678042871606E-2</v>
      </c>
      <c r="Q903" s="190">
        <f t="shared" ca="1" si="220"/>
        <v>3.4784605082594962E-2</v>
      </c>
      <c r="R903" s="190">
        <f t="shared" ca="1" si="220"/>
        <v>3.5053077907423846E-2</v>
      </c>
      <c r="S903" s="190">
        <f t="shared" ca="1" si="220"/>
        <v>3.5293640574271541E-2</v>
      </c>
      <c r="T903" s="190">
        <f t="shared" ca="1" si="220"/>
        <v>3.5510099500084942E-2</v>
      </c>
      <c r="U903" s="190">
        <f t="shared" ca="1" si="220"/>
        <v>3.5705654781511879E-2</v>
      </c>
      <c r="V903" s="190">
        <f t="shared" ca="1" si="220"/>
        <v>3.5883006649370636E-2</v>
      </c>
      <c r="W903" s="190">
        <f t="shared" ca="1" si="220"/>
        <v>3.6044441975226285E-2</v>
      </c>
      <c r="X903" s="187">
        <f t="shared" ca="1" si="220"/>
        <v>3.6191904743258514E-2</v>
      </c>
    </row>
    <row r="904" spans="1:24" ht="11.25" customHeight="1" x14ac:dyDescent="0.2">
      <c r="A904" s="222">
        <f t="shared" si="213"/>
        <v>894</v>
      </c>
      <c r="B904" s="220">
        <f t="shared" ca="1" si="214"/>
        <v>1.9978102650435311E-2</v>
      </c>
      <c r="C904" s="217">
        <f t="shared" ca="1" si="206"/>
        <v>1.5016423012173521E-5</v>
      </c>
      <c r="D904" s="219">
        <f t="shared" ca="1" si="207"/>
        <v>5.4123276247825647E-2</v>
      </c>
      <c r="E904" s="218">
        <f t="shared" ca="1" si="208"/>
        <v>-1.6061245240180715</v>
      </c>
      <c r="F904" s="187">
        <f t="shared" ca="1" si="209"/>
        <v>-5.9823950368105647E-4</v>
      </c>
      <c r="G904" s="217">
        <f t="shared" ca="1" si="210"/>
        <v>-5.8322308066888293E-4</v>
      </c>
      <c r="H904" s="291">
        <f t="shared" si="211"/>
        <v>2.4833333333333334</v>
      </c>
      <c r="I904" s="187">
        <f t="shared" ca="1" si="212"/>
        <v>1.9394879569766429E-2</v>
      </c>
      <c r="J904" s="191">
        <f t="shared" ca="1" si="220"/>
        <v>2.1935146359474036E-2</v>
      </c>
      <c r="K904" s="190">
        <f t="shared" ca="1" si="220"/>
        <v>2.8585220070632245E-2</v>
      </c>
      <c r="L904" s="190">
        <f t="shared" ca="1" si="220"/>
        <v>3.2629276792757532E-2</v>
      </c>
      <c r="M904" s="190">
        <f t="shared" ca="1" si="220"/>
        <v>3.3141964553632525E-2</v>
      </c>
      <c r="N904" s="190">
        <f t="shared" ca="1" si="220"/>
        <v>3.3590876333821983E-2</v>
      </c>
      <c r="O904" s="190">
        <f t="shared" ca="1" si="220"/>
        <v>3.3985857655384179E-2</v>
      </c>
      <c r="P904" s="190">
        <f t="shared" ca="1" si="220"/>
        <v>3.4335042816911916E-2</v>
      </c>
      <c r="Q904" s="190">
        <f t="shared" ca="1" si="220"/>
        <v>3.4645174860529322E-2</v>
      </c>
      <c r="R904" s="190">
        <f t="shared" ca="1" si="220"/>
        <v>3.4921862731620387E-2</v>
      </c>
      <c r="S904" s="190">
        <f t="shared" ca="1" si="220"/>
        <v>3.5169788386787609E-2</v>
      </c>
      <c r="T904" s="190">
        <f t="shared" ca="1" si="220"/>
        <v>3.5392873950802227E-2</v>
      </c>
      <c r="U904" s="190">
        <f t="shared" ca="1" si="220"/>
        <v>3.559441693073899E-2</v>
      </c>
      <c r="V904" s="190">
        <f t="shared" ca="1" si="220"/>
        <v>3.5777199844786389E-2</v>
      </c>
      <c r="W904" s="190">
        <f t="shared" ca="1" si="220"/>
        <v>3.5943579319893872E-2</v>
      </c>
      <c r="X904" s="187">
        <f t="shared" ca="1" si="220"/>
        <v>3.6095558682202877E-2</v>
      </c>
    </row>
    <row r="905" spans="1:24" ht="11.25" customHeight="1" x14ac:dyDescent="0.2">
      <c r="A905" s="222">
        <f t="shared" si="213"/>
        <v>895</v>
      </c>
      <c r="B905" s="220">
        <f t="shared" ca="1" si="214"/>
        <v>1.9394879569766429E-2</v>
      </c>
      <c r="C905" s="217">
        <f t="shared" ca="1" si="206"/>
        <v>1.5453840322675182E-5</v>
      </c>
      <c r="D905" s="219">
        <f t="shared" ca="1" si="207"/>
        <v>0.81389365121946078</v>
      </c>
      <c r="E905" s="218">
        <f t="shared" ca="1" si="208"/>
        <v>0.89233631021560611</v>
      </c>
      <c r="F905" s="187">
        <f t="shared" ca="1" si="209"/>
        <v>3.2748458553146978E-4</v>
      </c>
      <c r="G905" s="217">
        <f t="shared" ca="1" si="210"/>
        <v>3.4293842585414496E-4</v>
      </c>
      <c r="H905" s="291">
        <f t="shared" si="211"/>
        <v>2.4861111111111112</v>
      </c>
      <c r="I905" s="187">
        <f t="shared" ca="1" si="212"/>
        <v>1.9737817995620573E-2</v>
      </c>
      <c r="J905" s="191">
        <f t="shared" ca="1" si="220"/>
        <v>2.2235578647618458E-2</v>
      </c>
      <c r="K905" s="190">
        <f t="shared" ca="1" si="220"/>
        <v>2.8772387290893445E-2</v>
      </c>
      <c r="L905" s="190">
        <f t="shared" ca="1" si="220"/>
        <v>3.2746401708433945E-2</v>
      </c>
      <c r="M905" s="190">
        <f t="shared" ca="1" si="220"/>
        <v>3.3250163595202456E-2</v>
      </c>
      <c r="N905" s="190">
        <f t="shared" ca="1" si="220"/>
        <v>3.3691253272816198E-2</v>
      </c>
      <c r="O905" s="190">
        <f t="shared" ca="1" si="220"/>
        <v>3.40793476392071E-2</v>
      </c>
      <c r="P905" s="190">
        <f t="shared" ca="1" si="220"/>
        <v>3.4422441159169967E-2</v>
      </c>
      <c r="Q905" s="190">
        <f t="shared" ca="1" si="220"/>
        <v>3.4727160609133167E-2</v>
      </c>
      <c r="R905" s="190">
        <f t="shared" ca="1" si="220"/>
        <v>3.4999017987181615E-2</v>
      </c>
      <c r="S905" s="190">
        <f t="shared" ca="1" si="220"/>
        <v>3.524261416413102E-2</v>
      </c>
      <c r="T905" s="190">
        <f t="shared" ca="1" si="220"/>
        <v>3.5461803227906284E-2</v>
      </c>
      <c r="U905" s="190">
        <f t="shared" ca="1" si="220"/>
        <v>3.5659825407707527E-2</v>
      </c>
      <c r="V905" s="190">
        <f t="shared" ca="1" si="220"/>
        <v>3.5839414836290433E-2</v>
      </c>
      <c r="W905" s="190">
        <f t="shared" ca="1" si="220"/>
        <v>3.6002887124049185E-2</v>
      </c>
      <c r="X905" s="187">
        <f t="shared" ca="1" si="220"/>
        <v>3.6152210703720565E-2</v>
      </c>
    </row>
    <row r="906" spans="1:24" ht="11.25" customHeight="1" x14ac:dyDescent="0.2">
      <c r="A906" s="222">
        <f t="shared" si="213"/>
        <v>896</v>
      </c>
      <c r="B906" s="220">
        <f t="shared" ca="1" si="214"/>
        <v>1.9737817995620573E-2</v>
      </c>
      <c r="C906" s="217">
        <f t="shared" ca="1" si="206"/>
        <v>1.5196636503284573E-5</v>
      </c>
      <c r="D906" s="219">
        <f t="shared" ca="1" si="207"/>
        <v>0.40375738498784119</v>
      </c>
      <c r="E906" s="218">
        <f t="shared" ca="1" si="208"/>
        <v>-0.24363338471943083</v>
      </c>
      <c r="F906" s="187">
        <f t="shared" ca="1" si="209"/>
        <v>-9.0199706149071517E-5</v>
      </c>
      <c r="G906" s="217">
        <f t="shared" ca="1" si="210"/>
        <v>-7.500306964578694E-5</v>
      </c>
      <c r="H906" s="291">
        <f t="shared" si="211"/>
        <v>2.4888888888888889</v>
      </c>
      <c r="I906" s="187">
        <f t="shared" ca="1" si="212"/>
        <v>1.9662814925974787E-2</v>
      </c>
      <c r="J906" s="191">
        <f t="shared" ca="1" si="220"/>
        <v>2.2169871972213376E-2</v>
      </c>
      <c r="K906" s="190">
        <f t="shared" ca="1" si="220"/>
        <v>2.8731452490362731E-2</v>
      </c>
      <c r="L906" s="190">
        <f t="shared" ca="1" si="220"/>
        <v>3.2720785657430453E-2</v>
      </c>
      <c r="M906" s="190">
        <f t="shared" ca="1" si="220"/>
        <v>3.3226499696267051E-2</v>
      </c>
      <c r="N906" s="190">
        <f t="shared" ca="1" si="220"/>
        <v>3.3669300123274959E-2</v>
      </c>
      <c r="O906" s="190">
        <f t="shared" ca="1" si="220"/>
        <v>3.4058900715680275E-2</v>
      </c>
      <c r="P906" s="190">
        <f t="shared" ca="1" si="220"/>
        <v>3.440332652092265E-2</v>
      </c>
      <c r="Q906" s="190">
        <f t="shared" ca="1" si="220"/>
        <v>3.4709229743563989E-2</v>
      </c>
      <c r="R906" s="190">
        <f t="shared" ca="1" si="220"/>
        <v>3.4982143584752129E-2</v>
      </c>
      <c r="S906" s="190">
        <f t="shared" ca="1" si="220"/>
        <v>3.5226686649340304E-2</v>
      </c>
      <c r="T906" s="190">
        <f t="shared" ca="1" si="220"/>
        <v>3.5446727905394985E-2</v>
      </c>
      <c r="U906" s="190">
        <f t="shared" ca="1" si="220"/>
        <v>3.5645520109194313E-2</v>
      </c>
      <c r="V906" s="190">
        <f t="shared" ca="1" si="220"/>
        <v>3.5825807975731809E-2</v>
      </c>
      <c r="W906" s="190">
        <f t="shared" ca="1" si="220"/>
        <v>3.5989916086013651E-2</v>
      </c>
      <c r="X906" s="187">
        <f t="shared" ca="1" si="220"/>
        <v>3.6139820504212064E-2</v>
      </c>
    </row>
    <row r="907" spans="1:24" ht="11.25" customHeight="1" x14ac:dyDescent="0.2">
      <c r="A907" s="222">
        <f t="shared" si="213"/>
        <v>897</v>
      </c>
      <c r="B907" s="220">
        <f t="shared" ca="1" si="214"/>
        <v>1.9662814925974787E-2</v>
      </c>
      <c r="C907" s="217">
        <f t="shared" ref="C907:C970" ca="1" si="221">$B$2*($B$3-$B907)*$B$8</f>
        <v>1.5252888805518914E-5</v>
      </c>
      <c r="D907" s="219">
        <f t="shared" ref="D907:D970" ca="1" si="222">RAND()</f>
        <v>0.34111066741346607</v>
      </c>
      <c r="E907" s="218">
        <f t="shared" ref="E907:E970" ca="1" si="223">NORMINV(D907,0,1)</f>
        <v>-0.40943380608277213</v>
      </c>
      <c r="F907" s="187">
        <f t="shared" ref="F907:F970" ca="1" si="224">SQRT($B907)*$B$9*E907</f>
        <v>-1.5129525172895115E-4</v>
      </c>
      <c r="G907" s="217">
        <f t="shared" ref="G907:G970" ca="1" si="225">C907+F907</f>
        <v>-1.3604236292343223E-4</v>
      </c>
      <c r="H907" s="291">
        <f t="shared" ref="H907:H970" si="226">+A907*$B$8</f>
        <v>2.4916666666666667</v>
      </c>
      <c r="I907" s="187">
        <f t="shared" ref="I907:I970" ca="1" si="227">$B907+G907</f>
        <v>1.9526772563051353E-2</v>
      </c>
      <c r="J907" s="191">
        <f t="shared" ca="1" si="220"/>
        <v>2.2050691631672992E-2</v>
      </c>
      <c r="K907" s="190">
        <f t="shared" ca="1" si="220"/>
        <v>2.8657203969384887E-2</v>
      </c>
      <c r="L907" s="190">
        <f t="shared" ca="1" si="220"/>
        <v>3.2674322650999663E-2</v>
      </c>
      <c r="M907" s="190">
        <f t="shared" ca="1" si="220"/>
        <v>3.3183577549982163E-2</v>
      </c>
      <c r="N907" s="190">
        <f t="shared" ca="1" si="220"/>
        <v>3.3629480975187989E-2</v>
      </c>
      <c r="O907" s="190">
        <f t="shared" ca="1" si="220"/>
        <v>3.402181359638979E-2</v>
      </c>
      <c r="P907" s="190">
        <f t="shared" ca="1" si="220"/>
        <v>3.436865593256043E-2</v>
      </c>
      <c r="Q907" s="190">
        <f t="shared" ca="1" si="220"/>
        <v>3.4676706310419005E-2</v>
      </c>
      <c r="R907" s="190">
        <f t="shared" ca="1" si="220"/>
        <v>3.495153638973638E-2</v>
      </c>
      <c r="S907" s="190">
        <f t="shared" ca="1" si="220"/>
        <v>3.5197796941787533E-2</v>
      </c>
      <c r="T907" s="190">
        <f t="shared" ca="1" si="220"/>
        <v>3.541938392459585E-2</v>
      </c>
      <c r="U907" s="190">
        <f t="shared" ca="1" si="220"/>
        <v>3.5619572816353438E-2</v>
      </c>
      <c r="V907" s="190">
        <f t="shared" ca="1" si="220"/>
        <v>3.5801127526370123E-2</v>
      </c>
      <c r="W907" s="190">
        <f t="shared" ca="1" si="220"/>
        <v>3.5966388906762764E-2</v>
      </c>
      <c r="X907" s="187">
        <f t="shared" ca="1" si="220"/>
        <v>3.6117346863783879E-2</v>
      </c>
    </row>
    <row r="908" spans="1:24" ht="11.25" customHeight="1" x14ac:dyDescent="0.2">
      <c r="A908" s="222">
        <f t="shared" ref="A908:A971" si="228">+A907+1</f>
        <v>898</v>
      </c>
      <c r="B908" s="220">
        <f t="shared" ca="1" si="214"/>
        <v>1.9526772563051353E-2</v>
      </c>
      <c r="C908" s="217">
        <f t="shared" ca="1" si="221"/>
        <v>1.5354920577711489E-5</v>
      </c>
      <c r="D908" s="219">
        <f t="shared" ca="1" si="222"/>
        <v>4.8653948645874356E-2</v>
      </c>
      <c r="E908" s="218">
        <f t="shared" ca="1" si="223"/>
        <v>-1.6580474107832093</v>
      </c>
      <c r="F908" s="187">
        <f t="shared" ca="1" si="224"/>
        <v>-6.1056363271182581E-4</v>
      </c>
      <c r="G908" s="217">
        <f t="shared" ca="1" si="225"/>
        <v>-5.9520871213411433E-4</v>
      </c>
      <c r="H908" s="291">
        <f t="shared" si="226"/>
        <v>2.4944444444444445</v>
      </c>
      <c r="I908" s="187">
        <f t="shared" ca="1" si="227"/>
        <v>1.8931563850917238E-2</v>
      </c>
      <c r="J908" s="191">
        <f t="shared" ca="1" si="220"/>
        <v>2.1529257164641481E-2</v>
      </c>
      <c r="K908" s="190">
        <f t="shared" ca="1" si="220"/>
        <v>2.8332353932974022E-2</v>
      </c>
      <c r="L908" s="190">
        <f t="shared" ca="1" si="220"/>
        <v>3.2471039014746468E-2</v>
      </c>
      <c r="M908" s="190">
        <f t="shared" ca="1" si="220"/>
        <v>3.2995785785246041E-2</v>
      </c>
      <c r="N908" s="190">
        <f t="shared" ca="1" si="220"/>
        <v>3.3455265360714602E-2</v>
      </c>
      <c r="O908" s="190">
        <f t="shared" ca="1" si="220"/>
        <v>3.385955107730905E-2</v>
      </c>
      <c r="P908" s="190">
        <f t="shared" ca="1" si="220"/>
        <v>3.4216966151491113E-2</v>
      </c>
      <c r="Q908" s="190">
        <f t="shared" ca="1" si="220"/>
        <v>3.453441070234211E-2</v>
      </c>
      <c r="R908" s="190">
        <f t="shared" ca="1" si="220"/>
        <v>3.4817624652716546E-2</v>
      </c>
      <c r="S908" s="190">
        <f t="shared" ca="1" si="220"/>
        <v>3.5071399507511154E-2</v>
      </c>
      <c r="T908" s="190">
        <f t="shared" ca="1" si="220"/>
        <v>3.5299749310448277E-2</v>
      </c>
      <c r="U908" s="190">
        <f t="shared" ca="1" si="220"/>
        <v>3.5506048951997521E-2</v>
      </c>
      <c r="V908" s="190">
        <f t="shared" ca="1" si="220"/>
        <v>3.56931463199004E-2</v>
      </c>
      <c r="W908" s="190">
        <f t="shared" ca="1" si="220"/>
        <v>3.5863453455178815E-2</v>
      </c>
      <c r="X908" s="187">
        <f t="shared" ca="1" si="220"/>
        <v>3.6019020825564761E-2</v>
      </c>
    </row>
    <row r="909" spans="1:24" ht="11.25" customHeight="1" x14ac:dyDescent="0.2">
      <c r="A909" s="222">
        <f t="shared" si="228"/>
        <v>899</v>
      </c>
      <c r="B909" s="220">
        <f t="shared" ref="B909:B972" ca="1" si="229">I908</f>
        <v>1.8931563850917238E-2</v>
      </c>
      <c r="C909" s="217">
        <f t="shared" ca="1" si="221"/>
        <v>1.5801327111812074E-5</v>
      </c>
      <c r="D909" s="219">
        <f t="shared" ca="1" si="222"/>
        <v>0.58554096147270973</v>
      </c>
      <c r="E909" s="218">
        <f t="shared" ca="1" si="223"/>
        <v>0.21608938082205287</v>
      </c>
      <c r="F909" s="187">
        <f t="shared" ca="1" si="224"/>
        <v>7.8351158856871853E-5</v>
      </c>
      <c r="G909" s="217">
        <f t="shared" ca="1" si="225"/>
        <v>9.415248596868393E-5</v>
      </c>
      <c r="H909" s="291">
        <f t="shared" si="226"/>
        <v>2.4972222222222222</v>
      </c>
      <c r="I909" s="187">
        <f t="shared" ca="1" si="227"/>
        <v>1.9025716336885923E-2</v>
      </c>
      <c r="J909" s="191">
        <f t="shared" ca="1" si="220"/>
        <v>2.1611739746532341E-2</v>
      </c>
      <c r="K909" s="190">
        <f t="shared" ca="1" si="220"/>
        <v>2.83837400062481E-2</v>
      </c>
      <c r="L909" s="190">
        <f t="shared" ca="1" si="220"/>
        <v>3.250319523040629E-2</v>
      </c>
      <c r="M909" s="190">
        <f t="shared" ca="1" si="220"/>
        <v>3.3025491434934787E-2</v>
      </c>
      <c r="N909" s="190">
        <f t="shared" ca="1" si="220"/>
        <v>3.3482823480854379E-2</v>
      </c>
      <c r="O909" s="190">
        <f t="shared" ca="1" si="220"/>
        <v>3.3885218409186998E-2</v>
      </c>
      <c r="P909" s="190">
        <f t="shared" ca="1" si="220"/>
        <v>3.4240961045538469E-2</v>
      </c>
      <c r="Q909" s="190">
        <f t="shared" ca="1" si="220"/>
        <v>3.4556919588670118E-2</v>
      </c>
      <c r="R909" s="190">
        <f t="shared" ca="1" si="220"/>
        <v>3.4838807344911349E-2</v>
      </c>
      <c r="S909" s="190">
        <f t="shared" ca="1" si="220"/>
        <v>3.5091393557353801E-2</v>
      </c>
      <c r="T909" s="190">
        <f t="shared" ca="1" si="220"/>
        <v>3.5318673590453369E-2</v>
      </c>
      <c r="U909" s="190">
        <f t="shared" ca="1" si="220"/>
        <v>3.5524006609249474E-2</v>
      </c>
      <c r="V909" s="190">
        <f t="shared" ca="1" si="220"/>
        <v>3.5710227217440639E-2</v>
      </c>
      <c r="W909" s="190">
        <f t="shared" ca="1" si="220"/>
        <v>3.5879736195104088E-2</v>
      </c>
      <c r="X909" s="187">
        <f t="shared" ca="1" si="220"/>
        <v>3.6034574430115658E-2</v>
      </c>
    </row>
    <row r="910" spans="1:24" ht="11.25" customHeight="1" x14ac:dyDescent="0.2">
      <c r="A910" s="222">
        <f t="shared" si="228"/>
        <v>900</v>
      </c>
      <c r="B910" s="220">
        <f t="shared" ca="1" si="229"/>
        <v>1.9025716336885923E-2</v>
      </c>
      <c r="C910" s="217">
        <f t="shared" ca="1" si="221"/>
        <v>1.5730712747335558E-5</v>
      </c>
      <c r="D910" s="219">
        <f t="shared" ca="1" si="222"/>
        <v>0.88905159267197886</v>
      </c>
      <c r="E910" s="218">
        <f t="shared" ca="1" si="223"/>
        <v>1.221499870391384</v>
      </c>
      <c r="F910" s="187">
        <f t="shared" ca="1" si="224"/>
        <v>4.43999711440177E-4</v>
      </c>
      <c r="G910" s="217">
        <f t="shared" ca="1" si="225"/>
        <v>4.5973042418751258E-4</v>
      </c>
      <c r="H910" s="291">
        <f t="shared" si="226"/>
        <v>2.5</v>
      </c>
      <c r="I910" s="187">
        <f t="shared" ca="1" si="227"/>
        <v>1.9485446761073437E-2</v>
      </c>
      <c r="J910" s="191">
        <f t="shared" ca="1" si="220"/>
        <v>2.2014488032683729E-2</v>
      </c>
      <c r="K910" s="190">
        <f t="shared" ca="1" si="220"/>
        <v>2.8634649379703038E-2</v>
      </c>
      <c r="L910" s="190">
        <f t="shared" ca="1" si="220"/>
        <v>3.2660208510655452E-2</v>
      </c>
      <c r="M910" s="190">
        <f t="shared" ca="1" si="220"/>
        <v>3.3170539022278588E-2</v>
      </c>
      <c r="N910" s="190">
        <f t="shared" ca="1" si="220"/>
        <v>3.3617385050114301E-2</v>
      </c>
      <c r="O910" s="190">
        <f t="shared" ca="1" si="220"/>
        <v>3.4010547583988984E-2</v>
      </c>
      <c r="P910" s="190">
        <f t="shared" ca="1" si="220"/>
        <v>3.4358123993550212E-2</v>
      </c>
      <c r="Q910" s="190">
        <f t="shared" ca="1" si="220"/>
        <v>3.4666826616117107E-2</v>
      </c>
      <c r="R910" s="190">
        <f t="shared" ca="1" si="220"/>
        <v>3.4942238794096761E-2</v>
      </c>
      <c r="S910" s="190">
        <f t="shared" ca="1" si="220"/>
        <v>3.5189021070008548E-2</v>
      </c>
      <c r="T910" s="190">
        <f t="shared" ca="1" si="220"/>
        <v>3.5411077600657412E-2</v>
      </c>
      <c r="U910" s="190">
        <f t="shared" ca="1" si="220"/>
        <v>3.5611690766506901E-2</v>
      </c>
      <c r="V910" s="190">
        <f t="shared" ca="1" si="220"/>
        <v>3.5793630307554385E-2</v>
      </c>
      <c r="W910" s="190">
        <f t="shared" ca="1" si="220"/>
        <v>3.5959242018617568E-2</v>
      </c>
      <c r="X910" s="187">
        <f t="shared" ca="1" si="220"/>
        <v>3.6110520010779412E-2</v>
      </c>
    </row>
    <row r="911" spans="1:24" ht="11.25" customHeight="1" x14ac:dyDescent="0.2">
      <c r="A911" s="222">
        <f t="shared" si="228"/>
        <v>901</v>
      </c>
      <c r="B911" s="220">
        <f t="shared" ca="1" si="229"/>
        <v>1.9485446761073437E-2</v>
      </c>
      <c r="C911" s="217">
        <f t="shared" ca="1" si="221"/>
        <v>1.5385914929194926E-5</v>
      </c>
      <c r="D911" s="219">
        <f t="shared" ca="1" si="222"/>
        <v>0.65019164583791067</v>
      </c>
      <c r="E911" s="218">
        <f t="shared" ca="1" si="223"/>
        <v>0.38583792177484572</v>
      </c>
      <c r="F911" s="187">
        <f t="shared" ca="1" si="224"/>
        <v>1.419315179361406E-4</v>
      </c>
      <c r="G911" s="217">
        <f t="shared" ca="1" si="225"/>
        <v>1.5731743286533553E-4</v>
      </c>
      <c r="H911" s="291">
        <f t="shared" si="226"/>
        <v>2.5027777777777778</v>
      </c>
      <c r="I911" s="187">
        <f t="shared" ca="1" si="227"/>
        <v>1.9642764193938771E-2</v>
      </c>
      <c r="J911" s="191">
        <f t="shared" ref="J911:X920" ca="1" si="230">-(1/J$7)*LN(J$8*EXP(-$I911*J$9))</f>
        <v>2.2152306465258086E-2</v>
      </c>
      <c r="K911" s="190">
        <f t="shared" ca="1" si="230"/>
        <v>2.8720509302033709E-2</v>
      </c>
      <c r="L911" s="190">
        <f t="shared" ca="1" si="230"/>
        <v>3.2713937663382764E-2</v>
      </c>
      <c r="M911" s="190">
        <f t="shared" ca="1" si="230"/>
        <v>3.3220173575233318E-2</v>
      </c>
      <c r="N911" s="190">
        <f t="shared" ca="1" si="230"/>
        <v>3.3663431340558769E-2</v>
      </c>
      <c r="O911" s="190">
        <f t="shared" ca="1" si="230"/>
        <v>3.4053434595606322E-2</v>
      </c>
      <c r="P911" s="190">
        <f t="shared" ca="1" si="230"/>
        <v>3.4398216563539946E-2</v>
      </c>
      <c r="Q911" s="190">
        <f t="shared" ca="1" si="230"/>
        <v>3.4704436246679141E-2</v>
      </c>
      <c r="R911" s="190">
        <f t="shared" ca="1" si="230"/>
        <v>3.4977632514432207E-2</v>
      </c>
      <c r="S911" s="190">
        <f t="shared" ca="1" si="230"/>
        <v>3.5222428712530833E-2</v>
      </c>
      <c r="T911" s="190">
        <f t="shared" ca="1" si="230"/>
        <v>3.5442697786981718E-2</v>
      </c>
      <c r="U911" s="190">
        <f t="shared" ca="1" si="230"/>
        <v>3.564169584295377E-2</v>
      </c>
      <c r="V911" s="190">
        <f t="shared" ca="1" si="230"/>
        <v>3.5822170424412901E-2</v>
      </c>
      <c r="W911" s="190">
        <f t="shared" ca="1" si="230"/>
        <v>3.5986448510498308E-2</v>
      </c>
      <c r="X911" s="187">
        <f t="shared" ca="1" si="230"/>
        <v>3.613650820551028E-2</v>
      </c>
    </row>
    <row r="912" spans="1:24" ht="11.25" customHeight="1" x14ac:dyDescent="0.2">
      <c r="A912" s="222">
        <f t="shared" si="228"/>
        <v>902</v>
      </c>
      <c r="B912" s="220">
        <f t="shared" ca="1" si="229"/>
        <v>1.9642764193938771E-2</v>
      </c>
      <c r="C912" s="217">
        <f t="shared" ca="1" si="221"/>
        <v>1.5267926854545924E-5</v>
      </c>
      <c r="D912" s="219">
        <f t="shared" ca="1" si="222"/>
        <v>0.33638582075822454</v>
      </c>
      <c r="E912" s="218">
        <f t="shared" ca="1" si="223"/>
        <v>-0.42234715831228448</v>
      </c>
      <c r="F912" s="187">
        <f t="shared" ca="1" si="224"/>
        <v>-1.559874404595307E-4</v>
      </c>
      <c r="G912" s="217">
        <f t="shared" ca="1" si="225"/>
        <v>-1.4071951360498477E-4</v>
      </c>
      <c r="H912" s="291">
        <f t="shared" si="226"/>
        <v>2.5055555555555555</v>
      </c>
      <c r="I912" s="187">
        <f t="shared" ca="1" si="227"/>
        <v>1.9502044680333785E-2</v>
      </c>
      <c r="J912" s="191">
        <f t="shared" ca="1" si="230"/>
        <v>2.202902869213141E-2</v>
      </c>
      <c r="K912" s="190">
        <f t="shared" ca="1" si="230"/>
        <v>2.8643708109130462E-2</v>
      </c>
      <c r="L912" s="190">
        <f t="shared" ca="1" si="230"/>
        <v>3.2665877253926001E-2</v>
      </c>
      <c r="M912" s="190">
        <f t="shared" ca="1" si="230"/>
        <v>3.3175775761065E-2</v>
      </c>
      <c r="N912" s="190">
        <f t="shared" ca="1" si="230"/>
        <v>3.3622243205991345E-2</v>
      </c>
      <c r="O912" s="190">
        <f t="shared" ca="1" si="230"/>
        <v>3.4015072417271454E-2</v>
      </c>
      <c r="P912" s="190">
        <f t="shared" ca="1" si="230"/>
        <v>3.436235399671967E-2</v>
      </c>
      <c r="Q912" s="190">
        <f t="shared" ca="1" si="230"/>
        <v>3.4670794654497274E-2</v>
      </c>
      <c r="R912" s="190">
        <f t="shared" ca="1" si="230"/>
        <v>3.4945973040847109E-2</v>
      </c>
      <c r="S912" s="190">
        <f t="shared" ca="1" si="230"/>
        <v>3.5192545773807517E-2</v>
      </c>
      <c r="T912" s="190">
        <f t="shared" ca="1" si="230"/>
        <v>3.5414413717259681E-2</v>
      </c>
      <c r="U912" s="190">
        <f t="shared" ca="1" si="230"/>
        <v>3.5614856479468236E-2</v>
      </c>
      <c r="V912" s="190">
        <f t="shared" ca="1" si="230"/>
        <v>3.5796641458618002E-2</v>
      </c>
      <c r="W912" s="190">
        <f t="shared" ca="1" si="230"/>
        <v>3.5962112464361366E-2</v>
      </c>
      <c r="X912" s="187">
        <f t="shared" ca="1" si="230"/>
        <v>3.6113261918971067E-2</v>
      </c>
    </row>
    <row r="913" spans="1:24" ht="11.25" customHeight="1" x14ac:dyDescent="0.2">
      <c r="A913" s="222">
        <f t="shared" si="228"/>
        <v>903</v>
      </c>
      <c r="B913" s="220">
        <f t="shared" ca="1" si="229"/>
        <v>1.9502044680333785E-2</v>
      </c>
      <c r="C913" s="217">
        <f t="shared" ca="1" si="221"/>
        <v>1.5373466489749661E-5</v>
      </c>
      <c r="D913" s="219">
        <f t="shared" ca="1" si="222"/>
        <v>0.34569832792138189</v>
      </c>
      <c r="E913" s="218">
        <f t="shared" ca="1" si="223"/>
        <v>-0.3969604093277822</v>
      </c>
      <c r="F913" s="187">
        <f t="shared" ca="1" si="224"/>
        <v>-1.4608513366304088E-4</v>
      </c>
      <c r="G913" s="217">
        <f t="shared" ca="1" si="225"/>
        <v>-1.3071166717329121E-4</v>
      </c>
      <c r="H913" s="291">
        <f t="shared" si="226"/>
        <v>2.5083333333333333</v>
      </c>
      <c r="I913" s="187">
        <f t="shared" ca="1" si="227"/>
        <v>1.9371333013160495E-2</v>
      </c>
      <c r="J913" s="191">
        <f t="shared" ca="1" si="230"/>
        <v>2.1914518324393343E-2</v>
      </c>
      <c r="K913" s="190">
        <f t="shared" ca="1" si="230"/>
        <v>2.8572368948639494E-2</v>
      </c>
      <c r="L913" s="190">
        <f t="shared" ca="1" si="230"/>
        <v>3.262123485796975E-2</v>
      </c>
      <c r="M913" s="190">
        <f t="shared" ca="1" si="230"/>
        <v>3.3134535479883528E-2</v>
      </c>
      <c r="N913" s="190">
        <f t="shared" ca="1" si="230"/>
        <v>3.358398433485723E-2</v>
      </c>
      <c r="O913" s="190">
        <f t="shared" ca="1" si="230"/>
        <v>3.3979438522880476E-2</v>
      </c>
      <c r="P913" s="190">
        <f t="shared" ca="1" si="230"/>
        <v>3.4329041943699422E-2</v>
      </c>
      <c r="Q913" s="190">
        <f t="shared" ca="1" si="230"/>
        <v>3.4639545622377976E-2</v>
      </c>
      <c r="R913" s="190">
        <f t="shared" ca="1" si="230"/>
        <v>3.4916565160815968E-2</v>
      </c>
      <c r="S913" s="190">
        <f t="shared" ca="1" si="230"/>
        <v>3.5164788083061609E-2</v>
      </c>
      <c r="T913" s="190">
        <f t="shared" ca="1" si="230"/>
        <v>3.5388141185376205E-2</v>
      </c>
      <c r="U913" s="190">
        <f t="shared" ca="1" si="230"/>
        <v>3.5589925907600906E-2</v>
      </c>
      <c r="V913" s="190">
        <f t="shared" ca="1" si="230"/>
        <v>3.577292809012507E-2</v>
      </c>
      <c r="W913" s="190">
        <f t="shared" ca="1" si="230"/>
        <v>3.5939507176143172E-2</v>
      </c>
      <c r="X913" s="187">
        <f t="shared" ca="1" si="230"/>
        <v>3.6091668887618958E-2</v>
      </c>
    </row>
    <row r="914" spans="1:24" ht="11.25" customHeight="1" x14ac:dyDescent="0.2">
      <c r="A914" s="222">
        <f t="shared" si="228"/>
        <v>904</v>
      </c>
      <c r="B914" s="220">
        <f t="shared" ca="1" si="229"/>
        <v>1.9371333013160495E-2</v>
      </c>
      <c r="C914" s="217">
        <f t="shared" ca="1" si="221"/>
        <v>1.5471500240129632E-5</v>
      </c>
      <c r="D914" s="219">
        <f t="shared" ca="1" si="222"/>
        <v>2.1266095807265017E-2</v>
      </c>
      <c r="E914" s="218">
        <f t="shared" ca="1" si="223"/>
        <v>-2.028274974561572</v>
      </c>
      <c r="F914" s="187">
        <f t="shared" ca="1" si="224"/>
        <v>-7.4391846703614466E-4</v>
      </c>
      <c r="G914" s="217">
        <f t="shared" ca="1" si="225"/>
        <v>-7.2844696679601499E-4</v>
      </c>
      <c r="H914" s="291">
        <f t="shared" si="226"/>
        <v>2.5111111111111111</v>
      </c>
      <c r="I914" s="187">
        <f t="shared" ca="1" si="227"/>
        <v>1.8642886046364479E-2</v>
      </c>
      <c r="J914" s="191">
        <f t="shared" ca="1" si="230"/>
        <v>2.1276360064696201E-2</v>
      </c>
      <c r="K914" s="190">
        <f t="shared" ca="1" si="230"/>
        <v>2.8174800803444495E-2</v>
      </c>
      <c r="L914" s="190">
        <f t="shared" ca="1" si="230"/>
        <v>3.2372445911825191E-2</v>
      </c>
      <c r="M914" s="190">
        <f t="shared" ca="1" si="230"/>
        <v>3.2904706281112535E-2</v>
      </c>
      <c r="N914" s="190">
        <f t="shared" ca="1" si="230"/>
        <v>3.3370770325477861E-2</v>
      </c>
      <c r="O914" s="190">
        <f t="shared" ca="1" si="230"/>
        <v>3.3780853325050895E-2</v>
      </c>
      <c r="P914" s="190">
        <f t="shared" ca="1" si="230"/>
        <v>3.4143396205219376E-2</v>
      </c>
      <c r="Q914" s="190">
        <f t="shared" ca="1" si="230"/>
        <v>3.4465396954895672E-2</v>
      </c>
      <c r="R914" s="190">
        <f t="shared" ca="1" si="230"/>
        <v>3.4752677104976315E-2</v>
      </c>
      <c r="S914" s="190">
        <f t="shared" ca="1" si="230"/>
        <v>3.5010096416537954E-2</v>
      </c>
      <c r="T914" s="190">
        <f t="shared" ca="1" si="230"/>
        <v>3.5241726205180186E-2</v>
      </c>
      <c r="U914" s="190">
        <f t="shared" ca="1" si="230"/>
        <v>3.5450989576591013E-2</v>
      </c>
      <c r="V914" s="190">
        <f t="shared" ca="1" si="230"/>
        <v>3.5640775148274108E-2</v>
      </c>
      <c r="W914" s="190">
        <f t="shared" ca="1" si="230"/>
        <v>3.581352948805918E-2</v>
      </c>
      <c r="X914" s="187">
        <f t="shared" ca="1" si="230"/>
        <v>3.597133243615646E-2</v>
      </c>
    </row>
    <row r="915" spans="1:24" ht="11.25" customHeight="1" x14ac:dyDescent="0.2">
      <c r="A915" s="222">
        <f t="shared" si="228"/>
        <v>905</v>
      </c>
      <c r="B915" s="220">
        <f t="shared" ca="1" si="229"/>
        <v>1.8642886046364479E-2</v>
      </c>
      <c r="C915" s="217">
        <f t="shared" ca="1" si="221"/>
        <v>1.6017835465226643E-5</v>
      </c>
      <c r="D915" s="219">
        <f t="shared" ca="1" si="222"/>
        <v>0.92101510808630915</v>
      </c>
      <c r="E915" s="218">
        <f t="shared" ca="1" si="223"/>
        <v>1.4119326811157051</v>
      </c>
      <c r="F915" s="187">
        <f t="shared" ca="1" si="224"/>
        <v>5.0802995120627825E-4</v>
      </c>
      <c r="G915" s="217">
        <f t="shared" ca="1" si="225"/>
        <v>5.2404778667150488E-4</v>
      </c>
      <c r="H915" s="291">
        <f t="shared" si="226"/>
        <v>2.5138888888888888</v>
      </c>
      <c r="I915" s="187">
        <f t="shared" ca="1" si="227"/>
        <v>1.9166933833035985E-2</v>
      </c>
      <c r="J915" s="191">
        <f t="shared" ca="1" si="230"/>
        <v>2.1735453778836247E-2</v>
      </c>
      <c r="K915" s="190">
        <f t="shared" ca="1" si="230"/>
        <v>2.8460812985576178E-2</v>
      </c>
      <c r="L915" s="190">
        <f t="shared" ca="1" si="230"/>
        <v>3.2551425717519004E-2</v>
      </c>
      <c r="M915" s="190">
        <f t="shared" ca="1" si="230"/>
        <v>3.3070046365454117E-2</v>
      </c>
      <c r="N915" s="190">
        <f t="shared" ca="1" si="230"/>
        <v>3.3524157373259908E-2</v>
      </c>
      <c r="O915" s="190">
        <f t="shared" ca="1" si="230"/>
        <v>3.3923716344779073E-2</v>
      </c>
      <c r="P915" s="190">
        <f t="shared" ca="1" si="230"/>
        <v>3.4276950523913802E-2</v>
      </c>
      <c r="Q915" s="190">
        <f t="shared" ca="1" si="230"/>
        <v>3.4590680232753634E-2</v>
      </c>
      <c r="R915" s="190">
        <f t="shared" ca="1" si="230"/>
        <v>3.4870578856015827E-2</v>
      </c>
      <c r="S915" s="190">
        <f t="shared" ca="1" si="230"/>
        <v>3.5121382246740253E-2</v>
      </c>
      <c r="T915" s="190">
        <f t="shared" ca="1" si="230"/>
        <v>3.5347057752711721E-2</v>
      </c>
      <c r="U915" s="190">
        <f t="shared" ca="1" si="230"/>
        <v>3.5550940952700436E-2</v>
      </c>
      <c r="V915" s="190">
        <f t="shared" ca="1" si="230"/>
        <v>3.5735846525925298E-2</v>
      </c>
      <c r="W915" s="190">
        <f t="shared" ca="1" si="230"/>
        <v>3.5904158362389985E-2</v>
      </c>
      <c r="X915" s="187">
        <f t="shared" ca="1" si="230"/>
        <v>3.6057902981329014E-2</v>
      </c>
    </row>
    <row r="916" spans="1:24" ht="11.25" customHeight="1" x14ac:dyDescent="0.2">
      <c r="A916" s="222">
        <f t="shared" si="228"/>
        <v>906</v>
      </c>
      <c r="B916" s="220">
        <f t="shared" ca="1" si="229"/>
        <v>1.9166933833035985E-2</v>
      </c>
      <c r="C916" s="217">
        <f t="shared" ca="1" si="221"/>
        <v>1.5624799625223012E-5</v>
      </c>
      <c r="D916" s="219">
        <f t="shared" ca="1" si="222"/>
        <v>0.26901143025588004</v>
      </c>
      <c r="E916" s="218">
        <f t="shared" ca="1" si="223"/>
        <v>-0.61580555525210767</v>
      </c>
      <c r="F916" s="187">
        <f t="shared" ca="1" si="224"/>
        <v>-2.2466668546887778E-4</v>
      </c>
      <c r="G916" s="217">
        <f t="shared" ca="1" si="225"/>
        <v>-2.0904188584365476E-4</v>
      </c>
      <c r="H916" s="291">
        <f t="shared" si="226"/>
        <v>2.5166666666666666</v>
      </c>
      <c r="I916" s="187">
        <f t="shared" ca="1" si="227"/>
        <v>1.8957891947192329E-2</v>
      </c>
      <c r="J916" s="191">
        <f t="shared" ca="1" si="230"/>
        <v>2.1552321976310494E-2</v>
      </c>
      <c r="K916" s="190">
        <f t="shared" ca="1" si="230"/>
        <v>2.8346723149786947E-2</v>
      </c>
      <c r="L916" s="190">
        <f t="shared" ca="1" si="230"/>
        <v>3.2480030938146297E-2</v>
      </c>
      <c r="M916" s="190">
        <f t="shared" ca="1" si="230"/>
        <v>3.3004092450724616E-2</v>
      </c>
      <c r="N916" s="190">
        <f t="shared" ca="1" si="230"/>
        <v>3.3462971507108245E-2</v>
      </c>
      <c r="O916" s="190">
        <f t="shared" ca="1" si="230"/>
        <v>3.3866728497829117E-2</v>
      </c>
      <c r="P916" s="190">
        <f t="shared" ca="1" si="230"/>
        <v>3.4223675904017453E-2</v>
      </c>
      <c r="Q916" s="190">
        <f t="shared" ca="1" si="230"/>
        <v>3.4540704918795254E-2</v>
      </c>
      <c r="R916" s="190">
        <f t="shared" ca="1" si="230"/>
        <v>3.482354802217124E-2</v>
      </c>
      <c r="S916" s="190">
        <f t="shared" ca="1" si="230"/>
        <v>3.5076990493917617E-2</v>
      </c>
      <c r="T916" s="190">
        <f t="shared" ca="1" si="230"/>
        <v>3.5305041154426522E-2</v>
      </c>
      <c r="U916" s="190">
        <f t="shared" ca="1" si="230"/>
        <v>3.5511070496826003E-2</v>
      </c>
      <c r="V916" s="190">
        <f t="shared" ca="1" si="230"/>
        <v>3.5697922694207226E-2</v>
      </c>
      <c r="W916" s="190">
        <f t="shared" ca="1" si="230"/>
        <v>3.5868006638665829E-2</v>
      </c>
      <c r="X916" s="187">
        <f t="shared" ca="1" si="230"/>
        <v>3.602337011909458E-2</v>
      </c>
    </row>
    <row r="917" spans="1:24" ht="11.25" customHeight="1" x14ac:dyDescent="0.2">
      <c r="A917" s="222">
        <f t="shared" si="228"/>
        <v>907</v>
      </c>
      <c r="B917" s="220">
        <f t="shared" ca="1" si="229"/>
        <v>1.8957891947192329E-2</v>
      </c>
      <c r="C917" s="217">
        <f t="shared" ca="1" si="221"/>
        <v>1.5781581039605756E-5</v>
      </c>
      <c r="D917" s="219">
        <f t="shared" ca="1" si="222"/>
        <v>0.3601295621071704</v>
      </c>
      <c r="E917" s="218">
        <f t="shared" ca="1" si="223"/>
        <v>-0.35811250095737962</v>
      </c>
      <c r="F917" s="187">
        <f t="shared" ca="1" si="224"/>
        <v>-1.2993712621269353E-4</v>
      </c>
      <c r="G917" s="217">
        <f t="shared" ca="1" si="225"/>
        <v>-1.1415554517308778E-4</v>
      </c>
      <c r="H917" s="291">
        <f t="shared" si="226"/>
        <v>2.5194444444444444</v>
      </c>
      <c r="I917" s="187">
        <f t="shared" ca="1" si="227"/>
        <v>1.8843736402019241E-2</v>
      </c>
      <c r="J917" s="191">
        <f t="shared" ca="1" si="230"/>
        <v>2.1452315651398612E-2</v>
      </c>
      <c r="K917" s="190">
        <f t="shared" ca="1" si="230"/>
        <v>2.8284419906823618E-2</v>
      </c>
      <c r="L917" s="190">
        <f t="shared" ca="1" si="230"/>
        <v>3.2441043010301561E-2</v>
      </c>
      <c r="M917" s="190">
        <f t="shared" ca="1" si="230"/>
        <v>3.2968075721054112E-2</v>
      </c>
      <c r="N917" s="190">
        <f t="shared" ca="1" si="230"/>
        <v>3.3429558557931879E-2</v>
      </c>
      <c r="O917" s="190">
        <f t="shared" ca="1" si="230"/>
        <v>3.3835608042181879E-2</v>
      </c>
      <c r="P917" s="190">
        <f t="shared" ca="1" si="230"/>
        <v>3.4194583202075864E-2</v>
      </c>
      <c r="Q917" s="190">
        <f t="shared" ca="1" si="230"/>
        <v>3.4513413932651067E-2</v>
      </c>
      <c r="R917" s="190">
        <f t="shared" ca="1" si="230"/>
        <v>3.4797864985224823E-2</v>
      </c>
      <c r="S917" s="190">
        <f t="shared" ca="1" si="230"/>
        <v>3.5052748630980901E-2</v>
      </c>
      <c r="T917" s="190">
        <f t="shared" ca="1" si="230"/>
        <v>3.5282096338060141E-2</v>
      </c>
      <c r="U917" s="190">
        <f t="shared" ca="1" si="230"/>
        <v>3.5489297665949181E-2</v>
      </c>
      <c r="V917" s="190">
        <f t="shared" ca="1" si="230"/>
        <v>3.5677212894028386E-2</v>
      </c>
      <c r="W917" s="190">
        <f t="shared" ca="1" si="230"/>
        <v>3.5848264567769274E-2</v>
      </c>
      <c r="X917" s="187">
        <f t="shared" ca="1" si="230"/>
        <v>3.6004512091198176E-2</v>
      </c>
    </row>
    <row r="918" spans="1:24" ht="11.25" customHeight="1" x14ac:dyDescent="0.2">
      <c r="A918" s="222">
        <f t="shared" si="228"/>
        <v>908</v>
      </c>
      <c r="B918" s="220">
        <f t="shared" ca="1" si="229"/>
        <v>1.8843736402019241E-2</v>
      </c>
      <c r="C918" s="217">
        <f t="shared" ca="1" si="221"/>
        <v>1.5867197698485572E-5</v>
      </c>
      <c r="D918" s="219">
        <f t="shared" ca="1" si="222"/>
        <v>0.76112002868539119</v>
      </c>
      <c r="E918" s="218">
        <f t="shared" ca="1" si="223"/>
        <v>0.70991000997346387</v>
      </c>
      <c r="F918" s="187">
        <f t="shared" ca="1" si="224"/>
        <v>2.5680623518922513E-4</v>
      </c>
      <c r="G918" s="217">
        <f t="shared" ca="1" si="225"/>
        <v>2.7267343288771073E-4</v>
      </c>
      <c r="H918" s="291">
        <f t="shared" si="226"/>
        <v>2.5222222222222221</v>
      </c>
      <c r="I918" s="187">
        <f t="shared" ca="1" si="227"/>
        <v>1.911640983490695E-2</v>
      </c>
      <c r="J918" s="191">
        <f t="shared" ca="1" si="230"/>
        <v>2.1691192071136681E-2</v>
      </c>
      <c r="K918" s="190">
        <f t="shared" ca="1" si="230"/>
        <v>2.8433238250366095E-2</v>
      </c>
      <c r="L918" s="190">
        <f t="shared" ca="1" si="230"/>
        <v>3.2534170086261707E-2</v>
      </c>
      <c r="M918" s="190">
        <f t="shared" ca="1" si="230"/>
        <v>3.3054105754074019E-2</v>
      </c>
      <c r="N918" s="190">
        <f t="shared" ca="1" si="230"/>
        <v>3.350936916670267E-2</v>
      </c>
      <c r="O918" s="190">
        <f t="shared" ca="1" si="230"/>
        <v>3.3909942770832133E-2</v>
      </c>
      <c r="P918" s="190">
        <f t="shared" ca="1" si="230"/>
        <v>3.4264074411621263E-2</v>
      </c>
      <c r="Q918" s="190">
        <f t="shared" ca="1" si="230"/>
        <v>3.4578601540204805E-2</v>
      </c>
      <c r="R918" s="190">
        <f t="shared" ca="1" si="230"/>
        <v>3.485921182422895E-2</v>
      </c>
      <c r="S918" s="190">
        <f t="shared" ca="1" si="230"/>
        <v>3.5110653062837692E-2</v>
      </c>
      <c r="T918" s="190">
        <f t="shared" ca="1" si="230"/>
        <v>3.5336902627462148E-2</v>
      </c>
      <c r="U918" s="190">
        <f t="shared" ca="1" si="230"/>
        <v>3.5541304535434706E-2</v>
      </c>
      <c r="V918" s="190">
        <f t="shared" ca="1" si="230"/>
        <v>3.5726680594442055E-2</v>
      </c>
      <c r="W918" s="190">
        <f t="shared" ca="1" si="230"/>
        <v>3.5895420737322978E-2</v>
      </c>
      <c r="X918" s="187">
        <f t="shared" ca="1" si="230"/>
        <v>3.6049556624043348E-2</v>
      </c>
    </row>
    <row r="919" spans="1:24" ht="11.25" customHeight="1" x14ac:dyDescent="0.2">
      <c r="A919" s="222">
        <f t="shared" si="228"/>
        <v>909</v>
      </c>
      <c r="B919" s="220">
        <f t="shared" ca="1" si="229"/>
        <v>1.911640983490695E-2</v>
      </c>
      <c r="C919" s="217">
        <f t="shared" ca="1" si="221"/>
        <v>1.5662692623819789E-5</v>
      </c>
      <c r="D919" s="219">
        <f t="shared" ca="1" si="222"/>
        <v>0.76504632482941737</v>
      </c>
      <c r="E919" s="218">
        <f t="shared" ca="1" si="223"/>
        <v>0.72262980739131499</v>
      </c>
      <c r="F919" s="187">
        <f t="shared" ca="1" si="224"/>
        <v>2.6329207786815126E-4</v>
      </c>
      <c r="G919" s="217">
        <f t="shared" ca="1" si="225"/>
        <v>2.7895477049197105E-4</v>
      </c>
      <c r="H919" s="291">
        <f t="shared" si="226"/>
        <v>2.5249999999999999</v>
      </c>
      <c r="I919" s="187">
        <f t="shared" ca="1" si="227"/>
        <v>1.939536460539892E-2</v>
      </c>
      <c r="J919" s="191">
        <f t="shared" ca="1" si="230"/>
        <v>2.1935571276467711E-2</v>
      </c>
      <c r="K919" s="190">
        <f t="shared" ca="1" si="230"/>
        <v>2.8585484790955813E-2</v>
      </c>
      <c r="L919" s="190">
        <f t="shared" ca="1" si="230"/>
        <v>3.2629442448610789E-2</v>
      </c>
      <c r="M919" s="190">
        <f t="shared" ca="1" si="230"/>
        <v>3.314211758515833E-2</v>
      </c>
      <c r="N919" s="190">
        <f t="shared" ca="1" si="230"/>
        <v>3.3591018302141722E-2</v>
      </c>
      <c r="O919" s="190">
        <f t="shared" ca="1" si="230"/>
        <v>3.3985989883125428E-2</v>
      </c>
      <c r="P919" s="190">
        <f t="shared" ca="1" si="230"/>
        <v>3.4335166428928005E-2</v>
      </c>
      <c r="Q919" s="190">
        <f t="shared" ca="1" si="230"/>
        <v>3.4645290817233006E-2</v>
      </c>
      <c r="R919" s="190">
        <f t="shared" ca="1" si="230"/>
        <v>3.4921971856306799E-2</v>
      </c>
      <c r="S919" s="190">
        <f t="shared" ca="1" si="230"/>
        <v>3.5169891388068045E-2</v>
      </c>
      <c r="T919" s="190">
        <f t="shared" ca="1" si="230"/>
        <v>3.5392971441059941E-2</v>
      </c>
      <c r="U919" s="190">
        <f t="shared" ca="1" si="230"/>
        <v>3.5594509441346157E-2</v>
      </c>
      <c r="V919" s="190">
        <f t="shared" ca="1" si="230"/>
        <v>3.577728783868115E-2</v>
      </c>
      <c r="W919" s="190">
        <f t="shared" ca="1" si="230"/>
        <v>3.5943663202002527E-2</v>
      </c>
      <c r="X919" s="187">
        <f t="shared" ca="1" si="230"/>
        <v>3.6095638808100176E-2</v>
      </c>
    </row>
    <row r="920" spans="1:24" ht="11.25" customHeight="1" x14ac:dyDescent="0.2">
      <c r="A920" s="222">
        <f t="shared" si="228"/>
        <v>910</v>
      </c>
      <c r="B920" s="220">
        <f t="shared" ca="1" si="229"/>
        <v>1.939536460539892E-2</v>
      </c>
      <c r="C920" s="217">
        <f t="shared" ca="1" si="221"/>
        <v>1.5453476545950812E-5</v>
      </c>
      <c r="D920" s="219">
        <f t="shared" ca="1" si="222"/>
        <v>0.27525873984113647</v>
      </c>
      <c r="E920" s="218">
        <f t="shared" ca="1" si="223"/>
        <v>-0.59698487369685471</v>
      </c>
      <c r="F920" s="187">
        <f t="shared" ca="1" si="224"/>
        <v>-2.1909428798792577E-4</v>
      </c>
      <c r="G920" s="217">
        <f t="shared" ca="1" si="225"/>
        <v>-2.0364081144197497E-4</v>
      </c>
      <c r="H920" s="291">
        <f t="shared" si="226"/>
        <v>2.5277777777777777</v>
      </c>
      <c r="I920" s="187">
        <f t="shared" ca="1" si="227"/>
        <v>1.9191723793956946E-2</v>
      </c>
      <c r="J920" s="191">
        <f t="shared" ca="1" si="230"/>
        <v>2.1757171102183639E-2</v>
      </c>
      <c r="K920" s="190">
        <f t="shared" ca="1" si="230"/>
        <v>2.8474342726562199E-2</v>
      </c>
      <c r="L920" s="190">
        <f t="shared" ca="1" si="230"/>
        <v>3.2559892316370548E-2</v>
      </c>
      <c r="M920" s="190">
        <f t="shared" ca="1" si="230"/>
        <v>3.3077867740400738E-2</v>
      </c>
      <c r="N920" s="190">
        <f t="shared" ca="1" si="230"/>
        <v>3.3531413312540642E-2</v>
      </c>
      <c r="O920" s="190">
        <f t="shared" ca="1" si="230"/>
        <v>3.3930474447315118E-2</v>
      </c>
      <c r="P920" s="190">
        <f t="shared" ca="1" si="230"/>
        <v>3.4283268280472401E-2</v>
      </c>
      <c r="Q920" s="190">
        <f t="shared" ca="1" si="230"/>
        <v>3.4596606729613531E-2</v>
      </c>
      <c r="R920" s="190">
        <f t="shared" ca="1" si="230"/>
        <v>3.4876156171434608E-2</v>
      </c>
      <c r="S920" s="190">
        <f t="shared" ca="1" si="230"/>
        <v>3.5126646597534089E-2</v>
      </c>
      <c r="T920" s="190">
        <f t="shared" ca="1" si="230"/>
        <v>3.5352040437523033E-2</v>
      </c>
      <c r="U920" s="190">
        <f t="shared" ca="1" si="230"/>
        <v>3.555566912973078E-2</v>
      </c>
      <c r="V920" s="190">
        <f t="shared" ca="1" si="230"/>
        <v>3.5740343855742568E-2</v>
      </c>
      <c r="W920" s="190">
        <f t="shared" ca="1" si="230"/>
        <v>3.5908445540601804E-2</v>
      </c>
      <c r="X920" s="187">
        <f t="shared" ca="1" si="230"/>
        <v>3.6061998181206423E-2</v>
      </c>
    </row>
    <row r="921" spans="1:24" ht="11.25" customHeight="1" x14ac:dyDescent="0.2">
      <c r="A921" s="222">
        <f t="shared" si="228"/>
        <v>911</v>
      </c>
      <c r="B921" s="220">
        <f t="shared" ca="1" si="229"/>
        <v>1.9191723793956946E-2</v>
      </c>
      <c r="C921" s="217">
        <f t="shared" ca="1" si="221"/>
        <v>1.5606207154532293E-5</v>
      </c>
      <c r="D921" s="219">
        <f t="shared" ca="1" si="222"/>
        <v>0.80273124810868446</v>
      </c>
      <c r="E921" s="218">
        <f t="shared" ca="1" si="223"/>
        <v>0.85141744625764393</v>
      </c>
      <c r="F921" s="187">
        <f t="shared" ca="1" si="224"/>
        <v>3.1082668115400331E-4</v>
      </c>
      <c r="G921" s="217">
        <f t="shared" ca="1" si="225"/>
        <v>3.264328883085356E-4</v>
      </c>
      <c r="H921" s="291">
        <f t="shared" si="226"/>
        <v>2.5305555555555554</v>
      </c>
      <c r="I921" s="187">
        <f t="shared" ca="1" si="227"/>
        <v>1.9518156682265482E-2</v>
      </c>
      <c r="J921" s="191">
        <f t="shared" ref="J921:X930" ca="1" si="231">-(1/J$7)*LN(J$8*EXP(-$I921*J$9))</f>
        <v>2.2043143662172509E-2</v>
      </c>
      <c r="K921" s="190">
        <f t="shared" ca="1" si="231"/>
        <v>2.8652501637026574E-2</v>
      </c>
      <c r="L921" s="190">
        <f t="shared" ca="1" si="231"/>
        <v>3.2671380040214609E-2</v>
      </c>
      <c r="M921" s="190">
        <f t="shared" ca="1" si="231"/>
        <v>3.3180859190145434E-2</v>
      </c>
      <c r="N921" s="190">
        <f t="shared" ca="1" si="231"/>
        <v>3.3626959135479098E-2</v>
      </c>
      <c r="O921" s="190">
        <f t="shared" ca="1" si="231"/>
        <v>3.4019464782449542E-2</v>
      </c>
      <c r="P921" s="190">
        <f t="shared" ca="1" si="231"/>
        <v>3.4366460163171499E-2</v>
      </c>
      <c r="Q921" s="190">
        <f t="shared" ca="1" si="231"/>
        <v>3.4674646525388056E-2</v>
      </c>
      <c r="R921" s="190">
        <f t="shared" ca="1" si="231"/>
        <v>3.4949597964544554E-2</v>
      </c>
      <c r="S921" s="190">
        <f t="shared" ca="1" si="231"/>
        <v>3.5195967289090642E-2</v>
      </c>
      <c r="T921" s="190">
        <f t="shared" ca="1" si="231"/>
        <v>3.5417652166386759E-2</v>
      </c>
      <c r="U921" s="190">
        <f t="shared" ca="1" si="231"/>
        <v>3.5617929513656922E-2</v>
      </c>
      <c r="V921" s="190">
        <f t="shared" ca="1" si="231"/>
        <v>3.5799564455831857E-2</v>
      </c>
      <c r="W921" s="190">
        <f t="shared" ca="1" si="231"/>
        <v>3.5964898875515898E-2</v>
      </c>
      <c r="X921" s="187">
        <f t="shared" ca="1" si="231"/>
        <v>3.6115923555612856E-2</v>
      </c>
    </row>
    <row r="922" spans="1:24" ht="11.25" customHeight="1" x14ac:dyDescent="0.2">
      <c r="A922" s="222">
        <f t="shared" si="228"/>
        <v>912</v>
      </c>
      <c r="B922" s="220">
        <f t="shared" ca="1" si="229"/>
        <v>1.9518156682265482E-2</v>
      </c>
      <c r="C922" s="217">
        <f t="shared" ca="1" si="221"/>
        <v>1.536138248830089E-5</v>
      </c>
      <c r="D922" s="219">
        <f t="shared" ca="1" si="222"/>
        <v>0.91306558736324472</v>
      </c>
      <c r="E922" s="218">
        <f t="shared" ca="1" si="223"/>
        <v>1.3598770795403461</v>
      </c>
      <c r="F922" s="187">
        <f t="shared" ca="1" si="224"/>
        <v>5.0065413545871261E-4</v>
      </c>
      <c r="G922" s="217">
        <f t="shared" ca="1" si="225"/>
        <v>5.160155179470135E-4</v>
      </c>
      <c r="H922" s="291">
        <f t="shared" si="226"/>
        <v>2.5333333333333332</v>
      </c>
      <c r="I922" s="187">
        <f t="shared" ca="1" si="227"/>
        <v>2.0034172200212495E-2</v>
      </c>
      <c r="J922" s="191">
        <f t="shared" ca="1" si="231"/>
        <v>2.2495200681996817E-2</v>
      </c>
      <c r="K922" s="190">
        <f t="shared" ca="1" si="231"/>
        <v>2.8934130007674308E-2</v>
      </c>
      <c r="L922" s="190">
        <f t="shared" ca="1" si="231"/>
        <v>3.2847616558116445E-2</v>
      </c>
      <c r="M922" s="190">
        <f t="shared" ca="1" si="231"/>
        <v>3.3343665047605157E-2</v>
      </c>
      <c r="N922" s="190">
        <f t="shared" ca="1" si="231"/>
        <v>3.3777995164865529E-2</v>
      </c>
      <c r="O922" s="190">
        <f t="shared" ca="1" si="231"/>
        <v>3.4160138089341541E-2</v>
      </c>
      <c r="P922" s="190">
        <f t="shared" ca="1" si="231"/>
        <v>3.4497967446835247E-2</v>
      </c>
      <c r="Q922" s="190">
        <f t="shared" ca="1" si="231"/>
        <v>3.4798009541430135E-2</v>
      </c>
      <c r="R922" s="190">
        <f t="shared" ca="1" si="231"/>
        <v>3.506569259308203E-2</v>
      </c>
      <c r="S922" s="190">
        <f t="shared" ca="1" si="231"/>
        <v>3.5305547401386791E-2</v>
      </c>
      <c r="T922" s="190">
        <f t="shared" ca="1" si="231"/>
        <v>3.552136925944209E-2</v>
      </c>
      <c r="U922" s="190">
        <f t="shared" ca="1" si="231"/>
        <v>3.5716348899110698E-2</v>
      </c>
      <c r="V922" s="190">
        <f t="shared" ca="1" si="231"/>
        <v>3.5893178640317214E-2</v>
      </c>
      <c r="W922" s="190">
        <f t="shared" ca="1" si="231"/>
        <v>3.6054138648525524E-2</v>
      </c>
      <c r="X922" s="187">
        <f t="shared" ca="1" si="231"/>
        <v>3.6201167202933461E-2</v>
      </c>
    </row>
    <row r="923" spans="1:24" ht="11.25" customHeight="1" x14ac:dyDescent="0.2">
      <c r="A923" s="222">
        <f t="shared" si="228"/>
        <v>913</v>
      </c>
      <c r="B923" s="220">
        <f t="shared" ca="1" si="229"/>
        <v>2.0034172200212495E-2</v>
      </c>
      <c r="C923" s="217">
        <f t="shared" ca="1" si="221"/>
        <v>1.4974370849840631E-5</v>
      </c>
      <c r="D923" s="219">
        <f t="shared" ca="1" si="222"/>
        <v>0.10558173328108444</v>
      </c>
      <c r="E923" s="218">
        <f t="shared" ca="1" si="223"/>
        <v>-1.2503726064853331</v>
      </c>
      <c r="F923" s="187">
        <f t="shared" ca="1" si="224"/>
        <v>-4.6638428212652752E-4</v>
      </c>
      <c r="G923" s="217">
        <f t="shared" ca="1" si="225"/>
        <v>-4.5140991127668687E-4</v>
      </c>
      <c r="H923" s="291">
        <f t="shared" si="226"/>
        <v>2.5361111111111114</v>
      </c>
      <c r="I923" s="187">
        <f t="shared" ca="1" si="227"/>
        <v>1.9582762288935809E-2</v>
      </c>
      <c r="J923" s="191">
        <f t="shared" ca="1" si="231"/>
        <v>2.2099741607388441E-2</v>
      </c>
      <c r="K923" s="190">
        <f t="shared" ca="1" si="231"/>
        <v>2.8687761762174864E-2</v>
      </c>
      <c r="L923" s="190">
        <f t="shared" ca="1" si="231"/>
        <v>3.269344501066708E-2</v>
      </c>
      <c r="M923" s="190">
        <f t="shared" ca="1" si="231"/>
        <v>3.3201242629838333E-2</v>
      </c>
      <c r="N923" s="190">
        <f t="shared" ca="1" si="231"/>
        <v>3.3645868982117848E-2</v>
      </c>
      <c r="O923" s="190">
        <f t="shared" ca="1" si="231"/>
        <v>3.4037077206917378E-2</v>
      </c>
      <c r="P923" s="190">
        <f t="shared" ca="1" si="231"/>
        <v>3.4382924993292242E-2</v>
      </c>
      <c r="Q923" s="190">
        <f t="shared" ca="1" si="231"/>
        <v>3.4690091685882045E-2</v>
      </c>
      <c r="R923" s="190">
        <f t="shared" ca="1" si="231"/>
        <v>3.496413311638974E-2</v>
      </c>
      <c r="S923" s="190">
        <f t="shared" ca="1" si="231"/>
        <v>3.5209686817646808E-2</v>
      </c>
      <c r="T923" s="190">
        <f t="shared" ca="1" si="231"/>
        <v>3.5430637639663969E-2</v>
      </c>
      <c r="U923" s="190">
        <f t="shared" ca="1" si="231"/>
        <v>3.5630251709180542E-2</v>
      </c>
      <c r="V923" s="190">
        <f t="shared" ca="1" si="231"/>
        <v>3.5811285035875044E-2</v>
      </c>
      <c r="W923" s="190">
        <f t="shared" ca="1" si="231"/>
        <v>3.5976071775310349E-2</v>
      </c>
      <c r="X923" s="187">
        <f t="shared" ca="1" si="231"/>
        <v>3.6126596136879109E-2</v>
      </c>
    </row>
    <row r="924" spans="1:24" ht="11.25" customHeight="1" x14ac:dyDescent="0.2">
      <c r="A924" s="222">
        <f t="shared" si="228"/>
        <v>914</v>
      </c>
      <c r="B924" s="220">
        <f t="shared" ca="1" si="229"/>
        <v>1.9582762288935809E-2</v>
      </c>
      <c r="C924" s="217">
        <f t="shared" ca="1" si="221"/>
        <v>1.5312928283298145E-5</v>
      </c>
      <c r="D924" s="219">
        <f t="shared" ca="1" si="222"/>
        <v>0.97581082469636859</v>
      </c>
      <c r="E924" s="218">
        <f t="shared" ca="1" si="223"/>
        <v>1.9740298348753369</v>
      </c>
      <c r="F924" s="187">
        <f t="shared" ca="1" si="224"/>
        <v>7.2796322813570389E-4</v>
      </c>
      <c r="G924" s="217">
        <f t="shared" ca="1" si="225"/>
        <v>7.4327615641900206E-4</v>
      </c>
      <c r="H924" s="291">
        <f t="shared" si="226"/>
        <v>2.5388888888888892</v>
      </c>
      <c r="I924" s="187">
        <f t="shared" ca="1" si="227"/>
        <v>2.0326038445354813E-2</v>
      </c>
      <c r="J924" s="191">
        <f t="shared" ca="1" si="231"/>
        <v>2.2750891025363179E-2</v>
      </c>
      <c r="K924" s="190">
        <f t="shared" ca="1" si="231"/>
        <v>2.909342330837485E-2</v>
      </c>
      <c r="L924" s="190">
        <f t="shared" ca="1" si="231"/>
        <v>3.2947298619891645E-2</v>
      </c>
      <c r="M924" s="190">
        <f t="shared" ca="1" si="231"/>
        <v>3.3435750523043956E-2</v>
      </c>
      <c r="N924" s="190">
        <f t="shared" ca="1" si="231"/>
        <v>3.3863423446080024E-2</v>
      </c>
      <c r="O924" s="190">
        <f t="shared" ca="1" si="231"/>
        <v>3.4239705056702652E-2</v>
      </c>
      <c r="P924" s="190">
        <f t="shared" ca="1" si="231"/>
        <v>3.4572349971695171E-2</v>
      </c>
      <c r="Q924" s="190">
        <f t="shared" ca="1" si="231"/>
        <v>3.4867785544339669E-2</v>
      </c>
      <c r="R924" s="190">
        <f t="shared" ca="1" si="231"/>
        <v>3.5131357485190758E-2</v>
      </c>
      <c r="S924" s="190">
        <f t="shared" ca="1" si="231"/>
        <v>3.5367527583776245E-2</v>
      </c>
      <c r="T924" s="190">
        <f t="shared" ca="1" si="231"/>
        <v>3.5580033228749766E-2</v>
      </c>
      <c r="U924" s="190">
        <f t="shared" ca="1" si="231"/>
        <v>3.5772016404219627E-2</v>
      </c>
      <c r="V924" s="190">
        <f t="shared" ca="1" si="231"/>
        <v>3.5946128250488839E-2</v>
      </c>
      <c r="W924" s="190">
        <f t="shared" ca="1" si="231"/>
        <v>3.6104614024865561E-2</v>
      </c>
      <c r="X924" s="187">
        <f t="shared" ca="1" si="231"/>
        <v>3.6249382309650961E-2</v>
      </c>
    </row>
    <row r="925" spans="1:24" ht="11.25" customHeight="1" x14ac:dyDescent="0.2">
      <c r="A925" s="222">
        <f t="shared" si="228"/>
        <v>915</v>
      </c>
      <c r="B925" s="220">
        <f t="shared" ca="1" si="229"/>
        <v>2.0326038445354813E-2</v>
      </c>
      <c r="C925" s="217">
        <f t="shared" ca="1" si="221"/>
        <v>1.4755471165983892E-5</v>
      </c>
      <c r="D925" s="219">
        <f t="shared" ca="1" si="222"/>
        <v>0.519630682099675</v>
      </c>
      <c r="E925" s="218">
        <f t="shared" ca="1" si="223"/>
        <v>4.9226697154300877E-2</v>
      </c>
      <c r="F925" s="187">
        <f t="shared" ca="1" si="224"/>
        <v>1.8494637490845085E-5</v>
      </c>
      <c r="G925" s="217">
        <f t="shared" ca="1" si="225"/>
        <v>3.3250108656828979E-5</v>
      </c>
      <c r="H925" s="291">
        <f t="shared" si="226"/>
        <v>2.541666666666667</v>
      </c>
      <c r="I925" s="187">
        <f t="shared" ca="1" si="227"/>
        <v>2.0359288554011642E-2</v>
      </c>
      <c r="J925" s="191">
        <f t="shared" ca="1" si="231"/>
        <v>2.2780019887782069E-2</v>
      </c>
      <c r="K925" s="190">
        <f t="shared" ca="1" si="231"/>
        <v>2.9111570386513404E-2</v>
      </c>
      <c r="L925" s="190">
        <f t="shared" ca="1" si="231"/>
        <v>3.2958654641495125E-2</v>
      </c>
      <c r="M925" s="190">
        <f t="shared" ca="1" si="231"/>
        <v>3.344624112315623E-2</v>
      </c>
      <c r="N925" s="190">
        <f t="shared" ca="1" si="231"/>
        <v>3.3873155642522822E-2</v>
      </c>
      <c r="O925" s="190">
        <f t="shared" ca="1" si="231"/>
        <v>3.4248769518093053E-2</v>
      </c>
      <c r="P925" s="190">
        <f t="shared" ca="1" si="231"/>
        <v>3.4580823808854917E-2</v>
      </c>
      <c r="Q925" s="190">
        <f t="shared" ca="1" si="231"/>
        <v>3.4875734595375872E-2</v>
      </c>
      <c r="R925" s="190">
        <f t="shared" ca="1" si="231"/>
        <v>3.5138838188539953E-2</v>
      </c>
      <c r="S925" s="190">
        <f t="shared" ca="1" si="231"/>
        <v>3.53745885160811E-2</v>
      </c>
      <c r="T925" s="190">
        <f t="shared" ca="1" si="231"/>
        <v>3.5586716370038581E-2</v>
      </c>
      <c r="U925" s="190">
        <f t="shared" ca="1" si="231"/>
        <v>3.5778358181058616E-2</v>
      </c>
      <c r="V925" s="190">
        <f t="shared" ca="1" si="231"/>
        <v>3.5952160398162111E-2</v>
      </c>
      <c r="W925" s="190">
        <f t="shared" ca="1" si="231"/>
        <v>3.6110364301835687E-2</v>
      </c>
      <c r="X925" s="187">
        <f t="shared" ca="1" si="231"/>
        <v>3.625487509123821E-2</v>
      </c>
    </row>
    <row r="926" spans="1:24" ht="11.25" customHeight="1" x14ac:dyDescent="0.2">
      <c r="A926" s="222">
        <f t="shared" si="228"/>
        <v>916</v>
      </c>
      <c r="B926" s="220">
        <f t="shared" ca="1" si="229"/>
        <v>2.0359288554011642E-2</v>
      </c>
      <c r="C926" s="217">
        <f t="shared" ca="1" si="221"/>
        <v>1.4730533584491271E-5</v>
      </c>
      <c r="D926" s="219">
        <f t="shared" ca="1" si="222"/>
        <v>0.94642363145524788</v>
      </c>
      <c r="E926" s="218">
        <f t="shared" ca="1" si="223"/>
        <v>1.6111238221110682</v>
      </c>
      <c r="F926" s="187">
        <f t="shared" ca="1" si="224"/>
        <v>6.0579958570710962E-4</v>
      </c>
      <c r="G926" s="217">
        <f t="shared" ca="1" si="225"/>
        <v>6.205301192916009E-4</v>
      </c>
      <c r="H926" s="291">
        <f t="shared" si="226"/>
        <v>2.5444444444444447</v>
      </c>
      <c r="I926" s="187">
        <f t="shared" ca="1" si="227"/>
        <v>2.0979818673303244E-2</v>
      </c>
      <c r="J926" s="191">
        <f t="shared" ca="1" si="231"/>
        <v>2.3323637253310402E-2</v>
      </c>
      <c r="K926" s="190">
        <f t="shared" ca="1" si="231"/>
        <v>2.9450240213981366E-2</v>
      </c>
      <c r="L926" s="190">
        <f t="shared" ca="1" si="231"/>
        <v>3.3170586383223052E-2</v>
      </c>
      <c r="M926" s="190">
        <f t="shared" ca="1" si="231"/>
        <v>3.3642021937176685E-2</v>
      </c>
      <c r="N926" s="190">
        <f t="shared" ca="1" si="231"/>
        <v>3.4054782748826458E-2</v>
      </c>
      <c r="O926" s="190">
        <f t="shared" ca="1" si="231"/>
        <v>3.4417935019654185E-2</v>
      </c>
      <c r="P926" s="190">
        <f t="shared" ca="1" si="231"/>
        <v>3.4738966786306925E-2</v>
      </c>
      <c r="Q926" s="190">
        <f t="shared" ca="1" si="231"/>
        <v>3.5024083752326268E-2</v>
      </c>
      <c r="R926" s="190">
        <f t="shared" ca="1" si="231"/>
        <v>3.5278446807253762E-2</v>
      </c>
      <c r="S926" s="190">
        <f t="shared" ca="1" si="231"/>
        <v>3.5506363158102794E-2</v>
      </c>
      <c r="T926" s="190">
        <f t="shared" ca="1" si="231"/>
        <v>3.5711440487604378E-2</v>
      </c>
      <c r="U926" s="190">
        <f t="shared" ca="1" si="231"/>
        <v>3.5896711584923711E-2</v>
      </c>
      <c r="V926" s="190">
        <f t="shared" ca="1" si="231"/>
        <v>3.6064735348034165E-2</v>
      </c>
      <c r="W926" s="190">
        <f t="shared" ca="1" si="231"/>
        <v>3.6217678839994417E-2</v>
      </c>
      <c r="X926" s="187">
        <f t="shared" ca="1" si="231"/>
        <v>3.635738412207349E-2</v>
      </c>
    </row>
    <row r="927" spans="1:24" ht="11.25" customHeight="1" x14ac:dyDescent="0.2">
      <c r="A927" s="222">
        <f t="shared" si="228"/>
        <v>917</v>
      </c>
      <c r="B927" s="220">
        <f t="shared" ca="1" si="229"/>
        <v>2.0979818673303244E-2</v>
      </c>
      <c r="C927" s="217">
        <f t="shared" ca="1" si="221"/>
        <v>1.4265135995022569E-5</v>
      </c>
      <c r="D927" s="219">
        <f t="shared" ca="1" si="222"/>
        <v>0.58053010644684966</v>
      </c>
      <c r="E927" s="218">
        <f t="shared" ca="1" si="223"/>
        <v>0.20324980408203175</v>
      </c>
      <c r="F927" s="187">
        <f t="shared" ca="1" si="224"/>
        <v>7.7579996334271539E-5</v>
      </c>
      <c r="G927" s="217">
        <f t="shared" ca="1" si="225"/>
        <v>9.1845132329294101E-5</v>
      </c>
      <c r="H927" s="291">
        <f t="shared" si="226"/>
        <v>2.5472222222222225</v>
      </c>
      <c r="I927" s="187">
        <f t="shared" ca="1" si="227"/>
        <v>2.1071663805632537E-2</v>
      </c>
      <c r="J927" s="191">
        <f t="shared" ca="1" si="231"/>
        <v>2.3404098470777835E-2</v>
      </c>
      <c r="K927" s="190">
        <f t="shared" ca="1" si="231"/>
        <v>2.9500366991316918E-2</v>
      </c>
      <c r="L927" s="190">
        <f t="shared" ca="1" si="231"/>
        <v>3.3201954560622728E-2</v>
      </c>
      <c r="M927" s="190">
        <f t="shared" ca="1" si="231"/>
        <v>3.3670999603549717E-2</v>
      </c>
      <c r="N927" s="190">
        <f t="shared" ca="1" si="231"/>
        <v>3.4081665514214349E-2</v>
      </c>
      <c r="O927" s="190">
        <f t="shared" ca="1" si="231"/>
        <v>3.4442973333498113E-2</v>
      </c>
      <c r="P927" s="190">
        <f t="shared" ca="1" si="231"/>
        <v>3.4762373648019949E-2</v>
      </c>
      <c r="Q927" s="190">
        <f t="shared" ca="1" si="231"/>
        <v>3.5046041023258749E-2</v>
      </c>
      <c r="R927" s="190">
        <f t="shared" ca="1" si="231"/>
        <v>3.5299110384510432E-2</v>
      </c>
      <c r="S927" s="190">
        <f t="shared" ca="1" si="231"/>
        <v>3.5525867222543611E-2</v>
      </c>
      <c r="T927" s="190">
        <f t="shared" ca="1" si="231"/>
        <v>3.5729900998587409E-2</v>
      </c>
      <c r="U927" s="190">
        <f t="shared" ca="1" si="231"/>
        <v>3.5914229161753054E-2</v>
      </c>
      <c r="V927" s="190">
        <f t="shared" ca="1" si="231"/>
        <v>3.608139765151714E-2</v>
      </c>
      <c r="W927" s="190">
        <f t="shared" ca="1" si="231"/>
        <v>3.623356254596069E-2</v>
      </c>
      <c r="X927" s="187">
        <f t="shared" ca="1" si="231"/>
        <v>3.6372556561265895E-2</v>
      </c>
    </row>
    <row r="928" spans="1:24" ht="11.25" customHeight="1" x14ac:dyDescent="0.2">
      <c r="A928" s="222">
        <f t="shared" si="228"/>
        <v>918</v>
      </c>
      <c r="B928" s="220">
        <f t="shared" ca="1" si="229"/>
        <v>2.1071663805632537E-2</v>
      </c>
      <c r="C928" s="217">
        <f t="shared" ca="1" si="221"/>
        <v>1.4196252145775599E-5</v>
      </c>
      <c r="D928" s="219">
        <f t="shared" ca="1" si="222"/>
        <v>0.23633451810916095</v>
      </c>
      <c r="E928" s="218">
        <f t="shared" ca="1" si="223"/>
        <v>-0.71814313456593737</v>
      </c>
      <c r="F928" s="187">
        <f t="shared" ca="1" si="224"/>
        <v>-2.7471298076455012E-4</v>
      </c>
      <c r="G928" s="217">
        <f t="shared" ca="1" si="225"/>
        <v>-2.605167286187745E-4</v>
      </c>
      <c r="H928" s="291">
        <f t="shared" si="226"/>
        <v>2.5500000000000003</v>
      </c>
      <c r="I928" s="187">
        <f t="shared" ca="1" si="227"/>
        <v>2.0811147077013762E-2</v>
      </c>
      <c r="J928" s="191">
        <f t="shared" ca="1" si="231"/>
        <v>2.317587197010532E-2</v>
      </c>
      <c r="K928" s="190">
        <f t="shared" ca="1" si="231"/>
        <v>2.9358183473078434E-2</v>
      </c>
      <c r="L928" s="190">
        <f t="shared" ca="1" si="231"/>
        <v>3.3112979404818089E-2</v>
      </c>
      <c r="M928" s="190">
        <f t="shared" ca="1" si="231"/>
        <v>3.3588805080497136E-2</v>
      </c>
      <c r="N928" s="190">
        <f t="shared" ca="1" si="231"/>
        <v>3.4005413132433555E-2</v>
      </c>
      <c r="O928" s="190">
        <f t="shared" ca="1" si="231"/>
        <v>3.4371952698573627E-2</v>
      </c>
      <c r="P928" s="190">
        <f t="shared" ca="1" si="231"/>
        <v>3.4695980591729847E-2</v>
      </c>
      <c r="Q928" s="190">
        <f t="shared" ca="1" si="231"/>
        <v>3.4983759699821634E-2</v>
      </c>
      <c r="R928" s="190">
        <f t="shared" ca="1" si="231"/>
        <v>3.5240498595165183E-2</v>
      </c>
      <c r="S928" s="190">
        <f t="shared" ca="1" si="231"/>
        <v>3.5470544366187177E-2</v>
      </c>
      <c r="T928" s="190">
        <f t="shared" ca="1" si="231"/>
        <v>3.5677538159012118E-2</v>
      </c>
      <c r="U928" s="190">
        <f t="shared" ca="1" si="231"/>
        <v>3.5864540934482103E-2</v>
      </c>
      <c r="V928" s="190">
        <f t="shared" ca="1" si="231"/>
        <v>3.6034135388569179E-2</v>
      </c>
      <c r="W928" s="190">
        <f t="shared" ca="1" si="231"/>
        <v>3.6188508758005548E-2</v>
      </c>
      <c r="X928" s="187">
        <f t="shared" ca="1" si="231"/>
        <v>3.6329520266109791E-2</v>
      </c>
    </row>
    <row r="929" spans="1:24" ht="11.25" customHeight="1" x14ac:dyDescent="0.2">
      <c r="A929" s="222">
        <f t="shared" si="228"/>
        <v>919</v>
      </c>
      <c r="B929" s="220">
        <f t="shared" ca="1" si="229"/>
        <v>2.0811147077013762E-2</v>
      </c>
      <c r="C929" s="217">
        <f t="shared" ca="1" si="221"/>
        <v>1.439163969223968E-5</v>
      </c>
      <c r="D929" s="219">
        <f t="shared" ca="1" si="222"/>
        <v>0.78319389231460823</v>
      </c>
      <c r="E929" s="218">
        <f t="shared" ca="1" si="223"/>
        <v>0.78302536788335486</v>
      </c>
      <c r="F929" s="187">
        <f t="shared" ca="1" si="224"/>
        <v>2.9767515979756419E-4</v>
      </c>
      <c r="G929" s="217">
        <f t="shared" ca="1" si="225"/>
        <v>3.1206679948980384E-4</v>
      </c>
      <c r="H929" s="291">
        <f t="shared" si="226"/>
        <v>2.552777777777778</v>
      </c>
      <c r="I929" s="187">
        <f t="shared" ca="1" si="227"/>
        <v>2.1123213876503566E-2</v>
      </c>
      <c r="J929" s="191">
        <f t="shared" ca="1" si="231"/>
        <v>2.3449259072734929E-2</v>
      </c>
      <c r="K929" s="190">
        <f t="shared" ca="1" si="231"/>
        <v>2.9528501731380465E-2</v>
      </c>
      <c r="L929" s="190">
        <f t="shared" ca="1" si="231"/>
        <v>3.3219560629959642E-2</v>
      </c>
      <c r="M929" s="190">
        <f t="shared" ca="1" si="231"/>
        <v>3.3687263946768797E-2</v>
      </c>
      <c r="N929" s="190">
        <f t="shared" ca="1" si="231"/>
        <v>3.4096754048857529E-2</v>
      </c>
      <c r="O929" s="190">
        <f t="shared" ca="1" si="231"/>
        <v>3.4457026629741587E-2</v>
      </c>
      <c r="P929" s="190">
        <f t="shared" ca="1" si="231"/>
        <v>3.4775511256400209E-2</v>
      </c>
      <c r="Q929" s="190">
        <f t="shared" ca="1" si="231"/>
        <v>3.5058365017399715E-2</v>
      </c>
      <c r="R929" s="190">
        <f t="shared" ca="1" si="231"/>
        <v>3.531070826504059E-2</v>
      </c>
      <c r="S929" s="190">
        <f t="shared" ca="1" si="231"/>
        <v>3.5536814301378367E-2</v>
      </c>
      <c r="T929" s="190">
        <f t="shared" ca="1" si="231"/>
        <v>3.5740262360429417E-2</v>
      </c>
      <c r="U929" s="190">
        <f t="shared" ca="1" si="231"/>
        <v>3.5924061281367228E-2</v>
      </c>
      <c r="V929" s="190">
        <f t="shared" ca="1" si="231"/>
        <v>3.6090749730431269E-2</v>
      </c>
      <c r="W929" s="190">
        <f t="shared" ca="1" si="231"/>
        <v>3.6242477620145791E-2</v>
      </c>
      <c r="X929" s="187">
        <f t="shared" ca="1" si="231"/>
        <v>3.6381072421560495E-2</v>
      </c>
    </row>
    <row r="930" spans="1:24" ht="11.25" customHeight="1" x14ac:dyDescent="0.2">
      <c r="A930" s="222">
        <f t="shared" si="228"/>
        <v>920</v>
      </c>
      <c r="B930" s="220">
        <f t="shared" ca="1" si="229"/>
        <v>2.1123213876503566E-2</v>
      </c>
      <c r="C930" s="217">
        <f t="shared" ca="1" si="221"/>
        <v>1.4157589592622329E-5</v>
      </c>
      <c r="D930" s="219">
        <f t="shared" ca="1" si="222"/>
        <v>1.5579278615718284E-2</v>
      </c>
      <c r="E930" s="218">
        <f t="shared" ca="1" si="223"/>
        <v>-2.1550418785364318</v>
      </c>
      <c r="F930" s="187">
        <f t="shared" ca="1" si="224"/>
        <v>-8.2538099799207441E-4</v>
      </c>
      <c r="G930" s="217">
        <f t="shared" ca="1" si="225"/>
        <v>-8.1122340839945208E-4</v>
      </c>
      <c r="H930" s="291">
        <f t="shared" si="226"/>
        <v>2.5555555555555558</v>
      </c>
      <c r="I930" s="187">
        <f t="shared" ca="1" si="227"/>
        <v>2.0311990468104113E-2</v>
      </c>
      <c r="J930" s="191">
        <f t="shared" ca="1" si="231"/>
        <v>2.2738584250644952E-2</v>
      </c>
      <c r="K930" s="190">
        <f t="shared" ca="1" si="231"/>
        <v>2.9085756273554371E-2</v>
      </c>
      <c r="L930" s="190">
        <f t="shared" ca="1" si="231"/>
        <v>3.2942500766904435E-2</v>
      </c>
      <c r="M930" s="190">
        <f t="shared" ca="1" si="231"/>
        <v>3.3431318305596369E-2</v>
      </c>
      <c r="N930" s="190">
        <f t="shared" ca="1" si="231"/>
        <v>3.385931164976564E-2</v>
      </c>
      <c r="O930" s="190">
        <f t="shared" ca="1" si="231"/>
        <v>3.4235875374558869E-2</v>
      </c>
      <c r="P930" s="190">
        <f t="shared" ca="1" si="231"/>
        <v>3.456876982484889E-2</v>
      </c>
      <c r="Q930" s="190">
        <f t="shared" ca="1" si="231"/>
        <v>3.4864427116574108E-2</v>
      </c>
      <c r="R930" s="190">
        <f t="shared" ca="1" si="231"/>
        <v>3.5128196931595176E-2</v>
      </c>
      <c r="S930" s="190">
        <f t="shared" ca="1" si="231"/>
        <v>3.5364544381002054E-2</v>
      </c>
      <c r="T930" s="190">
        <f t="shared" ca="1" si="231"/>
        <v>3.5577209640479508E-2</v>
      </c>
      <c r="U930" s="190">
        <f t="shared" ca="1" si="231"/>
        <v>3.5769337040441225E-2</v>
      </c>
      <c r="V930" s="190">
        <f t="shared" ca="1" si="231"/>
        <v>3.5943579703229582E-2</v>
      </c>
      <c r="W930" s="190">
        <f t="shared" ca="1" si="231"/>
        <v>3.6102184566336702E-2</v>
      </c>
      <c r="X930" s="187">
        <f t="shared" ca="1" si="231"/>
        <v>3.6247061641421656E-2</v>
      </c>
    </row>
    <row r="931" spans="1:24" ht="11.25" customHeight="1" x14ac:dyDescent="0.2">
      <c r="A931" s="222">
        <f t="shared" si="228"/>
        <v>921</v>
      </c>
      <c r="B931" s="220">
        <f t="shared" ca="1" si="229"/>
        <v>2.0311990468104113E-2</v>
      </c>
      <c r="C931" s="217">
        <f t="shared" ca="1" si="221"/>
        <v>1.4766007148921916E-5</v>
      </c>
      <c r="D931" s="219">
        <f t="shared" ca="1" si="222"/>
        <v>0.41883920532632068</v>
      </c>
      <c r="E931" s="218">
        <f t="shared" ca="1" si="223"/>
        <v>-0.20486396394218329</v>
      </c>
      <c r="F931" s="187">
        <f t="shared" ca="1" si="224"/>
        <v>-7.6941485632703316E-5</v>
      </c>
      <c r="G931" s="217">
        <f t="shared" ca="1" si="225"/>
        <v>-6.2175478483781398E-5</v>
      </c>
      <c r="H931" s="291">
        <f t="shared" si="226"/>
        <v>2.5583333333333336</v>
      </c>
      <c r="I931" s="187">
        <f t="shared" ca="1" si="227"/>
        <v>2.0249814989620332E-2</v>
      </c>
      <c r="J931" s="191">
        <f t="shared" ref="J931:X940" ca="1" si="232">-(1/J$7)*LN(J$8*EXP(-$I931*J$9))</f>
        <v>2.2684115226881227E-2</v>
      </c>
      <c r="K931" s="190">
        <f t="shared" ca="1" si="232"/>
        <v>2.9051822451623407E-2</v>
      </c>
      <c r="L931" s="190">
        <f t="shared" ca="1" si="232"/>
        <v>3.2921265766316737E-2</v>
      </c>
      <c r="M931" s="190">
        <f t="shared" ca="1" si="232"/>
        <v>3.3411701585293468E-2</v>
      </c>
      <c r="N931" s="190">
        <f t="shared" ca="1" si="232"/>
        <v>3.3841113093581225E-2</v>
      </c>
      <c r="O931" s="190">
        <f t="shared" ca="1" si="232"/>
        <v>3.4218925438245514E-2</v>
      </c>
      <c r="P931" s="190">
        <f t="shared" ca="1" si="232"/>
        <v>3.4552924316329253E-2</v>
      </c>
      <c r="Q931" s="190">
        <f t="shared" ca="1" si="232"/>
        <v>3.4849562922993002E-2</v>
      </c>
      <c r="R931" s="190">
        <f t="shared" ca="1" si="232"/>
        <v>3.5114208516852478E-2</v>
      </c>
      <c r="S931" s="190">
        <f t="shared" ca="1" si="232"/>
        <v>3.5351340910026167E-2</v>
      </c>
      <c r="T931" s="190">
        <f t="shared" ca="1" si="232"/>
        <v>3.5564712613426294E-2</v>
      </c>
      <c r="U931" s="190">
        <f t="shared" ca="1" si="232"/>
        <v>3.5757478342069104E-2</v>
      </c>
      <c r="V931" s="190">
        <f t="shared" ca="1" si="232"/>
        <v>3.5932299990680622E-2</v>
      </c>
      <c r="W931" s="190">
        <f t="shared" ca="1" si="232"/>
        <v>3.6091431933143167E-2</v>
      </c>
      <c r="X931" s="187">
        <f t="shared" ca="1" si="232"/>
        <v>3.6236790507365557E-2</v>
      </c>
    </row>
    <row r="932" spans="1:24" ht="11.25" customHeight="1" x14ac:dyDescent="0.2">
      <c r="A932" s="222">
        <f t="shared" si="228"/>
        <v>922</v>
      </c>
      <c r="B932" s="220">
        <f t="shared" ca="1" si="229"/>
        <v>2.0249814989620332E-2</v>
      </c>
      <c r="C932" s="217">
        <f t="shared" ca="1" si="221"/>
        <v>1.4812638757784753E-5</v>
      </c>
      <c r="D932" s="219">
        <f t="shared" ca="1" si="222"/>
        <v>0.87551316254764144</v>
      </c>
      <c r="E932" s="218">
        <f t="shared" ca="1" si="223"/>
        <v>1.1528458169286617</v>
      </c>
      <c r="F932" s="187">
        <f t="shared" ca="1" si="224"/>
        <v>4.3231520645075315E-4</v>
      </c>
      <c r="G932" s="217">
        <f t="shared" ca="1" si="225"/>
        <v>4.4712784520853789E-4</v>
      </c>
      <c r="H932" s="291">
        <f t="shared" si="226"/>
        <v>2.5611111111111113</v>
      </c>
      <c r="I932" s="187">
        <f t="shared" ca="1" si="227"/>
        <v>2.0696942834828869E-2</v>
      </c>
      <c r="J932" s="191">
        <f t="shared" ca="1" si="232"/>
        <v>2.307582298402298E-2</v>
      </c>
      <c r="K932" s="190">
        <f t="shared" ca="1" si="232"/>
        <v>2.9295853652503354E-2</v>
      </c>
      <c r="L932" s="190">
        <f t="shared" ca="1" si="232"/>
        <v>3.3073974845318876E-2</v>
      </c>
      <c r="M932" s="190">
        <f t="shared" ca="1" si="232"/>
        <v>3.3552772986639917E-2</v>
      </c>
      <c r="N932" s="190">
        <f t="shared" ca="1" si="232"/>
        <v>3.3971985929803446E-2</v>
      </c>
      <c r="O932" s="190">
        <f t="shared" ca="1" si="232"/>
        <v>3.4340818967415386E-2</v>
      </c>
      <c r="P932" s="190">
        <f t="shared" ca="1" si="232"/>
        <v>3.4666875479286013E-2</v>
      </c>
      <c r="Q932" s="190">
        <f t="shared" ca="1" si="232"/>
        <v>3.4956457071759622E-2</v>
      </c>
      <c r="R932" s="190">
        <f t="shared" ca="1" si="232"/>
        <v>3.521480460222752E-2</v>
      </c>
      <c r="S932" s="190">
        <f t="shared" ca="1" si="232"/>
        <v>3.5446292162042044E-2</v>
      </c>
      <c r="T932" s="190">
        <f t="shared" ca="1" si="232"/>
        <v>3.5654583554737558E-2</v>
      </c>
      <c r="U932" s="190">
        <f t="shared" ca="1" si="232"/>
        <v>3.5842758815648218E-2</v>
      </c>
      <c r="V932" s="190">
        <f t="shared" ca="1" si="232"/>
        <v>3.601341675390593E-2</v>
      </c>
      <c r="W932" s="190">
        <f t="shared" ca="1" si="232"/>
        <v>3.6168758265443107E-2</v>
      </c>
      <c r="X932" s="187">
        <f t="shared" ca="1" si="232"/>
        <v>3.631065419366674E-2</v>
      </c>
    </row>
    <row r="933" spans="1:24" ht="11.25" customHeight="1" x14ac:dyDescent="0.2">
      <c r="A933" s="222">
        <f t="shared" si="228"/>
        <v>923</v>
      </c>
      <c r="B933" s="220">
        <f t="shared" ca="1" si="229"/>
        <v>2.0696942834828869E-2</v>
      </c>
      <c r="C933" s="217">
        <f t="shared" ca="1" si="221"/>
        <v>1.4477292873878351E-5</v>
      </c>
      <c r="D933" s="219">
        <f t="shared" ca="1" si="222"/>
        <v>0.27975281904162685</v>
      </c>
      <c r="E933" s="218">
        <f t="shared" ca="1" si="223"/>
        <v>-0.58357595986757216</v>
      </c>
      <c r="F933" s="187">
        <f t="shared" ca="1" si="224"/>
        <v>-2.2124285139796243E-4</v>
      </c>
      <c r="G933" s="217">
        <f t="shared" ca="1" si="225"/>
        <v>-2.0676555852408408E-4</v>
      </c>
      <c r="H933" s="291">
        <f t="shared" si="226"/>
        <v>2.5638888888888891</v>
      </c>
      <c r="I933" s="187">
        <f t="shared" ca="1" si="227"/>
        <v>2.0490177276304783E-2</v>
      </c>
      <c r="J933" s="191">
        <f t="shared" ca="1" si="232"/>
        <v>2.2894685365215439E-2</v>
      </c>
      <c r="K933" s="190">
        <f t="shared" ca="1" si="232"/>
        <v>2.9183006179262873E-2</v>
      </c>
      <c r="L933" s="190">
        <f t="shared" ca="1" si="232"/>
        <v>3.3003357507682816E-2</v>
      </c>
      <c r="M933" s="190">
        <f t="shared" ca="1" si="232"/>
        <v>3.348753726624417E-2</v>
      </c>
      <c r="N933" s="190">
        <f t="shared" ca="1" si="232"/>
        <v>3.3911466337102847E-2</v>
      </c>
      <c r="O933" s="190">
        <f t="shared" ca="1" si="232"/>
        <v>3.4284451680275108E-2</v>
      </c>
      <c r="P933" s="190">
        <f t="shared" ca="1" si="232"/>
        <v>3.4614180984622551E-2</v>
      </c>
      <c r="Q933" s="190">
        <f t="shared" ca="1" si="232"/>
        <v>3.4907025955783426E-2</v>
      </c>
      <c r="R933" s="190">
        <f t="shared" ca="1" si="232"/>
        <v>3.5168285902931994E-2</v>
      </c>
      <c r="S933" s="190">
        <f t="shared" ca="1" si="232"/>
        <v>3.5402383805928667E-2</v>
      </c>
      <c r="T933" s="190">
        <f t="shared" ca="1" si="232"/>
        <v>3.5613024489305971E-2</v>
      </c>
      <c r="U933" s="190">
        <f t="shared" ca="1" si="232"/>
        <v>3.5803322522561701E-2</v>
      </c>
      <c r="V933" s="190">
        <f t="shared" ca="1" si="232"/>
        <v>3.5975905887531405E-2</v>
      </c>
      <c r="W933" s="190">
        <f t="shared" ca="1" si="232"/>
        <v>3.6133000209983245E-2</v>
      </c>
      <c r="X933" s="187">
        <f t="shared" ca="1" si="232"/>
        <v>3.6276497371370002E-2</v>
      </c>
    </row>
    <row r="934" spans="1:24" ht="11.25" customHeight="1" x14ac:dyDescent="0.2">
      <c r="A934" s="222">
        <f t="shared" si="228"/>
        <v>924</v>
      </c>
      <c r="B934" s="220">
        <f t="shared" ca="1" si="229"/>
        <v>2.0490177276304783E-2</v>
      </c>
      <c r="C934" s="217">
        <f t="shared" ca="1" si="221"/>
        <v>1.4632367042771414E-5</v>
      </c>
      <c r="D934" s="219">
        <f t="shared" ca="1" si="222"/>
        <v>0.5107755432851131</v>
      </c>
      <c r="E934" s="218">
        <f t="shared" ca="1" si="223"/>
        <v>2.7013566560877694E-2</v>
      </c>
      <c r="F934" s="187">
        <f t="shared" ca="1" si="224"/>
        <v>1.0189984868220118E-5</v>
      </c>
      <c r="G934" s="217">
        <f t="shared" ca="1" si="225"/>
        <v>2.4822351910991532E-5</v>
      </c>
      <c r="H934" s="291">
        <f t="shared" si="226"/>
        <v>2.5666666666666669</v>
      </c>
      <c r="I934" s="187">
        <f t="shared" ca="1" si="227"/>
        <v>2.0514999628215774E-2</v>
      </c>
      <c r="J934" s="191">
        <f t="shared" ca="1" si="232"/>
        <v>2.2916431064791649E-2</v>
      </c>
      <c r="K934" s="190">
        <f t="shared" ca="1" si="232"/>
        <v>2.9196553598441557E-2</v>
      </c>
      <c r="L934" s="190">
        <f t="shared" ca="1" si="232"/>
        <v>3.3011835169138297E-2</v>
      </c>
      <c r="M934" s="190">
        <f t="shared" ca="1" si="232"/>
        <v>3.349536886073403E-2</v>
      </c>
      <c r="N934" s="190">
        <f t="shared" ca="1" si="232"/>
        <v>3.3918731757118861E-2</v>
      </c>
      <c r="O934" s="190">
        <f t="shared" ca="1" si="232"/>
        <v>3.4291218613064355E-2</v>
      </c>
      <c r="P934" s="190">
        <f t="shared" ca="1" si="232"/>
        <v>3.4620506996070721E-2</v>
      </c>
      <c r="Q934" s="190">
        <f t="shared" ca="1" si="232"/>
        <v>3.4912960196306235E-2</v>
      </c>
      <c r="R934" s="190">
        <f t="shared" ca="1" si="232"/>
        <v>3.5173870505767202E-2</v>
      </c>
      <c r="S934" s="190">
        <f t="shared" ca="1" si="232"/>
        <v>3.5407655035213946E-2</v>
      </c>
      <c r="T934" s="190">
        <f t="shared" ca="1" si="232"/>
        <v>3.5618013684579092E-2</v>
      </c>
      <c r="U934" s="190">
        <f t="shared" ca="1" si="232"/>
        <v>3.5808056877509625E-2</v>
      </c>
      <c r="V934" s="190">
        <f t="shared" ca="1" si="232"/>
        <v>3.5980409093637304E-2</v>
      </c>
      <c r="W934" s="190">
        <f t="shared" ca="1" si="232"/>
        <v>3.6137292989895972E-2</v>
      </c>
      <c r="X934" s="187">
        <f t="shared" ca="1" si="232"/>
        <v>3.6280597922106132E-2</v>
      </c>
    </row>
    <row r="935" spans="1:24" ht="11.25" customHeight="1" x14ac:dyDescent="0.2">
      <c r="A935" s="222">
        <f t="shared" si="228"/>
        <v>925</v>
      </c>
      <c r="B935" s="220">
        <f t="shared" ca="1" si="229"/>
        <v>2.0514999628215774E-2</v>
      </c>
      <c r="C935" s="217">
        <f t="shared" ca="1" si="221"/>
        <v>1.4613750278838171E-5</v>
      </c>
      <c r="D935" s="219">
        <f t="shared" ca="1" si="222"/>
        <v>0.19798132173987859</v>
      </c>
      <c r="E935" s="218">
        <f t="shared" ca="1" si="223"/>
        <v>-0.84885381025642748</v>
      </c>
      <c r="F935" s="187">
        <f t="shared" ca="1" si="224"/>
        <v>-3.2039624169087887E-4</v>
      </c>
      <c r="G935" s="217">
        <f t="shared" ca="1" si="225"/>
        <v>-3.0578249141204072E-4</v>
      </c>
      <c r="H935" s="291">
        <f t="shared" si="226"/>
        <v>2.5694444444444446</v>
      </c>
      <c r="I935" s="187">
        <f t="shared" ca="1" si="227"/>
        <v>2.0209217136803733E-2</v>
      </c>
      <c r="J935" s="191">
        <f t="shared" ca="1" si="232"/>
        <v>2.264854935004763E-2</v>
      </c>
      <c r="K935" s="190">
        <f t="shared" ca="1" si="232"/>
        <v>2.9029665158396986E-2</v>
      </c>
      <c r="L935" s="190">
        <f t="shared" ca="1" si="232"/>
        <v>3.2907400244901512E-2</v>
      </c>
      <c r="M935" s="190">
        <f t="shared" ca="1" si="232"/>
        <v>3.339889272972818E-2</v>
      </c>
      <c r="N935" s="190">
        <f t="shared" ca="1" si="232"/>
        <v>3.3829230236810899E-2</v>
      </c>
      <c r="O935" s="190">
        <f t="shared" ca="1" si="232"/>
        <v>3.4207857875333557E-2</v>
      </c>
      <c r="P935" s="190">
        <f t="shared" ca="1" si="232"/>
        <v>3.4542577896191085E-2</v>
      </c>
      <c r="Q935" s="190">
        <f t="shared" ca="1" si="232"/>
        <v>3.4839857258349004E-2</v>
      </c>
      <c r="R935" s="190">
        <f t="shared" ca="1" si="232"/>
        <v>3.5105074697271019E-2</v>
      </c>
      <c r="S935" s="190">
        <f t="shared" ca="1" si="232"/>
        <v>3.5342719624200658E-2</v>
      </c>
      <c r="T935" s="190">
        <f t="shared" ca="1" si="232"/>
        <v>3.5556552604411103E-2</v>
      </c>
      <c r="U935" s="190">
        <f t="shared" ca="1" si="232"/>
        <v>3.5749735133607373E-2</v>
      </c>
      <c r="V935" s="190">
        <f t="shared" ca="1" si="232"/>
        <v>3.5924934834496172E-2</v>
      </c>
      <c r="W935" s="190">
        <f t="shared" ca="1" si="232"/>
        <v>3.6084410936595535E-2</v>
      </c>
      <c r="X935" s="187">
        <f t="shared" ca="1" si="232"/>
        <v>3.623008390857714E-2</v>
      </c>
    </row>
    <row r="936" spans="1:24" ht="11.25" customHeight="1" x14ac:dyDescent="0.2">
      <c r="A936" s="222">
        <f t="shared" si="228"/>
        <v>926</v>
      </c>
      <c r="B936" s="220">
        <f t="shared" ca="1" si="229"/>
        <v>2.0209217136803733E-2</v>
      </c>
      <c r="C936" s="217">
        <f t="shared" ca="1" si="221"/>
        <v>1.4843087147397202E-5</v>
      </c>
      <c r="D936" s="219">
        <f t="shared" ca="1" si="222"/>
        <v>0.83790187351687162</v>
      </c>
      <c r="E936" s="218">
        <f t="shared" ca="1" si="223"/>
        <v>0.98587133886029643</v>
      </c>
      <c r="F936" s="187">
        <f t="shared" ca="1" si="224"/>
        <v>3.6932928059031628E-4</v>
      </c>
      <c r="G936" s="217">
        <f t="shared" ca="1" si="225"/>
        <v>3.841723677377135E-4</v>
      </c>
      <c r="H936" s="291">
        <f t="shared" si="226"/>
        <v>2.5722222222222224</v>
      </c>
      <c r="I936" s="187">
        <f t="shared" ca="1" si="227"/>
        <v>2.0593389504541447E-2</v>
      </c>
      <c r="J936" s="191">
        <f t="shared" ca="1" si="232"/>
        <v>2.2985104762856246E-2</v>
      </c>
      <c r="K936" s="190">
        <f t="shared" ca="1" si="232"/>
        <v>2.9239336833396808E-2</v>
      </c>
      <c r="L936" s="190">
        <f t="shared" ca="1" si="232"/>
        <v>3.3038607927634696E-2</v>
      </c>
      <c r="M936" s="190">
        <f t="shared" ca="1" si="232"/>
        <v>3.3520101316614696E-2</v>
      </c>
      <c r="N936" s="190">
        <f t="shared" ca="1" si="232"/>
        <v>3.394167621373409E-2</v>
      </c>
      <c r="O936" s="190">
        <f t="shared" ca="1" si="232"/>
        <v>3.4312588829164568E-2</v>
      </c>
      <c r="P936" s="190">
        <f t="shared" ca="1" si="232"/>
        <v>3.4640484766784545E-2</v>
      </c>
      <c r="Q936" s="190">
        <f t="shared" ca="1" si="232"/>
        <v>3.4931700740406885E-2</v>
      </c>
      <c r="R936" s="190">
        <f t="shared" ca="1" si="232"/>
        <v>3.519150688152841E-2</v>
      </c>
      <c r="S936" s="190">
        <f t="shared" ca="1" si="232"/>
        <v>3.5424301766081301E-2</v>
      </c>
      <c r="T936" s="190">
        <f t="shared" ca="1" si="232"/>
        <v>3.5633769741935294E-2</v>
      </c>
      <c r="U936" s="190">
        <f t="shared" ca="1" si="232"/>
        <v>3.5823008139991931E-2</v>
      </c>
      <c r="V936" s="190">
        <f t="shared" ca="1" si="232"/>
        <v>3.5994630379798102E-2</v>
      </c>
      <c r="W936" s="190">
        <f t="shared" ca="1" si="232"/>
        <v>3.6150849742602534E-2</v>
      </c>
      <c r="X936" s="187">
        <f t="shared" ca="1" si="232"/>
        <v>3.6293547608188433E-2</v>
      </c>
    </row>
    <row r="937" spans="1:24" ht="11.25" customHeight="1" x14ac:dyDescent="0.2">
      <c r="A937" s="222">
        <f t="shared" si="228"/>
        <v>927</v>
      </c>
      <c r="B937" s="220">
        <f t="shared" ca="1" si="229"/>
        <v>2.0593389504541447E-2</v>
      </c>
      <c r="C937" s="217">
        <f t="shared" ca="1" si="221"/>
        <v>1.4554957871593916E-5</v>
      </c>
      <c r="D937" s="219">
        <f t="shared" ca="1" si="222"/>
        <v>0.47146204507293377</v>
      </c>
      <c r="E937" s="218">
        <f t="shared" ca="1" si="223"/>
        <v>-7.159516227052419E-2</v>
      </c>
      <c r="F937" s="187">
        <f t="shared" ca="1" si="224"/>
        <v>-2.7074868041759642E-5</v>
      </c>
      <c r="G937" s="217">
        <f t="shared" ca="1" si="225"/>
        <v>-1.2519910170165727E-5</v>
      </c>
      <c r="H937" s="291">
        <f t="shared" si="226"/>
        <v>2.5750000000000002</v>
      </c>
      <c r="I937" s="187">
        <f t="shared" ca="1" si="227"/>
        <v>2.058086959437128E-2</v>
      </c>
      <c r="J937" s="191">
        <f t="shared" ca="1" si="232"/>
        <v>2.2974136656116886E-2</v>
      </c>
      <c r="K937" s="190">
        <f t="shared" ca="1" si="232"/>
        <v>2.9232503779391156E-2</v>
      </c>
      <c r="L937" s="190">
        <f t="shared" ca="1" si="232"/>
        <v>3.3034331960544373E-2</v>
      </c>
      <c r="M937" s="190">
        <f t="shared" ca="1" si="232"/>
        <v>3.3516151213100989E-2</v>
      </c>
      <c r="N937" s="190">
        <f t="shared" ca="1" si="232"/>
        <v>3.3938011677582355E-2</v>
      </c>
      <c r="O937" s="190">
        <f t="shared" ca="1" si="232"/>
        <v>3.4309175720247533E-2</v>
      </c>
      <c r="P937" s="190">
        <f t="shared" ca="1" si="232"/>
        <v>3.4637294049992266E-2</v>
      </c>
      <c r="Q937" s="190">
        <f t="shared" ca="1" si="232"/>
        <v>3.4928707625228261E-2</v>
      </c>
      <c r="R937" s="190">
        <f t="shared" ca="1" si="232"/>
        <v>3.5188690116780101E-2</v>
      </c>
      <c r="S937" s="190">
        <f t="shared" ca="1" si="232"/>
        <v>3.5421643060839572E-2</v>
      </c>
      <c r="T937" s="190">
        <f t="shared" ca="1" si="232"/>
        <v>3.5631253289148519E-2</v>
      </c>
      <c r="U937" s="190">
        <f t="shared" ca="1" si="232"/>
        <v>3.5820620223694789E-2</v>
      </c>
      <c r="V937" s="190">
        <f t="shared" ca="1" si="232"/>
        <v>3.5992359050468561E-2</v>
      </c>
      <c r="W937" s="190">
        <f t="shared" ca="1" si="232"/>
        <v>3.6148684548140686E-2</v>
      </c>
      <c r="X937" s="187">
        <f t="shared" ca="1" si="232"/>
        <v>3.6291479370374038E-2</v>
      </c>
    </row>
    <row r="938" spans="1:24" ht="11.25" customHeight="1" x14ac:dyDescent="0.2">
      <c r="A938" s="222">
        <f t="shared" si="228"/>
        <v>928</v>
      </c>
      <c r="B938" s="220">
        <f t="shared" ca="1" si="229"/>
        <v>2.058086959437128E-2</v>
      </c>
      <c r="C938" s="217">
        <f t="shared" ca="1" si="221"/>
        <v>1.4564347804221543E-5</v>
      </c>
      <c r="D938" s="219">
        <f t="shared" ca="1" si="222"/>
        <v>0.53180851187711098</v>
      </c>
      <c r="E938" s="218">
        <f t="shared" ca="1" si="223"/>
        <v>7.9816782699962799E-2</v>
      </c>
      <c r="F938" s="187">
        <f t="shared" ca="1" si="224"/>
        <v>3.0174830025412367E-5</v>
      </c>
      <c r="G938" s="217">
        <f t="shared" ca="1" si="225"/>
        <v>4.4739177829633912E-5</v>
      </c>
      <c r="H938" s="291">
        <f t="shared" si="226"/>
        <v>2.5777777777777779</v>
      </c>
      <c r="I938" s="187">
        <f t="shared" ca="1" si="227"/>
        <v>2.0625608772200914E-2</v>
      </c>
      <c r="J938" s="191">
        <f t="shared" ca="1" si="232"/>
        <v>2.301333055377237E-2</v>
      </c>
      <c r="K938" s="190">
        <f t="shared" ca="1" si="232"/>
        <v>2.9256921304287323E-2</v>
      </c>
      <c r="L938" s="190">
        <f t="shared" ca="1" si="232"/>
        <v>3.3049611882640238E-2</v>
      </c>
      <c r="M938" s="190">
        <f t="shared" ca="1" si="232"/>
        <v>3.3530266680476033E-2</v>
      </c>
      <c r="N938" s="190">
        <f t="shared" ca="1" si="232"/>
        <v>3.3951106686438449E-2</v>
      </c>
      <c r="O938" s="190">
        <f t="shared" ca="1" si="232"/>
        <v>3.4321372268362918E-2</v>
      </c>
      <c r="P938" s="190">
        <f t="shared" ca="1" si="232"/>
        <v>3.4648695892659974E-2</v>
      </c>
      <c r="Q938" s="190">
        <f t="shared" ca="1" si="232"/>
        <v>3.4939403349911635E-2</v>
      </c>
      <c r="R938" s="190">
        <f t="shared" ca="1" si="232"/>
        <v>3.5198755663358755E-2</v>
      </c>
      <c r="S938" s="190">
        <f t="shared" ca="1" si="232"/>
        <v>3.5431143790875974E-2</v>
      </c>
      <c r="T938" s="190">
        <f t="shared" ca="1" si="232"/>
        <v>3.5640245688231077E-2</v>
      </c>
      <c r="U938" s="190">
        <f t="shared" ca="1" si="232"/>
        <v>3.5829153305035485E-2</v>
      </c>
      <c r="V938" s="190">
        <f t="shared" ca="1" si="232"/>
        <v>3.6000475514996085E-2</v>
      </c>
      <c r="W938" s="190">
        <f t="shared" ca="1" si="232"/>
        <v>3.6156421745832029E-2</v>
      </c>
      <c r="X938" s="187">
        <f t="shared" ca="1" si="232"/>
        <v>3.6298870099070527E-2</v>
      </c>
    </row>
    <row r="939" spans="1:24" ht="11.25" customHeight="1" x14ac:dyDescent="0.2">
      <c r="A939" s="222">
        <f t="shared" si="228"/>
        <v>929</v>
      </c>
      <c r="B939" s="220">
        <f t="shared" ca="1" si="229"/>
        <v>2.0625608772200914E-2</v>
      </c>
      <c r="C939" s="217">
        <f t="shared" ca="1" si="221"/>
        <v>1.4530793420849317E-5</v>
      </c>
      <c r="D939" s="219">
        <f t="shared" ca="1" si="222"/>
        <v>0.67019823973872261</v>
      </c>
      <c r="E939" s="218">
        <f t="shared" ca="1" si="223"/>
        <v>0.44046063032452415</v>
      </c>
      <c r="F939" s="187">
        <f t="shared" ca="1" si="224"/>
        <v>1.6669755800810521E-4</v>
      </c>
      <c r="G939" s="217">
        <f t="shared" ca="1" si="225"/>
        <v>1.8122835142895453E-4</v>
      </c>
      <c r="H939" s="291">
        <f t="shared" si="226"/>
        <v>2.5805555555555557</v>
      </c>
      <c r="I939" s="187">
        <f t="shared" ca="1" si="227"/>
        <v>2.0806837123629868E-2</v>
      </c>
      <c r="J939" s="191">
        <f t="shared" ca="1" si="232"/>
        <v>2.3172096221868145E-2</v>
      </c>
      <c r="K939" s="190">
        <f t="shared" ca="1" si="232"/>
        <v>2.9355831208259128E-2</v>
      </c>
      <c r="L939" s="190">
        <f t="shared" ca="1" si="232"/>
        <v>3.3111507411922002E-2</v>
      </c>
      <c r="M939" s="190">
        <f t="shared" ca="1" si="232"/>
        <v>3.3587445265468571E-2</v>
      </c>
      <c r="N939" s="190">
        <f t="shared" ca="1" si="232"/>
        <v>3.4004151623383327E-2</v>
      </c>
      <c r="O939" s="190">
        <f t="shared" ca="1" si="232"/>
        <v>3.4370777742833002E-2</v>
      </c>
      <c r="P939" s="190">
        <f t="shared" ca="1" si="232"/>
        <v>3.4694882194021795E-2</v>
      </c>
      <c r="Q939" s="190">
        <f t="shared" ca="1" si="232"/>
        <v>3.4982729326063583E-2</v>
      </c>
      <c r="R939" s="190">
        <f t="shared" ca="1" si="232"/>
        <v>3.523952892968088E-2</v>
      </c>
      <c r="S939" s="190">
        <f t="shared" ca="1" si="232"/>
        <v>3.5469629112363669E-2</v>
      </c>
      <c r="T939" s="190">
        <f t="shared" ca="1" si="232"/>
        <v>3.5676671875304301E-2</v>
      </c>
      <c r="U939" s="190">
        <f t="shared" ca="1" si="232"/>
        <v>3.5863718899197067E-2</v>
      </c>
      <c r="V939" s="190">
        <f t="shared" ca="1" si="232"/>
        <v>3.6033353488108488E-2</v>
      </c>
      <c r="W939" s="190">
        <f t="shared" ca="1" si="232"/>
        <v>3.6187763394255258E-2</v>
      </c>
      <c r="X939" s="187">
        <f t="shared" ca="1" si="232"/>
        <v>3.6328808279486438E-2</v>
      </c>
    </row>
    <row r="940" spans="1:24" ht="11.25" customHeight="1" x14ac:dyDescent="0.2">
      <c r="A940" s="222">
        <f t="shared" si="228"/>
        <v>930</v>
      </c>
      <c r="B940" s="220">
        <f t="shared" ca="1" si="229"/>
        <v>2.0806837123629868E-2</v>
      </c>
      <c r="C940" s="217">
        <f t="shared" ca="1" si="221"/>
        <v>1.4394872157277601E-5</v>
      </c>
      <c r="D940" s="219">
        <f t="shared" ca="1" si="222"/>
        <v>0.48027086131205243</v>
      </c>
      <c r="E940" s="218">
        <f t="shared" ca="1" si="223"/>
        <v>-4.9473791932860674E-2</v>
      </c>
      <c r="F940" s="187">
        <f t="shared" ca="1" si="224"/>
        <v>-1.8806023998341287E-5</v>
      </c>
      <c r="G940" s="217">
        <f t="shared" ca="1" si="225"/>
        <v>-4.4111518410636862E-6</v>
      </c>
      <c r="H940" s="291">
        <f t="shared" si="226"/>
        <v>2.5833333333333335</v>
      </c>
      <c r="I940" s="187">
        <f t="shared" ca="1" si="227"/>
        <v>2.0802425971788805E-2</v>
      </c>
      <c r="J940" s="191">
        <f t="shared" ca="1" si="232"/>
        <v>2.3168231818403752E-2</v>
      </c>
      <c r="K940" s="190">
        <f t="shared" ca="1" si="232"/>
        <v>2.9353423711851602E-2</v>
      </c>
      <c r="L940" s="190">
        <f t="shared" ca="1" si="232"/>
        <v>3.3110000856375936E-2</v>
      </c>
      <c r="M940" s="190">
        <f t="shared" ca="1" si="232"/>
        <v>3.3586053521745964E-2</v>
      </c>
      <c r="N940" s="190">
        <f t="shared" ca="1" si="232"/>
        <v>3.4002860493880592E-2</v>
      </c>
      <c r="O940" s="190">
        <f t="shared" ca="1" si="232"/>
        <v>3.4369575198926659E-2</v>
      </c>
      <c r="P940" s="190">
        <f t="shared" ca="1" si="232"/>
        <v>3.4693758005743987E-2</v>
      </c>
      <c r="Q940" s="190">
        <f t="shared" ca="1" si="232"/>
        <v>3.4981674758949984E-2</v>
      </c>
      <c r="R940" s="190">
        <f t="shared" ca="1" si="232"/>
        <v>3.5238536496281885E-2</v>
      </c>
      <c r="S940" s="190">
        <f t="shared" ca="1" si="232"/>
        <v>3.5468692368220735E-2</v>
      </c>
      <c r="T940" s="190">
        <f t="shared" ca="1" si="232"/>
        <v>3.5675785251103917E-2</v>
      </c>
      <c r="U940" s="190">
        <f t="shared" ca="1" si="232"/>
        <v>3.5862877562380172E-2</v>
      </c>
      <c r="V940" s="190">
        <f t="shared" ca="1" si="232"/>
        <v>3.6032553228488619E-2</v>
      </c>
      <c r="W940" s="190">
        <f t="shared" ca="1" si="232"/>
        <v>3.6187000529234119E-2</v>
      </c>
      <c r="X940" s="187">
        <f t="shared" ca="1" si="232"/>
        <v>3.6328079575292972E-2</v>
      </c>
    </row>
    <row r="941" spans="1:24" ht="11.25" customHeight="1" x14ac:dyDescent="0.2">
      <c r="A941" s="222">
        <f t="shared" si="228"/>
        <v>931</v>
      </c>
      <c r="B941" s="220">
        <f t="shared" ca="1" si="229"/>
        <v>2.0802425971788805E-2</v>
      </c>
      <c r="C941" s="217">
        <f t="shared" ca="1" si="221"/>
        <v>1.4398180521158399E-5</v>
      </c>
      <c r="D941" s="219">
        <f t="shared" ca="1" si="222"/>
        <v>0.49572945303705873</v>
      </c>
      <c r="E941" s="218">
        <f t="shared" ca="1" si="223"/>
        <v>-1.0704878215147894E-2</v>
      </c>
      <c r="F941" s="187">
        <f t="shared" ca="1" si="224"/>
        <v>-4.0687169429687443E-6</v>
      </c>
      <c r="G941" s="217">
        <f t="shared" ca="1" si="225"/>
        <v>1.0329463578189656E-5</v>
      </c>
      <c r="H941" s="291">
        <f t="shared" si="226"/>
        <v>2.5861111111111112</v>
      </c>
      <c r="I941" s="187">
        <f t="shared" ca="1" si="227"/>
        <v>2.0812755435366995E-2</v>
      </c>
      <c r="J941" s="191">
        <f t="shared" ref="J941:X950" ca="1" si="233">-(1/J$7)*LN(J$8*EXP(-$I941*J$9))</f>
        <v>2.3177280977506688E-2</v>
      </c>
      <c r="K941" s="190">
        <f t="shared" ca="1" si="233"/>
        <v>2.9359061274862833E-2</v>
      </c>
      <c r="L941" s="190">
        <f t="shared" ca="1" si="233"/>
        <v>3.3113528712863799E-2</v>
      </c>
      <c r="M941" s="190">
        <f t="shared" ca="1" si="233"/>
        <v>3.3589312526788366E-2</v>
      </c>
      <c r="N941" s="190">
        <f t="shared" ca="1" si="233"/>
        <v>3.40058838935852E-2</v>
      </c>
      <c r="O941" s="190">
        <f t="shared" ca="1" si="233"/>
        <v>3.4372391160364682E-2</v>
      </c>
      <c r="P941" s="190">
        <f t="shared" ca="1" si="233"/>
        <v>3.469639048412812E-2</v>
      </c>
      <c r="Q941" s="190">
        <f t="shared" ca="1" si="233"/>
        <v>3.498414420751652E-2</v>
      </c>
      <c r="R941" s="190">
        <f t="shared" ca="1" si="233"/>
        <v>3.5240860448169757E-2</v>
      </c>
      <c r="S941" s="190">
        <f t="shared" ca="1" si="233"/>
        <v>3.5470885914227562E-2</v>
      </c>
      <c r="T941" s="190">
        <f t="shared" ca="1" si="233"/>
        <v>3.5677861432726152E-2</v>
      </c>
      <c r="U941" s="190">
        <f t="shared" ca="1" si="233"/>
        <v>3.5864847695878242E-2</v>
      </c>
      <c r="V941" s="190">
        <f t="shared" ca="1" si="233"/>
        <v>3.6034427172731399E-2</v>
      </c>
      <c r="W941" s="190">
        <f t="shared" ca="1" si="233"/>
        <v>3.6188786907652926E-2</v>
      </c>
      <c r="X941" s="187">
        <f t="shared" ca="1" si="233"/>
        <v>3.6329785960313665E-2</v>
      </c>
    </row>
    <row r="942" spans="1:24" ht="11.25" customHeight="1" x14ac:dyDescent="0.2">
      <c r="A942" s="222">
        <f t="shared" si="228"/>
        <v>932</v>
      </c>
      <c r="B942" s="220">
        <f t="shared" ca="1" si="229"/>
        <v>2.0812755435366995E-2</v>
      </c>
      <c r="C942" s="217">
        <f t="shared" ca="1" si="221"/>
        <v>1.4390433423474756E-5</v>
      </c>
      <c r="D942" s="219">
        <f t="shared" ca="1" si="222"/>
        <v>3.6068427561965044E-2</v>
      </c>
      <c r="E942" s="218">
        <f t="shared" ca="1" si="223"/>
        <v>-1.7982534355580428</v>
      </c>
      <c r="F942" s="187">
        <f t="shared" ca="1" si="224"/>
        <v>-6.8365098385605669E-4</v>
      </c>
      <c r="G942" s="217">
        <f t="shared" ca="1" si="225"/>
        <v>-6.6926055043258197E-4</v>
      </c>
      <c r="H942" s="291">
        <f t="shared" si="226"/>
        <v>2.588888888888889</v>
      </c>
      <c r="I942" s="187">
        <f t="shared" ca="1" si="227"/>
        <v>2.0143494884934412E-2</v>
      </c>
      <c r="J942" s="191">
        <f t="shared" ca="1" si="233"/>
        <v>2.2590973164287986E-2</v>
      </c>
      <c r="K942" s="190">
        <f t="shared" ca="1" si="233"/>
        <v>2.8993795596212315E-2</v>
      </c>
      <c r="L942" s="190">
        <f t="shared" ca="1" si="233"/>
        <v>3.2884953902853134E-2</v>
      </c>
      <c r="M942" s="190">
        <f t="shared" ca="1" si="233"/>
        <v>3.3378156982066289E-2</v>
      </c>
      <c r="N942" s="190">
        <f t="shared" ca="1" si="233"/>
        <v>3.3809993551828676E-2</v>
      </c>
      <c r="O942" s="190">
        <f t="shared" ca="1" si="233"/>
        <v>3.418994103720506E-2</v>
      </c>
      <c r="P942" s="190">
        <f t="shared" ca="1" si="233"/>
        <v>3.4525828487464029E-2</v>
      </c>
      <c r="Q942" s="190">
        <f t="shared" ca="1" si="233"/>
        <v>3.4824145143248407E-2</v>
      </c>
      <c r="R942" s="190">
        <f t="shared" ca="1" si="233"/>
        <v>3.5090288319435371E-2</v>
      </c>
      <c r="S942" s="190">
        <f t="shared" ca="1" si="233"/>
        <v>3.5328762966910877E-2</v>
      </c>
      <c r="T942" s="190">
        <f t="shared" ca="1" si="233"/>
        <v>3.5543342689833231E-2</v>
      </c>
      <c r="U942" s="190">
        <f t="shared" ca="1" si="233"/>
        <v>3.5737199960895222E-2</v>
      </c>
      <c r="V942" s="190">
        <f t="shared" ca="1" si="233"/>
        <v>3.591301167560404E-2</v>
      </c>
      <c r="W942" s="190">
        <f t="shared" ca="1" si="233"/>
        <v>3.6073044924073594E-2</v>
      </c>
      <c r="X942" s="187">
        <f t="shared" ca="1" si="233"/>
        <v>3.6219226862103507E-2</v>
      </c>
    </row>
    <row r="943" spans="1:24" ht="11.25" customHeight="1" x14ac:dyDescent="0.2">
      <c r="A943" s="222">
        <f t="shared" si="228"/>
        <v>933</v>
      </c>
      <c r="B943" s="220">
        <f t="shared" ca="1" si="229"/>
        <v>2.0143494884934412E-2</v>
      </c>
      <c r="C943" s="217">
        <f t="shared" ca="1" si="221"/>
        <v>1.4892378836299193E-5</v>
      </c>
      <c r="D943" s="219">
        <f t="shared" ca="1" si="222"/>
        <v>0.54990207915229905</v>
      </c>
      <c r="E943" s="218">
        <f t="shared" ca="1" si="223"/>
        <v>0.12541395393002097</v>
      </c>
      <c r="F943" s="187">
        <f t="shared" ca="1" si="224"/>
        <v>4.6906391639892277E-5</v>
      </c>
      <c r="G943" s="217">
        <f t="shared" ca="1" si="225"/>
        <v>6.1798770476191467E-5</v>
      </c>
      <c r="H943" s="291">
        <f t="shared" si="226"/>
        <v>2.5916666666666668</v>
      </c>
      <c r="I943" s="187">
        <f t="shared" ca="1" si="227"/>
        <v>2.0205293655410603E-2</v>
      </c>
      <c r="J943" s="191">
        <f t="shared" ca="1" si="233"/>
        <v>2.2645112171815182E-2</v>
      </c>
      <c r="K943" s="190">
        <f t="shared" ca="1" si="233"/>
        <v>2.902752382032946E-2</v>
      </c>
      <c r="L943" s="190">
        <f t="shared" ca="1" si="233"/>
        <v>3.290606024508614E-2</v>
      </c>
      <c r="M943" s="190">
        <f t="shared" ca="1" si="233"/>
        <v>3.3397654848830761E-2</v>
      </c>
      <c r="N943" s="190">
        <f t="shared" ca="1" si="233"/>
        <v>3.3828081846829616E-2</v>
      </c>
      <c r="O943" s="190">
        <f t="shared" ca="1" si="233"/>
        <v>3.4206788277457309E-2</v>
      </c>
      <c r="P943" s="190">
        <f t="shared" ca="1" si="233"/>
        <v>3.4541577991415814E-2</v>
      </c>
      <c r="Q943" s="190">
        <f t="shared" ca="1" si="233"/>
        <v>3.4838919277840261E-2</v>
      </c>
      <c r="R943" s="190">
        <f t="shared" ca="1" si="233"/>
        <v>3.5104191981346657E-2</v>
      </c>
      <c r="S943" s="190">
        <f t="shared" ca="1" si="233"/>
        <v>3.5341886440862752E-2</v>
      </c>
      <c r="T943" s="190">
        <f t="shared" ca="1" si="233"/>
        <v>3.5555764000056007E-2</v>
      </c>
      <c r="U943" s="190">
        <f t="shared" ca="1" si="233"/>
        <v>3.5748986809934685E-2</v>
      </c>
      <c r="V943" s="190">
        <f t="shared" ca="1" si="233"/>
        <v>3.5924223046772383E-2</v>
      </c>
      <c r="W943" s="190">
        <f t="shared" ca="1" si="233"/>
        <v>3.6083732409348285E-2</v>
      </c>
      <c r="X943" s="187">
        <f t="shared" ca="1" si="233"/>
        <v>3.6229435765541676E-2</v>
      </c>
    </row>
    <row r="944" spans="1:24" ht="11.25" customHeight="1" x14ac:dyDescent="0.2">
      <c r="A944" s="222">
        <f t="shared" si="228"/>
        <v>934</v>
      </c>
      <c r="B944" s="220">
        <f t="shared" ca="1" si="229"/>
        <v>2.0205293655410603E-2</v>
      </c>
      <c r="C944" s="217">
        <f t="shared" ca="1" si="221"/>
        <v>1.484602975844205E-5</v>
      </c>
      <c r="D944" s="219">
        <f t="shared" ca="1" si="222"/>
        <v>0.10025141652131364</v>
      </c>
      <c r="E944" s="218">
        <f t="shared" ca="1" si="223"/>
        <v>-1.2801202921280685</v>
      </c>
      <c r="F944" s="187">
        <f t="shared" ca="1" si="224"/>
        <v>-4.7951491398785106E-4</v>
      </c>
      <c r="G944" s="217">
        <f t="shared" ca="1" si="225"/>
        <v>-4.6466888422940899E-4</v>
      </c>
      <c r="H944" s="291">
        <f t="shared" si="226"/>
        <v>2.5944444444444446</v>
      </c>
      <c r="I944" s="187">
        <f t="shared" ca="1" si="227"/>
        <v>1.9740624771181194E-2</v>
      </c>
      <c r="J944" s="191">
        <f t="shared" ca="1" si="233"/>
        <v>2.2238037532188958E-2</v>
      </c>
      <c r="K944" s="190">
        <f t="shared" ca="1" si="233"/>
        <v>2.8773919158832335E-2</v>
      </c>
      <c r="L944" s="190">
        <f t="shared" ca="1" si="233"/>
        <v>3.2747360315945009E-2</v>
      </c>
      <c r="M944" s="190">
        <f t="shared" ca="1" si="233"/>
        <v>3.325104914900065E-2</v>
      </c>
      <c r="N944" s="190">
        <f t="shared" ca="1" si="233"/>
        <v>3.3692074806706773E-2</v>
      </c>
      <c r="O944" s="190">
        <f t="shared" ca="1" si="233"/>
        <v>3.4080112806893124E-2</v>
      </c>
      <c r="P944" s="190">
        <f t="shared" ca="1" si="233"/>
        <v>3.4423156469886397E-2</v>
      </c>
      <c r="Q944" s="190">
        <f t="shared" ca="1" si="233"/>
        <v>3.4727831620539752E-2</v>
      </c>
      <c r="R944" s="190">
        <f t="shared" ca="1" si="233"/>
        <v>3.4999649463474017E-2</v>
      </c>
      <c r="S944" s="190">
        <f t="shared" ca="1" si="233"/>
        <v>3.5243210205859278E-2</v>
      </c>
      <c r="T944" s="190">
        <f t="shared" ca="1" si="233"/>
        <v>3.5462367378773618E-2</v>
      </c>
      <c r="U944" s="190">
        <f t="shared" ca="1" si="233"/>
        <v>3.566036074262708E-2</v>
      </c>
      <c r="V944" s="190">
        <f t="shared" ca="1" si="233"/>
        <v>3.5839924034165312E-2</v>
      </c>
      <c r="W944" s="190">
        <f t="shared" ca="1" si="233"/>
        <v>3.6003372528082993E-2</v>
      </c>
      <c r="X944" s="187">
        <f t="shared" ca="1" si="233"/>
        <v>3.6152674371532245E-2</v>
      </c>
    </row>
    <row r="945" spans="1:24" ht="11.25" customHeight="1" x14ac:dyDescent="0.2">
      <c r="A945" s="222">
        <f t="shared" si="228"/>
        <v>935</v>
      </c>
      <c r="B945" s="220">
        <f t="shared" ca="1" si="229"/>
        <v>1.9740624771181194E-2</v>
      </c>
      <c r="C945" s="217">
        <f t="shared" ca="1" si="221"/>
        <v>1.5194531421614109E-5</v>
      </c>
      <c r="D945" s="219">
        <f t="shared" ca="1" si="222"/>
        <v>0.2226773526449124</v>
      </c>
      <c r="E945" s="218">
        <f t="shared" ca="1" si="223"/>
        <v>-0.76318226295147451</v>
      </c>
      <c r="F945" s="187">
        <f t="shared" ca="1" si="224"/>
        <v>-2.825709222993737E-4</v>
      </c>
      <c r="G945" s="217">
        <f t="shared" ca="1" si="225"/>
        <v>-2.6737639087775957E-4</v>
      </c>
      <c r="H945" s="291">
        <f t="shared" si="226"/>
        <v>2.5972222222222223</v>
      </c>
      <c r="I945" s="187">
        <f t="shared" ca="1" si="227"/>
        <v>1.9473248380303433E-2</v>
      </c>
      <c r="J945" s="191">
        <f t="shared" ca="1" si="233"/>
        <v>2.2003801602788232E-2</v>
      </c>
      <c r="K945" s="190">
        <f t="shared" ca="1" si="233"/>
        <v>2.8627991808406611E-2</v>
      </c>
      <c r="L945" s="190">
        <f t="shared" ca="1" si="233"/>
        <v>3.2656042356584168E-2</v>
      </c>
      <c r="M945" s="190">
        <f t="shared" ca="1" si="233"/>
        <v>3.3166690363135964E-2</v>
      </c>
      <c r="N945" s="190">
        <f t="shared" ca="1" si="233"/>
        <v>3.3613814624550799E-2</v>
      </c>
      <c r="O945" s="190">
        <f t="shared" ca="1" si="233"/>
        <v>3.4007222128645175E-2</v>
      </c>
      <c r="P945" s="190">
        <f t="shared" ca="1" si="233"/>
        <v>3.4355015218979761E-2</v>
      </c>
      <c r="Q945" s="190">
        <f t="shared" ca="1" si="233"/>
        <v>3.4663910368465077E-2</v>
      </c>
      <c r="R945" s="190">
        <f t="shared" ca="1" si="233"/>
        <v>3.4939494367940964E-2</v>
      </c>
      <c r="S945" s="190">
        <f t="shared" ca="1" si="233"/>
        <v>3.5186430644162582E-2</v>
      </c>
      <c r="T945" s="190">
        <f t="shared" ca="1" si="233"/>
        <v>3.5408625774017613E-2</v>
      </c>
      <c r="U945" s="190">
        <f t="shared" ca="1" si="233"/>
        <v>3.5609364175353805E-2</v>
      </c>
      <c r="V945" s="190">
        <f t="shared" ca="1" si="233"/>
        <v>3.5791417309246946E-2</v>
      </c>
      <c r="W945" s="190">
        <f t="shared" ca="1" si="233"/>
        <v>3.5957132429480926E-2</v>
      </c>
      <c r="X945" s="187">
        <f t="shared" ca="1" si="233"/>
        <v>3.6108504888303292E-2</v>
      </c>
    </row>
    <row r="946" spans="1:24" ht="11.25" customHeight="1" x14ac:dyDescent="0.2">
      <c r="A946" s="222">
        <f t="shared" si="228"/>
        <v>936</v>
      </c>
      <c r="B946" s="220">
        <f t="shared" ca="1" si="229"/>
        <v>1.9473248380303433E-2</v>
      </c>
      <c r="C946" s="217">
        <f t="shared" ca="1" si="221"/>
        <v>1.5395063714772425E-5</v>
      </c>
      <c r="D946" s="219">
        <f t="shared" ca="1" si="222"/>
        <v>0.59355460401568982</v>
      </c>
      <c r="E946" s="218">
        <f t="shared" ca="1" si="223"/>
        <v>0.23669837981719488</v>
      </c>
      <c r="F946" s="187">
        <f t="shared" ca="1" si="224"/>
        <v>8.7042877729004005E-5</v>
      </c>
      <c r="G946" s="217">
        <f t="shared" ca="1" si="225"/>
        <v>1.0243794144377643E-4</v>
      </c>
      <c r="H946" s="291">
        <f t="shared" si="226"/>
        <v>2.6</v>
      </c>
      <c r="I946" s="187">
        <f t="shared" ca="1" si="227"/>
        <v>1.9575686321747211E-2</v>
      </c>
      <c r="J946" s="191">
        <f t="shared" ca="1" si="233"/>
        <v>2.2093542684045269E-2</v>
      </c>
      <c r="K946" s="190">
        <f t="shared" ca="1" si="233"/>
        <v>2.8683899876164144E-2</v>
      </c>
      <c r="L946" s="190">
        <f t="shared" ca="1" si="233"/>
        <v>3.2691028331759686E-2</v>
      </c>
      <c r="M946" s="190">
        <f t="shared" ca="1" si="233"/>
        <v>3.3199010121579504E-2</v>
      </c>
      <c r="N946" s="190">
        <f t="shared" ca="1" si="233"/>
        <v>3.3643797870007715E-2</v>
      </c>
      <c r="O946" s="190">
        <f t="shared" ca="1" si="233"/>
        <v>3.4035148195736019E-2</v>
      </c>
      <c r="P946" s="190">
        <f t="shared" ca="1" si="233"/>
        <v>3.4381121673058825E-2</v>
      </c>
      <c r="Q946" s="190">
        <f t="shared" ca="1" si="233"/>
        <v>3.4688400045566115E-2</v>
      </c>
      <c r="R946" s="190">
        <f t="shared" ca="1" si="233"/>
        <v>3.4962541145307988E-2</v>
      </c>
      <c r="S946" s="190">
        <f t="shared" ca="1" si="233"/>
        <v>3.5208184178187017E-2</v>
      </c>
      <c r="T946" s="190">
        <f t="shared" ca="1" si="233"/>
        <v>3.5429215398041704E-2</v>
      </c>
      <c r="U946" s="190">
        <f t="shared" ca="1" si="233"/>
        <v>3.5628902113445576E-2</v>
      </c>
      <c r="V946" s="190">
        <f t="shared" ca="1" si="233"/>
        <v>3.5810001332430536E-2</v>
      </c>
      <c r="W946" s="190">
        <f t="shared" ca="1" si="233"/>
        <v>3.5974848056868229E-2</v>
      </c>
      <c r="X946" s="187">
        <f t="shared" ca="1" si="233"/>
        <v>3.6125427216118979E-2</v>
      </c>
    </row>
    <row r="947" spans="1:24" ht="11.25" customHeight="1" x14ac:dyDescent="0.2">
      <c r="A947" s="222">
        <f t="shared" si="228"/>
        <v>937</v>
      </c>
      <c r="B947" s="220">
        <f t="shared" ca="1" si="229"/>
        <v>1.9575686321747211E-2</v>
      </c>
      <c r="C947" s="217">
        <f t="shared" ca="1" si="221"/>
        <v>1.5318235258689596E-5</v>
      </c>
      <c r="D947" s="219">
        <f t="shared" ca="1" si="222"/>
        <v>0.5830884555965592</v>
      </c>
      <c r="E947" s="218">
        <f t="shared" ca="1" si="223"/>
        <v>0.20980087667120906</v>
      </c>
      <c r="F947" s="187">
        <f t="shared" ca="1" si="224"/>
        <v>7.7354316169215298E-5</v>
      </c>
      <c r="G947" s="217">
        <f t="shared" ca="1" si="225"/>
        <v>9.2672551427904894E-5</v>
      </c>
      <c r="H947" s="291">
        <f t="shared" si="226"/>
        <v>2.6027777777777779</v>
      </c>
      <c r="I947" s="187">
        <f t="shared" ca="1" si="227"/>
        <v>1.9668358873175116E-2</v>
      </c>
      <c r="J947" s="191">
        <f t="shared" ca="1" si="233"/>
        <v>2.2174728764620278E-2</v>
      </c>
      <c r="K947" s="190">
        <f t="shared" ca="1" si="233"/>
        <v>2.8734478238160388E-2</v>
      </c>
      <c r="L947" s="190">
        <f t="shared" ca="1" si="233"/>
        <v>3.2722679100391047E-2</v>
      </c>
      <c r="M947" s="190">
        <f t="shared" ca="1" si="233"/>
        <v>3.3228248843426914E-2</v>
      </c>
      <c r="N947" s="190">
        <f t="shared" ca="1" si="233"/>
        <v>3.3670922818219477E-2</v>
      </c>
      <c r="O947" s="190">
        <f t="shared" ca="1" si="233"/>
        <v>3.4060412076014943E-2</v>
      </c>
      <c r="P947" s="190">
        <f t="shared" ca="1" si="233"/>
        <v>3.440473940369794E-2</v>
      </c>
      <c r="Q947" s="190">
        <f t="shared" ca="1" si="233"/>
        <v>3.4710555126277534E-2</v>
      </c>
      <c r="R947" s="190">
        <f t="shared" ca="1" si="233"/>
        <v>3.498339087765024E-2</v>
      </c>
      <c r="S947" s="190">
        <f t="shared" ca="1" si="233"/>
        <v>3.5227863951835379E-2</v>
      </c>
      <c r="T947" s="190">
        <f t="shared" ca="1" si="233"/>
        <v>3.5447842217014823E-2</v>
      </c>
      <c r="U947" s="190">
        <f t="shared" ca="1" si="233"/>
        <v>3.5646577503511863E-2</v>
      </c>
      <c r="V947" s="190">
        <f t="shared" ca="1" si="233"/>
        <v>3.5826813744120438E-2</v>
      </c>
      <c r="W947" s="190">
        <f t="shared" ca="1" si="233"/>
        <v>3.5990874856772534E-2</v>
      </c>
      <c r="X947" s="187">
        <f t="shared" ca="1" si="233"/>
        <v>3.614073634155314E-2</v>
      </c>
    </row>
    <row r="948" spans="1:24" ht="11.25" customHeight="1" x14ac:dyDescent="0.2">
      <c r="A948" s="222">
        <f t="shared" si="228"/>
        <v>938</v>
      </c>
      <c r="B948" s="220">
        <f t="shared" ca="1" si="229"/>
        <v>1.9668358873175116E-2</v>
      </c>
      <c r="C948" s="217">
        <f t="shared" ca="1" si="221"/>
        <v>1.5248730845118665E-5</v>
      </c>
      <c r="D948" s="219">
        <f t="shared" ca="1" si="222"/>
        <v>0.63202128894260678</v>
      </c>
      <c r="E948" s="218">
        <f t="shared" ca="1" si="223"/>
        <v>0.33721156185542478</v>
      </c>
      <c r="F948" s="187">
        <f t="shared" ca="1" si="224"/>
        <v>1.246250290706201E-4</v>
      </c>
      <c r="G948" s="217">
        <f t="shared" ca="1" si="225"/>
        <v>1.3987375991573878E-4</v>
      </c>
      <c r="H948" s="291">
        <f t="shared" si="226"/>
        <v>2.6055555555555556</v>
      </c>
      <c r="I948" s="187">
        <f t="shared" ca="1" si="227"/>
        <v>1.9808232633090856E-2</v>
      </c>
      <c r="J948" s="191">
        <f t="shared" ca="1" si="233"/>
        <v>2.2297265612563812E-2</v>
      </c>
      <c r="K948" s="190">
        <f t="shared" ca="1" si="233"/>
        <v>2.8810817839841671E-2</v>
      </c>
      <c r="L948" s="190">
        <f t="shared" ca="1" si="233"/>
        <v>3.2770450656741647E-2</v>
      </c>
      <c r="M948" s="190">
        <f t="shared" ca="1" si="233"/>
        <v>3.327237981745227E-2</v>
      </c>
      <c r="N948" s="190">
        <f t="shared" ca="1" si="233"/>
        <v>3.3711863403489223E-2</v>
      </c>
      <c r="O948" s="190">
        <f t="shared" ca="1" si="233"/>
        <v>3.4098543689639757E-2</v>
      </c>
      <c r="P948" s="190">
        <f t="shared" ca="1" si="233"/>
        <v>3.4440386428995814E-2</v>
      </c>
      <c r="Q948" s="190">
        <f t="shared" ca="1" si="233"/>
        <v>3.4743994525458802E-2</v>
      </c>
      <c r="R948" s="190">
        <f t="shared" ca="1" si="233"/>
        <v>3.5014860071181791E-2</v>
      </c>
      <c r="S948" s="190">
        <f t="shared" ca="1" si="233"/>
        <v>3.5257567287850997E-2</v>
      </c>
      <c r="T948" s="190">
        <f t="shared" ca="1" si="233"/>
        <v>3.5475956293566049E-2</v>
      </c>
      <c r="U948" s="190">
        <f t="shared" ca="1" si="233"/>
        <v>3.567325555681302E-2</v>
      </c>
      <c r="V948" s="190">
        <f t="shared" ca="1" si="233"/>
        <v>3.5852189275494967E-2</v>
      </c>
      <c r="W948" s="190">
        <f t="shared" ca="1" si="233"/>
        <v>3.6015064638185587E-2</v>
      </c>
      <c r="X948" s="187">
        <f t="shared" ca="1" si="233"/>
        <v>3.6163842913051421E-2</v>
      </c>
    </row>
    <row r="949" spans="1:24" ht="11.25" customHeight="1" x14ac:dyDescent="0.2">
      <c r="A949" s="222">
        <f t="shared" si="228"/>
        <v>939</v>
      </c>
      <c r="B949" s="220">
        <f t="shared" ca="1" si="229"/>
        <v>1.9808232633090856E-2</v>
      </c>
      <c r="C949" s="217">
        <f t="shared" ca="1" si="221"/>
        <v>1.514382552518186E-5</v>
      </c>
      <c r="D949" s="219">
        <f t="shared" ca="1" si="222"/>
        <v>5.2115789413175184E-2</v>
      </c>
      <c r="E949" s="218">
        <f t="shared" ca="1" si="223"/>
        <v>-1.6246761640694563</v>
      </c>
      <c r="F949" s="187">
        <f t="shared" ca="1" si="224"/>
        <v>-6.0257127786848136E-4</v>
      </c>
      <c r="G949" s="217">
        <f t="shared" ca="1" si="225"/>
        <v>-5.8742745234329949E-4</v>
      </c>
      <c r="H949" s="291">
        <f t="shared" si="226"/>
        <v>2.6083333333333334</v>
      </c>
      <c r="I949" s="187">
        <f t="shared" ca="1" si="227"/>
        <v>1.9220805180747556E-2</v>
      </c>
      <c r="J949" s="191">
        <f t="shared" ca="1" si="233"/>
        <v>2.1782647942680956E-2</v>
      </c>
      <c r="K949" s="190">
        <f t="shared" ca="1" si="233"/>
        <v>2.8490214620513384E-2</v>
      </c>
      <c r="L949" s="190">
        <f t="shared" ca="1" si="233"/>
        <v>3.2569824580353866E-2</v>
      </c>
      <c r="M949" s="190">
        <f t="shared" ca="1" si="233"/>
        <v>3.3087043084838827E-2</v>
      </c>
      <c r="N949" s="190">
        <f t="shared" ca="1" si="233"/>
        <v>3.3539925337929682E-2</v>
      </c>
      <c r="O949" s="190">
        <f t="shared" ca="1" si="233"/>
        <v>3.3938402454722946E-2</v>
      </c>
      <c r="P949" s="190">
        <f t="shared" ca="1" si="233"/>
        <v>3.4290679712975863E-2</v>
      </c>
      <c r="Q949" s="190">
        <f t="shared" ca="1" si="233"/>
        <v>3.4603559170887872E-2</v>
      </c>
      <c r="R949" s="190">
        <f t="shared" ca="1" si="233"/>
        <v>3.4882698983965205E-2</v>
      </c>
      <c r="S949" s="190">
        <f t="shared" ca="1" si="233"/>
        <v>3.5132822267682377E-2</v>
      </c>
      <c r="T949" s="190">
        <f t="shared" ca="1" si="233"/>
        <v>3.5357885682084547E-2</v>
      </c>
      <c r="U949" s="190">
        <f t="shared" ca="1" si="233"/>
        <v>3.5561215808302515E-2</v>
      </c>
      <c r="V949" s="190">
        <f t="shared" ca="1" si="233"/>
        <v>3.5745619724807387E-2</v>
      </c>
      <c r="W949" s="190">
        <f t="shared" ca="1" si="233"/>
        <v>3.5913474878413815E-2</v>
      </c>
      <c r="X949" s="187">
        <f t="shared" ca="1" si="233"/>
        <v>3.6066802307037828E-2</v>
      </c>
    </row>
    <row r="950" spans="1:24" ht="11.25" customHeight="1" x14ac:dyDescent="0.2">
      <c r="A950" s="222">
        <f t="shared" si="228"/>
        <v>940</v>
      </c>
      <c r="B950" s="220">
        <f t="shared" ca="1" si="229"/>
        <v>1.9220805180747556E-2</v>
      </c>
      <c r="C950" s="217">
        <f t="shared" ca="1" si="221"/>
        <v>1.5584396114439333E-5</v>
      </c>
      <c r="D950" s="219">
        <f t="shared" ca="1" si="222"/>
        <v>0.21304705373913868</v>
      </c>
      <c r="E950" s="218">
        <f t="shared" ca="1" si="223"/>
        <v>-0.79589321120061574</v>
      </c>
      <c r="F950" s="187">
        <f t="shared" ca="1" si="224"/>
        <v>-2.9077652535442616E-4</v>
      </c>
      <c r="G950" s="217">
        <f t="shared" ca="1" si="225"/>
        <v>-2.7519212923998683E-4</v>
      </c>
      <c r="H950" s="291">
        <f t="shared" si="226"/>
        <v>2.6111111111111112</v>
      </c>
      <c r="I950" s="187">
        <f t="shared" ca="1" si="227"/>
        <v>1.8945613051507569E-2</v>
      </c>
      <c r="J950" s="191">
        <f t="shared" ca="1" si="233"/>
        <v>2.1541565011070338E-2</v>
      </c>
      <c r="K950" s="190">
        <f t="shared" ca="1" si="233"/>
        <v>2.83400216354627E-2</v>
      </c>
      <c r="L950" s="190">
        <f t="shared" ca="1" si="233"/>
        <v>3.2475837285544977E-2</v>
      </c>
      <c r="M950" s="190">
        <f t="shared" ca="1" si="233"/>
        <v>3.30002183886643E-2</v>
      </c>
      <c r="N950" s="190">
        <f t="shared" ca="1" si="233"/>
        <v>3.3459377515096436E-2</v>
      </c>
      <c r="O950" s="190">
        <f t="shared" ca="1" si="233"/>
        <v>3.3863381092952949E-2</v>
      </c>
      <c r="P950" s="190">
        <f t="shared" ca="1" si="233"/>
        <v>3.4220546610107226E-2</v>
      </c>
      <c r="Q950" s="190">
        <f t="shared" ca="1" si="233"/>
        <v>3.4537769422569559E-2</v>
      </c>
      <c r="R950" s="190">
        <f t="shared" ca="1" si="233"/>
        <v>3.4820785481542535E-2</v>
      </c>
      <c r="S950" s="190">
        <f t="shared" ca="1" si="233"/>
        <v>3.5074382970071517E-2</v>
      </c>
      <c r="T950" s="190">
        <f t="shared" ca="1" si="233"/>
        <v>3.5302573144605005E-2</v>
      </c>
      <c r="U950" s="190">
        <f t="shared" ca="1" si="233"/>
        <v>3.5508728549102898E-2</v>
      </c>
      <c r="V950" s="190">
        <f t="shared" ca="1" si="233"/>
        <v>3.5695695089094717E-2</v>
      </c>
      <c r="W950" s="190">
        <f t="shared" ca="1" si="233"/>
        <v>3.5865883125272141E-2</v>
      </c>
      <c r="X950" s="187">
        <f t="shared" ca="1" si="233"/>
        <v>3.6021341695884751E-2</v>
      </c>
    </row>
    <row r="951" spans="1:24" ht="11.25" customHeight="1" x14ac:dyDescent="0.2">
      <c r="A951" s="222">
        <f t="shared" si="228"/>
        <v>941</v>
      </c>
      <c r="B951" s="220">
        <f t="shared" ca="1" si="229"/>
        <v>1.8945613051507569E-2</v>
      </c>
      <c r="C951" s="217">
        <f t="shared" ca="1" si="221"/>
        <v>1.5790790211369327E-5</v>
      </c>
      <c r="D951" s="219">
        <f t="shared" ca="1" si="222"/>
        <v>0.38215261507141218</v>
      </c>
      <c r="E951" s="218">
        <f t="shared" ca="1" si="223"/>
        <v>-0.29983209833851787</v>
      </c>
      <c r="F951" s="187">
        <f t="shared" ca="1" si="224"/>
        <v>-1.0875549503311712E-4</v>
      </c>
      <c r="G951" s="217">
        <f t="shared" ca="1" si="225"/>
        <v>-9.2964704821747786E-5</v>
      </c>
      <c r="H951" s="291">
        <f t="shared" si="226"/>
        <v>2.6138888888888889</v>
      </c>
      <c r="I951" s="187">
        <f t="shared" ca="1" si="227"/>
        <v>1.8852648346685822E-2</v>
      </c>
      <c r="J951" s="191">
        <f t="shared" ref="J951:X960" ca="1" si="234">-(1/J$7)*LN(J$8*EXP(-$I951*J$9))</f>
        <v>2.1460122988594357E-2</v>
      </c>
      <c r="K951" s="190">
        <f t="shared" ca="1" si="234"/>
        <v>2.828928382344716E-2</v>
      </c>
      <c r="L951" s="190">
        <f t="shared" ca="1" si="234"/>
        <v>3.2444086736780973E-2</v>
      </c>
      <c r="M951" s="190">
        <f t="shared" ca="1" si="234"/>
        <v>3.2970887490744387E-2</v>
      </c>
      <c r="N951" s="190">
        <f t="shared" ca="1" si="234"/>
        <v>3.343216705455599E-2</v>
      </c>
      <c r="O951" s="190">
        <f t="shared" ca="1" si="234"/>
        <v>3.3838037567425761E-2</v>
      </c>
      <c r="P951" s="190">
        <f t="shared" ca="1" si="234"/>
        <v>3.4196854423763003E-2</v>
      </c>
      <c r="Q951" s="190">
        <f t="shared" ca="1" si="234"/>
        <v>3.4515544497207042E-2</v>
      </c>
      <c r="R951" s="190">
        <f t="shared" ca="1" si="234"/>
        <v>3.4799870019704651E-2</v>
      </c>
      <c r="S951" s="190">
        <f t="shared" ca="1" si="234"/>
        <v>3.5054641155262398E-2</v>
      </c>
      <c r="T951" s="190">
        <f t="shared" ca="1" si="234"/>
        <v>3.5283887603946809E-2</v>
      </c>
      <c r="U951" s="190">
        <f t="shared" ca="1" si="234"/>
        <v>3.5490997436763774E-2</v>
      </c>
      <c r="V951" s="190">
        <f t="shared" ca="1" si="234"/>
        <v>3.5678829675700886E-2</v>
      </c>
      <c r="W951" s="190">
        <f t="shared" ca="1" si="234"/>
        <v>3.584980580033198E-2</v>
      </c>
      <c r="X951" s="187">
        <f t="shared" ca="1" si="234"/>
        <v>3.6005984307908093E-2</v>
      </c>
    </row>
    <row r="952" spans="1:24" ht="11.25" customHeight="1" x14ac:dyDescent="0.2">
      <c r="A952" s="222">
        <f t="shared" si="228"/>
        <v>942</v>
      </c>
      <c r="B952" s="220">
        <f t="shared" ca="1" si="229"/>
        <v>1.8852648346685822E-2</v>
      </c>
      <c r="C952" s="217">
        <f t="shared" ca="1" si="221"/>
        <v>1.5860513739985635E-5</v>
      </c>
      <c r="D952" s="219">
        <f t="shared" ca="1" si="222"/>
        <v>0.51098075525873554</v>
      </c>
      <c r="E952" s="218">
        <f t="shared" ca="1" si="223"/>
        <v>2.7528148013376767E-2</v>
      </c>
      <c r="F952" s="187">
        <f t="shared" ca="1" si="224"/>
        <v>9.9605181711404335E-6</v>
      </c>
      <c r="G952" s="217">
        <f t="shared" ca="1" si="225"/>
        <v>2.5821031911126067E-5</v>
      </c>
      <c r="H952" s="291">
        <f t="shared" si="226"/>
        <v>2.6166666666666667</v>
      </c>
      <c r="I952" s="187">
        <f t="shared" ca="1" si="227"/>
        <v>1.8878469378596947E-2</v>
      </c>
      <c r="J952" s="191">
        <f t="shared" ca="1" si="234"/>
        <v>2.148274358493021E-2</v>
      </c>
      <c r="K952" s="190">
        <f t="shared" ca="1" si="234"/>
        <v>2.8303376297205519E-2</v>
      </c>
      <c r="L952" s="190">
        <f t="shared" ca="1" si="234"/>
        <v>3.245290548078069E-2</v>
      </c>
      <c r="M952" s="190">
        <f t="shared" ca="1" si="234"/>
        <v>3.2979034174505976E-2</v>
      </c>
      <c r="N952" s="190">
        <f t="shared" ca="1" si="234"/>
        <v>3.34397247848933E-2</v>
      </c>
      <c r="O952" s="190">
        <f t="shared" ca="1" si="234"/>
        <v>3.3845076754853216E-2</v>
      </c>
      <c r="P952" s="190">
        <f t="shared" ca="1" si="234"/>
        <v>3.4203434950219921E-2</v>
      </c>
      <c r="Q952" s="190">
        <f t="shared" ca="1" si="234"/>
        <v>3.4521717490582401E-2</v>
      </c>
      <c r="R952" s="190">
        <f t="shared" ca="1" si="234"/>
        <v>3.4805679308386704E-2</v>
      </c>
      <c r="S952" s="190">
        <f t="shared" ca="1" si="234"/>
        <v>3.5060124462407263E-2</v>
      </c>
      <c r="T952" s="190">
        <f t="shared" ca="1" si="234"/>
        <v>3.5289077529978806E-2</v>
      </c>
      <c r="U952" s="190">
        <f t="shared" ca="1" si="234"/>
        <v>3.5495922269455991E-2</v>
      </c>
      <c r="V952" s="190">
        <f t="shared" ca="1" si="234"/>
        <v>3.5683514059718147E-2</v>
      </c>
      <c r="W952" s="190">
        <f t="shared" ca="1" si="234"/>
        <v>3.5854271292059418E-2</v>
      </c>
      <c r="X952" s="187">
        <f t="shared" ca="1" si="234"/>
        <v>3.6010249836484522E-2</v>
      </c>
    </row>
    <row r="953" spans="1:24" ht="11.25" customHeight="1" x14ac:dyDescent="0.2">
      <c r="A953" s="222">
        <f t="shared" si="228"/>
        <v>943</v>
      </c>
      <c r="B953" s="220">
        <f t="shared" ca="1" si="229"/>
        <v>1.8878469378596947E-2</v>
      </c>
      <c r="C953" s="217">
        <f t="shared" ca="1" si="221"/>
        <v>1.5841147966052289E-5</v>
      </c>
      <c r="D953" s="219">
        <f t="shared" ca="1" si="222"/>
        <v>0.75977968669006402</v>
      </c>
      <c r="E953" s="218">
        <f t="shared" ca="1" si="223"/>
        <v>0.7055940482031019</v>
      </c>
      <c r="F953" s="187">
        <f t="shared" ca="1" si="224"/>
        <v>2.5548008540195172E-4</v>
      </c>
      <c r="G953" s="217">
        <f t="shared" ca="1" si="225"/>
        <v>2.71321233368004E-4</v>
      </c>
      <c r="H953" s="291">
        <f t="shared" si="226"/>
        <v>2.6194444444444445</v>
      </c>
      <c r="I953" s="187">
        <f t="shared" ca="1" si="227"/>
        <v>1.9149790611964951E-2</v>
      </c>
      <c r="J953" s="191">
        <f t="shared" ca="1" si="234"/>
        <v>2.1720435406019905E-2</v>
      </c>
      <c r="K953" s="190">
        <f t="shared" ca="1" si="234"/>
        <v>2.8451456644051611E-2</v>
      </c>
      <c r="L953" s="190">
        <f t="shared" ca="1" si="234"/>
        <v>3.254557073548435E-2</v>
      </c>
      <c r="M953" s="190">
        <f t="shared" ca="1" si="234"/>
        <v>3.3064637580816791E-2</v>
      </c>
      <c r="N953" s="190">
        <f t="shared" ca="1" si="234"/>
        <v>3.351913960935278E-2</v>
      </c>
      <c r="O953" s="190">
        <f t="shared" ca="1" si="234"/>
        <v>3.3919042854321978E-2</v>
      </c>
      <c r="P953" s="190">
        <f t="shared" ca="1" si="234"/>
        <v>3.4272581549807619E-2</v>
      </c>
      <c r="Q953" s="190">
        <f t="shared" ca="1" si="234"/>
        <v>3.4586581829929589E-2</v>
      </c>
      <c r="R953" s="190">
        <f t="shared" ca="1" si="234"/>
        <v>3.4866721925724077E-2</v>
      </c>
      <c r="S953" s="190">
        <f t="shared" ca="1" si="234"/>
        <v>3.5117741743645396E-2</v>
      </c>
      <c r="T953" s="190">
        <f t="shared" ca="1" si="234"/>
        <v>3.5343612032586548E-2</v>
      </c>
      <c r="U953" s="190">
        <f t="shared" ca="1" si="234"/>
        <v>3.5547671234593466E-2</v>
      </c>
      <c r="V953" s="190">
        <f t="shared" ca="1" si="234"/>
        <v>3.5732736447634618E-2</v>
      </c>
      <c r="W953" s="190">
        <f t="shared" ca="1" si="234"/>
        <v>3.5901193612098911E-2</v>
      </c>
      <c r="X953" s="187">
        <f t="shared" ca="1" si="234"/>
        <v>3.6055070991514573E-2</v>
      </c>
    </row>
    <row r="954" spans="1:24" ht="11.25" customHeight="1" x14ac:dyDescent="0.2">
      <c r="A954" s="222">
        <f t="shared" si="228"/>
        <v>944</v>
      </c>
      <c r="B954" s="220">
        <f t="shared" ca="1" si="229"/>
        <v>1.9149790611964951E-2</v>
      </c>
      <c r="C954" s="217">
        <f t="shared" ca="1" si="221"/>
        <v>1.5637657041026288E-5</v>
      </c>
      <c r="D954" s="219">
        <f t="shared" ca="1" si="222"/>
        <v>0.24911866977735808</v>
      </c>
      <c r="E954" s="218">
        <f t="shared" ca="1" si="223"/>
        <v>-0.67726577835842572</v>
      </c>
      <c r="F954" s="187">
        <f t="shared" ca="1" si="224"/>
        <v>-2.4697892752524706E-4</v>
      </c>
      <c r="G954" s="217">
        <f t="shared" ca="1" si="225"/>
        <v>-2.3134127048422078E-4</v>
      </c>
      <c r="H954" s="291">
        <f t="shared" si="226"/>
        <v>2.6222222222222222</v>
      </c>
      <c r="I954" s="187">
        <f t="shared" ca="1" si="227"/>
        <v>1.8918449341480729E-2</v>
      </c>
      <c r="J954" s="191">
        <f t="shared" ca="1" si="234"/>
        <v>2.151776815734199E-2</v>
      </c>
      <c r="K954" s="190">
        <f t="shared" ca="1" si="234"/>
        <v>2.8325196361552236E-2</v>
      </c>
      <c r="L954" s="190">
        <f t="shared" ca="1" si="234"/>
        <v>3.2466559972165979E-2</v>
      </c>
      <c r="M954" s="190">
        <f t="shared" ca="1" si="234"/>
        <v>3.2991648082251232E-2</v>
      </c>
      <c r="N954" s="190">
        <f t="shared" ca="1" si="234"/>
        <v>3.3451426787331144E-2</v>
      </c>
      <c r="O954" s="190">
        <f t="shared" ca="1" si="234"/>
        <v>3.3855975872016691E-2</v>
      </c>
      <c r="P954" s="190">
        <f t="shared" ca="1" si="234"/>
        <v>3.4213623900235891E-2</v>
      </c>
      <c r="Q954" s="190">
        <f t="shared" ca="1" si="234"/>
        <v>3.4531275437254656E-2</v>
      </c>
      <c r="R954" s="190">
        <f t="shared" ca="1" si="234"/>
        <v>3.4814674113346065E-2</v>
      </c>
      <c r="S954" s="190">
        <f t="shared" ca="1" si="234"/>
        <v>3.5068614534255943E-2</v>
      </c>
      <c r="T954" s="190">
        <f t="shared" ca="1" si="234"/>
        <v>3.5297113345543543E-2</v>
      </c>
      <c r="U954" s="190">
        <f t="shared" ca="1" si="234"/>
        <v>3.5503547628075317E-2</v>
      </c>
      <c r="V954" s="190">
        <f t="shared" ca="1" si="234"/>
        <v>3.5690767119928447E-2</v>
      </c>
      <c r="W954" s="190">
        <f t="shared" ca="1" si="234"/>
        <v>3.5861185430662995E-2</v>
      </c>
      <c r="X954" s="187">
        <f t="shared" ca="1" si="234"/>
        <v>3.6016854362390098E-2</v>
      </c>
    </row>
    <row r="955" spans="1:24" ht="11.25" customHeight="1" x14ac:dyDescent="0.2">
      <c r="A955" s="222">
        <f t="shared" si="228"/>
        <v>945</v>
      </c>
      <c r="B955" s="220">
        <f t="shared" ca="1" si="229"/>
        <v>1.8918449341480729E-2</v>
      </c>
      <c r="C955" s="217">
        <f t="shared" ca="1" si="221"/>
        <v>1.5811162993889458E-5</v>
      </c>
      <c r="D955" s="219">
        <f t="shared" ca="1" si="222"/>
        <v>0.38136255469008051</v>
      </c>
      <c r="E955" s="218">
        <f t="shared" ca="1" si="223"/>
        <v>-0.30190417974004197</v>
      </c>
      <c r="F955" s="187">
        <f t="shared" ca="1" si="224"/>
        <v>-1.0942855082443871E-4</v>
      </c>
      <c r="G955" s="217">
        <f t="shared" ca="1" si="225"/>
        <v>-9.3617387830549246E-5</v>
      </c>
      <c r="H955" s="291">
        <f t="shared" si="226"/>
        <v>2.625</v>
      </c>
      <c r="I955" s="187">
        <f t="shared" ca="1" si="227"/>
        <v>1.882483195365018E-2</v>
      </c>
      <c r="J955" s="191">
        <f t="shared" ca="1" si="234"/>
        <v>2.1435754349860447E-2</v>
      </c>
      <c r="K955" s="190">
        <f t="shared" ca="1" si="234"/>
        <v>2.8274102331465895E-2</v>
      </c>
      <c r="L955" s="190">
        <f t="shared" ca="1" si="234"/>
        <v>3.2434586510375604E-2</v>
      </c>
      <c r="M955" s="190">
        <f t="shared" ca="1" si="234"/>
        <v>3.2962111259096108E-2</v>
      </c>
      <c r="N955" s="190">
        <f t="shared" ca="1" si="234"/>
        <v>3.3424025288640358E-2</v>
      </c>
      <c r="O955" s="190">
        <f t="shared" ca="1" si="234"/>
        <v>3.3830454415644397E-2</v>
      </c>
      <c r="P955" s="190">
        <f t="shared" ca="1" si="234"/>
        <v>3.41897653767049E-2</v>
      </c>
      <c r="Q955" s="190">
        <f t="shared" ca="1" si="234"/>
        <v>3.4508894475994603E-2</v>
      </c>
      <c r="R955" s="190">
        <f t="shared" ca="1" si="234"/>
        <v>3.4793611809041572E-2</v>
      </c>
      <c r="S955" s="190">
        <f t="shared" ca="1" si="234"/>
        <v>3.5048734116875944E-2</v>
      </c>
      <c r="T955" s="190">
        <f t="shared" ca="1" si="234"/>
        <v>3.5278296618163237E-2</v>
      </c>
      <c r="U955" s="190">
        <f t="shared" ca="1" si="234"/>
        <v>3.5485692029827556E-2</v>
      </c>
      <c r="V955" s="190">
        <f t="shared" ca="1" si="234"/>
        <v>3.5673783298491697E-2</v>
      </c>
      <c r="W955" s="190">
        <f t="shared" ca="1" si="234"/>
        <v>3.5844995230660884E-2</v>
      </c>
      <c r="X955" s="187">
        <f t="shared" ca="1" si="234"/>
        <v>3.6001389153857109E-2</v>
      </c>
    </row>
    <row r="956" spans="1:24" ht="11.25" customHeight="1" x14ac:dyDescent="0.2">
      <c r="A956" s="222">
        <f t="shared" si="228"/>
        <v>946</v>
      </c>
      <c r="B956" s="220">
        <f t="shared" ca="1" si="229"/>
        <v>1.882483195365018E-2</v>
      </c>
      <c r="C956" s="217">
        <f t="shared" ca="1" si="221"/>
        <v>1.5881376034762369E-5</v>
      </c>
      <c r="D956" s="219">
        <f t="shared" ca="1" si="222"/>
        <v>0.3145726017868905</v>
      </c>
      <c r="E956" s="218">
        <f t="shared" ca="1" si="223"/>
        <v>-0.48293033263864316</v>
      </c>
      <c r="F956" s="187">
        <f t="shared" ca="1" si="224"/>
        <v>-1.7460987122941836E-4</v>
      </c>
      <c r="G956" s="217">
        <f t="shared" ca="1" si="225"/>
        <v>-1.5872849519465599E-4</v>
      </c>
      <c r="H956" s="291">
        <f t="shared" si="226"/>
        <v>2.6277777777777778</v>
      </c>
      <c r="I956" s="187">
        <f t="shared" ca="1" si="227"/>
        <v>1.8666103458455523E-2</v>
      </c>
      <c r="J956" s="191">
        <f t="shared" ca="1" si="234"/>
        <v>2.1296699751687981E-2</v>
      </c>
      <c r="K956" s="190">
        <f t="shared" ca="1" si="234"/>
        <v>2.8187472286588806E-2</v>
      </c>
      <c r="L956" s="190">
        <f t="shared" ca="1" si="234"/>
        <v>3.238037543277817E-2</v>
      </c>
      <c r="M956" s="190">
        <f t="shared" ca="1" si="234"/>
        <v>3.291203150787804E-2</v>
      </c>
      <c r="N956" s="190">
        <f t="shared" ca="1" si="234"/>
        <v>3.3377565984935582E-2</v>
      </c>
      <c r="O956" s="190">
        <f t="shared" ca="1" si="234"/>
        <v>3.3787182727990778E-2</v>
      </c>
      <c r="P956" s="190">
        <f t="shared" ca="1" si="234"/>
        <v>3.4149313195487314E-2</v>
      </c>
      <c r="Q956" s="190">
        <f t="shared" ca="1" si="234"/>
        <v>3.447094750498695E-2</v>
      </c>
      <c r="R956" s="190">
        <f t="shared" ca="1" si="234"/>
        <v>3.4757900623918217E-2</v>
      </c>
      <c r="S956" s="190">
        <f t="shared" ca="1" si="234"/>
        <v>3.501502682373632E-2</v>
      </c>
      <c r="T956" s="190">
        <f t="shared" ca="1" si="234"/>
        <v>3.5246392813851057E-2</v>
      </c>
      <c r="U956" s="190">
        <f t="shared" ca="1" si="234"/>
        <v>3.545541782215797E-2</v>
      </c>
      <c r="V956" s="190">
        <f t="shared" ca="1" si="234"/>
        <v>3.5644987190399144E-2</v>
      </c>
      <c r="W956" s="190">
        <f t="shared" ca="1" si="234"/>
        <v>3.5817544709526007E-2</v>
      </c>
      <c r="X956" s="187">
        <f t="shared" ca="1" si="234"/>
        <v>3.5975167857416383E-2</v>
      </c>
    </row>
    <row r="957" spans="1:24" ht="11.25" customHeight="1" x14ac:dyDescent="0.2">
      <c r="A957" s="222">
        <f t="shared" si="228"/>
        <v>947</v>
      </c>
      <c r="B957" s="220">
        <f t="shared" ca="1" si="229"/>
        <v>1.8666103458455523E-2</v>
      </c>
      <c r="C957" s="217">
        <f t="shared" ca="1" si="221"/>
        <v>1.600042240615836E-5</v>
      </c>
      <c r="D957" s="219">
        <f t="shared" ca="1" si="222"/>
        <v>0.36377265962801653</v>
      </c>
      <c r="E957" s="218">
        <f t="shared" ca="1" si="223"/>
        <v>-0.34839265318468293</v>
      </c>
      <c r="F957" s="187">
        <f t="shared" ca="1" si="224"/>
        <v>-1.2543379914448314E-4</v>
      </c>
      <c r="G957" s="217">
        <f t="shared" ca="1" si="225"/>
        <v>-1.0943337673832478E-4</v>
      </c>
      <c r="H957" s="291">
        <f t="shared" si="226"/>
        <v>2.6305555555555555</v>
      </c>
      <c r="I957" s="187">
        <f t="shared" ca="1" si="227"/>
        <v>1.85566700817172E-2</v>
      </c>
      <c r="J957" s="191">
        <f t="shared" ca="1" si="234"/>
        <v>2.12008302973072E-2</v>
      </c>
      <c r="K957" s="190">
        <f t="shared" ca="1" si="234"/>
        <v>2.8127746285115197E-2</v>
      </c>
      <c r="L957" s="190">
        <f t="shared" ca="1" si="234"/>
        <v>3.2343000283024281E-2</v>
      </c>
      <c r="M957" s="190">
        <f t="shared" ca="1" si="234"/>
        <v>3.287750464945044E-2</v>
      </c>
      <c r="N957" s="190">
        <f t="shared" ca="1" si="234"/>
        <v>3.3345535198786608E-2</v>
      </c>
      <c r="O957" s="190">
        <f t="shared" ca="1" si="234"/>
        <v>3.3757349603879737E-2</v>
      </c>
      <c r="P957" s="190">
        <f t="shared" ca="1" si="234"/>
        <v>3.4121423944841779E-2</v>
      </c>
      <c r="Q957" s="190">
        <f t="shared" ca="1" si="234"/>
        <v>3.4444785440202894E-2</v>
      </c>
      <c r="R957" s="190">
        <f t="shared" ca="1" si="234"/>
        <v>3.4733279993762391E-2</v>
      </c>
      <c r="S957" s="190">
        <f t="shared" ca="1" si="234"/>
        <v>3.499178775185794E-2</v>
      </c>
      <c r="T957" s="190">
        <f t="shared" ca="1" si="234"/>
        <v>3.5224397134799218E-2</v>
      </c>
      <c r="U957" s="190">
        <f t="shared" ca="1" si="234"/>
        <v>3.5434545648139706E-2</v>
      </c>
      <c r="V957" s="190">
        <f t="shared" ca="1" si="234"/>
        <v>3.5625134073656466E-2</v>
      </c>
      <c r="W957" s="190">
        <f t="shared" ca="1" si="234"/>
        <v>3.5798619290890038E-2</v>
      </c>
      <c r="X957" s="187">
        <f t="shared" ca="1" si="234"/>
        <v>3.5957089912379191E-2</v>
      </c>
    </row>
    <row r="958" spans="1:24" ht="11.25" customHeight="1" x14ac:dyDescent="0.2">
      <c r="A958" s="222">
        <f t="shared" si="228"/>
        <v>948</v>
      </c>
      <c r="B958" s="220">
        <f t="shared" ca="1" si="229"/>
        <v>1.85566700817172E-2</v>
      </c>
      <c r="C958" s="217">
        <f t="shared" ca="1" si="221"/>
        <v>1.6082497438712101E-5</v>
      </c>
      <c r="D958" s="219">
        <f t="shared" ca="1" si="222"/>
        <v>0.51294797641324086</v>
      </c>
      <c r="E958" s="218">
        <f t="shared" ca="1" si="223"/>
        <v>3.2461463902094416E-2</v>
      </c>
      <c r="F958" s="187">
        <f t="shared" ca="1" si="224"/>
        <v>1.1652976707054294E-5</v>
      </c>
      <c r="G958" s="217">
        <f t="shared" ca="1" si="225"/>
        <v>2.7735474145766396E-5</v>
      </c>
      <c r="H958" s="291">
        <f t="shared" si="226"/>
        <v>2.6333333333333333</v>
      </c>
      <c r="I958" s="187">
        <f t="shared" ca="1" si="227"/>
        <v>1.8584405555862965E-2</v>
      </c>
      <c r="J958" s="191">
        <f t="shared" ca="1" si="234"/>
        <v>2.1225128046792698E-2</v>
      </c>
      <c r="K958" s="190">
        <f t="shared" ca="1" si="234"/>
        <v>2.8142883613589166E-2</v>
      </c>
      <c r="L958" s="190">
        <f t="shared" ca="1" si="234"/>
        <v>3.235247287292866E-2</v>
      </c>
      <c r="M958" s="190">
        <f t="shared" ca="1" si="234"/>
        <v>3.2886255350724536E-2</v>
      </c>
      <c r="N958" s="190">
        <f t="shared" ca="1" si="234"/>
        <v>3.3353653280011761E-2</v>
      </c>
      <c r="O958" s="190">
        <f t="shared" ca="1" si="234"/>
        <v>3.376491069599926E-2</v>
      </c>
      <c r="P958" s="190">
        <f t="shared" ca="1" si="234"/>
        <v>3.4128492369606502E-2</v>
      </c>
      <c r="Q958" s="190">
        <f t="shared" ca="1" si="234"/>
        <v>3.4451416116263935E-2</v>
      </c>
      <c r="R958" s="190">
        <f t="shared" ca="1" si="234"/>
        <v>3.4739519999065098E-2</v>
      </c>
      <c r="S958" s="190">
        <f t="shared" ca="1" si="234"/>
        <v>3.4997677606456834E-2</v>
      </c>
      <c r="T958" s="190">
        <f t="shared" ca="1" si="234"/>
        <v>3.5229971856203635E-2</v>
      </c>
      <c r="U958" s="190">
        <f t="shared" ca="1" si="234"/>
        <v>3.5439835621455924E-2</v>
      </c>
      <c r="V958" s="190">
        <f t="shared" ca="1" si="234"/>
        <v>3.5630165770772479E-2</v>
      </c>
      <c r="W958" s="190">
        <f t="shared" ca="1" si="234"/>
        <v>3.580341586644057E-2</v>
      </c>
      <c r="X958" s="187">
        <f t="shared" ca="1" si="234"/>
        <v>3.5961671698961424E-2</v>
      </c>
    </row>
    <row r="959" spans="1:24" ht="11.25" customHeight="1" x14ac:dyDescent="0.2">
      <c r="A959" s="222">
        <f t="shared" si="228"/>
        <v>949</v>
      </c>
      <c r="B959" s="220">
        <f t="shared" ca="1" si="229"/>
        <v>1.8584405555862965E-2</v>
      </c>
      <c r="C959" s="217">
        <f t="shared" ca="1" si="221"/>
        <v>1.6061695833102781E-5</v>
      </c>
      <c r="D959" s="219">
        <f t="shared" ca="1" si="222"/>
        <v>8.9869624049698782E-4</v>
      </c>
      <c r="E959" s="218">
        <f t="shared" ca="1" si="223"/>
        <v>-3.1218159819057036</v>
      </c>
      <c r="F959" s="187">
        <f t="shared" ca="1" si="224"/>
        <v>-1.1215028735733206E-3</v>
      </c>
      <c r="G959" s="217">
        <f t="shared" ca="1" si="225"/>
        <v>-1.1054411777402177E-3</v>
      </c>
      <c r="H959" s="291">
        <f t="shared" si="226"/>
        <v>2.6361111111111111</v>
      </c>
      <c r="I959" s="187">
        <f t="shared" ca="1" si="227"/>
        <v>1.7478964378122748E-2</v>
      </c>
      <c r="J959" s="191">
        <f t="shared" ca="1" si="234"/>
        <v>2.025670282115552E-2</v>
      </c>
      <c r="K959" s="190">
        <f t="shared" ca="1" si="234"/>
        <v>2.7539561451936995E-2</v>
      </c>
      <c r="L959" s="190">
        <f t="shared" ca="1" si="234"/>
        <v>3.197492782411826E-2</v>
      </c>
      <c r="M959" s="190">
        <f t="shared" ca="1" si="234"/>
        <v>3.2537482314732677E-2</v>
      </c>
      <c r="N959" s="190">
        <f t="shared" ca="1" si="234"/>
        <v>3.303009431637749E-2</v>
      </c>
      <c r="O959" s="190">
        <f t="shared" ca="1" si="234"/>
        <v>3.3463551413886995E-2</v>
      </c>
      <c r="P959" s="190">
        <f t="shared" ca="1" si="234"/>
        <v>3.3846769123931565E-2</v>
      </c>
      <c r="Q959" s="190">
        <f t="shared" ca="1" si="234"/>
        <v>3.4187140037347366E-2</v>
      </c>
      <c r="R959" s="190">
        <f t="shared" ca="1" si="234"/>
        <v>3.4490814720955706E-2</v>
      </c>
      <c r="S959" s="190">
        <f t="shared" ca="1" si="234"/>
        <v>3.4762928138310042E-2</v>
      </c>
      <c r="T959" s="190">
        <f t="shared" ca="1" si="234"/>
        <v>3.5007782519815032E-2</v>
      </c>
      <c r="U959" s="190">
        <f t="shared" ca="1" si="234"/>
        <v>3.5228995370369422E-2</v>
      </c>
      <c r="V959" s="190">
        <f t="shared" ca="1" si="234"/>
        <v>3.5429619526034711E-2</v>
      </c>
      <c r="W959" s="190">
        <f t="shared" ca="1" si="234"/>
        <v>3.5612240763471747E-2</v>
      </c>
      <c r="X959" s="187">
        <f t="shared" ca="1" si="234"/>
        <v>3.5779057349951397E-2</v>
      </c>
    </row>
    <row r="960" spans="1:24" ht="11.25" customHeight="1" x14ac:dyDescent="0.2">
      <c r="A960" s="222">
        <f t="shared" si="228"/>
        <v>950</v>
      </c>
      <c r="B960" s="220">
        <f t="shared" ca="1" si="229"/>
        <v>1.7478964378122748E-2</v>
      </c>
      <c r="C960" s="217">
        <f t="shared" ca="1" si="221"/>
        <v>1.6890776716407943E-5</v>
      </c>
      <c r="D960" s="219">
        <f t="shared" ca="1" si="222"/>
        <v>0.81825744407120971</v>
      </c>
      <c r="E960" s="218">
        <f t="shared" ca="1" si="223"/>
        <v>0.90874430455238153</v>
      </c>
      <c r="F960" s="187">
        <f t="shared" ca="1" si="224"/>
        <v>3.1660539029869226E-4</v>
      </c>
      <c r="G960" s="217">
        <f t="shared" ca="1" si="225"/>
        <v>3.3349616701510018E-4</v>
      </c>
      <c r="H960" s="291">
        <f t="shared" si="226"/>
        <v>2.6388888888888888</v>
      </c>
      <c r="I960" s="187">
        <f t="shared" ca="1" si="227"/>
        <v>1.7812460545137847E-2</v>
      </c>
      <c r="J960" s="191">
        <f t="shared" ca="1" si="234"/>
        <v>2.0548863188702991E-2</v>
      </c>
      <c r="K960" s="190">
        <f t="shared" ca="1" si="234"/>
        <v>2.7721575323355799E-2</v>
      </c>
      <c r="L960" s="190">
        <f t="shared" ca="1" si="234"/>
        <v>3.2088827893329716E-2</v>
      </c>
      <c r="M960" s="190">
        <f t="shared" ca="1" si="234"/>
        <v>3.2642702269447314E-2</v>
      </c>
      <c r="N960" s="190">
        <f t="shared" ca="1" si="234"/>
        <v>3.3127707537549504E-2</v>
      </c>
      <c r="O960" s="190">
        <f t="shared" ca="1" si="234"/>
        <v>3.3554467301138736E-2</v>
      </c>
      <c r="P960" s="190">
        <f t="shared" ca="1" si="234"/>
        <v>3.3931761093186505E-2</v>
      </c>
      <c r="Q960" s="190">
        <f t="shared" ca="1" si="234"/>
        <v>3.4266868440022413E-2</v>
      </c>
      <c r="R960" s="190">
        <f t="shared" ca="1" si="234"/>
        <v>3.4565845630456893E-2</v>
      </c>
      <c r="S960" s="190">
        <f t="shared" ca="1" si="234"/>
        <v>3.4833748774823543E-2</v>
      </c>
      <c r="T960" s="190">
        <f t="shared" ca="1" si="234"/>
        <v>3.5074813939965949E-2</v>
      </c>
      <c r="U960" s="190">
        <f t="shared" ca="1" si="234"/>
        <v>3.5292602929962585E-2</v>
      </c>
      <c r="V960" s="190">
        <f t="shared" ca="1" si="234"/>
        <v>3.5490121527657299E-2</v>
      </c>
      <c r="W960" s="190">
        <f t="shared" ca="1" si="234"/>
        <v>3.5669915622480661E-2</v>
      </c>
      <c r="X960" s="187">
        <f t="shared" ca="1" si="234"/>
        <v>3.5834149549032759E-2</v>
      </c>
    </row>
    <row r="961" spans="1:24" ht="11.25" customHeight="1" x14ac:dyDescent="0.2">
      <c r="A961" s="222">
        <f t="shared" si="228"/>
        <v>951</v>
      </c>
      <c r="B961" s="220">
        <f t="shared" ca="1" si="229"/>
        <v>1.7812460545137847E-2</v>
      </c>
      <c r="C961" s="217">
        <f t="shared" ca="1" si="221"/>
        <v>1.6640654591146617E-5</v>
      </c>
      <c r="D961" s="219">
        <f t="shared" ca="1" si="222"/>
        <v>0.7222539492183162</v>
      </c>
      <c r="E961" s="218">
        <f t="shared" ca="1" si="223"/>
        <v>0.58955041733414248</v>
      </c>
      <c r="F961" s="187">
        <f t="shared" ca="1" si="224"/>
        <v>2.0734886516333986E-4</v>
      </c>
      <c r="G961" s="217">
        <f t="shared" ca="1" si="225"/>
        <v>2.2398951975448648E-4</v>
      </c>
      <c r="H961" s="291">
        <f t="shared" si="226"/>
        <v>2.6416666666666666</v>
      </c>
      <c r="I961" s="187">
        <f t="shared" ca="1" si="227"/>
        <v>1.8036450064892334E-2</v>
      </c>
      <c r="J961" s="191">
        <f t="shared" ref="J961:X970" ca="1" si="235">-(1/J$7)*LN(J$8*EXP(-$I961*J$9))</f>
        <v>2.0745089912997935E-2</v>
      </c>
      <c r="K961" s="190">
        <f t="shared" ca="1" si="235"/>
        <v>2.7843823204081544E-2</v>
      </c>
      <c r="L961" s="190">
        <f t="shared" ca="1" si="235"/>
        <v>3.2165327788459E-2</v>
      </c>
      <c r="M961" s="190">
        <f t="shared" ca="1" si="235"/>
        <v>3.2713372248464039E-2</v>
      </c>
      <c r="N961" s="190">
        <f t="shared" ca="1" si="235"/>
        <v>3.319326852653387E-2</v>
      </c>
      <c r="O961" s="190">
        <f t="shared" ca="1" si="235"/>
        <v>3.3615530089673419E-2</v>
      </c>
      <c r="P961" s="190">
        <f t="shared" ca="1" si="235"/>
        <v>3.3988845138699805E-2</v>
      </c>
      <c r="Q961" s="190">
        <f t="shared" ca="1" si="235"/>
        <v>3.4320417261245219E-2</v>
      </c>
      <c r="R961" s="190">
        <f t="shared" ca="1" si="235"/>
        <v>3.4616239425193228E-2</v>
      </c>
      <c r="S961" s="190">
        <f t="shared" ca="1" si="235"/>
        <v>3.4881314779864447E-2</v>
      </c>
      <c r="T961" s="190">
        <f t="shared" ca="1" si="235"/>
        <v>3.511983495397774E-2</v>
      </c>
      <c r="U961" s="190">
        <f t="shared" ca="1" si="235"/>
        <v>3.5335324340686869E-2</v>
      </c>
      <c r="V961" s="190">
        <f t="shared" ca="1" si="235"/>
        <v>3.5530757119990861E-2</v>
      </c>
      <c r="W961" s="190">
        <f t="shared" ca="1" si="235"/>
        <v>3.5708652391442483E-2</v>
      </c>
      <c r="X961" s="187">
        <f t="shared" ca="1" si="235"/>
        <v>3.5871151699087146E-2</v>
      </c>
    </row>
    <row r="962" spans="1:24" ht="11.25" customHeight="1" x14ac:dyDescent="0.2">
      <c r="A962" s="222">
        <f t="shared" si="228"/>
        <v>952</v>
      </c>
      <c r="B962" s="220">
        <f t="shared" ca="1" si="229"/>
        <v>1.8036450064892334E-2</v>
      </c>
      <c r="C962" s="217">
        <f t="shared" ca="1" si="221"/>
        <v>1.647266245133075E-5</v>
      </c>
      <c r="D962" s="219">
        <f t="shared" ca="1" si="222"/>
        <v>0.97969790023575221</v>
      </c>
      <c r="E962" s="218">
        <f t="shared" ca="1" si="223"/>
        <v>2.047549116312358</v>
      </c>
      <c r="F962" s="187">
        <f t="shared" ca="1" si="224"/>
        <v>7.2465052999945141E-4</v>
      </c>
      <c r="G962" s="217">
        <f t="shared" ca="1" si="225"/>
        <v>7.411231924507822E-4</v>
      </c>
      <c r="H962" s="291">
        <f t="shared" si="226"/>
        <v>2.6444444444444444</v>
      </c>
      <c r="I962" s="187">
        <f t="shared" ca="1" si="227"/>
        <v>1.8777573257343114E-2</v>
      </c>
      <c r="J962" s="191">
        <f t="shared" ca="1" si="235"/>
        <v>2.139435322010682E-2</v>
      </c>
      <c r="K962" s="190">
        <f t="shared" ca="1" si="235"/>
        <v>2.8248309716366188E-2</v>
      </c>
      <c r="L962" s="190">
        <f t="shared" ca="1" si="235"/>
        <v>3.2418446088647829E-2</v>
      </c>
      <c r="M962" s="190">
        <f t="shared" ca="1" si="235"/>
        <v>3.2947200869181271E-2</v>
      </c>
      <c r="N962" s="190">
        <f t="shared" ca="1" si="235"/>
        <v>3.3410192825088503E-2</v>
      </c>
      <c r="O962" s="190">
        <f t="shared" ca="1" si="235"/>
        <v>3.3817571010286034E-2</v>
      </c>
      <c r="P962" s="190">
        <f t="shared" ca="1" si="235"/>
        <v>3.41777214311942E-2</v>
      </c>
      <c r="Q962" s="190">
        <f t="shared" ca="1" si="235"/>
        <v>3.449759641400249E-2</v>
      </c>
      <c r="R962" s="190">
        <f t="shared" ca="1" si="235"/>
        <v>3.4782979414080359E-2</v>
      </c>
      <c r="S962" s="190">
        <f t="shared" ca="1" si="235"/>
        <v>3.5038698346500467E-2</v>
      </c>
      <c r="T962" s="190">
        <f t="shared" ca="1" si="235"/>
        <v>3.5268797805759207E-2</v>
      </c>
      <c r="U962" s="190">
        <f t="shared" ca="1" si="235"/>
        <v>3.5476678401969254E-2</v>
      </c>
      <c r="V962" s="190">
        <f t="shared" ca="1" si="235"/>
        <v>3.5665209749517382E-2</v>
      </c>
      <c r="W962" s="190">
        <f t="shared" ca="1" si="235"/>
        <v>3.5836822307203177E-2</v>
      </c>
      <c r="X962" s="187">
        <f t="shared" ca="1" si="235"/>
        <v>3.5993582211041021E-2</v>
      </c>
    </row>
    <row r="963" spans="1:24" ht="11.25" customHeight="1" x14ac:dyDescent="0.2">
      <c r="A963" s="222">
        <f t="shared" si="228"/>
        <v>953</v>
      </c>
      <c r="B963" s="220">
        <f t="shared" ca="1" si="229"/>
        <v>1.8777573257343114E-2</v>
      </c>
      <c r="C963" s="217">
        <f t="shared" ca="1" si="221"/>
        <v>1.5916820056992667E-5</v>
      </c>
      <c r="D963" s="219">
        <f t="shared" ca="1" si="222"/>
        <v>0.73569638536960558</v>
      </c>
      <c r="E963" s="218">
        <f t="shared" ca="1" si="223"/>
        <v>0.63013352161216474</v>
      </c>
      <c r="F963" s="187">
        <f t="shared" ca="1" si="224"/>
        <v>2.2754697694991218E-4</v>
      </c>
      <c r="G963" s="217">
        <f t="shared" ca="1" si="225"/>
        <v>2.4346379700690486E-4</v>
      </c>
      <c r="H963" s="291">
        <f t="shared" si="226"/>
        <v>2.6472222222222221</v>
      </c>
      <c r="I963" s="187">
        <f t="shared" ca="1" si="227"/>
        <v>1.9021037054350019E-2</v>
      </c>
      <c r="J963" s="191">
        <f t="shared" ca="1" si="235"/>
        <v>2.1607640446328128E-2</v>
      </c>
      <c r="K963" s="190">
        <f t="shared" ca="1" si="235"/>
        <v>2.8381186170809914E-2</v>
      </c>
      <c r="L963" s="190">
        <f t="shared" ca="1" si="235"/>
        <v>3.2501597099280917E-2</v>
      </c>
      <c r="M963" s="190">
        <f t="shared" ca="1" si="235"/>
        <v>3.3024015094439092E-2</v>
      </c>
      <c r="N963" s="190">
        <f t="shared" ca="1" si="235"/>
        <v>3.3481453870387208E-2</v>
      </c>
      <c r="O963" s="190">
        <f t="shared" ca="1" si="235"/>
        <v>3.3883942768968223E-2</v>
      </c>
      <c r="P963" s="190">
        <f t="shared" ca="1" si="235"/>
        <v>3.4239768523774326E-2</v>
      </c>
      <c r="Q963" s="190">
        <f t="shared" ca="1" si="235"/>
        <v>3.4555800919974192E-2</v>
      </c>
      <c r="R963" s="190">
        <f t="shared" ca="1" si="235"/>
        <v>3.4837754586711386E-2</v>
      </c>
      <c r="S963" s="190">
        <f t="shared" ca="1" si="235"/>
        <v>3.5090399873466564E-2</v>
      </c>
      <c r="T963" s="190">
        <f t="shared" ca="1" si="235"/>
        <v>3.5317733073036109E-2</v>
      </c>
      <c r="U963" s="190">
        <f t="shared" ca="1" si="235"/>
        <v>3.5523114131997276E-2</v>
      </c>
      <c r="V963" s="190">
        <f t="shared" ca="1" si="235"/>
        <v>3.5709378314251992E-2</v>
      </c>
      <c r="W963" s="190">
        <f t="shared" ca="1" si="235"/>
        <v>3.5878926959534943E-2</v>
      </c>
      <c r="X963" s="187">
        <f t="shared" ca="1" si="235"/>
        <v>3.6033801431831047E-2</v>
      </c>
    </row>
    <row r="964" spans="1:24" ht="11.25" customHeight="1" x14ac:dyDescent="0.2">
      <c r="A964" s="222">
        <f t="shared" si="228"/>
        <v>954</v>
      </c>
      <c r="B964" s="220">
        <f t="shared" ca="1" si="229"/>
        <v>1.9021037054350019E-2</v>
      </c>
      <c r="C964" s="217">
        <f t="shared" ca="1" si="221"/>
        <v>1.573422220923749E-5</v>
      </c>
      <c r="D964" s="219">
        <f t="shared" ca="1" si="222"/>
        <v>0.55883419239725252</v>
      </c>
      <c r="E964" s="218">
        <f t="shared" ca="1" si="223"/>
        <v>0.14801413220467696</v>
      </c>
      <c r="F964" s="187">
        <f t="shared" ca="1" si="224"/>
        <v>5.3794643408291855E-5</v>
      </c>
      <c r="G964" s="217">
        <f t="shared" ca="1" si="225"/>
        <v>6.9528865617529345E-5</v>
      </c>
      <c r="H964" s="291">
        <f t="shared" si="226"/>
        <v>2.65</v>
      </c>
      <c r="I964" s="187">
        <f t="shared" ca="1" si="227"/>
        <v>1.9090565919967547E-2</v>
      </c>
      <c r="J964" s="191">
        <f t="shared" ca="1" si="235"/>
        <v>2.1668551428051776E-2</v>
      </c>
      <c r="K964" s="190">
        <f t="shared" ca="1" si="235"/>
        <v>2.8419133287622928E-2</v>
      </c>
      <c r="L964" s="190">
        <f t="shared" ca="1" si="235"/>
        <v>3.2525343526944264E-2</v>
      </c>
      <c r="M964" s="190">
        <f t="shared" ca="1" si="235"/>
        <v>3.3045951850585689E-2</v>
      </c>
      <c r="N964" s="190">
        <f t="shared" ca="1" si="235"/>
        <v>3.3501804738578916E-2</v>
      </c>
      <c r="O964" s="190">
        <f t="shared" ca="1" si="235"/>
        <v>3.3902897345159604E-2</v>
      </c>
      <c r="P964" s="190">
        <f t="shared" ca="1" si="235"/>
        <v>3.4257488053392265E-2</v>
      </c>
      <c r="Q964" s="190">
        <f t="shared" ca="1" si="235"/>
        <v>3.4572423076219966E-2</v>
      </c>
      <c r="R964" s="190">
        <f t="shared" ca="1" si="235"/>
        <v>3.4853397387258574E-2</v>
      </c>
      <c r="S964" s="190">
        <f t="shared" ca="1" si="235"/>
        <v>3.5105164896294762E-2</v>
      </c>
      <c r="T964" s="190">
        <f t="shared" ca="1" si="235"/>
        <v>3.533170810203131E-2</v>
      </c>
      <c r="U964" s="190">
        <f t="shared" ca="1" si="235"/>
        <v>3.5536375338273786E-2</v>
      </c>
      <c r="V964" s="190">
        <f t="shared" ca="1" si="235"/>
        <v>3.5721992059045707E-2</v>
      </c>
      <c r="W964" s="190">
        <f t="shared" ca="1" si="235"/>
        <v>3.5890951288202445E-2</v>
      </c>
      <c r="X964" s="187">
        <f t="shared" ca="1" si="235"/>
        <v>3.6045287315284481E-2</v>
      </c>
    </row>
    <row r="965" spans="1:24" ht="11.25" customHeight="1" x14ac:dyDescent="0.2">
      <c r="A965" s="222">
        <f t="shared" si="228"/>
        <v>955</v>
      </c>
      <c r="B965" s="220">
        <f t="shared" ca="1" si="229"/>
        <v>1.9090565919967547E-2</v>
      </c>
      <c r="C965" s="217">
        <f t="shared" ca="1" si="221"/>
        <v>1.5682075560024342E-5</v>
      </c>
      <c r="D965" s="219">
        <f t="shared" ca="1" si="222"/>
        <v>2.8500808939109334E-2</v>
      </c>
      <c r="E965" s="218">
        <f t="shared" ca="1" si="223"/>
        <v>-1.9032984125737058</v>
      </c>
      <c r="F965" s="187">
        <f t="shared" ca="1" si="224"/>
        <v>-6.9300288201624397E-4</v>
      </c>
      <c r="G965" s="217">
        <f t="shared" ca="1" si="225"/>
        <v>-6.7732080645621965E-4</v>
      </c>
      <c r="H965" s="291">
        <f t="shared" si="226"/>
        <v>2.6527777777777777</v>
      </c>
      <c r="I965" s="187">
        <f t="shared" ca="1" si="227"/>
        <v>1.8413245113511327E-2</v>
      </c>
      <c r="J965" s="191">
        <f t="shared" ca="1" si="235"/>
        <v>2.107518240215573E-2</v>
      </c>
      <c r="K965" s="190">
        <f t="shared" ca="1" si="235"/>
        <v>2.8049468522720163E-2</v>
      </c>
      <c r="L965" s="190">
        <f t="shared" ca="1" si="235"/>
        <v>3.229401587054509E-2</v>
      </c>
      <c r="M965" s="190">
        <f t="shared" ca="1" si="235"/>
        <v>3.2832253248828241E-2</v>
      </c>
      <c r="N965" s="190">
        <f t="shared" ca="1" si="235"/>
        <v>3.3303555186637218E-2</v>
      </c>
      <c r="O965" s="190">
        <f t="shared" ca="1" si="235"/>
        <v>3.3718249879420528E-2</v>
      </c>
      <c r="P965" s="190">
        <f t="shared" ca="1" si="235"/>
        <v>3.408487188909478E-2</v>
      </c>
      <c r="Q965" s="190">
        <f t="shared" ca="1" si="235"/>
        <v>3.4410497059256501E-2</v>
      </c>
      <c r="R965" s="190">
        <f t="shared" ca="1" si="235"/>
        <v>3.4701011839360557E-2</v>
      </c>
      <c r="S965" s="190">
        <f t="shared" ca="1" si="235"/>
        <v>3.4961330287740205E-2</v>
      </c>
      <c r="T965" s="190">
        <f t="shared" ca="1" si="235"/>
        <v>3.5195569279324941E-2</v>
      </c>
      <c r="U965" s="190">
        <f t="shared" ca="1" si="235"/>
        <v>3.5407190274631357E-2</v>
      </c>
      <c r="V965" s="190">
        <f t="shared" ca="1" si="235"/>
        <v>3.5599114291369978E-2</v>
      </c>
      <c r="W965" s="190">
        <f t="shared" ca="1" si="235"/>
        <v>3.5773815363175747E-2</v>
      </c>
      <c r="X965" s="187">
        <f t="shared" ca="1" si="235"/>
        <v>3.5933396695835333E-2</v>
      </c>
    </row>
    <row r="966" spans="1:24" ht="11.25" customHeight="1" x14ac:dyDescent="0.2">
      <c r="A966" s="222">
        <f t="shared" si="228"/>
        <v>956</v>
      </c>
      <c r="B966" s="220">
        <f t="shared" ca="1" si="229"/>
        <v>1.8413245113511327E-2</v>
      </c>
      <c r="C966" s="217">
        <f t="shared" ca="1" si="221"/>
        <v>1.6190066164866506E-5</v>
      </c>
      <c r="D966" s="219">
        <f t="shared" ca="1" si="222"/>
        <v>0.90554971762621128</v>
      </c>
      <c r="E966" s="218">
        <f t="shared" ca="1" si="223"/>
        <v>1.3138384812296859</v>
      </c>
      <c r="F966" s="187">
        <f t="shared" ca="1" si="224"/>
        <v>4.6981394031282253E-4</v>
      </c>
      <c r="G966" s="217">
        <f t="shared" ca="1" si="225"/>
        <v>4.8600400647768905E-4</v>
      </c>
      <c r="H966" s="291">
        <f t="shared" si="226"/>
        <v>2.6555555555555554</v>
      </c>
      <c r="I966" s="187">
        <f t="shared" ca="1" si="227"/>
        <v>1.8899249119989015E-2</v>
      </c>
      <c r="J966" s="191">
        <f t="shared" ca="1" si="235"/>
        <v>2.1500947742828E-2</v>
      </c>
      <c r="K966" s="190">
        <f t="shared" ca="1" si="235"/>
        <v>2.8314717360617747E-2</v>
      </c>
      <c r="L966" s="190">
        <f t="shared" ca="1" si="235"/>
        <v>3.24600024558492E-2</v>
      </c>
      <c r="M966" s="190">
        <f t="shared" ca="1" si="235"/>
        <v>3.2985590302175516E-2</v>
      </c>
      <c r="N966" s="190">
        <f t="shared" ca="1" si="235"/>
        <v>3.344580694622834E-2</v>
      </c>
      <c r="O966" s="190">
        <f t="shared" ca="1" si="235"/>
        <v>3.3850741613440441E-2</v>
      </c>
      <c r="P966" s="190">
        <f t="shared" ca="1" si="235"/>
        <v>3.4208730696666807E-2</v>
      </c>
      <c r="Q966" s="190">
        <f t="shared" ca="1" si="235"/>
        <v>3.4526685270584251E-2</v>
      </c>
      <c r="R966" s="190">
        <f t="shared" ca="1" si="235"/>
        <v>3.4810354393290381E-2</v>
      </c>
      <c r="S966" s="190">
        <f t="shared" ca="1" si="235"/>
        <v>3.5064537210311213E-2</v>
      </c>
      <c r="T966" s="190">
        <f t="shared" ca="1" si="235"/>
        <v>3.5293254176410292E-2</v>
      </c>
      <c r="U966" s="190">
        <f t="shared" ca="1" si="235"/>
        <v>3.5499885579291769E-2</v>
      </c>
      <c r="V966" s="190">
        <f t="shared" ca="1" si="235"/>
        <v>3.56872838660061E-2</v>
      </c>
      <c r="W966" s="190">
        <f t="shared" ca="1" si="235"/>
        <v>3.5857864942522501E-2</v>
      </c>
      <c r="X966" s="187">
        <f t="shared" ca="1" si="235"/>
        <v>3.6013682564542168E-2</v>
      </c>
    </row>
    <row r="967" spans="1:24" ht="11.25" customHeight="1" x14ac:dyDescent="0.2">
      <c r="A967" s="222">
        <f t="shared" si="228"/>
        <v>957</v>
      </c>
      <c r="B967" s="220">
        <f t="shared" ca="1" si="229"/>
        <v>1.8899249119989015E-2</v>
      </c>
      <c r="C967" s="217">
        <f t="shared" ca="1" si="221"/>
        <v>1.5825563160008242E-5</v>
      </c>
      <c r="D967" s="219">
        <f t="shared" ca="1" si="222"/>
        <v>0.11910067645905542</v>
      </c>
      <c r="E967" s="218">
        <f t="shared" ca="1" si="223"/>
        <v>-1.1794944310783284</v>
      </c>
      <c r="F967" s="187">
        <f t="shared" ca="1" si="224"/>
        <v>-4.2730396581554958E-4</v>
      </c>
      <c r="G967" s="217">
        <f t="shared" ca="1" si="225"/>
        <v>-4.1147840265554135E-4</v>
      </c>
      <c r="H967" s="291">
        <f t="shared" si="226"/>
        <v>2.6583333333333332</v>
      </c>
      <c r="I967" s="187">
        <f t="shared" ca="1" si="227"/>
        <v>1.8487770717333474E-2</v>
      </c>
      <c r="J967" s="191">
        <f t="shared" ca="1" si="235"/>
        <v>2.1140470792121998E-2</v>
      </c>
      <c r="K967" s="190">
        <f t="shared" ca="1" si="235"/>
        <v>2.809014273433973E-2</v>
      </c>
      <c r="L967" s="190">
        <f t="shared" ca="1" si="235"/>
        <v>3.2319468851037612E-2</v>
      </c>
      <c r="M967" s="190">
        <f t="shared" ca="1" si="235"/>
        <v>3.2855766504555982E-2</v>
      </c>
      <c r="N967" s="190">
        <f t="shared" ca="1" si="235"/>
        <v>3.332536858351666E-2</v>
      </c>
      <c r="O967" s="190">
        <f t="shared" ca="1" si="235"/>
        <v>3.3738566638845703E-2</v>
      </c>
      <c r="P967" s="190">
        <f t="shared" ca="1" si="235"/>
        <v>3.4103864844502479E-2</v>
      </c>
      <c r="Q967" s="190">
        <f t="shared" ca="1" si="235"/>
        <v>3.4428313777824272E-2</v>
      </c>
      <c r="R967" s="190">
        <f t="shared" ca="1" si="235"/>
        <v>3.4717778820180602E-2</v>
      </c>
      <c r="S967" s="190">
        <f t="shared" ca="1" si="235"/>
        <v>3.4977156408761256E-2</v>
      </c>
      <c r="T967" s="190">
        <f t="shared" ca="1" si="235"/>
        <v>3.5210548633080374E-2</v>
      </c>
      <c r="U967" s="190">
        <f t="shared" ca="1" si="235"/>
        <v>3.5421404506323313E-2</v>
      </c>
      <c r="V967" s="190">
        <f t="shared" ca="1" si="235"/>
        <v>3.5612634531328735E-2</v>
      </c>
      <c r="W967" s="190">
        <f t="shared" ca="1" si="235"/>
        <v>3.5786703828226088E-2</v>
      </c>
      <c r="X967" s="187">
        <f t="shared" ca="1" si="235"/>
        <v>3.5945708019947918E-2</v>
      </c>
    </row>
    <row r="968" spans="1:24" ht="11.25" customHeight="1" x14ac:dyDescent="0.2">
      <c r="A968" s="222">
        <f t="shared" si="228"/>
        <v>958</v>
      </c>
      <c r="B968" s="220">
        <f t="shared" ca="1" si="229"/>
        <v>1.8487770717333474E-2</v>
      </c>
      <c r="C968" s="217">
        <f t="shared" ca="1" si="221"/>
        <v>1.6134171961999899E-5</v>
      </c>
      <c r="D968" s="219">
        <f t="shared" ca="1" si="222"/>
        <v>1.9417350274185563E-2</v>
      </c>
      <c r="E968" s="218">
        <f t="shared" ca="1" si="223"/>
        <v>-2.0659341206008976</v>
      </c>
      <c r="F968" s="187">
        <f t="shared" ca="1" si="224"/>
        <v>-7.4024843110337499E-4</v>
      </c>
      <c r="G968" s="217">
        <f t="shared" ca="1" si="225"/>
        <v>-7.2411425914137512E-4</v>
      </c>
      <c r="H968" s="291">
        <f t="shared" si="226"/>
        <v>2.6611111111111114</v>
      </c>
      <c r="I968" s="187">
        <f t="shared" ca="1" si="227"/>
        <v>1.7763656458192098E-2</v>
      </c>
      <c r="J968" s="191">
        <f t="shared" ca="1" si="235"/>
        <v>2.050610821461285E-2</v>
      </c>
      <c r="K968" s="190">
        <f t="shared" ca="1" si="235"/>
        <v>2.7694939272676224E-2</v>
      </c>
      <c r="L968" s="190">
        <f t="shared" ca="1" si="235"/>
        <v>3.2072159669131892E-2</v>
      </c>
      <c r="M968" s="190">
        <f t="shared" ca="1" si="235"/>
        <v>3.2627304299916553E-2</v>
      </c>
      <c r="N968" s="190">
        <f t="shared" ca="1" si="235"/>
        <v>3.3113422743287019E-2</v>
      </c>
      <c r="O968" s="190">
        <f t="shared" ca="1" si="235"/>
        <v>3.3541162599900649E-2</v>
      </c>
      <c r="P968" s="190">
        <f t="shared" ca="1" si="235"/>
        <v>3.3919323302688528E-2</v>
      </c>
      <c r="Q968" s="190">
        <f t="shared" ca="1" si="235"/>
        <v>3.4255200923927628E-2</v>
      </c>
      <c r="R968" s="190">
        <f t="shared" ca="1" si="235"/>
        <v>3.4554865549145344E-2</v>
      </c>
      <c r="S968" s="190">
        <f t="shared" ca="1" si="235"/>
        <v>3.482338482811647E-2</v>
      </c>
      <c r="T968" s="190">
        <f t="shared" ca="1" si="235"/>
        <v>3.5065004510111256E-2</v>
      </c>
      <c r="U968" s="190">
        <f t="shared" ca="1" si="235"/>
        <v>3.5283294550509291E-2</v>
      </c>
      <c r="V968" s="190">
        <f t="shared" ca="1" si="235"/>
        <v>3.5481267617958695E-2</v>
      </c>
      <c r="W968" s="190">
        <f t="shared" ca="1" si="235"/>
        <v>3.5661475439018139E-2</v>
      </c>
      <c r="X968" s="187">
        <f t="shared" ca="1" si="235"/>
        <v>3.5826087314020996E-2</v>
      </c>
    </row>
    <row r="969" spans="1:24" ht="11.25" customHeight="1" x14ac:dyDescent="0.2">
      <c r="A969" s="222">
        <f t="shared" si="228"/>
        <v>959</v>
      </c>
      <c r="B969" s="220">
        <f t="shared" ca="1" si="229"/>
        <v>1.7763656458192098E-2</v>
      </c>
      <c r="C969" s="217">
        <f t="shared" ca="1" si="221"/>
        <v>1.667725765635593E-5</v>
      </c>
      <c r="D969" s="219">
        <f t="shared" ca="1" si="222"/>
        <v>0.73630655108415666</v>
      </c>
      <c r="E969" s="218">
        <f t="shared" ca="1" si="223"/>
        <v>0.63199996846249262</v>
      </c>
      <c r="F969" s="187">
        <f t="shared" ca="1" si="224"/>
        <v>2.219739413046331E-4</v>
      </c>
      <c r="G969" s="217">
        <f t="shared" ca="1" si="225"/>
        <v>2.3865119896098903E-4</v>
      </c>
      <c r="H969" s="291">
        <f t="shared" si="226"/>
        <v>2.6638888888888892</v>
      </c>
      <c r="I969" s="187">
        <f t="shared" ca="1" si="227"/>
        <v>1.8002307657153088E-2</v>
      </c>
      <c r="J969" s="191">
        <f t="shared" ca="1" si="235"/>
        <v>2.0715179349157301E-2</v>
      </c>
      <c r="K969" s="190">
        <f t="shared" ca="1" si="235"/>
        <v>2.7825189131408981E-2</v>
      </c>
      <c r="L969" s="190">
        <f t="shared" ca="1" si="235"/>
        <v>3.2153667016944436E-2</v>
      </c>
      <c r="M969" s="190">
        <f t="shared" ca="1" si="235"/>
        <v>3.2702600122870136E-2</v>
      </c>
      <c r="N969" s="190">
        <f t="shared" ca="1" si="235"/>
        <v>3.3183275157111294E-2</v>
      </c>
      <c r="O969" s="190">
        <f t="shared" ca="1" si="235"/>
        <v>3.3606222374624385E-2</v>
      </c>
      <c r="P969" s="190">
        <f t="shared" ca="1" si="235"/>
        <v>3.3980143897858466E-2</v>
      </c>
      <c r="Q969" s="190">
        <f t="shared" ca="1" si="235"/>
        <v>3.4312254889674668E-2</v>
      </c>
      <c r="R969" s="190">
        <f t="shared" ca="1" si="235"/>
        <v>3.4608557969876455E-2</v>
      </c>
      <c r="S969" s="190">
        <f t="shared" ca="1" si="235"/>
        <v>3.4874064360557275E-2</v>
      </c>
      <c r="T969" s="190">
        <f t="shared" ca="1" si="235"/>
        <v>3.5112972464076832E-2</v>
      </c>
      <c r="U969" s="190">
        <f t="shared" ca="1" si="235"/>
        <v>3.5328812376083603E-2</v>
      </c>
      <c r="V969" s="190">
        <f t="shared" ca="1" si="235"/>
        <v>3.5524563093753826E-2</v>
      </c>
      <c r="W969" s="190">
        <f t="shared" ca="1" si="235"/>
        <v>3.5702747800183725E-2</v>
      </c>
      <c r="X969" s="187">
        <f t="shared" ca="1" si="235"/>
        <v>3.5865511513350913E-2</v>
      </c>
    </row>
    <row r="970" spans="1:24" ht="11.25" customHeight="1" x14ac:dyDescent="0.2">
      <c r="A970" s="222">
        <f t="shared" si="228"/>
        <v>960</v>
      </c>
      <c r="B970" s="220">
        <f t="shared" ca="1" si="229"/>
        <v>1.8002307657153088E-2</v>
      </c>
      <c r="C970" s="217">
        <f t="shared" ca="1" si="221"/>
        <v>1.6498269257135187E-5</v>
      </c>
      <c r="D970" s="219">
        <f t="shared" ca="1" si="222"/>
        <v>0.10511262919092801</v>
      </c>
      <c r="E970" s="218">
        <f t="shared" ca="1" si="223"/>
        <v>-1.252946277942288</v>
      </c>
      <c r="F970" s="187">
        <f t="shared" ca="1" si="224"/>
        <v>-4.4301179982718592E-4</v>
      </c>
      <c r="G970" s="217">
        <f t="shared" ca="1" si="225"/>
        <v>-4.2651353057005073E-4</v>
      </c>
      <c r="H970" s="291">
        <f t="shared" si="226"/>
        <v>2.666666666666667</v>
      </c>
      <c r="I970" s="187">
        <f t="shared" ca="1" si="227"/>
        <v>1.7575794126583038E-2</v>
      </c>
      <c r="J970" s="191">
        <f t="shared" ca="1" si="235"/>
        <v>2.0341530827284869E-2</v>
      </c>
      <c r="K970" s="190">
        <f t="shared" ca="1" si="235"/>
        <v>2.7592408708154395E-2</v>
      </c>
      <c r="L970" s="190">
        <f t="shared" ca="1" si="235"/>
        <v>3.2007998414254474E-2</v>
      </c>
      <c r="M970" s="190">
        <f t="shared" ca="1" si="235"/>
        <v>3.2568032656103044E-2</v>
      </c>
      <c r="N970" s="190">
        <f t="shared" ca="1" si="235"/>
        <v>3.3058436062362397E-2</v>
      </c>
      <c r="O970" s="190">
        <f t="shared" ca="1" si="235"/>
        <v>3.3489948606311791E-2</v>
      </c>
      <c r="P970" s="190">
        <f t="shared" ca="1" si="235"/>
        <v>3.387144632210675E-2</v>
      </c>
      <c r="Q970" s="190">
        <f t="shared" ca="1" si="235"/>
        <v>3.42102889725968E-2</v>
      </c>
      <c r="R970" s="190">
        <f t="shared" ca="1" si="235"/>
        <v>3.4512599751226884E-2</v>
      </c>
      <c r="S970" s="190">
        <f t="shared" ca="1" si="235"/>
        <v>3.4783490726722315E-2</v>
      </c>
      <c r="T970" s="190">
        <f t="shared" ca="1" si="235"/>
        <v>3.5027244919069105E-2</v>
      </c>
      <c r="U970" s="190">
        <f t="shared" ca="1" si="235"/>
        <v>3.5247463660577079E-2</v>
      </c>
      <c r="V970" s="190">
        <f t="shared" ca="1" si="235"/>
        <v>3.5447186125527871E-2</v>
      </c>
      <c r="W970" s="190">
        <f t="shared" ca="1" si="235"/>
        <v>3.5628986509428286E-2</v>
      </c>
      <c r="X970" s="187">
        <f t="shared" ca="1" si="235"/>
        <v>3.5795053227286114E-2</v>
      </c>
    </row>
    <row r="971" spans="1:24" ht="11.25" customHeight="1" x14ac:dyDescent="0.2">
      <c r="A971" s="222">
        <f t="shared" si="228"/>
        <v>961</v>
      </c>
      <c r="B971" s="220">
        <f t="shared" ca="1" si="229"/>
        <v>1.7575794126583038E-2</v>
      </c>
      <c r="C971" s="217">
        <f t="shared" ref="C971:C1010" ca="1" si="236">$B$2*($B$3-$B971)*$B$8</f>
        <v>1.6818154405062724E-5</v>
      </c>
      <c r="D971" s="219">
        <f t="shared" ref="D971:D1010" ca="1" si="237">RAND()</f>
        <v>9.4334222624616437E-2</v>
      </c>
      <c r="E971" s="218">
        <f t="shared" ref="E971:E1010" ca="1" si="238">NORMINV(D971,0,1)</f>
        <v>-1.3145284061069666</v>
      </c>
      <c r="F971" s="187">
        <f t="shared" ref="F971:F1010" ca="1" si="239">SQRT($B971)*$B$9*E971</f>
        <v>-4.5924687284697256E-4</v>
      </c>
      <c r="G971" s="217">
        <f t="shared" ref="G971:G1010" ca="1" si="240">C971+F971</f>
        <v>-4.4242871844190983E-4</v>
      </c>
      <c r="H971" s="291">
        <f t="shared" ref="H971:H1010" si="241">+A971*$B$8</f>
        <v>2.6694444444444447</v>
      </c>
      <c r="I971" s="187">
        <f t="shared" ref="I971:I1010" ca="1" si="242">$B971+G971</f>
        <v>1.713336540814113E-2</v>
      </c>
      <c r="J971" s="191">
        <f t="shared" ref="J971:X980" ca="1" si="243">-(1/J$7)*LN(J$8*EXP(-$I971*J$9))</f>
        <v>1.995393975494815E-2</v>
      </c>
      <c r="K971" s="190">
        <f t="shared" ca="1" si="243"/>
        <v>2.7350942173197723E-2</v>
      </c>
      <c r="L971" s="190">
        <f t="shared" ca="1" si="243"/>
        <v>3.1856894243844684E-2</v>
      </c>
      <c r="M971" s="190">
        <f t="shared" ca="1" si="243"/>
        <v>3.2428443856220991E-2</v>
      </c>
      <c r="N971" s="190">
        <f t="shared" ca="1" si="243"/>
        <v>3.2928938644947815E-2</v>
      </c>
      <c r="O971" s="190">
        <f t="shared" ca="1" si="243"/>
        <v>3.3369336127185532E-2</v>
      </c>
      <c r="P971" s="190">
        <f t="shared" ca="1" si="243"/>
        <v>3.3758692738244368E-2</v>
      </c>
      <c r="Q971" s="190">
        <f t="shared" ca="1" si="243"/>
        <v>3.4104518236655043E-2</v>
      </c>
      <c r="R971" s="190">
        <f t="shared" ca="1" si="243"/>
        <v>3.4413060888662896E-2</v>
      </c>
      <c r="S971" s="190">
        <f t="shared" ca="1" si="243"/>
        <v>3.4689537372678263E-2</v>
      </c>
      <c r="T971" s="190">
        <f t="shared" ca="1" si="243"/>
        <v>3.4938318483787555E-2</v>
      </c>
      <c r="U971" s="190">
        <f t="shared" ca="1" si="243"/>
        <v>3.5163079449130517E-2</v>
      </c>
      <c r="V971" s="190">
        <f t="shared" ca="1" si="243"/>
        <v>3.5366921865579597E-2</v>
      </c>
      <c r="W971" s="190">
        <f t="shared" ca="1" si="243"/>
        <v>3.5552472844560659E-2</v>
      </c>
      <c r="X971" s="187">
        <f t="shared" ca="1" si="243"/>
        <v>3.5721965817455077E-2</v>
      </c>
    </row>
    <row r="972" spans="1:24" ht="11.25" customHeight="1" x14ac:dyDescent="0.2">
      <c r="A972" s="222">
        <f t="shared" ref="A972:A1010" si="244">+A971+1</f>
        <v>962</v>
      </c>
      <c r="B972" s="220">
        <f t="shared" ca="1" si="229"/>
        <v>1.713336540814113E-2</v>
      </c>
      <c r="C972" s="217">
        <f t="shared" ca="1" si="236"/>
        <v>1.7149975943894155E-5</v>
      </c>
      <c r="D972" s="219">
        <f t="shared" ca="1" si="237"/>
        <v>0.41153233458315008</v>
      </c>
      <c r="E972" s="218">
        <f t="shared" ca="1" si="238"/>
        <v>-0.22360500459231139</v>
      </c>
      <c r="F972" s="187">
        <f t="shared" ca="1" si="239"/>
        <v>-7.7129694652581577E-5</v>
      </c>
      <c r="G972" s="217">
        <f t="shared" ca="1" si="240"/>
        <v>-5.9979718708687422E-5</v>
      </c>
      <c r="H972" s="291">
        <f t="shared" si="241"/>
        <v>2.6722222222222225</v>
      </c>
      <c r="I972" s="187">
        <f t="shared" ca="1" si="242"/>
        <v>1.7073385689432442E-2</v>
      </c>
      <c r="J972" s="191">
        <f t="shared" ca="1" si="243"/>
        <v>1.9901394333451519E-2</v>
      </c>
      <c r="K972" s="190">
        <f t="shared" ca="1" si="243"/>
        <v>2.7318206742063707E-2</v>
      </c>
      <c r="L972" s="190">
        <f t="shared" ca="1" si="243"/>
        <v>3.1836409168488795E-2</v>
      </c>
      <c r="M972" s="190">
        <f t="shared" ca="1" si="243"/>
        <v>3.2409519910729163E-2</v>
      </c>
      <c r="N972" s="190">
        <f t="shared" ca="1" si="243"/>
        <v>3.2911382780361577E-2</v>
      </c>
      <c r="O972" s="190">
        <f t="shared" ca="1" si="243"/>
        <v>3.3352984786801862E-2</v>
      </c>
      <c r="P972" s="190">
        <f t="shared" ca="1" si="243"/>
        <v>3.3743406822205127E-2</v>
      </c>
      <c r="Q972" s="190">
        <f t="shared" ca="1" si="243"/>
        <v>3.4090178979900319E-2</v>
      </c>
      <c r="R972" s="190">
        <f t="shared" ca="1" si="243"/>
        <v>3.4399566482155558E-2</v>
      </c>
      <c r="S972" s="190">
        <f t="shared" ca="1" si="243"/>
        <v>3.4676800189235135E-2</v>
      </c>
      <c r="T972" s="190">
        <f t="shared" ca="1" si="243"/>
        <v>3.4926262795827841E-2</v>
      </c>
      <c r="U972" s="190">
        <f t="shared" ca="1" si="243"/>
        <v>3.5151639546938264E-2</v>
      </c>
      <c r="V972" s="190">
        <f t="shared" ca="1" si="243"/>
        <v>3.5356040502021159E-2</v>
      </c>
      <c r="W972" s="190">
        <f t="shared" ca="1" si="243"/>
        <v>3.5542099946272554E-2</v>
      </c>
      <c r="X972" s="187">
        <f t="shared" ca="1" si="243"/>
        <v>3.5712057413908739E-2</v>
      </c>
    </row>
    <row r="973" spans="1:24" ht="11.25" customHeight="1" x14ac:dyDescent="0.2">
      <c r="A973" s="222">
        <f t="shared" si="244"/>
        <v>963</v>
      </c>
      <c r="B973" s="220">
        <f t="shared" ref="B973:B1010" ca="1" si="245">I972</f>
        <v>1.7073385689432442E-2</v>
      </c>
      <c r="C973" s="217">
        <f t="shared" ca="1" si="236"/>
        <v>1.7194960732925671E-5</v>
      </c>
      <c r="D973" s="219">
        <f t="shared" ca="1" si="237"/>
        <v>7.9556161649842694E-2</v>
      </c>
      <c r="E973" s="218">
        <f t="shared" ca="1" si="238"/>
        <v>-1.4080633126595383</v>
      </c>
      <c r="F973" s="187">
        <f t="shared" ca="1" si="239"/>
        <v>-4.8484259002931195E-4</v>
      </c>
      <c r="G973" s="217">
        <f t="shared" ca="1" si="240"/>
        <v>-4.6764762929638629E-4</v>
      </c>
      <c r="H973" s="291">
        <f t="shared" si="241"/>
        <v>2.6750000000000003</v>
      </c>
      <c r="I973" s="187">
        <f t="shared" ca="1" si="242"/>
        <v>1.6605738060136054E-2</v>
      </c>
      <c r="J973" s="191">
        <f t="shared" ca="1" si="243"/>
        <v>1.9491710154827133E-2</v>
      </c>
      <c r="K973" s="190">
        <f t="shared" ca="1" si="243"/>
        <v>2.7062976355969905E-2</v>
      </c>
      <c r="L973" s="190">
        <f t="shared" ca="1" si="243"/>
        <v>3.1676691898511848E-2</v>
      </c>
      <c r="M973" s="190">
        <f t="shared" ca="1" si="243"/>
        <v>3.2261974399734619E-2</v>
      </c>
      <c r="N973" s="190">
        <f t="shared" ca="1" si="243"/>
        <v>3.2774503871444441E-2</v>
      </c>
      <c r="O973" s="190">
        <f t="shared" ca="1" si="243"/>
        <v>3.3225497267172506E-2</v>
      </c>
      <c r="P973" s="190">
        <f t="shared" ca="1" si="243"/>
        <v>3.3624226163287668E-2</v>
      </c>
      <c r="Q973" s="190">
        <f t="shared" ca="1" si="243"/>
        <v>3.3978379198714569E-2</v>
      </c>
      <c r="R973" s="190">
        <f t="shared" ca="1" si="243"/>
        <v>3.4294353797805308E-2</v>
      </c>
      <c r="S973" s="190">
        <f t="shared" ca="1" si="243"/>
        <v>3.4577491393373336E-2</v>
      </c>
      <c r="T973" s="190">
        <f t="shared" ca="1" si="243"/>
        <v>3.4832267458482551E-2</v>
      </c>
      <c r="U973" s="190">
        <f t="shared" ca="1" si="243"/>
        <v>3.5062445345051901E-2</v>
      </c>
      <c r="V973" s="190">
        <f t="shared" ca="1" si="243"/>
        <v>3.5271201093281544E-2</v>
      </c>
      <c r="W973" s="190">
        <f t="shared" ca="1" si="243"/>
        <v>3.5461224920550587E-2</v>
      </c>
      <c r="X973" s="187">
        <f t="shared" ca="1" si="243"/>
        <v>3.5634803943430438E-2</v>
      </c>
    </row>
    <row r="974" spans="1:24" ht="11.25" customHeight="1" x14ac:dyDescent="0.2">
      <c r="A974" s="222">
        <f t="shared" si="244"/>
        <v>964</v>
      </c>
      <c r="B974" s="220">
        <f t="shared" ca="1" si="245"/>
        <v>1.6605738060136054E-2</v>
      </c>
      <c r="C974" s="217">
        <f t="shared" ca="1" si="236"/>
        <v>1.7545696454897963E-5</v>
      </c>
      <c r="D974" s="219">
        <f t="shared" ca="1" si="237"/>
        <v>0.64933335055653674</v>
      </c>
      <c r="E974" s="218">
        <f t="shared" ca="1" si="238"/>
        <v>0.38352127488873161</v>
      </c>
      <c r="F974" s="187">
        <f t="shared" ca="1" si="239"/>
        <v>1.302378762938865E-4</v>
      </c>
      <c r="G974" s="217">
        <f t="shared" ca="1" si="240"/>
        <v>1.4778357274878445E-4</v>
      </c>
      <c r="H974" s="291">
        <f t="shared" si="241"/>
        <v>2.677777777777778</v>
      </c>
      <c r="I974" s="187">
        <f t="shared" ca="1" si="242"/>
        <v>1.6753521632884839E-2</v>
      </c>
      <c r="J974" s="191">
        <f t="shared" ca="1" si="243"/>
        <v>1.9621176419216992E-2</v>
      </c>
      <c r="K974" s="190">
        <f t="shared" ca="1" si="243"/>
        <v>2.7143632935770698E-2</v>
      </c>
      <c r="L974" s="190">
        <f t="shared" ca="1" si="243"/>
        <v>3.1727164919881354E-2</v>
      </c>
      <c r="M974" s="190">
        <f t="shared" ca="1" si="243"/>
        <v>3.230860096510528E-2</v>
      </c>
      <c r="N974" s="190">
        <f t="shared" ca="1" si="243"/>
        <v>3.2817759632676809E-2</v>
      </c>
      <c r="O974" s="190">
        <f t="shared" ca="1" si="243"/>
        <v>3.3265785210383189E-2</v>
      </c>
      <c r="P974" s="190">
        <f t="shared" ca="1" si="243"/>
        <v>3.3661889015559304E-2</v>
      </c>
      <c r="Q974" s="190">
        <f t="shared" ca="1" si="243"/>
        <v>3.4013709584374857E-2</v>
      </c>
      <c r="R974" s="190">
        <f t="shared" ca="1" si="243"/>
        <v>3.4327602563366595E-2</v>
      </c>
      <c r="S974" s="190">
        <f t="shared" ca="1" si="243"/>
        <v>3.4608874442785806E-2</v>
      </c>
      <c r="T974" s="190">
        <f t="shared" ca="1" si="243"/>
        <v>3.4861971376356611E-2</v>
      </c>
      <c r="U974" s="190">
        <f t="shared" ca="1" si="243"/>
        <v>3.5090632033056866E-2</v>
      </c>
      <c r="V974" s="190">
        <f t="shared" ca="1" si="243"/>
        <v>3.5298011602194632E-2</v>
      </c>
      <c r="W974" s="190">
        <f t="shared" ca="1" si="243"/>
        <v>3.5486782625751244E-2</v>
      </c>
      <c r="X974" s="187">
        <f t="shared" ca="1" si="243"/>
        <v>3.5659217183569604E-2</v>
      </c>
    </row>
    <row r="975" spans="1:24" ht="11.25" customHeight="1" x14ac:dyDescent="0.2">
      <c r="A975" s="222">
        <f t="shared" si="244"/>
        <v>965</v>
      </c>
      <c r="B975" s="220">
        <f t="shared" ca="1" si="245"/>
        <v>1.6753521632884839E-2</v>
      </c>
      <c r="C975" s="217">
        <f t="shared" ca="1" si="236"/>
        <v>1.7434858775336372E-5</v>
      </c>
      <c r="D975" s="219">
        <f t="shared" ca="1" si="237"/>
        <v>0.75171974336655589</v>
      </c>
      <c r="E975" s="218">
        <f t="shared" ca="1" si="238"/>
        <v>0.67991147831893362</v>
      </c>
      <c r="F975" s="187">
        <f t="shared" ca="1" si="239"/>
        <v>2.3191251323484264E-4</v>
      </c>
      <c r="G975" s="217">
        <f t="shared" ca="1" si="240"/>
        <v>2.4934737201017903E-4</v>
      </c>
      <c r="H975" s="291">
        <f t="shared" si="241"/>
        <v>2.6805555555555558</v>
      </c>
      <c r="I975" s="187">
        <f t="shared" ca="1" si="242"/>
        <v>1.7002869004895019E-2</v>
      </c>
      <c r="J975" s="191">
        <f t="shared" ca="1" si="243"/>
        <v>1.9839617969851567E-2</v>
      </c>
      <c r="K975" s="190">
        <f t="shared" ca="1" si="243"/>
        <v>2.7279720498377139E-2</v>
      </c>
      <c r="L975" s="190">
        <f t="shared" ca="1" si="243"/>
        <v>3.1812325367702537E-2</v>
      </c>
      <c r="M975" s="190">
        <f t="shared" ca="1" si="243"/>
        <v>3.2387271492044005E-2</v>
      </c>
      <c r="N975" s="190">
        <f t="shared" ca="1" si="243"/>
        <v>3.2890742780850718E-2</v>
      </c>
      <c r="O975" s="190">
        <f t="shared" ca="1" si="243"/>
        <v>3.3333760916860113E-2</v>
      </c>
      <c r="P975" s="190">
        <f t="shared" ca="1" si="243"/>
        <v>3.3725435545540049E-2</v>
      </c>
      <c r="Q975" s="190">
        <f t="shared" ca="1" si="243"/>
        <v>3.4073320667343296E-2</v>
      </c>
      <c r="R975" s="190">
        <f t="shared" ca="1" si="243"/>
        <v>3.4383701439318015E-2</v>
      </c>
      <c r="S975" s="190">
        <f t="shared" ca="1" si="243"/>
        <v>3.4661825394986488E-2</v>
      </c>
      <c r="T975" s="190">
        <f t="shared" ca="1" si="243"/>
        <v>3.491208921910826E-2</v>
      </c>
      <c r="U975" s="190">
        <f t="shared" ca="1" si="243"/>
        <v>3.5138189934445938E-2</v>
      </c>
      <c r="V975" s="190">
        <f t="shared" ca="1" si="243"/>
        <v>3.5343247549704838E-2</v>
      </c>
      <c r="W975" s="190">
        <f t="shared" ca="1" si="243"/>
        <v>3.55299047841066E-2</v>
      </c>
      <c r="X975" s="187">
        <f t="shared" ca="1" si="243"/>
        <v>3.5700408346820901E-2</v>
      </c>
    </row>
    <row r="976" spans="1:24" ht="11.25" customHeight="1" x14ac:dyDescent="0.2">
      <c r="A976" s="222">
        <f t="shared" si="244"/>
        <v>966</v>
      </c>
      <c r="B976" s="220">
        <f t="shared" ca="1" si="245"/>
        <v>1.7002869004895019E-2</v>
      </c>
      <c r="C976" s="217">
        <f t="shared" ca="1" si="236"/>
        <v>1.7247848246328737E-5</v>
      </c>
      <c r="D976" s="219">
        <f t="shared" ca="1" si="237"/>
        <v>0.69713024009004432</v>
      </c>
      <c r="E976" s="218">
        <f t="shared" ca="1" si="238"/>
        <v>0.51616450347865994</v>
      </c>
      <c r="F976" s="187">
        <f t="shared" ca="1" si="239"/>
        <v>1.7736502861296334E-4</v>
      </c>
      <c r="G976" s="217">
        <f t="shared" ca="1" si="240"/>
        <v>1.9461287685929208E-4</v>
      </c>
      <c r="H976" s="291">
        <f t="shared" si="241"/>
        <v>2.6833333333333336</v>
      </c>
      <c r="I976" s="187">
        <f t="shared" ca="1" si="242"/>
        <v>1.7197481881754312E-2</v>
      </c>
      <c r="J976" s="191">
        <f t="shared" ca="1" si="243"/>
        <v>2.001010919360862E-2</v>
      </c>
      <c r="K976" s="190">
        <f t="shared" ca="1" si="243"/>
        <v>2.7385935341750451E-2</v>
      </c>
      <c r="L976" s="190">
        <f t="shared" ca="1" si="243"/>
        <v>3.1878792159036634E-2</v>
      </c>
      <c r="M976" s="190">
        <f t="shared" ca="1" si="243"/>
        <v>3.2448672971627082E-2</v>
      </c>
      <c r="N976" s="190">
        <f t="shared" ca="1" si="243"/>
        <v>3.2947705323964224E-2</v>
      </c>
      <c r="O976" s="190">
        <f t="shared" ca="1" si="243"/>
        <v>3.33868152068948E-2</v>
      </c>
      <c r="P976" s="190">
        <f t="shared" ca="1" si="243"/>
        <v>3.3775032912114554E-2</v>
      </c>
      <c r="Q976" s="190">
        <f t="shared" ca="1" si="243"/>
        <v>3.4119846460880489E-2</v>
      </c>
      <c r="R976" s="190">
        <f t="shared" ca="1" si="243"/>
        <v>3.4427485993971475E-2</v>
      </c>
      <c r="S976" s="190">
        <f t="shared" ca="1" si="243"/>
        <v>3.4703153029832366E-2</v>
      </c>
      <c r="T976" s="190">
        <f t="shared" ca="1" si="243"/>
        <v>3.4951205643240779E-2</v>
      </c>
      <c r="U976" s="190">
        <f t="shared" ca="1" si="243"/>
        <v>3.5175308352547174E-2</v>
      </c>
      <c r="V976" s="190">
        <f t="shared" ca="1" si="243"/>
        <v>3.5378553708383963E-2</v>
      </c>
      <c r="W976" s="190">
        <f t="shared" ca="1" si="243"/>
        <v>3.5563561153637444E-2</v>
      </c>
      <c r="X976" s="187">
        <f t="shared" ca="1" si="243"/>
        <v>3.573255759594629E-2</v>
      </c>
    </row>
    <row r="977" spans="1:24" ht="11.25" customHeight="1" x14ac:dyDescent="0.2">
      <c r="A977" s="222">
        <f t="shared" si="244"/>
        <v>967</v>
      </c>
      <c r="B977" s="220">
        <f t="shared" ca="1" si="245"/>
        <v>1.7197481881754312E-2</v>
      </c>
      <c r="C977" s="217">
        <f t="shared" ca="1" si="236"/>
        <v>1.710188858868427E-5</v>
      </c>
      <c r="D977" s="219">
        <f t="shared" ca="1" si="237"/>
        <v>0.81928391684787027</v>
      </c>
      <c r="E977" s="218">
        <f t="shared" ca="1" si="238"/>
        <v>0.91263951206118143</v>
      </c>
      <c r="F977" s="187">
        <f t="shared" ca="1" si="239"/>
        <v>3.1539183907453044E-4</v>
      </c>
      <c r="G977" s="217">
        <f t="shared" ca="1" si="240"/>
        <v>3.3249372766321473E-4</v>
      </c>
      <c r="H977" s="291">
        <f t="shared" si="241"/>
        <v>2.6861111111111113</v>
      </c>
      <c r="I977" s="187">
        <f t="shared" ca="1" si="242"/>
        <v>1.7529975609417527E-2</v>
      </c>
      <c r="J977" s="191">
        <f t="shared" ca="1" si="243"/>
        <v>2.0301391371004514E-2</v>
      </c>
      <c r="K977" s="190">
        <f t="shared" ca="1" si="243"/>
        <v>2.756740210682937E-2</v>
      </c>
      <c r="L977" s="190">
        <f t="shared" ca="1" si="243"/>
        <v>3.1992349861759778E-2</v>
      </c>
      <c r="M977" s="190">
        <f t="shared" ca="1" si="243"/>
        <v>3.2553576650972936E-2</v>
      </c>
      <c r="N977" s="190">
        <f t="shared" ca="1" si="243"/>
        <v>3.3045025134465146E-2</v>
      </c>
      <c r="O977" s="190">
        <f t="shared" ca="1" si="243"/>
        <v>3.3477457814654589E-2</v>
      </c>
      <c r="P977" s="190">
        <f t="shared" ca="1" si="243"/>
        <v>3.3859769408284654E-2</v>
      </c>
      <c r="Q977" s="190">
        <f t="shared" ca="1" si="243"/>
        <v>3.4199335211960689E-2</v>
      </c>
      <c r="R977" s="190">
        <f t="shared" ca="1" si="243"/>
        <v>3.4502291371836233E-2</v>
      </c>
      <c r="S977" s="190">
        <f t="shared" ca="1" si="243"/>
        <v>3.4773760790157197E-2</v>
      </c>
      <c r="T977" s="190">
        <f t="shared" ca="1" si="243"/>
        <v>3.5018035577017881E-2</v>
      </c>
      <c r="U977" s="190">
        <f t="shared" ca="1" si="243"/>
        <v>3.523872471737674E-2</v>
      </c>
      <c r="V977" s="190">
        <f t="shared" ca="1" si="243"/>
        <v>3.5438873850083437E-2</v>
      </c>
      <c r="W977" s="190">
        <f t="shared" ca="1" si="243"/>
        <v>3.5621062650689012E-2</v>
      </c>
      <c r="X977" s="187">
        <f t="shared" ca="1" si="243"/>
        <v>3.5787484196157841E-2</v>
      </c>
    </row>
    <row r="978" spans="1:24" ht="11.25" customHeight="1" x14ac:dyDescent="0.2">
      <c r="A978" s="222">
        <f t="shared" si="244"/>
        <v>968</v>
      </c>
      <c r="B978" s="220">
        <f t="shared" ca="1" si="245"/>
        <v>1.7529975609417527E-2</v>
      </c>
      <c r="C978" s="217">
        <f t="shared" ca="1" si="236"/>
        <v>1.6852518292936856E-5</v>
      </c>
      <c r="D978" s="219">
        <f t="shared" ca="1" si="237"/>
        <v>0.79982548274489029</v>
      </c>
      <c r="E978" s="218">
        <f t="shared" ca="1" si="238"/>
        <v>0.84099803630613856</v>
      </c>
      <c r="F978" s="187">
        <f t="shared" ca="1" si="239"/>
        <v>2.9342991755954017E-4</v>
      </c>
      <c r="G978" s="217">
        <f t="shared" ca="1" si="240"/>
        <v>3.1028243585247704E-4</v>
      </c>
      <c r="H978" s="291">
        <f t="shared" si="241"/>
        <v>2.6888888888888891</v>
      </c>
      <c r="I978" s="187">
        <f t="shared" ca="1" si="242"/>
        <v>1.7840258045270004E-2</v>
      </c>
      <c r="J978" s="191">
        <f t="shared" ca="1" si="243"/>
        <v>2.0573215276249255E-2</v>
      </c>
      <c r="K978" s="190">
        <f t="shared" ca="1" si="243"/>
        <v>2.7736746504062611E-2</v>
      </c>
      <c r="L978" s="190">
        <f t="shared" ca="1" si="243"/>
        <v>3.2098321667178124E-2</v>
      </c>
      <c r="M978" s="190">
        <f t="shared" ca="1" si="243"/>
        <v>3.2651472540276096E-2</v>
      </c>
      <c r="N978" s="190">
        <f t="shared" ca="1" si="243"/>
        <v>3.3135843773574994E-2</v>
      </c>
      <c r="O978" s="190">
        <f t="shared" ca="1" si="243"/>
        <v>3.356204530244087E-2</v>
      </c>
      <c r="P978" s="190">
        <f t="shared" ca="1" si="243"/>
        <v>3.3938845325361476E-2</v>
      </c>
      <c r="Q978" s="190">
        <f t="shared" ca="1" si="243"/>
        <v>3.4273513944538203E-2</v>
      </c>
      <c r="R978" s="190">
        <f t="shared" ca="1" si="243"/>
        <v>3.4572099590541173E-2</v>
      </c>
      <c r="S978" s="190">
        <f t="shared" ca="1" si="243"/>
        <v>3.4839651801147536E-2</v>
      </c>
      <c r="T978" s="190">
        <f t="shared" ca="1" si="243"/>
        <v>3.5080401128350099E-2</v>
      </c>
      <c r="U978" s="190">
        <f t="shared" ca="1" si="243"/>
        <v>3.529790473346462E-2</v>
      </c>
      <c r="V978" s="190">
        <f t="shared" ca="1" si="243"/>
        <v>3.54951644773654E-2</v>
      </c>
      <c r="W978" s="190">
        <f t="shared" ca="1" si="243"/>
        <v>3.567472292481122E-2</v>
      </c>
      <c r="X978" s="187">
        <f t="shared" ca="1" si="243"/>
        <v>3.5838741582053558E-2</v>
      </c>
    </row>
    <row r="979" spans="1:24" ht="11.25" customHeight="1" x14ac:dyDescent="0.2">
      <c r="A979" s="222">
        <f t="shared" si="244"/>
        <v>969</v>
      </c>
      <c r="B979" s="220">
        <f t="shared" ca="1" si="245"/>
        <v>1.7840258045270004E-2</v>
      </c>
      <c r="C979" s="217">
        <f t="shared" ca="1" si="236"/>
        <v>1.6619806466047498E-5</v>
      </c>
      <c r="D979" s="219">
        <f t="shared" ca="1" si="237"/>
        <v>0.11755391765082368</v>
      </c>
      <c r="E979" s="218">
        <f t="shared" ca="1" si="238"/>
        <v>-1.1873037352142568</v>
      </c>
      <c r="F979" s="187">
        <f t="shared" ca="1" si="239"/>
        <v>-4.1790845133251534E-4</v>
      </c>
      <c r="G979" s="217">
        <f t="shared" ca="1" si="240"/>
        <v>-4.0128864486646787E-4</v>
      </c>
      <c r="H979" s="291">
        <f t="shared" si="241"/>
        <v>2.6916666666666669</v>
      </c>
      <c r="I979" s="187">
        <f t="shared" ca="1" si="242"/>
        <v>1.7438969400403535E-2</v>
      </c>
      <c r="J979" s="191">
        <f t="shared" ca="1" si="243"/>
        <v>2.0221665094949777E-2</v>
      </c>
      <c r="K979" s="190">
        <f t="shared" ca="1" si="243"/>
        <v>2.7517733192868422E-2</v>
      </c>
      <c r="L979" s="190">
        <f t="shared" ca="1" si="243"/>
        <v>3.196126820466566E-2</v>
      </c>
      <c r="M979" s="190">
        <f t="shared" ca="1" si="243"/>
        <v>3.2524863669720676E-2</v>
      </c>
      <c r="N979" s="190">
        <f t="shared" ca="1" si="243"/>
        <v>3.301838791914715E-2</v>
      </c>
      <c r="O979" s="190">
        <f t="shared" ca="1" si="243"/>
        <v>3.3452648203461818E-2</v>
      </c>
      <c r="P979" s="190">
        <f t="shared" ca="1" si="243"/>
        <v>3.3836576347363569E-2</v>
      </c>
      <c r="Q979" s="190">
        <f t="shared" ca="1" si="243"/>
        <v>3.4177578501102077E-2</v>
      </c>
      <c r="R979" s="190">
        <f t="shared" ca="1" si="243"/>
        <v>3.4481816537916266E-2</v>
      </c>
      <c r="S979" s="190">
        <f t="shared" ca="1" si="243"/>
        <v>3.4754434877938355E-2</v>
      </c>
      <c r="T979" s="190">
        <f t="shared" ca="1" si="243"/>
        <v>3.4999743686327314E-2</v>
      </c>
      <c r="U979" s="190">
        <f t="shared" ca="1" si="243"/>
        <v>3.5221367147977925E-2</v>
      </c>
      <c r="V979" s="190">
        <f t="shared" ca="1" si="243"/>
        <v>3.5422363741872263E-2</v>
      </c>
      <c r="W979" s="190">
        <f t="shared" ca="1" si="243"/>
        <v>3.5605324028201095E-2</v>
      </c>
      <c r="X979" s="187">
        <f t="shared" ca="1" si="243"/>
        <v>3.5772450343656594E-2</v>
      </c>
    </row>
    <row r="980" spans="1:24" ht="11.25" customHeight="1" x14ac:dyDescent="0.2">
      <c r="A980" s="222">
        <f t="shared" si="244"/>
        <v>970</v>
      </c>
      <c r="B980" s="220">
        <f t="shared" ca="1" si="245"/>
        <v>1.7438969400403535E-2</v>
      </c>
      <c r="C980" s="217">
        <f t="shared" ca="1" si="236"/>
        <v>1.6920772949697351E-5</v>
      </c>
      <c r="D980" s="219">
        <f t="shared" ca="1" si="237"/>
        <v>0.69552772595327639</v>
      </c>
      <c r="E980" s="218">
        <f t="shared" ca="1" si="238"/>
        <v>0.51158062524745607</v>
      </c>
      <c r="F980" s="187">
        <f t="shared" ca="1" si="239"/>
        <v>1.7803002389931311E-4</v>
      </c>
      <c r="G980" s="217">
        <f t="shared" ca="1" si="240"/>
        <v>1.9495079684901046E-4</v>
      </c>
      <c r="H980" s="291">
        <f t="shared" si="241"/>
        <v>2.6944444444444446</v>
      </c>
      <c r="I980" s="187">
        <f t="shared" ca="1" si="242"/>
        <v>1.7633920197252545E-2</v>
      </c>
      <c r="J980" s="191">
        <f t="shared" ca="1" si="243"/>
        <v>2.0392452354578153E-2</v>
      </c>
      <c r="K980" s="190">
        <f t="shared" ca="1" si="243"/>
        <v>2.7624132464524984E-2</v>
      </c>
      <c r="L980" s="190">
        <f t="shared" ca="1" si="243"/>
        <v>3.2027850406952038E-2</v>
      </c>
      <c r="M980" s="190">
        <f t="shared" ca="1" si="243"/>
        <v>3.2586371764999927E-2</v>
      </c>
      <c r="N980" s="190">
        <f t="shared" ca="1" si="243"/>
        <v>3.3075449370320052E-2</v>
      </c>
      <c r="O980" s="190">
        <f t="shared" ca="1" si="243"/>
        <v>3.3505794615381924E-2</v>
      </c>
      <c r="P980" s="190">
        <f t="shared" ca="1" si="243"/>
        <v>3.3886259833324807E-2</v>
      </c>
      <c r="Q980" s="190">
        <f t="shared" ca="1" si="243"/>
        <v>3.4224185080638264E-2</v>
      </c>
      <c r="R980" s="190">
        <f t="shared" ca="1" si="243"/>
        <v>3.4525677118763372E-2</v>
      </c>
      <c r="S980" s="190">
        <f t="shared" ca="1" si="243"/>
        <v>3.4795834272855652E-2</v>
      </c>
      <c r="T980" s="190">
        <f t="shared" ca="1" si="243"/>
        <v>3.5038928031050985E-2</v>
      </c>
      <c r="U980" s="190">
        <f t="shared" ca="1" si="243"/>
        <v>3.5258550017392268E-2</v>
      </c>
      <c r="V980" s="190">
        <f t="shared" ca="1" si="243"/>
        <v>3.5457731205111358E-2</v>
      </c>
      <c r="W980" s="190">
        <f t="shared" ca="1" si="243"/>
        <v>3.5639038837647262E-2</v>
      </c>
      <c r="X980" s="187">
        <f t="shared" ca="1" si="243"/>
        <v>3.5804655415778423E-2</v>
      </c>
    </row>
    <row r="981" spans="1:24" ht="11.25" customHeight="1" x14ac:dyDescent="0.2">
      <c r="A981" s="222">
        <f t="shared" si="244"/>
        <v>971</v>
      </c>
      <c r="B981" s="220">
        <f t="shared" ca="1" si="245"/>
        <v>1.7633920197252545E-2</v>
      </c>
      <c r="C981" s="217">
        <f t="shared" ca="1" si="236"/>
        <v>1.6774559852060594E-5</v>
      </c>
      <c r="D981" s="219">
        <f t="shared" ca="1" si="237"/>
        <v>0.9365746024922148</v>
      </c>
      <c r="E981" s="218">
        <f t="shared" ca="1" si="238"/>
        <v>1.5266390342471057</v>
      </c>
      <c r="F981" s="187">
        <f t="shared" ca="1" si="239"/>
        <v>5.3423157404911318E-4</v>
      </c>
      <c r="G981" s="217">
        <f t="shared" ca="1" si="240"/>
        <v>5.5100613390117372E-4</v>
      </c>
      <c r="H981" s="291">
        <f t="shared" si="241"/>
        <v>2.6972222222222224</v>
      </c>
      <c r="I981" s="187">
        <f t="shared" ca="1" si="242"/>
        <v>1.818492633115372E-2</v>
      </c>
      <c r="J981" s="191">
        <f t="shared" ref="J981:X990" ca="1" si="246">-(1/J$7)*LN(J$8*EXP(-$I981*J$9))</f>
        <v>2.0875163013721172E-2</v>
      </c>
      <c r="K981" s="190">
        <f t="shared" ca="1" si="246"/>
        <v>2.7924857838685979E-2</v>
      </c>
      <c r="L981" s="190">
        <f t="shared" ca="1" si="246"/>
        <v>3.2216037387777015E-2</v>
      </c>
      <c r="M981" s="190">
        <f t="shared" ca="1" si="246"/>
        <v>3.2760217362613468E-2</v>
      </c>
      <c r="N981" s="190">
        <f t="shared" ca="1" si="246"/>
        <v>3.323672703685826E-2</v>
      </c>
      <c r="O981" s="190">
        <f t="shared" ca="1" si="246"/>
        <v>3.3656006871172282E-2</v>
      </c>
      <c r="P981" s="190">
        <f t="shared" ca="1" si="246"/>
        <v>3.4026684524891625E-2</v>
      </c>
      <c r="Q981" s="190">
        <f t="shared" ca="1" si="246"/>
        <v>3.4355913248051081E-2</v>
      </c>
      <c r="R981" s="190">
        <f t="shared" ca="1" si="246"/>
        <v>3.4649644034897259E-2</v>
      </c>
      <c r="S981" s="190">
        <f t="shared" ca="1" si="246"/>
        <v>3.4912844928405261E-2</v>
      </c>
      <c r="T981" s="190">
        <f t="shared" ca="1" si="246"/>
        <v>3.5149678100528076E-2</v>
      </c>
      <c r="U981" s="190">
        <f t="shared" ca="1" si="246"/>
        <v>3.5363643145784163E-2</v>
      </c>
      <c r="V981" s="190">
        <f t="shared" ca="1" si="246"/>
        <v>3.555769329554772E-2</v>
      </c>
      <c r="W981" s="190">
        <f t="shared" ca="1" si="246"/>
        <v>3.5734329891125433E-2</v>
      </c>
      <c r="X981" s="187">
        <f t="shared" ca="1" si="246"/>
        <v>3.5895679369353763E-2</v>
      </c>
    </row>
    <row r="982" spans="1:24" ht="11.25" customHeight="1" x14ac:dyDescent="0.2">
      <c r="A982" s="222">
        <f t="shared" si="244"/>
        <v>972</v>
      </c>
      <c r="B982" s="220">
        <f t="shared" ca="1" si="245"/>
        <v>1.818492633115372E-2</v>
      </c>
      <c r="C982" s="217">
        <f t="shared" ca="1" si="236"/>
        <v>1.6361305251634714E-5</v>
      </c>
      <c r="D982" s="219">
        <f t="shared" ca="1" si="237"/>
        <v>0.26867119063221501</v>
      </c>
      <c r="E982" s="218">
        <f t="shared" ca="1" si="238"/>
        <v>-0.61683679252922752</v>
      </c>
      <c r="F982" s="187">
        <f t="shared" ca="1" si="239"/>
        <v>-2.1920214377514326E-4</v>
      </c>
      <c r="G982" s="217">
        <f t="shared" ca="1" si="240"/>
        <v>-2.0284083852350855E-4</v>
      </c>
      <c r="H982" s="291">
        <f t="shared" si="241"/>
        <v>2.7</v>
      </c>
      <c r="I982" s="187">
        <f t="shared" ca="1" si="242"/>
        <v>1.7982085492630213E-2</v>
      </c>
      <c r="J982" s="191">
        <f t="shared" ca="1" si="246"/>
        <v>2.0697463658232072E-2</v>
      </c>
      <c r="K982" s="190">
        <f t="shared" ca="1" si="246"/>
        <v>2.7814152379513991E-2</v>
      </c>
      <c r="L982" s="190">
        <f t="shared" ca="1" si="246"/>
        <v>3.2146760472982115E-2</v>
      </c>
      <c r="M982" s="190">
        <f t="shared" ca="1" si="246"/>
        <v>3.2696219913902896E-2</v>
      </c>
      <c r="N982" s="190">
        <f t="shared" ca="1" si="246"/>
        <v>3.3177356196675216E-2</v>
      </c>
      <c r="O982" s="190">
        <f t="shared" ca="1" si="246"/>
        <v>3.3600709519570594E-2</v>
      </c>
      <c r="P982" s="190">
        <f t="shared" ca="1" si="246"/>
        <v>3.3974990250664312E-2</v>
      </c>
      <c r="Q982" s="190">
        <f t="shared" ca="1" si="246"/>
        <v>3.4307420408695555E-2</v>
      </c>
      <c r="R982" s="190">
        <f t="shared" ca="1" si="246"/>
        <v>3.4604008330191505E-2</v>
      </c>
      <c r="S982" s="190">
        <f t="shared" ca="1" si="246"/>
        <v>3.4869770018658208E-2</v>
      </c>
      <c r="T982" s="190">
        <f t="shared" ca="1" si="246"/>
        <v>3.5108907888406815E-2</v>
      </c>
      <c r="U982" s="190">
        <f t="shared" ca="1" si="246"/>
        <v>3.5324955412609313E-2</v>
      </c>
      <c r="V982" s="190">
        <f t="shared" ca="1" si="246"/>
        <v>3.5520894441601912E-2</v>
      </c>
      <c r="W982" s="190">
        <f t="shared" ca="1" si="246"/>
        <v>3.5699250577117717E-2</v>
      </c>
      <c r="X982" s="187">
        <f t="shared" ca="1" si="246"/>
        <v>3.5862170894705357E-2</v>
      </c>
    </row>
    <row r="983" spans="1:24" ht="11.25" customHeight="1" x14ac:dyDescent="0.2">
      <c r="A983" s="222">
        <f t="shared" si="244"/>
        <v>973</v>
      </c>
      <c r="B983" s="220">
        <f t="shared" ca="1" si="245"/>
        <v>1.7982085492630213E-2</v>
      </c>
      <c r="C983" s="217">
        <f t="shared" ca="1" si="236"/>
        <v>1.6513435880527343E-5</v>
      </c>
      <c r="D983" s="219">
        <f t="shared" ca="1" si="237"/>
        <v>0.30404986661426714</v>
      </c>
      <c r="E983" s="218">
        <f t="shared" ca="1" si="238"/>
        <v>-0.51278784497798446</v>
      </c>
      <c r="F983" s="187">
        <f t="shared" ca="1" si="239"/>
        <v>-1.8120764039306319E-4</v>
      </c>
      <c r="G983" s="217">
        <f t="shared" ca="1" si="240"/>
        <v>-1.6469420451253585E-4</v>
      </c>
      <c r="H983" s="291">
        <f t="shared" si="241"/>
        <v>2.7027777777777779</v>
      </c>
      <c r="I983" s="187">
        <f t="shared" ca="1" si="242"/>
        <v>1.7817391288117677E-2</v>
      </c>
      <c r="J983" s="191">
        <f t="shared" ca="1" si="246"/>
        <v>2.055318278162124E-2</v>
      </c>
      <c r="K983" s="190">
        <f t="shared" ca="1" si="246"/>
        <v>2.7724266399618433E-2</v>
      </c>
      <c r="L983" s="190">
        <f t="shared" ca="1" si="246"/>
        <v>3.2090511906587488E-2</v>
      </c>
      <c r="M983" s="190">
        <f t="shared" ca="1" si="246"/>
        <v>3.2644257947156266E-2</v>
      </c>
      <c r="N983" s="190">
        <f t="shared" ca="1" si="246"/>
        <v>3.3129150749653967E-2</v>
      </c>
      <c r="O983" s="190">
        <f t="shared" ca="1" si="246"/>
        <v>3.3555811493118017E-2</v>
      </c>
      <c r="P983" s="190">
        <f t="shared" ca="1" si="246"/>
        <v>3.3933017699999998E-2</v>
      </c>
      <c r="Q983" s="190">
        <f t="shared" ca="1" si="246"/>
        <v>3.4268047224970094E-2</v>
      </c>
      <c r="R983" s="190">
        <f t="shared" ca="1" si="246"/>
        <v>3.4566954962937692E-2</v>
      </c>
      <c r="S983" s="190">
        <f t="shared" ca="1" si="246"/>
        <v>3.4834795858391061E-2</v>
      </c>
      <c r="T983" s="190">
        <f t="shared" ca="1" si="246"/>
        <v>3.5075804999945122E-2</v>
      </c>
      <c r="U983" s="190">
        <f t="shared" ca="1" si="246"/>
        <v>3.5293543368141334E-2</v>
      </c>
      <c r="V983" s="190">
        <f t="shared" ca="1" si="246"/>
        <v>3.5491016050141426E-2</v>
      </c>
      <c r="W983" s="190">
        <f t="shared" ca="1" si="246"/>
        <v>3.567076834564302E-2</v>
      </c>
      <c r="X983" s="187">
        <f t="shared" ca="1" si="246"/>
        <v>3.5834964087551428E-2</v>
      </c>
    </row>
    <row r="984" spans="1:24" ht="11.25" customHeight="1" x14ac:dyDescent="0.2">
      <c r="A984" s="222">
        <f t="shared" si="244"/>
        <v>974</v>
      </c>
      <c r="B984" s="220">
        <f t="shared" ca="1" si="245"/>
        <v>1.7817391288117677E-2</v>
      </c>
      <c r="C984" s="217">
        <f t="shared" ca="1" si="236"/>
        <v>1.6636956533911744E-5</v>
      </c>
      <c r="D984" s="219">
        <f t="shared" ca="1" si="237"/>
        <v>0.94610419977796223</v>
      </c>
      <c r="E984" s="218">
        <f t="shared" ca="1" si="238"/>
        <v>1.6081990076961548</v>
      </c>
      <c r="F984" s="187">
        <f t="shared" ca="1" si="239"/>
        <v>5.656927367027161E-4</v>
      </c>
      <c r="G984" s="217">
        <f t="shared" ca="1" si="240"/>
        <v>5.8232969323662785E-4</v>
      </c>
      <c r="H984" s="291">
        <f t="shared" si="241"/>
        <v>2.7055555555555557</v>
      </c>
      <c r="I984" s="187">
        <f t="shared" ca="1" si="242"/>
        <v>1.8399720981354305E-2</v>
      </c>
      <c r="J984" s="191">
        <f t="shared" ca="1" si="246"/>
        <v>2.1063334543581797E-2</v>
      </c>
      <c r="K984" s="190">
        <f t="shared" ca="1" si="246"/>
        <v>2.8042087389457043E-2</v>
      </c>
      <c r="L984" s="190">
        <f t="shared" ca="1" si="246"/>
        <v>3.2289396928137148E-2</v>
      </c>
      <c r="M984" s="190">
        <f t="shared" ca="1" si="246"/>
        <v>3.2827986307514184E-2</v>
      </c>
      <c r="N984" s="190">
        <f t="shared" ca="1" si="246"/>
        <v>3.3299596718043063E-2</v>
      </c>
      <c r="O984" s="190">
        <f t="shared" ca="1" si="246"/>
        <v>3.3714563005039423E-2</v>
      </c>
      <c r="P984" s="190">
        <f t="shared" ca="1" si="246"/>
        <v>3.4081425244910604E-2</v>
      </c>
      <c r="Q984" s="190">
        <f t="shared" ca="1" si="246"/>
        <v>3.4407263866311308E-2</v>
      </c>
      <c r="R984" s="190">
        <f t="shared" ca="1" si="246"/>
        <v>3.469796914191358E-2</v>
      </c>
      <c r="S984" s="190">
        <f t="shared" ca="1" si="246"/>
        <v>3.4958458327752705E-2</v>
      </c>
      <c r="T984" s="190">
        <f t="shared" ca="1" si="246"/>
        <v>3.5192850981861708E-2</v>
      </c>
      <c r="U984" s="190">
        <f t="shared" ca="1" si="246"/>
        <v>3.5404610823569514E-2</v>
      </c>
      <c r="V984" s="190">
        <f t="shared" ca="1" si="246"/>
        <v>3.5596660778716344E-2</v>
      </c>
      <c r="W984" s="190">
        <f t="shared" ca="1" si="246"/>
        <v>3.5771476498467486E-2</v>
      </c>
      <c r="X984" s="187">
        <f t="shared" ca="1" si="246"/>
        <v>3.5931162564667149E-2</v>
      </c>
    </row>
    <row r="985" spans="1:24" ht="11.25" customHeight="1" x14ac:dyDescent="0.2">
      <c r="A985" s="222">
        <f t="shared" si="244"/>
        <v>975</v>
      </c>
      <c r="B985" s="220">
        <f t="shared" ca="1" si="245"/>
        <v>1.8399720981354305E-2</v>
      </c>
      <c r="C985" s="217">
        <f t="shared" ca="1" si="236"/>
        <v>1.6200209263984275E-5</v>
      </c>
      <c r="D985" s="219">
        <f t="shared" ca="1" si="237"/>
        <v>0.91924657893940553</v>
      </c>
      <c r="E985" s="218">
        <f t="shared" ca="1" si="238"/>
        <v>1.4000216274428119</v>
      </c>
      <c r="F985" s="187">
        <f t="shared" ca="1" si="239"/>
        <v>5.0044818358299008E-4</v>
      </c>
      <c r="G985" s="217">
        <f t="shared" ca="1" si="240"/>
        <v>5.1664839284697433E-4</v>
      </c>
      <c r="H985" s="291">
        <f t="shared" si="241"/>
        <v>2.7083333333333335</v>
      </c>
      <c r="I985" s="187">
        <f t="shared" ca="1" si="242"/>
        <v>1.891636937420128E-2</v>
      </c>
      <c r="J985" s="191">
        <f t="shared" ca="1" si="246"/>
        <v>2.1515945995455369E-2</v>
      </c>
      <c r="K985" s="190">
        <f t="shared" ca="1" si="246"/>
        <v>2.8324061167404921E-2</v>
      </c>
      <c r="L985" s="190">
        <f t="shared" ca="1" si="246"/>
        <v>3.2465849593935218E-2</v>
      </c>
      <c r="M985" s="190">
        <f t="shared" ca="1" si="246"/>
        <v>3.2990991840637092E-2</v>
      </c>
      <c r="N985" s="190">
        <f t="shared" ca="1" si="246"/>
        <v>3.3450817987812118E-2</v>
      </c>
      <c r="O985" s="190">
        <f t="shared" ca="1" si="246"/>
        <v>3.3855408842799063E-2</v>
      </c>
      <c r="P985" s="190">
        <f t="shared" ca="1" si="246"/>
        <v>3.4213093817636576E-2</v>
      </c>
      <c r="Q985" s="190">
        <f t="shared" ca="1" si="246"/>
        <v>3.4530778182757585E-2</v>
      </c>
      <c r="R985" s="190">
        <f t="shared" ca="1" si="246"/>
        <v>3.481420615643338E-2</v>
      </c>
      <c r="S985" s="190">
        <f t="shared" ca="1" si="246"/>
        <v>3.5068172836205919E-2</v>
      </c>
      <c r="T985" s="190">
        <f t="shared" ca="1" si="246"/>
        <v>3.529669528028704E-2</v>
      </c>
      <c r="U985" s="190">
        <f t="shared" ca="1" si="246"/>
        <v>3.550315091694109E-2</v>
      </c>
      <c r="V985" s="190">
        <f t="shared" ca="1" si="246"/>
        <v>3.5690389777709372E-2</v>
      </c>
      <c r="W985" s="190">
        <f t="shared" ca="1" si="246"/>
        <v>3.586082572092282E-2</v>
      </c>
      <c r="X985" s="187">
        <f t="shared" ca="1" si="246"/>
        <v>3.6016510760325735E-2</v>
      </c>
    </row>
    <row r="986" spans="1:24" ht="11.25" customHeight="1" x14ac:dyDescent="0.2">
      <c r="A986" s="222">
        <f t="shared" si="244"/>
        <v>976</v>
      </c>
      <c r="B986" s="220">
        <f t="shared" ca="1" si="245"/>
        <v>1.891636937420128E-2</v>
      </c>
      <c r="C986" s="217">
        <f t="shared" ca="1" si="236"/>
        <v>1.5812722969349044E-5</v>
      </c>
      <c r="D986" s="219">
        <f t="shared" ca="1" si="237"/>
        <v>0.2214578220287251</v>
      </c>
      <c r="E986" s="218">
        <f t="shared" ca="1" si="238"/>
        <v>-0.76727901235684837</v>
      </c>
      <c r="F986" s="187">
        <f t="shared" ca="1" si="239"/>
        <v>-2.7809358181106995E-4</v>
      </c>
      <c r="G986" s="217">
        <f t="shared" ca="1" si="240"/>
        <v>-2.6228085884172093E-4</v>
      </c>
      <c r="H986" s="291">
        <f t="shared" si="241"/>
        <v>2.7111111111111112</v>
      </c>
      <c r="I986" s="187">
        <f t="shared" ca="1" si="242"/>
        <v>1.865408851535956E-2</v>
      </c>
      <c r="J986" s="191">
        <f t="shared" ca="1" si="246"/>
        <v>2.1286174022944561E-2</v>
      </c>
      <c r="K986" s="190">
        <f t="shared" ca="1" si="246"/>
        <v>2.8180914830989386E-2</v>
      </c>
      <c r="L986" s="190">
        <f t="shared" ca="1" si="246"/>
        <v>3.2376271928793547E-2</v>
      </c>
      <c r="M986" s="190">
        <f t="shared" ca="1" si="246"/>
        <v>3.2908240724374378E-2</v>
      </c>
      <c r="N986" s="190">
        <f t="shared" ca="1" si="246"/>
        <v>3.33740492509704E-2</v>
      </c>
      <c r="O986" s="190">
        <f t="shared" ca="1" si="246"/>
        <v>3.3783907280414791E-2</v>
      </c>
      <c r="P986" s="190">
        <f t="shared" ca="1" si="246"/>
        <v>3.4146251170267199E-2</v>
      </c>
      <c r="Q986" s="190">
        <f t="shared" ca="1" si="246"/>
        <v>3.4468075111490359E-2</v>
      </c>
      <c r="R986" s="190">
        <f t="shared" ca="1" si="246"/>
        <v>3.4755197468088382E-2</v>
      </c>
      <c r="S986" s="190">
        <f t="shared" ca="1" si="246"/>
        <v>3.5012475352379564E-2</v>
      </c>
      <c r="T986" s="190">
        <f t="shared" ca="1" si="246"/>
        <v>3.5243977857463499E-2</v>
      </c>
      <c r="U986" s="190">
        <f t="shared" ca="1" si="246"/>
        <v>3.5453126217982051E-2</v>
      </c>
      <c r="V986" s="190">
        <f t="shared" ca="1" si="246"/>
        <v>3.5642807470874352E-2</v>
      </c>
      <c r="W986" s="190">
        <f t="shared" ca="1" si="246"/>
        <v>3.5815466844118252E-2</v>
      </c>
      <c r="X986" s="187">
        <f t="shared" ca="1" si="246"/>
        <v>3.5973183038091716E-2</v>
      </c>
    </row>
    <row r="987" spans="1:24" ht="11.25" customHeight="1" x14ac:dyDescent="0.2">
      <c r="A987" s="222">
        <f t="shared" si="244"/>
        <v>977</v>
      </c>
      <c r="B987" s="220">
        <f t="shared" ca="1" si="245"/>
        <v>1.865408851535956E-2</v>
      </c>
      <c r="C987" s="217">
        <f t="shared" ca="1" si="236"/>
        <v>1.6009433613480332E-5</v>
      </c>
      <c r="D987" s="219">
        <f t="shared" ca="1" si="237"/>
        <v>0.80217011618288614</v>
      </c>
      <c r="E987" s="218">
        <f t="shared" ca="1" si="238"/>
        <v>0.84939817625009073</v>
      </c>
      <c r="F987" s="187">
        <f t="shared" ca="1" si="239"/>
        <v>3.0571524404702247E-4</v>
      </c>
      <c r="G987" s="217">
        <f t="shared" ca="1" si="240"/>
        <v>3.2172467766050281E-4</v>
      </c>
      <c r="H987" s="291">
        <f t="shared" si="241"/>
        <v>2.713888888888889</v>
      </c>
      <c r="I987" s="187">
        <f t="shared" ca="1" si="242"/>
        <v>1.8975813193020063E-2</v>
      </c>
      <c r="J987" s="191">
        <f t="shared" ca="1" si="246"/>
        <v>2.1568021940165508E-2</v>
      </c>
      <c r="K987" s="190">
        <f t="shared" ca="1" si="246"/>
        <v>2.8356504117775128E-2</v>
      </c>
      <c r="L987" s="190">
        <f t="shared" ca="1" si="246"/>
        <v>3.2486151641596669E-2</v>
      </c>
      <c r="M987" s="190">
        <f t="shared" ca="1" si="246"/>
        <v>3.3009746706637956E-2</v>
      </c>
      <c r="N987" s="190">
        <f t="shared" ca="1" si="246"/>
        <v>3.346821699627929E-2</v>
      </c>
      <c r="O987" s="190">
        <f t="shared" ca="1" si="246"/>
        <v>3.3871614089107924E-2</v>
      </c>
      <c r="P987" s="190">
        <f t="shared" ca="1" si="246"/>
        <v>3.4228243158831911E-2</v>
      </c>
      <c r="Q987" s="190">
        <f t="shared" ca="1" si="246"/>
        <v>3.4544989322770815E-2</v>
      </c>
      <c r="R987" s="190">
        <f t="shared" ca="1" si="246"/>
        <v>3.482757999467001E-2</v>
      </c>
      <c r="S987" s="190">
        <f t="shared" ca="1" si="246"/>
        <v>3.5080796216927862E-2</v>
      </c>
      <c r="T987" s="190">
        <f t="shared" ca="1" si="246"/>
        <v>3.530864325447302E-2</v>
      </c>
      <c r="U987" s="190">
        <f t="shared" ca="1" si="246"/>
        <v>3.551448860721141E-2</v>
      </c>
      <c r="V987" s="190">
        <f t="shared" ca="1" si="246"/>
        <v>3.5701173919712607E-2</v>
      </c>
      <c r="W987" s="190">
        <f t="shared" ca="1" si="246"/>
        <v>3.5871105940632725E-2</v>
      </c>
      <c r="X987" s="187">
        <f t="shared" ca="1" si="246"/>
        <v>3.6026330635408055E-2</v>
      </c>
    </row>
    <row r="988" spans="1:24" ht="11.25" customHeight="1" x14ac:dyDescent="0.2">
      <c r="A988" s="222">
        <f t="shared" si="244"/>
        <v>978</v>
      </c>
      <c r="B988" s="220">
        <f t="shared" ca="1" si="245"/>
        <v>1.8975813193020063E-2</v>
      </c>
      <c r="C988" s="217">
        <f t="shared" ca="1" si="236"/>
        <v>1.5768140105234955E-5</v>
      </c>
      <c r="D988" s="219">
        <f t="shared" ca="1" si="237"/>
        <v>0.80735179427856407</v>
      </c>
      <c r="E988" s="218">
        <f t="shared" ca="1" si="238"/>
        <v>0.86817888516697839</v>
      </c>
      <c r="F988" s="187">
        <f t="shared" ca="1" si="239"/>
        <v>3.1515788066841107E-4</v>
      </c>
      <c r="G988" s="217">
        <f t="shared" ca="1" si="240"/>
        <v>3.3092602077364604E-4</v>
      </c>
      <c r="H988" s="291">
        <f t="shared" si="241"/>
        <v>2.7166666666666668</v>
      </c>
      <c r="I988" s="187">
        <f t="shared" ca="1" si="242"/>
        <v>1.9306739213793708E-2</v>
      </c>
      <c r="J988" s="191">
        <f t="shared" ca="1" si="246"/>
        <v>2.1857930723002929E-2</v>
      </c>
      <c r="K988" s="190">
        <f t="shared" ca="1" si="246"/>
        <v>2.8537115267622315E-2</v>
      </c>
      <c r="L988" s="190">
        <f t="shared" ca="1" si="246"/>
        <v>3.2599173920105425E-2</v>
      </c>
      <c r="M988" s="190">
        <f t="shared" ca="1" si="246"/>
        <v>3.3114155765462672E-2</v>
      </c>
      <c r="N988" s="190">
        <f t="shared" ca="1" si="246"/>
        <v>3.3565077944177055E-2</v>
      </c>
      <c r="O988" s="190">
        <f t="shared" ca="1" si="246"/>
        <v>3.3961829317254652E-2</v>
      </c>
      <c r="P988" s="190">
        <f t="shared" ca="1" si="246"/>
        <v>3.4312580122686669E-2</v>
      </c>
      <c r="Q988" s="190">
        <f t="shared" ca="1" si="246"/>
        <v>3.4624103284637421E-2</v>
      </c>
      <c r="R988" s="190">
        <f t="shared" ca="1" si="246"/>
        <v>3.4902032665411281E-2</v>
      </c>
      <c r="S988" s="190">
        <f t="shared" ca="1" si="246"/>
        <v>3.5151071061882831E-2</v>
      </c>
      <c r="T988" s="190">
        <f t="shared" ca="1" si="246"/>
        <v>3.5375158085320657E-2</v>
      </c>
      <c r="U988" s="190">
        <f t="shared" ca="1" si="246"/>
        <v>3.5577605964078482E-2</v>
      </c>
      <c r="V988" s="190">
        <f t="shared" ca="1" si="246"/>
        <v>3.5761209652131989E-2</v>
      </c>
      <c r="W988" s="190">
        <f t="shared" ca="1" si="246"/>
        <v>3.5928336318304915E-2</v>
      </c>
      <c r="X988" s="187">
        <f t="shared" ca="1" si="246"/>
        <v>3.6080998256870826E-2</v>
      </c>
    </row>
    <row r="989" spans="1:24" ht="11.25" customHeight="1" x14ac:dyDescent="0.2">
      <c r="A989" s="222">
        <f t="shared" si="244"/>
        <v>979</v>
      </c>
      <c r="B989" s="220">
        <f t="shared" ca="1" si="245"/>
        <v>1.9306739213793708E-2</v>
      </c>
      <c r="C989" s="217">
        <f t="shared" ca="1" si="236"/>
        <v>1.5519945589654722E-5</v>
      </c>
      <c r="D989" s="219">
        <f t="shared" ca="1" si="237"/>
        <v>0.71680494204643719</v>
      </c>
      <c r="E989" s="218">
        <f t="shared" ca="1" si="238"/>
        <v>0.57337603083891142</v>
      </c>
      <c r="F989" s="187">
        <f t="shared" ca="1" si="239"/>
        <v>2.0994848885947515E-4</v>
      </c>
      <c r="G989" s="217">
        <f t="shared" ca="1" si="240"/>
        <v>2.2546843444912987E-4</v>
      </c>
      <c r="H989" s="291">
        <f t="shared" si="241"/>
        <v>2.7194444444444446</v>
      </c>
      <c r="I989" s="187">
        <f t="shared" ca="1" si="242"/>
        <v>1.9532207648242837E-2</v>
      </c>
      <c r="J989" s="191">
        <f t="shared" ca="1" si="246"/>
        <v>2.2055453055174222E-2</v>
      </c>
      <c r="K989" s="190">
        <f t="shared" ca="1" si="246"/>
        <v>2.8660170303019386E-2</v>
      </c>
      <c r="L989" s="190">
        <f t="shared" ca="1" si="246"/>
        <v>3.2676178913951713E-2</v>
      </c>
      <c r="M989" s="190">
        <f t="shared" ca="1" si="246"/>
        <v>3.3185292350553446E-2</v>
      </c>
      <c r="N989" s="190">
        <f t="shared" ca="1" si="246"/>
        <v>3.3631071806583861E-2</v>
      </c>
      <c r="O989" s="190">
        <f t="shared" ca="1" si="246"/>
        <v>3.402329527936352E-2</v>
      </c>
      <c r="P989" s="190">
        <f t="shared" ca="1" si="246"/>
        <v>3.4370041071698991E-2</v>
      </c>
      <c r="Q989" s="190">
        <f t="shared" ca="1" si="246"/>
        <v>3.467800566766379E-2</v>
      </c>
      <c r="R989" s="190">
        <f t="shared" ca="1" si="246"/>
        <v>3.4952759190552303E-2</v>
      </c>
      <c r="S989" s="190">
        <f t="shared" ca="1" si="246"/>
        <v>3.5198951126545371E-2</v>
      </c>
      <c r="T989" s="190">
        <f t="shared" ca="1" si="246"/>
        <v>3.5420476355379343E-2</v>
      </c>
      <c r="U989" s="190">
        <f t="shared" ca="1" si="246"/>
        <v>3.5620609447473695E-2</v>
      </c>
      <c r="V989" s="190">
        <f t="shared" ca="1" si="246"/>
        <v>3.5802113545298067E-2</v>
      </c>
      <c r="W989" s="190">
        <f t="shared" ca="1" si="246"/>
        <v>3.5967328850915428E-2</v>
      </c>
      <c r="X989" s="187">
        <f t="shared" ca="1" si="246"/>
        <v>3.6118244717567541E-2</v>
      </c>
    </row>
    <row r="990" spans="1:24" ht="11.25" customHeight="1" x14ac:dyDescent="0.2">
      <c r="A990" s="222">
        <f t="shared" si="244"/>
        <v>980</v>
      </c>
      <c r="B990" s="220">
        <f t="shared" ca="1" si="245"/>
        <v>1.9532207648242837E-2</v>
      </c>
      <c r="C990" s="217">
        <f t="shared" ca="1" si="236"/>
        <v>1.5350844263817874E-5</v>
      </c>
      <c r="D990" s="219">
        <f t="shared" ca="1" si="237"/>
        <v>0.62826126540788541</v>
      </c>
      <c r="E990" s="218">
        <f t="shared" ca="1" si="238"/>
        <v>0.32725176807673945</v>
      </c>
      <c r="F990" s="187">
        <f t="shared" ca="1" si="239"/>
        <v>1.205248006747119E-4</v>
      </c>
      <c r="G990" s="217">
        <f t="shared" ca="1" si="240"/>
        <v>1.3587564493852978E-4</v>
      </c>
      <c r="H990" s="291">
        <f t="shared" si="241"/>
        <v>2.7222222222222223</v>
      </c>
      <c r="I990" s="187">
        <f t="shared" ca="1" si="242"/>
        <v>1.9668083293181367E-2</v>
      </c>
      <c r="J990" s="191">
        <f t="shared" ca="1" si="246"/>
        <v>2.2174487341898783E-2</v>
      </c>
      <c r="K990" s="190">
        <f t="shared" ca="1" si="246"/>
        <v>2.8734327833488584E-2</v>
      </c>
      <c r="L990" s="190">
        <f t="shared" ca="1" si="246"/>
        <v>3.2722584980627564E-2</v>
      </c>
      <c r="M990" s="190">
        <f t="shared" ca="1" si="246"/>
        <v>3.3228161896357265E-2</v>
      </c>
      <c r="N990" s="190">
        <f t="shared" ca="1" si="246"/>
        <v>3.3670842156869996E-2</v>
      </c>
      <c r="O990" s="190">
        <f t="shared" ca="1" si="246"/>
        <v>3.40603369489157E-2</v>
      </c>
      <c r="P990" s="190">
        <f t="shared" ca="1" si="246"/>
        <v>3.4404669171747254E-2</v>
      </c>
      <c r="Q990" s="190">
        <f t="shared" ca="1" si="246"/>
        <v>3.4710489243803065E-2</v>
      </c>
      <c r="R990" s="190">
        <f t="shared" ca="1" si="246"/>
        <v>3.4983328876884968E-2</v>
      </c>
      <c r="S990" s="190">
        <f t="shared" ca="1" si="246"/>
        <v>3.5227805430171573E-2</v>
      </c>
      <c r="T990" s="190">
        <f t="shared" ca="1" si="246"/>
        <v>3.5447786826518106E-2</v>
      </c>
      <c r="U990" s="190">
        <f t="shared" ca="1" si="246"/>
        <v>3.5646524942275458E-2</v>
      </c>
      <c r="V990" s="190">
        <f t="shared" ca="1" si="246"/>
        <v>3.5826763749119361E-2</v>
      </c>
      <c r="W990" s="190">
        <f t="shared" ca="1" si="246"/>
        <v>3.5990827197942062E-2</v>
      </c>
      <c r="X990" s="187">
        <f t="shared" ca="1" si="246"/>
        <v>3.6140690816868361E-2</v>
      </c>
    </row>
    <row r="991" spans="1:24" ht="11.25" customHeight="1" x14ac:dyDescent="0.2">
      <c r="A991" s="222">
        <f t="shared" si="244"/>
        <v>981</v>
      </c>
      <c r="B991" s="220">
        <f t="shared" ca="1" si="245"/>
        <v>1.9668083293181367E-2</v>
      </c>
      <c r="C991" s="217">
        <f t="shared" ca="1" si="236"/>
        <v>1.5248937530113976E-5</v>
      </c>
      <c r="D991" s="219">
        <f t="shared" ca="1" si="237"/>
        <v>0.77676289843053525</v>
      </c>
      <c r="E991" s="218">
        <f t="shared" ca="1" si="238"/>
        <v>0.76130619179280512</v>
      </c>
      <c r="F991" s="187">
        <f t="shared" ca="1" si="239"/>
        <v>2.8135791393694087E-4</v>
      </c>
      <c r="G991" s="217">
        <f t="shared" ca="1" si="240"/>
        <v>2.9660685146705483E-4</v>
      </c>
      <c r="H991" s="291">
        <f t="shared" si="241"/>
        <v>2.7250000000000001</v>
      </c>
      <c r="I991" s="187">
        <f t="shared" ca="1" si="242"/>
        <v>1.9964690144648422E-2</v>
      </c>
      <c r="J991" s="191">
        <f t="shared" ref="J991:X1000" ca="1" si="247">-(1/J$7)*LN(J$8*EXP(-$I991*J$9))</f>
        <v>2.2434330708367898E-2</v>
      </c>
      <c r="K991" s="190">
        <f t="shared" ca="1" si="247"/>
        <v>2.8896208438618357E-2</v>
      </c>
      <c r="L991" s="190">
        <f t="shared" ca="1" si="247"/>
        <v>3.2823886117648311E-2</v>
      </c>
      <c r="M991" s="190">
        <f t="shared" ca="1" si="247"/>
        <v>3.3321743060299079E-2</v>
      </c>
      <c r="N991" s="190">
        <f t="shared" ca="1" si="247"/>
        <v>3.37576579978211E-2</v>
      </c>
      <c r="O991" s="190">
        <f t="shared" ca="1" si="247"/>
        <v>3.4141196274248962E-2</v>
      </c>
      <c r="P991" s="190">
        <f t="shared" ca="1" si="247"/>
        <v>3.4480259846825553E-2</v>
      </c>
      <c r="Q991" s="190">
        <f t="shared" ca="1" si="247"/>
        <v>3.4781398575990018E-2</v>
      </c>
      <c r="R991" s="190">
        <f t="shared" ca="1" si="247"/>
        <v>3.5050060323992861E-2</v>
      </c>
      <c r="S991" s="190">
        <f t="shared" ca="1" si="247"/>
        <v>3.5290792319055991E-2</v>
      </c>
      <c r="T991" s="190">
        <f t="shared" ca="1" si="247"/>
        <v>3.5507403639083834E-2</v>
      </c>
      <c r="U991" s="190">
        <f t="shared" ca="1" si="247"/>
        <v>3.5703096620892612E-2</v>
      </c>
      <c r="V991" s="190">
        <f t="shared" ca="1" si="247"/>
        <v>3.5880573387680872E-2</v>
      </c>
      <c r="W991" s="190">
        <f t="shared" ca="1" si="247"/>
        <v>3.604212241519314E-2</v>
      </c>
      <c r="X991" s="187">
        <f t="shared" ca="1" si="247"/>
        <v>3.6189689052308883E-2</v>
      </c>
    </row>
    <row r="992" spans="1:24" ht="11.25" customHeight="1" x14ac:dyDescent="0.2">
      <c r="A992" s="222">
        <f t="shared" si="244"/>
        <v>982</v>
      </c>
      <c r="B992" s="220">
        <f t="shared" ca="1" si="245"/>
        <v>1.9964690144648422E-2</v>
      </c>
      <c r="C992" s="217">
        <f t="shared" ca="1" si="236"/>
        <v>1.5026482391513685E-5</v>
      </c>
      <c r="D992" s="219">
        <f t="shared" ca="1" si="237"/>
        <v>0.76545807668748667</v>
      </c>
      <c r="E992" s="218">
        <f t="shared" ca="1" si="238"/>
        <v>0.72397049916190481</v>
      </c>
      <c r="F992" s="187">
        <f t="shared" ca="1" si="239"/>
        <v>2.6956959783019403E-4</v>
      </c>
      <c r="G992" s="217">
        <f t="shared" ca="1" si="240"/>
        <v>2.8459608022170772E-4</v>
      </c>
      <c r="H992" s="291">
        <f t="shared" si="241"/>
        <v>2.7277777777777779</v>
      </c>
      <c r="I992" s="187">
        <f t="shared" ca="1" si="242"/>
        <v>2.0249286224870131E-2</v>
      </c>
      <c r="J992" s="191">
        <f t="shared" ca="1" si="247"/>
        <v>2.2683652000856355E-2</v>
      </c>
      <c r="K992" s="190">
        <f t="shared" ca="1" si="247"/>
        <v>2.9051533865040474E-2</v>
      </c>
      <c r="L992" s="190">
        <f t="shared" ca="1" si="247"/>
        <v>3.2921085175510616E-2</v>
      </c>
      <c r="M992" s="190">
        <f t="shared" ca="1" si="247"/>
        <v>3.3411534756980048E-2</v>
      </c>
      <c r="N992" s="190">
        <f t="shared" ca="1" si="247"/>
        <v>3.3840958325893865E-2</v>
      </c>
      <c r="O992" s="190">
        <f t="shared" ca="1" si="247"/>
        <v>3.4218781289313174E-2</v>
      </c>
      <c r="P992" s="190">
        <f t="shared" ca="1" si="247"/>
        <v>3.4552789559885742E-2</v>
      </c>
      <c r="Q992" s="190">
        <f t="shared" ca="1" si="247"/>
        <v>3.4849436512038111E-2</v>
      </c>
      <c r="R992" s="190">
        <f t="shared" ca="1" si="247"/>
        <v>3.5114089553865663E-2</v>
      </c>
      <c r="S992" s="190">
        <f t="shared" ca="1" si="247"/>
        <v>3.5351228622510215E-2</v>
      </c>
      <c r="T992" s="190">
        <f t="shared" ca="1" si="247"/>
        <v>3.5564606333787614E-2</v>
      </c>
      <c r="U992" s="190">
        <f t="shared" ca="1" si="247"/>
        <v>3.575737749102887E-2</v>
      </c>
      <c r="V992" s="190">
        <f t="shared" ca="1" si="247"/>
        <v>3.5932204063563795E-2</v>
      </c>
      <c r="W992" s="190">
        <f t="shared" ca="1" si="247"/>
        <v>3.6091340488516713E-2</v>
      </c>
      <c r="X992" s="187">
        <f t="shared" ca="1" si="247"/>
        <v>3.6236703157597354E-2</v>
      </c>
    </row>
    <row r="993" spans="1:24" ht="11.25" customHeight="1" x14ac:dyDescent="0.2">
      <c r="A993" s="222">
        <f t="shared" si="244"/>
        <v>983</v>
      </c>
      <c r="B993" s="220">
        <f t="shared" ca="1" si="245"/>
        <v>2.0249286224870131E-2</v>
      </c>
      <c r="C993" s="217">
        <f t="shared" ca="1" si="236"/>
        <v>1.4813035331347404E-5</v>
      </c>
      <c r="D993" s="219">
        <f t="shared" ca="1" si="237"/>
        <v>0.25439003763700063</v>
      </c>
      <c r="E993" s="218">
        <f t="shared" ca="1" si="238"/>
        <v>-0.66073842789448511</v>
      </c>
      <c r="F993" s="187">
        <f t="shared" ca="1" si="239"/>
        <v>-2.4777254358253218E-4</v>
      </c>
      <c r="G993" s="217">
        <f t="shared" ca="1" si="240"/>
        <v>-2.3295950825118477E-4</v>
      </c>
      <c r="H993" s="291">
        <f t="shared" si="241"/>
        <v>2.7305555555555556</v>
      </c>
      <c r="I993" s="187">
        <f t="shared" ca="1" si="242"/>
        <v>2.0016326716618946E-2</v>
      </c>
      <c r="J993" s="191">
        <f t="shared" ca="1" si="247"/>
        <v>2.2479567089885601E-2</v>
      </c>
      <c r="K993" s="190">
        <f t="shared" ca="1" si="247"/>
        <v>2.8924390388819665E-2</v>
      </c>
      <c r="L993" s="190">
        <f t="shared" ca="1" si="247"/>
        <v>3.2841521729997096E-2</v>
      </c>
      <c r="M993" s="190">
        <f t="shared" ca="1" si="247"/>
        <v>3.3338034695111526E-2</v>
      </c>
      <c r="N993" s="190">
        <f t="shared" ca="1" si="247"/>
        <v>3.3772771851048974E-2</v>
      </c>
      <c r="O993" s="190">
        <f t="shared" ca="1" si="247"/>
        <v>3.4155273151945512E-2</v>
      </c>
      <c r="P993" s="190">
        <f t="shared" ca="1" si="247"/>
        <v>3.4493419500133189E-2</v>
      </c>
      <c r="Q993" s="190">
        <f t="shared" ca="1" si="247"/>
        <v>3.4793743249812423E-2</v>
      </c>
      <c r="R993" s="190">
        <f t="shared" ca="1" si="247"/>
        <v>3.5061677665784663E-2</v>
      </c>
      <c r="S993" s="190">
        <f t="shared" ca="1" si="247"/>
        <v>3.5301757767106132E-2</v>
      </c>
      <c r="T993" s="190">
        <f t="shared" ca="1" si="247"/>
        <v>3.5517782387307205E-2</v>
      </c>
      <c r="U993" s="190">
        <f t="shared" ca="1" si="247"/>
        <v>3.5712945238818863E-2</v>
      </c>
      <c r="V993" s="190">
        <f t="shared" ca="1" si="247"/>
        <v>3.5889941159398024E-2</v>
      </c>
      <c r="W993" s="190">
        <f t="shared" ca="1" si="247"/>
        <v>3.6051052448886664E-2</v>
      </c>
      <c r="X993" s="187">
        <f t="shared" ca="1" si="247"/>
        <v>3.6198219202230368E-2</v>
      </c>
    </row>
    <row r="994" spans="1:24" ht="11.25" customHeight="1" x14ac:dyDescent="0.2">
      <c r="A994" s="222">
        <f t="shared" si="244"/>
        <v>984</v>
      </c>
      <c r="B994" s="220">
        <f t="shared" ca="1" si="245"/>
        <v>2.0016326716618946E-2</v>
      </c>
      <c r="C994" s="217">
        <f t="shared" ca="1" si="236"/>
        <v>1.4987754962535793E-5</v>
      </c>
      <c r="D994" s="219">
        <f t="shared" ca="1" si="237"/>
        <v>0.23174859526399461</v>
      </c>
      <c r="E994" s="218">
        <f t="shared" ca="1" si="238"/>
        <v>-0.7331004092887895</v>
      </c>
      <c r="F994" s="187">
        <f t="shared" ca="1" si="239"/>
        <v>-2.733218845505097E-4</v>
      </c>
      <c r="G994" s="217">
        <f t="shared" ca="1" si="240"/>
        <v>-2.5833412958797391E-4</v>
      </c>
      <c r="H994" s="291">
        <f t="shared" si="241"/>
        <v>2.7333333333333334</v>
      </c>
      <c r="I994" s="187">
        <f t="shared" ca="1" si="242"/>
        <v>1.9757992587030971E-2</v>
      </c>
      <c r="J994" s="191">
        <f t="shared" ca="1" si="247"/>
        <v>2.2253252661968755E-2</v>
      </c>
      <c r="K994" s="190">
        <f t="shared" ca="1" si="247"/>
        <v>2.8783398078572872E-2</v>
      </c>
      <c r="L994" s="190">
        <f t="shared" ca="1" si="247"/>
        <v>3.2753292004590928E-2</v>
      </c>
      <c r="M994" s="190">
        <f t="shared" ca="1" si="247"/>
        <v>3.3256528794579659E-2</v>
      </c>
      <c r="N994" s="190">
        <f t="shared" ca="1" si="247"/>
        <v>3.3697158308760168E-2</v>
      </c>
      <c r="O994" s="190">
        <f t="shared" ca="1" si="247"/>
        <v>3.4084847525141126E-2</v>
      </c>
      <c r="P994" s="190">
        <f t="shared" ca="1" si="247"/>
        <v>3.4427582682289203E-2</v>
      </c>
      <c r="Q994" s="190">
        <f t="shared" ca="1" si="247"/>
        <v>3.4731983716883311E-2</v>
      </c>
      <c r="R994" s="190">
        <f t="shared" ca="1" si="247"/>
        <v>3.5003556923733373E-2</v>
      </c>
      <c r="S994" s="190">
        <f t="shared" ca="1" si="247"/>
        <v>3.5246898403490871E-2</v>
      </c>
      <c r="T994" s="190">
        <f t="shared" ca="1" si="247"/>
        <v>3.5465858241567484E-2</v>
      </c>
      <c r="U994" s="190">
        <f t="shared" ca="1" si="247"/>
        <v>3.5663673297585519E-2</v>
      </c>
      <c r="V994" s="190">
        <f t="shared" ca="1" si="247"/>
        <v>3.5843074857852819E-2</v>
      </c>
      <c r="W994" s="190">
        <f t="shared" ca="1" si="247"/>
        <v>3.600637611981658E-2</v>
      </c>
      <c r="X994" s="187">
        <f t="shared" ca="1" si="247"/>
        <v>3.6155543463483049E-2</v>
      </c>
    </row>
    <row r="995" spans="1:24" ht="11.25" customHeight="1" x14ac:dyDescent="0.2">
      <c r="A995" s="222">
        <f t="shared" si="244"/>
        <v>985</v>
      </c>
      <c r="B995" s="220">
        <f t="shared" ca="1" si="245"/>
        <v>1.9757992587030971E-2</v>
      </c>
      <c r="C995" s="217">
        <f t="shared" ca="1" si="236"/>
        <v>1.5181505559726774E-5</v>
      </c>
      <c r="D995" s="219">
        <f t="shared" ca="1" si="237"/>
        <v>7.9612752201005943E-2</v>
      </c>
      <c r="E995" s="218">
        <f t="shared" ca="1" si="238"/>
        <v>-1.4076811552190882</v>
      </c>
      <c r="F995" s="187">
        <f t="shared" ca="1" si="239"/>
        <v>-5.2142813354472107E-4</v>
      </c>
      <c r="G995" s="217">
        <f t="shared" ca="1" si="240"/>
        <v>-5.0624662798499432E-4</v>
      </c>
      <c r="H995" s="291">
        <f t="shared" si="241"/>
        <v>2.7361111111111112</v>
      </c>
      <c r="I995" s="187">
        <f t="shared" ca="1" si="242"/>
        <v>1.9251745959045975E-2</v>
      </c>
      <c r="J995" s="191">
        <f t="shared" ca="1" si="247"/>
        <v>2.1809753708965436E-2</v>
      </c>
      <c r="K995" s="190">
        <f t="shared" ca="1" si="247"/>
        <v>2.8507101323869556E-2</v>
      </c>
      <c r="L995" s="190">
        <f t="shared" ca="1" si="247"/>
        <v>3.2580391888581674E-2</v>
      </c>
      <c r="M995" s="190">
        <f t="shared" ca="1" si="247"/>
        <v>3.3096805077969145E-2</v>
      </c>
      <c r="N995" s="190">
        <f t="shared" ca="1" si="247"/>
        <v>3.3548981601041521E-2</v>
      </c>
      <c r="O995" s="190">
        <f t="shared" ca="1" si="247"/>
        <v>3.3946837359197089E-2</v>
      </c>
      <c r="P995" s="190">
        <f t="shared" ca="1" si="247"/>
        <v>3.429856501403164E-2</v>
      </c>
      <c r="Q995" s="190">
        <f t="shared" ca="1" si="247"/>
        <v>3.4610956133957455E-2</v>
      </c>
      <c r="R995" s="190">
        <f t="shared" ca="1" si="247"/>
        <v>3.4889660127648457E-2</v>
      </c>
      <c r="S995" s="190">
        <f t="shared" ca="1" si="247"/>
        <v>3.5139392794812964E-2</v>
      </c>
      <c r="T995" s="190">
        <f t="shared" ca="1" si="247"/>
        <v>3.5364104657038549E-2</v>
      </c>
      <c r="U995" s="190">
        <f t="shared" ca="1" si="247"/>
        <v>3.5567117127700255E-2</v>
      </c>
      <c r="V995" s="190">
        <f t="shared" ca="1" si="247"/>
        <v>3.5751232919812213E-2</v>
      </c>
      <c r="W995" s="190">
        <f t="shared" ca="1" si="247"/>
        <v>3.5918825779570979E-2</v>
      </c>
      <c r="X995" s="187">
        <f t="shared" ca="1" si="247"/>
        <v>3.6071913596720719E-2</v>
      </c>
    </row>
    <row r="996" spans="1:24" ht="11.25" customHeight="1" x14ac:dyDescent="0.2">
      <c r="A996" s="222">
        <f t="shared" si="244"/>
        <v>986</v>
      </c>
      <c r="B996" s="220">
        <f t="shared" ca="1" si="245"/>
        <v>1.9251745959045975E-2</v>
      </c>
      <c r="C996" s="217">
        <f t="shared" ca="1" si="236"/>
        <v>1.5561190530715522E-5</v>
      </c>
      <c r="D996" s="219">
        <f t="shared" ca="1" si="237"/>
        <v>0.91533483752286182</v>
      </c>
      <c r="E996" s="218">
        <f t="shared" ca="1" si="238"/>
        <v>1.3743587842742979</v>
      </c>
      <c r="F996" s="187">
        <f t="shared" ca="1" si="239"/>
        <v>5.0252067870054586E-4</v>
      </c>
      <c r="G996" s="217">
        <f t="shared" ca="1" si="240"/>
        <v>5.1808186923126139E-4</v>
      </c>
      <c r="H996" s="291">
        <f t="shared" si="241"/>
        <v>2.7388888888888889</v>
      </c>
      <c r="I996" s="187">
        <f t="shared" ca="1" si="242"/>
        <v>1.9769827828277235E-2</v>
      </c>
      <c r="J996" s="191">
        <f t="shared" ca="1" si="247"/>
        <v>2.2263620962340656E-2</v>
      </c>
      <c r="K996" s="190">
        <f t="shared" ca="1" si="247"/>
        <v>2.8789857457394777E-2</v>
      </c>
      <c r="L996" s="190">
        <f t="shared" ca="1" si="247"/>
        <v>3.2757334134397541E-2</v>
      </c>
      <c r="M996" s="190">
        <f t="shared" ca="1" si="247"/>
        <v>3.3260262881118399E-2</v>
      </c>
      <c r="N996" s="190">
        <f t="shared" ca="1" si="247"/>
        <v>3.3700622444590378E-2</v>
      </c>
      <c r="O996" s="190">
        <f t="shared" ca="1" si="247"/>
        <v>3.4088073983389131E-2</v>
      </c>
      <c r="P996" s="190">
        <f t="shared" ca="1" si="247"/>
        <v>3.4430598910239078E-2</v>
      </c>
      <c r="Q996" s="190">
        <f t="shared" ca="1" si="247"/>
        <v>3.4734813149342118E-2</v>
      </c>
      <c r="R996" s="190">
        <f t="shared" ca="1" si="247"/>
        <v>3.5006219649733557E-2</v>
      </c>
      <c r="S996" s="190">
        <f t="shared" ca="1" si="247"/>
        <v>3.524941171369126E-2</v>
      </c>
      <c r="T996" s="190">
        <f t="shared" ca="1" si="247"/>
        <v>3.5468237078588802E-2</v>
      </c>
      <c r="U996" s="190">
        <f t="shared" ca="1" si="247"/>
        <v>3.5665930627316197E-2</v>
      </c>
      <c r="V996" s="190">
        <f t="shared" ca="1" si="247"/>
        <v>3.5845221976338451E-2</v>
      </c>
      <c r="W996" s="190">
        <f t="shared" ca="1" si="247"/>
        <v>3.6008422907569261E-2</v>
      </c>
      <c r="X996" s="187">
        <f t="shared" ca="1" si="247"/>
        <v>3.615749859679912E-2</v>
      </c>
    </row>
    <row r="997" spans="1:24" ht="11.25" customHeight="1" x14ac:dyDescent="0.2">
      <c r="A997" s="222">
        <f t="shared" si="244"/>
        <v>987</v>
      </c>
      <c r="B997" s="220">
        <f t="shared" ca="1" si="245"/>
        <v>1.9769827828277235E-2</v>
      </c>
      <c r="C997" s="217">
        <f t="shared" ca="1" si="236"/>
        <v>1.5172629128792077E-5</v>
      </c>
      <c r="D997" s="219">
        <f t="shared" ca="1" si="237"/>
        <v>0.4876326830538148</v>
      </c>
      <c r="E997" s="218">
        <f t="shared" ca="1" si="238"/>
        <v>-3.1005233304073617E-2</v>
      </c>
      <c r="F997" s="187">
        <f t="shared" ca="1" si="239"/>
        <v>-1.1488285004822286E-5</v>
      </c>
      <c r="G997" s="217">
        <f t="shared" ca="1" si="240"/>
        <v>3.6843441239697906E-6</v>
      </c>
      <c r="H997" s="291">
        <f t="shared" si="241"/>
        <v>2.7416666666666667</v>
      </c>
      <c r="I997" s="187">
        <f t="shared" ca="1" si="242"/>
        <v>1.9773512172401204E-2</v>
      </c>
      <c r="J997" s="191">
        <f t="shared" ca="1" si="247"/>
        <v>2.2266848643615385E-2</v>
      </c>
      <c r="K997" s="190">
        <f t="shared" ca="1" si="247"/>
        <v>2.8791868280318589E-2</v>
      </c>
      <c r="L997" s="190">
        <f t="shared" ca="1" si="247"/>
        <v>3.2758592460855905E-2</v>
      </c>
      <c r="M997" s="190">
        <f t="shared" ca="1" si="247"/>
        <v>3.3261425312834915E-2</v>
      </c>
      <c r="N997" s="190">
        <f t="shared" ca="1" si="247"/>
        <v>3.3701700839886689E-2</v>
      </c>
      <c r="O997" s="190">
        <f t="shared" ca="1" si="247"/>
        <v>3.4089078388980863E-2</v>
      </c>
      <c r="P997" s="190">
        <f t="shared" ca="1" si="247"/>
        <v>3.443153787054351E-2</v>
      </c>
      <c r="Q997" s="190">
        <f t="shared" ca="1" si="247"/>
        <v>3.4735693959681069E-2</v>
      </c>
      <c r="R997" s="190">
        <f t="shared" ca="1" si="247"/>
        <v>3.500704856387974E-2</v>
      </c>
      <c r="S997" s="190">
        <f t="shared" ca="1" si="247"/>
        <v>3.525019411427574E-2</v>
      </c>
      <c r="T997" s="190">
        <f t="shared" ca="1" si="247"/>
        <v>3.5468977617291737E-2</v>
      </c>
      <c r="U997" s="190">
        <f t="shared" ca="1" si="247"/>
        <v>3.5666633340455375E-2</v>
      </c>
      <c r="V997" s="190">
        <f t="shared" ca="1" si="247"/>
        <v>3.5845890380404866E-2</v>
      </c>
      <c r="W997" s="190">
        <f t="shared" ca="1" si="247"/>
        <v>3.6009060078394321E-2</v>
      </c>
      <c r="X997" s="187">
        <f t="shared" ca="1" si="247"/>
        <v>3.6158107235338445E-2</v>
      </c>
    </row>
    <row r="998" spans="1:24" ht="11.25" customHeight="1" x14ac:dyDescent="0.2">
      <c r="A998" s="222">
        <f t="shared" si="244"/>
        <v>988</v>
      </c>
      <c r="B998" s="220">
        <f t="shared" ca="1" si="245"/>
        <v>1.9773512172401204E-2</v>
      </c>
      <c r="C998" s="217">
        <f t="shared" ca="1" si="236"/>
        <v>1.5169865870699098E-5</v>
      </c>
      <c r="D998" s="219">
        <f t="shared" ca="1" si="237"/>
        <v>0.58399917291694203</v>
      </c>
      <c r="E998" s="218">
        <f t="shared" ca="1" si="238"/>
        <v>0.21213507795039549</v>
      </c>
      <c r="F998" s="187">
        <f t="shared" ca="1" si="239"/>
        <v>7.8609158942774028E-5</v>
      </c>
      <c r="G998" s="217">
        <f t="shared" ca="1" si="240"/>
        <v>9.3779024813473133E-5</v>
      </c>
      <c r="H998" s="291">
        <f t="shared" si="241"/>
        <v>2.7444444444444445</v>
      </c>
      <c r="I998" s="187">
        <f t="shared" ca="1" si="242"/>
        <v>1.9867291197214677E-2</v>
      </c>
      <c r="J998" s="191">
        <f t="shared" ca="1" si="247"/>
        <v>2.234900405368492E-2</v>
      </c>
      <c r="K998" s="190">
        <f t="shared" ca="1" si="247"/>
        <v>2.884305052782974E-2</v>
      </c>
      <c r="L998" s="190">
        <f t="shared" ca="1" si="247"/>
        <v>3.2790621127069493E-2</v>
      </c>
      <c r="M998" s="190">
        <f t="shared" ca="1" si="247"/>
        <v>3.3291013133385811E-2</v>
      </c>
      <c r="N998" s="190">
        <f t="shared" ca="1" si="247"/>
        <v>3.3729149649185892E-2</v>
      </c>
      <c r="O998" s="190">
        <f t="shared" ca="1" si="247"/>
        <v>3.4114643909936702E-2</v>
      </c>
      <c r="P998" s="190">
        <f t="shared" ca="1" si="247"/>
        <v>3.4455437587487918E-2</v>
      </c>
      <c r="Q998" s="190">
        <f t="shared" ca="1" si="247"/>
        <v>3.4758113563239712E-2</v>
      </c>
      <c r="R998" s="190">
        <f t="shared" ca="1" si="247"/>
        <v>3.5028147233729129E-2</v>
      </c>
      <c r="S998" s="190">
        <f t="shared" ca="1" si="247"/>
        <v>3.5270108856590023E-2</v>
      </c>
      <c r="T998" s="190">
        <f t="shared" ca="1" si="247"/>
        <v>3.5487826833070973E-2</v>
      </c>
      <c r="U998" s="190">
        <f t="shared" ca="1" si="247"/>
        <v>3.568451976764523E-2</v>
      </c>
      <c r="V998" s="190">
        <f t="shared" ca="1" si="247"/>
        <v>3.5862903525599933E-2</v>
      </c>
      <c r="W998" s="190">
        <f t="shared" ca="1" si="247"/>
        <v>3.6025278231911713E-2</v>
      </c>
      <c r="X998" s="187">
        <f t="shared" ca="1" si="247"/>
        <v>3.6173599145638106E-2</v>
      </c>
    </row>
    <row r="999" spans="1:24" ht="11.25" customHeight="1" x14ac:dyDescent="0.2">
      <c r="A999" s="222">
        <f t="shared" si="244"/>
        <v>989</v>
      </c>
      <c r="B999" s="220">
        <f t="shared" ca="1" si="245"/>
        <v>1.9867291197214677E-2</v>
      </c>
      <c r="C999" s="217">
        <f t="shared" ca="1" si="236"/>
        <v>1.5099531602088994E-5</v>
      </c>
      <c r="D999" s="219">
        <f t="shared" ca="1" si="237"/>
        <v>0.82466196636234457</v>
      </c>
      <c r="E999" s="218">
        <f t="shared" ca="1" si="238"/>
        <v>0.93327874349605777</v>
      </c>
      <c r="F999" s="187">
        <f t="shared" ca="1" si="239"/>
        <v>3.466565871065823E-4</v>
      </c>
      <c r="G999" s="217">
        <f t="shared" ca="1" si="240"/>
        <v>3.6175611870867128E-4</v>
      </c>
      <c r="H999" s="291">
        <f t="shared" si="241"/>
        <v>2.7472222222222222</v>
      </c>
      <c r="I999" s="187">
        <f t="shared" ca="1" si="242"/>
        <v>2.022904731592335E-2</v>
      </c>
      <c r="J999" s="191">
        <f t="shared" ca="1" si="247"/>
        <v>2.2665921640925724E-2</v>
      </c>
      <c r="K999" s="190">
        <f t="shared" ca="1" si="247"/>
        <v>2.904048797445748E-2</v>
      </c>
      <c r="L999" s="190">
        <f t="shared" ca="1" si="247"/>
        <v>3.291417291276879E-2</v>
      </c>
      <c r="M999" s="190">
        <f t="shared" ca="1" si="247"/>
        <v>3.3405149265050983E-2</v>
      </c>
      <c r="N999" s="190">
        <f t="shared" ca="1" si="247"/>
        <v>3.3835034464420495E-2</v>
      </c>
      <c r="O999" s="190">
        <f t="shared" ca="1" si="247"/>
        <v>3.421326386948681E-2</v>
      </c>
      <c r="P999" s="190">
        <f t="shared" ca="1" si="247"/>
        <v>3.4547631645351518E-2</v>
      </c>
      <c r="Q999" s="190">
        <f t="shared" ca="1" si="247"/>
        <v>3.4844598027995985E-2</v>
      </c>
      <c r="R999" s="190">
        <f t="shared" ca="1" si="247"/>
        <v>3.5109536146972924E-2</v>
      </c>
      <c r="S999" s="190">
        <f t="shared" ca="1" si="247"/>
        <v>3.5346930724795896E-2</v>
      </c>
      <c r="T999" s="190">
        <f t="shared" ca="1" si="247"/>
        <v>3.5560538392554138E-2</v>
      </c>
      <c r="U999" s="190">
        <f t="shared" ca="1" si="247"/>
        <v>3.5753517333898858E-2</v>
      </c>
      <c r="V999" s="190">
        <f t="shared" ca="1" si="247"/>
        <v>3.5928532373682327E-2</v>
      </c>
      <c r="W999" s="190">
        <f t="shared" ca="1" si="247"/>
        <v>3.6087840369668424E-2</v>
      </c>
      <c r="X999" s="187">
        <f t="shared" ca="1" si="247"/>
        <v>3.6233359772841645E-2</v>
      </c>
    </row>
    <row r="1000" spans="1:24" ht="11.25" customHeight="1" x14ac:dyDescent="0.2">
      <c r="A1000" s="222">
        <f t="shared" si="244"/>
        <v>990</v>
      </c>
      <c r="B1000" s="220">
        <f t="shared" ca="1" si="245"/>
        <v>2.022904731592335E-2</v>
      </c>
      <c r="C1000" s="217">
        <f t="shared" ca="1" si="236"/>
        <v>1.482821451305749E-5</v>
      </c>
      <c r="D1000" s="219">
        <f t="shared" ca="1" si="237"/>
        <v>0.12280810631508066</v>
      </c>
      <c r="E1000" s="218">
        <f t="shared" ca="1" si="238"/>
        <v>-1.1610631660110544</v>
      </c>
      <c r="F1000" s="187">
        <f t="shared" ca="1" si="239"/>
        <v>-4.3517337534804861E-4</v>
      </c>
      <c r="G1000" s="217">
        <f t="shared" ca="1" si="240"/>
        <v>-4.2034516083499113E-4</v>
      </c>
      <c r="H1000" s="291">
        <f t="shared" si="241"/>
        <v>2.75</v>
      </c>
      <c r="I1000" s="187">
        <f t="shared" ca="1" si="242"/>
        <v>1.980870215508836E-2</v>
      </c>
      <c r="J1000" s="191">
        <f t="shared" ca="1" si="247"/>
        <v>2.2297676938788601E-2</v>
      </c>
      <c r="K1000" s="190">
        <f t="shared" ca="1" si="247"/>
        <v>2.8811074093211094E-2</v>
      </c>
      <c r="L1000" s="190">
        <f t="shared" ca="1" si="247"/>
        <v>3.2770611014170906E-2</v>
      </c>
      <c r="M1000" s="190">
        <f t="shared" ca="1" si="247"/>
        <v>3.3272527954337182E-2</v>
      </c>
      <c r="N1000" s="190">
        <f t="shared" ca="1" si="247"/>
        <v>3.3712000831019509E-2</v>
      </c>
      <c r="O1000" s="190">
        <f t="shared" ca="1" si="247"/>
        <v>3.4098671688139334E-2</v>
      </c>
      <c r="P1000" s="190">
        <f t="shared" ca="1" si="247"/>
        <v>3.4440506087340124E-2</v>
      </c>
      <c r="Q1000" s="190">
        <f t="shared" ca="1" si="247"/>
        <v>3.4744106773342234E-2</v>
      </c>
      <c r="R1000" s="190">
        <f t="shared" ca="1" si="247"/>
        <v>3.5014965705566795E-2</v>
      </c>
      <c r="S1000" s="190">
        <f t="shared" ca="1" si="247"/>
        <v>3.5257666994684252E-2</v>
      </c>
      <c r="T1000" s="190">
        <f t="shared" ca="1" si="247"/>
        <v>3.5476050665644042E-2</v>
      </c>
      <c r="U1000" s="190">
        <f t="shared" ca="1" si="247"/>
        <v>3.5673345108512236E-2</v>
      </c>
      <c r="V1000" s="190">
        <f t="shared" ca="1" si="247"/>
        <v>3.5852274454946688E-2</v>
      </c>
      <c r="W1000" s="190">
        <f t="shared" ca="1" si="247"/>
        <v>3.6015145837364725E-2</v>
      </c>
      <c r="X1000" s="187">
        <f t="shared" ca="1" si="247"/>
        <v>3.6163920476159829E-2</v>
      </c>
    </row>
    <row r="1001" spans="1:24" ht="11.25" customHeight="1" x14ac:dyDescent="0.2">
      <c r="A1001" s="222">
        <f t="shared" si="244"/>
        <v>991</v>
      </c>
      <c r="B1001" s="220">
        <f t="shared" ca="1" si="245"/>
        <v>1.980870215508836E-2</v>
      </c>
      <c r="C1001" s="217">
        <f t="shared" ca="1" si="236"/>
        <v>1.5143473383683732E-5</v>
      </c>
      <c r="D1001" s="219">
        <f t="shared" ca="1" si="237"/>
        <v>0.88609841105801157</v>
      </c>
      <c r="E1001" s="218">
        <f t="shared" ca="1" si="238"/>
        <v>1.2060371204580644</v>
      </c>
      <c r="F1001" s="187">
        <f t="shared" ca="1" si="239"/>
        <v>4.4730879774727817E-4</v>
      </c>
      <c r="G1001" s="217">
        <f t="shared" ca="1" si="240"/>
        <v>4.6245227113096189E-4</v>
      </c>
      <c r="H1001" s="291">
        <f t="shared" si="241"/>
        <v>2.7527777777777778</v>
      </c>
      <c r="I1001" s="187">
        <f t="shared" ca="1" si="242"/>
        <v>2.0271154426219323E-2</v>
      </c>
      <c r="J1001" s="191">
        <f t="shared" ref="J1001:X1010" ca="1" si="248">-(1/J$7)*LN(J$8*EXP(-$I1001*J$9))</f>
        <v>2.2702809707528034E-2</v>
      </c>
      <c r="K1001" s="190">
        <f t="shared" ca="1" si="248"/>
        <v>2.9063468982688623E-2</v>
      </c>
      <c r="L1001" s="190">
        <f t="shared" ca="1" si="248"/>
        <v>3.2928553895974474E-2</v>
      </c>
      <c r="M1001" s="190">
        <f t="shared" ca="1" si="248"/>
        <v>3.3418434300013039E-2</v>
      </c>
      <c r="N1001" s="190">
        <f t="shared" ca="1" si="248"/>
        <v>3.3847359075845629E-2</v>
      </c>
      <c r="O1001" s="190">
        <f t="shared" ca="1" si="248"/>
        <v>3.4224742877855721E-2</v>
      </c>
      <c r="P1001" s="190">
        <f t="shared" ca="1" si="248"/>
        <v>3.4558362701890243E-2</v>
      </c>
      <c r="Q1001" s="190">
        <f t="shared" ca="1" si="248"/>
        <v>3.4854664508445231E-2</v>
      </c>
      <c r="R1001" s="190">
        <f t="shared" ca="1" si="248"/>
        <v>3.5119009523564469E-2</v>
      </c>
      <c r="S1001" s="190">
        <f t="shared" ca="1" si="248"/>
        <v>3.535587251378134E-2</v>
      </c>
      <c r="T1001" s="190">
        <f t="shared" ca="1" si="248"/>
        <v>3.5569001756396823E-2</v>
      </c>
      <c r="U1001" s="190">
        <f t="shared" ca="1" si="248"/>
        <v>3.5761548402295888E-2</v>
      </c>
      <c r="V1001" s="190">
        <f t="shared" ca="1" si="248"/>
        <v>3.5936171335407892E-2</v>
      </c>
      <c r="W1001" s="190">
        <f t="shared" ca="1" si="248"/>
        <v>3.6095122377348847E-2</v>
      </c>
      <c r="X1001" s="187">
        <f t="shared" ca="1" si="248"/>
        <v>3.6240315694776017E-2</v>
      </c>
    </row>
    <row r="1002" spans="1:24" ht="11.25" customHeight="1" x14ac:dyDescent="0.2">
      <c r="A1002" s="222">
        <f t="shared" si="244"/>
        <v>992</v>
      </c>
      <c r="B1002" s="220">
        <f t="shared" ca="1" si="245"/>
        <v>2.0271154426219323E-2</v>
      </c>
      <c r="C1002" s="217">
        <f t="shared" ca="1" si="236"/>
        <v>1.4796634180335508E-5</v>
      </c>
      <c r="D1002" s="219">
        <f t="shared" ca="1" si="237"/>
        <v>0.64163687069755648</v>
      </c>
      <c r="E1002" s="218">
        <f t="shared" ca="1" si="238"/>
        <v>0.36283752480699777</v>
      </c>
      <c r="F1002" s="187">
        <f t="shared" ca="1" si="239"/>
        <v>1.3613512380341596E-4</v>
      </c>
      <c r="G1002" s="217">
        <f t="shared" ca="1" si="240"/>
        <v>1.5093175798375146E-4</v>
      </c>
      <c r="H1002" s="291">
        <f t="shared" si="241"/>
        <v>2.7555555555555555</v>
      </c>
      <c r="I1002" s="187">
        <f t="shared" ca="1" si="242"/>
        <v>2.0422086184203075E-2</v>
      </c>
      <c r="J1002" s="191">
        <f t="shared" ca="1" si="248"/>
        <v>2.2835033949508896E-2</v>
      </c>
      <c r="K1002" s="190">
        <f t="shared" ca="1" si="248"/>
        <v>2.914584376329421E-2</v>
      </c>
      <c r="L1002" s="190">
        <f t="shared" ca="1" si="248"/>
        <v>3.2980102127651074E-2</v>
      </c>
      <c r="M1002" s="190">
        <f t="shared" ca="1" si="248"/>
        <v>3.3466054135893569E-2</v>
      </c>
      <c r="N1002" s="190">
        <f t="shared" ca="1" si="248"/>
        <v>3.3891536300447077E-2</v>
      </c>
      <c r="O1002" s="190">
        <f t="shared" ca="1" si="248"/>
        <v>3.4265889061976453E-2</v>
      </c>
      <c r="P1002" s="190">
        <f t="shared" ca="1" si="248"/>
        <v>3.4596827873616093E-2</v>
      </c>
      <c r="Q1002" s="190">
        <f t="shared" ca="1" si="248"/>
        <v>3.4890747525784499E-2</v>
      </c>
      <c r="R1002" s="190">
        <f t="shared" ca="1" si="248"/>
        <v>3.5152966576730907E-2</v>
      </c>
      <c r="S1002" s="190">
        <f t="shared" ca="1" si="248"/>
        <v>3.538792410605654E-2</v>
      </c>
      <c r="T1002" s="190">
        <f t="shared" ca="1" si="248"/>
        <v>3.5599338447142255E-2</v>
      </c>
      <c r="U1002" s="190">
        <f t="shared" ca="1" si="248"/>
        <v>3.5790335542119363E-2</v>
      </c>
      <c r="V1002" s="190">
        <f t="shared" ca="1" si="248"/>
        <v>3.5963552979845263E-2</v>
      </c>
      <c r="W1002" s="190">
        <f t="shared" ca="1" si="248"/>
        <v>3.6121224530005033E-2</v>
      </c>
      <c r="X1002" s="187">
        <f t="shared" ca="1" si="248"/>
        <v>3.6265249002204895E-2</v>
      </c>
    </row>
    <row r="1003" spans="1:24" ht="11.25" customHeight="1" x14ac:dyDescent="0.2">
      <c r="A1003" s="222">
        <f t="shared" si="244"/>
        <v>993</v>
      </c>
      <c r="B1003" s="220">
        <f t="shared" ca="1" si="245"/>
        <v>2.0422086184203075E-2</v>
      </c>
      <c r="C1003" s="217">
        <f t="shared" ca="1" si="236"/>
        <v>1.4683435361847696E-5</v>
      </c>
      <c r="D1003" s="219">
        <f t="shared" ca="1" si="237"/>
        <v>8.0961225436350648E-2</v>
      </c>
      <c r="E1003" s="218">
        <f t="shared" ca="1" si="238"/>
        <v>-1.39863504754285</v>
      </c>
      <c r="F1003" s="187">
        <f t="shared" ca="1" si="239"/>
        <v>-5.2671200012251488E-4</v>
      </c>
      <c r="G1003" s="217">
        <f t="shared" ca="1" si="240"/>
        <v>-5.1202856476066714E-4</v>
      </c>
      <c r="H1003" s="291">
        <f t="shared" si="241"/>
        <v>2.7583333333333333</v>
      </c>
      <c r="I1003" s="187">
        <f t="shared" ca="1" si="242"/>
        <v>1.9910057619442409E-2</v>
      </c>
      <c r="J1003" s="191">
        <f t="shared" ca="1" si="248"/>
        <v>2.2386469712581552E-2</v>
      </c>
      <c r="K1003" s="190">
        <f t="shared" ca="1" si="248"/>
        <v>2.8866391372032153E-2</v>
      </c>
      <c r="L1003" s="190">
        <f t="shared" ca="1" si="248"/>
        <v>3.280522728729994E-2</v>
      </c>
      <c r="M1003" s="190">
        <f t="shared" ca="1" si="248"/>
        <v>3.3304506185046295E-2</v>
      </c>
      <c r="N1003" s="190">
        <f t="shared" ca="1" si="248"/>
        <v>3.3741667239025129E-2</v>
      </c>
      <c r="O1003" s="190">
        <f t="shared" ca="1" si="248"/>
        <v>3.4126302656291171E-2</v>
      </c>
      <c r="P1003" s="190">
        <f t="shared" ca="1" si="248"/>
        <v>3.4466336670603788E-2</v>
      </c>
      <c r="Q1003" s="190">
        <f t="shared" ca="1" si="248"/>
        <v>3.4768337664352653E-2</v>
      </c>
      <c r="R1003" s="190">
        <f t="shared" ca="1" si="248"/>
        <v>3.5037768944181084E-2</v>
      </c>
      <c r="S1003" s="190">
        <f t="shared" ca="1" si="248"/>
        <v>3.5279190655852298E-2</v>
      </c>
      <c r="T1003" s="190">
        <f t="shared" ca="1" si="248"/>
        <v>3.5496422716023261E-2</v>
      </c>
      <c r="U1003" s="190">
        <f t="shared" ca="1" si="248"/>
        <v>3.5692676586282106E-2</v>
      </c>
      <c r="V1003" s="190">
        <f t="shared" ca="1" si="248"/>
        <v>3.5870662097970268E-2</v>
      </c>
      <c r="W1003" s="190">
        <f t="shared" ca="1" si="248"/>
        <v>3.6032674261060632E-2</v>
      </c>
      <c r="X1003" s="187">
        <f t="shared" ca="1" si="248"/>
        <v>3.6180663983199676E-2</v>
      </c>
    </row>
    <row r="1004" spans="1:24" ht="11.25" customHeight="1" x14ac:dyDescent="0.2">
      <c r="A1004" s="222">
        <f t="shared" si="244"/>
        <v>994</v>
      </c>
      <c r="B1004" s="220">
        <f t="shared" ca="1" si="245"/>
        <v>1.9910057619442409E-2</v>
      </c>
      <c r="C1004" s="217">
        <f t="shared" ca="1" si="236"/>
        <v>1.5067456785418196E-5</v>
      </c>
      <c r="D1004" s="219">
        <f t="shared" ca="1" si="237"/>
        <v>4.5783658137563354E-2</v>
      </c>
      <c r="E1004" s="218">
        <f t="shared" ca="1" si="238"/>
        <v>-1.6871874371498659</v>
      </c>
      <c r="F1004" s="187">
        <f t="shared" ca="1" si="239"/>
        <v>-6.2736219630504851E-4</v>
      </c>
      <c r="G1004" s="217">
        <f t="shared" ca="1" si="240"/>
        <v>-6.1229473951963031E-4</v>
      </c>
      <c r="H1004" s="291">
        <f t="shared" si="241"/>
        <v>2.7611111111111111</v>
      </c>
      <c r="I1004" s="187">
        <f t="shared" ca="1" si="242"/>
        <v>1.929776287992278E-2</v>
      </c>
      <c r="J1004" s="191">
        <f t="shared" ca="1" si="248"/>
        <v>2.1850066977442073E-2</v>
      </c>
      <c r="K1004" s="190">
        <f t="shared" ca="1" si="248"/>
        <v>2.8532216208980582E-2</v>
      </c>
      <c r="L1004" s="190">
        <f t="shared" ca="1" si="248"/>
        <v>3.2596108202564165E-2</v>
      </c>
      <c r="M1004" s="190">
        <f t="shared" ca="1" si="248"/>
        <v>3.311132368060888E-2</v>
      </c>
      <c r="N1004" s="190">
        <f t="shared" ca="1" si="248"/>
        <v>3.356245060104654E-2</v>
      </c>
      <c r="O1004" s="190">
        <f t="shared" ca="1" si="248"/>
        <v>3.3959382238580707E-2</v>
      </c>
      <c r="P1004" s="190">
        <f t="shared" ca="1" si="248"/>
        <v>3.4310292491319845E-2</v>
      </c>
      <c r="Q1004" s="190">
        <f t="shared" ca="1" si="248"/>
        <v>3.4621957326655919E-2</v>
      </c>
      <c r="R1004" s="190">
        <f t="shared" ca="1" si="248"/>
        <v>3.4900013144466412E-2</v>
      </c>
      <c r="S1004" s="190">
        <f t="shared" ca="1" si="248"/>
        <v>3.5149164864027596E-2</v>
      </c>
      <c r="T1004" s="190">
        <f t="shared" ca="1" si="248"/>
        <v>3.5373353877456742E-2</v>
      </c>
      <c r="U1004" s="190">
        <f t="shared" ca="1" si="248"/>
        <v>3.5575893912342671E-2</v>
      </c>
      <c r="V1004" s="190">
        <f t="shared" ca="1" si="248"/>
        <v>3.5759581189138585E-2</v>
      </c>
      <c r="W1004" s="190">
        <f t="shared" ca="1" si="248"/>
        <v>3.5926783950267056E-2</v>
      </c>
      <c r="X1004" s="187">
        <f t="shared" ca="1" si="248"/>
        <v>3.6079515403328419E-2</v>
      </c>
    </row>
    <row r="1005" spans="1:24" ht="11.25" customHeight="1" x14ac:dyDescent="0.2">
      <c r="A1005" s="222">
        <f t="shared" si="244"/>
        <v>995</v>
      </c>
      <c r="B1005" s="220">
        <f t="shared" ca="1" si="245"/>
        <v>1.929776287992278E-2</v>
      </c>
      <c r="C1005" s="217">
        <f t="shared" ca="1" si="236"/>
        <v>1.5526677840057918E-5</v>
      </c>
      <c r="D1005" s="219">
        <f t="shared" ca="1" si="237"/>
        <v>0.54243615589048544</v>
      </c>
      <c r="E1005" s="218">
        <f t="shared" ca="1" si="238"/>
        <v>0.1065730645678646</v>
      </c>
      <c r="F1005" s="187">
        <f t="shared" ca="1" si="239"/>
        <v>3.9013929168602073E-5</v>
      </c>
      <c r="G1005" s="217">
        <f t="shared" ca="1" si="240"/>
        <v>5.4540607008659987E-5</v>
      </c>
      <c r="H1005" s="291">
        <f t="shared" si="241"/>
        <v>2.7638888888888888</v>
      </c>
      <c r="I1005" s="187">
        <f t="shared" ca="1" si="242"/>
        <v>1.9352303486931441E-2</v>
      </c>
      <c r="J1005" s="191">
        <f t="shared" ca="1" si="248"/>
        <v>2.1897847448001936E-2</v>
      </c>
      <c r="K1005" s="190">
        <f t="shared" ca="1" si="248"/>
        <v>2.8561983108912416E-2</v>
      </c>
      <c r="L1005" s="190">
        <f t="shared" ca="1" si="248"/>
        <v>3.2614735639780977E-2</v>
      </c>
      <c r="M1005" s="190">
        <f t="shared" ca="1" si="248"/>
        <v>3.3128531555142865E-2</v>
      </c>
      <c r="N1005" s="190">
        <f t="shared" ca="1" si="248"/>
        <v>3.3578414455691249E-2</v>
      </c>
      <c r="O1005" s="190">
        <f t="shared" ca="1" si="248"/>
        <v>3.3974250798306065E-2</v>
      </c>
      <c r="P1005" s="190">
        <f t="shared" ca="1" si="248"/>
        <v>3.4324192242059161E-2</v>
      </c>
      <c r="Q1005" s="190">
        <f t="shared" ca="1" si="248"/>
        <v>3.463499626355479E-2</v>
      </c>
      <c r="R1005" s="190">
        <f t="shared" ca="1" si="248"/>
        <v>3.4912283844262558E-2</v>
      </c>
      <c r="S1005" s="190">
        <f t="shared" ca="1" si="248"/>
        <v>3.5160747007650886E-2</v>
      </c>
      <c r="T1005" s="190">
        <f t="shared" ca="1" si="248"/>
        <v>3.5384316325320547E-2</v>
      </c>
      <c r="U1005" s="190">
        <f t="shared" ca="1" si="248"/>
        <v>3.5586296415440685E-2</v>
      </c>
      <c r="V1005" s="190">
        <f t="shared" ca="1" si="248"/>
        <v>3.5769475803290436E-2</v>
      </c>
      <c r="W1005" s="190">
        <f t="shared" ca="1" si="248"/>
        <v>3.5936216208057717E-2</v>
      </c>
      <c r="X1005" s="187">
        <f t="shared" ca="1" si="248"/>
        <v>3.6088525287928386E-2</v>
      </c>
    </row>
    <row r="1006" spans="1:24" ht="11.25" customHeight="1" x14ac:dyDescent="0.2">
      <c r="A1006" s="222">
        <f t="shared" si="244"/>
        <v>996</v>
      </c>
      <c r="B1006" s="220">
        <f t="shared" ca="1" si="245"/>
        <v>1.9352303486931441E-2</v>
      </c>
      <c r="C1006" s="217">
        <f t="shared" ca="1" si="236"/>
        <v>1.548577238480142E-5</v>
      </c>
      <c r="D1006" s="219">
        <f t="shared" ca="1" si="237"/>
        <v>0.56077516469959876</v>
      </c>
      <c r="E1006" s="218">
        <f t="shared" ca="1" si="238"/>
        <v>0.15293482748711026</v>
      </c>
      <c r="F1006" s="187">
        <f t="shared" ca="1" si="239"/>
        <v>5.6064955856009053E-5</v>
      </c>
      <c r="G1006" s="217">
        <f t="shared" ca="1" si="240"/>
        <v>7.1550728240810473E-5</v>
      </c>
      <c r="H1006" s="291">
        <f t="shared" si="241"/>
        <v>2.7666666666666666</v>
      </c>
      <c r="I1006" s="187">
        <f t="shared" ca="1" si="242"/>
        <v>1.9423854215172252E-2</v>
      </c>
      <c r="J1006" s="191">
        <f t="shared" ca="1" si="248"/>
        <v>2.1960529688845175E-2</v>
      </c>
      <c r="K1006" s="190">
        <f t="shared" ca="1" si="248"/>
        <v>2.8601033707803855E-2</v>
      </c>
      <c r="L1006" s="190">
        <f t="shared" ca="1" si="248"/>
        <v>3.2639172600996164E-2</v>
      </c>
      <c r="M1006" s="190">
        <f t="shared" ca="1" si="248"/>
        <v>3.3151106220551091E-2</v>
      </c>
      <c r="N1006" s="190">
        <f t="shared" ca="1" si="248"/>
        <v>3.3599357116361979E-2</v>
      </c>
      <c r="O1006" s="190">
        <f t="shared" ca="1" si="248"/>
        <v>3.3993756563543934E-2</v>
      </c>
      <c r="P1006" s="190">
        <f t="shared" ca="1" si="248"/>
        <v>3.4342427046222701E-2</v>
      </c>
      <c r="Q1006" s="190">
        <f t="shared" ca="1" si="248"/>
        <v>3.4652101783309151E-2</v>
      </c>
      <c r="R1006" s="190">
        <f t="shared" ca="1" si="248"/>
        <v>3.4928381529172783E-2</v>
      </c>
      <c r="S1006" s="190">
        <f t="shared" ca="1" si="248"/>
        <v>3.5175941389530514E-2</v>
      </c>
      <c r="T1006" s="190">
        <f t="shared" ca="1" si="248"/>
        <v>3.5398697740764505E-2</v>
      </c>
      <c r="U1006" s="190">
        <f t="shared" ca="1" si="248"/>
        <v>3.5599943250578997E-2</v>
      </c>
      <c r="V1006" s="190">
        <f t="shared" ca="1" si="248"/>
        <v>3.5782456349108614E-2</v>
      </c>
      <c r="W1006" s="190">
        <f t="shared" ca="1" si="248"/>
        <v>3.5948590197840601E-2</v>
      </c>
      <c r="X1006" s="187">
        <f t="shared" ca="1" si="248"/>
        <v>3.6100345174795274E-2</v>
      </c>
    </row>
    <row r="1007" spans="1:24" ht="11.25" customHeight="1" x14ac:dyDescent="0.2">
      <c r="A1007" s="222">
        <f t="shared" si="244"/>
        <v>997</v>
      </c>
      <c r="B1007" s="220">
        <f t="shared" ca="1" si="245"/>
        <v>1.9423854215172252E-2</v>
      </c>
      <c r="C1007" s="217">
        <f t="shared" ca="1" si="236"/>
        <v>1.5432109338620813E-5</v>
      </c>
      <c r="D1007" s="219">
        <f t="shared" ca="1" si="237"/>
        <v>0.17843501509850446</v>
      </c>
      <c r="E1007" s="218">
        <f t="shared" ca="1" si="238"/>
        <v>-0.92134558202407424</v>
      </c>
      <c r="F1007" s="187">
        <f t="shared" ca="1" si="239"/>
        <v>-3.3838337409358623E-4</v>
      </c>
      <c r="G1007" s="217">
        <f t="shared" ca="1" si="240"/>
        <v>-3.2295126475496543E-4</v>
      </c>
      <c r="H1007" s="291">
        <f t="shared" si="241"/>
        <v>2.7694444444444444</v>
      </c>
      <c r="I1007" s="187">
        <f t="shared" ca="1" si="242"/>
        <v>1.9100902950417286E-2</v>
      </c>
      <c r="J1007" s="191">
        <f t="shared" ca="1" si="248"/>
        <v>2.1677607216136464E-2</v>
      </c>
      <c r="K1007" s="190">
        <f t="shared" ca="1" si="248"/>
        <v>2.8424774980443462E-2</v>
      </c>
      <c r="L1007" s="190">
        <f t="shared" ca="1" si="248"/>
        <v>3.2528873967771245E-2</v>
      </c>
      <c r="M1007" s="190">
        <f t="shared" ca="1" si="248"/>
        <v>3.3049213243019487E-2</v>
      </c>
      <c r="N1007" s="190">
        <f t="shared" ca="1" si="248"/>
        <v>3.350483035308173E-2</v>
      </c>
      <c r="O1007" s="190">
        <f t="shared" ca="1" si="248"/>
        <v>3.3905715369436457E-2</v>
      </c>
      <c r="P1007" s="190">
        <f t="shared" ca="1" si="248"/>
        <v>3.4260122460204302E-2</v>
      </c>
      <c r="Q1007" s="190">
        <f t="shared" ca="1" si="248"/>
        <v>3.4574894333786542E-2</v>
      </c>
      <c r="R1007" s="190">
        <f t="shared" ca="1" si="248"/>
        <v>3.4855723041562564E-2</v>
      </c>
      <c r="S1007" s="190">
        <f t="shared" ca="1" si="248"/>
        <v>3.5107360049188609E-2</v>
      </c>
      <c r="T1007" s="190">
        <f t="shared" ca="1" si="248"/>
        <v>3.5333785804565011E-2</v>
      </c>
      <c r="U1007" s="190">
        <f t="shared" ca="1" si="248"/>
        <v>3.5538346914997548E-2</v>
      </c>
      <c r="V1007" s="190">
        <f t="shared" ca="1" si="248"/>
        <v>3.5723867376050517E-2</v>
      </c>
      <c r="W1007" s="190">
        <f t="shared" ca="1" si="248"/>
        <v>3.5892738975236746E-2</v>
      </c>
      <c r="X1007" s="187">
        <f t="shared" ca="1" si="248"/>
        <v>3.6046994950321314E-2</v>
      </c>
    </row>
    <row r="1008" spans="1:24" ht="11.25" customHeight="1" x14ac:dyDescent="0.2">
      <c r="A1008" s="222">
        <f t="shared" si="244"/>
        <v>998</v>
      </c>
      <c r="B1008" s="220">
        <f t="shared" ca="1" si="245"/>
        <v>1.9100902950417286E-2</v>
      </c>
      <c r="C1008" s="217">
        <f t="shared" ca="1" si="236"/>
        <v>1.5674322787187037E-5</v>
      </c>
      <c r="D1008" s="219">
        <f t="shared" ca="1" si="237"/>
        <v>0.92884590515664878</v>
      </c>
      <c r="E1008" s="218">
        <f t="shared" ca="1" si="238"/>
        <v>1.4672495224913571</v>
      </c>
      <c r="F1008" s="187">
        <f t="shared" ca="1" si="239"/>
        <v>5.3437936528861704E-4</v>
      </c>
      <c r="G1008" s="217">
        <f t="shared" ca="1" si="240"/>
        <v>5.5005368807580412E-4</v>
      </c>
      <c r="H1008" s="291">
        <f t="shared" si="241"/>
        <v>2.7722222222222221</v>
      </c>
      <c r="I1008" s="187">
        <f t="shared" ca="1" si="242"/>
        <v>1.9650956638493089E-2</v>
      </c>
      <c r="J1008" s="191">
        <f t="shared" ca="1" si="248"/>
        <v>2.2159483482114231E-2</v>
      </c>
      <c r="K1008" s="190">
        <f t="shared" ca="1" si="248"/>
        <v>2.8724980533481603E-2</v>
      </c>
      <c r="L1008" s="190">
        <f t="shared" ca="1" si="248"/>
        <v>3.2716735656565417E-2</v>
      </c>
      <c r="M1008" s="190">
        <f t="shared" ca="1" si="248"/>
        <v>3.3222758338508782E-2</v>
      </c>
      <c r="N1008" s="190">
        <f t="shared" ca="1" si="248"/>
        <v>3.3665829241888129E-2</v>
      </c>
      <c r="O1008" s="190">
        <f t="shared" ca="1" si="248"/>
        <v>3.4055667974694566E-2</v>
      </c>
      <c r="P1008" s="190">
        <f t="shared" ca="1" si="248"/>
        <v>3.4400304419607119E-2</v>
      </c>
      <c r="Q1008" s="190">
        <f t="shared" ca="1" si="248"/>
        <v>3.4706394801478024E-2</v>
      </c>
      <c r="R1008" s="190">
        <f t="shared" ca="1" si="248"/>
        <v>3.4979475673744813E-2</v>
      </c>
      <c r="S1008" s="190">
        <f t="shared" ca="1" si="248"/>
        <v>3.5224168445083484E-2</v>
      </c>
      <c r="T1008" s="190">
        <f t="shared" ca="1" si="248"/>
        <v>3.5444344436170824E-2</v>
      </c>
      <c r="U1008" s="190">
        <f t="shared" ca="1" si="248"/>
        <v>3.5643258383866512E-2</v>
      </c>
      <c r="V1008" s="190">
        <f t="shared" ca="1" si="248"/>
        <v>3.5823656676258475E-2</v>
      </c>
      <c r="W1008" s="190">
        <f t="shared" ca="1" si="248"/>
        <v>3.5987865312642808E-2</v>
      </c>
      <c r="X1008" s="187">
        <f t="shared" ca="1" si="248"/>
        <v>3.6137861563752413E-2</v>
      </c>
    </row>
    <row r="1009" spans="1:25" ht="11.25" customHeight="1" x14ac:dyDescent="0.2">
      <c r="A1009" s="222">
        <f t="shared" si="244"/>
        <v>999</v>
      </c>
      <c r="B1009" s="220">
        <f t="shared" ca="1" si="245"/>
        <v>1.9650956638493089E-2</v>
      </c>
      <c r="C1009" s="217">
        <f t="shared" ca="1" si="236"/>
        <v>1.5261782521130184E-5</v>
      </c>
      <c r="D1009" s="219">
        <f t="shared" ca="1" si="237"/>
        <v>0.525933861656111</v>
      </c>
      <c r="E1009" s="218">
        <f t="shared" ca="1" si="238"/>
        <v>6.5052403412674945E-2</v>
      </c>
      <c r="F1009" s="187">
        <f t="shared" ca="1" si="239"/>
        <v>2.4031116517646386E-5</v>
      </c>
      <c r="G1009" s="217">
        <f t="shared" ca="1" si="240"/>
        <v>3.9292899038776574E-5</v>
      </c>
      <c r="H1009" s="291">
        <f t="shared" si="241"/>
        <v>2.7749999999999999</v>
      </c>
      <c r="I1009" s="187">
        <f t="shared" ca="1" si="242"/>
        <v>1.9690249537531866E-2</v>
      </c>
      <c r="J1009" s="191">
        <f t="shared" ca="1" si="248"/>
        <v>2.2193906150080392E-2</v>
      </c>
      <c r="K1009" s="190">
        <f t="shared" ca="1" si="248"/>
        <v>2.8746425615556532E-2</v>
      </c>
      <c r="L1009" s="190">
        <f t="shared" ca="1" si="248"/>
        <v>3.2730155492721534E-2</v>
      </c>
      <c r="M1009" s="190">
        <f t="shared" ca="1" si="248"/>
        <v>3.3235155473667698E-2</v>
      </c>
      <c r="N1009" s="190">
        <f t="shared" ca="1" si="248"/>
        <v>3.3677330143018991E-2</v>
      </c>
      <c r="O1009" s="190">
        <f t="shared" ca="1" si="248"/>
        <v>3.4066379788298837E-2</v>
      </c>
      <c r="P1009" s="190">
        <f t="shared" ca="1" si="248"/>
        <v>3.4410318270431645E-2</v>
      </c>
      <c r="Q1009" s="190">
        <f t="shared" ca="1" si="248"/>
        <v>3.4715788492880463E-2</v>
      </c>
      <c r="R1009" s="190">
        <f t="shared" ca="1" si="248"/>
        <v>3.4988315901139939E-2</v>
      </c>
      <c r="S1009" s="190">
        <f t="shared" ca="1" si="248"/>
        <v>3.523251261330973E-2</v>
      </c>
      <c r="T1009" s="190">
        <f t="shared" ca="1" si="248"/>
        <v>3.5452242154600355E-2</v>
      </c>
      <c r="U1009" s="190">
        <f t="shared" ca="1" si="248"/>
        <v>3.5650752699137256E-2</v>
      </c>
      <c r="V1009" s="190">
        <f t="shared" ca="1" si="248"/>
        <v>3.5830785091144561E-2</v>
      </c>
      <c r="W1009" s="190">
        <f t="shared" ca="1" si="248"/>
        <v>3.5994660630359339E-2</v>
      </c>
      <c r="X1009" s="187">
        <f t="shared" ca="1" si="248"/>
        <v>3.6144352589528514E-2</v>
      </c>
    </row>
    <row r="1010" spans="1:25" ht="11.25" customHeight="1" x14ac:dyDescent="0.2">
      <c r="A1010" s="221">
        <f t="shared" si="244"/>
        <v>1000</v>
      </c>
      <c r="B1010" s="220">
        <f t="shared" ca="1" si="245"/>
        <v>1.9690249537531866E-2</v>
      </c>
      <c r="C1010" s="217">
        <f t="shared" ca="1" si="236"/>
        <v>1.5232312846851104E-5</v>
      </c>
      <c r="D1010" s="219">
        <f t="shared" ca="1" si="237"/>
        <v>0.87956668125043813</v>
      </c>
      <c r="E1010" s="218">
        <f t="shared" ca="1" si="238"/>
        <v>1.1728233870874343</v>
      </c>
      <c r="F1010" s="187">
        <f t="shared" ca="1" si="239"/>
        <v>4.3368757661897998E-4</v>
      </c>
      <c r="G1010" s="217">
        <f t="shared" ca="1" si="240"/>
        <v>4.4891988946583106E-4</v>
      </c>
      <c r="H1010" s="291">
        <f t="shared" si="241"/>
        <v>2.7777777777777777</v>
      </c>
      <c r="I1010" s="187">
        <f t="shared" ca="1" si="242"/>
        <v>2.0139169426997696E-2</v>
      </c>
      <c r="J1010" s="191">
        <f t="shared" ca="1" si="248"/>
        <v>2.2587183833238333E-2</v>
      </c>
      <c r="K1010" s="190">
        <f t="shared" ca="1" si="248"/>
        <v>2.8991434869395684E-2</v>
      </c>
      <c r="L1010" s="190">
        <f t="shared" ca="1" si="248"/>
        <v>3.2883476614634873E-2</v>
      </c>
      <c r="M1010" s="190">
        <f t="shared" ca="1" si="248"/>
        <v>3.3376792275262329E-2</v>
      </c>
      <c r="N1010" s="190">
        <f t="shared" ca="1" si="248"/>
        <v>3.3808727504647314E-2</v>
      </c>
      <c r="O1010" s="190">
        <f t="shared" ca="1" si="248"/>
        <v>3.4188761854698685E-2</v>
      </c>
      <c r="P1010" s="190">
        <f t="shared" ca="1" si="248"/>
        <v>3.4524726138398791E-2</v>
      </c>
      <c r="Q1010" s="190">
        <f t="shared" ca="1" si="248"/>
        <v>3.4823111062841382E-2</v>
      </c>
      <c r="R1010" s="190">
        <f t="shared" ca="1" si="248"/>
        <v>3.5089315165692997E-2</v>
      </c>
      <c r="S1010" s="190">
        <f t="shared" ca="1" si="248"/>
        <v>3.5327844420568848E-2</v>
      </c>
      <c r="T1010" s="190">
        <f t="shared" ca="1" si="248"/>
        <v>3.554247328977117E-2</v>
      </c>
      <c r="U1010" s="190">
        <f t="shared" ca="1" si="248"/>
        <v>3.5736374968434466E-2</v>
      </c>
      <c r="V1010" s="190">
        <f t="shared" ca="1" si="248"/>
        <v>3.5912226962347964E-2</v>
      </c>
      <c r="W1010" s="190">
        <f t="shared" ca="1" si="248"/>
        <v>3.6072296878964467E-2</v>
      </c>
      <c r="X1010" s="187">
        <f t="shared" ca="1" si="248"/>
        <v>3.6218512314191605E-2</v>
      </c>
    </row>
    <row r="1012" spans="1:25" x14ac:dyDescent="0.2">
      <c r="Y1012" s="216" t="s">
        <v>106</v>
      </c>
    </row>
    <row r="1013" spans="1:25" x14ac:dyDescent="0.2">
      <c r="Y1013" s="215" t="s">
        <v>105</v>
      </c>
    </row>
    <row r="1014" spans="1:25" x14ac:dyDescent="0.2">
      <c r="Y1014" s="213">
        <v>0.05</v>
      </c>
    </row>
    <row r="1015" spans="1:25" x14ac:dyDescent="0.2">
      <c r="Y1015" s="213">
        <f t="shared" ref="Y1015:Y1032" si="249">+Y1014+5%</f>
        <v>0.1</v>
      </c>
    </row>
    <row r="1016" spans="1:25" x14ac:dyDescent="0.2">
      <c r="Y1016" s="213">
        <f t="shared" si="249"/>
        <v>0.15000000000000002</v>
      </c>
    </row>
    <row r="1017" spans="1:25" x14ac:dyDescent="0.2">
      <c r="Y1017" s="213">
        <f t="shared" si="249"/>
        <v>0.2</v>
      </c>
    </row>
    <row r="1018" spans="1:25" x14ac:dyDescent="0.2">
      <c r="Y1018" s="213">
        <f t="shared" si="249"/>
        <v>0.25</v>
      </c>
    </row>
    <row r="1019" spans="1:25" x14ac:dyDescent="0.2">
      <c r="Y1019" s="213">
        <f t="shared" si="249"/>
        <v>0.3</v>
      </c>
    </row>
    <row r="1020" spans="1:25" x14ac:dyDescent="0.2">
      <c r="Y1020" s="213">
        <f t="shared" si="249"/>
        <v>0.35</v>
      </c>
    </row>
    <row r="1021" spans="1:25" x14ac:dyDescent="0.2">
      <c r="Y1021" s="213">
        <f t="shared" si="249"/>
        <v>0.39999999999999997</v>
      </c>
    </row>
    <row r="1022" spans="1:25" x14ac:dyDescent="0.2">
      <c r="Y1022" s="213">
        <f t="shared" si="249"/>
        <v>0.44999999999999996</v>
      </c>
    </row>
    <row r="1023" spans="1:25" x14ac:dyDescent="0.2">
      <c r="Y1023" s="213">
        <f t="shared" si="249"/>
        <v>0.49999999999999994</v>
      </c>
    </row>
    <row r="1024" spans="1:25" x14ac:dyDescent="0.2">
      <c r="Y1024" s="213">
        <f t="shared" si="249"/>
        <v>0.54999999999999993</v>
      </c>
    </row>
    <row r="1025" spans="25:25" x14ac:dyDescent="0.2">
      <c r="Y1025" s="213">
        <f t="shared" si="249"/>
        <v>0.6</v>
      </c>
    </row>
    <row r="1026" spans="25:25" x14ac:dyDescent="0.2">
      <c r="Y1026" s="213">
        <f t="shared" si="249"/>
        <v>0.65</v>
      </c>
    </row>
    <row r="1027" spans="25:25" x14ac:dyDescent="0.2">
      <c r="Y1027" s="213">
        <f t="shared" si="249"/>
        <v>0.70000000000000007</v>
      </c>
    </row>
    <row r="1028" spans="25:25" x14ac:dyDescent="0.2">
      <c r="Y1028" s="213">
        <f t="shared" si="249"/>
        <v>0.75000000000000011</v>
      </c>
    </row>
    <row r="1029" spans="25:25" x14ac:dyDescent="0.2">
      <c r="Y1029" s="213">
        <f t="shared" si="249"/>
        <v>0.80000000000000016</v>
      </c>
    </row>
    <row r="1030" spans="25:25" x14ac:dyDescent="0.2">
      <c r="Y1030" s="213">
        <f t="shared" si="249"/>
        <v>0.8500000000000002</v>
      </c>
    </row>
    <row r="1031" spans="25:25" x14ac:dyDescent="0.2">
      <c r="Y1031" s="213">
        <f t="shared" si="249"/>
        <v>0.90000000000000024</v>
      </c>
    </row>
    <row r="1032" spans="25:25" x14ac:dyDescent="0.2">
      <c r="Y1032" s="210">
        <f t="shared" si="249"/>
        <v>0.95000000000000029</v>
      </c>
    </row>
    <row r="1033" spans="25:25" x14ac:dyDescent="0.2">
      <c r="Y1033" s="214" t="s">
        <v>104</v>
      </c>
    </row>
    <row r="1034" spans="25:25" x14ac:dyDescent="0.2">
      <c r="Y1034" s="213">
        <v>0.05</v>
      </c>
    </row>
    <row r="1035" spans="25:25" x14ac:dyDescent="0.2">
      <c r="Y1035" s="213">
        <f t="shared" ref="Y1035:Y1052" si="250">+Y1034+5%</f>
        <v>0.1</v>
      </c>
    </row>
    <row r="1036" spans="25:25" x14ac:dyDescent="0.2">
      <c r="Y1036" s="213">
        <f t="shared" si="250"/>
        <v>0.15000000000000002</v>
      </c>
    </row>
    <row r="1037" spans="25:25" x14ac:dyDescent="0.2">
      <c r="Y1037" s="213">
        <f t="shared" si="250"/>
        <v>0.2</v>
      </c>
    </row>
    <row r="1038" spans="25:25" x14ac:dyDescent="0.2">
      <c r="Y1038" s="213">
        <f t="shared" si="250"/>
        <v>0.25</v>
      </c>
    </row>
    <row r="1039" spans="25:25" x14ac:dyDescent="0.2">
      <c r="Y1039" s="213">
        <f t="shared" si="250"/>
        <v>0.3</v>
      </c>
    </row>
    <row r="1040" spans="25:25" x14ac:dyDescent="0.2">
      <c r="Y1040" s="213">
        <f t="shared" si="250"/>
        <v>0.35</v>
      </c>
    </row>
    <row r="1041" spans="25:25" x14ac:dyDescent="0.2">
      <c r="Y1041" s="213">
        <f t="shared" si="250"/>
        <v>0.39999999999999997</v>
      </c>
    </row>
    <row r="1042" spans="25:25" x14ac:dyDescent="0.2">
      <c r="Y1042" s="213">
        <f t="shared" si="250"/>
        <v>0.44999999999999996</v>
      </c>
    </row>
    <row r="1043" spans="25:25" x14ac:dyDescent="0.2">
      <c r="Y1043" s="213">
        <f t="shared" si="250"/>
        <v>0.49999999999999994</v>
      </c>
    </row>
    <row r="1044" spans="25:25" x14ac:dyDescent="0.2">
      <c r="Y1044" s="213">
        <f t="shared" si="250"/>
        <v>0.54999999999999993</v>
      </c>
    </row>
    <row r="1045" spans="25:25" x14ac:dyDescent="0.2">
      <c r="Y1045" s="213">
        <f t="shared" si="250"/>
        <v>0.6</v>
      </c>
    </row>
    <row r="1046" spans="25:25" x14ac:dyDescent="0.2">
      <c r="Y1046" s="213">
        <f t="shared" si="250"/>
        <v>0.65</v>
      </c>
    </row>
    <row r="1047" spans="25:25" x14ac:dyDescent="0.2">
      <c r="Y1047" s="213">
        <f t="shared" si="250"/>
        <v>0.70000000000000007</v>
      </c>
    </row>
    <row r="1048" spans="25:25" x14ac:dyDescent="0.2">
      <c r="Y1048" s="213">
        <f t="shared" si="250"/>
        <v>0.75000000000000011</v>
      </c>
    </row>
    <row r="1049" spans="25:25" x14ac:dyDescent="0.2">
      <c r="Y1049" s="213">
        <f t="shared" si="250"/>
        <v>0.80000000000000016</v>
      </c>
    </row>
    <row r="1050" spans="25:25" x14ac:dyDescent="0.2">
      <c r="Y1050" s="213">
        <f t="shared" si="250"/>
        <v>0.8500000000000002</v>
      </c>
    </row>
    <row r="1051" spans="25:25" x14ac:dyDescent="0.2">
      <c r="Y1051" s="213">
        <f t="shared" si="250"/>
        <v>0.90000000000000024</v>
      </c>
    </row>
    <row r="1052" spans="25:25" x14ac:dyDescent="0.2">
      <c r="Y1052" s="210">
        <f t="shared" si="250"/>
        <v>0.95000000000000029</v>
      </c>
    </row>
    <row r="1053" spans="25:25" x14ac:dyDescent="0.2">
      <c r="Y1053" s="210" t="s">
        <v>103</v>
      </c>
    </row>
    <row r="1054" spans="25:25" x14ac:dyDescent="0.2">
      <c r="Y1054" s="210" t="s">
        <v>102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A1054"/>
  <sheetViews>
    <sheetView zoomScaleNormal="100" workbookViewId="0">
      <pane xSplit="8" ySplit="10" topLeftCell="I11" activePane="bottomRight" state="frozen"/>
      <selection activeCell="P39" sqref="P39"/>
      <selection pane="topRight" activeCell="P39" sqref="P39"/>
      <selection pane="bottomLeft" activeCell="P39" sqref="P39"/>
      <selection pane="bottomRight" activeCell="B4" sqref="B4"/>
    </sheetView>
  </sheetViews>
  <sheetFormatPr defaultColWidth="15.5" defaultRowHeight="11.25" x14ac:dyDescent="0.2"/>
  <cols>
    <col min="1" max="2" width="12.6640625" style="166" customWidth="1"/>
    <col min="3" max="3" width="7.1640625" style="165" bestFit="1" customWidth="1"/>
    <col min="4" max="4" width="8.83203125" style="163" bestFit="1" customWidth="1"/>
    <col min="5" max="5" width="11.33203125" style="163" bestFit="1" customWidth="1"/>
    <col min="6" max="6" width="8.5" style="165" bestFit="1" customWidth="1"/>
    <col min="7" max="7" width="7.5" style="165" customWidth="1"/>
    <col min="8" max="8" width="6.83203125" style="165" bestFit="1" customWidth="1"/>
    <col min="9" max="9" width="10.5" style="165" bestFit="1" customWidth="1"/>
    <col min="10" max="10" width="10.1640625" style="165" bestFit="1" customWidth="1"/>
    <col min="11" max="12" width="9.5" style="165" customWidth="1"/>
    <col min="13" max="13" width="10.5" style="165" customWidth="1"/>
    <col min="14" max="14" width="9.5" style="165" customWidth="1"/>
    <col min="15" max="15" width="9.5" style="164" customWidth="1"/>
    <col min="16" max="16" width="9.1640625" style="164" customWidth="1"/>
    <col min="17" max="18" width="9.1640625" style="163" customWidth="1"/>
    <col min="19" max="19" width="9.5" style="163" customWidth="1"/>
    <col min="20" max="22" width="9.1640625" style="163" customWidth="1"/>
    <col min="23" max="23" width="9" style="163" bestFit="1" customWidth="1"/>
    <col min="24" max="24" width="5.6640625" style="163" customWidth="1"/>
    <col min="25" max="25" width="13.6640625" style="92" bestFit="1" customWidth="1"/>
    <col min="26" max="26" width="10.83203125" style="92" bestFit="1" customWidth="1"/>
    <col min="27" max="27" width="8.5" style="92" bestFit="1" customWidth="1"/>
    <col min="28" max="16384" width="15.5" style="163"/>
  </cols>
  <sheetData>
    <row r="1" spans="1:27" x14ac:dyDescent="0.2">
      <c r="A1" s="166" t="s">
        <v>101</v>
      </c>
    </row>
    <row r="2" spans="1:27" x14ac:dyDescent="0.2">
      <c r="A2" s="204" t="s">
        <v>100</v>
      </c>
      <c r="B2" s="203">
        <f>'CIR model'!B2</f>
        <v>0.27</v>
      </c>
      <c r="H2" s="200" t="s">
        <v>121</v>
      </c>
    </row>
    <row r="3" spans="1:27" x14ac:dyDescent="0.2">
      <c r="A3" s="204" t="s">
        <v>99</v>
      </c>
      <c r="B3" s="203">
        <f>'CIR model'!B3</f>
        <v>0.04</v>
      </c>
      <c r="H3" s="199" t="s">
        <v>120</v>
      </c>
      <c r="I3" s="198">
        <f>'CIR model'!E12</f>
        <v>1000000</v>
      </c>
      <c r="J3" s="198">
        <f>'CIR model'!F12</f>
        <v>1000000</v>
      </c>
      <c r="K3" s="198">
        <f>'CIR model'!G12</f>
        <v>1000000</v>
      </c>
      <c r="L3" s="198">
        <f>'CIR model'!H12</f>
        <v>1000000</v>
      </c>
      <c r="M3" s="198">
        <f>'CIR model'!I12</f>
        <v>1000000</v>
      </c>
      <c r="N3" s="198">
        <f>'CIR model'!J12</f>
        <v>1000000</v>
      </c>
      <c r="O3" s="198">
        <f>'CIR model'!K12</f>
        <v>1000000</v>
      </c>
      <c r="P3" s="198">
        <f>'CIR model'!L12</f>
        <v>1000000</v>
      </c>
      <c r="Q3" s="198">
        <f>'CIR model'!M12</f>
        <v>1000000</v>
      </c>
      <c r="R3" s="198">
        <f>'CIR model'!N12</f>
        <v>1000000</v>
      </c>
      <c r="S3" s="198">
        <f>'CIR model'!O12</f>
        <v>1000000</v>
      </c>
      <c r="T3" s="198">
        <f>'CIR model'!P12</f>
        <v>1000000</v>
      </c>
      <c r="U3" s="198">
        <f>'CIR model'!Q12</f>
        <v>1000000</v>
      </c>
      <c r="V3" s="198">
        <f>'CIR model'!R12</f>
        <v>1000000</v>
      </c>
      <c r="W3" s="197">
        <f>'CIR model'!S12</f>
        <v>1000000</v>
      </c>
    </row>
    <row r="4" spans="1:27" x14ac:dyDescent="0.2">
      <c r="A4" s="204" t="s">
        <v>98</v>
      </c>
      <c r="B4" s="248">
        <f>'CIR model'!B4*SQRT(B5)</f>
        <v>6.9821200218844713E-3</v>
      </c>
      <c r="H4" s="199" t="s">
        <v>91</v>
      </c>
      <c r="I4" s="198">
        <f>'CIR model'!E13</f>
        <v>500958.44552625442</v>
      </c>
      <c r="J4" s="198">
        <f>'CIR model'!F13</f>
        <v>2512223.5902507785</v>
      </c>
      <c r="K4" s="198">
        <f>'CIR model'!G13</f>
        <v>420507.83973727346</v>
      </c>
      <c r="L4" s="198">
        <f>'CIR model'!H13</f>
        <v>420507.83973727346</v>
      </c>
      <c r="M4" s="198">
        <f>'CIR model'!I13</f>
        <v>420507.83973727346</v>
      </c>
      <c r="N4" s="198">
        <f>'CIR model'!J13</f>
        <v>420507.83973727346</v>
      </c>
      <c r="O4" s="198">
        <f>'CIR model'!K13</f>
        <v>420507.83973727346</v>
      </c>
      <c r="P4" s="198">
        <f>'CIR model'!L13</f>
        <v>5307172.7550366549</v>
      </c>
      <c r="Q4" s="198">
        <f>'CIR model'!M13</f>
        <v>176174.59397230443</v>
      </c>
      <c r="R4" s="198">
        <f>'CIR model'!N13</f>
        <v>176174.59397230443</v>
      </c>
      <c r="S4" s="198">
        <f>'CIR model'!O13</f>
        <v>176174.59397230443</v>
      </c>
      <c r="T4" s="198">
        <f>'CIR model'!P13</f>
        <v>176174.59397230443</v>
      </c>
      <c r="U4" s="198">
        <f>'CIR model'!Q13</f>
        <v>176174.59397230443</v>
      </c>
      <c r="V4" s="198">
        <f>'CIR model'!R13</f>
        <v>3699666.4734183932</v>
      </c>
      <c r="W4" s="197">
        <f>'CIR model'!S13</f>
        <v>0</v>
      </c>
    </row>
    <row r="5" spans="1:27" x14ac:dyDescent="0.2">
      <c r="A5" s="204" t="s">
        <v>97</v>
      </c>
      <c r="B5" s="199">
        <f>'CIR model'!B5</f>
        <v>1.95E-2</v>
      </c>
      <c r="H5" s="190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</row>
    <row r="7" spans="1:27" x14ac:dyDescent="0.2">
      <c r="H7" s="187" t="s">
        <v>90</v>
      </c>
      <c r="I7" s="230">
        <f>1-B8</f>
        <v>0.5</v>
      </c>
      <c r="J7" s="229">
        <f t="shared" ref="J7:W7" si="0">+I7+1</f>
        <v>1.5</v>
      </c>
      <c r="K7" s="229">
        <f t="shared" si="0"/>
        <v>2.5</v>
      </c>
      <c r="L7" s="229">
        <f t="shared" si="0"/>
        <v>3.5</v>
      </c>
      <c r="M7" s="229">
        <f t="shared" si="0"/>
        <v>4.5</v>
      </c>
      <c r="N7" s="229">
        <f t="shared" si="0"/>
        <v>5.5</v>
      </c>
      <c r="O7" s="229">
        <f t="shared" si="0"/>
        <v>6.5</v>
      </c>
      <c r="P7" s="229">
        <f t="shared" si="0"/>
        <v>7.5</v>
      </c>
      <c r="Q7" s="229">
        <f t="shared" si="0"/>
        <v>8.5</v>
      </c>
      <c r="R7" s="229">
        <f t="shared" si="0"/>
        <v>9.5</v>
      </c>
      <c r="S7" s="229">
        <f t="shared" si="0"/>
        <v>10.5</v>
      </c>
      <c r="T7" s="229">
        <f t="shared" si="0"/>
        <v>11.5</v>
      </c>
      <c r="U7" s="229">
        <f t="shared" si="0"/>
        <v>12.5</v>
      </c>
      <c r="V7" s="229">
        <f t="shared" si="0"/>
        <v>13.5</v>
      </c>
      <c r="W7" s="228">
        <f t="shared" si="0"/>
        <v>14.5</v>
      </c>
    </row>
    <row r="8" spans="1:27" x14ac:dyDescent="0.2">
      <c r="A8" s="166" t="s">
        <v>119</v>
      </c>
      <c r="B8" s="227">
        <v>0.5</v>
      </c>
      <c r="E8" s="188"/>
      <c r="H8" s="187" t="s">
        <v>89</v>
      </c>
      <c r="I8" s="191">
        <f t="shared" ref="I8:J8" si="1">EXP((I9-I7)*($B$2^2*$B$3-$B$4^2/2)/$B$2^2-($B$4^2*I9^2)/(4*$B$2))</f>
        <v>0.99871050490927393</v>
      </c>
      <c r="J8" s="190">
        <f t="shared" si="1"/>
        <v>0.98941366632249295</v>
      </c>
      <c r="K8" s="190">
        <f t="shared" ref="K8:W8" si="2">EXP((K9-K7)*($B$2^2*$B$3-$B$4^2/2)/$B$2^2-($B$4^2*K9^2)/(4*$B$2))</f>
        <v>0.9731631271830582</v>
      </c>
      <c r="L8" s="190">
        <f t="shared" si="2"/>
        <v>0.95194103151664056</v>
      </c>
      <c r="M8" s="190">
        <f t="shared" si="2"/>
        <v>0.92729692080116444</v>
      </c>
      <c r="N8" s="190">
        <f t="shared" si="2"/>
        <v>0.90041716612142531</v>
      </c>
      <c r="O8" s="190">
        <f t="shared" si="2"/>
        <v>0.87219503523136532</v>
      </c>
      <c r="P8" s="190">
        <f t="shared" si="2"/>
        <v>0.84329350205763765</v>
      </c>
      <c r="Q8" s="190">
        <f t="shared" si="2"/>
        <v>0.81419801571108907</v>
      </c>
      <c r="R8" s="190">
        <f t="shared" si="2"/>
        <v>0.78525908848012838</v>
      </c>
      <c r="S8" s="190">
        <f t="shared" si="2"/>
        <v>0.75672576168908112</v>
      </c>
      <c r="T8" s="190">
        <f t="shared" si="2"/>
        <v>0.72877142012704577</v>
      </c>
      <c r="U8" s="190">
        <f t="shared" si="2"/>
        <v>0.70151344156038864</v>
      </c>
      <c r="V8" s="190">
        <f t="shared" si="2"/>
        <v>0.67502800841662292</v>
      </c>
      <c r="W8" s="187">
        <f t="shared" si="2"/>
        <v>0.6493611913086349</v>
      </c>
    </row>
    <row r="9" spans="1:27" x14ac:dyDescent="0.2">
      <c r="A9" s="166" t="s">
        <v>118</v>
      </c>
      <c r="B9" s="189">
        <f>B4*SQRT(B8)</f>
        <v>4.9371044145328754E-3</v>
      </c>
      <c r="E9" s="188"/>
      <c r="H9" s="187" t="s">
        <v>88</v>
      </c>
      <c r="I9" s="186">
        <f t="shared" ref="I9:J9" si="3">(1-EXP(-$B$2*(I$7)))/$B$2</f>
        <v>0.46771884559987248</v>
      </c>
      <c r="J9" s="185">
        <f t="shared" si="3"/>
        <v>1.2334192190426874</v>
      </c>
      <c r="K9" s="185">
        <f t="shared" ref="K9:W9" si="4">(1-EXP(-$B$2*(K$7)))/$B$2</f>
        <v>1.8179391829350029</v>
      </c>
      <c r="L9" s="185">
        <f t="shared" si="4"/>
        <v>2.2641497374009147</v>
      </c>
      <c r="M9" s="185">
        <f t="shared" si="4"/>
        <v>2.6047777248368691</v>
      </c>
      <c r="N9" s="185">
        <f t="shared" si="4"/>
        <v>2.8648061456427079</v>
      </c>
      <c r="O9" s="185">
        <f t="shared" si="4"/>
        <v>3.0633065100306798</v>
      </c>
      <c r="P9" s="185">
        <f t="shared" si="4"/>
        <v>3.2148376178228513</v>
      </c>
      <c r="Q9" s="185">
        <f t="shared" si="4"/>
        <v>3.3305133582655415</v>
      </c>
      <c r="R9" s="185">
        <f t="shared" si="4"/>
        <v>3.418817846511724</v>
      </c>
      <c r="S9" s="185">
        <f t="shared" si="4"/>
        <v>3.4862276820967693</v>
      </c>
      <c r="T9" s="185">
        <f t="shared" si="4"/>
        <v>3.5376869682990115</v>
      </c>
      <c r="U9" s="185">
        <f t="shared" si="4"/>
        <v>3.5769699321790145</v>
      </c>
      <c r="V9" s="185">
        <f t="shared" si="4"/>
        <v>3.6069577412817844</v>
      </c>
      <c r="W9" s="184">
        <f t="shared" si="4"/>
        <v>3.6298498198309264</v>
      </c>
    </row>
    <row r="10" spans="1:27" s="177" customFormat="1" ht="138.75" customHeight="1" x14ac:dyDescent="0.2">
      <c r="A10" s="183" t="s">
        <v>117</v>
      </c>
      <c r="B10" s="226" t="s">
        <v>116</v>
      </c>
      <c r="C10" s="179" t="s">
        <v>115</v>
      </c>
      <c r="D10" s="225" t="s">
        <v>114</v>
      </c>
      <c r="E10" s="182" t="s">
        <v>113</v>
      </c>
      <c r="F10" s="178" t="s">
        <v>130</v>
      </c>
      <c r="G10" s="179" t="s">
        <v>111</v>
      </c>
      <c r="H10" s="180" t="s">
        <v>110</v>
      </c>
      <c r="I10" s="181" t="str">
        <f t="shared" ref="I10:W10" si="5">"P(t,t+"&amp;I7&amp;")"</f>
        <v>P(t,t+0.5)</v>
      </c>
      <c r="J10" s="180" t="str">
        <f t="shared" si="5"/>
        <v>P(t,t+1.5)</v>
      </c>
      <c r="K10" s="180" t="str">
        <f t="shared" si="5"/>
        <v>P(t,t+2.5)</v>
      </c>
      <c r="L10" s="180" t="str">
        <f t="shared" si="5"/>
        <v>P(t,t+3.5)</v>
      </c>
      <c r="M10" s="180" t="str">
        <f t="shared" si="5"/>
        <v>P(t,t+4.5)</v>
      </c>
      <c r="N10" s="180" t="str">
        <f t="shared" si="5"/>
        <v>P(t,t+5.5)</v>
      </c>
      <c r="O10" s="180" t="str">
        <f t="shared" si="5"/>
        <v>P(t,t+6.5)</v>
      </c>
      <c r="P10" s="180" t="str">
        <f t="shared" si="5"/>
        <v>P(t,t+7.5)</v>
      </c>
      <c r="Q10" s="180" t="str">
        <f t="shared" si="5"/>
        <v>P(t,t+8.5)</v>
      </c>
      <c r="R10" s="180" t="str">
        <f t="shared" si="5"/>
        <v>P(t,t+9.5)</v>
      </c>
      <c r="S10" s="180" t="str">
        <f t="shared" si="5"/>
        <v>P(t,t+10.5)</v>
      </c>
      <c r="T10" s="180" t="str">
        <f t="shared" si="5"/>
        <v>P(t,t+11.5)</v>
      </c>
      <c r="U10" s="180" t="str">
        <f t="shared" si="5"/>
        <v>P(t,t+12.5)</v>
      </c>
      <c r="V10" s="180" t="str">
        <f t="shared" si="5"/>
        <v>P(t,t+13.5)</v>
      </c>
      <c r="W10" s="178" t="str">
        <f t="shared" si="5"/>
        <v>P(t,t+14.5)</v>
      </c>
      <c r="X10" s="163"/>
      <c r="Y10" s="224" t="s">
        <v>109</v>
      </c>
      <c r="Z10" s="223" t="s">
        <v>108</v>
      </c>
      <c r="AA10" s="223" t="s">
        <v>107</v>
      </c>
    </row>
    <row r="11" spans="1:27" ht="11.25" customHeight="1" x14ac:dyDescent="0.2">
      <c r="A11" s="222">
        <v>1</v>
      </c>
      <c r="B11" s="220">
        <f t="shared" ref="B11:B74" si="6">$B$5</f>
        <v>1.95E-2</v>
      </c>
      <c r="C11" s="217">
        <f t="shared" ref="C11:C74" si="7">$B$2*($B$3-$B11)*$B$8</f>
        <v>2.7675000000000004E-3</v>
      </c>
      <c r="D11" s="219">
        <f t="shared" ref="D11:D74" ca="1" si="8">RAND()</f>
        <v>3.9433525078768961E-2</v>
      </c>
      <c r="E11" s="218">
        <f t="shared" ref="E11:E74" ca="1" si="9">NORMINV(D11,0,1)</f>
        <v>-1.7572978730336517</v>
      </c>
      <c r="F11" s="187">
        <f t="shared" ref="F11:F74" ca="1" si="10">$B$9*E11</f>
        <v>-8.675963086603674E-3</v>
      </c>
      <c r="G11" s="217">
        <f t="shared" ref="G11:G74" ca="1" si="11">C11+F11</f>
        <v>-5.9084630866036731E-3</v>
      </c>
      <c r="H11" s="187">
        <f t="shared" ref="H11:H74" ca="1" si="12">$B11+G11</f>
        <v>1.3591536913396327E-2</v>
      </c>
      <c r="I11" s="191">
        <f t="shared" ref="I11:W26" ca="1" si="13">I$8*EXP(-$H11*I$9)</f>
        <v>0.99238182138775788</v>
      </c>
      <c r="J11" s="190">
        <f t="shared" ca="1" si="13"/>
        <v>0.97296532912921618</v>
      </c>
      <c r="K11" s="190">
        <f t="shared" ca="1" si="13"/>
        <v>0.94941227424717156</v>
      </c>
      <c r="L11" s="190">
        <f t="shared" ca="1" si="13"/>
        <v>0.92309284181118967</v>
      </c>
      <c r="M11" s="190">
        <f t="shared" ca="1" si="13"/>
        <v>0.89504221485243263</v>
      </c>
      <c r="N11" s="190">
        <f t="shared" ca="1" si="13"/>
        <v>0.86603130369897663</v>
      </c>
      <c r="O11" s="190">
        <f t="shared" ca="1" si="13"/>
        <v>0.83662673869853443</v>
      </c>
      <c r="P11" s="190">
        <f t="shared" ca="1" si="13"/>
        <v>0.80723956021385057</v>
      </c>
      <c r="Q11" s="190">
        <f t="shared" ca="1" si="13"/>
        <v>0.77816361468044382</v>
      </c>
      <c r="R11" s="190">
        <f t="shared" ca="1" si="13"/>
        <v>0.74960524156801289</v>
      </c>
      <c r="S11" s="190">
        <f t="shared" ca="1" si="13"/>
        <v>0.72170590757052533</v>
      </c>
      <c r="T11" s="190">
        <f t="shared" ca="1" si="13"/>
        <v>0.69455928851671123</v>
      </c>
      <c r="U11" s="190">
        <f t="shared" ca="1" si="13"/>
        <v>0.66822406347423691</v>
      </c>
      <c r="V11" s="190">
        <f t="shared" ca="1" si="13"/>
        <v>0.64273344202878513</v>
      </c>
      <c r="W11" s="187">
        <f t="shared" ca="1" si="13"/>
        <v>0.61810222674546456</v>
      </c>
      <c r="Y11" s="78">
        <f t="shared" ref="Y11:Y74" ca="1" si="14">SUMPRODUCT($I11:$W11,$I$3:$W$3)</f>
        <v>12115885.868623309</v>
      </c>
      <c r="Z11" s="78">
        <f t="shared" ref="Z11:Z74" ca="1" si="15">SUMPRODUCT($I11:$W11,$I$4:$W$4)</f>
        <v>12119652.186106678</v>
      </c>
      <c r="AA11" s="78">
        <f t="shared" ref="AA11:AA74" ca="1" si="16">+Z11-Y11</f>
        <v>3766.317483369261</v>
      </c>
    </row>
    <row r="12" spans="1:27" ht="11.25" customHeight="1" x14ac:dyDescent="0.2">
      <c r="A12" s="222">
        <f t="shared" ref="A12:A75" si="17">+A11+1</f>
        <v>2</v>
      </c>
      <c r="B12" s="220">
        <f t="shared" si="6"/>
        <v>1.95E-2</v>
      </c>
      <c r="C12" s="217">
        <f t="shared" si="7"/>
        <v>2.7675000000000004E-3</v>
      </c>
      <c r="D12" s="219">
        <f t="shared" ca="1" si="8"/>
        <v>0.82142719883888449</v>
      </c>
      <c r="E12" s="218">
        <f t="shared" ca="1" si="9"/>
        <v>0.92081771919854405</v>
      </c>
      <c r="F12" s="187">
        <f t="shared" ca="1" si="10"/>
        <v>4.5461732264352253E-3</v>
      </c>
      <c r="G12" s="217">
        <f t="shared" ca="1" si="11"/>
        <v>7.3136732264352262E-3</v>
      </c>
      <c r="H12" s="187">
        <f t="shared" ca="1" si="12"/>
        <v>2.6813673226435228E-2</v>
      </c>
      <c r="I12" s="191">
        <f t="shared" ca="1" si="13"/>
        <v>0.9862636294077527</v>
      </c>
      <c r="J12" s="190">
        <f t="shared" ca="1" si="13"/>
        <v>0.9572264722210736</v>
      </c>
      <c r="K12" s="190">
        <f t="shared" ca="1" si="13"/>
        <v>0.92686330465508215</v>
      </c>
      <c r="L12" s="190">
        <f t="shared" ca="1" si="13"/>
        <v>0.89586785603475871</v>
      </c>
      <c r="M12" s="190">
        <f t="shared" ca="1" si="13"/>
        <v>0.86474110231752532</v>
      </c>
      <c r="N12" s="190">
        <f t="shared" ca="1" si="13"/>
        <v>0.83384055080849306</v>
      </c>
      <c r="O12" s="190">
        <f t="shared" ca="1" si="13"/>
        <v>0.80341754763542372</v>
      </c>
      <c r="P12" s="190">
        <f t="shared" ca="1" si="13"/>
        <v>0.77364526595754302</v>
      </c>
      <c r="Q12" s="190">
        <f t="shared" ca="1" si="13"/>
        <v>0.74463956958673994</v>
      </c>
      <c r="R12" s="190">
        <f t="shared" ca="1" si="13"/>
        <v>0.71647449342816005</v>
      </c>
      <c r="S12" s="190">
        <f t="shared" ca="1" si="13"/>
        <v>0.68919368929455838</v>
      </c>
      <c r="T12" s="190">
        <f t="shared" ca="1" si="13"/>
        <v>0.66281886508432974</v>
      </c>
      <c r="U12" s="190">
        <f t="shared" ca="1" si="13"/>
        <v>0.63735599264606502</v>
      </c>
      <c r="V12" s="190">
        <f t="shared" ca="1" si="13"/>
        <v>0.61279986476704118</v>
      </c>
      <c r="W12" s="187">
        <f t="shared" ca="1" si="13"/>
        <v>0.58913743353552772</v>
      </c>
      <c r="Y12" s="78">
        <f t="shared" ca="1" si="14"/>
        <v>11694285.637380073</v>
      </c>
      <c r="Z12" s="78">
        <f t="shared" ca="1" si="15"/>
        <v>11698338.606112754</v>
      </c>
      <c r="AA12" s="78">
        <f t="shared" ca="1" si="16"/>
        <v>4052.9687326811254</v>
      </c>
    </row>
    <row r="13" spans="1:27" ht="11.25" customHeight="1" x14ac:dyDescent="0.2">
      <c r="A13" s="222">
        <f t="shared" si="17"/>
        <v>3</v>
      </c>
      <c r="B13" s="220">
        <f t="shared" si="6"/>
        <v>1.95E-2</v>
      </c>
      <c r="C13" s="217">
        <f t="shared" si="7"/>
        <v>2.7675000000000004E-3</v>
      </c>
      <c r="D13" s="219">
        <f t="shared" ca="1" si="8"/>
        <v>0.60748818848227271</v>
      </c>
      <c r="E13" s="218">
        <f t="shared" ca="1" si="9"/>
        <v>0.27277832374568045</v>
      </c>
      <c r="F13" s="187">
        <f t="shared" ca="1" si="10"/>
        <v>1.3467350663536768E-3</v>
      </c>
      <c r="G13" s="217">
        <f t="shared" ca="1" si="11"/>
        <v>4.1142350663536768E-3</v>
      </c>
      <c r="H13" s="187">
        <f t="shared" ca="1" si="12"/>
        <v>2.3614235066353677E-2</v>
      </c>
      <c r="I13" s="191">
        <f t="shared" ca="1" si="13"/>
        <v>0.98774061614373787</v>
      </c>
      <c r="J13" s="190">
        <f t="shared" ca="1" si="13"/>
        <v>0.96101138896651228</v>
      </c>
      <c r="K13" s="190">
        <f t="shared" ca="1" si="13"/>
        <v>0.93227000602858756</v>
      </c>
      <c r="L13" s="190">
        <f t="shared" ca="1" si="13"/>
        <v>0.90238109159771684</v>
      </c>
      <c r="M13" s="190">
        <f t="shared" ca="1" si="13"/>
        <v>0.87197781642326688</v>
      </c>
      <c r="N13" s="190">
        <f t="shared" ca="1" si="13"/>
        <v>0.84151847489112463</v>
      </c>
      <c r="O13" s="190">
        <f t="shared" ca="1" si="13"/>
        <v>0.81133044358698359</v>
      </c>
      <c r="P13" s="190">
        <f t="shared" ca="1" si="13"/>
        <v>0.78164379368111414</v>
      </c>
      <c r="Q13" s="190">
        <f t="shared" ca="1" si="13"/>
        <v>0.7526167044963219</v>
      </c>
      <c r="R13" s="190">
        <f t="shared" ca="1" si="13"/>
        <v>0.72435452219146879</v>
      </c>
      <c r="S13" s="190">
        <f t="shared" ca="1" si="13"/>
        <v>0.69692396644209231</v>
      </c>
      <c r="T13" s="190">
        <f t="shared" ca="1" si="13"/>
        <v>0.67036367158899812</v>
      </c>
      <c r="U13" s="190">
        <f t="shared" ca="1" si="13"/>
        <v>0.64469197960028612</v>
      </c>
      <c r="V13" s="190">
        <f t="shared" ca="1" si="13"/>
        <v>0.61991268407558031</v>
      </c>
      <c r="W13" s="187">
        <f t="shared" ca="1" si="13"/>
        <v>0.59601925294289904</v>
      </c>
      <c r="Y13" s="78">
        <f t="shared" ca="1" si="14"/>
        <v>11794756.412656693</v>
      </c>
      <c r="Z13" s="78">
        <f t="shared" ca="1" si="15"/>
        <v>11798740.409322988</v>
      </c>
      <c r="AA13" s="78">
        <f t="shared" ca="1" si="16"/>
        <v>3983.9966662954539</v>
      </c>
    </row>
    <row r="14" spans="1:27" ht="11.25" customHeight="1" x14ac:dyDescent="0.2">
      <c r="A14" s="222">
        <f t="shared" si="17"/>
        <v>4</v>
      </c>
      <c r="B14" s="220">
        <f t="shared" si="6"/>
        <v>1.95E-2</v>
      </c>
      <c r="C14" s="217">
        <f t="shared" si="7"/>
        <v>2.7675000000000004E-3</v>
      </c>
      <c r="D14" s="219">
        <f t="shared" ca="1" si="8"/>
        <v>0.34285141563828081</v>
      </c>
      <c r="E14" s="218">
        <f t="shared" ca="1" si="9"/>
        <v>-0.40469348555520113</v>
      </c>
      <c r="F14" s="187">
        <f t="shared" ca="1" si="10"/>
        <v>-1.9980139940672798E-3</v>
      </c>
      <c r="G14" s="217">
        <f t="shared" ca="1" si="11"/>
        <v>7.6948600593272068E-4</v>
      </c>
      <c r="H14" s="187">
        <f t="shared" ca="1" si="12"/>
        <v>2.0269486005932719E-2</v>
      </c>
      <c r="I14" s="191">
        <f t="shared" ca="1" si="13"/>
        <v>0.98928704901247777</v>
      </c>
      <c r="J14" s="190">
        <f t="shared" ca="1" si="13"/>
        <v>0.96498420934870754</v>
      </c>
      <c r="K14" s="190">
        <f t="shared" ca="1" si="13"/>
        <v>0.93795599020000209</v>
      </c>
      <c r="L14" s="190">
        <f t="shared" ca="1" si="13"/>
        <v>0.9092407765275089</v>
      </c>
      <c r="M14" s="190">
        <f t="shared" ca="1" si="13"/>
        <v>0.87960796294133403</v>
      </c>
      <c r="N14" s="190">
        <f t="shared" ca="1" si="13"/>
        <v>0.84962070948966861</v>
      </c>
      <c r="O14" s="190">
        <f t="shared" ca="1" si="13"/>
        <v>0.81968606116926024</v>
      </c>
      <c r="P14" s="190">
        <f t="shared" ca="1" si="13"/>
        <v>0.79009402318621014</v>
      </c>
      <c r="Q14" s="190">
        <f t="shared" ca="1" si="13"/>
        <v>0.76104752379826901</v>
      </c>
      <c r="R14" s="190">
        <f t="shared" ca="1" si="13"/>
        <v>0.73268511951590609</v>
      </c>
      <c r="S14" s="190">
        <f t="shared" ca="1" si="13"/>
        <v>0.70509805249221547</v>
      </c>
      <c r="T14" s="190">
        <f t="shared" ca="1" si="13"/>
        <v>0.67834298235246604</v>
      </c>
      <c r="U14" s="190">
        <f t="shared" ca="1" si="13"/>
        <v>0.65245144233119601</v>
      </c>
      <c r="V14" s="190">
        <f t="shared" ca="1" si="13"/>
        <v>0.62743683494771396</v>
      </c>
      <c r="W14" s="187">
        <f t="shared" ca="1" si="13"/>
        <v>0.60329959064099936</v>
      </c>
      <c r="Y14" s="78">
        <f t="shared" ca="1" si="14"/>
        <v>11900838.327953938</v>
      </c>
      <c r="Z14" s="78">
        <f t="shared" ca="1" si="15"/>
        <v>11904749.916136624</v>
      </c>
      <c r="AA14" s="78">
        <f t="shared" ca="1" si="16"/>
        <v>3911.5881826858968</v>
      </c>
    </row>
    <row r="15" spans="1:27" ht="11.25" customHeight="1" x14ac:dyDescent="0.2">
      <c r="A15" s="222">
        <f t="shared" si="17"/>
        <v>5</v>
      </c>
      <c r="B15" s="220">
        <f t="shared" si="6"/>
        <v>1.95E-2</v>
      </c>
      <c r="C15" s="217">
        <f t="shared" si="7"/>
        <v>2.7675000000000004E-3</v>
      </c>
      <c r="D15" s="219">
        <f t="shared" ca="1" si="8"/>
        <v>0.72596657029754552</v>
      </c>
      <c r="E15" s="218">
        <f t="shared" ca="1" si="9"/>
        <v>0.60065940967091658</v>
      </c>
      <c r="F15" s="187">
        <f t="shared" ca="1" si="10"/>
        <v>2.9655182231169931E-3</v>
      </c>
      <c r="G15" s="217">
        <f t="shared" ca="1" si="11"/>
        <v>5.7330182231169931E-3</v>
      </c>
      <c r="H15" s="187">
        <f t="shared" ca="1" si="12"/>
        <v>2.5233018223116993E-2</v>
      </c>
      <c r="I15" s="191">
        <f t="shared" ca="1" si="13"/>
        <v>0.98699304580943981</v>
      </c>
      <c r="J15" s="190">
        <f t="shared" ca="1" si="13"/>
        <v>0.95909451115447486</v>
      </c>
      <c r="K15" s="190">
        <f t="shared" ca="1" si="13"/>
        <v>0.92953050880743449</v>
      </c>
      <c r="L15" s="190">
        <f t="shared" ca="1" si="13"/>
        <v>0.89907976743354057</v>
      </c>
      <c r="M15" s="190">
        <f t="shared" ca="1" si="13"/>
        <v>0.86830880141918887</v>
      </c>
      <c r="N15" s="190">
        <f t="shared" ca="1" si="13"/>
        <v>0.83762496806448117</v>
      </c>
      <c r="O15" s="190">
        <f t="shared" ca="1" si="13"/>
        <v>0.80731715350247257</v>
      </c>
      <c r="P15" s="190">
        <f t="shared" ca="1" si="13"/>
        <v>0.77758658794274871</v>
      </c>
      <c r="Q15" s="190">
        <f t="shared" ca="1" si="13"/>
        <v>0.74856998116664131</v>
      </c>
      <c r="R15" s="190">
        <f t="shared" ca="1" si="13"/>
        <v>0.72035678163550021</v>
      </c>
      <c r="S15" s="190">
        <f t="shared" ca="1" si="13"/>
        <v>0.69300199035716614</v>
      </c>
      <c r="T15" s="190">
        <f t="shared" ca="1" si="13"/>
        <v>0.666535639271294</v>
      </c>
      <c r="U15" s="190">
        <f t="shared" ca="1" si="13"/>
        <v>0.64096978148878292</v>
      </c>
      <c r="V15" s="190">
        <f t="shared" ca="1" si="13"/>
        <v>0.61630363345559136</v>
      </c>
      <c r="W15" s="187">
        <f t="shared" ca="1" si="13"/>
        <v>0.59252734887873804</v>
      </c>
      <c r="Y15" s="78">
        <f t="shared" ca="1" si="14"/>
        <v>11743800.500387495</v>
      </c>
      <c r="Z15" s="78">
        <f t="shared" ca="1" si="15"/>
        <v>11747819.432759454</v>
      </c>
      <c r="AA15" s="78">
        <f t="shared" ca="1" si="16"/>
        <v>4018.9323719590902</v>
      </c>
    </row>
    <row r="16" spans="1:27" ht="11.25" customHeight="1" x14ac:dyDescent="0.2">
      <c r="A16" s="222">
        <f t="shared" si="17"/>
        <v>6</v>
      </c>
      <c r="B16" s="220">
        <f t="shared" si="6"/>
        <v>1.95E-2</v>
      </c>
      <c r="C16" s="217">
        <f t="shared" si="7"/>
        <v>2.7675000000000004E-3</v>
      </c>
      <c r="D16" s="219">
        <f t="shared" ca="1" si="8"/>
        <v>0.51378647063815774</v>
      </c>
      <c r="E16" s="218">
        <f t="shared" ca="1" si="9"/>
        <v>3.4564438233773732E-2</v>
      </c>
      <c r="F16" s="187">
        <f t="shared" ca="1" si="10"/>
        <v>1.7064824058981321E-4</v>
      </c>
      <c r="G16" s="217">
        <f t="shared" ca="1" si="11"/>
        <v>2.9381482405898135E-3</v>
      </c>
      <c r="H16" s="187">
        <f t="shared" ca="1" si="12"/>
        <v>2.2438148240589813E-2</v>
      </c>
      <c r="I16" s="191">
        <f t="shared" ca="1" si="13"/>
        <v>0.98828409996472899</v>
      </c>
      <c r="J16" s="190">
        <f t="shared" ca="1" si="13"/>
        <v>0.96240645146577208</v>
      </c>
      <c r="K16" s="190">
        <f t="shared" ca="1" si="13"/>
        <v>0.93426538229657385</v>
      </c>
      <c r="L16" s="190">
        <f t="shared" ca="1" si="13"/>
        <v>0.90478718716371886</v>
      </c>
      <c r="M16" s="190">
        <f t="shared" ca="1" si="13"/>
        <v>0.87465316810502625</v>
      </c>
      <c r="N16" s="190">
        <f t="shared" ca="1" si="13"/>
        <v>0.84435855186592568</v>
      </c>
      <c r="O16" s="190">
        <f t="shared" ca="1" si="13"/>
        <v>0.81425870716479665</v>
      </c>
      <c r="P16" s="190">
        <f t="shared" ca="1" si="13"/>
        <v>0.78460472672926573</v>
      </c>
      <c r="Q16" s="190">
        <f t="shared" ca="1" si="13"/>
        <v>0.7555704648426862</v>
      </c>
      <c r="R16" s="190">
        <f t="shared" ca="1" si="13"/>
        <v>0.72727288933549261</v>
      </c>
      <c r="S16" s="190">
        <f t="shared" ca="1" si="13"/>
        <v>0.69978729485542768</v>
      </c>
      <c r="T16" s="190">
        <f t="shared" ca="1" si="13"/>
        <v>0.67315861513263842</v>
      </c>
      <c r="U16" s="190">
        <f t="shared" ca="1" si="13"/>
        <v>0.64740980005665671</v>
      </c>
      <c r="V16" s="190">
        <f t="shared" ca="1" si="13"/>
        <v>0.622547998546919</v>
      </c>
      <c r="W16" s="187">
        <f t="shared" ca="1" si="13"/>
        <v>0.59856910901036042</v>
      </c>
      <c r="Y16" s="78">
        <f t="shared" ca="1" si="14"/>
        <v>11831934.446535992</v>
      </c>
      <c r="Z16" s="78">
        <f t="shared" ca="1" si="15"/>
        <v>11835893.015402623</v>
      </c>
      <c r="AA16" s="78">
        <f t="shared" ca="1" si="16"/>
        <v>3958.5688666310161</v>
      </c>
    </row>
    <row r="17" spans="1:27" ht="11.25" customHeight="1" x14ac:dyDescent="0.2">
      <c r="A17" s="222">
        <f t="shared" si="17"/>
        <v>7</v>
      </c>
      <c r="B17" s="220">
        <f t="shared" si="6"/>
        <v>1.95E-2</v>
      </c>
      <c r="C17" s="217">
        <f t="shared" si="7"/>
        <v>2.7675000000000004E-3</v>
      </c>
      <c r="D17" s="219">
        <f t="shared" ca="1" si="8"/>
        <v>0.95523060473037813</v>
      </c>
      <c r="E17" s="218">
        <f t="shared" ca="1" si="9"/>
        <v>1.6978356223475899</v>
      </c>
      <c r="F17" s="187">
        <f t="shared" ca="1" si="10"/>
        <v>8.3823917462434571E-3</v>
      </c>
      <c r="G17" s="217">
        <f t="shared" ca="1" si="11"/>
        <v>1.1149891746243458E-2</v>
      </c>
      <c r="H17" s="187">
        <f t="shared" ca="1" si="12"/>
        <v>3.0649891746243458E-2</v>
      </c>
      <c r="I17" s="191">
        <f t="shared" ca="1" si="13"/>
        <v>0.98449559113603236</v>
      </c>
      <c r="J17" s="190">
        <f t="shared" ca="1" si="13"/>
        <v>0.9527078952306206</v>
      </c>
      <c r="K17" s="190">
        <f t="shared" ca="1" si="13"/>
        <v>0.92042183642771436</v>
      </c>
      <c r="L17" s="190">
        <f t="shared" ca="1" si="13"/>
        <v>0.88812024675769297</v>
      </c>
      <c r="M17" s="190">
        <f t="shared" ca="1" si="13"/>
        <v>0.8561432085909052</v>
      </c>
      <c r="N17" s="190">
        <f t="shared" ca="1" si="13"/>
        <v>0.82472679639683555</v>
      </c>
      <c r="O17" s="190">
        <f t="shared" ca="1" si="13"/>
        <v>0.79403143428097478</v>
      </c>
      <c r="P17" s="190">
        <f t="shared" ca="1" si="13"/>
        <v>0.76416263244724814</v>
      </c>
      <c r="Q17" s="190">
        <f t="shared" ca="1" si="13"/>
        <v>0.73518614457459719</v>
      </c>
      <c r="R17" s="190">
        <f t="shared" ca="1" si="13"/>
        <v>0.70713904490663904</v>
      </c>
      <c r="S17" s="190">
        <f t="shared" ca="1" si="13"/>
        <v>0.68003782175224925</v>
      </c>
      <c r="T17" s="190">
        <f t="shared" ca="1" si="13"/>
        <v>0.65388428894996498</v>
      </c>
      <c r="U17" s="190">
        <f t="shared" ca="1" si="13"/>
        <v>0.62866990104068221</v>
      </c>
      <c r="V17" s="190">
        <f t="shared" ca="1" si="13"/>
        <v>0.60437890031710095</v>
      </c>
      <c r="W17" s="187">
        <f t="shared" ca="1" si="13"/>
        <v>0.58099060888210841</v>
      </c>
      <c r="Y17" s="78">
        <f t="shared" ca="1" si="14"/>
        <v>11575096.351691365</v>
      </c>
      <c r="Z17" s="78">
        <f t="shared" ca="1" si="15"/>
        <v>11579231.575764047</v>
      </c>
      <c r="AA17" s="78">
        <f t="shared" ca="1" si="16"/>
        <v>4135.2240726817399</v>
      </c>
    </row>
    <row r="18" spans="1:27" ht="11.25" customHeight="1" x14ac:dyDescent="0.2">
      <c r="A18" s="222">
        <f t="shared" si="17"/>
        <v>8</v>
      </c>
      <c r="B18" s="220">
        <f t="shared" si="6"/>
        <v>1.95E-2</v>
      </c>
      <c r="C18" s="217">
        <f t="shared" si="7"/>
        <v>2.7675000000000004E-3</v>
      </c>
      <c r="D18" s="219">
        <f t="shared" ca="1" si="8"/>
        <v>0.49856672951714687</v>
      </c>
      <c r="E18" s="218">
        <f t="shared" ca="1" si="9"/>
        <v>-3.5926840461876215E-3</v>
      </c>
      <c r="F18" s="187">
        <f t="shared" ca="1" si="10"/>
        <v>-1.7737456264454739E-5</v>
      </c>
      <c r="G18" s="217">
        <f t="shared" ca="1" si="11"/>
        <v>2.7497625437355455E-3</v>
      </c>
      <c r="H18" s="187">
        <f t="shared" ca="1" si="12"/>
        <v>2.2249762543735545E-2</v>
      </c>
      <c r="I18" s="191">
        <f t="shared" ca="1" si="13"/>
        <v>0.98837118303584237</v>
      </c>
      <c r="J18" s="190">
        <f t="shared" ca="1" si="13"/>
        <v>0.96263010080525879</v>
      </c>
      <c r="K18" s="190">
        <f t="shared" ca="1" si="13"/>
        <v>0.93458539845146638</v>
      </c>
      <c r="L18" s="190">
        <f t="shared" ca="1" si="13"/>
        <v>0.90517319145853248</v>
      </c>
      <c r="M18" s="190">
        <f t="shared" ca="1" si="13"/>
        <v>0.87508246824289937</v>
      </c>
      <c r="N18" s="190">
        <f t="shared" ca="1" si="13"/>
        <v>0.84481436545563016</v>
      </c>
      <c r="O18" s="190">
        <f t="shared" ca="1" si="13"/>
        <v>0.81472873773974941</v>
      </c>
      <c r="P18" s="190">
        <f t="shared" ca="1" si="13"/>
        <v>0.78508005035915374</v>
      </c>
      <c r="Q18" s="190">
        <f t="shared" ca="1" si="13"/>
        <v>0.75604467442865164</v>
      </c>
      <c r="R18" s="190">
        <f t="shared" ca="1" si="13"/>
        <v>0.72774144495356097</v>
      </c>
      <c r="S18" s="190">
        <f t="shared" ca="1" si="13"/>
        <v>0.70024703491393314</v>
      </c>
      <c r="T18" s="190">
        <f t="shared" ca="1" si="13"/>
        <v>0.67360739096573996</v>
      </c>
      <c r="U18" s="190">
        <f t="shared" ca="1" si="13"/>
        <v>0.64784620415206995</v>
      </c>
      <c r="V18" s="190">
        <f t="shared" ca="1" si="13"/>
        <v>0.62297116319728485</v>
      </c>
      <c r="W18" s="187">
        <f t="shared" ca="1" si="13"/>
        <v>0.59897855759983687</v>
      </c>
      <c r="Y18" s="78">
        <f t="shared" ca="1" si="14"/>
        <v>11837901.965759611</v>
      </c>
      <c r="Z18" s="78">
        <f t="shared" ca="1" si="15"/>
        <v>11841856.458184201</v>
      </c>
      <c r="AA18" s="78">
        <f t="shared" ca="1" si="16"/>
        <v>3954.4924245905131</v>
      </c>
    </row>
    <row r="19" spans="1:27" ht="11.25" customHeight="1" x14ac:dyDescent="0.2">
      <c r="A19" s="222">
        <f t="shared" si="17"/>
        <v>9</v>
      </c>
      <c r="B19" s="220">
        <f t="shared" si="6"/>
        <v>1.95E-2</v>
      </c>
      <c r="C19" s="217">
        <f t="shared" si="7"/>
        <v>2.7675000000000004E-3</v>
      </c>
      <c r="D19" s="219">
        <f t="shared" ca="1" si="8"/>
        <v>0.84725503608731567</v>
      </c>
      <c r="E19" s="218">
        <f t="shared" ca="1" si="9"/>
        <v>1.0247314317101794</v>
      </c>
      <c r="F19" s="187">
        <f t="shared" ca="1" si="10"/>
        <v>5.0592060752069207E-3</v>
      </c>
      <c r="G19" s="217">
        <f t="shared" ca="1" si="11"/>
        <v>7.8267060752069215E-3</v>
      </c>
      <c r="H19" s="187">
        <f t="shared" ca="1" si="12"/>
        <v>2.7326706075206923E-2</v>
      </c>
      <c r="I19" s="191">
        <f t="shared" ca="1" si="13"/>
        <v>0.98602699878008815</v>
      </c>
      <c r="J19" s="190">
        <f t="shared" ca="1" si="13"/>
        <v>0.95662094567815759</v>
      </c>
      <c r="K19" s="190">
        <f t="shared" ca="1" si="13"/>
        <v>0.92599925698666996</v>
      </c>
      <c r="L19" s="190">
        <f t="shared" ca="1" si="13"/>
        <v>0.89482783514521536</v>
      </c>
      <c r="M19" s="190">
        <f t="shared" ca="1" si="13"/>
        <v>0.86358628896929734</v>
      </c>
      <c r="N19" s="190">
        <f t="shared" ca="1" si="13"/>
        <v>0.83261592244533922</v>
      </c>
      <c r="O19" s="190">
        <f t="shared" ca="1" si="13"/>
        <v>0.80215590684663207</v>
      </c>
      <c r="P19" s="190">
        <f t="shared" ca="1" si="13"/>
        <v>0.77237033111030762</v>
      </c>
      <c r="Q19" s="190">
        <f t="shared" ca="1" si="13"/>
        <v>0.74336831806684689</v>
      </c>
      <c r="R19" s="190">
        <f t="shared" ca="1" si="13"/>
        <v>0.71521892306334267</v>
      </c>
      <c r="S19" s="190">
        <f t="shared" ca="1" si="13"/>
        <v>0.68796213406769868</v>
      </c>
      <c r="T19" s="190">
        <f t="shared" ca="1" si="13"/>
        <v>0.66161697325124502</v>
      </c>
      <c r="U19" s="190">
        <f t="shared" ca="1" si="13"/>
        <v>0.63618745122945652</v>
      </c>
      <c r="V19" s="190">
        <f t="shared" ca="1" si="13"/>
        <v>0.61166693465010802</v>
      </c>
      <c r="W19" s="187">
        <f t="shared" ca="1" si="13"/>
        <v>0.58804134374390526</v>
      </c>
      <c r="Y19" s="78">
        <f t="shared" ca="1" si="14"/>
        <v>11678265.564034313</v>
      </c>
      <c r="Z19" s="78">
        <f t="shared" ca="1" si="15"/>
        <v>11682329.56271028</v>
      </c>
      <c r="AA19" s="78">
        <f t="shared" ca="1" si="16"/>
        <v>4063.9986759666353</v>
      </c>
    </row>
    <row r="20" spans="1:27" ht="11.25" customHeight="1" x14ac:dyDescent="0.2">
      <c r="A20" s="222">
        <f t="shared" si="17"/>
        <v>10</v>
      </c>
      <c r="B20" s="220">
        <f t="shared" si="6"/>
        <v>1.95E-2</v>
      </c>
      <c r="C20" s="217">
        <f t="shared" si="7"/>
        <v>2.7675000000000004E-3</v>
      </c>
      <c r="D20" s="219">
        <f t="shared" ca="1" si="8"/>
        <v>0.65072534524864478</v>
      </c>
      <c r="E20" s="218">
        <f t="shared" ca="1" si="9"/>
        <v>0.38727948763140913</v>
      </c>
      <c r="F20" s="187">
        <f t="shared" ca="1" si="10"/>
        <v>1.9120392680430601E-3</v>
      </c>
      <c r="G20" s="217">
        <f t="shared" ca="1" si="11"/>
        <v>4.6795392680430608E-3</v>
      </c>
      <c r="H20" s="187">
        <f t="shared" ca="1" si="12"/>
        <v>2.417953926804306E-2</v>
      </c>
      <c r="I20" s="191">
        <f t="shared" ca="1" si="13"/>
        <v>0.98747948866125768</v>
      </c>
      <c r="J20" s="190">
        <f t="shared" ca="1" si="13"/>
        <v>0.96034155053604497</v>
      </c>
      <c r="K20" s="190">
        <f t="shared" ca="1" si="13"/>
        <v>0.93131241485377958</v>
      </c>
      <c r="L20" s="190">
        <f t="shared" ca="1" si="13"/>
        <v>0.90122684277368681</v>
      </c>
      <c r="M20" s="190">
        <f t="shared" ca="1" si="13"/>
        <v>0.87069478110681386</v>
      </c>
      <c r="N20" s="190">
        <f t="shared" ca="1" si="13"/>
        <v>0.84015674964763276</v>
      </c>
      <c r="O20" s="190">
        <f t="shared" ca="1" si="13"/>
        <v>0.80992667842530441</v>
      </c>
      <c r="P20" s="190">
        <f t="shared" ca="1" si="13"/>
        <v>0.78022455459367113</v>
      </c>
      <c r="Q20" s="190">
        <f t="shared" ca="1" si="13"/>
        <v>0.75120104607704963</v>
      </c>
      <c r="R20" s="190">
        <f t="shared" ca="1" si="13"/>
        <v>0.72295593436184002</v>
      </c>
      <c r="S20" s="190">
        <f t="shared" ca="1" si="13"/>
        <v>0.69555183574260004</v>
      </c>
      <c r="T20" s="190">
        <f t="shared" ca="1" si="13"/>
        <v>0.66902437151629301</v>
      </c>
      <c r="U20" s="190">
        <f t="shared" ca="1" si="13"/>
        <v>0.64338968045360545</v>
      </c>
      <c r="V20" s="190">
        <f t="shared" ca="1" si="13"/>
        <v>0.61864995233843412</v>
      </c>
      <c r="W20" s="187">
        <f t="shared" ca="1" si="13"/>
        <v>0.59479749363609857</v>
      </c>
      <c r="Y20" s="78">
        <f t="shared" ca="1" si="14"/>
        <v>11776933.374724112</v>
      </c>
      <c r="Z20" s="78">
        <f t="shared" ca="1" si="15"/>
        <v>11780929.580097888</v>
      </c>
      <c r="AA20" s="78">
        <f t="shared" ca="1" si="16"/>
        <v>3996.205373775214</v>
      </c>
    </row>
    <row r="21" spans="1:27" ht="11.25" customHeight="1" x14ac:dyDescent="0.2">
      <c r="A21" s="222">
        <f t="shared" si="17"/>
        <v>11</v>
      </c>
      <c r="B21" s="220">
        <f t="shared" si="6"/>
        <v>1.95E-2</v>
      </c>
      <c r="C21" s="217">
        <f t="shared" si="7"/>
        <v>2.7675000000000004E-3</v>
      </c>
      <c r="D21" s="219">
        <f t="shared" ca="1" si="8"/>
        <v>0.27364697336850685</v>
      </c>
      <c r="E21" s="218">
        <f t="shared" ca="1" si="9"/>
        <v>-0.6018200208805089</v>
      </c>
      <c r="F21" s="187">
        <f t="shared" ca="1" si="10"/>
        <v>-2.9712482818434276E-3</v>
      </c>
      <c r="G21" s="217">
        <f t="shared" ca="1" si="11"/>
        <v>-2.0374828184342719E-4</v>
      </c>
      <c r="H21" s="187">
        <f t="shared" ca="1" si="12"/>
        <v>1.9296251718156573E-2</v>
      </c>
      <c r="I21" s="191">
        <f t="shared" ca="1" si="13"/>
        <v>0.98973747500375886</v>
      </c>
      <c r="J21" s="190">
        <f t="shared" ca="1" si="13"/>
        <v>0.96614327760004726</v>
      </c>
      <c r="K21" s="190">
        <f t="shared" ca="1" si="13"/>
        <v>0.93961696660748861</v>
      </c>
      <c r="L21" s="190">
        <f t="shared" ca="1" si="13"/>
        <v>0.91124654145318373</v>
      </c>
      <c r="M21" s="190">
        <f t="shared" ca="1" si="13"/>
        <v>0.88184064981962218</v>
      </c>
      <c r="N21" s="190">
        <f t="shared" ca="1" si="13"/>
        <v>0.8519928658133239</v>
      </c>
      <c r="O21" s="190">
        <f t="shared" ca="1" si="13"/>
        <v>0.82213344986643455</v>
      </c>
      <c r="P21" s="190">
        <f t="shared" ca="1" si="13"/>
        <v>0.79256993290371736</v>
      </c>
      <c r="Q21" s="190">
        <f t="shared" ca="1" si="13"/>
        <v>0.76351836254307337</v>
      </c>
      <c r="R21" s="190">
        <f t="shared" ca="1" si="13"/>
        <v>0.73512705087116126</v>
      </c>
      <c r="S21" s="190">
        <f t="shared" ca="1" si="13"/>
        <v>0.70749445427476876</v>
      </c>
      <c r="T21" s="190">
        <f t="shared" ca="1" si="13"/>
        <v>0.6806825412958738</v>
      </c>
      <c r="U21" s="190">
        <f t="shared" ca="1" si="13"/>
        <v>0.65472673383350166</v>
      </c>
      <c r="V21" s="190">
        <f t="shared" ca="1" si="13"/>
        <v>0.62964326907612311</v>
      </c>
      <c r="W21" s="187">
        <f t="shared" ca="1" si="13"/>
        <v>0.60543463267352848</v>
      </c>
      <c r="Y21" s="78">
        <f t="shared" ca="1" si="14"/>
        <v>11931908.203635605</v>
      </c>
      <c r="Z21" s="78">
        <f t="shared" ca="1" si="15"/>
        <v>11935798.67248245</v>
      </c>
      <c r="AA21" s="78">
        <f t="shared" ca="1" si="16"/>
        <v>3890.4688468445092</v>
      </c>
    </row>
    <row r="22" spans="1:27" ht="11.25" customHeight="1" x14ac:dyDescent="0.2">
      <c r="A22" s="222">
        <f t="shared" si="17"/>
        <v>12</v>
      </c>
      <c r="B22" s="220">
        <f t="shared" si="6"/>
        <v>1.95E-2</v>
      </c>
      <c r="C22" s="217">
        <f t="shared" si="7"/>
        <v>2.7675000000000004E-3</v>
      </c>
      <c r="D22" s="219">
        <f t="shared" ca="1" si="8"/>
        <v>0.84322863193983266</v>
      </c>
      <c r="E22" s="218">
        <f t="shared" ca="1" si="9"/>
        <v>1.0078161399189527</v>
      </c>
      <c r="F22" s="187">
        <f t="shared" ca="1" si="10"/>
        <v>4.9756935134313432E-3</v>
      </c>
      <c r="G22" s="217">
        <f t="shared" ca="1" si="11"/>
        <v>7.7431935134313432E-3</v>
      </c>
      <c r="H22" s="187">
        <f t="shared" ca="1" si="12"/>
        <v>2.7243193513431345E-2</v>
      </c>
      <c r="I22" s="191">
        <f t="shared" ca="1" si="13"/>
        <v>0.98606551414027999</v>
      </c>
      <c r="J22" s="190">
        <f t="shared" ca="1" si="13"/>
        <v>0.95671948844923005</v>
      </c>
      <c r="K22" s="190">
        <f t="shared" ca="1" si="13"/>
        <v>0.92613985356853834</v>
      </c>
      <c r="L22" s="190">
        <f t="shared" ca="1" si="13"/>
        <v>0.89499704961449178</v>
      </c>
      <c r="M22" s="190">
        <f t="shared" ca="1" si="13"/>
        <v>0.86377416676280083</v>
      </c>
      <c r="N22" s="190">
        <f t="shared" ca="1" si="13"/>
        <v>0.83281514738796314</v>
      </c>
      <c r="O22" s="190">
        <f t="shared" ca="1" si="13"/>
        <v>0.80236114429117977</v>
      </c>
      <c r="P22" s="190">
        <f t="shared" ca="1" si="13"/>
        <v>0.77257772441473682</v>
      </c>
      <c r="Q22" s="190">
        <f t="shared" ca="1" si="13"/>
        <v>0.74357510706652119</v>
      </c>
      <c r="R22" s="190">
        <f t="shared" ca="1" si="13"/>
        <v>0.71542315740268581</v>
      </c>
      <c r="S22" s="190">
        <f t="shared" ca="1" si="13"/>
        <v>0.68816245914116358</v>
      </c>
      <c r="T22" s="190">
        <f t="shared" ca="1" si="13"/>
        <v>0.66181247110855412</v>
      </c>
      <c r="U22" s="190">
        <f t="shared" ca="1" si="13"/>
        <v>0.63637752275576642</v>
      </c>
      <c r="V22" s="190">
        <f t="shared" ca="1" si="13"/>
        <v>0.61185121255944119</v>
      </c>
      <c r="W22" s="187">
        <f t="shared" ca="1" si="13"/>
        <v>0.58821962847554687</v>
      </c>
      <c r="Y22" s="78">
        <f t="shared" ca="1" si="14"/>
        <v>11680871.647138899</v>
      </c>
      <c r="Z22" s="78">
        <f t="shared" ca="1" si="15"/>
        <v>11684933.850930745</v>
      </c>
      <c r="AA22" s="78">
        <f t="shared" ca="1" si="16"/>
        <v>4062.2037918455899</v>
      </c>
    </row>
    <row r="23" spans="1:27" ht="11.25" customHeight="1" x14ac:dyDescent="0.2">
      <c r="A23" s="222">
        <f t="shared" si="17"/>
        <v>13</v>
      </c>
      <c r="B23" s="220">
        <f t="shared" si="6"/>
        <v>1.95E-2</v>
      </c>
      <c r="C23" s="217">
        <f t="shared" si="7"/>
        <v>2.7675000000000004E-3</v>
      </c>
      <c r="D23" s="219">
        <f t="shared" ca="1" si="8"/>
        <v>0.51387788147599212</v>
      </c>
      <c r="E23" s="218">
        <f t="shared" ca="1" si="9"/>
        <v>3.4793709048470282E-2</v>
      </c>
      <c r="F23" s="187">
        <f t="shared" ca="1" si="10"/>
        <v>1.7178017454117509E-4</v>
      </c>
      <c r="G23" s="217">
        <f t="shared" ca="1" si="11"/>
        <v>2.9392801745411756E-3</v>
      </c>
      <c r="H23" s="187">
        <f t="shared" ca="1" si="12"/>
        <v>2.2439280174541176E-2</v>
      </c>
      <c r="I23" s="191">
        <f t="shared" ca="1" si="13"/>
        <v>0.98828357674073841</v>
      </c>
      <c r="J23" s="190">
        <f t="shared" ca="1" si="13"/>
        <v>0.96240510780381838</v>
      </c>
      <c r="K23" s="190">
        <f t="shared" ca="1" si="13"/>
        <v>0.93426345977931646</v>
      </c>
      <c r="L23" s="190">
        <f t="shared" ca="1" si="13"/>
        <v>0.90478486831659888</v>
      </c>
      <c r="M23" s="190">
        <f t="shared" ca="1" si="13"/>
        <v>0.87465058924964012</v>
      </c>
      <c r="N23" s="190">
        <f t="shared" ca="1" si="13"/>
        <v>0.84435581380865221</v>
      </c>
      <c r="O23" s="190">
        <f t="shared" ca="1" si="13"/>
        <v>0.81425588375967206</v>
      </c>
      <c r="P23" s="190">
        <f t="shared" ca="1" si="13"/>
        <v>0.78460187157053329</v>
      </c>
      <c r="Q23" s="190">
        <f t="shared" ca="1" si="13"/>
        <v>0.755567616406983</v>
      </c>
      <c r="R23" s="190">
        <f t="shared" ca="1" si="13"/>
        <v>0.72727007488504292</v>
      </c>
      <c r="S23" s="190">
        <f t="shared" ca="1" si="13"/>
        <v>0.6997845333746161</v>
      </c>
      <c r="T23" s="190">
        <f t="shared" ca="1" si="13"/>
        <v>0.67315591952283627</v>
      </c>
      <c r="U23" s="190">
        <f t="shared" ca="1" si="13"/>
        <v>0.64740717876849663</v>
      </c>
      <c r="V23" s="190">
        <f t="shared" ca="1" si="13"/>
        <v>0.622545456789527</v>
      </c>
      <c r="W23" s="187">
        <f t="shared" ca="1" si="13"/>
        <v>0.59856664964443695</v>
      </c>
      <c r="Y23" s="78">
        <f t="shared" ca="1" si="14"/>
        <v>11831898.600420909</v>
      </c>
      <c r="Z23" s="78">
        <f t="shared" ca="1" si="15"/>
        <v>11835857.193778461</v>
      </c>
      <c r="AA23" s="78">
        <f t="shared" ca="1" si="16"/>
        <v>3958.5933575518429</v>
      </c>
    </row>
    <row r="24" spans="1:27" ht="11.25" customHeight="1" x14ac:dyDescent="0.2">
      <c r="A24" s="222">
        <f t="shared" si="17"/>
        <v>14</v>
      </c>
      <c r="B24" s="220">
        <f t="shared" si="6"/>
        <v>1.95E-2</v>
      </c>
      <c r="C24" s="217">
        <f t="shared" si="7"/>
        <v>2.7675000000000004E-3</v>
      </c>
      <c r="D24" s="219">
        <f t="shared" ca="1" si="8"/>
        <v>3.2083951593719906E-4</v>
      </c>
      <c r="E24" s="218">
        <f t="shared" ca="1" si="9"/>
        <v>-3.4133566642969084</v>
      </c>
      <c r="F24" s="187">
        <f t="shared" ca="1" si="10"/>
        <v>-1.6852098255675477E-2</v>
      </c>
      <c r="G24" s="217">
        <f t="shared" ca="1" si="11"/>
        <v>-1.4084598255675476E-2</v>
      </c>
      <c r="H24" s="187">
        <f t="shared" ca="1" si="12"/>
        <v>5.4154017443245241E-3</v>
      </c>
      <c r="I24" s="191">
        <f t="shared" ca="1" si="13"/>
        <v>0.99618408651520163</v>
      </c>
      <c r="J24" s="190">
        <f t="shared" ca="1" si="13"/>
        <v>0.98282693911220143</v>
      </c>
      <c r="K24" s="190">
        <f t="shared" ca="1" si="13"/>
        <v>0.96362946753827561</v>
      </c>
      <c r="L24" s="190">
        <f t="shared" ca="1" si="13"/>
        <v>0.94034028093423572</v>
      </c>
      <c r="M24" s="190">
        <f t="shared" ca="1" si="13"/>
        <v>0.91430836971300555</v>
      </c>
      <c r="N24" s="190">
        <f t="shared" ca="1" si="13"/>
        <v>0.88655582655385212</v>
      </c>
      <c r="O24" s="190">
        <f t="shared" ca="1" si="13"/>
        <v>0.85784551234854456</v>
      </c>
      <c r="P24" s="190">
        <f t="shared" ca="1" si="13"/>
        <v>0.82873912888765344</v>
      </c>
      <c r="Q24" s="190">
        <f t="shared" ca="1" si="13"/>
        <v>0.7996447216689998</v>
      </c>
      <c r="R24" s="190">
        <f t="shared" ca="1" si="13"/>
        <v>0.77085434615058535</v>
      </c>
      <c r="S24" s="190">
        <f t="shared" ca="1" si="13"/>
        <v>0.74257330600932003</v>
      </c>
      <c r="T24" s="190">
        <f t="shared" ca="1" si="13"/>
        <v>0.71494251011228516</v>
      </c>
      <c r="U24" s="190">
        <f t="shared" ca="1" si="13"/>
        <v>0.68805538167775071</v>
      </c>
      <c r="V24" s="190">
        <f t="shared" ca="1" si="13"/>
        <v>0.66197054349664575</v>
      </c>
      <c r="W24" s="187">
        <f t="shared" ca="1" si="13"/>
        <v>0.63672127566761694</v>
      </c>
      <c r="Y24" s="78">
        <f t="shared" ca="1" si="14"/>
        <v>12385191.696386175</v>
      </c>
      <c r="Z24" s="78">
        <f t="shared" ca="1" si="15"/>
        <v>12388779.45717239</v>
      </c>
      <c r="AA24" s="78">
        <f t="shared" ca="1" si="16"/>
        <v>3587.7607862148434</v>
      </c>
    </row>
    <row r="25" spans="1:27" ht="11.25" customHeight="1" x14ac:dyDescent="0.2">
      <c r="A25" s="222">
        <f t="shared" si="17"/>
        <v>15</v>
      </c>
      <c r="B25" s="220">
        <f t="shared" si="6"/>
        <v>1.95E-2</v>
      </c>
      <c r="C25" s="217">
        <f t="shared" si="7"/>
        <v>2.7675000000000004E-3</v>
      </c>
      <c r="D25" s="219">
        <f t="shared" ca="1" si="8"/>
        <v>8.6974611698407811E-2</v>
      </c>
      <c r="E25" s="218">
        <f t="shared" ca="1" si="9"/>
        <v>-1.3596231028888435</v>
      </c>
      <c r="F25" s="187">
        <f t="shared" ca="1" si="10"/>
        <v>-6.7126012233733948E-3</v>
      </c>
      <c r="G25" s="217">
        <f t="shared" ca="1" si="11"/>
        <v>-3.9451012233733939E-3</v>
      </c>
      <c r="H25" s="187">
        <f t="shared" ca="1" si="12"/>
        <v>1.5554898776626606E-2</v>
      </c>
      <c r="I25" s="191">
        <f t="shared" ca="1" si="13"/>
        <v>0.99147093412576215</v>
      </c>
      <c r="J25" s="190">
        <f t="shared" ca="1" si="13"/>
        <v>0.97061199995455327</v>
      </c>
      <c r="K25" s="190">
        <f t="shared" ca="1" si="13"/>
        <v>0.94602960358993826</v>
      </c>
      <c r="L25" s="190">
        <f t="shared" ca="1" si="13"/>
        <v>0.91899848259680583</v>
      </c>
      <c r="M25" s="190">
        <f t="shared" ca="1" si="13"/>
        <v>0.89047654508970497</v>
      </c>
      <c r="N25" s="190">
        <f t="shared" ca="1" si="13"/>
        <v>0.86117385328448437</v>
      </c>
      <c r="O25" s="190">
        <f t="shared" ca="1" si="13"/>
        <v>0.83161004951998219</v>
      </c>
      <c r="P25" s="190">
        <f t="shared" ca="1" si="13"/>
        <v>0.80216039966200781</v>
      </c>
      <c r="Q25" s="190">
        <f t="shared" ca="1" si="13"/>
        <v>0.77309180091201402</v>
      </c>
      <c r="R25" s="190">
        <f t="shared" ca="1" si="13"/>
        <v>0.7445904582881252</v>
      </c>
      <c r="S25" s="190">
        <f t="shared" ca="1" si="13"/>
        <v>0.71678289559154151</v>
      </c>
      <c r="T25" s="190">
        <f t="shared" ca="1" si="13"/>
        <v>0.68975176190673881</v>
      </c>
      <c r="U25" s="190">
        <f t="shared" ca="1" si="13"/>
        <v>0.6635476420282248</v>
      </c>
      <c r="V25" s="190">
        <f t="shared" ca="1" si="13"/>
        <v>0.63819783494902671</v>
      </c>
      <c r="W25" s="187">
        <f t="shared" ca="1" si="13"/>
        <v>0.61371285170189604</v>
      </c>
      <c r="Y25" s="78">
        <f t="shared" ca="1" si="14"/>
        <v>12052207.113200808</v>
      </c>
      <c r="Z25" s="78">
        <f t="shared" ca="1" si="15"/>
        <v>12056016.219231403</v>
      </c>
      <c r="AA25" s="78">
        <f t="shared" ca="1" si="16"/>
        <v>3809.1060305945575</v>
      </c>
    </row>
    <row r="26" spans="1:27" ht="11.25" customHeight="1" x14ac:dyDescent="0.2">
      <c r="A26" s="222">
        <f t="shared" si="17"/>
        <v>16</v>
      </c>
      <c r="B26" s="220">
        <f t="shared" si="6"/>
        <v>1.95E-2</v>
      </c>
      <c r="C26" s="217">
        <f t="shared" si="7"/>
        <v>2.7675000000000004E-3</v>
      </c>
      <c r="D26" s="219">
        <f t="shared" ca="1" si="8"/>
        <v>0.35161823464578712</v>
      </c>
      <c r="E26" s="218">
        <f t="shared" ca="1" si="9"/>
        <v>-0.38095523000613746</v>
      </c>
      <c r="F26" s="187">
        <f t="shared" ca="1" si="10"/>
        <v>-1.8808157478026881E-3</v>
      </c>
      <c r="G26" s="217">
        <f t="shared" ca="1" si="11"/>
        <v>8.8668425219731229E-4</v>
      </c>
      <c r="H26" s="187">
        <f t="shared" ca="1" si="12"/>
        <v>2.0386684252197314E-2</v>
      </c>
      <c r="I26" s="191">
        <f t="shared" ca="1" si="13"/>
        <v>0.98923282190957751</v>
      </c>
      <c r="J26" s="190">
        <f t="shared" ca="1" si="13"/>
        <v>0.96484472655354647</v>
      </c>
      <c r="K26" s="190">
        <f t="shared" ca="1" si="13"/>
        <v>0.93775617125565081</v>
      </c>
      <c r="L26" s="190">
        <f t="shared" ca="1" si="13"/>
        <v>0.90899953751467277</v>
      </c>
      <c r="M26" s="190">
        <f t="shared" ca="1" si="13"/>
        <v>0.87933948126759554</v>
      </c>
      <c r="N26" s="190">
        <f t="shared" ca="1" si="13"/>
        <v>0.84933549700158317</v>
      </c>
      <c r="O26" s="190">
        <f t="shared" ca="1" si="13"/>
        <v>0.81939183509295355</v>
      </c>
      <c r="P26" s="190">
        <f t="shared" ca="1" si="13"/>
        <v>0.78979639290251946</v>
      </c>
      <c r="Q26" s="190">
        <f t="shared" ca="1" si="13"/>
        <v>0.76075052183936143</v>
      </c>
      <c r="R26" s="190">
        <f t="shared" ca="1" si="13"/>
        <v>0.73239160644712087</v>
      </c>
      <c r="S26" s="190">
        <f t="shared" ca="1" si="13"/>
        <v>0.70481002253741742</v>
      </c>
      <c r="T26" s="190">
        <f t="shared" ca="1" si="13"/>
        <v>0.67806179238414899</v>
      </c>
      <c r="U26" s="190">
        <f t="shared" ca="1" si="13"/>
        <v>0.65217798248201309</v>
      </c>
      <c r="V26" s="190">
        <f t="shared" ca="1" si="13"/>
        <v>0.6271716551791533</v>
      </c>
      <c r="W26" s="187">
        <f t="shared" ca="1" si="13"/>
        <v>0.60304299431903496</v>
      </c>
      <c r="Y26" s="78">
        <f t="shared" ca="1" si="14"/>
        <v>11897103.03868635</v>
      </c>
      <c r="Z26" s="78">
        <f t="shared" ca="1" si="15"/>
        <v>11901017.168662809</v>
      </c>
      <c r="AA26" s="78">
        <f t="shared" ca="1" si="16"/>
        <v>3914.1299764588475</v>
      </c>
    </row>
    <row r="27" spans="1:27" ht="11.25" customHeight="1" x14ac:dyDescent="0.2">
      <c r="A27" s="222">
        <f t="shared" si="17"/>
        <v>17</v>
      </c>
      <c r="B27" s="220">
        <f t="shared" si="6"/>
        <v>1.95E-2</v>
      </c>
      <c r="C27" s="217">
        <f t="shared" si="7"/>
        <v>2.7675000000000004E-3</v>
      </c>
      <c r="D27" s="219">
        <f t="shared" ca="1" si="8"/>
        <v>0.29761369434791485</v>
      </c>
      <c r="E27" s="218">
        <f t="shared" ca="1" si="9"/>
        <v>-0.53127620984243928</v>
      </c>
      <c r="F27" s="187">
        <f t="shared" ca="1" si="10"/>
        <v>-2.6229661209494011E-3</v>
      </c>
      <c r="G27" s="217">
        <f t="shared" ca="1" si="11"/>
        <v>1.4453387905059931E-4</v>
      </c>
      <c r="H27" s="187">
        <f t="shared" ca="1" si="12"/>
        <v>1.9644533879050598E-2</v>
      </c>
      <c r="I27" s="191">
        <f t="shared" ref="I27:W42" ca="1" si="18">I$8*EXP(-$H27*I$9)</f>
        <v>0.98957626175068103</v>
      </c>
      <c r="J27" s="190">
        <f t="shared" ca="1" si="18"/>
        <v>0.96572833292114446</v>
      </c>
      <c r="K27" s="190">
        <f t="shared" ca="1" si="18"/>
        <v>0.93902223098752979</v>
      </c>
      <c r="L27" s="190">
        <f t="shared" ca="1" si="18"/>
        <v>0.91052824942677957</v>
      </c>
      <c r="M27" s="190">
        <f t="shared" ca="1" si="18"/>
        <v>0.88104100885662973</v>
      </c>
      <c r="N27" s="190">
        <f t="shared" ca="1" si="18"/>
        <v>0.85114320461591964</v>
      </c>
      <c r="O27" s="190">
        <f t="shared" ca="1" si="18"/>
        <v>0.82125678752705922</v>
      </c>
      <c r="P27" s="190">
        <f t="shared" ca="1" si="18"/>
        <v>0.79168301227950677</v>
      </c>
      <c r="Q27" s="190">
        <f t="shared" ca="1" si="18"/>
        <v>0.76263322647280585</v>
      </c>
      <c r="R27" s="190">
        <f t="shared" ca="1" si="18"/>
        <v>0.73425224626263286</v>
      </c>
      <c r="S27" s="190">
        <f t="shared" ca="1" si="18"/>
        <v>0.70663594224339177</v>
      </c>
      <c r="T27" s="190">
        <f t="shared" ca="1" si="18"/>
        <v>0.67984437977060896</v>
      </c>
      <c r="U27" s="190">
        <f t="shared" ca="1" si="18"/>
        <v>0.65391158652023262</v>
      </c>
      <c r="V27" s="190">
        <f t="shared" ca="1" si="18"/>
        <v>0.62885278324604788</v>
      </c>
      <c r="W27" s="187">
        <f t="shared" ca="1" si="18"/>
        <v>0.60466971859126917</v>
      </c>
      <c r="Y27" s="78">
        <f t="shared" ca="1" si="14"/>
        <v>11920778.971472239</v>
      </c>
      <c r="Z27" s="78">
        <f t="shared" ca="1" si="15"/>
        <v>11924677.00048434</v>
      </c>
      <c r="AA27" s="78">
        <f t="shared" ca="1" si="16"/>
        <v>3898.0290121007711</v>
      </c>
    </row>
    <row r="28" spans="1:27" ht="11.25" customHeight="1" x14ac:dyDescent="0.2">
      <c r="A28" s="222">
        <f t="shared" si="17"/>
        <v>18</v>
      </c>
      <c r="B28" s="220">
        <f t="shared" si="6"/>
        <v>1.95E-2</v>
      </c>
      <c r="C28" s="217">
        <f t="shared" si="7"/>
        <v>2.7675000000000004E-3</v>
      </c>
      <c r="D28" s="219">
        <f t="shared" ca="1" si="8"/>
        <v>0.22585695809153483</v>
      </c>
      <c r="E28" s="218">
        <f t="shared" ca="1" si="9"/>
        <v>-0.75256074162469011</v>
      </c>
      <c r="F28" s="187">
        <f t="shared" ca="1" si="10"/>
        <v>-3.7154709596793922E-3</v>
      </c>
      <c r="G28" s="217">
        <f t="shared" ca="1" si="11"/>
        <v>-9.4797095967939175E-4</v>
      </c>
      <c r="H28" s="187">
        <f t="shared" ca="1" si="12"/>
        <v>1.8552029040320609E-2</v>
      </c>
      <c r="I28" s="191">
        <f t="shared" ca="1" si="18"/>
        <v>0.99008204969175773</v>
      </c>
      <c r="J28" s="190">
        <f t="shared" ca="1" si="18"/>
        <v>0.96703054492947449</v>
      </c>
      <c r="K28" s="190">
        <f t="shared" ca="1" si="18"/>
        <v>0.94088908321674636</v>
      </c>
      <c r="L28" s="190">
        <f t="shared" ca="1" si="18"/>
        <v>0.91278331504563615</v>
      </c>
      <c r="M28" s="190">
        <f t="shared" ca="1" si="18"/>
        <v>0.88355178649121102</v>
      </c>
      <c r="N28" s="190">
        <f t="shared" ca="1" si="18"/>
        <v>0.85381129816515255</v>
      </c>
      <c r="O28" s="190">
        <f t="shared" ca="1" si="18"/>
        <v>0.82400987315550089</v>
      </c>
      <c r="P28" s="190">
        <f t="shared" ca="1" si="18"/>
        <v>0.79446847037974988</v>
      </c>
      <c r="Q28" s="190">
        <f t="shared" ca="1" si="18"/>
        <v>0.76541319976595534</v>
      </c>
      <c r="R28" s="190">
        <f t="shared" ca="1" si="18"/>
        <v>0.73699986158116548</v>
      </c>
      <c r="S28" s="190">
        <f t="shared" ca="1" si="18"/>
        <v>0.70933245298983438</v>
      </c>
      <c r="T28" s="190">
        <f t="shared" ca="1" si="18"/>
        <v>0.6824770218214774</v>
      </c>
      <c r="U28" s="190">
        <f t="shared" ca="1" si="18"/>
        <v>0.65647197902957599</v>
      </c>
      <c r="V28" s="190">
        <f t="shared" ca="1" si="18"/>
        <v>0.63133574131955505</v>
      </c>
      <c r="W28" s="187">
        <f t="shared" ca="1" si="18"/>
        <v>0.6070723749280722</v>
      </c>
      <c r="Y28" s="78">
        <f t="shared" ca="1" si="14"/>
        <v>11955729.052510863</v>
      </c>
      <c r="Z28" s="78">
        <f t="shared" ca="1" si="15"/>
        <v>11959603.357945479</v>
      </c>
      <c r="AA28" s="78">
        <f t="shared" ca="1" si="16"/>
        <v>3874.3054346162826</v>
      </c>
    </row>
    <row r="29" spans="1:27" ht="11.25" customHeight="1" x14ac:dyDescent="0.2">
      <c r="A29" s="222">
        <f t="shared" si="17"/>
        <v>19</v>
      </c>
      <c r="B29" s="220">
        <f t="shared" si="6"/>
        <v>1.95E-2</v>
      </c>
      <c r="C29" s="217">
        <f t="shared" si="7"/>
        <v>2.7675000000000004E-3</v>
      </c>
      <c r="D29" s="219">
        <f t="shared" ca="1" si="8"/>
        <v>0.96084731238271814</v>
      </c>
      <c r="E29" s="218">
        <f t="shared" ca="1" si="9"/>
        <v>1.7606044482178043</v>
      </c>
      <c r="F29" s="187">
        <f t="shared" ca="1" si="10"/>
        <v>8.6922879935423386E-3</v>
      </c>
      <c r="G29" s="217">
        <f t="shared" ca="1" si="11"/>
        <v>1.1459787993542339E-2</v>
      </c>
      <c r="H29" s="187">
        <f t="shared" ca="1" si="12"/>
        <v>3.0959787993542341E-2</v>
      </c>
      <c r="I29" s="191">
        <f t="shared" ca="1" si="18"/>
        <v>0.98435290443797552</v>
      </c>
      <c r="J29" s="190">
        <f t="shared" ca="1" si="18"/>
        <v>0.95234380938554475</v>
      </c>
      <c r="K29" s="190">
        <f t="shared" ca="1" si="18"/>
        <v>0.9199034420867751</v>
      </c>
      <c r="L29" s="190">
        <f t="shared" ca="1" si="18"/>
        <v>0.88749731441447388</v>
      </c>
      <c r="M29" s="190">
        <f t="shared" ca="1" si="18"/>
        <v>0.85545239936250739</v>
      </c>
      <c r="N29" s="190">
        <f t="shared" ca="1" si="18"/>
        <v>0.82399493490783349</v>
      </c>
      <c r="O29" s="190">
        <f t="shared" ca="1" si="18"/>
        <v>0.79327801220098915</v>
      </c>
      <c r="P29" s="190">
        <f t="shared" ca="1" si="18"/>
        <v>0.76340170221882375</v>
      </c>
      <c r="Q29" s="190">
        <f t="shared" ca="1" si="18"/>
        <v>0.73442774040959025</v>
      </c>
      <c r="R29" s="190">
        <f t="shared" ca="1" si="18"/>
        <v>0.70639024280520446</v>
      </c>
      <c r="S29" s="190">
        <f t="shared" ca="1" si="18"/>
        <v>0.67930352678132411</v>
      </c>
      <c r="T29" s="190">
        <f t="shared" ca="1" si="18"/>
        <v>0.65316781800804158</v>
      </c>
      <c r="U29" s="190">
        <f t="shared" ca="1" si="18"/>
        <v>0.62797341311563393</v>
      </c>
      <c r="V29" s="190">
        <f t="shared" ca="1" si="18"/>
        <v>0.60370371348367791</v>
      </c>
      <c r="W29" s="187">
        <f t="shared" ca="1" si="18"/>
        <v>0.5803374334432515</v>
      </c>
      <c r="Y29" s="78">
        <f t="shared" ca="1" si="14"/>
        <v>11565528.407061648</v>
      </c>
      <c r="Z29" s="78">
        <f t="shared" ca="1" si="15"/>
        <v>11569670.252416272</v>
      </c>
      <c r="AA29" s="78">
        <f t="shared" ca="1" si="16"/>
        <v>4141.8453546240926</v>
      </c>
    </row>
    <row r="30" spans="1:27" ht="11.25" customHeight="1" x14ac:dyDescent="0.2">
      <c r="A30" s="222">
        <f t="shared" si="17"/>
        <v>20</v>
      </c>
      <c r="B30" s="220">
        <f t="shared" si="6"/>
        <v>1.95E-2</v>
      </c>
      <c r="C30" s="217">
        <f t="shared" si="7"/>
        <v>2.7675000000000004E-3</v>
      </c>
      <c r="D30" s="219">
        <f t="shared" ca="1" si="8"/>
        <v>0.25122284680338314</v>
      </c>
      <c r="E30" s="218">
        <f t="shared" ca="1" si="9"/>
        <v>-0.67064659218025591</v>
      </c>
      <c r="F30" s="187">
        <f t="shared" ca="1" si="10"/>
        <v>-3.3110522508445705E-3</v>
      </c>
      <c r="G30" s="217">
        <f t="shared" ca="1" si="11"/>
        <v>-5.4355225084457004E-4</v>
      </c>
      <c r="H30" s="187">
        <f t="shared" ca="1" si="12"/>
        <v>1.895644774915543E-2</v>
      </c>
      <c r="I30" s="191">
        <f t="shared" ca="1" si="18"/>
        <v>0.98989478917371077</v>
      </c>
      <c r="J30" s="190">
        <f t="shared" ca="1" si="18"/>
        <v>0.96654829316065161</v>
      </c>
      <c r="K30" s="190">
        <f t="shared" ca="1" si="18"/>
        <v>0.94019758768291295</v>
      </c>
      <c r="L30" s="190">
        <f t="shared" ca="1" si="18"/>
        <v>0.91194789429655543</v>
      </c>
      <c r="M30" s="190">
        <f t="shared" ca="1" si="18"/>
        <v>0.88262152468693333</v>
      </c>
      <c r="N30" s="190">
        <f t="shared" ca="1" si="18"/>
        <v>0.85282266126328432</v>
      </c>
      <c r="O30" s="190">
        <f t="shared" ca="1" si="18"/>
        <v>0.82298967362198616</v>
      </c>
      <c r="P30" s="190">
        <f t="shared" ca="1" si="18"/>
        <v>0.79343622094255162</v>
      </c>
      <c r="Q30" s="190">
        <f t="shared" ca="1" si="18"/>
        <v>0.76438294194954648</v>
      </c>
      <c r="R30" s="190">
        <f t="shared" ca="1" si="18"/>
        <v>0.73598156471692033</v>
      </c>
      <c r="S30" s="190">
        <f t="shared" ca="1" si="18"/>
        <v>0.70833307289238256</v>
      </c>
      <c r="T30" s="190">
        <f t="shared" ca="1" si="18"/>
        <v>0.68150129546385807</v>
      </c>
      <c r="U30" s="190">
        <f t="shared" ca="1" si="18"/>
        <v>0.65552301743774832</v>
      </c>
      <c r="V30" s="190">
        <f t="shared" ca="1" si="18"/>
        <v>0.63041546986699737</v>
      </c>
      <c r="W30" s="187">
        <f t="shared" ca="1" si="18"/>
        <v>0.60618185911175948</v>
      </c>
      <c r="Y30" s="78">
        <f t="shared" ca="1" si="14"/>
        <v>11942777.866267798</v>
      </c>
      <c r="Z30" s="78">
        <f t="shared" ca="1" si="15"/>
        <v>11946660.956499275</v>
      </c>
      <c r="AA30" s="78">
        <f t="shared" ca="1" si="16"/>
        <v>3883.0902314763516</v>
      </c>
    </row>
    <row r="31" spans="1:27" ht="11.25" customHeight="1" x14ac:dyDescent="0.2">
      <c r="A31" s="222">
        <f t="shared" si="17"/>
        <v>21</v>
      </c>
      <c r="B31" s="220">
        <f t="shared" si="6"/>
        <v>1.95E-2</v>
      </c>
      <c r="C31" s="217">
        <f t="shared" si="7"/>
        <v>2.7675000000000004E-3</v>
      </c>
      <c r="D31" s="219">
        <f t="shared" ca="1" si="8"/>
        <v>0.72434660495572456</v>
      </c>
      <c r="E31" s="218">
        <f t="shared" ca="1" si="9"/>
        <v>0.5958030737465051</v>
      </c>
      <c r="F31" s="187">
        <f t="shared" ca="1" si="10"/>
        <v>2.9415419855861268E-3</v>
      </c>
      <c r="G31" s="217">
        <f t="shared" ca="1" si="11"/>
        <v>5.7090419855861272E-3</v>
      </c>
      <c r="H31" s="187">
        <f t="shared" ca="1" si="12"/>
        <v>2.5209041985586128E-2</v>
      </c>
      <c r="I31" s="191">
        <f t="shared" ca="1" si="18"/>
        <v>0.98700411414785927</v>
      </c>
      <c r="J31" s="190">
        <f t="shared" ca="1" si="18"/>
        <v>0.95912287463815282</v>
      </c>
      <c r="K31" s="190">
        <f t="shared" ca="1" si="18"/>
        <v>0.92957102545431158</v>
      </c>
      <c r="L31" s="190">
        <f t="shared" ca="1" si="18"/>
        <v>0.89912857601549967</v>
      </c>
      <c r="M31" s="190">
        <f t="shared" ca="1" si="18"/>
        <v>0.86836303140196025</v>
      </c>
      <c r="N31" s="190">
        <f t="shared" ca="1" si="18"/>
        <v>0.83768250421500046</v>
      </c>
      <c r="O31" s="190">
        <f t="shared" ca="1" si="18"/>
        <v>0.80737645035141903</v>
      </c>
      <c r="P31" s="190">
        <f t="shared" ca="1" si="18"/>
        <v>0.77764652640170773</v>
      </c>
      <c r="Q31" s="190">
        <f t="shared" ca="1" si="18"/>
        <v>0.74862975924632713</v>
      </c>
      <c r="R31" s="190">
        <f t="shared" ca="1" si="18"/>
        <v>0.72041583198109571</v>
      </c>
      <c r="S31" s="190">
        <f t="shared" ca="1" si="18"/>
        <v>0.69305991847424142</v>
      </c>
      <c r="T31" s="190">
        <f t="shared" ca="1" si="18"/>
        <v>0.66659217750396726</v>
      </c>
      <c r="U31" s="190">
        <f t="shared" ca="1" si="18"/>
        <v>0.64102475487641331</v>
      </c>
      <c r="V31" s="190">
        <f t="shared" ca="1" si="18"/>
        <v>0.61635693448468754</v>
      </c>
      <c r="W31" s="187">
        <f t="shared" ca="1" si="18"/>
        <v>0.59257891886178149</v>
      </c>
      <c r="Y31" s="78">
        <f t="shared" ca="1" si="14"/>
        <v>11744553.398054425</v>
      </c>
      <c r="Z31" s="78">
        <f t="shared" ca="1" si="15"/>
        <v>11748571.81354722</v>
      </c>
      <c r="AA31" s="78">
        <f t="shared" ca="1" si="16"/>
        <v>4018.4154927954078</v>
      </c>
    </row>
    <row r="32" spans="1:27" ht="11.25" customHeight="1" x14ac:dyDescent="0.2">
      <c r="A32" s="222">
        <f t="shared" si="17"/>
        <v>22</v>
      </c>
      <c r="B32" s="220">
        <f t="shared" si="6"/>
        <v>1.95E-2</v>
      </c>
      <c r="C32" s="217">
        <f t="shared" si="7"/>
        <v>2.7675000000000004E-3</v>
      </c>
      <c r="D32" s="219">
        <f t="shared" ca="1" si="8"/>
        <v>9.1731364135854809E-2</v>
      </c>
      <c r="E32" s="218">
        <f t="shared" ca="1" si="9"/>
        <v>-1.3301685970397041</v>
      </c>
      <c r="F32" s="187">
        <f t="shared" ca="1" si="10"/>
        <v>-6.5671812525177247E-3</v>
      </c>
      <c r="G32" s="217">
        <f t="shared" ca="1" si="11"/>
        <v>-3.7996812525177242E-3</v>
      </c>
      <c r="H32" s="187">
        <f t="shared" ca="1" si="12"/>
        <v>1.5700318747482275E-2</v>
      </c>
      <c r="I32" s="191">
        <f t="shared" ca="1" si="18"/>
        <v>0.9914035008682035</v>
      </c>
      <c r="J32" s="190">
        <f t="shared" ca="1" si="18"/>
        <v>0.97043792292266884</v>
      </c>
      <c r="K32" s="190">
        <f t="shared" ca="1" si="18"/>
        <v>0.94577953984806218</v>
      </c>
      <c r="L32" s="190">
        <f t="shared" ca="1" si="18"/>
        <v>0.91869594977487434</v>
      </c>
      <c r="M32" s="190">
        <f t="shared" ca="1" si="18"/>
        <v>0.89013930829146215</v>
      </c>
      <c r="N32" s="190">
        <f t="shared" ca="1" si="18"/>
        <v>0.8608151629550258</v>
      </c>
      <c r="O32" s="190">
        <f t="shared" ca="1" si="18"/>
        <v>0.83123967806478261</v>
      </c>
      <c r="P32" s="190">
        <f t="shared" ca="1" si="18"/>
        <v>0.80178547604309636</v>
      </c>
      <c r="Q32" s="190">
        <f t="shared" ca="1" si="18"/>
        <v>0.77271746530852792</v>
      </c>
      <c r="R32" s="190">
        <f t="shared" ca="1" si="18"/>
        <v>0.74422036643180811</v>
      </c>
      <c r="S32" s="190">
        <f t="shared" ca="1" si="18"/>
        <v>0.71641960232227009</v>
      </c>
      <c r="T32" s="190">
        <f t="shared" ca="1" si="18"/>
        <v>0.68939701014009558</v>
      </c>
      <c r="U32" s="190">
        <f t="shared" ca="1" si="18"/>
        <v>0.66320257893910128</v>
      </c>
      <c r="V32" s="190">
        <f t="shared" ca="1" si="18"/>
        <v>0.63786317284270933</v>
      </c>
      <c r="W32" s="187">
        <f t="shared" ca="1" si="18"/>
        <v>0.61338898722759239</v>
      </c>
      <c r="Y32" s="78">
        <f t="shared" ca="1" si="14"/>
        <v>12047505.721980279</v>
      </c>
      <c r="Z32" s="78">
        <f t="shared" ca="1" si="15"/>
        <v>12051317.995006673</v>
      </c>
      <c r="AA32" s="78">
        <f t="shared" ca="1" si="16"/>
        <v>3812.2730263937265</v>
      </c>
    </row>
    <row r="33" spans="1:27" ht="11.25" customHeight="1" x14ac:dyDescent="0.2">
      <c r="A33" s="222">
        <f t="shared" si="17"/>
        <v>23</v>
      </c>
      <c r="B33" s="220">
        <f t="shared" si="6"/>
        <v>1.95E-2</v>
      </c>
      <c r="C33" s="217">
        <f t="shared" si="7"/>
        <v>2.7675000000000004E-3</v>
      </c>
      <c r="D33" s="219">
        <f t="shared" ca="1" si="8"/>
        <v>0.45888961877178713</v>
      </c>
      <c r="E33" s="218">
        <f t="shared" ca="1" si="9"/>
        <v>-0.1032315031862292</v>
      </c>
      <c r="F33" s="187">
        <f t="shared" ca="1" si="10"/>
        <v>-5.096647100995968E-4</v>
      </c>
      <c r="G33" s="217">
        <f t="shared" ca="1" si="11"/>
        <v>2.2578352899004037E-3</v>
      </c>
      <c r="H33" s="187">
        <f t="shared" ca="1" si="12"/>
        <v>2.1757835289900405E-2</v>
      </c>
      <c r="I33" s="191">
        <f t="shared" ca="1" si="18"/>
        <v>0.98859861724594744</v>
      </c>
      <c r="J33" s="190">
        <f t="shared" ca="1" si="18"/>
        <v>0.96321435628497631</v>
      </c>
      <c r="K33" s="190">
        <f t="shared" ca="1" si="18"/>
        <v>0.93542156624093609</v>
      </c>
      <c r="L33" s="190">
        <f t="shared" ca="1" si="18"/>
        <v>0.9061819322717426</v>
      </c>
      <c r="M33" s="190">
        <f t="shared" ca="1" si="18"/>
        <v>0.8762044836233458</v>
      </c>
      <c r="N33" s="190">
        <f t="shared" ca="1" si="18"/>
        <v>0.84600578157119244</v>
      </c>
      <c r="O33" s="190">
        <f t="shared" ca="1" si="18"/>
        <v>0.81595739751076291</v>
      </c>
      <c r="P33" s="190">
        <f t="shared" ca="1" si="18"/>
        <v>0.78632261022944028</v>
      </c>
      <c r="Q33" s="190">
        <f t="shared" ca="1" si="18"/>
        <v>0.75728437082486089</v>
      </c>
      <c r="R33" s="190">
        <f t="shared" ca="1" si="18"/>
        <v>0.72896639733594315</v>
      </c>
      <c r="S33" s="190">
        <f t="shared" ca="1" si="18"/>
        <v>0.70144896820385649</v>
      </c>
      <c r="T33" s="190">
        <f t="shared" ca="1" si="18"/>
        <v>0.6747806801909122</v>
      </c>
      <c r="U33" s="190">
        <f t="shared" ca="1" si="18"/>
        <v>0.64898716368772547</v>
      </c>
      <c r="V33" s="190">
        <f t="shared" ca="1" si="18"/>
        <v>0.62407752006686146</v>
      </c>
      <c r="W33" s="187">
        <f t="shared" ca="1" si="18"/>
        <v>0.60004906239603173</v>
      </c>
      <c r="Y33" s="78">
        <f t="shared" ca="1" si="14"/>
        <v>11853500.907684531</v>
      </c>
      <c r="Z33" s="78">
        <f t="shared" ca="1" si="15"/>
        <v>11857444.75110038</v>
      </c>
      <c r="AA33" s="78">
        <f t="shared" ca="1" si="16"/>
        <v>3943.8434158489108</v>
      </c>
    </row>
    <row r="34" spans="1:27" ht="11.25" customHeight="1" x14ac:dyDescent="0.2">
      <c r="A34" s="222">
        <f t="shared" si="17"/>
        <v>24</v>
      </c>
      <c r="B34" s="220">
        <f t="shared" si="6"/>
        <v>1.95E-2</v>
      </c>
      <c r="C34" s="217">
        <f t="shared" si="7"/>
        <v>2.7675000000000004E-3</v>
      </c>
      <c r="D34" s="219">
        <f t="shared" ca="1" si="8"/>
        <v>0.11632164318845117</v>
      </c>
      <c r="E34" s="218">
        <f t="shared" ca="1" si="9"/>
        <v>-1.1935774828749584</v>
      </c>
      <c r="F34" s="187">
        <f t="shared" ca="1" si="10"/>
        <v>-5.8928166597889946E-3</v>
      </c>
      <c r="G34" s="217">
        <f t="shared" ca="1" si="11"/>
        <v>-3.1253166597889942E-3</v>
      </c>
      <c r="H34" s="187">
        <f t="shared" ca="1" si="12"/>
        <v>1.6374683340211006E-2</v>
      </c>
      <c r="I34" s="191">
        <f t="shared" ca="1" si="18"/>
        <v>0.99109084859709928</v>
      </c>
      <c r="J34" s="190">
        <f t="shared" ca="1" si="18"/>
        <v>0.9696310732527319</v>
      </c>
      <c r="K34" s="190">
        <f t="shared" ca="1" si="18"/>
        <v>0.94462076825678343</v>
      </c>
      <c r="L34" s="190">
        <f t="shared" ca="1" si="18"/>
        <v>0.9172942977950258</v>
      </c>
      <c r="M34" s="190">
        <f t="shared" ca="1" si="18"/>
        <v>0.88857708887827369</v>
      </c>
      <c r="N34" s="190">
        <f t="shared" ca="1" si="18"/>
        <v>0.85915373901778247</v>
      </c>
      <c r="O34" s="190">
        <f t="shared" ca="1" si="18"/>
        <v>0.82952428765913333</v>
      </c>
      <c r="P34" s="190">
        <f t="shared" ca="1" si="18"/>
        <v>0.8000491099284075</v>
      </c>
      <c r="Q34" s="190">
        <f t="shared" ca="1" si="18"/>
        <v>0.77098390461631794</v>
      </c>
      <c r="R34" s="190">
        <f t="shared" ca="1" si="18"/>
        <v>0.74250652069046474</v>
      </c>
      <c r="S34" s="190">
        <f t="shared" ca="1" si="18"/>
        <v>0.71473728639573231</v>
      </c>
      <c r="T34" s="190">
        <f t="shared" ca="1" si="18"/>
        <v>0.68775428231317925</v>
      </c>
      <c r="U34" s="190">
        <f t="shared" ca="1" si="18"/>
        <v>0.66160474161292449</v>
      </c>
      <c r="V34" s="190">
        <f t="shared" ca="1" si="18"/>
        <v>0.63631351699350536</v>
      </c>
      <c r="W34" s="187">
        <f t="shared" ca="1" si="18"/>
        <v>0.61188934397628036</v>
      </c>
      <c r="Y34" s="78">
        <f t="shared" ca="1" si="14"/>
        <v>12025730.809983643</v>
      </c>
      <c r="Z34" s="78">
        <f t="shared" ca="1" si="15"/>
        <v>12029557.765105132</v>
      </c>
      <c r="AA34" s="78">
        <f t="shared" ca="1" si="16"/>
        <v>3826.9551214892417</v>
      </c>
    </row>
    <row r="35" spans="1:27" ht="11.25" customHeight="1" x14ac:dyDescent="0.2">
      <c r="A35" s="222">
        <f t="shared" si="17"/>
        <v>25</v>
      </c>
      <c r="B35" s="220">
        <f t="shared" si="6"/>
        <v>1.95E-2</v>
      </c>
      <c r="C35" s="217">
        <f t="shared" si="7"/>
        <v>2.7675000000000004E-3</v>
      </c>
      <c r="D35" s="219">
        <f t="shared" ca="1" si="8"/>
        <v>0.33092386025632581</v>
      </c>
      <c r="E35" s="218">
        <f t="shared" ca="1" si="9"/>
        <v>-0.43736354116164122</v>
      </c>
      <c r="F35" s="187">
        <f t="shared" ca="1" si="10"/>
        <v>-2.1593094698248699E-3</v>
      </c>
      <c r="G35" s="217">
        <f t="shared" ca="1" si="11"/>
        <v>6.0819053017513057E-4</v>
      </c>
      <c r="H35" s="187">
        <f t="shared" ca="1" si="12"/>
        <v>2.0108190530175131E-2</v>
      </c>
      <c r="I35" s="191">
        <f t="shared" ca="1" si="18"/>
        <v>0.9893616845664267</v>
      </c>
      <c r="J35" s="190">
        <f t="shared" ca="1" si="18"/>
        <v>0.96517620717195485</v>
      </c>
      <c r="K35" s="190">
        <f t="shared" ca="1" si="18"/>
        <v>0.93823106301515924</v>
      </c>
      <c r="L35" s="190">
        <f t="shared" ca="1" si="18"/>
        <v>0.90957288927017044</v>
      </c>
      <c r="M35" s="190">
        <f t="shared" ca="1" si="18"/>
        <v>0.87997759807382092</v>
      </c>
      <c r="N35" s="190">
        <f t="shared" ca="1" si="18"/>
        <v>0.85001339317539437</v>
      </c>
      <c r="O35" s="190">
        <f t="shared" ca="1" si="18"/>
        <v>0.82009116605964605</v>
      </c>
      <c r="P35" s="190">
        <f t="shared" ca="1" si="18"/>
        <v>0.79050382380325646</v>
      </c>
      <c r="Q35" s="190">
        <f t="shared" ca="1" si="18"/>
        <v>0.76145646587582061</v>
      </c>
      <c r="R35" s="190">
        <f t="shared" ca="1" si="18"/>
        <v>0.73308926270919172</v>
      </c>
      <c r="S35" s="190">
        <f t="shared" ca="1" si="18"/>
        <v>0.70549464961431296</v>
      </c>
      <c r="T35" s="190">
        <f t="shared" ca="1" si="18"/>
        <v>0.6787301640655421</v>
      </c>
      <c r="U35" s="190">
        <f t="shared" ca="1" si="18"/>
        <v>0.65282798219381588</v>
      </c>
      <c r="V35" s="190">
        <f t="shared" ca="1" si="18"/>
        <v>0.62780197509856706</v>
      </c>
      <c r="W35" s="187">
        <f t="shared" ca="1" si="18"/>
        <v>0.60365291291324474</v>
      </c>
      <c r="Y35" s="78">
        <f t="shared" ca="1" si="14"/>
        <v>11905981.237606322</v>
      </c>
      <c r="Z35" s="78">
        <f t="shared" ca="1" si="15"/>
        <v>11909889.327104459</v>
      </c>
      <c r="AA35" s="78">
        <f t="shared" ca="1" si="16"/>
        <v>3908.0894981361926</v>
      </c>
    </row>
    <row r="36" spans="1:27" ht="11.25" customHeight="1" x14ac:dyDescent="0.2">
      <c r="A36" s="222">
        <f t="shared" si="17"/>
        <v>26</v>
      </c>
      <c r="B36" s="220">
        <f t="shared" si="6"/>
        <v>1.95E-2</v>
      </c>
      <c r="C36" s="217">
        <f t="shared" si="7"/>
        <v>2.7675000000000004E-3</v>
      </c>
      <c r="D36" s="219">
        <f t="shared" ca="1" si="8"/>
        <v>4.0180636527765379E-2</v>
      </c>
      <c r="E36" s="218">
        <f t="shared" ca="1" si="9"/>
        <v>-1.7485937174852029</v>
      </c>
      <c r="F36" s="187">
        <f t="shared" ca="1" si="10"/>
        <v>-8.6329897618206471E-3</v>
      </c>
      <c r="G36" s="217">
        <f t="shared" ca="1" si="11"/>
        <v>-5.8654897618206463E-3</v>
      </c>
      <c r="H36" s="187">
        <f t="shared" ca="1" si="12"/>
        <v>1.3634510238179354E-2</v>
      </c>
      <c r="I36" s="191">
        <f t="shared" ca="1" si="18"/>
        <v>0.99236187527542941</v>
      </c>
      <c r="J36" s="190">
        <f t="shared" ca="1" si="18"/>
        <v>0.97291375932030677</v>
      </c>
      <c r="K36" s="190">
        <f t="shared" ca="1" si="18"/>
        <v>0.94933810631275406</v>
      </c>
      <c r="L36" s="190">
        <f t="shared" ca="1" si="18"/>
        <v>0.92300303105435244</v>
      </c>
      <c r="M36" s="190">
        <f t="shared" ca="1" si="18"/>
        <v>0.89494203305070474</v>
      </c>
      <c r="N36" s="190">
        <f t="shared" ca="1" si="18"/>
        <v>0.86592469293562835</v>
      </c>
      <c r="O36" s="190">
        <f t="shared" ca="1" si="18"/>
        <v>0.83651661201387062</v>
      </c>
      <c r="P36" s="190">
        <f t="shared" ca="1" si="18"/>
        <v>0.80712804594652909</v>
      </c>
      <c r="Q36" s="190">
        <f t="shared" ca="1" si="18"/>
        <v>0.77805224935837258</v>
      </c>
      <c r="R36" s="190">
        <f t="shared" ca="1" si="18"/>
        <v>0.7494951191775282</v>
      </c>
      <c r="S36" s="190">
        <f t="shared" ca="1" si="18"/>
        <v>0.72159779344707886</v>
      </c>
      <c r="T36" s="190">
        <f t="shared" ca="1" si="18"/>
        <v>0.69445370535340267</v>
      </c>
      <c r="U36" s="190">
        <f t="shared" ca="1" si="18"/>
        <v>0.66812135578035736</v>
      </c>
      <c r="V36" s="190">
        <f t="shared" ca="1" si="18"/>
        <v>0.64263382415933734</v>
      </c>
      <c r="W36" s="187">
        <f t="shared" ca="1" si="18"/>
        <v>0.61800581852883962</v>
      </c>
      <c r="Y36" s="78">
        <f t="shared" ca="1" si="14"/>
        <v>12114488.021714494</v>
      </c>
      <c r="Z36" s="78">
        <f t="shared" ca="1" si="15"/>
        <v>12118255.276288563</v>
      </c>
      <c r="AA36" s="78">
        <f t="shared" ca="1" si="16"/>
        <v>3767.2545740697533</v>
      </c>
    </row>
    <row r="37" spans="1:27" ht="11.25" customHeight="1" x14ac:dyDescent="0.2">
      <c r="A37" s="222">
        <f t="shared" si="17"/>
        <v>27</v>
      </c>
      <c r="B37" s="220">
        <f t="shared" si="6"/>
        <v>1.95E-2</v>
      </c>
      <c r="C37" s="217">
        <f t="shared" si="7"/>
        <v>2.7675000000000004E-3</v>
      </c>
      <c r="D37" s="219">
        <f t="shared" ca="1" si="8"/>
        <v>0.34200602696266891</v>
      </c>
      <c r="E37" s="218">
        <f t="shared" ca="1" si="9"/>
        <v>-0.40699446435430542</v>
      </c>
      <c r="F37" s="187">
        <f t="shared" ca="1" si="10"/>
        <v>-2.0093741666540842E-3</v>
      </c>
      <c r="G37" s="217">
        <f t="shared" ca="1" si="11"/>
        <v>7.5812583334591626E-4</v>
      </c>
      <c r="H37" s="187">
        <f t="shared" ca="1" si="12"/>
        <v>2.0258125833345915E-2</v>
      </c>
      <c r="I37" s="191">
        <f t="shared" ca="1" si="18"/>
        <v>0.98929230547141245</v>
      </c>
      <c r="J37" s="190">
        <f t="shared" ca="1" si="18"/>
        <v>0.96499773066244865</v>
      </c>
      <c r="K37" s="190">
        <f t="shared" ca="1" si="18"/>
        <v>0.93797536116362457</v>
      </c>
      <c r="L37" s="190">
        <f t="shared" ca="1" si="18"/>
        <v>0.90926416353010975</v>
      </c>
      <c r="M37" s="190">
        <f t="shared" ca="1" si="18"/>
        <v>0.87963399156333832</v>
      </c>
      <c r="N37" s="190">
        <f t="shared" ca="1" si="18"/>
        <v>0.84964836058412729</v>
      </c>
      <c r="O37" s="190">
        <f t="shared" ca="1" si="18"/>
        <v>0.81971458648694429</v>
      </c>
      <c r="P37" s="190">
        <f t="shared" ca="1" si="18"/>
        <v>0.7901228788239979</v>
      </c>
      <c r="Q37" s="190">
        <f t="shared" ca="1" si="18"/>
        <v>0.76107631873325587</v>
      </c>
      <c r="R37" s="190">
        <f t="shared" ca="1" si="18"/>
        <v>0.73271357635752044</v>
      </c>
      <c r="S37" s="190">
        <f t="shared" ca="1" si="18"/>
        <v>0.70512597785291997</v>
      </c>
      <c r="T37" s="190">
        <f t="shared" ca="1" si="18"/>
        <v>0.67837024464631079</v>
      </c>
      <c r="U37" s="190">
        <f t="shared" ca="1" si="18"/>
        <v>0.65247795523146568</v>
      </c>
      <c r="V37" s="190">
        <f t="shared" ca="1" si="18"/>
        <v>0.62746254511441613</v>
      </c>
      <c r="W37" s="187">
        <f t="shared" ca="1" si="18"/>
        <v>0.60332446864717482</v>
      </c>
      <c r="Y37" s="78">
        <f t="shared" ca="1" si="14"/>
        <v>11901200.464869069</v>
      </c>
      <c r="Z37" s="78">
        <f t="shared" ca="1" si="15"/>
        <v>11905111.806655847</v>
      </c>
      <c r="AA37" s="78">
        <f t="shared" ca="1" si="16"/>
        <v>3911.3417867776006</v>
      </c>
    </row>
    <row r="38" spans="1:27" ht="11.25" customHeight="1" x14ac:dyDescent="0.2">
      <c r="A38" s="222">
        <f t="shared" si="17"/>
        <v>28</v>
      </c>
      <c r="B38" s="220">
        <f t="shared" si="6"/>
        <v>1.95E-2</v>
      </c>
      <c r="C38" s="217">
        <f t="shared" si="7"/>
        <v>2.7675000000000004E-3</v>
      </c>
      <c r="D38" s="219">
        <f t="shared" ca="1" si="8"/>
        <v>0.63722689529423637</v>
      </c>
      <c r="E38" s="218">
        <f t="shared" ca="1" si="9"/>
        <v>0.35105616956633745</v>
      </c>
      <c r="F38" s="187">
        <f t="shared" ca="1" si="10"/>
        <v>1.7332009645149662E-3</v>
      </c>
      <c r="G38" s="217">
        <f t="shared" ca="1" si="11"/>
        <v>4.5007009645149669E-3</v>
      </c>
      <c r="H38" s="187">
        <f t="shared" ca="1" si="12"/>
        <v>2.4000700964514968E-2</v>
      </c>
      <c r="I38" s="191">
        <f t="shared" ca="1" si="18"/>
        <v>0.9875620908695053</v>
      </c>
      <c r="J38" s="190">
        <f t="shared" ca="1" si="18"/>
        <v>0.96055340853803151</v>
      </c>
      <c r="K38" s="190">
        <f t="shared" ca="1" si="18"/>
        <v>0.93161524972634402</v>
      </c>
      <c r="L38" s="190">
        <f t="shared" ca="1" si="18"/>
        <v>0.90159183846242263</v>
      </c>
      <c r="M38" s="190">
        <f t="shared" ca="1" si="18"/>
        <v>0.8711004748506942</v>
      </c>
      <c r="N38" s="190">
        <f t="shared" ca="1" si="18"/>
        <v>0.8405873033808493</v>
      </c>
      <c r="O38" s="190">
        <f t="shared" ca="1" si="18"/>
        <v>0.8103705074157822</v>
      </c>
      <c r="P38" s="190">
        <f t="shared" ca="1" si="18"/>
        <v>0.78067326283757787</v>
      </c>
      <c r="Q38" s="190">
        <f t="shared" ca="1" si="18"/>
        <v>0.75164861224450086</v>
      </c>
      <c r="R38" s="190">
        <f t="shared" ca="1" si="18"/>
        <v>0.72339809604496474</v>
      </c>
      <c r="S38" s="190">
        <f t="shared" ca="1" si="18"/>
        <v>0.69598562738626291</v>
      </c>
      <c r="T38" s="190">
        <f t="shared" ca="1" si="18"/>
        <v>0.66944777972412783</v>
      </c>
      <c r="U38" s="190">
        <f t="shared" ca="1" si="18"/>
        <v>0.64380138801010411</v>
      </c>
      <c r="V38" s="190">
        <f t="shared" ca="1" si="18"/>
        <v>0.61904914877921646</v>
      </c>
      <c r="W38" s="187">
        <f t="shared" ca="1" si="18"/>
        <v>0.59518373545929548</v>
      </c>
      <c r="Y38" s="78">
        <f t="shared" ca="1" si="14"/>
        <v>11782568.52372968</v>
      </c>
      <c r="Z38" s="78">
        <f t="shared" ca="1" si="15"/>
        <v>11786560.867764331</v>
      </c>
      <c r="AA38" s="78">
        <f t="shared" ca="1" si="16"/>
        <v>3992.3440346512944</v>
      </c>
    </row>
    <row r="39" spans="1:27" ht="11.25" customHeight="1" x14ac:dyDescent="0.2">
      <c r="A39" s="222">
        <f t="shared" si="17"/>
        <v>29</v>
      </c>
      <c r="B39" s="220">
        <f t="shared" si="6"/>
        <v>1.95E-2</v>
      </c>
      <c r="C39" s="217">
        <f t="shared" si="7"/>
        <v>2.7675000000000004E-3</v>
      </c>
      <c r="D39" s="219">
        <f t="shared" ca="1" si="8"/>
        <v>4.0491316439370206E-2</v>
      </c>
      <c r="E39" s="218">
        <f t="shared" ca="1" si="9"/>
        <v>-1.7450128461162842</v>
      </c>
      <c r="F39" s="187">
        <f t="shared" ca="1" si="10"/>
        <v>-8.6153106259772832E-3</v>
      </c>
      <c r="G39" s="217">
        <f t="shared" ca="1" si="11"/>
        <v>-5.8478106259772823E-3</v>
      </c>
      <c r="H39" s="187">
        <f t="shared" ca="1" si="12"/>
        <v>1.3652189374022718E-2</v>
      </c>
      <c r="I39" s="191">
        <f t="shared" ca="1" si="18"/>
        <v>0.99235366960296967</v>
      </c>
      <c r="J39" s="190">
        <f t="shared" ca="1" si="18"/>
        <v>0.97289254440245221</v>
      </c>
      <c r="K39" s="190">
        <f t="shared" ca="1" si="18"/>
        <v>0.94930759546197252</v>
      </c>
      <c r="L39" s="190">
        <f t="shared" ca="1" si="18"/>
        <v>0.92296608563391191</v>
      </c>
      <c r="M39" s="190">
        <f t="shared" ca="1" si="18"/>
        <v>0.89490082172277907</v>
      </c>
      <c r="N39" s="190">
        <f t="shared" ca="1" si="18"/>
        <v>0.86588083730110776</v>
      </c>
      <c r="O39" s="190">
        <f t="shared" ca="1" si="18"/>
        <v>0.8364713103350524</v>
      </c>
      <c r="P39" s="190">
        <f t="shared" ca="1" si="18"/>
        <v>0.80708217368294255</v>
      </c>
      <c r="Q39" s="190">
        <f t="shared" ca="1" si="18"/>
        <v>0.77800643852528373</v>
      </c>
      <c r="R39" s="190">
        <f t="shared" ca="1" si="18"/>
        <v>0.74944981975355895</v>
      </c>
      <c r="S39" s="190">
        <f t="shared" ca="1" si="18"/>
        <v>0.72155332022522567</v>
      </c>
      <c r="T39" s="190">
        <f t="shared" ca="1" si="18"/>
        <v>0.69441027332095262</v>
      </c>
      <c r="U39" s="190">
        <f t="shared" ca="1" si="18"/>
        <v>0.66807910663343462</v>
      </c>
      <c r="V39" s="190">
        <f t="shared" ca="1" si="18"/>
        <v>0.64259284605910083</v>
      </c>
      <c r="W39" s="187">
        <f t="shared" ca="1" si="18"/>
        <v>0.61796616075615596</v>
      </c>
      <c r="Y39" s="78">
        <f t="shared" ca="1" si="14"/>
        <v>12113913.0034169</v>
      </c>
      <c r="Z39" s="78">
        <f t="shared" ca="1" si="15"/>
        <v>12117680.643501505</v>
      </c>
      <c r="AA39" s="78">
        <f t="shared" ca="1" si="16"/>
        <v>3767.640084605664</v>
      </c>
    </row>
    <row r="40" spans="1:27" ht="11.25" customHeight="1" x14ac:dyDescent="0.2">
      <c r="A40" s="222">
        <f t="shared" si="17"/>
        <v>30</v>
      </c>
      <c r="B40" s="220">
        <f t="shared" si="6"/>
        <v>1.95E-2</v>
      </c>
      <c r="C40" s="217">
        <f t="shared" si="7"/>
        <v>2.7675000000000004E-3</v>
      </c>
      <c r="D40" s="219">
        <f t="shared" ca="1" si="8"/>
        <v>0.68678972495427426</v>
      </c>
      <c r="E40" s="218">
        <f t="shared" ca="1" si="9"/>
        <v>0.48677110387747607</v>
      </c>
      <c r="F40" s="187">
        <f t="shared" ca="1" si="10"/>
        <v>2.4032397658205278E-3</v>
      </c>
      <c r="G40" s="217">
        <f t="shared" ca="1" si="11"/>
        <v>5.1707397658205282E-3</v>
      </c>
      <c r="H40" s="187">
        <f t="shared" ca="1" si="12"/>
        <v>2.4670739765820529E-2</v>
      </c>
      <c r="I40" s="191">
        <f t="shared" ca="1" si="18"/>
        <v>0.9872526474991179</v>
      </c>
      <c r="J40" s="190">
        <f t="shared" ca="1" si="18"/>
        <v>0.95975989793326044</v>
      </c>
      <c r="K40" s="190">
        <f t="shared" ca="1" si="18"/>
        <v>0.93048114955967443</v>
      </c>
      <c r="L40" s="190">
        <f t="shared" ca="1" si="18"/>
        <v>0.90022509915700921</v>
      </c>
      <c r="M40" s="190">
        <f t="shared" ca="1" si="18"/>
        <v>0.86958146727311059</v>
      </c>
      <c r="N40" s="190">
        <f t="shared" ca="1" si="18"/>
        <v>0.83897531738569719</v>
      </c>
      <c r="O40" s="190">
        <f t="shared" ca="1" si="18"/>
        <v>0.80870890005313778</v>
      </c>
      <c r="P40" s="190">
        <f t="shared" ca="1" si="18"/>
        <v>0.77899345101108541</v>
      </c>
      <c r="Q40" s="190">
        <f t="shared" ca="1" si="18"/>
        <v>0.74997312354504386</v>
      </c>
      <c r="R40" s="190">
        <f t="shared" ca="1" si="18"/>
        <v>0.72174287521248992</v>
      </c>
      <c r="S40" s="190">
        <f t="shared" ca="1" si="18"/>
        <v>0.694361766451703</v>
      </c>
      <c r="T40" s="190">
        <f t="shared" ca="1" si="18"/>
        <v>0.6678628082917043</v>
      </c>
      <c r="U40" s="190">
        <f t="shared" ca="1" si="18"/>
        <v>0.64226023124696707</v>
      </c>
      <c r="V40" s="190">
        <f t="shared" ca="1" si="18"/>
        <v>0.61755483623623508</v>
      </c>
      <c r="W40" s="187">
        <f t="shared" ca="1" si="18"/>
        <v>0.59373792407739567</v>
      </c>
      <c r="Y40" s="78">
        <f t="shared" ca="1" si="14"/>
        <v>11761471.494933631</v>
      </c>
      <c r="Z40" s="78">
        <f t="shared" ca="1" si="15"/>
        <v>11765478.301183082</v>
      </c>
      <c r="AA40" s="78">
        <f t="shared" ca="1" si="16"/>
        <v>4006.8062494508922</v>
      </c>
    </row>
    <row r="41" spans="1:27" ht="11.25" customHeight="1" x14ac:dyDescent="0.2">
      <c r="A41" s="222">
        <f t="shared" si="17"/>
        <v>31</v>
      </c>
      <c r="B41" s="220">
        <f t="shared" si="6"/>
        <v>1.95E-2</v>
      </c>
      <c r="C41" s="217">
        <f t="shared" si="7"/>
        <v>2.7675000000000004E-3</v>
      </c>
      <c r="D41" s="219">
        <f t="shared" ca="1" si="8"/>
        <v>0.22776146399780506</v>
      </c>
      <c r="E41" s="218">
        <f t="shared" ca="1" si="9"/>
        <v>-0.74623920679170574</v>
      </c>
      <c r="F41" s="187">
        <f t="shared" ca="1" si="10"/>
        <v>-3.6842608821488418E-3</v>
      </c>
      <c r="G41" s="217">
        <f t="shared" ca="1" si="11"/>
        <v>-9.1676088214884136E-4</v>
      </c>
      <c r="H41" s="187">
        <f t="shared" ca="1" si="12"/>
        <v>1.8583239117851157E-2</v>
      </c>
      <c r="I41" s="191">
        <f t="shared" ca="1" si="18"/>
        <v>0.99006759703350156</v>
      </c>
      <c r="J41" s="190">
        <f t="shared" ca="1" si="18"/>
        <v>0.96699331969930136</v>
      </c>
      <c r="K41" s="190">
        <f t="shared" ca="1" si="18"/>
        <v>0.94083570054487597</v>
      </c>
      <c r="L41" s="190">
        <f t="shared" ca="1" si="18"/>
        <v>0.91271881614072037</v>
      </c>
      <c r="M41" s="190">
        <f t="shared" ca="1" si="18"/>
        <v>0.8834799607902234</v>
      </c>
      <c r="N41" s="190">
        <f t="shared" ca="1" si="18"/>
        <v>0.85373496160793083</v>
      </c>
      <c r="O41" s="190">
        <f t="shared" ca="1" si="18"/>
        <v>0.82393109660563379</v>
      </c>
      <c r="P41" s="190">
        <f t="shared" ca="1" si="18"/>
        <v>0.79438876112146095</v>
      </c>
      <c r="Q41" s="190">
        <f t="shared" ca="1" si="18"/>
        <v>0.76533364258174852</v>
      </c>
      <c r="R41" s="190">
        <f t="shared" ca="1" si="18"/>
        <v>0.73692122673411176</v>
      </c>
      <c r="S41" s="190">
        <f t="shared" ca="1" si="18"/>
        <v>0.70925527796144983</v>
      </c>
      <c r="T41" s="190">
        <f t="shared" ca="1" si="18"/>
        <v>0.68240167268010221</v>
      </c>
      <c r="U41" s="190">
        <f t="shared" ca="1" si="18"/>
        <v>0.65639869622380043</v>
      </c>
      <c r="V41" s="190">
        <f t="shared" ca="1" si="18"/>
        <v>0.63126467368943517</v>
      </c>
      <c r="W41" s="187">
        <f t="shared" ca="1" si="18"/>
        <v>0.60700360487250904</v>
      </c>
      <c r="Y41" s="78">
        <f t="shared" ca="1" si="14"/>
        <v>11954729.008286808</v>
      </c>
      <c r="Z41" s="78">
        <f t="shared" ca="1" si="15"/>
        <v>11958603.991786214</v>
      </c>
      <c r="AA41" s="78">
        <f t="shared" ca="1" si="16"/>
        <v>3874.9834994059056</v>
      </c>
    </row>
    <row r="42" spans="1:27" ht="11.25" customHeight="1" x14ac:dyDescent="0.2">
      <c r="A42" s="222">
        <f t="shared" si="17"/>
        <v>32</v>
      </c>
      <c r="B42" s="220">
        <f t="shared" si="6"/>
        <v>1.95E-2</v>
      </c>
      <c r="C42" s="217">
        <f t="shared" si="7"/>
        <v>2.7675000000000004E-3</v>
      </c>
      <c r="D42" s="219">
        <f t="shared" ca="1" si="8"/>
        <v>0.10762625330846687</v>
      </c>
      <c r="E42" s="218">
        <f t="shared" ca="1" si="9"/>
        <v>-1.2392511411142182</v>
      </c>
      <c r="F42" s="187">
        <f t="shared" ca="1" si="10"/>
        <v>-6.1183122795099099E-3</v>
      </c>
      <c r="G42" s="217">
        <f t="shared" ca="1" si="11"/>
        <v>-3.3508122795099095E-3</v>
      </c>
      <c r="H42" s="187">
        <f t="shared" ca="1" si="12"/>
        <v>1.614918772049009E-2</v>
      </c>
      <c r="I42" s="191">
        <f t="shared" ca="1" si="18"/>
        <v>0.99119538302520482</v>
      </c>
      <c r="J42" s="190">
        <f t="shared" ca="1" si="18"/>
        <v>0.96990079486232339</v>
      </c>
      <c r="K42" s="190">
        <f t="shared" ca="1" si="18"/>
        <v>0.94500808294741157</v>
      </c>
      <c r="L42" s="190">
        <f t="shared" ca="1" si="18"/>
        <v>0.91776274733791485</v>
      </c>
      <c r="M42" s="190">
        <f t="shared" ca="1" si="18"/>
        <v>0.88909916212862128</v>
      </c>
      <c r="N42" s="190">
        <f t="shared" ca="1" si="18"/>
        <v>0.85970893270472271</v>
      </c>
      <c r="O42" s="190">
        <f t="shared" ca="1" si="18"/>
        <v>0.83009748963126162</v>
      </c>
      <c r="P42" s="190">
        <f t="shared" ca="1" si="18"/>
        <v>0.80062930124466192</v>
      </c>
      <c r="Q42" s="190">
        <f t="shared" ca="1" si="18"/>
        <v>0.77156314348000765</v>
      </c>
      <c r="R42" s="190">
        <f t="shared" ca="1" si="18"/>
        <v>0.74307916079475422</v>
      </c>
      <c r="S42" s="190">
        <f t="shared" ca="1" si="18"/>
        <v>0.71529938306648833</v>
      </c>
      <c r="T42" s="190">
        <f t="shared" ca="1" si="18"/>
        <v>0.68830314543579818</v>
      </c>
      <c r="U42" s="190">
        <f t="shared" ca="1" si="18"/>
        <v>0.66213860135149261</v>
      </c>
      <c r="V42" s="190">
        <f t="shared" ca="1" si="18"/>
        <v>0.63683127514198778</v>
      </c>
      <c r="W42" s="187">
        <f t="shared" ca="1" si="18"/>
        <v>0.61239038975505233</v>
      </c>
      <c r="Y42" s="78">
        <f t="shared" ca="1" si="14"/>
        <v>12033006.992907703</v>
      </c>
      <c r="Z42" s="78">
        <f t="shared" ca="1" si="15"/>
        <v>12036829.039417271</v>
      </c>
      <c r="AA42" s="78">
        <f t="shared" ca="1" si="16"/>
        <v>3822.0465095676482</v>
      </c>
    </row>
    <row r="43" spans="1:27" ht="11.25" customHeight="1" x14ac:dyDescent="0.2">
      <c r="A43" s="222">
        <f t="shared" si="17"/>
        <v>33</v>
      </c>
      <c r="B43" s="220">
        <f t="shared" si="6"/>
        <v>1.95E-2</v>
      </c>
      <c r="C43" s="217">
        <f t="shared" si="7"/>
        <v>2.7675000000000004E-3</v>
      </c>
      <c r="D43" s="219">
        <f t="shared" ca="1" si="8"/>
        <v>9.0487042606225754E-2</v>
      </c>
      <c r="E43" s="218">
        <f t="shared" ca="1" si="9"/>
        <v>-1.3377618393921427</v>
      </c>
      <c r="F43" s="187">
        <f t="shared" ca="1" si="10"/>
        <v>-6.604669882856567E-3</v>
      </c>
      <c r="G43" s="217">
        <f t="shared" ca="1" si="11"/>
        <v>-3.8371698828565666E-3</v>
      </c>
      <c r="H43" s="187">
        <f t="shared" ca="1" si="12"/>
        <v>1.5662830117143433E-2</v>
      </c>
      <c r="I43" s="191">
        <f t="shared" ref="I43:W58" ca="1" si="19">I$8*EXP(-$H43*I$9)</f>
        <v>0.99142088442730125</v>
      </c>
      <c r="J43" s="190">
        <f t="shared" ca="1" si="19"/>
        <v>0.970482796230559</v>
      </c>
      <c r="K43" s="190">
        <f t="shared" ca="1" si="19"/>
        <v>0.94584399885903991</v>
      </c>
      <c r="L43" s="190">
        <f t="shared" ca="1" si="19"/>
        <v>0.91877393187950041</v>
      </c>
      <c r="M43" s="190">
        <f t="shared" ca="1" si="19"/>
        <v>0.89022623423774938</v>
      </c>
      <c r="N43" s="190">
        <f t="shared" ca="1" si="19"/>
        <v>0.86090761745261224</v>
      </c>
      <c r="O43" s="190">
        <f t="shared" ca="1" si="19"/>
        <v>0.83133514241705153</v>
      </c>
      <c r="P43" s="190">
        <f t="shared" ca="1" si="19"/>
        <v>0.80188211293887612</v>
      </c>
      <c r="Q43" s="190">
        <f t="shared" ca="1" si="19"/>
        <v>0.77281395004043985</v>
      </c>
      <c r="R43" s="190">
        <f t="shared" ca="1" si="19"/>
        <v>0.74431575688632423</v>
      </c>
      <c r="S43" s="190">
        <f t="shared" ca="1" si="19"/>
        <v>0.71651324011355466</v>
      </c>
      <c r="T43" s="190">
        <f t="shared" ca="1" si="19"/>
        <v>0.68948844612978966</v>
      </c>
      <c r="U43" s="190">
        <f t="shared" ca="1" si="19"/>
        <v>0.66329151751850823</v>
      </c>
      <c r="V43" s="190">
        <f t="shared" ca="1" si="19"/>
        <v>0.63794943047234887</v>
      </c>
      <c r="W43" s="187">
        <f t="shared" ca="1" si="19"/>
        <v>0.61347246171375414</v>
      </c>
      <c r="Y43" s="78">
        <f t="shared" ca="1" si="14"/>
        <v>12048717.521317407</v>
      </c>
      <c r="Z43" s="78">
        <f t="shared" ca="1" si="15"/>
        <v>12052528.977937635</v>
      </c>
      <c r="AA43" s="78">
        <f t="shared" ca="1" si="16"/>
        <v>3811.4566202275455</v>
      </c>
    </row>
    <row r="44" spans="1:27" ht="11.25" customHeight="1" x14ac:dyDescent="0.2">
      <c r="A44" s="222">
        <f t="shared" si="17"/>
        <v>34</v>
      </c>
      <c r="B44" s="220">
        <f t="shared" si="6"/>
        <v>1.95E-2</v>
      </c>
      <c r="C44" s="217">
        <f t="shared" si="7"/>
        <v>2.7675000000000004E-3</v>
      </c>
      <c r="D44" s="219">
        <f t="shared" ca="1" si="8"/>
        <v>0.38607807828144136</v>
      </c>
      <c r="E44" s="218">
        <f t="shared" ca="1" si="9"/>
        <v>-0.28955570702407712</v>
      </c>
      <c r="F44" s="187">
        <f t="shared" ca="1" si="10"/>
        <v>-1.4295667594017591E-3</v>
      </c>
      <c r="G44" s="217">
        <f t="shared" ca="1" si="11"/>
        <v>1.3379332405982413E-3</v>
      </c>
      <c r="H44" s="187">
        <f t="shared" ca="1" si="12"/>
        <v>2.0837933240598242E-2</v>
      </c>
      <c r="I44" s="191">
        <f t="shared" ca="1" si="19"/>
        <v>0.98902405878031663</v>
      </c>
      <c r="J44" s="190">
        <f t="shared" ca="1" si="19"/>
        <v>0.96430786348902608</v>
      </c>
      <c r="K44" s="190">
        <f t="shared" ca="1" si="19"/>
        <v>0.93698720479243958</v>
      </c>
      <c r="L44" s="190">
        <f t="shared" ca="1" si="19"/>
        <v>0.90807129125211172</v>
      </c>
      <c r="M44" s="190">
        <f t="shared" ca="1" si="19"/>
        <v>0.87830650992565729</v>
      </c>
      <c r="N44" s="190">
        <f t="shared" ca="1" si="19"/>
        <v>0.84823823567795464</v>
      </c>
      <c r="O44" s="190">
        <f t="shared" ca="1" si="19"/>
        <v>0.8182599608005211</v>
      </c>
      <c r="P44" s="190">
        <f t="shared" ca="1" si="19"/>
        <v>0.78865147208230502</v>
      </c>
      <c r="Q44" s="190">
        <f t="shared" ca="1" si="19"/>
        <v>0.75960805560736266</v>
      </c>
      <c r="R44" s="190">
        <f t="shared" ca="1" si="19"/>
        <v>0.73126258912850761</v>
      </c>
      <c r="S44" s="190">
        <f t="shared" ca="1" si="19"/>
        <v>0.70370211760028145</v>
      </c>
      <c r="T44" s="190">
        <f t="shared" ca="1" si="19"/>
        <v>0.67698021321691249</v>
      </c>
      <c r="U44" s="190">
        <f t="shared" ca="1" si="19"/>
        <v>0.65112614846355144</v>
      </c>
      <c r="V44" s="190">
        <f t="shared" ca="1" si="19"/>
        <v>0.62615167829570118</v>
      </c>
      <c r="W44" s="187">
        <f t="shared" ca="1" si="19"/>
        <v>0.60205603888248904</v>
      </c>
      <c r="Y44" s="78">
        <f t="shared" ca="1" si="14"/>
        <v>11882733.437995136</v>
      </c>
      <c r="Z44" s="78">
        <f t="shared" ca="1" si="15"/>
        <v>11886657.351688325</v>
      </c>
      <c r="AA44" s="78">
        <f t="shared" ca="1" si="16"/>
        <v>3923.913693189621</v>
      </c>
    </row>
    <row r="45" spans="1:27" ht="11.25" customHeight="1" x14ac:dyDescent="0.2">
      <c r="A45" s="222">
        <f t="shared" si="17"/>
        <v>35</v>
      </c>
      <c r="B45" s="220">
        <f t="shared" si="6"/>
        <v>1.95E-2</v>
      </c>
      <c r="C45" s="217">
        <f t="shared" si="7"/>
        <v>2.7675000000000004E-3</v>
      </c>
      <c r="D45" s="219">
        <f t="shared" ca="1" si="8"/>
        <v>0.76976732128920178</v>
      </c>
      <c r="E45" s="218">
        <f t="shared" ca="1" si="9"/>
        <v>0.73808078839398017</v>
      </c>
      <c r="F45" s="187">
        <f t="shared" ca="1" si="10"/>
        <v>3.6439819186618247E-3</v>
      </c>
      <c r="G45" s="217">
        <f t="shared" ca="1" si="11"/>
        <v>6.4114819186618256E-3</v>
      </c>
      <c r="H45" s="187">
        <f t="shared" ca="1" si="12"/>
        <v>2.5911481918661827E-2</v>
      </c>
      <c r="I45" s="191">
        <f t="shared" ca="1" si="19"/>
        <v>0.98667989274218659</v>
      </c>
      <c r="J45" s="190">
        <f t="shared" ca="1" si="19"/>
        <v>0.95829224766576449</v>
      </c>
      <c r="K45" s="190">
        <f t="shared" ca="1" si="19"/>
        <v>0.92838472729777655</v>
      </c>
      <c r="L45" s="190">
        <f t="shared" ca="1" si="19"/>
        <v>0.89769971223714884</v>
      </c>
      <c r="M45" s="190">
        <f t="shared" ca="1" si="19"/>
        <v>0.86677564032580134</v>
      </c>
      <c r="N45" s="190">
        <f t="shared" ca="1" si="19"/>
        <v>0.83599848526782616</v>
      </c>
      <c r="O45" s="190">
        <f t="shared" ca="1" si="19"/>
        <v>0.80564101454740278</v>
      </c>
      <c r="P45" s="190">
        <f t="shared" ca="1" si="19"/>
        <v>0.77589240278968785</v>
      </c>
      <c r="Q45" s="190">
        <f t="shared" ca="1" si="19"/>
        <v>0.74688039782024462</v>
      </c>
      <c r="R45" s="190">
        <f t="shared" ca="1" si="19"/>
        <v>0.71868781890005085</v>
      </c>
      <c r="S45" s="190">
        <f t="shared" ca="1" si="19"/>
        <v>0.69136478434785209</v>
      </c>
      <c r="T45" s="190">
        <f t="shared" ca="1" si="19"/>
        <v>0.66493774404102024</v>
      </c>
      <c r="U45" s="190">
        <f t="shared" ca="1" si="19"/>
        <v>0.63941613366034655</v>
      </c>
      <c r="V45" s="190">
        <f t="shared" ca="1" si="19"/>
        <v>0.61479726537764368</v>
      </c>
      <c r="W45" s="187">
        <f t="shared" ca="1" si="19"/>
        <v>0.591069914506137</v>
      </c>
      <c r="Y45" s="78">
        <f t="shared" ca="1" si="14"/>
        <v>11722518.181526892</v>
      </c>
      <c r="Z45" s="78">
        <f t="shared" ca="1" si="15"/>
        <v>11726551.73291339</v>
      </c>
      <c r="AA45" s="78">
        <f t="shared" ca="1" si="16"/>
        <v>4033.5513864979148</v>
      </c>
    </row>
    <row r="46" spans="1:27" ht="11.25" customHeight="1" x14ac:dyDescent="0.2">
      <c r="A46" s="222">
        <f t="shared" si="17"/>
        <v>36</v>
      </c>
      <c r="B46" s="220">
        <f t="shared" si="6"/>
        <v>1.95E-2</v>
      </c>
      <c r="C46" s="217">
        <f t="shared" si="7"/>
        <v>2.7675000000000004E-3</v>
      </c>
      <c r="D46" s="219">
        <f t="shared" ca="1" si="8"/>
        <v>0.86974530985963627</v>
      </c>
      <c r="E46" s="218">
        <f t="shared" ca="1" si="9"/>
        <v>1.1251879924435182</v>
      </c>
      <c r="F46" s="187">
        <f t="shared" ca="1" si="10"/>
        <v>5.5551706046722774E-3</v>
      </c>
      <c r="G46" s="217">
        <f t="shared" ca="1" si="11"/>
        <v>8.3226706046722783E-3</v>
      </c>
      <c r="H46" s="187">
        <f t="shared" ca="1" si="12"/>
        <v>2.7822670604672278E-2</v>
      </c>
      <c r="I46" s="191">
        <f t="shared" ca="1" si="19"/>
        <v>0.98579829469484159</v>
      </c>
      <c r="J46" s="190">
        <f t="shared" ca="1" si="19"/>
        <v>0.9560359288141963</v>
      </c>
      <c r="K46" s="190">
        <f t="shared" ca="1" si="19"/>
        <v>0.92516472145221385</v>
      </c>
      <c r="L46" s="190">
        <f t="shared" ca="1" si="19"/>
        <v>0.89382356297542942</v>
      </c>
      <c r="M46" s="190">
        <f t="shared" ca="1" si="19"/>
        <v>0.8624713617250227</v>
      </c>
      <c r="N46" s="190">
        <f t="shared" ca="1" si="19"/>
        <v>0.83143374662121461</v>
      </c>
      <c r="O46" s="190">
        <f t="shared" ca="1" si="19"/>
        <v>0.80093812361649952</v>
      </c>
      <c r="P46" s="190">
        <f t="shared" ca="1" si="19"/>
        <v>0.77113981002840504</v>
      </c>
      <c r="Q46" s="190">
        <f t="shared" ca="1" si="19"/>
        <v>0.74214142360168667</v>
      </c>
      <c r="R46" s="190">
        <f t="shared" ca="1" si="19"/>
        <v>0.71400721658228838</v>
      </c>
      <c r="S46" s="190">
        <f t="shared" ca="1" si="19"/>
        <v>0.68677364416501707</v>
      </c>
      <c r="T46" s="190">
        <f t="shared" ca="1" si="19"/>
        <v>0.6604571395768335</v>
      </c>
      <c r="U46" s="190">
        <f t="shared" ca="1" si="19"/>
        <v>0.63505982327847865</v>
      </c>
      <c r="V46" s="190">
        <f t="shared" ca="1" si="19"/>
        <v>0.61057368770075993</v>
      </c>
      <c r="W46" s="187">
        <f t="shared" ca="1" si="19"/>
        <v>0.58698365892842375</v>
      </c>
      <c r="Y46" s="78">
        <f t="shared" ca="1" si="14"/>
        <v>11662802.143761313</v>
      </c>
      <c r="Z46" s="78">
        <f t="shared" ca="1" si="15"/>
        <v>11666876.797074461</v>
      </c>
      <c r="AA46" s="78">
        <f t="shared" ca="1" si="16"/>
        <v>4074.6533131487668</v>
      </c>
    </row>
    <row r="47" spans="1:27" ht="11.25" customHeight="1" x14ac:dyDescent="0.2">
      <c r="A47" s="222">
        <f t="shared" si="17"/>
        <v>37</v>
      </c>
      <c r="B47" s="220">
        <f t="shared" si="6"/>
        <v>1.95E-2</v>
      </c>
      <c r="C47" s="217">
        <f t="shared" si="7"/>
        <v>2.7675000000000004E-3</v>
      </c>
      <c r="D47" s="219">
        <f t="shared" ca="1" si="8"/>
        <v>0.54995146500532455</v>
      </c>
      <c r="E47" s="218">
        <f t="shared" ca="1" si="9"/>
        <v>0.12553872426121526</v>
      </c>
      <c r="F47" s="187">
        <f t="shared" ca="1" si="10"/>
        <v>6.1979778974487123E-4</v>
      </c>
      <c r="G47" s="217">
        <f t="shared" ca="1" si="11"/>
        <v>3.3872977897448715E-3</v>
      </c>
      <c r="H47" s="187">
        <f t="shared" ca="1" si="12"/>
        <v>2.2887297789744871E-2</v>
      </c>
      <c r="I47" s="191">
        <f t="shared" ca="1" si="19"/>
        <v>0.98807650728795149</v>
      </c>
      <c r="J47" s="190">
        <f t="shared" ca="1" si="19"/>
        <v>0.961873435873976</v>
      </c>
      <c r="K47" s="190">
        <f t="shared" ca="1" si="19"/>
        <v>0.93350284115363968</v>
      </c>
      <c r="L47" s="190">
        <f t="shared" ca="1" si="19"/>
        <v>0.90386753891607396</v>
      </c>
      <c r="M47" s="190">
        <f t="shared" ca="1" si="19"/>
        <v>0.87363047933375615</v>
      </c>
      <c r="N47" s="190">
        <f t="shared" ca="1" si="19"/>
        <v>0.84327279212334905</v>
      </c>
      <c r="O47" s="190">
        <f t="shared" ca="1" si="19"/>
        <v>0.81313915302963946</v>
      </c>
      <c r="P47" s="190">
        <f t="shared" ca="1" si="19"/>
        <v>0.78347261987647165</v>
      </c>
      <c r="Q47" s="190">
        <f t="shared" ca="1" si="19"/>
        <v>0.754441053015664</v>
      </c>
      <c r="R47" s="190">
        <f t="shared" ca="1" si="19"/>
        <v>0.72615697481437702</v>
      </c>
      <c r="S47" s="190">
        <f t="shared" ca="1" si="19"/>
        <v>0.69869239904119529</v>
      </c>
      <c r="T47" s="190">
        <f t="shared" ca="1" si="19"/>
        <v>0.67208984874323729</v>
      </c>
      <c r="U47" s="190">
        <f t="shared" ca="1" si="19"/>
        <v>0.64637051015864622</v>
      </c>
      <c r="V47" s="190">
        <f t="shared" ca="1" si="19"/>
        <v>0.62154024782322836</v>
      </c>
      <c r="W47" s="187">
        <f t="shared" ca="1" si="19"/>
        <v>0.5975940296849046</v>
      </c>
      <c r="Y47" s="78">
        <f t="shared" ca="1" si="14"/>
        <v>11817720.430876112</v>
      </c>
      <c r="Z47" s="78">
        <f t="shared" ca="1" si="15"/>
        <v>11821688.715052344</v>
      </c>
      <c r="AA47" s="78">
        <f t="shared" ca="1" si="16"/>
        <v>3968.2841762322932</v>
      </c>
    </row>
    <row r="48" spans="1:27" ht="11.25" customHeight="1" x14ac:dyDescent="0.2">
      <c r="A48" s="222">
        <f t="shared" si="17"/>
        <v>38</v>
      </c>
      <c r="B48" s="220">
        <f t="shared" si="6"/>
        <v>1.95E-2</v>
      </c>
      <c r="C48" s="217">
        <f t="shared" si="7"/>
        <v>2.7675000000000004E-3</v>
      </c>
      <c r="D48" s="219">
        <f t="shared" ca="1" si="8"/>
        <v>0.65693962607632161</v>
      </c>
      <c r="E48" s="218">
        <f t="shared" ca="1" si="9"/>
        <v>0.40412507349273313</v>
      </c>
      <c r="F48" s="187">
        <f t="shared" ca="1" si="10"/>
        <v>1.9952076843643956E-3</v>
      </c>
      <c r="G48" s="217">
        <f t="shared" ca="1" si="11"/>
        <v>4.7627076843643965E-3</v>
      </c>
      <c r="H48" s="187">
        <f t="shared" ca="1" si="12"/>
        <v>2.4262707684364396E-2</v>
      </c>
      <c r="I48" s="191">
        <f t="shared" ca="1" si="19"/>
        <v>0.98744107701351136</v>
      </c>
      <c r="J48" s="190">
        <f t="shared" ca="1" si="19"/>
        <v>0.96024304228973623</v>
      </c>
      <c r="K48" s="190">
        <f t="shared" ca="1" si="19"/>
        <v>0.93117161560318651</v>
      </c>
      <c r="L48" s="190">
        <f t="shared" ca="1" si="19"/>
        <v>0.90105715255628727</v>
      </c>
      <c r="M48" s="190">
        <f t="shared" ca="1" si="19"/>
        <v>0.87050617836520872</v>
      </c>
      <c r="N48" s="190">
        <f t="shared" ca="1" si="19"/>
        <v>0.83995659657779642</v>
      </c>
      <c r="O48" s="190">
        <f t="shared" ca="1" si="19"/>
        <v>0.80972035940414022</v>
      </c>
      <c r="P48" s="190">
        <f t="shared" ca="1" si="19"/>
        <v>0.78001597153616731</v>
      </c>
      <c r="Q48" s="190">
        <f t="shared" ca="1" si="19"/>
        <v>0.75099299706935307</v>
      </c>
      <c r="R48" s="190">
        <f t="shared" ca="1" si="19"/>
        <v>0.72275039998082102</v>
      </c>
      <c r="S48" s="190">
        <f t="shared" ca="1" si="19"/>
        <v>0.69535019387045716</v>
      </c>
      <c r="T48" s="190">
        <f t="shared" ca="1" si="19"/>
        <v>0.66882755756339352</v>
      </c>
      <c r="U48" s="190">
        <f t="shared" ca="1" si="19"/>
        <v>0.64319830633020492</v>
      </c>
      <c r="V48" s="190">
        <f t="shared" ca="1" si="19"/>
        <v>0.61846439448899604</v>
      </c>
      <c r="W48" s="187">
        <f t="shared" ca="1" si="19"/>
        <v>0.59461795799948736</v>
      </c>
      <c r="Y48" s="78">
        <f t="shared" ca="1" si="14"/>
        <v>11774313.800648749</v>
      </c>
      <c r="Z48" s="78">
        <f t="shared" ca="1" si="15"/>
        <v>11778311.801418891</v>
      </c>
      <c r="AA48" s="78">
        <f t="shared" ca="1" si="16"/>
        <v>3998.0007701423019</v>
      </c>
    </row>
    <row r="49" spans="1:27" ht="11.25" customHeight="1" x14ac:dyDescent="0.2">
      <c r="A49" s="222">
        <f t="shared" si="17"/>
        <v>39</v>
      </c>
      <c r="B49" s="220">
        <f t="shared" si="6"/>
        <v>1.95E-2</v>
      </c>
      <c r="C49" s="217">
        <f t="shared" si="7"/>
        <v>2.7675000000000004E-3</v>
      </c>
      <c r="D49" s="219">
        <f t="shared" ca="1" si="8"/>
        <v>0.88680046344643271</v>
      </c>
      <c r="E49" s="218">
        <f t="shared" ca="1" si="9"/>
        <v>1.2096868618843992</v>
      </c>
      <c r="F49" s="187">
        <f t="shared" ca="1" si="10"/>
        <v>5.9723503460118879E-3</v>
      </c>
      <c r="G49" s="217">
        <f t="shared" ca="1" si="11"/>
        <v>8.7398503460118879E-3</v>
      </c>
      <c r="H49" s="187">
        <f t="shared" ca="1" si="12"/>
        <v>2.823985034601189E-2</v>
      </c>
      <c r="I49" s="191">
        <f t="shared" ca="1" si="19"/>
        <v>0.98560596170959036</v>
      </c>
      <c r="J49" s="190">
        <f t="shared" ca="1" si="19"/>
        <v>0.95554411988930454</v>
      </c>
      <c r="K49" s="190">
        <f t="shared" ca="1" si="19"/>
        <v>0.92446333568469219</v>
      </c>
      <c r="L49" s="190">
        <f t="shared" ca="1" si="19"/>
        <v>0.8929796939172383</v>
      </c>
      <c r="M49" s="190">
        <f t="shared" ca="1" si="19"/>
        <v>0.86153465719809352</v>
      </c>
      <c r="N49" s="190">
        <f t="shared" ca="1" si="19"/>
        <v>0.83044066120832372</v>
      </c>
      <c r="O49" s="190">
        <f t="shared" ca="1" si="19"/>
        <v>0.79991521895739148</v>
      </c>
      <c r="P49" s="190">
        <f t="shared" ca="1" si="19"/>
        <v>0.77010627743189608</v>
      </c>
      <c r="Q49" s="190">
        <f t="shared" ca="1" si="19"/>
        <v>0.74111099147879989</v>
      </c>
      <c r="R49" s="190">
        <f t="shared" ca="1" si="19"/>
        <v>0.71298958142595259</v>
      </c>
      <c r="S49" s="190">
        <f t="shared" ca="1" si="19"/>
        <v>0.68577553785630985</v>
      </c>
      <c r="T49" s="190">
        <f t="shared" ca="1" si="19"/>
        <v>0.65948312195548953</v>
      </c>
      <c r="U49" s="190">
        <f t="shared" ca="1" si="19"/>
        <v>0.63411286871166095</v>
      </c>
      <c r="V49" s="190">
        <f t="shared" ca="1" si="19"/>
        <v>0.60965561803462798</v>
      </c>
      <c r="W49" s="187">
        <f t="shared" ca="1" si="19"/>
        <v>0.58609546235353727</v>
      </c>
      <c r="Y49" s="78">
        <f t="shared" ca="1" si="14"/>
        <v>11649813.107812908</v>
      </c>
      <c r="Z49" s="78">
        <f t="shared" ca="1" si="15"/>
        <v>11653896.716770349</v>
      </c>
      <c r="AA49" s="78">
        <f t="shared" ca="1" si="16"/>
        <v>4083.6089574415237</v>
      </c>
    </row>
    <row r="50" spans="1:27" ht="11.25" customHeight="1" x14ac:dyDescent="0.2">
      <c r="A50" s="222">
        <f t="shared" si="17"/>
        <v>40</v>
      </c>
      <c r="B50" s="220">
        <f t="shared" si="6"/>
        <v>1.95E-2</v>
      </c>
      <c r="C50" s="217">
        <f t="shared" si="7"/>
        <v>2.7675000000000004E-3</v>
      </c>
      <c r="D50" s="219">
        <f t="shared" ca="1" si="8"/>
        <v>0.55641945704485118</v>
      </c>
      <c r="E50" s="218">
        <f t="shared" ca="1" si="9"/>
        <v>0.14189735205240286</v>
      </c>
      <c r="F50" s="187">
        <f t="shared" ca="1" si="10"/>
        <v>7.0056204322844378E-4</v>
      </c>
      <c r="G50" s="217">
        <f t="shared" ca="1" si="11"/>
        <v>3.4680620432284443E-3</v>
      </c>
      <c r="H50" s="187">
        <f t="shared" ca="1" si="12"/>
        <v>2.2968062043228446E-2</v>
      </c>
      <c r="I50" s="191">
        <f t="shared" ca="1" si="19"/>
        <v>0.98803918343900521</v>
      </c>
      <c r="J50" s="190">
        <f t="shared" ca="1" si="19"/>
        <v>0.96177762248664744</v>
      </c>
      <c r="K50" s="190">
        <f t="shared" ca="1" si="19"/>
        <v>0.93336579012628662</v>
      </c>
      <c r="L50" s="190">
        <f t="shared" ca="1" si="19"/>
        <v>0.90370227067291431</v>
      </c>
      <c r="M50" s="190">
        <f t="shared" ca="1" si="19"/>
        <v>0.87344671046212252</v>
      </c>
      <c r="N50" s="190">
        <f t="shared" ca="1" si="19"/>
        <v>0.84307770335370069</v>
      </c>
      <c r="O50" s="190">
        <f t="shared" ca="1" si="19"/>
        <v>0.8129380026818811</v>
      </c>
      <c r="P50" s="190">
        <f t="shared" ca="1" si="19"/>
        <v>0.78326922234929275</v>
      </c>
      <c r="Q50" s="190">
        <f t="shared" ca="1" si="19"/>
        <v>0.75423814590471927</v>
      </c>
      <c r="R50" s="190">
        <f t="shared" ca="1" si="19"/>
        <v>0.72595649728492151</v>
      </c>
      <c r="S50" s="190">
        <f t="shared" ca="1" si="19"/>
        <v>0.69849570110202575</v>
      </c>
      <c r="T50" s="190">
        <f t="shared" ca="1" si="19"/>
        <v>0.67189784757141979</v>
      </c>
      <c r="U50" s="190">
        <f t="shared" ca="1" si="19"/>
        <v>0.6461838063074673</v>
      </c>
      <c r="V50" s="190">
        <f t="shared" ca="1" si="19"/>
        <v>0.62135921128450244</v>
      </c>
      <c r="W50" s="187">
        <f t="shared" ca="1" si="19"/>
        <v>0.59741886343497574</v>
      </c>
      <c r="Y50" s="78">
        <f t="shared" ca="1" si="14"/>
        <v>11815166.57846188</v>
      </c>
      <c r="Z50" s="78">
        <f t="shared" ca="1" si="15"/>
        <v>11819136.609037289</v>
      </c>
      <c r="AA50" s="78">
        <f t="shared" ca="1" si="16"/>
        <v>3970.0305754095316</v>
      </c>
    </row>
    <row r="51" spans="1:27" ht="11.25" customHeight="1" x14ac:dyDescent="0.2">
      <c r="A51" s="222">
        <f t="shared" si="17"/>
        <v>41</v>
      </c>
      <c r="B51" s="220">
        <f t="shared" si="6"/>
        <v>1.95E-2</v>
      </c>
      <c r="C51" s="217">
        <f t="shared" si="7"/>
        <v>2.7675000000000004E-3</v>
      </c>
      <c r="D51" s="219">
        <f t="shared" ca="1" si="8"/>
        <v>0.73821469657156435</v>
      </c>
      <c r="E51" s="218">
        <f t="shared" ca="1" si="9"/>
        <v>0.63785110794463051</v>
      </c>
      <c r="F51" s="187">
        <f t="shared" ca="1" si="10"/>
        <v>3.1491375208481209E-3</v>
      </c>
      <c r="G51" s="217">
        <f t="shared" ca="1" si="11"/>
        <v>5.9166375208481213E-3</v>
      </c>
      <c r="H51" s="187">
        <f t="shared" ca="1" si="12"/>
        <v>2.541663752084812E-2</v>
      </c>
      <c r="I51" s="191">
        <f t="shared" ca="1" si="19"/>
        <v>0.9869082843091983</v>
      </c>
      <c r="J51" s="190">
        <f t="shared" ca="1" si="19"/>
        <v>0.95887732043678231</v>
      </c>
      <c r="K51" s="190">
        <f t="shared" ca="1" si="19"/>
        <v>0.92922027520394557</v>
      </c>
      <c r="L51" s="190">
        <f t="shared" ca="1" si="19"/>
        <v>0.89870606027440636</v>
      </c>
      <c r="M51" s="190">
        <f t="shared" ca="1" si="19"/>
        <v>0.86789359951187894</v>
      </c>
      <c r="N51" s="190">
        <f t="shared" ca="1" si="19"/>
        <v>0.83718446497940713</v>
      </c>
      <c r="O51" s="190">
        <f t="shared" ca="1" si="19"/>
        <v>0.8068631796699266</v>
      </c>
      <c r="P51" s="190">
        <f t="shared" ca="1" si="19"/>
        <v>0.77712770919167895</v>
      </c>
      <c r="Q51" s="190">
        <f t="shared" ca="1" si="19"/>
        <v>0.74811233574673708</v>
      </c>
      <c r="R51" s="190">
        <f t="shared" ca="1" si="19"/>
        <v>0.71990471170162196</v>
      </c>
      <c r="S51" s="190">
        <f t="shared" ca="1" si="19"/>
        <v>0.69255851493673903</v>
      </c>
      <c r="T51" s="190">
        <f t="shared" ca="1" si="19"/>
        <v>0.66610280658384968</v>
      </c>
      <c r="U51" s="190">
        <f t="shared" ca="1" si="19"/>
        <v>0.64054893030597249</v>
      </c>
      <c r="V51" s="190">
        <f t="shared" ca="1" si="19"/>
        <v>0.61589558635696595</v>
      </c>
      <c r="W51" s="187">
        <f t="shared" ca="1" si="19"/>
        <v>0.59213255477593019</v>
      </c>
      <c r="Y51" s="78">
        <f t="shared" ca="1" si="14"/>
        <v>11738036.333985042</v>
      </c>
      <c r="Z51" s="78">
        <f t="shared" ca="1" si="15"/>
        <v>11742059.224239128</v>
      </c>
      <c r="AA51" s="78">
        <f t="shared" ca="1" si="16"/>
        <v>4022.8902540858835</v>
      </c>
    </row>
    <row r="52" spans="1:27" ht="11.25" customHeight="1" x14ac:dyDescent="0.2">
      <c r="A52" s="222">
        <f t="shared" si="17"/>
        <v>42</v>
      </c>
      <c r="B52" s="220">
        <f t="shared" si="6"/>
        <v>1.95E-2</v>
      </c>
      <c r="C52" s="217">
        <f t="shared" si="7"/>
        <v>2.7675000000000004E-3</v>
      </c>
      <c r="D52" s="219">
        <f t="shared" ca="1" si="8"/>
        <v>0.49162115103519477</v>
      </c>
      <c r="E52" s="218">
        <f t="shared" ca="1" si="9"/>
        <v>-2.1004204049022479E-2</v>
      </c>
      <c r="F52" s="187">
        <f t="shared" ca="1" si="10"/>
        <v>-1.0369994853417817E-4</v>
      </c>
      <c r="G52" s="217">
        <f t="shared" ca="1" si="11"/>
        <v>2.6638000514658221E-3</v>
      </c>
      <c r="H52" s="187">
        <f t="shared" ca="1" si="12"/>
        <v>2.2163800051465822E-2</v>
      </c>
      <c r="I52" s="191">
        <f t="shared" ca="1" si="19"/>
        <v>0.98841092256093188</v>
      </c>
      <c r="J52" s="190">
        <f t="shared" ca="1" si="19"/>
        <v>0.96273217175859704</v>
      </c>
      <c r="K52" s="190">
        <f t="shared" ca="1" si="19"/>
        <v>0.93473146180754751</v>
      </c>
      <c r="L52" s="190">
        <f t="shared" ca="1" si="19"/>
        <v>0.90534938423158051</v>
      </c>
      <c r="M52" s="190">
        <f t="shared" ca="1" si="19"/>
        <v>0.87527843268422489</v>
      </c>
      <c r="N52" s="190">
        <f t="shared" ca="1" si="19"/>
        <v>0.84502244002530391</v>
      </c>
      <c r="O52" s="190">
        <f t="shared" ca="1" si="19"/>
        <v>0.81494330807019277</v>
      </c>
      <c r="P52" s="190">
        <f t="shared" ca="1" si="19"/>
        <v>0.78529704149475632</v>
      </c>
      <c r="Q52" s="190">
        <f t="shared" ca="1" si="19"/>
        <v>0.75626116042429758</v>
      </c>
      <c r="R52" s="190">
        <f t="shared" ca="1" si="19"/>
        <v>0.72795535239265907</v>
      </c>
      <c r="S52" s="190">
        <f t="shared" ca="1" si="19"/>
        <v>0.70045691976874935</v>
      </c>
      <c r="T52" s="190">
        <f t="shared" ca="1" si="19"/>
        <v>0.67381227177540703</v>
      </c>
      <c r="U52" s="190">
        <f t="shared" ca="1" si="19"/>
        <v>0.64804543793336333</v>
      </c>
      <c r="V52" s="190">
        <f t="shared" ca="1" si="19"/>
        <v>0.62316435350204058</v>
      </c>
      <c r="W52" s="187">
        <f t="shared" ca="1" si="19"/>
        <v>0.59916548660275337</v>
      </c>
      <c r="Y52" s="78">
        <f t="shared" ca="1" si="14"/>
        <v>11840626.145032404</v>
      </c>
      <c r="Z52" s="78">
        <f t="shared" ca="1" si="15"/>
        <v>11844578.777026407</v>
      </c>
      <c r="AA52" s="78">
        <f t="shared" ca="1" si="16"/>
        <v>3952.63199400343</v>
      </c>
    </row>
    <row r="53" spans="1:27" ht="11.25" customHeight="1" x14ac:dyDescent="0.2">
      <c r="A53" s="222">
        <f t="shared" si="17"/>
        <v>43</v>
      </c>
      <c r="B53" s="220">
        <f t="shared" si="6"/>
        <v>1.95E-2</v>
      </c>
      <c r="C53" s="217">
        <f t="shared" si="7"/>
        <v>2.7675000000000004E-3</v>
      </c>
      <c r="D53" s="219">
        <f t="shared" ca="1" si="8"/>
        <v>0.37484670122935637</v>
      </c>
      <c r="E53" s="218">
        <f t="shared" ca="1" si="9"/>
        <v>-0.31904366399864209</v>
      </c>
      <c r="F53" s="187">
        <f t="shared" ca="1" si="10"/>
        <v>-1.5751518819564392E-3</v>
      </c>
      <c r="G53" s="217">
        <f t="shared" ca="1" si="11"/>
        <v>1.1923481180435612E-3</v>
      </c>
      <c r="H53" s="187">
        <f t="shared" ca="1" si="12"/>
        <v>2.069234811804356E-2</v>
      </c>
      <c r="I53" s="191">
        <f t="shared" ca="1" si="19"/>
        <v>0.98909140659497474</v>
      </c>
      <c r="J53" s="190">
        <f t="shared" ca="1" si="19"/>
        <v>0.96448103737762592</v>
      </c>
      <c r="K53" s="190">
        <f t="shared" ca="1" si="19"/>
        <v>0.93723522523582592</v>
      </c>
      <c r="L53" s="190">
        <f t="shared" ca="1" si="19"/>
        <v>0.90837066496708319</v>
      </c>
      <c r="M53" s="190">
        <f t="shared" ca="1" si="19"/>
        <v>0.87863964174442311</v>
      </c>
      <c r="N53" s="190">
        <f t="shared" ca="1" si="19"/>
        <v>0.84859208685987497</v>
      </c>
      <c r="O53" s="190">
        <f t="shared" ca="1" si="19"/>
        <v>0.81862496309636146</v>
      </c>
      <c r="P53" s="190">
        <f t="shared" ca="1" si="19"/>
        <v>0.78902067301723922</v>
      </c>
      <c r="Q53" s="190">
        <f t="shared" ca="1" si="19"/>
        <v>0.75997645849968787</v>
      </c>
      <c r="R53" s="190">
        <f t="shared" ca="1" si="19"/>
        <v>0.73162665033122609</v>
      </c>
      <c r="S53" s="190">
        <f t="shared" ca="1" si="19"/>
        <v>0.70405936725486373</v>
      </c>
      <c r="T53" s="190">
        <f t="shared" ca="1" si="19"/>
        <v>0.67732897124754887</v>
      </c>
      <c r="U53" s="190">
        <f t="shared" ca="1" si="19"/>
        <v>0.65146531305622035</v>
      </c>
      <c r="V53" s="190">
        <f t="shared" ca="1" si="19"/>
        <v>0.62648056902569937</v>
      </c>
      <c r="W53" s="187">
        <f t="shared" ca="1" si="19"/>
        <v>0.6023742807595357</v>
      </c>
      <c r="Y53" s="78">
        <f t="shared" ca="1" si="14"/>
        <v>11887367.309068188</v>
      </c>
      <c r="Z53" s="78">
        <f t="shared" ca="1" si="15"/>
        <v>11891288.066788957</v>
      </c>
      <c r="AA53" s="78">
        <f t="shared" ca="1" si="16"/>
        <v>3920.7577207684517</v>
      </c>
    </row>
    <row r="54" spans="1:27" ht="11.25" customHeight="1" x14ac:dyDescent="0.2">
      <c r="A54" s="222">
        <f t="shared" si="17"/>
        <v>44</v>
      </c>
      <c r="B54" s="220">
        <f t="shared" si="6"/>
        <v>1.95E-2</v>
      </c>
      <c r="C54" s="217">
        <f t="shared" si="7"/>
        <v>2.7675000000000004E-3</v>
      </c>
      <c r="D54" s="219">
        <f t="shared" ca="1" si="8"/>
        <v>0.48150488935214086</v>
      </c>
      <c r="E54" s="218">
        <f t="shared" ca="1" si="9"/>
        <v>-4.6376986726461358E-2</v>
      </c>
      <c r="F54" s="187">
        <f t="shared" ca="1" si="10"/>
        <v>-2.2896802589994494E-4</v>
      </c>
      <c r="G54" s="217">
        <f t="shared" ca="1" si="11"/>
        <v>2.5385319741000555E-3</v>
      </c>
      <c r="H54" s="187">
        <f t="shared" ca="1" si="12"/>
        <v>2.2038531974100054E-2</v>
      </c>
      <c r="I54" s="191">
        <f t="shared" ca="1" si="19"/>
        <v>0.98846883549118281</v>
      </c>
      <c r="J54" s="190">
        <f t="shared" ca="1" si="19"/>
        <v>0.96288093312524714</v>
      </c>
      <c r="K54" s="190">
        <f t="shared" ca="1" si="19"/>
        <v>0.93494435220594152</v>
      </c>
      <c r="L54" s="190">
        <f t="shared" ca="1" si="19"/>
        <v>0.90560620098856259</v>
      </c>
      <c r="M54" s="190">
        <f t="shared" ca="1" si="19"/>
        <v>0.87556407869588659</v>
      </c>
      <c r="N54" s="190">
        <f t="shared" ca="1" si="19"/>
        <v>0.84532574659911675</v>
      </c>
      <c r="O54" s="190">
        <f t="shared" ca="1" si="19"/>
        <v>0.81525608995557541</v>
      </c>
      <c r="P54" s="190">
        <f t="shared" ca="1" si="19"/>
        <v>0.78561335728082882</v>
      </c>
      <c r="Q54" s="190">
        <f t="shared" ca="1" si="19"/>
        <v>0.75657674370525962</v>
      </c>
      <c r="R54" s="190">
        <f t="shared" ca="1" si="19"/>
        <v>0.72826717968128363</v>
      </c>
      <c r="S54" s="190">
        <f t="shared" ca="1" si="19"/>
        <v>0.70076288524356045</v>
      </c>
      <c r="T54" s="190">
        <f t="shared" ca="1" si="19"/>
        <v>0.67411094408774164</v>
      </c>
      <c r="U54" s="190">
        <f t="shared" ca="1" si="19"/>
        <v>0.64833587929358028</v>
      </c>
      <c r="V54" s="190">
        <f t="shared" ca="1" si="19"/>
        <v>0.6234459856240917</v>
      </c>
      <c r="W54" s="187">
        <f t="shared" ca="1" si="19"/>
        <v>0.5994379916806718</v>
      </c>
      <c r="Y54" s="78">
        <f t="shared" ca="1" si="14"/>
        <v>11844597.203658532</v>
      </c>
      <c r="Z54" s="78">
        <f t="shared" ca="1" si="15"/>
        <v>11848547.124217443</v>
      </c>
      <c r="AA54" s="78">
        <f t="shared" ca="1" si="16"/>
        <v>3949.9205589108169</v>
      </c>
    </row>
    <row r="55" spans="1:27" ht="11.25" customHeight="1" x14ac:dyDescent="0.2">
      <c r="A55" s="222">
        <f t="shared" si="17"/>
        <v>45</v>
      </c>
      <c r="B55" s="220">
        <f t="shared" si="6"/>
        <v>1.95E-2</v>
      </c>
      <c r="C55" s="217">
        <f t="shared" si="7"/>
        <v>2.7675000000000004E-3</v>
      </c>
      <c r="D55" s="219">
        <f t="shared" ca="1" si="8"/>
        <v>0.47629826125051078</v>
      </c>
      <c r="E55" s="218">
        <f t="shared" ca="1" si="9"/>
        <v>-5.9446442716949807E-2</v>
      </c>
      <c r="F55" s="187">
        <f t="shared" ca="1" si="10"/>
        <v>-2.9349329476612858E-4</v>
      </c>
      <c r="G55" s="217">
        <f t="shared" ca="1" si="11"/>
        <v>2.4740067052338717E-3</v>
      </c>
      <c r="H55" s="187">
        <f t="shared" ca="1" si="12"/>
        <v>2.1974006705233872E-2</v>
      </c>
      <c r="I55" s="191">
        <f t="shared" ca="1" si="19"/>
        <v>0.98849866761870464</v>
      </c>
      <c r="J55" s="190">
        <f t="shared" ca="1" si="19"/>
        <v>0.96295756869723692</v>
      </c>
      <c r="K55" s="190">
        <f t="shared" ca="1" si="19"/>
        <v>0.93505403042956958</v>
      </c>
      <c r="L55" s="190">
        <f t="shared" ca="1" si="19"/>
        <v>0.90573851507424274</v>
      </c>
      <c r="M55" s="190">
        <f t="shared" ca="1" si="19"/>
        <v>0.87571125060553057</v>
      </c>
      <c r="N55" s="190">
        <f t="shared" ca="1" si="19"/>
        <v>0.84548202152444807</v>
      </c>
      <c r="O55" s="190">
        <f t="shared" ca="1" si="19"/>
        <v>0.81541724995254761</v>
      </c>
      <c r="P55" s="190">
        <f t="shared" ca="1" si="19"/>
        <v>0.78577634045388167</v>
      </c>
      <c r="Q55" s="190">
        <f t="shared" ca="1" si="19"/>
        <v>0.75673935123657687</v>
      </c>
      <c r="R55" s="190">
        <f t="shared" ca="1" si="19"/>
        <v>0.72842785324527926</v>
      </c>
      <c r="S55" s="190">
        <f t="shared" ca="1" si="19"/>
        <v>0.70092053943086075</v>
      </c>
      <c r="T55" s="190">
        <f t="shared" ca="1" si="19"/>
        <v>0.67426484109403617</v>
      </c>
      <c r="U55" s="190">
        <f t="shared" ca="1" si="19"/>
        <v>0.6484855356916337</v>
      </c>
      <c r="V55" s="190">
        <f t="shared" ca="1" si="19"/>
        <v>0.62359110327837186</v>
      </c>
      <c r="W55" s="187">
        <f t="shared" ca="1" si="19"/>
        <v>0.5995784067132448</v>
      </c>
      <c r="Y55" s="78">
        <f t="shared" ca="1" si="14"/>
        <v>11846643.275046166</v>
      </c>
      <c r="Z55" s="78">
        <f t="shared" ca="1" si="15"/>
        <v>11850591.798795627</v>
      </c>
      <c r="AA55" s="78">
        <f t="shared" ca="1" si="16"/>
        <v>3948.5237494613975</v>
      </c>
    </row>
    <row r="56" spans="1:27" ht="11.25" customHeight="1" x14ac:dyDescent="0.2">
      <c r="A56" s="222">
        <f t="shared" si="17"/>
        <v>46</v>
      </c>
      <c r="B56" s="220">
        <f t="shared" si="6"/>
        <v>1.95E-2</v>
      </c>
      <c r="C56" s="217">
        <f t="shared" si="7"/>
        <v>2.7675000000000004E-3</v>
      </c>
      <c r="D56" s="219">
        <f t="shared" ca="1" si="8"/>
        <v>3.1326384083447456E-2</v>
      </c>
      <c r="E56" s="218">
        <f t="shared" ca="1" si="9"/>
        <v>-1.861647677761926</v>
      </c>
      <c r="F56" s="187">
        <f t="shared" ca="1" si="10"/>
        <v>-9.1911489681832798E-3</v>
      </c>
      <c r="G56" s="217">
        <f t="shared" ca="1" si="11"/>
        <v>-6.4236489681832789E-3</v>
      </c>
      <c r="H56" s="187">
        <f t="shared" ca="1" si="12"/>
        <v>1.3076351031816721E-2</v>
      </c>
      <c r="I56" s="191">
        <f t="shared" ca="1" si="19"/>
        <v>0.99262097665342008</v>
      </c>
      <c r="J56" s="190">
        <f t="shared" ca="1" si="19"/>
        <v>0.97358378685677427</v>
      </c>
      <c r="K56" s="190">
        <f t="shared" ca="1" si="19"/>
        <v>0.95030188809830074</v>
      </c>
      <c r="L56" s="190">
        <f t="shared" ca="1" si="19"/>
        <v>0.92417021905689167</v>
      </c>
      <c r="M56" s="190">
        <f t="shared" ca="1" si="19"/>
        <v>0.89624411828013339</v>
      </c>
      <c r="N56" s="190">
        <f t="shared" ca="1" si="19"/>
        <v>0.86731042965468153</v>
      </c>
      <c r="O56" s="190">
        <f t="shared" ca="1" si="19"/>
        <v>0.83794812222479786</v>
      </c>
      <c r="P56" s="190">
        <f t="shared" ca="1" si="19"/>
        <v>0.8085776496093029</v>
      </c>
      <c r="Q56" s="190">
        <f t="shared" ca="1" si="19"/>
        <v>0.77949995999346877</v>
      </c>
      <c r="R56" s="190">
        <f t="shared" ca="1" si="19"/>
        <v>0.75092670470663081</v>
      </c>
      <c r="S56" s="190">
        <f t="shared" ca="1" si="19"/>
        <v>0.72300329601964219</v>
      </c>
      <c r="T56" s="190">
        <f t="shared" ca="1" si="19"/>
        <v>0.69582632320122018</v>
      </c>
      <c r="U56" s="190">
        <f t="shared" ca="1" si="19"/>
        <v>0.66945660504158244</v>
      </c>
      <c r="V56" s="190">
        <f t="shared" ca="1" si="19"/>
        <v>0.64392891422928167</v>
      </c>
      <c r="W56" s="187">
        <f t="shared" ca="1" si="19"/>
        <v>0.61925918864442875</v>
      </c>
      <c r="Y56" s="78">
        <f t="shared" ca="1" si="14"/>
        <v>12132658.182270557</v>
      </c>
      <c r="Z56" s="78">
        <f t="shared" ca="1" si="15"/>
        <v>12136413.263707668</v>
      </c>
      <c r="AA56" s="78">
        <f t="shared" ca="1" si="16"/>
        <v>3755.0814371109009</v>
      </c>
    </row>
    <row r="57" spans="1:27" ht="11.25" customHeight="1" x14ac:dyDescent="0.2">
      <c r="A57" s="222">
        <f t="shared" si="17"/>
        <v>47</v>
      </c>
      <c r="B57" s="220">
        <f t="shared" si="6"/>
        <v>1.95E-2</v>
      </c>
      <c r="C57" s="217">
        <f t="shared" si="7"/>
        <v>2.7675000000000004E-3</v>
      </c>
      <c r="D57" s="219">
        <f t="shared" ca="1" si="8"/>
        <v>0.13958409888340373</v>
      </c>
      <c r="E57" s="218">
        <f t="shared" ca="1" si="9"/>
        <v>-1.0821898047368288</v>
      </c>
      <c r="F57" s="187">
        <f t="shared" ca="1" si="10"/>
        <v>-5.3428840623286683E-3</v>
      </c>
      <c r="G57" s="217">
        <f t="shared" ca="1" si="11"/>
        <v>-2.5753840623286678E-3</v>
      </c>
      <c r="H57" s="187">
        <f t="shared" ca="1" si="12"/>
        <v>1.6924615937671333E-2</v>
      </c>
      <c r="I57" s="191">
        <f t="shared" ca="1" si="19"/>
        <v>0.99083595909645661</v>
      </c>
      <c r="J57" s="190">
        <f t="shared" ca="1" si="19"/>
        <v>0.96897359799005922</v>
      </c>
      <c r="K57" s="190">
        <f t="shared" ca="1" si="19"/>
        <v>0.94367686120681427</v>
      </c>
      <c r="L57" s="190">
        <f t="shared" ca="1" si="19"/>
        <v>0.91615285814658654</v>
      </c>
      <c r="M57" s="190">
        <f t="shared" ca="1" si="19"/>
        <v>0.88730515589926484</v>
      </c>
      <c r="N57" s="190">
        <f t="shared" ca="1" si="19"/>
        <v>0.85780125068368962</v>
      </c>
      <c r="O57" s="190">
        <f t="shared" ca="1" si="19"/>
        <v>0.82812803740226903</v>
      </c>
      <c r="P57" s="190">
        <f t="shared" ca="1" si="19"/>
        <v>0.7986359174941744</v>
      </c>
      <c r="Q57" s="190">
        <f t="shared" ca="1" si="19"/>
        <v>0.76957309536812957</v>
      </c>
      <c r="R57" s="190">
        <f t="shared" ca="1" si="19"/>
        <v>0.74111183129431069</v>
      </c>
      <c r="S57" s="190">
        <f t="shared" ca="1" si="19"/>
        <v>0.71336831175456827</v>
      </c>
      <c r="T57" s="190">
        <f t="shared" ca="1" si="19"/>
        <v>0.68641756436540047</v>
      </c>
      <c r="U57" s="190">
        <f t="shared" ca="1" si="19"/>
        <v>0.66030458316161744</v>
      </c>
      <c r="V57" s="190">
        <f t="shared" ca="1" si="19"/>
        <v>0.63505258690513067</v>
      </c>
      <c r="W57" s="187">
        <f t="shared" ca="1" si="19"/>
        <v>0.61066912543673124</v>
      </c>
      <c r="Y57" s="78">
        <f t="shared" ca="1" si="14"/>
        <v>12008006.7362052</v>
      </c>
      <c r="Z57" s="78">
        <f t="shared" ca="1" si="15"/>
        <v>12011845.658717828</v>
      </c>
      <c r="AA57" s="78">
        <f t="shared" ca="1" si="16"/>
        <v>3838.9225126281381</v>
      </c>
    </row>
    <row r="58" spans="1:27" ht="11.25" customHeight="1" x14ac:dyDescent="0.2">
      <c r="A58" s="222">
        <f t="shared" si="17"/>
        <v>48</v>
      </c>
      <c r="B58" s="220">
        <f t="shared" si="6"/>
        <v>1.95E-2</v>
      </c>
      <c r="C58" s="217">
        <f t="shared" si="7"/>
        <v>2.7675000000000004E-3</v>
      </c>
      <c r="D58" s="219">
        <f t="shared" ca="1" si="8"/>
        <v>0.97048808178400858</v>
      </c>
      <c r="E58" s="218">
        <f t="shared" ca="1" si="9"/>
        <v>1.888015747277362</v>
      </c>
      <c r="F58" s="187">
        <f t="shared" ca="1" si="10"/>
        <v>9.3213308805906499E-3</v>
      </c>
      <c r="G58" s="217">
        <f t="shared" ca="1" si="11"/>
        <v>1.2088830880590651E-2</v>
      </c>
      <c r="H58" s="187">
        <f t="shared" ca="1" si="12"/>
        <v>3.1588830880590654E-2</v>
      </c>
      <c r="I58" s="191">
        <f t="shared" ca="1" si="19"/>
        <v>0.9840633354384567</v>
      </c>
      <c r="J58" s="190">
        <f t="shared" ca="1" si="19"/>
        <v>0.95160519755034689</v>
      </c>
      <c r="K58" s="190">
        <f t="shared" ca="1" si="19"/>
        <v>0.91885207699657168</v>
      </c>
      <c r="L58" s="190">
        <f t="shared" ca="1" si="19"/>
        <v>0.88623419847997287</v>
      </c>
      <c r="M58" s="190">
        <f t="shared" ca="1" si="19"/>
        <v>0.8540518738545716</v>
      </c>
      <c r="N58" s="190">
        <f t="shared" ca="1" si="19"/>
        <v>0.82251136239439404</v>
      </c>
      <c r="O58" s="190">
        <f t="shared" ca="1" si="19"/>
        <v>0.79175087603741146</v>
      </c>
      <c r="P58" s="190">
        <f t="shared" ca="1" si="19"/>
        <v>0.76185945724026571</v>
      </c>
      <c r="Q58" s="190">
        <f t="shared" ca="1" si="19"/>
        <v>0.73289069868714518</v>
      </c>
      <c r="R58" s="190">
        <f t="shared" ca="1" si="19"/>
        <v>0.7048727242831111</v>
      </c>
      <c r="S58" s="190">
        <f t="shared" ca="1" si="19"/>
        <v>0.67781545542086963</v>
      </c>
      <c r="T58" s="190">
        <f t="shared" ca="1" si="19"/>
        <v>0.65171590266105772</v>
      </c>
      <c r="U58" s="190">
        <f t="shared" ca="1" si="19"/>
        <v>0.62656201901376163</v>
      </c>
      <c r="V58" s="190">
        <f t="shared" ca="1" si="19"/>
        <v>0.60233550411966963</v>
      </c>
      <c r="W58" s="187">
        <f t="shared" ca="1" si="19"/>
        <v>0.57901384254227573</v>
      </c>
      <c r="Y58" s="78">
        <f t="shared" ca="1" si="14"/>
        <v>11546134.524719883</v>
      </c>
      <c r="Z58" s="78">
        <f t="shared" ca="1" si="15"/>
        <v>11550289.798827901</v>
      </c>
      <c r="AA58" s="78">
        <f t="shared" ca="1" si="16"/>
        <v>4155.2741080187261</v>
      </c>
    </row>
    <row r="59" spans="1:27" ht="11.25" customHeight="1" x14ac:dyDescent="0.2">
      <c r="A59" s="222">
        <f t="shared" si="17"/>
        <v>49</v>
      </c>
      <c r="B59" s="220">
        <f t="shared" si="6"/>
        <v>1.95E-2</v>
      </c>
      <c r="C59" s="217">
        <f t="shared" si="7"/>
        <v>2.7675000000000004E-3</v>
      </c>
      <c r="D59" s="219">
        <f t="shared" ca="1" si="8"/>
        <v>7.1649801485292874E-2</v>
      </c>
      <c r="E59" s="218">
        <f t="shared" ca="1" si="9"/>
        <v>-1.4636134226808788</v>
      </c>
      <c r="F59" s="187">
        <f t="shared" ca="1" si="10"/>
        <v>-7.226012290287338E-3</v>
      </c>
      <c r="G59" s="217">
        <f t="shared" ca="1" si="11"/>
        <v>-4.4585122902873371E-3</v>
      </c>
      <c r="H59" s="187">
        <f t="shared" ca="1" si="12"/>
        <v>1.5041487709712663E-2</v>
      </c>
      <c r="I59" s="191">
        <f t="shared" ref="I59:W74" ca="1" si="20">I$8*EXP(-$H59*I$9)</f>
        <v>0.99170904664345905</v>
      </c>
      <c r="J59" s="190">
        <f t="shared" ca="1" si="20"/>
        <v>0.97122683570122192</v>
      </c>
      <c r="K59" s="190">
        <f t="shared" ca="1" si="20"/>
        <v>0.94691299260227002</v>
      </c>
      <c r="L59" s="190">
        <f t="shared" ca="1" si="20"/>
        <v>0.92006738390933618</v>
      </c>
      <c r="M59" s="190">
        <f t="shared" ca="1" si="20"/>
        <v>0.89166819533867203</v>
      </c>
      <c r="N59" s="190">
        <f t="shared" ca="1" si="20"/>
        <v>0.86244141970420107</v>
      </c>
      <c r="O59" s="190">
        <f t="shared" ca="1" si="20"/>
        <v>0.83291898116855623</v>
      </c>
      <c r="P59" s="190">
        <f t="shared" ca="1" si="20"/>
        <v>0.80348548529055264</v>
      </c>
      <c r="Q59" s="190">
        <f t="shared" ca="1" si="20"/>
        <v>0.77441485875327654</v>
      </c>
      <c r="R59" s="190">
        <f t="shared" ca="1" si="20"/>
        <v>0.74589855501879332</v>
      </c>
      <c r="S59" s="190">
        <f t="shared" ca="1" si="20"/>
        <v>0.71806699110666983</v>
      </c>
      <c r="T59" s="190">
        <f t="shared" ca="1" si="20"/>
        <v>0.69100568790754535</v>
      </c>
      <c r="U59" s="190">
        <f t="shared" ca="1" si="20"/>
        <v>0.66476733765886076</v>
      </c>
      <c r="V59" s="190">
        <f t="shared" ca="1" si="20"/>
        <v>0.63938077787985059</v>
      </c>
      <c r="W59" s="187">
        <f t="shared" ca="1" si="20"/>
        <v>0.61485763646509828</v>
      </c>
      <c r="Y59" s="78">
        <f t="shared" ca="1" si="14"/>
        <v>12068822.185148364</v>
      </c>
      <c r="Z59" s="78">
        <f t="shared" ca="1" si="15"/>
        <v>12072620.107398774</v>
      </c>
      <c r="AA59" s="78">
        <f t="shared" ca="1" si="16"/>
        <v>3797.9222504105419</v>
      </c>
    </row>
    <row r="60" spans="1:27" ht="11.25" customHeight="1" x14ac:dyDescent="0.2">
      <c r="A60" s="222">
        <f t="shared" si="17"/>
        <v>50</v>
      </c>
      <c r="B60" s="220">
        <f t="shared" si="6"/>
        <v>1.95E-2</v>
      </c>
      <c r="C60" s="217">
        <f t="shared" si="7"/>
        <v>2.7675000000000004E-3</v>
      </c>
      <c r="D60" s="219">
        <f t="shared" ca="1" si="8"/>
        <v>0.69978889625833851</v>
      </c>
      <c r="E60" s="218">
        <f t="shared" ca="1" si="9"/>
        <v>0.52379345306353209</v>
      </c>
      <c r="F60" s="187">
        <f t="shared" ca="1" si="10"/>
        <v>2.5860229694233826E-3</v>
      </c>
      <c r="G60" s="217">
        <f t="shared" ca="1" si="11"/>
        <v>5.353522969423383E-3</v>
      </c>
      <c r="H60" s="187">
        <f t="shared" ca="1" si="12"/>
        <v>2.4853522969423385E-2</v>
      </c>
      <c r="I60" s="191">
        <f t="shared" ca="1" si="20"/>
        <v>0.98716824974362738</v>
      </c>
      <c r="J60" s="190">
        <f t="shared" ca="1" si="20"/>
        <v>0.95954354606927295</v>
      </c>
      <c r="K60" s="190">
        <f t="shared" ca="1" si="20"/>
        <v>0.93017201250785098</v>
      </c>
      <c r="L60" s="190">
        <f t="shared" ca="1" si="20"/>
        <v>0.89985261939227645</v>
      </c>
      <c r="M60" s="190">
        <f t="shared" ca="1" si="20"/>
        <v>0.86916754971647003</v>
      </c>
      <c r="N60" s="190">
        <f t="shared" ca="1" si="20"/>
        <v>0.83853611265738281</v>
      </c>
      <c r="O60" s="190">
        <f t="shared" ca="1" si="20"/>
        <v>0.80825621372140377</v>
      </c>
      <c r="P60" s="190">
        <f t="shared" ca="1" si="20"/>
        <v>0.77853583465405318</v>
      </c>
      <c r="Q60" s="190">
        <f t="shared" ca="1" si="20"/>
        <v>0.74951670741892584</v>
      </c>
      <c r="R60" s="190">
        <f t="shared" ca="1" si="20"/>
        <v>0.72129199719298398</v>
      </c>
      <c r="S60" s="190">
        <f t="shared" ca="1" si="20"/>
        <v>0.69391944350805124</v>
      </c>
      <c r="T60" s="190">
        <f t="shared" ca="1" si="20"/>
        <v>0.66743108792265726</v>
      </c>
      <c r="U60" s="190">
        <f t="shared" ca="1" si="20"/>
        <v>0.64184045231294073</v>
      </c>
      <c r="V60" s="190">
        <f t="shared" ca="1" si="20"/>
        <v>0.61714782189610684</v>
      </c>
      <c r="W60" s="187">
        <f t="shared" ca="1" si="20"/>
        <v>0.59334412411741644</v>
      </c>
      <c r="Y60" s="78">
        <f t="shared" ca="1" si="14"/>
        <v>11755723.772831421</v>
      </c>
      <c r="Z60" s="78">
        <f t="shared" ca="1" si="15"/>
        <v>11759734.522025228</v>
      </c>
      <c r="AA60" s="78">
        <f t="shared" ca="1" si="16"/>
        <v>4010.7491938062012</v>
      </c>
    </row>
    <row r="61" spans="1:27" ht="11.25" customHeight="1" x14ac:dyDescent="0.2">
      <c r="A61" s="222">
        <f t="shared" si="17"/>
        <v>51</v>
      </c>
      <c r="B61" s="220">
        <f t="shared" si="6"/>
        <v>1.95E-2</v>
      </c>
      <c r="C61" s="217">
        <f t="shared" si="7"/>
        <v>2.7675000000000004E-3</v>
      </c>
      <c r="D61" s="219">
        <f t="shared" ca="1" si="8"/>
        <v>0.84824632705995562</v>
      </c>
      <c r="E61" s="218">
        <f t="shared" ca="1" si="9"/>
        <v>1.0289411161382935</v>
      </c>
      <c r="F61" s="187">
        <f t="shared" ca="1" si="10"/>
        <v>5.0799897267807528E-3</v>
      </c>
      <c r="G61" s="217">
        <f t="shared" ca="1" si="11"/>
        <v>7.8474897267807528E-3</v>
      </c>
      <c r="H61" s="187">
        <f t="shared" ca="1" si="12"/>
        <v>2.7347489726780753E-2</v>
      </c>
      <c r="I61" s="191">
        <f t="shared" ca="1" si="20"/>
        <v>0.98601741375137908</v>
      </c>
      <c r="J61" s="190">
        <f t="shared" ca="1" si="20"/>
        <v>0.95659642305730219</v>
      </c>
      <c r="K61" s="190">
        <f t="shared" ca="1" si="20"/>
        <v>0.9259642702338241</v>
      </c>
      <c r="L61" s="190">
        <f t="shared" ca="1" si="20"/>
        <v>0.89478572795472999</v>
      </c>
      <c r="M61" s="190">
        <f t="shared" ca="1" si="20"/>
        <v>0.86353953844290032</v>
      </c>
      <c r="N61" s="190">
        <f t="shared" ca="1" si="20"/>
        <v>0.83256634902600823</v>
      </c>
      <c r="O61" s="190">
        <f t="shared" ca="1" si="20"/>
        <v>0.80210483785674758</v>
      </c>
      <c r="P61" s="190">
        <f t="shared" ca="1" si="20"/>
        <v>0.77231872608816698</v>
      </c>
      <c r="Q61" s="190">
        <f t="shared" ca="1" si="20"/>
        <v>0.74331686372235151</v>
      </c>
      <c r="R61" s="190">
        <f t="shared" ca="1" si="20"/>
        <v>0.71516810461711255</v>
      </c>
      <c r="S61" s="190">
        <f t="shared" ca="1" si="20"/>
        <v>0.68791228851665442</v>
      </c>
      <c r="T61" s="190">
        <f t="shared" ca="1" si="20"/>
        <v>0.66156832895472151</v>
      </c>
      <c r="U61" s="190">
        <f t="shared" ca="1" si="20"/>
        <v>0.63614015722392359</v>
      </c>
      <c r="V61" s="190">
        <f t="shared" ca="1" si="20"/>
        <v>0.61162108229650525</v>
      </c>
      <c r="W61" s="187">
        <f t="shared" ca="1" si="20"/>
        <v>0.58799698267627898</v>
      </c>
      <c r="Y61" s="78">
        <f t="shared" ca="1" si="14"/>
        <v>11677617.094418604</v>
      </c>
      <c r="Z61" s="78">
        <f t="shared" ca="1" si="15"/>
        <v>11681681.539748689</v>
      </c>
      <c r="AA61" s="78">
        <f t="shared" ca="1" si="16"/>
        <v>4064.4453300852329</v>
      </c>
    </row>
    <row r="62" spans="1:27" ht="11.25" customHeight="1" x14ac:dyDescent="0.2">
      <c r="A62" s="222">
        <f t="shared" si="17"/>
        <v>52</v>
      </c>
      <c r="B62" s="220">
        <f t="shared" si="6"/>
        <v>1.95E-2</v>
      </c>
      <c r="C62" s="217">
        <f t="shared" si="7"/>
        <v>2.7675000000000004E-3</v>
      </c>
      <c r="D62" s="219">
        <f t="shared" ca="1" si="8"/>
        <v>0.14292464455653675</v>
      </c>
      <c r="E62" s="218">
        <f t="shared" ca="1" si="9"/>
        <v>-1.0672714217523049</v>
      </c>
      <c r="F62" s="187">
        <f t="shared" ca="1" si="10"/>
        <v>-5.2692304478380832E-3</v>
      </c>
      <c r="G62" s="217">
        <f t="shared" ca="1" si="11"/>
        <v>-2.5017304478380828E-3</v>
      </c>
      <c r="H62" s="187">
        <f t="shared" ca="1" si="12"/>
        <v>1.6998269552161917E-2</v>
      </c>
      <c r="I62" s="191">
        <f t="shared" ca="1" si="20"/>
        <v>0.99080182619456858</v>
      </c>
      <c r="J62" s="190">
        <f t="shared" ca="1" si="20"/>
        <v>0.96888557482252691</v>
      </c>
      <c r="K62" s="190">
        <f t="shared" ca="1" si="20"/>
        <v>0.94355051341800944</v>
      </c>
      <c r="L62" s="190">
        <f t="shared" ca="1" si="20"/>
        <v>0.91600009065814691</v>
      </c>
      <c r="M62" s="190">
        <f t="shared" ca="1" si="20"/>
        <v>0.88713494158503692</v>
      </c>
      <c r="N62" s="190">
        <f t="shared" ca="1" si="20"/>
        <v>0.85762027085985593</v>
      </c>
      <c r="O62" s="190">
        <f t="shared" ca="1" si="20"/>
        <v>0.82794121325265646</v>
      </c>
      <c r="P62" s="190">
        <f t="shared" ca="1" si="20"/>
        <v>0.79844683534593996</v>
      </c>
      <c r="Q62" s="190">
        <f t="shared" ca="1" si="20"/>
        <v>0.76938433889488178</v>
      </c>
      <c r="R62" s="190">
        <f t="shared" ca="1" si="20"/>
        <v>0.74092523668414922</v>
      </c>
      <c r="S62" s="190">
        <f t="shared" ca="1" si="20"/>
        <v>0.71318516135571153</v>
      </c>
      <c r="T62" s="190">
        <f t="shared" ca="1" si="20"/>
        <v>0.6862387323484942</v>
      </c>
      <c r="U62" s="190">
        <f t="shared" ca="1" si="20"/>
        <v>0.6601306443662821</v>
      </c>
      <c r="V62" s="190">
        <f t="shared" ca="1" si="20"/>
        <v>0.63488389776643794</v>
      </c>
      <c r="W62" s="187">
        <f t="shared" ca="1" si="20"/>
        <v>0.61050588391624616</v>
      </c>
      <c r="Y62" s="78">
        <f t="shared" ca="1" si="14"/>
        <v>12005635.161468944</v>
      </c>
      <c r="Z62" s="78">
        <f t="shared" ca="1" si="15"/>
        <v>12009475.686401322</v>
      </c>
      <c r="AA62" s="78">
        <f t="shared" ca="1" si="16"/>
        <v>3840.524932378903</v>
      </c>
    </row>
    <row r="63" spans="1:27" ht="11.25" customHeight="1" x14ac:dyDescent="0.2">
      <c r="A63" s="222">
        <f t="shared" si="17"/>
        <v>53</v>
      </c>
      <c r="B63" s="220">
        <f t="shared" si="6"/>
        <v>1.95E-2</v>
      </c>
      <c r="C63" s="217">
        <f t="shared" si="7"/>
        <v>2.7675000000000004E-3</v>
      </c>
      <c r="D63" s="219">
        <f t="shared" ca="1" si="8"/>
        <v>0.68356182285888323</v>
      </c>
      <c r="E63" s="218">
        <f t="shared" ca="1" si="9"/>
        <v>0.47768228568897941</v>
      </c>
      <c r="F63" s="187">
        <f t="shared" ca="1" si="10"/>
        <v>2.3583673214192143E-3</v>
      </c>
      <c r="G63" s="217">
        <f t="shared" ca="1" si="11"/>
        <v>5.1258673214192151E-3</v>
      </c>
      <c r="H63" s="187">
        <f t="shared" ca="1" si="12"/>
        <v>2.4625867321419213E-2</v>
      </c>
      <c r="I63" s="191">
        <f t="shared" ca="1" si="20"/>
        <v>0.98727336786699227</v>
      </c>
      <c r="J63" s="190">
        <f t="shared" ca="1" si="20"/>
        <v>0.95981301878837377</v>
      </c>
      <c r="K63" s="190">
        <f t="shared" ca="1" si="20"/>
        <v>0.93055705700434455</v>
      </c>
      <c r="L63" s="190">
        <f t="shared" ca="1" si="20"/>
        <v>0.90031656481278743</v>
      </c>
      <c r="M63" s="190">
        <f t="shared" ca="1" si="20"/>
        <v>0.86968311228097805</v>
      </c>
      <c r="N63" s="190">
        <f t="shared" ca="1" si="20"/>
        <v>0.83908317531210974</v>
      </c>
      <c r="O63" s="190">
        <f t="shared" ca="1" si="20"/>
        <v>0.80882007124292288</v>
      </c>
      <c r="P63" s="190">
        <f t="shared" ca="1" si="20"/>
        <v>0.77910583486000684</v>
      </c>
      <c r="Q63" s="190">
        <f t="shared" ca="1" si="20"/>
        <v>0.75008521411068863</v>
      </c>
      <c r="R63" s="190">
        <f t="shared" ca="1" si="20"/>
        <v>0.72185360679559851</v>
      </c>
      <c r="S63" s="190">
        <f t="shared" ca="1" si="20"/>
        <v>0.69447039781866005</v>
      </c>
      <c r="T63" s="190">
        <f t="shared" ca="1" si="20"/>
        <v>0.66796883636280391</v>
      </c>
      <c r="U63" s="190">
        <f t="shared" ca="1" si="20"/>
        <v>0.64236332703038901</v>
      </c>
      <c r="V63" s="190">
        <f t="shared" ca="1" si="20"/>
        <v>0.6176547974350467</v>
      </c>
      <c r="W63" s="187">
        <f t="shared" ca="1" si="20"/>
        <v>0.59383464012589038</v>
      </c>
      <c r="Y63" s="78">
        <f t="shared" ca="1" si="14"/>
        <v>11762883.021847593</v>
      </c>
      <c r="Z63" s="78">
        <f t="shared" ca="1" si="15"/>
        <v>11766888.859971482</v>
      </c>
      <c r="AA63" s="78">
        <f t="shared" ca="1" si="16"/>
        <v>4005.83812388964</v>
      </c>
    </row>
    <row r="64" spans="1:27" ht="11.25" customHeight="1" x14ac:dyDescent="0.2">
      <c r="A64" s="222">
        <f t="shared" si="17"/>
        <v>54</v>
      </c>
      <c r="B64" s="220">
        <f t="shared" si="6"/>
        <v>1.95E-2</v>
      </c>
      <c r="C64" s="217">
        <f t="shared" si="7"/>
        <v>2.7675000000000004E-3</v>
      </c>
      <c r="D64" s="219">
        <f t="shared" ca="1" si="8"/>
        <v>0.13566094186526023</v>
      </c>
      <c r="E64" s="218">
        <f t="shared" ca="1" si="9"/>
        <v>-1.1000234982608486</v>
      </c>
      <c r="F64" s="187">
        <f t="shared" ca="1" si="10"/>
        <v>-5.4309308693535324E-3</v>
      </c>
      <c r="G64" s="217">
        <f t="shared" ca="1" si="11"/>
        <v>-2.6634308693535319E-3</v>
      </c>
      <c r="H64" s="187">
        <f t="shared" ca="1" si="12"/>
        <v>1.6836569130646468E-2</v>
      </c>
      <c r="I64" s="191">
        <f t="shared" ca="1" si="20"/>
        <v>0.99087676370182987</v>
      </c>
      <c r="J64" s="190">
        <f t="shared" ca="1" si="20"/>
        <v>0.96907883290353436</v>
      </c>
      <c r="K64" s="190">
        <f t="shared" ca="1" si="20"/>
        <v>0.94382792174430419</v>
      </c>
      <c r="L64" s="190">
        <f t="shared" ca="1" si="20"/>
        <v>0.91633551248259015</v>
      </c>
      <c r="M64" s="190">
        <f t="shared" ca="1" si="20"/>
        <v>0.88750867589623716</v>
      </c>
      <c r="N64" s="190">
        <f t="shared" ca="1" si="20"/>
        <v>0.8580176472172738</v>
      </c>
      <c r="O64" s="190">
        <f t="shared" ca="1" si="20"/>
        <v>0.82835142554765295</v>
      </c>
      <c r="P64" s="190">
        <f t="shared" ca="1" si="20"/>
        <v>0.79886200832875842</v>
      </c>
      <c r="Q64" s="190">
        <f t="shared" ca="1" si="20"/>
        <v>0.76979879889486469</v>
      </c>
      <c r="R64" s="190">
        <f t="shared" ca="1" si="20"/>
        <v>0.74133495138942507</v>
      </c>
      <c r="S64" s="190">
        <f t="shared" ca="1" si="20"/>
        <v>0.71358731463517677</v>
      </c>
      <c r="T64" s="190">
        <f t="shared" ca="1" si="20"/>
        <v>0.68663140441182302</v>
      </c>
      <c r="U64" s="190">
        <f t="shared" ca="1" si="20"/>
        <v>0.66051257275345199</v>
      </c>
      <c r="V64" s="190">
        <f t="shared" ca="1" si="20"/>
        <v>0.6352542996403634</v>
      </c>
      <c r="W64" s="187">
        <f t="shared" ca="1" si="20"/>
        <v>0.61086432445665795</v>
      </c>
      <c r="Y64" s="78">
        <f t="shared" ca="1" si="14"/>
        <v>12010842.454003941</v>
      </c>
      <c r="Z64" s="78">
        <f t="shared" ca="1" si="15"/>
        <v>12014679.460831203</v>
      </c>
      <c r="AA64" s="78">
        <f t="shared" ca="1" si="16"/>
        <v>3837.0068272612989</v>
      </c>
    </row>
    <row r="65" spans="1:27" ht="11.25" customHeight="1" x14ac:dyDescent="0.2">
      <c r="A65" s="222">
        <f t="shared" si="17"/>
        <v>55</v>
      </c>
      <c r="B65" s="220">
        <f t="shared" si="6"/>
        <v>1.95E-2</v>
      </c>
      <c r="C65" s="217">
        <f t="shared" si="7"/>
        <v>2.7675000000000004E-3</v>
      </c>
      <c r="D65" s="219">
        <f t="shared" ca="1" si="8"/>
        <v>0.79210655890239767</v>
      </c>
      <c r="E65" s="218">
        <f t="shared" ca="1" si="9"/>
        <v>0.81375227204629663</v>
      </c>
      <c r="F65" s="187">
        <f t="shared" ca="1" si="10"/>
        <v>4.0175799346559285E-3</v>
      </c>
      <c r="G65" s="217">
        <f t="shared" ca="1" si="11"/>
        <v>6.7850799346559285E-3</v>
      </c>
      <c r="H65" s="187">
        <f t="shared" ca="1" si="12"/>
        <v>2.6285079934655928E-2</v>
      </c>
      <c r="I65" s="191">
        <f t="shared" ca="1" si="20"/>
        <v>0.98650749651201863</v>
      </c>
      <c r="J65" s="190">
        <f t="shared" ca="1" si="20"/>
        <v>0.95785076547488412</v>
      </c>
      <c r="K65" s="190">
        <f t="shared" ca="1" si="20"/>
        <v>0.92775440245307805</v>
      </c>
      <c r="L65" s="190">
        <f t="shared" ca="1" si="20"/>
        <v>0.89694068541275596</v>
      </c>
      <c r="M65" s="190">
        <f t="shared" ca="1" si="20"/>
        <v>0.86593255674672887</v>
      </c>
      <c r="N65" s="190">
        <f t="shared" ca="1" si="20"/>
        <v>0.83510420653544959</v>
      </c>
      <c r="O65" s="190">
        <f t="shared" ca="1" si="20"/>
        <v>0.80471952992248319</v>
      </c>
      <c r="P65" s="190">
        <f t="shared" ca="1" si="20"/>
        <v>0.77496107122547797</v>
      </c>
      <c r="Q65" s="190">
        <f t="shared" ca="1" si="20"/>
        <v>0.74595165249668549</v>
      </c>
      <c r="R65" s="190">
        <f t="shared" ca="1" si="20"/>
        <v>0.71777045111965521</v>
      </c>
      <c r="S65" s="190">
        <f t="shared" ca="1" si="20"/>
        <v>0.69046490399405391</v>
      </c>
      <c r="T65" s="190">
        <f t="shared" ca="1" si="20"/>
        <v>0.66405949439656731</v>
      </c>
      <c r="U65" s="190">
        <f t="shared" ca="1" si="20"/>
        <v>0.63856222132218532</v>
      </c>
      <c r="V65" s="190">
        <f t="shared" ca="1" si="20"/>
        <v>0.6139693518893804</v>
      </c>
      <c r="W65" s="187">
        <f t="shared" ca="1" si="20"/>
        <v>0.59026890507142149</v>
      </c>
      <c r="Y65" s="78">
        <f t="shared" ca="1" si="14"/>
        <v>11710817.694572825</v>
      </c>
      <c r="Z65" s="78">
        <f t="shared" ca="1" si="15"/>
        <v>11714859.289845545</v>
      </c>
      <c r="AA65" s="78">
        <f t="shared" ca="1" si="16"/>
        <v>4041.5952727198601</v>
      </c>
    </row>
    <row r="66" spans="1:27" ht="11.25" customHeight="1" x14ac:dyDescent="0.2">
      <c r="A66" s="222">
        <f t="shared" si="17"/>
        <v>56</v>
      </c>
      <c r="B66" s="220">
        <f t="shared" si="6"/>
        <v>1.95E-2</v>
      </c>
      <c r="C66" s="217">
        <f t="shared" si="7"/>
        <v>2.7675000000000004E-3</v>
      </c>
      <c r="D66" s="219">
        <f t="shared" ca="1" si="8"/>
        <v>7.1723972781115863E-2</v>
      </c>
      <c r="E66" s="218">
        <f t="shared" ca="1" si="9"/>
        <v>-1.4630710241775731</v>
      </c>
      <c r="F66" s="187">
        <f t="shared" ca="1" si="10"/>
        <v>-7.2233344122422313E-3</v>
      </c>
      <c r="G66" s="217">
        <f t="shared" ca="1" si="11"/>
        <v>-4.4558344122422305E-3</v>
      </c>
      <c r="H66" s="187">
        <f t="shared" ca="1" si="12"/>
        <v>1.504416558775777E-2</v>
      </c>
      <c r="I66" s="191">
        <f t="shared" ca="1" si="20"/>
        <v>0.99170780453457852</v>
      </c>
      <c r="J66" s="190">
        <f t="shared" ca="1" si="20"/>
        <v>0.97122362779648763</v>
      </c>
      <c r="K66" s="190">
        <f t="shared" ca="1" si="20"/>
        <v>0.94690838283326606</v>
      </c>
      <c r="L66" s="190">
        <f t="shared" ca="1" si="20"/>
        <v>0.92006180545016825</v>
      </c>
      <c r="M66" s="190">
        <f t="shared" ca="1" si="20"/>
        <v>0.89166197572763628</v>
      </c>
      <c r="N66" s="190">
        <f t="shared" ca="1" si="20"/>
        <v>0.86243480342270717</v>
      </c>
      <c r="O66" s="190">
        <f t="shared" ca="1" si="20"/>
        <v>0.83291214862787089</v>
      </c>
      <c r="P66" s="190">
        <f t="shared" ca="1" si="20"/>
        <v>0.80347856815952245</v>
      </c>
      <c r="Q66" s="190">
        <f t="shared" ca="1" si="20"/>
        <v>0.77440795200361479</v>
      </c>
      <c r="R66" s="190">
        <f t="shared" ca="1" si="20"/>
        <v>0.74589172621657007</v>
      </c>
      <c r="S66" s="190">
        <f t="shared" ca="1" si="20"/>
        <v>0.71806028748528772</v>
      </c>
      <c r="T66" s="190">
        <f t="shared" ca="1" si="20"/>
        <v>0.69099914170013321</v>
      </c>
      <c r="U66" s="190">
        <f t="shared" ca="1" si="20"/>
        <v>0.66476097008960677</v>
      </c>
      <c r="V66" s="190">
        <f t="shared" ca="1" si="20"/>
        <v>0.63937460213525354</v>
      </c>
      <c r="W66" s="187">
        <f t="shared" ca="1" si="20"/>
        <v>0.61485165989645008</v>
      </c>
      <c r="Y66" s="78">
        <f t="shared" ca="1" si="14"/>
        <v>12068735.456079155</v>
      </c>
      <c r="Z66" s="78">
        <f t="shared" ca="1" si="15"/>
        <v>12072533.436672719</v>
      </c>
      <c r="AA66" s="78">
        <f t="shared" ca="1" si="16"/>
        <v>3797.9805935639888</v>
      </c>
    </row>
    <row r="67" spans="1:27" ht="11.25" customHeight="1" x14ac:dyDescent="0.2">
      <c r="A67" s="222">
        <f t="shared" si="17"/>
        <v>57</v>
      </c>
      <c r="B67" s="220">
        <f t="shared" si="6"/>
        <v>1.95E-2</v>
      </c>
      <c r="C67" s="217">
        <f t="shared" si="7"/>
        <v>2.7675000000000004E-3</v>
      </c>
      <c r="D67" s="219">
        <f t="shared" ca="1" si="8"/>
        <v>0.76675353653300782</v>
      </c>
      <c r="E67" s="218">
        <f t="shared" ca="1" si="9"/>
        <v>0.72819712271778458</v>
      </c>
      <c r="F67" s="187">
        <f t="shared" ca="1" si="10"/>
        <v>3.5951852292201124E-3</v>
      </c>
      <c r="G67" s="217">
        <f t="shared" ca="1" si="11"/>
        <v>6.3626852292201132E-3</v>
      </c>
      <c r="H67" s="187">
        <f t="shared" ca="1" si="12"/>
        <v>2.5862685229220111E-2</v>
      </c>
      <c r="I67" s="191">
        <f t="shared" ca="1" si="20"/>
        <v>0.98670241212386556</v>
      </c>
      <c r="J67" s="190">
        <f t="shared" ca="1" si="20"/>
        <v>0.95834992592097612</v>
      </c>
      <c r="K67" s="190">
        <f t="shared" ca="1" si="20"/>
        <v>0.92846708741565931</v>
      </c>
      <c r="L67" s="190">
        <f t="shared" ca="1" si="20"/>
        <v>0.89779889828394188</v>
      </c>
      <c r="M67" s="190">
        <f t="shared" ca="1" si="20"/>
        <v>0.86688581843784374</v>
      </c>
      <c r="N67" s="190">
        <f t="shared" ca="1" si="20"/>
        <v>0.83611536021968857</v>
      </c>
      <c r="O67" s="190">
        <f t="shared" ca="1" si="20"/>
        <v>0.80576145013606948</v>
      </c>
      <c r="P67" s="190">
        <f t="shared" ca="1" si="20"/>
        <v>0.77601412924200341</v>
      </c>
      <c r="Q67" s="190">
        <f t="shared" ca="1" si="20"/>
        <v>0.74700178921205251</v>
      </c>
      <c r="R67" s="190">
        <f t="shared" ca="1" si="20"/>
        <v>0.71880772542912286</v>
      </c>
      <c r="S67" s="190">
        <f t="shared" ca="1" si="20"/>
        <v>0.69148240681945405</v>
      </c>
      <c r="T67" s="190">
        <f t="shared" ca="1" si="20"/>
        <v>0.66505254043135409</v>
      </c>
      <c r="U67" s="190">
        <f t="shared" ca="1" si="20"/>
        <v>0.6395277498367008</v>
      </c>
      <c r="V67" s="190">
        <f t="shared" ca="1" si="20"/>
        <v>0.6149054838901602</v>
      </c>
      <c r="W67" s="187">
        <f t="shared" ca="1" si="20"/>
        <v>0.59117461683286532</v>
      </c>
      <c r="Y67" s="78">
        <f t="shared" ca="1" si="14"/>
        <v>11724047.394231757</v>
      </c>
      <c r="Z67" s="78">
        <f t="shared" ca="1" si="15"/>
        <v>11728079.894659638</v>
      </c>
      <c r="AA67" s="78">
        <f t="shared" ca="1" si="16"/>
        <v>4032.5004278812557</v>
      </c>
    </row>
    <row r="68" spans="1:27" ht="11.25" customHeight="1" x14ac:dyDescent="0.2">
      <c r="A68" s="222">
        <f t="shared" si="17"/>
        <v>58</v>
      </c>
      <c r="B68" s="220">
        <f t="shared" si="6"/>
        <v>1.95E-2</v>
      </c>
      <c r="C68" s="217">
        <f t="shared" si="7"/>
        <v>2.7675000000000004E-3</v>
      </c>
      <c r="D68" s="219">
        <f t="shared" ca="1" si="8"/>
        <v>0.44788630047677369</v>
      </c>
      <c r="E68" s="218">
        <f t="shared" ca="1" si="9"/>
        <v>-0.13100342126511641</v>
      </c>
      <c r="F68" s="187">
        <f t="shared" ca="1" si="10"/>
        <v>-6.4677756944691623E-4</v>
      </c>
      <c r="G68" s="217">
        <f t="shared" ca="1" si="11"/>
        <v>2.1207224305530843E-3</v>
      </c>
      <c r="H68" s="187">
        <f t="shared" ca="1" si="12"/>
        <v>2.1620722430553085E-2</v>
      </c>
      <c r="I68" s="191">
        <f t="shared" ca="1" si="20"/>
        <v>0.98866201837344736</v>
      </c>
      <c r="J68" s="190">
        <f t="shared" ca="1" si="20"/>
        <v>0.96337726659488809</v>
      </c>
      <c r="K68" s="190">
        <f t="shared" ca="1" si="20"/>
        <v>0.93565476113886292</v>
      </c>
      <c r="L68" s="190">
        <f t="shared" ca="1" si="20"/>
        <v>0.90646329472722631</v>
      </c>
      <c r="M68" s="190">
        <f t="shared" ca="1" si="20"/>
        <v>0.87651747464829488</v>
      </c>
      <c r="N68" s="190">
        <f t="shared" ca="1" si="20"/>
        <v>0.84633815940797086</v>
      </c>
      <c r="O68" s="190">
        <f t="shared" ca="1" si="20"/>
        <v>0.81630018687200645</v>
      </c>
      <c r="P68" s="190">
        <f t="shared" ca="1" si="20"/>
        <v>0.78666929416176168</v>
      </c>
      <c r="Q68" s="190">
        <f t="shared" ca="1" si="20"/>
        <v>0.75763026840739467</v>
      </c>
      <c r="R68" s="190">
        <f t="shared" ca="1" si="20"/>
        <v>0.72930819056432172</v>
      </c>
      <c r="S68" s="190">
        <f t="shared" ca="1" si="20"/>
        <v>0.70178434562229874</v>
      </c>
      <c r="T68" s="190">
        <f t="shared" ca="1" si="20"/>
        <v>0.67510807030661601</v>
      </c>
      <c r="U68" s="190">
        <f t="shared" ca="1" si="20"/>
        <v>0.64930553658386425</v>
      </c>
      <c r="V68" s="190">
        <f t="shared" ca="1" si="20"/>
        <v>0.62438624035993251</v>
      </c>
      <c r="W68" s="187">
        <f t="shared" ca="1" si="20"/>
        <v>0.60034778059674243</v>
      </c>
      <c r="Y68" s="78">
        <f t="shared" ca="1" si="14"/>
        <v>11857852.888365628</v>
      </c>
      <c r="Z68" s="78">
        <f t="shared" ca="1" si="15"/>
        <v>11861793.762539566</v>
      </c>
      <c r="AA68" s="78">
        <f t="shared" ca="1" si="16"/>
        <v>3940.8741739373654</v>
      </c>
    </row>
    <row r="69" spans="1:27" ht="11.25" customHeight="1" x14ac:dyDescent="0.2">
      <c r="A69" s="222">
        <f t="shared" si="17"/>
        <v>59</v>
      </c>
      <c r="B69" s="220">
        <f t="shared" si="6"/>
        <v>1.95E-2</v>
      </c>
      <c r="C69" s="217">
        <f t="shared" si="7"/>
        <v>2.7675000000000004E-3</v>
      </c>
      <c r="D69" s="219">
        <f t="shared" ca="1" si="8"/>
        <v>0.44382413157842115</v>
      </c>
      <c r="E69" s="218">
        <f t="shared" ca="1" si="9"/>
        <v>-0.14128061479081711</v>
      </c>
      <c r="F69" s="187">
        <f t="shared" ca="1" si="10"/>
        <v>-6.9751714697166177E-4</v>
      </c>
      <c r="G69" s="217">
        <f t="shared" ca="1" si="11"/>
        <v>2.0699828530283387E-3</v>
      </c>
      <c r="H69" s="187">
        <f t="shared" ca="1" si="12"/>
        <v>2.1569982853028337E-2</v>
      </c>
      <c r="I69" s="191">
        <f t="shared" ca="1" si="20"/>
        <v>0.98868548143712887</v>
      </c>
      <c r="J69" s="190">
        <f t="shared" ca="1" si="20"/>
        <v>0.96343755968486633</v>
      </c>
      <c r="K69" s="190">
        <f t="shared" ca="1" si="20"/>
        <v>0.93574107128642725</v>
      </c>
      <c r="L69" s="190">
        <f t="shared" ca="1" si="20"/>
        <v>0.90656743702639742</v>
      </c>
      <c r="M69" s="190">
        <f t="shared" ca="1" si="20"/>
        <v>0.87663332751765766</v>
      </c>
      <c r="N69" s="190">
        <f t="shared" ca="1" si="20"/>
        <v>0.84646119126346075</v>
      </c>
      <c r="O69" s="190">
        <f t="shared" ca="1" si="20"/>
        <v>0.81642707498779443</v>
      </c>
      <c r="P69" s="190">
        <f t="shared" ca="1" si="20"/>
        <v>0.78679762573209444</v>
      </c>
      <c r="Q69" s="190">
        <f t="shared" ca="1" si="20"/>
        <v>0.75775831028668117</v>
      </c>
      <c r="R69" s="190">
        <f t="shared" ca="1" si="20"/>
        <v>0.72943471417265204</v>
      </c>
      <c r="S69" s="190">
        <f t="shared" ca="1" si="20"/>
        <v>0.70190849503857111</v>
      </c>
      <c r="T69" s="190">
        <f t="shared" ca="1" si="20"/>
        <v>0.6752292635831082</v>
      </c>
      <c r="U69" s="190">
        <f t="shared" ca="1" si="20"/>
        <v>0.64942339230075175</v>
      </c>
      <c r="V69" s="190">
        <f t="shared" ca="1" si="20"/>
        <v>0.62450052318480753</v>
      </c>
      <c r="W69" s="187">
        <f t="shared" ca="1" si="20"/>
        <v>0.60045836106062633</v>
      </c>
      <c r="Y69" s="78">
        <f t="shared" ca="1" si="14"/>
        <v>11859463.828563025</v>
      </c>
      <c r="Z69" s="78">
        <f t="shared" ca="1" si="15"/>
        <v>11863403.603829581</v>
      </c>
      <c r="AA69" s="78">
        <f t="shared" ca="1" si="16"/>
        <v>3939.7752665560693</v>
      </c>
    </row>
    <row r="70" spans="1:27" ht="11.25" customHeight="1" x14ac:dyDescent="0.2">
      <c r="A70" s="222">
        <f t="shared" si="17"/>
        <v>60</v>
      </c>
      <c r="B70" s="220">
        <f t="shared" si="6"/>
        <v>1.95E-2</v>
      </c>
      <c r="C70" s="217">
        <f t="shared" si="7"/>
        <v>2.7675000000000004E-3</v>
      </c>
      <c r="D70" s="219">
        <f t="shared" ca="1" si="8"/>
        <v>0.94035473999814667</v>
      </c>
      <c r="E70" s="218">
        <f t="shared" ca="1" si="9"/>
        <v>1.5577584455406506</v>
      </c>
      <c r="F70" s="187">
        <f t="shared" ca="1" si="10"/>
        <v>7.6908160982546159E-3</v>
      </c>
      <c r="G70" s="217">
        <f t="shared" ca="1" si="11"/>
        <v>1.0458316098254617E-2</v>
      </c>
      <c r="H70" s="187">
        <f t="shared" ca="1" si="12"/>
        <v>2.9958316098254618E-2</v>
      </c>
      <c r="I70" s="191">
        <f t="shared" ca="1" si="20"/>
        <v>0.98481409050631075</v>
      </c>
      <c r="J70" s="190">
        <f t="shared" ca="1" si="20"/>
        <v>0.95352090433360248</v>
      </c>
      <c r="K70" s="190">
        <f t="shared" ca="1" si="20"/>
        <v>0.92157975759066069</v>
      </c>
      <c r="L70" s="190">
        <f t="shared" ca="1" si="20"/>
        <v>0.88951198214024019</v>
      </c>
      <c r="M70" s="190">
        <f t="shared" ca="1" si="20"/>
        <v>0.85768685563463121</v>
      </c>
      <c r="N70" s="190">
        <f t="shared" ca="1" si="20"/>
        <v>0.82636238971340392</v>
      </c>
      <c r="O70" s="190">
        <f t="shared" ca="1" si="20"/>
        <v>0.7957153794694044</v>
      </c>
      <c r="P70" s="190">
        <f t="shared" ca="1" si="20"/>
        <v>0.76586348789101943</v>
      </c>
      <c r="Q70" s="190">
        <f t="shared" ca="1" si="20"/>
        <v>0.73688145189597676</v>
      </c>
      <c r="R70" s="190">
        <f t="shared" ca="1" si="20"/>
        <v>0.70881296217693424</v>
      </c>
      <c r="S70" s="190">
        <f t="shared" ca="1" si="20"/>
        <v>0.68167936433089005</v>
      </c>
      <c r="T70" s="190">
        <f t="shared" ca="1" si="20"/>
        <v>0.65548602655798816</v>
      </c>
      <c r="U70" s="190">
        <f t="shared" ca="1" si="20"/>
        <v>0.63022699538617144</v>
      </c>
      <c r="V70" s="190">
        <f t="shared" ca="1" si="20"/>
        <v>0.60588839582036147</v>
      </c>
      <c r="W70" s="187">
        <f t="shared" ca="1" si="20"/>
        <v>0.58245091089580703</v>
      </c>
      <c r="Y70" s="78">
        <f t="shared" ca="1" si="14"/>
        <v>11596480.954343403</v>
      </c>
      <c r="Z70" s="78">
        <f t="shared" ca="1" si="15"/>
        <v>11600601.388961619</v>
      </c>
      <c r="AA70" s="78">
        <f t="shared" ca="1" si="16"/>
        <v>4120.4346182160079</v>
      </c>
    </row>
    <row r="71" spans="1:27" ht="11.25" customHeight="1" x14ac:dyDescent="0.2">
      <c r="A71" s="222">
        <f t="shared" si="17"/>
        <v>61</v>
      </c>
      <c r="B71" s="220">
        <f t="shared" si="6"/>
        <v>1.95E-2</v>
      </c>
      <c r="C71" s="217">
        <f t="shared" si="7"/>
        <v>2.7675000000000004E-3</v>
      </c>
      <c r="D71" s="219">
        <f t="shared" ca="1" si="8"/>
        <v>0.78838693894296208</v>
      </c>
      <c r="E71" s="218">
        <f t="shared" ca="1" si="9"/>
        <v>0.8008368165319486</v>
      </c>
      <c r="F71" s="187">
        <f t="shared" ca="1" si="10"/>
        <v>3.953814982220338E-3</v>
      </c>
      <c r="G71" s="217">
        <f t="shared" ca="1" si="11"/>
        <v>6.7213149822203389E-3</v>
      </c>
      <c r="H71" s="187">
        <f t="shared" ca="1" si="12"/>
        <v>2.6221314982220339E-2</v>
      </c>
      <c r="I71" s="191">
        <f t="shared" ca="1" si="20"/>
        <v>0.98653691861933512</v>
      </c>
      <c r="J71" s="190">
        <f t="shared" ca="1" si="20"/>
        <v>0.95792610236358011</v>
      </c>
      <c r="K71" s="190">
        <f t="shared" ca="1" si="20"/>
        <v>0.92786195472439759</v>
      </c>
      <c r="L71" s="190">
        <f t="shared" ca="1" si="20"/>
        <v>0.89707018913760916</v>
      </c>
      <c r="M71" s="190">
        <f t="shared" ca="1" si="20"/>
        <v>0.86607639448478269</v>
      </c>
      <c r="N71" s="190">
        <f t="shared" ca="1" si="20"/>
        <v>0.83525677248586505</v>
      </c>
      <c r="O71" s="190">
        <f t="shared" ca="1" si="20"/>
        <v>0.80487673242371927</v>
      </c>
      <c r="P71" s="190">
        <f t="shared" ca="1" si="20"/>
        <v>0.77511994985437405</v>
      </c>
      <c r="Q71" s="190">
        <f t="shared" ca="1" si="20"/>
        <v>0.7461100870912124</v>
      </c>
      <c r="R71" s="190">
        <f t="shared" ca="1" si="20"/>
        <v>0.71792694267863566</v>
      </c>
      <c r="S71" s="190">
        <f t="shared" ca="1" si="20"/>
        <v>0.69061841081160458</v>
      </c>
      <c r="T71" s="190">
        <f t="shared" ca="1" si="20"/>
        <v>0.66420931012745388</v>
      </c>
      <c r="U71" s="190">
        <f t="shared" ca="1" si="20"/>
        <v>0.63870788460043204</v>
      </c>
      <c r="V71" s="190">
        <f t="shared" ca="1" si="20"/>
        <v>0.61411057953890114</v>
      </c>
      <c r="W71" s="187">
        <f t="shared" ca="1" si="20"/>
        <v>0.590405542872383</v>
      </c>
      <c r="Y71" s="78">
        <f t="shared" ca="1" si="14"/>
        <v>11712813.771814285</v>
      </c>
      <c r="Z71" s="78">
        <f t="shared" ca="1" si="15"/>
        <v>11716853.994485088</v>
      </c>
      <c r="AA71" s="78">
        <f t="shared" ca="1" si="16"/>
        <v>4040.2226708028466</v>
      </c>
    </row>
    <row r="72" spans="1:27" ht="11.25" customHeight="1" x14ac:dyDescent="0.2">
      <c r="A72" s="222">
        <f t="shared" si="17"/>
        <v>62</v>
      </c>
      <c r="B72" s="220">
        <f t="shared" si="6"/>
        <v>1.95E-2</v>
      </c>
      <c r="C72" s="217">
        <f t="shared" si="7"/>
        <v>2.7675000000000004E-3</v>
      </c>
      <c r="D72" s="219">
        <f t="shared" ca="1" si="8"/>
        <v>0.72420619962013932</v>
      </c>
      <c r="E72" s="218">
        <f t="shared" ca="1" si="9"/>
        <v>0.59538282889827221</v>
      </c>
      <c r="F72" s="187">
        <f t="shared" ca="1" si="10"/>
        <v>2.9394671928907315E-3</v>
      </c>
      <c r="G72" s="217">
        <f t="shared" ca="1" si="11"/>
        <v>5.7069671928907315E-3</v>
      </c>
      <c r="H72" s="187">
        <f t="shared" ca="1" si="12"/>
        <v>2.5206967192890731E-2</v>
      </c>
      <c r="I72" s="191">
        <f t="shared" ca="1" si="20"/>
        <v>0.98700507195650544</v>
      </c>
      <c r="J72" s="190">
        <f t="shared" ca="1" si="20"/>
        <v>0.95912532912227</v>
      </c>
      <c r="K72" s="190">
        <f t="shared" ca="1" si="20"/>
        <v>0.92957453166054949</v>
      </c>
      <c r="L72" s="190">
        <f t="shared" ca="1" si="20"/>
        <v>0.89913279980898608</v>
      </c>
      <c r="M72" s="190">
        <f t="shared" ca="1" si="20"/>
        <v>0.86836772437305432</v>
      </c>
      <c r="N72" s="190">
        <f t="shared" ca="1" si="20"/>
        <v>0.83768748331313014</v>
      </c>
      <c r="O72" s="190">
        <f t="shared" ca="1" si="20"/>
        <v>0.8073815818311999</v>
      </c>
      <c r="P72" s="190">
        <f t="shared" ca="1" si="20"/>
        <v>0.77765171341590456</v>
      </c>
      <c r="Q72" s="190">
        <f t="shared" ca="1" si="20"/>
        <v>0.74863493238925671</v>
      </c>
      <c r="R72" s="190">
        <f t="shared" ca="1" si="20"/>
        <v>0.72042094215242891</v>
      </c>
      <c r="S72" s="190">
        <f t="shared" ca="1" si="20"/>
        <v>0.69306493153318627</v>
      </c>
      <c r="T72" s="190">
        <f t="shared" ca="1" si="20"/>
        <v>0.66659707028656257</v>
      </c>
      <c r="U72" s="190">
        <f t="shared" ca="1" si="20"/>
        <v>0.64102951224075089</v>
      </c>
      <c r="V72" s="190">
        <f t="shared" ca="1" si="20"/>
        <v>0.61636154712591196</v>
      </c>
      <c r="W72" s="187">
        <f t="shared" ca="1" si="20"/>
        <v>0.59258338170058011</v>
      </c>
      <c r="Y72" s="78">
        <f t="shared" ca="1" si="14"/>
        <v>11744618.552910278</v>
      </c>
      <c r="Z72" s="78">
        <f t="shared" ca="1" si="15"/>
        <v>11748636.923673922</v>
      </c>
      <c r="AA72" s="78">
        <f t="shared" ca="1" si="16"/>
        <v>4018.3707636445761</v>
      </c>
    </row>
    <row r="73" spans="1:27" ht="11.25" customHeight="1" x14ac:dyDescent="0.2">
      <c r="A73" s="222">
        <f t="shared" si="17"/>
        <v>63</v>
      </c>
      <c r="B73" s="220">
        <f t="shared" si="6"/>
        <v>1.95E-2</v>
      </c>
      <c r="C73" s="217">
        <f t="shared" si="7"/>
        <v>2.7675000000000004E-3</v>
      </c>
      <c r="D73" s="219">
        <f t="shared" ca="1" si="8"/>
        <v>0.94061298700280072</v>
      </c>
      <c r="E73" s="218">
        <f t="shared" ca="1" si="9"/>
        <v>1.5599401469690521</v>
      </c>
      <c r="F73" s="187">
        <f t="shared" ca="1" si="10"/>
        <v>7.7015873860079697E-3</v>
      </c>
      <c r="G73" s="217">
        <f t="shared" ca="1" si="11"/>
        <v>1.0469087386007971E-2</v>
      </c>
      <c r="H73" s="187">
        <f t="shared" ca="1" si="12"/>
        <v>2.9969087386007971E-2</v>
      </c>
      <c r="I73" s="191">
        <f t="shared" ca="1" si="20"/>
        <v>0.98480912909014873</v>
      </c>
      <c r="J73" s="190">
        <f t="shared" ca="1" si="20"/>
        <v>0.95350823640306892</v>
      </c>
      <c r="K73" s="190">
        <f t="shared" ca="1" si="20"/>
        <v>0.92156171181087443</v>
      </c>
      <c r="L73" s="190">
        <f t="shared" ca="1" si="20"/>
        <v>0.88949028915702844</v>
      </c>
      <c r="M73" s="190">
        <f t="shared" ca="1" si="20"/>
        <v>0.85766279201470919</v>
      </c>
      <c r="N73" s="190">
        <f t="shared" ca="1" si="20"/>
        <v>0.82633689050431636</v>
      </c>
      <c r="O73" s="190">
        <f t="shared" ca="1" si="20"/>
        <v>0.79568912467213138</v>
      </c>
      <c r="P73" s="190">
        <f t="shared" ca="1" si="20"/>
        <v>0.76583696807446522</v>
      </c>
      <c r="Q73" s="190">
        <f t="shared" ca="1" si="20"/>
        <v>0.73685501754553584</v>
      </c>
      <c r="R73" s="190">
        <f t="shared" ca="1" si="20"/>
        <v>0.70878686057001705</v>
      </c>
      <c r="S73" s="190">
        <f t="shared" ca="1" si="20"/>
        <v>0.68165376695957181</v>
      </c>
      <c r="T73" s="190">
        <f t="shared" ca="1" si="20"/>
        <v>0.65546104944758765</v>
      </c>
      <c r="U73" s="190">
        <f t="shared" ca="1" si="20"/>
        <v>0.63020271410750039</v>
      </c>
      <c r="V73" s="190">
        <f t="shared" ca="1" si="20"/>
        <v>0.60586485655630606</v>
      </c>
      <c r="W73" s="187">
        <f t="shared" ca="1" si="20"/>
        <v>0.58242813858388054</v>
      </c>
      <c r="Y73" s="78">
        <f t="shared" ca="1" si="14"/>
        <v>11596147.545497142</v>
      </c>
      <c r="Z73" s="78">
        <f t="shared" ca="1" si="15"/>
        <v>11600268.210598672</v>
      </c>
      <c r="AA73" s="78">
        <f t="shared" ca="1" si="16"/>
        <v>4120.6651015300304</v>
      </c>
    </row>
    <row r="74" spans="1:27" ht="11.25" customHeight="1" x14ac:dyDescent="0.2">
      <c r="A74" s="222">
        <f t="shared" si="17"/>
        <v>64</v>
      </c>
      <c r="B74" s="220">
        <f t="shared" si="6"/>
        <v>1.95E-2</v>
      </c>
      <c r="C74" s="217">
        <f t="shared" si="7"/>
        <v>2.7675000000000004E-3</v>
      </c>
      <c r="D74" s="219">
        <f t="shared" ca="1" si="8"/>
        <v>0.65765577535061159</v>
      </c>
      <c r="E74" s="218">
        <f t="shared" ca="1" si="9"/>
        <v>0.40607370000539433</v>
      </c>
      <c r="F74" s="187">
        <f t="shared" ca="1" si="10"/>
        <v>2.0048282569223308E-3</v>
      </c>
      <c r="G74" s="217">
        <f t="shared" ca="1" si="11"/>
        <v>4.7723282569223317E-3</v>
      </c>
      <c r="H74" s="187">
        <f t="shared" ca="1" si="12"/>
        <v>2.4272328256922333E-2</v>
      </c>
      <c r="I74" s="191">
        <f t="shared" ca="1" si="20"/>
        <v>0.9874366338120929</v>
      </c>
      <c r="J74" s="190">
        <f t="shared" ca="1" si="20"/>
        <v>0.96023164792222471</v>
      </c>
      <c r="K74" s="190">
        <f t="shared" ca="1" si="20"/>
        <v>0.93115532991178718</v>
      </c>
      <c r="L74" s="190">
        <f t="shared" ca="1" si="20"/>
        <v>0.90103752556756445</v>
      </c>
      <c r="M74" s="190">
        <f t="shared" ca="1" si="20"/>
        <v>0.8704843642297857</v>
      </c>
      <c r="N74" s="190">
        <f t="shared" ca="1" si="20"/>
        <v>0.83993344678973303</v>
      </c>
      <c r="O74" s="190">
        <f t="shared" ca="1" si="20"/>
        <v>0.80969649667932675</v>
      </c>
      <c r="P74" s="190">
        <f t="shared" ca="1" si="20"/>
        <v>0.77999184712397918</v>
      </c>
      <c r="Q74" s="190">
        <f t="shared" ca="1" si="20"/>
        <v>0.75096893455372893</v>
      </c>
      <c r="R74" s="190">
        <f t="shared" ca="1" si="20"/>
        <v>0.72272662839908219</v>
      </c>
      <c r="S74" s="190">
        <f t="shared" ca="1" si="20"/>
        <v>0.69532687255929582</v>
      </c>
      <c r="T74" s="190">
        <f t="shared" ca="1" si="20"/>
        <v>0.66880479468964604</v>
      </c>
      <c r="U74" s="190">
        <f t="shared" ca="1" si="20"/>
        <v>0.64317617265011917</v>
      </c>
      <c r="V74" s="190">
        <f t="shared" ca="1" si="20"/>
        <v>0.61844293352923008</v>
      </c>
      <c r="W74" s="187">
        <f t="shared" ca="1" si="20"/>
        <v>0.59459719356945528</v>
      </c>
      <c r="Y74" s="78">
        <f t="shared" ca="1" si="14"/>
        <v>11774010.821987052</v>
      </c>
      <c r="Z74" s="78">
        <f t="shared" ca="1" si="15"/>
        <v>11778009.030428248</v>
      </c>
      <c r="AA74" s="78">
        <f t="shared" ca="1" si="16"/>
        <v>3998.2084411960095</v>
      </c>
    </row>
    <row r="75" spans="1:27" ht="11.25" customHeight="1" x14ac:dyDescent="0.2">
      <c r="A75" s="222">
        <f t="shared" si="17"/>
        <v>65</v>
      </c>
      <c r="B75" s="220">
        <f t="shared" ref="B75:B138" si="21">$B$5</f>
        <v>1.95E-2</v>
      </c>
      <c r="C75" s="217">
        <f t="shared" ref="C75:C138" si="22">$B$2*($B$3-$B75)*$B$8</f>
        <v>2.7675000000000004E-3</v>
      </c>
      <c r="D75" s="219">
        <f t="shared" ref="D75:D138" ca="1" si="23">RAND()</f>
        <v>0.83284995043982801</v>
      </c>
      <c r="E75" s="218">
        <f t="shared" ref="E75:E138" ca="1" si="24">NORMINV(D75,0,1)</f>
        <v>0.96548868806942523</v>
      </c>
      <c r="F75" s="187">
        <f t="shared" ref="F75:F138" ca="1" si="25">$B$9*E75</f>
        <v>4.7667184640491139E-3</v>
      </c>
      <c r="G75" s="217">
        <f t="shared" ref="G75:G138" ca="1" si="26">C75+F75</f>
        <v>7.5342184640491139E-3</v>
      </c>
      <c r="H75" s="187">
        <f t="shared" ref="H75:H138" ca="1" si="27">$B75+G75</f>
        <v>2.7034218464049114E-2</v>
      </c>
      <c r="I75" s="191">
        <f t="shared" ref="I75:W90" ca="1" si="28">I$8*EXP(-$H75*I$9)</f>
        <v>0.98616189844092683</v>
      </c>
      <c r="J75" s="190">
        <f t="shared" ca="1" si="28"/>
        <v>0.95696611835683121</v>
      </c>
      <c r="K75" s="190">
        <f t="shared" ca="1" si="28"/>
        <v>0.9264917645810834</v>
      </c>
      <c r="L75" s="190">
        <f t="shared" ca="1" si="28"/>
        <v>0.89542061838541254</v>
      </c>
      <c r="M75" s="190">
        <f t="shared" ca="1" si="28"/>
        <v>0.86424447601551047</v>
      </c>
      <c r="N75" s="190">
        <f t="shared" ca="1" si="28"/>
        <v>0.83331388060965184</v>
      </c>
      <c r="O75" s="190">
        <f t="shared" ca="1" si="28"/>
        <v>0.80287494393005576</v>
      </c>
      <c r="P75" s="190">
        <f t="shared" ca="1" si="28"/>
        <v>0.77309693262612067</v>
      </c>
      <c r="Q75" s="190">
        <f t="shared" ca="1" si="28"/>
        <v>0.74409281116210324</v>
      </c>
      <c r="R75" s="190">
        <f t="shared" ca="1" si="28"/>
        <v>0.71593447241287445</v>
      </c>
      <c r="S75" s="190">
        <f t="shared" ca="1" si="28"/>
        <v>0.68866399197429029</v>
      </c>
      <c r="T75" s="190">
        <f t="shared" ca="1" si="28"/>
        <v>0.66230192223158246</v>
      </c>
      <c r="U75" s="190">
        <f t="shared" ca="1" si="28"/>
        <v>0.63685339117591788</v>
      </c>
      <c r="V75" s="190">
        <f t="shared" ca="1" si="28"/>
        <v>0.6123125779406301</v>
      </c>
      <c r="W75" s="187">
        <f t="shared" ca="1" si="28"/>
        <v>0.58866599059711766</v>
      </c>
      <c r="Y75" s="78">
        <f t="shared" ref="Y75:Y138" ca="1" si="29">SUMPRODUCT($I75:$W75,$I$3:$W$3)</f>
        <v>11687395.79044011</v>
      </c>
      <c r="Z75" s="78">
        <f t="shared" ref="Z75:Z138" ca="1" si="30">SUMPRODUCT($I75:$W75,$I$4:$W$4)</f>
        <v>11691453.501845729</v>
      </c>
      <c r="AA75" s="78">
        <f t="shared" ref="AA75:AA138" ca="1" si="31">+Z75-Y75</f>
        <v>4057.7114056181163</v>
      </c>
    </row>
    <row r="76" spans="1:27" ht="11.25" customHeight="1" x14ac:dyDescent="0.2">
      <c r="A76" s="222">
        <f t="shared" ref="A76:A139" si="32">+A75+1</f>
        <v>66</v>
      </c>
      <c r="B76" s="220">
        <f t="shared" si="21"/>
        <v>1.95E-2</v>
      </c>
      <c r="C76" s="217">
        <f t="shared" si="22"/>
        <v>2.7675000000000004E-3</v>
      </c>
      <c r="D76" s="219">
        <f t="shared" ca="1" si="23"/>
        <v>9.6005402654436023E-2</v>
      </c>
      <c r="E76" s="218">
        <f t="shared" ca="1" si="24"/>
        <v>-1.3046536664082051</v>
      </c>
      <c r="F76" s="187">
        <f t="shared" ca="1" si="25"/>
        <v>-6.4412113758604509E-3</v>
      </c>
      <c r="G76" s="217">
        <f t="shared" ca="1" si="26"/>
        <v>-3.6737113758604505E-3</v>
      </c>
      <c r="H76" s="187">
        <f t="shared" ca="1" si="27"/>
        <v>1.582628862413955E-2</v>
      </c>
      <c r="I76" s="191">
        <f t="shared" ca="1" si="28"/>
        <v>0.99134509059635989</v>
      </c>
      <c r="J76" s="190">
        <f t="shared" ca="1" si="28"/>
        <v>0.97028715413714861</v>
      </c>
      <c r="K76" s="190">
        <f t="shared" ca="1" si="28"/>
        <v>0.94556297585917881</v>
      </c>
      <c r="L76" s="190">
        <f t="shared" ca="1" si="28"/>
        <v>0.91843396158223145</v>
      </c>
      <c r="M76" s="190">
        <f t="shared" ca="1" si="28"/>
        <v>0.88984728055378148</v>
      </c>
      <c r="N76" s="190">
        <f t="shared" ca="1" si="28"/>
        <v>0.8605045686484436</v>
      </c>
      <c r="O76" s="190">
        <f t="shared" ca="1" si="28"/>
        <v>0.83091897756817401</v>
      </c>
      <c r="P76" s="190">
        <f t="shared" ca="1" si="28"/>
        <v>0.80146084055418509</v>
      </c>
      <c r="Q76" s="190">
        <f t="shared" ca="1" si="28"/>
        <v>0.77239334405282023</v>
      </c>
      <c r="R76" s="190">
        <f t="shared" ca="1" si="28"/>
        <v>0.74389992349579148</v>
      </c>
      <c r="S76" s="190">
        <f t="shared" ca="1" si="28"/>
        <v>0.71610504880000148</v>
      </c>
      <c r="T76" s="190">
        <f t="shared" ca="1" si="28"/>
        <v>0.68908985432972059</v>
      </c>
      <c r="U76" s="190">
        <f t="shared" ca="1" si="28"/>
        <v>0.66290381349869598</v>
      </c>
      <c r="V76" s="190">
        <f t="shared" ca="1" si="28"/>
        <v>0.6375734140482503</v>
      </c>
      <c r="W76" s="187">
        <f t="shared" ca="1" si="28"/>
        <v>0.613108578163163</v>
      </c>
      <c r="Y76" s="78">
        <f t="shared" ca="1" si="29"/>
        <v>12043434.825887946</v>
      </c>
      <c r="Z76" s="78">
        <f t="shared" ca="1" si="30"/>
        <v>12047249.842053451</v>
      </c>
      <c r="AA76" s="78">
        <f t="shared" ca="1" si="31"/>
        <v>3815.016165504232</v>
      </c>
    </row>
    <row r="77" spans="1:27" ht="11.25" customHeight="1" x14ac:dyDescent="0.2">
      <c r="A77" s="222">
        <f t="shared" si="32"/>
        <v>67</v>
      </c>
      <c r="B77" s="220">
        <f t="shared" si="21"/>
        <v>1.95E-2</v>
      </c>
      <c r="C77" s="217">
        <f t="shared" si="22"/>
        <v>2.7675000000000004E-3</v>
      </c>
      <c r="D77" s="219">
        <f t="shared" ca="1" si="23"/>
        <v>0.82818783415390684</v>
      </c>
      <c r="E77" s="218">
        <f t="shared" ca="1" si="24"/>
        <v>0.94702835243226458</v>
      </c>
      <c r="F77" s="187">
        <f t="shared" ca="1" si="25"/>
        <v>4.6755778594811288E-3</v>
      </c>
      <c r="G77" s="217">
        <f t="shared" ca="1" si="26"/>
        <v>7.4430778594811297E-3</v>
      </c>
      <c r="H77" s="187">
        <f t="shared" ca="1" si="27"/>
        <v>2.6943077859481128E-2</v>
      </c>
      <c r="I77" s="191">
        <f t="shared" ca="1" si="28"/>
        <v>0.98620393762224179</v>
      </c>
      <c r="J77" s="190">
        <f t="shared" ca="1" si="28"/>
        <v>0.95707370134153213</v>
      </c>
      <c r="K77" s="190">
        <f t="shared" ca="1" si="28"/>
        <v>0.92664528593715023</v>
      </c>
      <c r="L77" s="190">
        <f t="shared" ca="1" si="28"/>
        <v>0.89560541284702477</v>
      </c>
      <c r="M77" s="190">
        <f t="shared" ca="1" si="28"/>
        <v>0.86444967288872276</v>
      </c>
      <c r="N77" s="190">
        <f t="shared" ca="1" si="28"/>
        <v>0.83353148740796157</v>
      </c>
      <c r="O77" s="190">
        <f t="shared" ca="1" si="28"/>
        <v>0.80309913117025511</v>
      </c>
      <c r="P77" s="190">
        <f t="shared" ca="1" si="28"/>
        <v>0.77332348495081749</v>
      </c>
      <c r="Q77" s="190">
        <f t="shared" ca="1" si="28"/>
        <v>0.74431871109887093</v>
      </c>
      <c r="R77" s="190">
        <f t="shared" ca="1" si="28"/>
        <v>0.71615758743149083</v>
      </c>
      <c r="S77" s="190">
        <f t="shared" ca="1" si="28"/>
        <v>0.68888284070159989</v>
      </c>
      <c r="T77" s="190">
        <f t="shared" ca="1" si="28"/>
        <v>0.66251550063634446</v>
      </c>
      <c r="U77" s="190">
        <f t="shared" ca="1" si="28"/>
        <v>0.6370610438144374</v>
      </c>
      <c r="V77" s="190">
        <f t="shared" ca="1" si="28"/>
        <v>0.61251390285681862</v>
      </c>
      <c r="W77" s="187">
        <f t="shared" ca="1" si="28"/>
        <v>0.58886076924556408</v>
      </c>
      <c r="Y77" s="78">
        <f t="shared" ca="1" si="29"/>
        <v>11690242.469950834</v>
      </c>
      <c r="Z77" s="78">
        <f t="shared" ca="1" si="30"/>
        <v>11694298.221634034</v>
      </c>
      <c r="AA77" s="78">
        <f t="shared" ca="1" si="31"/>
        <v>4055.7516831997782</v>
      </c>
    </row>
    <row r="78" spans="1:27" ht="11.25" customHeight="1" x14ac:dyDescent="0.2">
      <c r="A78" s="222">
        <f t="shared" si="32"/>
        <v>68</v>
      </c>
      <c r="B78" s="220">
        <f t="shared" si="21"/>
        <v>1.95E-2</v>
      </c>
      <c r="C78" s="217">
        <f t="shared" si="22"/>
        <v>2.7675000000000004E-3</v>
      </c>
      <c r="D78" s="219">
        <f t="shared" ca="1" si="23"/>
        <v>0.84163971602936249</v>
      </c>
      <c r="E78" s="218">
        <f t="shared" ca="1" si="24"/>
        <v>1.001219775531589</v>
      </c>
      <c r="F78" s="187">
        <f t="shared" ca="1" si="25"/>
        <v>4.943126573694623E-3</v>
      </c>
      <c r="G78" s="217">
        <f t="shared" ca="1" si="26"/>
        <v>7.710626573694623E-3</v>
      </c>
      <c r="H78" s="187">
        <f t="shared" ca="1" si="27"/>
        <v>2.7210626573694621E-2</v>
      </c>
      <c r="I78" s="191">
        <f t="shared" ca="1" si="28"/>
        <v>0.98608053417365416</v>
      </c>
      <c r="J78" s="190">
        <f t="shared" ca="1" si="28"/>
        <v>0.9567579193890372</v>
      </c>
      <c r="K78" s="190">
        <f t="shared" ca="1" si="28"/>
        <v>0.92619468703855845</v>
      </c>
      <c r="L78" s="190">
        <f t="shared" ca="1" si="28"/>
        <v>0.89506304593318475</v>
      </c>
      <c r="M78" s="190">
        <f t="shared" ca="1" si="28"/>
        <v>0.86384744352168752</v>
      </c>
      <c r="N78" s="190">
        <f t="shared" ca="1" si="28"/>
        <v>0.83289285097458943</v>
      </c>
      <c r="O78" s="190">
        <f t="shared" ca="1" si="28"/>
        <v>0.80244119385259316</v>
      </c>
      <c r="P78" s="190">
        <f t="shared" ca="1" si="28"/>
        <v>0.77265861554599413</v>
      </c>
      <c r="Q78" s="190">
        <f t="shared" ca="1" si="28"/>
        <v>0.74365576303785441</v>
      </c>
      <c r="R78" s="190">
        <f t="shared" ca="1" si="28"/>
        <v>0.71550281736268639</v>
      </c>
      <c r="S78" s="190">
        <f t="shared" ca="1" si="28"/>
        <v>0.68824059462916898</v>
      </c>
      <c r="T78" s="190">
        <f t="shared" ca="1" si="28"/>
        <v>0.66188872400012644</v>
      </c>
      <c r="U78" s="190">
        <f t="shared" ca="1" si="28"/>
        <v>0.63645165930503633</v>
      </c>
      <c r="V78" s="190">
        <f t="shared" ca="1" si="28"/>
        <v>0.61192308945940199</v>
      </c>
      <c r="W78" s="187">
        <f t="shared" ca="1" si="28"/>
        <v>0.58828916785165897</v>
      </c>
      <c r="Y78" s="78">
        <f t="shared" ca="1" si="29"/>
        <v>11681888.106075233</v>
      </c>
      <c r="Z78" s="78">
        <f t="shared" ca="1" si="30"/>
        <v>11685949.609862989</v>
      </c>
      <c r="AA78" s="78">
        <f t="shared" ca="1" si="31"/>
        <v>4061.5037877559662</v>
      </c>
    </row>
    <row r="79" spans="1:27" ht="11.25" customHeight="1" x14ac:dyDescent="0.2">
      <c r="A79" s="222">
        <f t="shared" si="32"/>
        <v>69</v>
      </c>
      <c r="B79" s="220">
        <f t="shared" si="21"/>
        <v>1.95E-2</v>
      </c>
      <c r="C79" s="217">
        <f t="shared" si="22"/>
        <v>2.7675000000000004E-3</v>
      </c>
      <c r="D79" s="219">
        <f t="shared" ca="1" si="23"/>
        <v>0.79375155599065172</v>
      </c>
      <c r="E79" s="218">
        <f t="shared" ca="1" si="24"/>
        <v>0.81950756427277038</v>
      </c>
      <c r="F79" s="187">
        <f t="shared" ca="1" si="25"/>
        <v>4.0459944133141787E-3</v>
      </c>
      <c r="G79" s="217">
        <f t="shared" ca="1" si="26"/>
        <v>6.8134944133141796E-3</v>
      </c>
      <c r="H79" s="187">
        <f t="shared" ca="1" si="27"/>
        <v>2.6313494413314181E-2</v>
      </c>
      <c r="I79" s="191">
        <f t="shared" ca="1" si="28"/>
        <v>0.9864943859271802</v>
      </c>
      <c r="J79" s="190">
        <f t="shared" ca="1" si="28"/>
        <v>0.95781719630176843</v>
      </c>
      <c r="K79" s="190">
        <f t="shared" ca="1" si="28"/>
        <v>0.92770647980042709</v>
      </c>
      <c r="L79" s="190">
        <f t="shared" ca="1" si="28"/>
        <v>0.89688298291784252</v>
      </c>
      <c r="M79" s="190">
        <f t="shared" ca="1" si="28"/>
        <v>0.86586846850482879</v>
      </c>
      <c r="N79" s="190">
        <f t="shared" ca="1" si="28"/>
        <v>0.8350362301720482</v>
      </c>
      <c r="O79" s="190">
        <f t="shared" ca="1" si="28"/>
        <v>0.804649488366314</v>
      </c>
      <c r="P79" s="190">
        <f t="shared" ca="1" si="28"/>
        <v>0.77489028336521981</v>
      </c>
      <c r="Q79" s="190">
        <f t="shared" ca="1" si="28"/>
        <v>0.74588106285086142</v>
      </c>
      <c r="R79" s="190">
        <f t="shared" ca="1" si="28"/>
        <v>0.71770072746620783</v>
      </c>
      <c r="S79" s="190">
        <f t="shared" ca="1" si="28"/>
        <v>0.69039651038251038</v>
      </c>
      <c r="T79" s="190">
        <f t="shared" ca="1" si="28"/>
        <v>0.66399274547451637</v>
      </c>
      <c r="U79" s="190">
        <f t="shared" ca="1" si="28"/>
        <v>0.63849732260197867</v>
      </c>
      <c r="V79" s="190">
        <f t="shared" ca="1" si="28"/>
        <v>0.61390642950321794</v>
      </c>
      <c r="W79" s="187">
        <f t="shared" ca="1" si="28"/>
        <v>0.59020802770474246</v>
      </c>
      <c r="Y79" s="78">
        <f t="shared" ca="1" si="29"/>
        <v>11709928.341339663</v>
      </c>
      <c r="Z79" s="78">
        <f t="shared" ca="1" si="30"/>
        <v>11713970.548219696</v>
      </c>
      <c r="AA79" s="78">
        <f t="shared" ca="1" si="31"/>
        <v>4042.2068800330162</v>
      </c>
    </row>
    <row r="80" spans="1:27" ht="11.25" customHeight="1" x14ac:dyDescent="0.2">
      <c r="A80" s="222">
        <f t="shared" si="32"/>
        <v>70</v>
      </c>
      <c r="B80" s="220">
        <f t="shared" si="21"/>
        <v>1.95E-2</v>
      </c>
      <c r="C80" s="217">
        <f t="shared" si="22"/>
        <v>2.7675000000000004E-3</v>
      </c>
      <c r="D80" s="219">
        <f t="shared" ca="1" si="23"/>
        <v>0.1573282825130331</v>
      </c>
      <c r="E80" s="218">
        <f t="shared" ca="1" si="24"/>
        <v>-1.0054991365622858</v>
      </c>
      <c r="F80" s="187">
        <f t="shared" ca="1" si="25"/>
        <v>-4.9642542259306557E-3</v>
      </c>
      <c r="G80" s="217">
        <f t="shared" ca="1" si="26"/>
        <v>-2.1967542259306552E-3</v>
      </c>
      <c r="H80" s="187">
        <f t="shared" ca="1" si="27"/>
        <v>1.7303245774069345E-2</v>
      </c>
      <c r="I80" s="191">
        <f t="shared" ca="1" si="28"/>
        <v>0.99066050520386539</v>
      </c>
      <c r="J80" s="190">
        <f t="shared" ca="1" si="28"/>
        <v>0.96852118394076891</v>
      </c>
      <c r="K80" s="190">
        <f t="shared" ca="1" si="28"/>
        <v>0.94302752737542117</v>
      </c>
      <c r="L80" s="190">
        <f t="shared" ca="1" si="28"/>
        <v>0.91536780008393681</v>
      </c>
      <c r="M80" s="190">
        <f t="shared" ca="1" si="28"/>
        <v>0.88643048562938198</v>
      </c>
      <c r="N80" s="190">
        <f t="shared" ca="1" si="28"/>
        <v>0.85687129719068933</v>
      </c>
      <c r="O80" s="190">
        <f t="shared" ca="1" si="28"/>
        <v>0.82716808225796457</v>
      </c>
      <c r="P80" s="190">
        <f t="shared" ca="1" si="28"/>
        <v>0.79766438256035332</v>
      </c>
      <c r="Q80" s="190">
        <f t="shared" ca="1" si="28"/>
        <v>0.76860325090872272</v>
      </c>
      <c r="R80" s="190">
        <f t="shared" ca="1" si="28"/>
        <v>0.74015310755073549</v>
      </c>
      <c r="S80" s="190">
        <f t="shared" ca="1" si="28"/>
        <v>0.71242729405086669</v>
      </c>
      <c r="T80" s="190">
        <f t="shared" ca="1" si="28"/>
        <v>0.68549874150293733</v>
      </c>
      <c r="U80" s="190">
        <f t="shared" ca="1" si="28"/>
        <v>0.65941090658455515</v>
      </c>
      <c r="V80" s="190">
        <f t="shared" ca="1" si="28"/>
        <v>0.6341858863936739</v>
      </c>
      <c r="W80" s="187">
        <f t="shared" ca="1" si="28"/>
        <v>0.60983041693037432</v>
      </c>
      <c r="Y80" s="78">
        <f t="shared" ca="1" si="29"/>
        <v>11995820.868164247</v>
      </c>
      <c r="Z80" s="78">
        <f t="shared" ca="1" si="30"/>
        <v>11999668.02717972</v>
      </c>
      <c r="AA80" s="78">
        <f t="shared" ca="1" si="31"/>
        <v>3847.1590154729784</v>
      </c>
    </row>
    <row r="81" spans="1:27" ht="11.25" customHeight="1" x14ac:dyDescent="0.2">
      <c r="A81" s="222">
        <f t="shared" si="32"/>
        <v>71</v>
      </c>
      <c r="B81" s="220">
        <f t="shared" si="21"/>
        <v>1.95E-2</v>
      </c>
      <c r="C81" s="217">
        <f t="shared" si="22"/>
        <v>2.7675000000000004E-3</v>
      </c>
      <c r="D81" s="219">
        <f t="shared" ca="1" si="23"/>
        <v>0.17828426497582783</v>
      </c>
      <c r="E81" s="218">
        <f t="shared" ca="1" si="24"/>
        <v>-0.92192340482820267</v>
      </c>
      <c r="F81" s="187">
        <f t="shared" ca="1" si="25"/>
        <v>-4.5516321118384984E-3</v>
      </c>
      <c r="G81" s="217">
        <f t="shared" ca="1" si="26"/>
        <v>-1.784132111838498E-3</v>
      </c>
      <c r="H81" s="187">
        <f t="shared" ca="1" si="27"/>
        <v>1.7715867888161502E-2</v>
      </c>
      <c r="I81" s="191">
        <f t="shared" ca="1" si="28"/>
        <v>0.99046933495240597</v>
      </c>
      <c r="J81" s="190">
        <f t="shared" ca="1" si="28"/>
        <v>0.96802839400913121</v>
      </c>
      <c r="K81" s="190">
        <f t="shared" ca="1" si="28"/>
        <v>0.94232040701278563</v>
      </c>
      <c r="L81" s="190">
        <f t="shared" ca="1" si="28"/>
        <v>0.91451302781376564</v>
      </c>
      <c r="M81" s="190">
        <f t="shared" ca="1" si="28"/>
        <v>0.88547827179637451</v>
      </c>
      <c r="N81" s="190">
        <f t="shared" ca="1" si="28"/>
        <v>0.85585900316373087</v>
      </c>
      <c r="O81" s="190">
        <f t="shared" ca="1" si="28"/>
        <v>0.82612321221187457</v>
      </c>
      <c r="P81" s="190">
        <f t="shared" ca="1" si="28"/>
        <v>0.79660697180167084</v>
      </c>
      <c r="Q81" s="190">
        <f t="shared" ca="1" si="28"/>
        <v>0.76754772835420004</v>
      </c>
      <c r="R81" s="190">
        <f t="shared" ca="1" si="28"/>
        <v>0.73910972459051849</v>
      </c>
      <c r="S81" s="190">
        <f t="shared" ca="1" si="28"/>
        <v>0.71140320795732304</v>
      </c>
      <c r="T81" s="190">
        <f t="shared" ca="1" si="28"/>
        <v>0.68449882985810351</v>
      </c>
      <c r="U81" s="190">
        <f t="shared" ca="1" si="28"/>
        <v>0.65843837557200602</v>
      </c>
      <c r="V81" s="190">
        <f t="shared" ca="1" si="28"/>
        <v>0.63324272289601324</v>
      </c>
      <c r="W81" s="187">
        <f t="shared" ca="1" si="28"/>
        <v>0.60891772324450444</v>
      </c>
      <c r="Y81" s="78">
        <f t="shared" ca="1" si="29"/>
        <v>11982556.935234409</v>
      </c>
      <c r="Z81" s="78">
        <f t="shared" ca="1" si="30"/>
        <v>11986413.06723379</v>
      </c>
      <c r="AA81" s="78">
        <f t="shared" ca="1" si="31"/>
        <v>3856.1319993808866</v>
      </c>
    </row>
    <row r="82" spans="1:27" ht="11.25" customHeight="1" x14ac:dyDescent="0.2">
      <c r="A82" s="222">
        <f t="shared" si="32"/>
        <v>72</v>
      </c>
      <c r="B82" s="220">
        <f t="shared" si="21"/>
        <v>1.95E-2</v>
      </c>
      <c r="C82" s="217">
        <f t="shared" si="22"/>
        <v>2.7675000000000004E-3</v>
      </c>
      <c r="D82" s="219">
        <f t="shared" ca="1" si="23"/>
        <v>0.49842463563197259</v>
      </c>
      <c r="E82" s="218">
        <f t="shared" ca="1" si="24"/>
        <v>-3.9488631304990807E-3</v>
      </c>
      <c r="F82" s="187">
        <f t="shared" ca="1" si="25"/>
        <v>-1.9495949593973121E-5</v>
      </c>
      <c r="G82" s="217">
        <f t="shared" ca="1" si="26"/>
        <v>2.7480040504060275E-3</v>
      </c>
      <c r="H82" s="187">
        <f t="shared" ca="1" si="27"/>
        <v>2.2248004050406028E-2</v>
      </c>
      <c r="I82" s="191">
        <f t="shared" ca="1" si="28"/>
        <v>0.98837199595217184</v>
      </c>
      <c r="J82" s="190">
        <f t="shared" ca="1" si="28"/>
        <v>0.96263218871319567</v>
      </c>
      <c r="K82" s="190">
        <f t="shared" ca="1" si="28"/>
        <v>0.93458838617055107</v>
      </c>
      <c r="L82" s="190">
        <f t="shared" ca="1" si="28"/>
        <v>0.90517679540571772</v>
      </c>
      <c r="M82" s="190">
        <f t="shared" ca="1" si="28"/>
        <v>0.87508647655354621</v>
      </c>
      <c r="N82" s="190">
        <f t="shared" ca="1" si="28"/>
        <v>0.84481862142358177</v>
      </c>
      <c r="O82" s="190">
        <f t="shared" ca="1" si="28"/>
        <v>0.81473312653564589</v>
      </c>
      <c r="P82" s="190">
        <f t="shared" ca="1" si="28"/>
        <v>0.78508448864159297</v>
      </c>
      <c r="Q82" s="190">
        <f t="shared" ca="1" si="28"/>
        <v>0.75604910235751854</v>
      </c>
      <c r="R82" s="190">
        <f t="shared" ca="1" si="28"/>
        <v>0.72774582012526701</v>
      </c>
      <c r="S82" s="190">
        <f t="shared" ca="1" si="28"/>
        <v>0.70025132779722832</v>
      </c>
      <c r="T82" s="190">
        <f t="shared" ca="1" si="28"/>
        <v>0.67361158148963696</v>
      </c>
      <c r="U82" s="190">
        <f t="shared" ca="1" si="28"/>
        <v>0.64785027916789029</v>
      </c>
      <c r="V82" s="190">
        <f t="shared" ca="1" si="28"/>
        <v>0.62297511459824262</v>
      </c>
      <c r="W82" s="187">
        <f t="shared" ca="1" si="28"/>
        <v>0.59898238093212142</v>
      </c>
      <c r="Y82" s="78">
        <f t="shared" ca="1" si="29"/>
        <v>11837957.685863908</v>
      </c>
      <c r="Z82" s="78">
        <f t="shared" ca="1" si="30"/>
        <v>11841912.140232472</v>
      </c>
      <c r="AA82" s="78">
        <f t="shared" ca="1" si="31"/>
        <v>3954.4543685633689</v>
      </c>
    </row>
    <row r="83" spans="1:27" ht="11.25" customHeight="1" x14ac:dyDescent="0.2">
      <c r="A83" s="222">
        <f t="shared" si="32"/>
        <v>73</v>
      </c>
      <c r="B83" s="220">
        <f t="shared" si="21"/>
        <v>1.95E-2</v>
      </c>
      <c r="C83" s="217">
        <f t="shared" si="22"/>
        <v>2.7675000000000004E-3</v>
      </c>
      <c r="D83" s="219">
        <f t="shared" ca="1" si="23"/>
        <v>0.30260365546385093</v>
      </c>
      <c r="E83" s="218">
        <f t="shared" ca="1" si="24"/>
        <v>-0.5169267249231011</v>
      </c>
      <c r="F83" s="187">
        <f t="shared" ca="1" si="25"/>
        <v>-2.5521212156078637E-3</v>
      </c>
      <c r="G83" s="217">
        <f t="shared" ca="1" si="26"/>
        <v>2.1537878439213676E-4</v>
      </c>
      <c r="H83" s="187">
        <f t="shared" ca="1" si="27"/>
        <v>1.9715378784392137E-2</v>
      </c>
      <c r="I83" s="191">
        <f t="shared" ca="1" si="28"/>
        <v>0.98954347219234129</v>
      </c>
      <c r="J83" s="190">
        <f t="shared" ca="1" si="28"/>
        <v>0.96564394984871105</v>
      </c>
      <c r="K83" s="190">
        <f t="shared" ca="1" si="28"/>
        <v>0.93890130047811193</v>
      </c>
      <c r="L83" s="190">
        <f t="shared" ca="1" si="28"/>
        <v>0.9103822092455448</v>
      </c>
      <c r="M83" s="190">
        <f t="shared" ca="1" si="28"/>
        <v>0.88087844075046284</v>
      </c>
      <c r="N83" s="190">
        <f t="shared" ca="1" si="28"/>
        <v>0.85097047674120496</v>
      </c>
      <c r="O83" s="190">
        <f t="shared" ca="1" si="28"/>
        <v>0.82107857799666017</v>
      </c>
      <c r="P83" s="190">
        <f t="shared" ca="1" si="28"/>
        <v>0.79150272315220049</v>
      </c>
      <c r="Q83" s="190">
        <f t="shared" ca="1" si="28"/>
        <v>0.76245330446365867</v>
      </c>
      <c r="R83" s="190">
        <f t="shared" ca="1" si="28"/>
        <v>0.73407442762553288</v>
      </c>
      <c r="S83" s="190">
        <f t="shared" ca="1" si="28"/>
        <v>0.70646143781009263</v>
      </c>
      <c r="T83" s="190">
        <f t="shared" ca="1" si="28"/>
        <v>0.67967401369641467</v>
      </c>
      <c r="U83" s="190">
        <f t="shared" ca="1" si="28"/>
        <v>0.65374589971639152</v>
      </c>
      <c r="V83" s="190">
        <f t="shared" ca="1" si="28"/>
        <v>0.62869211014399629</v>
      </c>
      <c r="W83" s="187">
        <f t="shared" ca="1" si="28"/>
        <v>0.60451424391477604</v>
      </c>
      <c r="Y83" s="78">
        <f t="shared" ca="1" si="29"/>
        <v>11918516.587776102</v>
      </c>
      <c r="Z83" s="78">
        <f t="shared" ca="1" si="30"/>
        <v>11922416.154297907</v>
      </c>
      <c r="AA83" s="78">
        <f t="shared" ca="1" si="31"/>
        <v>3899.5665218047798</v>
      </c>
    </row>
    <row r="84" spans="1:27" ht="11.25" customHeight="1" x14ac:dyDescent="0.2">
      <c r="A84" s="222">
        <f t="shared" si="32"/>
        <v>74</v>
      </c>
      <c r="B84" s="220">
        <f t="shared" si="21"/>
        <v>1.95E-2</v>
      </c>
      <c r="C84" s="217">
        <f t="shared" si="22"/>
        <v>2.7675000000000004E-3</v>
      </c>
      <c r="D84" s="219">
        <f t="shared" ca="1" si="23"/>
        <v>0.52278174184803861</v>
      </c>
      <c r="E84" s="218">
        <f t="shared" ca="1" si="24"/>
        <v>5.713643070695356E-2</v>
      </c>
      <c r="F84" s="187">
        <f t="shared" ca="1" si="25"/>
        <v>2.8208852427395216E-4</v>
      </c>
      <c r="G84" s="217">
        <f t="shared" ca="1" si="26"/>
        <v>3.0495885242739526E-3</v>
      </c>
      <c r="H84" s="187">
        <f t="shared" ca="1" si="27"/>
        <v>2.2549588524273953E-2</v>
      </c>
      <c r="I84" s="191">
        <f t="shared" ca="1" si="28"/>
        <v>0.98823258925092883</v>
      </c>
      <c r="J84" s="190">
        <f t="shared" ca="1" si="28"/>
        <v>0.96227417529968529</v>
      </c>
      <c r="K84" s="190">
        <f t="shared" ca="1" si="28"/>
        <v>0.93407612709492305</v>
      </c>
      <c r="L84" s="190">
        <f t="shared" ca="1" si="28"/>
        <v>0.90455892233135449</v>
      </c>
      <c r="M84" s="190">
        <f t="shared" ca="1" si="28"/>
        <v>0.87439931310582819</v>
      </c>
      <c r="N84" s="190">
        <f t="shared" ca="1" si="28"/>
        <v>0.84408902936270735</v>
      </c>
      <c r="O84" s="190">
        <f t="shared" ca="1" si="28"/>
        <v>0.81398078643120075</v>
      </c>
      <c r="P84" s="190">
        <f t="shared" ca="1" si="28"/>
        <v>0.78432368269092589</v>
      </c>
      <c r="Q84" s="190">
        <f t="shared" ca="1" si="28"/>
        <v>0.75529008436618106</v>
      </c>
      <c r="R84" s="190">
        <f t="shared" ca="1" si="28"/>
        <v>0.72699585548345369</v>
      </c>
      <c r="S84" s="190">
        <f t="shared" ca="1" si="28"/>
        <v>0.69951547595646224</v>
      </c>
      <c r="T84" s="190">
        <f t="shared" ca="1" si="28"/>
        <v>0.67289328082145172</v>
      </c>
      <c r="U84" s="190">
        <f t="shared" ca="1" si="28"/>
        <v>0.64715178193362599</v>
      </c>
      <c r="V84" s="190">
        <f t="shared" ca="1" si="28"/>
        <v>0.62229780919465971</v>
      </c>
      <c r="W84" s="187">
        <f t="shared" ca="1" si="28"/>
        <v>0.59832702989121411</v>
      </c>
      <c r="Y84" s="78">
        <f t="shared" ca="1" si="29"/>
        <v>11828405.943214603</v>
      </c>
      <c r="Z84" s="78">
        <f t="shared" ca="1" si="30"/>
        <v>11832366.923081307</v>
      </c>
      <c r="AA84" s="78">
        <f t="shared" ca="1" si="31"/>
        <v>3960.9798667039722</v>
      </c>
    </row>
    <row r="85" spans="1:27" ht="11.25" customHeight="1" x14ac:dyDescent="0.2">
      <c r="A85" s="222">
        <f t="shared" si="32"/>
        <v>75</v>
      </c>
      <c r="B85" s="220">
        <f t="shared" si="21"/>
        <v>1.95E-2</v>
      </c>
      <c r="C85" s="217">
        <f t="shared" si="22"/>
        <v>2.7675000000000004E-3</v>
      </c>
      <c r="D85" s="219">
        <f t="shared" ca="1" si="23"/>
        <v>0.57299405024473216</v>
      </c>
      <c r="E85" s="218">
        <f t="shared" ca="1" si="24"/>
        <v>0.18400198270032961</v>
      </c>
      <c r="F85" s="187">
        <f t="shared" ca="1" si="25"/>
        <v>9.0843700107259904E-4</v>
      </c>
      <c r="G85" s="217">
        <f t="shared" ca="1" si="26"/>
        <v>3.6759370010725993E-3</v>
      </c>
      <c r="H85" s="187">
        <f t="shared" ca="1" si="27"/>
        <v>2.3175937001072601E-2</v>
      </c>
      <c r="I85" s="191">
        <f t="shared" ca="1" si="28"/>
        <v>0.98794312398829087</v>
      </c>
      <c r="J85" s="190">
        <f t="shared" ca="1" si="28"/>
        <v>0.96153105723083787</v>
      </c>
      <c r="K85" s="190">
        <f t="shared" ca="1" si="28"/>
        <v>0.93301313407105491</v>
      </c>
      <c r="L85" s="190">
        <f t="shared" ca="1" si="28"/>
        <v>0.90327703421274297</v>
      </c>
      <c r="M85" s="190">
        <f t="shared" ca="1" si="28"/>
        <v>0.87297389498531031</v>
      </c>
      <c r="N85" s="190">
        <f t="shared" ca="1" si="28"/>
        <v>0.84257578195895377</v>
      </c>
      <c r="O85" s="190">
        <f t="shared" ca="1" si="28"/>
        <v>0.81242050097633933</v>
      </c>
      <c r="P85" s="190">
        <f t="shared" ca="1" si="28"/>
        <v>0.78274595074335629</v>
      </c>
      <c r="Q85" s="190">
        <f t="shared" ca="1" si="28"/>
        <v>0.75371614468431802</v>
      </c>
      <c r="R85" s="190">
        <f t="shared" ca="1" si="28"/>
        <v>0.72544075300669109</v>
      </c>
      <c r="S85" s="190">
        <f t="shared" ca="1" si="28"/>
        <v>0.69798968504079006</v>
      </c>
      <c r="T85" s="190">
        <f t="shared" ca="1" si="28"/>
        <v>0.67140391786555964</v>
      </c>
      <c r="U85" s="190">
        <f t="shared" ca="1" si="28"/>
        <v>0.6457035068663296</v>
      </c>
      <c r="V85" s="190">
        <f t="shared" ca="1" si="28"/>
        <v>0.62089349313491038</v>
      </c>
      <c r="W85" s="187">
        <f t="shared" ca="1" si="28"/>
        <v>0.59696824814555793</v>
      </c>
      <c r="Y85" s="78">
        <f t="shared" ca="1" si="29"/>
        <v>11808596.226911044</v>
      </c>
      <c r="Z85" s="78">
        <f t="shared" ca="1" si="30"/>
        <v>11812570.751645345</v>
      </c>
      <c r="AA85" s="78">
        <f t="shared" ca="1" si="31"/>
        <v>3974.5247343014926</v>
      </c>
    </row>
    <row r="86" spans="1:27" ht="11.25" customHeight="1" x14ac:dyDescent="0.2">
      <c r="A86" s="222">
        <f t="shared" si="32"/>
        <v>76</v>
      </c>
      <c r="B86" s="220">
        <f t="shared" si="21"/>
        <v>1.95E-2</v>
      </c>
      <c r="C86" s="217">
        <f t="shared" si="22"/>
        <v>2.7675000000000004E-3</v>
      </c>
      <c r="D86" s="219">
        <f t="shared" ca="1" si="23"/>
        <v>0.2256636017923318</v>
      </c>
      <c r="E86" s="218">
        <f t="shared" ca="1" si="24"/>
        <v>-0.75320422047034508</v>
      </c>
      <c r="F86" s="187">
        <f t="shared" ca="1" si="25"/>
        <v>-3.7186478819289338E-3</v>
      </c>
      <c r="G86" s="217">
        <f t="shared" ca="1" si="26"/>
        <v>-9.5114788192893337E-4</v>
      </c>
      <c r="H86" s="187">
        <f t="shared" ca="1" si="27"/>
        <v>1.8548852118071068E-2</v>
      </c>
      <c r="I86" s="191">
        <f t="shared" ca="1" si="28"/>
        <v>0.99008352086211193</v>
      </c>
      <c r="J86" s="190">
        <f t="shared" ca="1" si="28"/>
        <v>0.96703433422380858</v>
      </c>
      <c r="K86" s="190">
        <f t="shared" ca="1" si="28"/>
        <v>0.94089451729164764</v>
      </c>
      <c r="L86" s="190">
        <f t="shared" ca="1" si="28"/>
        <v>0.91278988074489797</v>
      </c>
      <c r="M86" s="190">
        <f t="shared" ca="1" si="28"/>
        <v>0.88355909806827471</v>
      </c>
      <c r="N86" s="190">
        <f t="shared" ca="1" si="28"/>
        <v>0.85381906896458148</v>
      </c>
      <c r="O86" s="190">
        <f t="shared" ca="1" si="28"/>
        <v>0.82401789236517198</v>
      </c>
      <c r="P86" s="190">
        <f t="shared" ca="1" si="28"/>
        <v>0.7944765845574</v>
      </c>
      <c r="Q86" s="190">
        <f t="shared" ca="1" si="28"/>
        <v>0.76542129847899987</v>
      </c>
      <c r="R86" s="190">
        <f t="shared" ca="1" si="28"/>
        <v>0.73700786641485605</v>
      </c>
      <c r="S86" s="190">
        <f t="shared" ca="1" si="28"/>
        <v>0.70934030922668645</v>
      </c>
      <c r="T86" s="190">
        <f t="shared" ca="1" si="28"/>
        <v>0.68248469219410135</v>
      </c>
      <c r="U86" s="190">
        <f t="shared" ca="1" si="28"/>
        <v>0.65647943905893558</v>
      </c>
      <c r="V86" s="190">
        <f t="shared" ca="1" si="28"/>
        <v>0.63134297585260746</v>
      </c>
      <c r="W86" s="187">
        <f t="shared" ca="1" si="28"/>
        <v>0.60707937557569414</v>
      </c>
      <c r="Y86" s="78">
        <f t="shared" ca="1" si="29"/>
        <v>11955830.853879774</v>
      </c>
      <c r="Z86" s="78">
        <f t="shared" ca="1" si="30"/>
        <v>11959705.090292025</v>
      </c>
      <c r="AA86" s="78">
        <f t="shared" ca="1" si="31"/>
        <v>3874.2364122513682</v>
      </c>
    </row>
    <row r="87" spans="1:27" ht="11.25" customHeight="1" x14ac:dyDescent="0.2">
      <c r="A87" s="222">
        <f t="shared" si="32"/>
        <v>77</v>
      </c>
      <c r="B87" s="220">
        <f t="shared" si="21"/>
        <v>1.95E-2</v>
      </c>
      <c r="C87" s="217">
        <f t="shared" si="22"/>
        <v>2.7675000000000004E-3</v>
      </c>
      <c r="D87" s="219">
        <f t="shared" ca="1" si="23"/>
        <v>0.88787795821160587</v>
      </c>
      <c r="E87" s="218">
        <f t="shared" ca="1" si="24"/>
        <v>1.215319955926107</v>
      </c>
      <c r="F87" s="187">
        <f t="shared" ca="1" si="25"/>
        <v>6.0001615194726823E-3</v>
      </c>
      <c r="G87" s="217">
        <f t="shared" ca="1" si="26"/>
        <v>8.7676615194726831E-3</v>
      </c>
      <c r="H87" s="187">
        <f t="shared" ca="1" si="27"/>
        <v>2.8267661519472683E-2</v>
      </c>
      <c r="I87" s="191">
        <f t="shared" ca="1" si="28"/>
        <v>0.98559314121794239</v>
      </c>
      <c r="J87" s="190">
        <f t="shared" ca="1" si="28"/>
        <v>0.95551134257839254</v>
      </c>
      <c r="K87" s="190">
        <f t="shared" ca="1" si="28"/>
        <v>0.92441659690414757</v>
      </c>
      <c r="L87" s="190">
        <f t="shared" ca="1" si="28"/>
        <v>0.89292346595185201</v>
      </c>
      <c r="M87" s="190">
        <f t="shared" ca="1" si="28"/>
        <v>0.86147224822949819</v>
      </c>
      <c r="N87" s="190">
        <f t="shared" ca="1" si="28"/>
        <v>0.83037449962981325</v>
      </c>
      <c r="O87" s="190">
        <f t="shared" ca="1" si="28"/>
        <v>0.79984707376409603</v>
      </c>
      <c r="P87" s="190">
        <f t="shared" ca="1" si="28"/>
        <v>0.77003742653465967</v>
      </c>
      <c r="Q87" s="190">
        <f t="shared" ca="1" si="28"/>
        <v>0.74104234889305809</v>
      </c>
      <c r="R87" s="190">
        <f t="shared" ca="1" si="28"/>
        <v>0.71292179264665723</v>
      </c>
      <c r="S87" s="190">
        <f t="shared" ca="1" si="28"/>
        <v>0.6857090509696917</v>
      </c>
      <c r="T87" s="190">
        <f t="shared" ca="1" si="28"/>
        <v>0.65941824043238462</v>
      </c>
      <c r="U87" s="190">
        <f t="shared" ca="1" si="28"/>
        <v>0.63404979047145593</v>
      </c>
      <c r="V87" s="190">
        <f t="shared" ca="1" si="28"/>
        <v>0.6095944642744795</v>
      </c>
      <c r="W87" s="187">
        <f t="shared" ca="1" si="28"/>
        <v>0.58603629877849528</v>
      </c>
      <c r="Y87" s="78">
        <f t="shared" ca="1" si="29"/>
        <v>11648947.781276623</v>
      </c>
      <c r="Z87" s="78">
        <f t="shared" ca="1" si="30"/>
        <v>11653031.987046089</v>
      </c>
      <c r="AA87" s="78">
        <f t="shared" ca="1" si="31"/>
        <v>4084.2057694662362</v>
      </c>
    </row>
    <row r="88" spans="1:27" ht="11.25" customHeight="1" x14ac:dyDescent="0.2">
      <c r="A88" s="222">
        <f t="shared" si="32"/>
        <v>78</v>
      </c>
      <c r="B88" s="220">
        <f t="shared" si="21"/>
        <v>1.95E-2</v>
      </c>
      <c r="C88" s="217">
        <f t="shared" si="22"/>
        <v>2.7675000000000004E-3</v>
      </c>
      <c r="D88" s="219">
        <f t="shared" ca="1" si="23"/>
        <v>0.91088560250737161</v>
      </c>
      <c r="E88" s="218">
        <f t="shared" ca="1" si="24"/>
        <v>1.3462286286379013</v>
      </c>
      <c r="F88" s="187">
        <f t="shared" ca="1" si="25"/>
        <v>6.6464713054187208E-3</v>
      </c>
      <c r="G88" s="217">
        <f t="shared" ca="1" si="26"/>
        <v>9.4139713054187217E-3</v>
      </c>
      <c r="H88" s="187">
        <f t="shared" ca="1" si="27"/>
        <v>2.8913971305418722E-2</v>
      </c>
      <c r="I88" s="191">
        <f t="shared" ca="1" si="28"/>
        <v>0.98529525004577267</v>
      </c>
      <c r="J88" s="190">
        <f t="shared" ca="1" si="28"/>
        <v>0.95474994025475046</v>
      </c>
      <c r="K88" s="190">
        <f t="shared" ca="1" si="28"/>
        <v>0.92333108971608024</v>
      </c>
      <c r="L88" s="190">
        <f t="shared" ca="1" si="28"/>
        <v>0.89161776899703882</v>
      </c>
      <c r="M88" s="190">
        <f t="shared" ca="1" si="28"/>
        <v>0.8600231855283077</v>
      </c>
      <c r="N88" s="190">
        <f t="shared" ca="1" si="28"/>
        <v>0.82883844034520759</v>
      </c>
      <c r="O88" s="190">
        <f t="shared" ca="1" si="28"/>
        <v>0.79826506713520551</v>
      </c>
      <c r="P88" s="190">
        <f t="shared" ca="1" si="28"/>
        <v>0.76843911843292179</v>
      </c>
      <c r="Q88" s="190">
        <f t="shared" ca="1" si="28"/>
        <v>0.73944893865143468</v>
      </c>
      <c r="R88" s="190">
        <f t="shared" ca="1" si="28"/>
        <v>0.71134824875649005</v>
      </c>
      <c r="S88" s="190">
        <f t="shared" ca="1" si="28"/>
        <v>0.68416576225609205</v>
      </c>
      <c r="T88" s="190">
        <f t="shared" ca="1" si="28"/>
        <v>0.65791224141053251</v>
      </c>
      <c r="U88" s="190">
        <f t="shared" ca="1" si="28"/>
        <v>0.6325856677727465</v>
      </c>
      <c r="V88" s="190">
        <f t="shared" ca="1" si="28"/>
        <v>0.60817502544131219</v>
      </c>
      <c r="W88" s="187">
        <f t="shared" ca="1" si="28"/>
        <v>0.58466306468822671</v>
      </c>
      <c r="Y88" s="78">
        <f t="shared" ca="1" si="29"/>
        <v>11628858.809432117</v>
      </c>
      <c r="Z88" s="78">
        <f t="shared" ca="1" si="30"/>
        <v>11632956.877009561</v>
      </c>
      <c r="AA88" s="78">
        <f t="shared" ca="1" si="31"/>
        <v>4098.0675774440169</v>
      </c>
    </row>
    <row r="89" spans="1:27" ht="11.25" customHeight="1" x14ac:dyDescent="0.2">
      <c r="A89" s="222">
        <f t="shared" si="32"/>
        <v>79</v>
      </c>
      <c r="B89" s="220">
        <f t="shared" si="21"/>
        <v>1.95E-2</v>
      </c>
      <c r="C89" s="217">
        <f t="shared" si="22"/>
        <v>2.7675000000000004E-3</v>
      </c>
      <c r="D89" s="219">
        <f t="shared" ca="1" si="23"/>
        <v>4.4727915974581367E-2</v>
      </c>
      <c r="E89" s="218">
        <f t="shared" ca="1" si="24"/>
        <v>-1.6982752064250057</v>
      </c>
      <c r="F89" s="187">
        <f t="shared" ca="1" si="25"/>
        <v>-8.3845620187326265E-3</v>
      </c>
      <c r="G89" s="217">
        <f t="shared" ca="1" si="26"/>
        <v>-5.6170620187326256E-3</v>
      </c>
      <c r="H89" s="187">
        <f t="shared" ca="1" si="27"/>
        <v>1.3882937981267374E-2</v>
      </c>
      <c r="I89" s="191">
        <f t="shared" ca="1" si="28"/>
        <v>0.9922465751437981</v>
      </c>
      <c r="J89" s="190">
        <f t="shared" ca="1" si="28"/>
        <v>0.97261568908186224</v>
      </c>
      <c r="K89" s="190">
        <f t="shared" ca="1" si="28"/>
        <v>0.94890945684165073</v>
      </c>
      <c r="L89" s="190">
        <f t="shared" ca="1" si="28"/>
        <v>0.92248400849905787</v>
      </c>
      <c r="M89" s="190">
        <f t="shared" ca="1" si="28"/>
        <v>0.8943631042423783</v>
      </c>
      <c r="N89" s="190">
        <f t="shared" ca="1" si="28"/>
        <v>0.86530863589696427</v>
      </c>
      <c r="O89" s="190">
        <f t="shared" ca="1" si="28"/>
        <v>0.83588025640434527</v>
      </c>
      <c r="P89" s="190">
        <f t="shared" ca="1" si="28"/>
        <v>0.80648368655962999</v>
      </c>
      <c r="Q89" s="190">
        <f t="shared" ca="1" si="28"/>
        <v>0.77740876146136528</v>
      </c>
      <c r="R89" s="190">
        <f t="shared" ca="1" si="28"/>
        <v>0.74885882133774373</v>
      </c>
      <c r="S89" s="190">
        <f t="shared" ca="1" si="28"/>
        <v>0.72097310570355067</v>
      </c>
      <c r="T89" s="190">
        <f t="shared" ca="1" si="28"/>
        <v>0.69384364617258509</v>
      </c>
      <c r="U89" s="190">
        <f t="shared" ca="1" si="28"/>
        <v>0.66752791444891468</v>
      </c>
      <c r="V89" s="190">
        <f t="shared" ca="1" si="28"/>
        <v>0.64205823823600539</v>
      </c>
      <c r="W89" s="187">
        <f t="shared" ca="1" si="28"/>
        <v>0.61744877963984324</v>
      </c>
      <c r="Y89" s="78">
        <f t="shared" ca="1" si="29"/>
        <v>12106410.679669697</v>
      </c>
      <c r="Z89" s="78">
        <f t="shared" ca="1" si="30"/>
        <v>12110183.351091033</v>
      </c>
      <c r="AA89" s="78">
        <f t="shared" ca="1" si="31"/>
        <v>3772.6714213360101</v>
      </c>
    </row>
    <row r="90" spans="1:27" ht="11.25" customHeight="1" x14ac:dyDescent="0.2">
      <c r="A90" s="222">
        <f t="shared" si="32"/>
        <v>80</v>
      </c>
      <c r="B90" s="220">
        <f t="shared" si="21"/>
        <v>1.95E-2</v>
      </c>
      <c r="C90" s="217">
        <f t="shared" si="22"/>
        <v>2.7675000000000004E-3</v>
      </c>
      <c r="D90" s="219">
        <f t="shared" ca="1" si="23"/>
        <v>9.6331592032883329E-3</v>
      </c>
      <c r="E90" s="218">
        <f t="shared" ca="1" si="24"/>
        <v>-2.3403375421647952</v>
      </c>
      <c r="F90" s="187">
        <f t="shared" ca="1" si="25"/>
        <v>-1.1554490810918829E-2</v>
      </c>
      <c r="G90" s="217">
        <f t="shared" ca="1" si="26"/>
        <v>-8.7869908109188283E-3</v>
      </c>
      <c r="H90" s="187">
        <f t="shared" ca="1" si="27"/>
        <v>1.0713009189081172E-2</v>
      </c>
      <c r="I90" s="191">
        <f t="shared" ca="1" si="28"/>
        <v>0.99371880619795216</v>
      </c>
      <c r="J90" s="190">
        <f t="shared" ca="1" si="28"/>
        <v>0.97642591545409296</v>
      </c>
      <c r="K90" s="190">
        <f t="shared" ca="1" si="28"/>
        <v>0.95439355974450102</v>
      </c>
      <c r="L90" s="190">
        <f t="shared" ca="1" si="28"/>
        <v>0.9291286711668908</v>
      </c>
      <c r="M90" s="190">
        <f t="shared" ca="1" si="28"/>
        <v>0.90177839629161194</v>
      </c>
      <c r="N90" s="190">
        <f t="shared" ca="1" si="28"/>
        <v>0.8732024926461861</v>
      </c>
      <c r="O90" s="190">
        <f t="shared" ca="1" si="28"/>
        <v>0.8440365778697364</v>
      </c>
      <c r="P90" s="190">
        <f t="shared" ca="1" si="28"/>
        <v>0.81474442592123586</v>
      </c>
      <c r="Q90" s="190">
        <f t="shared" ca="1" si="28"/>
        <v>0.7856597249268219</v>
      </c>
      <c r="R90" s="190">
        <f t="shared" ca="1" si="28"/>
        <v>0.75701864658140172</v>
      </c>
      <c r="S90" s="190">
        <f t="shared" ca="1" si="28"/>
        <v>0.72898483455506013</v>
      </c>
      <c r="T90" s="190">
        <f t="shared" ca="1" si="28"/>
        <v>0.7016683504968505</v>
      </c>
      <c r="U90" s="190">
        <f t="shared" ca="1" si="28"/>
        <v>0.67513991358338532</v>
      </c>
      <c r="V90" s="190">
        <f t="shared" ca="1" si="28"/>
        <v>0.64944153231955115</v>
      </c>
      <c r="W90" s="187">
        <f t="shared" ca="1" si="28"/>
        <v>0.62459440218268902</v>
      </c>
      <c r="Y90" s="78">
        <f t="shared" ca="1" si="29"/>
        <v>12209936.249937968</v>
      </c>
      <c r="Z90" s="78">
        <f t="shared" ca="1" si="30"/>
        <v>12213639.752005564</v>
      </c>
      <c r="AA90" s="78">
        <f t="shared" ca="1" si="31"/>
        <v>3703.5020675957203</v>
      </c>
    </row>
    <row r="91" spans="1:27" ht="11.25" customHeight="1" x14ac:dyDescent="0.2">
      <c r="A91" s="222">
        <f t="shared" si="32"/>
        <v>81</v>
      </c>
      <c r="B91" s="220">
        <f t="shared" si="21"/>
        <v>1.95E-2</v>
      </c>
      <c r="C91" s="217">
        <f t="shared" si="22"/>
        <v>2.7675000000000004E-3</v>
      </c>
      <c r="D91" s="219">
        <f t="shared" ca="1" si="23"/>
        <v>0.30087986520713561</v>
      </c>
      <c r="E91" s="218">
        <f t="shared" ca="1" si="24"/>
        <v>-0.52187160407939093</v>
      </c>
      <c r="F91" s="187">
        <f t="shared" ca="1" si="25"/>
        <v>-2.5765346003197138E-3</v>
      </c>
      <c r="G91" s="217">
        <f t="shared" ca="1" si="26"/>
        <v>1.9096539968028667E-4</v>
      </c>
      <c r="H91" s="187">
        <f t="shared" ca="1" si="27"/>
        <v>1.9690965399680287E-2</v>
      </c>
      <c r="I91" s="191">
        <f t="shared" ref="I91:W106" ca="1" si="33">I$8*EXP(-$H91*I$9)</f>
        <v>0.98955477145805704</v>
      </c>
      <c r="J91" s="190">
        <f t="shared" ca="1" si="33"/>
        <v>0.96567302769716068</v>
      </c>
      <c r="K91" s="190">
        <f t="shared" ca="1" si="33"/>
        <v>0.93894297176603447</v>
      </c>
      <c r="L91" s="190">
        <f t="shared" ca="1" si="33"/>
        <v>0.91043253252149692</v>
      </c>
      <c r="M91" s="190">
        <f t="shared" ca="1" si="33"/>
        <v>0.88093445886069599</v>
      </c>
      <c r="N91" s="190">
        <f t="shared" ca="1" si="33"/>
        <v>0.85102999536967949</v>
      </c>
      <c r="O91" s="190">
        <f t="shared" ca="1" si="33"/>
        <v>0.82113998521287312</v>
      </c>
      <c r="P91" s="190">
        <f t="shared" ca="1" si="33"/>
        <v>0.79156484673474803</v>
      </c>
      <c r="Q91" s="190">
        <f t="shared" ca="1" si="33"/>
        <v>0.76251530137903534</v>
      </c>
      <c r="R91" s="190">
        <f t="shared" ca="1" si="33"/>
        <v>0.73413569964248915</v>
      </c>
      <c r="S91" s="190">
        <f t="shared" ca="1" si="33"/>
        <v>0.70652156773818386</v>
      </c>
      <c r="T91" s="190">
        <f t="shared" ca="1" si="33"/>
        <v>0.67973271757778808</v>
      </c>
      <c r="U91" s="190">
        <f t="shared" ca="1" si="33"/>
        <v>0.65380299118635088</v>
      </c>
      <c r="V91" s="190">
        <f t="shared" ca="1" si="33"/>
        <v>0.62874747398094555</v>
      </c>
      <c r="W91" s="187">
        <f t="shared" ca="1" si="33"/>
        <v>0.60456781647890978</v>
      </c>
      <c r="Y91" s="78">
        <f t="shared" ca="1" si="29"/>
        <v>11919296.157604447</v>
      </c>
      <c r="Z91" s="78">
        <f t="shared" ca="1" si="30"/>
        <v>11923195.1943078</v>
      </c>
      <c r="AA91" s="78">
        <f t="shared" ca="1" si="31"/>
        <v>3899.0367033537477</v>
      </c>
    </row>
    <row r="92" spans="1:27" ht="11.25" customHeight="1" x14ac:dyDescent="0.2">
      <c r="A92" s="222">
        <f t="shared" si="32"/>
        <v>82</v>
      </c>
      <c r="B92" s="220">
        <f t="shared" si="21"/>
        <v>1.95E-2</v>
      </c>
      <c r="C92" s="217">
        <f t="shared" si="22"/>
        <v>2.7675000000000004E-3</v>
      </c>
      <c r="D92" s="219">
        <f t="shared" ca="1" si="23"/>
        <v>0.6380872107028408</v>
      </c>
      <c r="E92" s="218">
        <f t="shared" ca="1" si="24"/>
        <v>0.35335064934852312</v>
      </c>
      <c r="F92" s="187">
        <f t="shared" ca="1" si="25"/>
        <v>1.7445290507766516E-3</v>
      </c>
      <c r="G92" s="217">
        <f t="shared" ca="1" si="26"/>
        <v>4.5120290507766518E-3</v>
      </c>
      <c r="H92" s="187">
        <f t="shared" ca="1" si="27"/>
        <v>2.4012029050776651E-2</v>
      </c>
      <c r="I92" s="191">
        <f t="shared" ca="1" si="33"/>
        <v>0.98755685842445096</v>
      </c>
      <c r="J92" s="190">
        <f t="shared" ca="1" si="33"/>
        <v>0.96053998751127656</v>
      </c>
      <c r="K92" s="190">
        <f t="shared" ca="1" si="33"/>
        <v>0.93159606445195786</v>
      </c>
      <c r="L92" s="190">
        <f t="shared" ca="1" si="33"/>
        <v>0.90156871429555008</v>
      </c>
      <c r="M92" s="190">
        <f t="shared" ca="1" si="33"/>
        <v>0.87107477154035817</v>
      </c>
      <c r="N92" s="190">
        <f t="shared" ca="1" si="33"/>
        <v>0.84056002443610978</v>
      </c>
      <c r="O92" s="190">
        <f t="shared" ca="1" si="33"/>
        <v>0.81034238691225213</v>
      </c>
      <c r="P92" s="190">
        <f t="shared" ca="1" si="33"/>
        <v>0.78064483282928021</v>
      </c>
      <c r="Q92" s="190">
        <f t="shared" ca="1" si="33"/>
        <v>0.75162025432308166</v>
      </c>
      <c r="R92" s="190">
        <f t="shared" ca="1" si="33"/>
        <v>0.72337008034605099</v>
      </c>
      <c r="S92" s="190">
        <f t="shared" ca="1" si="33"/>
        <v>0.69595814186422111</v>
      </c>
      <c r="T92" s="190">
        <f t="shared" ca="1" si="33"/>
        <v>0.66942095199253959</v>
      </c>
      <c r="U92" s="190">
        <f t="shared" ca="1" si="33"/>
        <v>0.64377530156220231</v>
      </c>
      <c r="V92" s="190">
        <f t="shared" ca="1" si="33"/>
        <v>0.61902385499205392</v>
      </c>
      <c r="W92" s="187">
        <f t="shared" ca="1" si="33"/>
        <v>0.59515926245252393</v>
      </c>
      <c r="Y92" s="78">
        <f t="shared" ca="1" si="29"/>
        <v>11782211.487933911</v>
      </c>
      <c r="Z92" s="78">
        <f t="shared" ca="1" si="30"/>
        <v>11786204.076582946</v>
      </c>
      <c r="AA92" s="78">
        <f t="shared" ca="1" si="31"/>
        <v>3992.5886490345001</v>
      </c>
    </row>
    <row r="93" spans="1:27" ht="11.25" customHeight="1" x14ac:dyDescent="0.2">
      <c r="A93" s="222">
        <f t="shared" si="32"/>
        <v>83</v>
      </c>
      <c r="B93" s="220">
        <f t="shared" si="21"/>
        <v>1.95E-2</v>
      </c>
      <c r="C93" s="217">
        <f t="shared" si="22"/>
        <v>2.7675000000000004E-3</v>
      </c>
      <c r="D93" s="219">
        <f t="shared" ca="1" si="23"/>
        <v>0.91953927037955518</v>
      </c>
      <c r="E93" s="218">
        <f t="shared" ca="1" si="24"/>
        <v>1.4019791959118602</v>
      </c>
      <c r="F93" s="187">
        <f t="shared" ca="1" si="25"/>
        <v>6.9217176772196961E-3</v>
      </c>
      <c r="G93" s="217">
        <f t="shared" ca="1" si="26"/>
        <v>9.689217677219697E-3</v>
      </c>
      <c r="H93" s="187">
        <f t="shared" ca="1" si="27"/>
        <v>2.9189217677219697E-2</v>
      </c>
      <c r="I93" s="191">
        <f t="shared" ca="1" si="33"/>
        <v>0.98516841335387295</v>
      </c>
      <c r="J93" s="190">
        <f t="shared" ca="1" si="33"/>
        <v>0.95442586323528777</v>
      </c>
      <c r="K93" s="190">
        <f t="shared" ca="1" si="33"/>
        <v>0.92286918780355875</v>
      </c>
      <c r="L93" s="190">
        <f t="shared" ca="1" si="33"/>
        <v>0.89106228680058375</v>
      </c>
      <c r="M93" s="190">
        <f t="shared" ca="1" si="33"/>
        <v>0.85940680805778691</v>
      </c>
      <c r="N93" s="190">
        <f t="shared" ca="1" si="33"/>
        <v>0.82818513605205968</v>
      </c>
      <c r="O93" s="190">
        <f t="shared" ca="1" si="33"/>
        <v>0.79759228243984037</v>
      </c>
      <c r="P93" s="190">
        <f t="shared" ca="1" si="33"/>
        <v>0.76775944862831469</v>
      </c>
      <c r="Q93" s="190">
        <f t="shared" ca="1" si="33"/>
        <v>0.73877138775131224</v>
      </c>
      <c r="R93" s="190">
        <f t="shared" ca="1" si="33"/>
        <v>0.7106791726688868</v>
      </c>
      <c r="S93" s="190">
        <f t="shared" ca="1" si="33"/>
        <v>0.6835095711566419</v>
      </c>
      <c r="T93" s="190">
        <f t="shared" ca="1" si="33"/>
        <v>0.65727192070557694</v>
      </c>
      <c r="U93" s="190">
        <f t="shared" ca="1" si="33"/>
        <v>0.63196316331436564</v>
      </c>
      <c r="V93" s="190">
        <f t="shared" ca="1" si="33"/>
        <v>0.60757152766700817</v>
      </c>
      <c r="W93" s="187">
        <f t="shared" ca="1" si="33"/>
        <v>0.58407921778051008</v>
      </c>
      <c r="Y93" s="78">
        <f t="shared" ca="1" si="29"/>
        <v>11620315.387415607</v>
      </c>
      <c r="Z93" s="78">
        <f t="shared" ca="1" si="30"/>
        <v>11624419.353870375</v>
      </c>
      <c r="AA93" s="78">
        <f t="shared" ca="1" si="31"/>
        <v>4103.9664547685534</v>
      </c>
    </row>
    <row r="94" spans="1:27" ht="11.25" customHeight="1" x14ac:dyDescent="0.2">
      <c r="A94" s="222">
        <f t="shared" si="32"/>
        <v>84</v>
      </c>
      <c r="B94" s="220">
        <f t="shared" si="21"/>
        <v>1.95E-2</v>
      </c>
      <c r="C94" s="217">
        <f t="shared" si="22"/>
        <v>2.7675000000000004E-3</v>
      </c>
      <c r="D94" s="219">
        <f t="shared" ca="1" si="23"/>
        <v>2.8261990953073135E-2</v>
      </c>
      <c r="E94" s="218">
        <f t="shared" ca="1" si="24"/>
        <v>-1.9069737878794861</v>
      </c>
      <c r="F94" s="187">
        <f t="shared" ca="1" si="25"/>
        <v>-9.4149287065382892E-3</v>
      </c>
      <c r="G94" s="217">
        <f t="shared" ca="1" si="26"/>
        <v>-6.6474287065382883E-3</v>
      </c>
      <c r="H94" s="187">
        <f t="shared" ca="1" si="27"/>
        <v>1.2852571293461712E-2</v>
      </c>
      <c r="I94" s="191">
        <f t="shared" ca="1" si="33"/>
        <v>0.99272487575870494</v>
      </c>
      <c r="J94" s="190">
        <f t="shared" ca="1" si="33"/>
        <v>0.9738525469252558</v>
      </c>
      <c r="K94" s="190">
        <f t="shared" ca="1" si="33"/>
        <v>0.95068856661731593</v>
      </c>
      <c r="L94" s="190">
        <f t="shared" ca="1" si="33"/>
        <v>0.92463858779860353</v>
      </c>
      <c r="M94" s="190">
        <f t="shared" ca="1" si="33"/>
        <v>0.89676668810713112</v>
      </c>
      <c r="N94" s="190">
        <f t="shared" ca="1" si="33"/>
        <v>0.86786662812194815</v>
      </c>
      <c r="O94" s="190">
        <f t="shared" ca="1" si="33"/>
        <v>0.83852273755964979</v>
      </c>
      <c r="P94" s="190">
        <f t="shared" ca="1" si="33"/>
        <v>0.80915956221372343</v>
      </c>
      <c r="Q94" s="190">
        <f t="shared" ca="1" si="33"/>
        <v>0.78008113896095921</v>
      </c>
      <c r="R94" s="190">
        <f t="shared" ca="1" si="33"/>
        <v>0.75150143013802784</v>
      </c>
      <c r="S94" s="190">
        <f t="shared" ca="1" si="33"/>
        <v>0.7235675650355351</v>
      </c>
      <c r="T94" s="190">
        <f t="shared" ca="1" si="33"/>
        <v>0.69637740102711843</v>
      </c>
      <c r="U94" s="190">
        <f t="shared" ca="1" si="33"/>
        <v>0.66999268838048676</v>
      </c>
      <c r="V94" s="190">
        <f t="shared" ca="1" si="33"/>
        <v>0.64444888032652836</v>
      </c>
      <c r="W94" s="187">
        <f t="shared" ca="1" si="33"/>
        <v>0.61976240908774372</v>
      </c>
      <c r="Y94" s="78">
        <f t="shared" ca="1" si="29"/>
        <v>12139951.706058733</v>
      </c>
      <c r="Z94" s="78">
        <f t="shared" ca="1" si="30"/>
        <v>12143701.905967709</v>
      </c>
      <c r="AA94" s="78">
        <f t="shared" ca="1" si="31"/>
        <v>3750.1999089755118</v>
      </c>
    </row>
    <row r="95" spans="1:27" ht="11.25" customHeight="1" x14ac:dyDescent="0.2">
      <c r="A95" s="222">
        <f t="shared" si="32"/>
        <v>85</v>
      </c>
      <c r="B95" s="220">
        <f t="shared" si="21"/>
        <v>1.95E-2</v>
      </c>
      <c r="C95" s="217">
        <f t="shared" si="22"/>
        <v>2.7675000000000004E-3</v>
      </c>
      <c r="D95" s="219">
        <f t="shared" ca="1" si="23"/>
        <v>0.20373460440656876</v>
      </c>
      <c r="E95" s="218">
        <f t="shared" ca="1" si="24"/>
        <v>-0.82835548482739407</v>
      </c>
      <c r="F95" s="187">
        <f t="shared" ca="1" si="25"/>
        <v>-4.0896775209438479E-3</v>
      </c>
      <c r="G95" s="217">
        <f t="shared" ca="1" si="26"/>
        <v>-1.3221775209438474E-3</v>
      </c>
      <c r="H95" s="187">
        <f t="shared" ca="1" si="27"/>
        <v>1.8177822479056152E-2</v>
      </c>
      <c r="I95" s="191">
        <f t="shared" ca="1" si="33"/>
        <v>0.99025535244420215</v>
      </c>
      <c r="J95" s="190">
        <f t="shared" ca="1" si="33"/>
        <v>0.96747698434444696</v>
      </c>
      <c r="K95" s="190">
        <f t="shared" ca="1" si="33"/>
        <v>0.94152937349570764</v>
      </c>
      <c r="L95" s="190">
        <f t="shared" ca="1" si="33"/>
        <v>0.9135570072646555</v>
      </c>
      <c r="M95" s="190">
        <f t="shared" ca="1" si="33"/>
        <v>0.88441342629410724</v>
      </c>
      <c r="N95" s="190">
        <f t="shared" ca="1" si="33"/>
        <v>0.8547270996515598</v>
      </c>
      <c r="O95" s="190">
        <f t="shared" ca="1" si="33"/>
        <v>0.82495498500665665</v>
      </c>
      <c r="P95" s="190">
        <f t="shared" ca="1" si="33"/>
        <v>0.79542480166417751</v>
      </c>
      <c r="Q95" s="190">
        <f t="shared" ca="1" si="33"/>
        <v>0.76636772889059823</v>
      </c>
      <c r="R95" s="190">
        <f t="shared" ca="1" si="33"/>
        <v>0.73794334137257422</v>
      </c>
      <c r="S95" s="190">
        <f t="shared" ca="1" si="33"/>
        <v>0.71025843018150459</v>
      </c>
      <c r="T95" s="190">
        <f t="shared" ca="1" si="33"/>
        <v>0.68338110071511582</v>
      </c>
      <c r="U95" s="190">
        <f t="shared" ca="1" si="33"/>
        <v>0.65735127193780984</v>
      </c>
      <c r="V95" s="190">
        <f t="shared" ca="1" si="33"/>
        <v>0.63218846035024279</v>
      </c>
      <c r="W95" s="187">
        <f t="shared" ca="1" si="33"/>
        <v>0.60789752988538615</v>
      </c>
      <c r="Y95" s="78">
        <f t="shared" ca="1" si="29"/>
        <v>11967726.893498745</v>
      </c>
      <c r="Z95" s="78">
        <f t="shared" ca="1" si="30"/>
        <v>11971593.067473769</v>
      </c>
      <c r="AA95" s="78">
        <f t="shared" ca="1" si="31"/>
        <v>3866.1739750243723</v>
      </c>
    </row>
    <row r="96" spans="1:27" ht="11.25" customHeight="1" x14ac:dyDescent="0.2">
      <c r="A96" s="222">
        <f t="shared" si="32"/>
        <v>86</v>
      </c>
      <c r="B96" s="220">
        <f t="shared" si="21"/>
        <v>1.95E-2</v>
      </c>
      <c r="C96" s="217">
        <f t="shared" si="22"/>
        <v>2.7675000000000004E-3</v>
      </c>
      <c r="D96" s="219">
        <f t="shared" ca="1" si="23"/>
        <v>0.65093905300835475</v>
      </c>
      <c r="E96" s="218">
        <f t="shared" ca="1" si="24"/>
        <v>0.38785695537239295</v>
      </c>
      <c r="F96" s="187">
        <f t="shared" ca="1" si="25"/>
        <v>1.9148902865763217E-3</v>
      </c>
      <c r="G96" s="217">
        <f t="shared" ca="1" si="26"/>
        <v>4.6823902865763224E-3</v>
      </c>
      <c r="H96" s="187">
        <f t="shared" ca="1" si="27"/>
        <v>2.4182390286576323E-2</v>
      </c>
      <c r="I96" s="191">
        <f t="shared" ca="1" si="33"/>
        <v>0.98747817188282849</v>
      </c>
      <c r="J96" s="190">
        <f t="shared" ca="1" si="33"/>
        <v>0.96033817349990902</v>
      </c>
      <c r="K96" s="190">
        <f t="shared" ca="1" si="33"/>
        <v>0.93130758789424928</v>
      </c>
      <c r="L96" s="190">
        <f t="shared" ca="1" si="33"/>
        <v>0.90122102525345327</v>
      </c>
      <c r="M96" s="190">
        <f t="shared" ca="1" si="33"/>
        <v>0.87068831511666656</v>
      </c>
      <c r="N96" s="190">
        <f t="shared" ca="1" si="33"/>
        <v>0.84014988759843634</v>
      </c>
      <c r="O96" s="190">
        <f t="shared" ca="1" si="33"/>
        <v>0.80991960492620718</v>
      </c>
      <c r="P96" s="190">
        <f t="shared" ca="1" si="33"/>
        <v>0.78021740343020318</v>
      </c>
      <c r="Q96" s="190">
        <f t="shared" ca="1" si="33"/>
        <v>0.75119391319007289</v>
      </c>
      <c r="R96" s="190">
        <f t="shared" ca="1" si="33"/>
        <v>0.72294888766296583</v>
      </c>
      <c r="S96" s="190">
        <f t="shared" ca="1" si="33"/>
        <v>0.69554492247878141</v>
      </c>
      <c r="T96" s="190">
        <f t="shared" ca="1" si="33"/>
        <v>0.66901762376307716</v>
      </c>
      <c r="U96" s="190">
        <f t="shared" ca="1" si="33"/>
        <v>0.64338311919422997</v>
      </c>
      <c r="V96" s="190">
        <f t="shared" ca="1" si="33"/>
        <v>0.61864359048227613</v>
      </c>
      <c r="W96" s="187">
        <f t="shared" ca="1" si="33"/>
        <v>0.5947913382460206</v>
      </c>
      <c r="Y96" s="78">
        <f t="shared" ca="1" si="29"/>
        <v>11776843.564619377</v>
      </c>
      <c r="Z96" s="78">
        <f t="shared" ca="1" si="30"/>
        <v>11780839.831542745</v>
      </c>
      <c r="AA96" s="78">
        <f t="shared" ca="1" si="31"/>
        <v>3996.2669233679771</v>
      </c>
    </row>
    <row r="97" spans="1:27" ht="11.25" customHeight="1" x14ac:dyDescent="0.2">
      <c r="A97" s="222">
        <f t="shared" si="32"/>
        <v>87</v>
      </c>
      <c r="B97" s="220">
        <f t="shared" si="21"/>
        <v>1.95E-2</v>
      </c>
      <c r="C97" s="217">
        <f t="shared" si="22"/>
        <v>2.7675000000000004E-3</v>
      </c>
      <c r="D97" s="219">
        <f t="shared" ca="1" si="23"/>
        <v>0.50662334526290442</v>
      </c>
      <c r="E97" s="218">
        <f t="shared" ca="1" si="24"/>
        <v>1.6603027276940446E-2</v>
      </c>
      <c r="F97" s="187">
        <f t="shared" ca="1" si="25"/>
        <v>8.1970879263592412E-5</v>
      </c>
      <c r="G97" s="217">
        <f t="shared" ca="1" si="26"/>
        <v>2.8494708792635927E-3</v>
      </c>
      <c r="H97" s="187">
        <f t="shared" ca="1" si="27"/>
        <v>2.2349470879263592E-2</v>
      </c>
      <c r="I97" s="191">
        <f t="shared" ca="1" si="33"/>
        <v>0.9883250909583402</v>
      </c>
      <c r="J97" s="190">
        <f t="shared" ca="1" si="33"/>
        <v>0.96251172173889665</v>
      </c>
      <c r="K97" s="190">
        <f t="shared" ca="1" si="33"/>
        <v>0.93441600740618946</v>
      </c>
      <c r="L97" s="190">
        <f t="shared" ca="1" si="33"/>
        <v>0.90496886750962657</v>
      </c>
      <c r="M97" s="190">
        <f t="shared" ca="1" si="33"/>
        <v>0.8748552230405825</v>
      </c>
      <c r="N97" s="190">
        <f t="shared" ca="1" si="33"/>
        <v>0.84457308287417598</v>
      </c>
      <c r="O97" s="190">
        <f t="shared" ca="1" si="33"/>
        <v>0.81447992728068952</v>
      </c>
      <c r="P97" s="190">
        <f t="shared" ca="1" si="33"/>
        <v>0.78482843633375055</v>
      </c>
      <c r="Q97" s="190">
        <f t="shared" ca="1" si="33"/>
        <v>0.75579364883854327</v>
      </c>
      <c r="R97" s="190">
        <f t="shared" ca="1" si="33"/>
        <v>0.72749341135312884</v>
      </c>
      <c r="S97" s="190">
        <f t="shared" ca="1" si="33"/>
        <v>0.70000366717199647</v>
      </c>
      <c r="T97" s="190">
        <f t="shared" ca="1" si="33"/>
        <v>0.67336982669812795</v>
      </c>
      <c r="U97" s="190">
        <f t="shared" ca="1" si="33"/>
        <v>0.64761518859328371</v>
      </c>
      <c r="V97" s="190">
        <f t="shared" ca="1" si="33"/>
        <v>0.62274715579417272</v>
      </c>
      <c r="W97" s="187">
        <f t="shared" ca="1" si="33"/>
        <v>0.59876181074199597</v>
      </c>
      <c r="Y97" s="78">
        <f t="shared" ca="1" si="29"/>
        <v>11834743.066333501</v>
      </c>
      <c r="Z97" s="78">
        <f t="shared" ca="1" si="30"/>
        <v>11838699.716442324</v>
      </c>
      <c r="AA97" s="78">
        <f t="shared" ca="1" si="31"/>
        <v>3956.6501088235527</v>
      </c>
    </row>
    <row r="98" spans="1:27" ht="11.25" customHeight="1" x14ac:dyDescent="0.2">
      <c r="A98" s="222">
        <f t="shared" si="32"/>
        <v>88</v>
      </c>
      <c r="B98" s="220">
        <f t="shared" si="21"/>
        <v>1.95E-2</v>
      </c>
      <c r="C98" s="217">
        <f t="shared" si="22"/>
        <v>2.7675000000000004E-3</v>
      </c>
      <c r="D98" s="219">
        <f t="shared" ca="1" si="23"/>
        <v>3.3207200735091424E-3</v>
      </c>
      <c r="E98" s="218">
        <f t="shared" ca="1" si="24"/>
        <v>-2.7143079245366746</v>
      </c>
      <c r="F98" s="187">
        <f t="shared" ca="1" si="25"/>
        <v>-1.3400821636631583E-2</v>
      </c>
      <c r="G98" s="217">
        <f t="shared" ca="1" si="26"/>
        <v>-1.0633321636631582E-2</v>
      </c>
      <c r="H98" s="187">
        <f t="shared" ca="1" si="27"/>
        <v>8.8666783633684181E-3</v>
      </c>
      <c r="I98" s="191">
        <f t="shared" ca="1" si="33"/>
        <v>0.99457731634500612</v>
      </c>
      <c r="J98" s="190">
        <f t="shared" ca="1" si="33"/>
        <v>0.97865206396009452</v>
      </c>
      <c r="K98" s="190">
        <f t="shared" ca="1" si="33"/>
        <v>0.95760238031627465</v>
      </c>
      <c r="L98" s="190">
        <f t="shared" ca="1" si="33"/>
        <v>0.93302090209627631</v>
      </c>
      <c r="M98" s="190">
        <f t="shared" ca="1" si="33"/>
        <v>0.90612574780576083</v>
      </c>
      <c r="N98" s="190">
        <f t="shared" ca="1" si="33"/>
        <v>0.87783342895011629</v>
      </c>
      <c r="O98" s="190">
        <f t="shared" ca="1" si="33"/>
        <v>0.8488238705467579</v>
      </c>
      <c r="P98" s="190">
        <f t="shared" ca="1" si="33"/>
        <v>0.81959484773514057</v>
      </c>
      <c r="Q98" s="190">
        <f t="shared" ca="1" si="33"/>
        <v>0.79050581144627763</v>
      </c>
      <c r="R98" s="190">
        <f t="shared" ca="1" si="33"/>
        <v>0.76181226513588252</v>
      </c>
      <c r="S98" s="190">
        <f t="shared" ca="1" si="33"/>
        <v>0.7336922467599476</v>
      </c>
      <c r="T98" s="190">
        <f t="shared" ca="1" si="33"/>
        <v>0.70626646658311776</v>
      </c>
      <c r="U98" s="190">
        <f t="shared" ca="1" si="33"/>
        <v>0.67961347580414289</v>
      </c>
      <c r="V98" s="190">
        <f t="shared" ca="1" si="33"/>
        <v>0.65378101098814645</v>
      </c>
      <c r="W98" s="187">
        <f t="shared" ca="1" si="33"/>
        <v>0.62879443204174323</v>
      </c>
      <c r="Y98" s="78">
        <f t="shared" ca="1" si="29"/>
        <v>12270696.266514685</v>
      </c>
      <c r="Z98" s="78">
        <f t="shared" ca="1" si="30"/>
        <v>12274359.442096982</v>
      </c>
      <c r="AA98" s="78">
        <f t="shared" ca="1" si="31"/>
        <v>3663.1755822971463</v>
      </c>
    </row>
    <row r="99" spans="1:27" ht="11.25" customHeight="1" x14ac:dyDescent="0.2">
      <c r="A99" s="222">
        <f t="shared" si="32"/>
        <v>89</v>
      </c>
      <c r="B99" s="220">
        <f t="shared" si="21"/>
        <v>1.95E-2</v>
      </c>
      <c r="C99" s="217">
        <f t="shared" si="22"/>
        <v>2.7675000000000004E-3</v>
      </c>
      <c r="D99" s="219">
        <f t="shared" ca="1" si="23"/>
        <v>8.7044044062239978E-2</v>
      </c>
      <c r="E99" s="218">
        <f t="shared" ca="1" si="24"/>
        <v>-1.35918463741842</v>
      </c>
      <c r="F99" s="187">
        <f t="shared" ca="1" si="25"/>
        <v>-6.7104364735637466E-3</v>
      </c>
      <c r="G99" s="217">
        <f t="shared" ca="1" si="26"/>
        <v>-3.9429364735637466E-3</v>
      </c>
      <c r="H99" s="187">
        <f t="shared" ca="1" si="27"/>
        <v>1.5557063526436253E-2</v>
      </c>
      <c r="I99" s="191">
        <f t="shared" ca="1" si="33"/>
        <v>0.99146993026761876</v>
      </c>
      <c r="J99" s="190">
        <f t="shared" ca="1" si="33"/>
        <v>0.97060940838124721</v>
      </c>
      <c r="K99" s="190">
        <f t="shared" ca="1" si="33"/>
        <v>0.94602588060797121</v>
      </c>
      <c r="L99" s="190">
        <f t="shared" ca="1" si="33"/>
        <v>0.91899397830430329</v>
      </c>
      <c r="M99" s="190">
        <f t="shared" ca="1" si="33"/>
        <v>0.89047152398081542</v>
      </c>
      <c r="N99" s="190">
        <f t="shared" ca="1" si="33"/>
        <v>0.86116851265512917</v>
      </c>
      <c r="O99" s="190">
        <f t="shared" ca="1" si="33"/>
        <v>0.83160453488904484</v>
      </c>
      <c r="P99" s="190">
        <f t="shared" ca="1" si="33"/>
        <v>0.80215481719122517</v>
      </c>
      <c r="Q99" s="190">
        <f t="shared" ca="1" si="33"/>
        <v>0.77308622715038078</v>
      </c>
      <c r="R99" s="190">
        <f t="shared" ca="1" si="33"/>
        <v>0.74458494767995265</v>
      </c>
      <c r="S99" s="190">
        <f t="shared" ca="1" si="33"/>
        <v>0.71677748618711934</v>
      </c>
      <c r="T99" s="190">
        <f t="shared" ca="1" si="33"/>
        <v>0.68974647966506175</v>
      </c>
      <c r="U99" s="190">
        <f t="shared" ca="1" si="33"/>
        <v>0.66354250403616932</v>
      </c>
      <c r="V99" s="190">
        <f t="shared" ca="1" si="33"/>
        <v>0.6381928518169826</v>
      </c>
      <c r="W99" s="187">
        <f t="shared" ca="1" si="33"/>
        <v>0.61370802933911461</v>
      </c>
      <c r="Y99" s="78">
        <f t="shared" ca="1" si="29"/>
        <v>12052137.112152135</v>
      </c>
      <c r="Z99" s="78">
        <f t="shared" ca="1" si="30"/>
        <v>12055946.265329648</v>
      </c>
      <c r="AA99" s="78">
        <f t="shared" ca="1" si="31"/>
        <v>3809.1531775128096</v>
      </c>
    </row>
    <row r="100" spans="1:27" ht="11.25" customHeight="1" x14ac:dyDescent="0.2">
      <c r="A100" s="222">
        <f t="shared" si="32"/>
        <v>90</v>
      </c>
      <c r="B100" s="220">
        <f t="shared" si="21"/>
        <v>1.95E-2</v>
      </c>
      <c r="C100" s="217">
        <f t="shared" si="22"/>
        <v>2.7675000000000004E-3</v>
      </c>
      <c r="D100" s="219">
        <f t="shared" ca="1" si="23"/>
        <v>0.45058185835730968</v>
      </c>
      <c r="E100" s="218">
        <f t="shared" ca="1" si="24"/>
        <v>-0.12419141845939831</v>
      </c>
      <c r="F100" s="187">
        <f t="shared" ca="1" si="25"/>
        <v>-6.1314600032299506E-4</v>
      </c>
      <c r="G100" s="217">
        <f t="shared" ca="1" si="26"/>
        <v>2.1543539996770056E-3</v>
      </c>
      <c r="H100" s="187">
        <f t="shared" ca="1" si="27"/>
        <v>2.1654353999677006E-2</v>
      </c>
      <c r="I100" s="191">
        <f t="shared" ca="1" si="33"/>
        <v>0.98864646672487266</v>
      </c>
      <c r="J100" s="190">
        <f t="shared" ca="1" si="33"/>
        <v>0.96333730477778579</v>
      </c>
      <c r="K100" s="190">
        <f t="shared" ca="1" si="33"/>
        <v>0.93559755681770884</v>
      </c>
      <c r="L100" s="190">
        <f t="shared" ca="1" si="33"/>
        <v>0.90639427297768427</v>
      </c>
      <c r="M100" s="190">
        <f t="shared" ca="1" si="33"/>
        <v>0.87644069265968849</v>
      </c>
      <c r="N100" s="190">
        <f t="shared" ca="1" si="33"/>
        <v>0.84625662040980998</v>
      </c>
      <c r="O100" s="190">
        <f t="shared" ca="1" si="33"/>
        <v>0.81621609285294405</v>
      </c>
      <c r="P100" s="190">
        <f t="shared" ca="1" si="33"/>
        <v>0.78658424404916494</v>
      </c>
      <c r="Q100" s="190">
        <f t="shared" ca="1" si="33"/>
        <v>0.75754541069794412</v>
      </c>
      <c r="R100" s="190">
        <f t="shared" ca="1" si="33"/>
        <v>0.72922433937705022</v>
      </c>
      <c r="S100" s="190">
        <f t="shared" ca="1" si="33"/>
        <v>0.70170206812099079</v>
      </c>
      <c r="T100" s="190">
        <f t="shared" ca="1" si="33"/>
        <v>0.67502775210120014</v>
      </c>
      <c r="U100" s="190">
        <f t="shared" ca="1" si="33"/>
        <v>0.64922743040284925</v>
      </c>
      <c r="V100" s="190">
        <f t="shared" ca="1" si="33"/>
        <v>0.62431050212720074</v>
      </c>
      <c r="W100" s="187">
        <f t="shared" ca="1" si="33"/>
        <v>0.60027449608675343</v>
      </c>
      <c r="Y100" s="78">
        <f t="shared" ca="1" si="29"/>
        <v>11856785.250183646</v>
      </c>
      <c r="Z100" s="78">
        <f t="shared" ca="1" si="30"/>
        <v>11860726.852708008</v>
      </c>
      <c r="AA100" s="78">
        <f t="shared" ca="1" si="31"/>
        <v>3941.6025243625045</v>
      </c>
    </row>
    <row r="101" spans="1:27" ht="11.25" customHeight="1" x14ac:dyDescent="0.2">
      <c r="A101" s="222">
        <f t="shared" si="32"/>
        <v>91</v>
      </c>
      <c r="B101" s="220">
        <f t="shared" si="21"/>
        <v>1.95E-2</v>
      </c>
      <c r="C101" s="217">
        <f t="shared" si="22"/>
        <v>2.7675000000000004E-3</v>
      </c>
      <c r="D101" s="219">
        <f t="shared" ca="1" si="23"/>
        <v>0.31362827343417632</v>
      </c>
      <c r="E101" s="218">
        <f t="shared" ca="1" si="24"/>
        <v>-0.48559189107436806</v>
      </c>
      <c r="F101" s="187">
        <f t="shared" ca="1" si="25"/>
        <v>-2.3974178690846296E-3</v>
      </c>
      <c r="G101" s="217">
        <f t="shared" ca="1" si="26"/>
        <v>3.7008213091537087E-4</v>
      </c>
      <c r="H101" s="187">
        <f t="shared" ca="1" si="27"/>
        <v>1.987008213091537E-2</v>
      </c>
      <c r="I101" s="191">
        <f t="shared" ca="1" si="33"/>
        <v>0.98947187372207068</v>
      </c>
      <c r="J101" s="190">
        <f t="shared" ca="1" si="33"/>
        <v>0.9654597089644269</v>
      </c>
      <c r="K101" s="190">
        <f t="shared" ca="1" si="33"/>
        <v>0.93863727980740885</v>
      </c>
      <c r="L101" s="190">
        <f t="shared" ca="1" si="33"/>
        <v>0.91006338410679022</v>
      </c>
      <c r="M101" s="190">
        <f t="shared" ca="1" si="33"/>
        <v>0.88052354658610354</v>
      </c>
      <c r="N101" s="190">
        <f t="shared" ca="1" si="33"/>
        <v>0.85059341435975155</v>
      </c>
      <c r="O101" s="190">
        <f t="shared" ca="1" si="33"/>
        <v>0.82068955795060339</v>
      </c>
      <c r="P101" s="190">
        <f t="shared" ca="1" si="33"/>
        <v>0.79110917020375116</v>
      </c>
      <c r="Q101" s="190">
        <f t="shared" ca="1" si="33"/>
        <v>0.7620605580203238</v>
      </c>
      <c r="R101" s="190">
        <f t="shared" ca="1" si="33"/>
        <v>0.73368627643618434</v>
      </c>
      <c r="S101" s="190">
        <f t="shared" ca="1" si="33"/>
        <v>0.70608052392197163</v>
      </c>
      <c r="T101" s="190">
        <f t="shared" ca="1" si="33"/>
        <v>0.67930213530962846</v>
      </c>
      <c r="U101" s="190">
        <f t="shared" ca="1" si="33"/>
        <v>0.6533842369342473</v>
      </c>
      <c r="V101" s="190">
        <f t="shared" ca="1" si="33"/>
        <v>0.62834139250535936</v>
      </c>
      <c r="W101" s="187">
        <f t="shared" ca="1" si="33"/>
        <v>0.60417487428819927</v>
      </c>
      <c r="Y101" s="78">
        <f t="shared" ca="1" si="29"/>
        <v>11913577.93311682</v>
      </c>
      <c r="Z101" s="78">
        <f t="shared" ca="1" si="30"/>
        <v>11917480.856700946</v>
      </c>
      <c r="AA101" s="78">
        <f t="shared" ca="1" si="31"/>
        <v>3902.923584125936</v>
      </c>
    </row>
    <row r="102" spans="1:27" ht="11.25" customHeight="1" x14ac:dyDescent="0.2">
      <c r="A102" s="222">
        <f t="shared" si="32"/>
        <v>92</v>
      </c>
      <c r="B102" s="220">
        <f t="shared" si="21"/>
        <v>1.95E-2</v>
      </c>
      <c r="C102" s="217">
        <f t="shared" si="22"/>
        <v>2.7675000000000004E-3</v>
      </c>
      <c r="D102" s="219">
        <f t="shared" ca="1" si="23"/>
        <v>0.96656672700641622</v>
      </c>
      <c r="E102" s="218">
        <f t="shared" ca="1" si="24"/>
        <v>1.8325699796224328</v>
      </c>
      <c r="F102" s="187">
        <f t="shared" ca="1" si="25"/>
        <v>9.0475893363343354E-3</v>
      </c>
      <c r="G102" s="217">
        <f t="shared" ca="1" si="26"/>
        <v>1.1815089336334336E-2</v>
      </c>
      <c r="H102" s="187">
        <f t="shared" ca="1" si="27"/>
        <v>3.131508933633434E-2</v>
      </c>
      <c r="I102" s="191">
        <f t="shared" ca="1" si="33"/>
        <v>0.98418933714744261</v>
      </c>
      <c r="J102" s="190">
        <f t="shared" ca="1" si="33"/>
        <v>0.95192654995116921</v>
      </c>
      <c r="K102" s="190">
        <f t="shared" ca="1" si="33"/>
        <v>0.91930945337503933</v>
      </c>
      <c r="L102" s="190">
        <f t="shared" ca="1" si="33"/>
        <v>0.88678364946446353</v>
      </c>
      <c r="M102" s="190">
        <f t="shared" ca="1" si="33"/>
        <v>0.85466106064152048</v>
      </c>
      <c r="N102" s="190">
        <f t="shared" ca="1" si="33"/>
        <v>0.823156642328427</v>
      </c>
      <c r="O102" s="190">
        <f t="shared" ca="1" si="33"/>
        <v>0.79241508054992404</v>
      </c>
      <c r="P102" s="190">
        <f t="shared" ca="1" si="33"/>
        <v>0.76253021503541696</v>
      </c>
      <c r="Q102" s="190">
        <f t="shared" ca="1" si="33"/>
        <v>0.73355917972249163</v>
      </c>
      <c r="R102" s="190">
        <f t="shared" ca="1" si="33"/>
        <v>0.70553270404571633</v>
      </c>
      <c r="S102" s="190">
        <f t="shared" ca="1" si="33"/>
        <v>0.67846262064611629</v>
      </c>
      <c r="T102" s="190">
        <f t="shared" ca="1" si="33"/>
        <v>0.65234733778786747</v>
      </c>
      <c r="U102" s="190">
        <f t="shared" ca="1" si="33"/>
        <v>0.62717582724496701</v>
      </c>
      <c r="V102" s="190">
        <f t="shared" ca="1" si="33"/>
        <v>0.60293052835288075</v>
      </c>
      <c r="W102" s="187">
        <f t="shared" ca="1" si="33"/>
        <v>0.57958946019045132</v>
      </c>
      <c r="Y102" s="78">
        <f t="shared" ca="1" si="29"/>
        <v>11554569.646483894</v>
      </c>
      <c r="Z102" s="78">
        <f t="shared" ca="1" si="30"/>
        <v>11558719.078682853</v>
      </c>
      <c r="AA102" s="78">
        <f t="shared" ca="1" si="31"/>
        <v>4149.4321989584714</v>
      </c>
    </row>
    <row r="103" spans="1:27" ht="11.25" customHeight="1" x14ac:dyDescent="0.2">
      <c r="A103" s="222">
        <f t="shared" si="32"/>
        <v>93</v>
      </c>
      <c r="B103" s="220">
        <f t="shared" si="21"/>
        <v>1.95E-2</v>
      </c>
      <c r="C103" s="217">
        <f t="shared" si="22"/>
        <v>2.7675000000000004E-3</v>
      </c>
      <c r="D103" s="219">
        <f t="shared" ca="1" si="23"/>
        <v>0.30002195251635355</v>
      </c>
      <c r="E103" s="218">
        <f t="shared" ca="1" si="24"/>
        <v>-0.52433737604058872</v>
      </c>
      <c r="F103" s="187">
        <f t="shared" ca="1" si="25"/>
        <v>-2.5887083739545751E-3</v>
      </c>
      <c r="G103" s="217">
        <f t="shared" ca="1" si="26"/>
        <v>1.7879162604542533E-4</v>
      </c>
      <c r="H103" s="187">
        <f t="shared" ca="1" si="27"/>
        <v>1.9678791626045425E-2</v>
      </c>
      <c r="I103" s="191">
        <f t="shared" ca="1" si="33"/>
        <v>0.98956040590332739</v>
      </c>
      <c r="J103" s="190">
        <f t="shared" ca="1" si="33"/>
        <v>0.96568752774032607</v>
      </c>
      <c r="K103" s="190">
        <f t="shared" ca="1" si="33"/>
        <v>0.93896375191198511</v>
      </c>
      <c r="L103" s="190">
        <f t="shared" ca="1" si="33"/>
        <v>0.91045762734354763</v>
      </c>
      <c r="M103" s="190">
        <f t="shared" ca="1" si="33"/>
        <v>0.88096239371273133</v>
      </c>
      <c r="N103" s="190">
        <f t="shared" ca="1" si="33"/>
        <v>0.85105967598514087</v>
      </c>
      <c r="O103" s="190">
        <f t="shared" ca="1" si="33"/>
        <v>0.82117060773620809</v>
      </c>
      <c r="P103" s="190">
        <f t="shared" ca="1" si="33"/>
        <v>0.79159582658120575</v>
      </c>
      <c r="Q103" s="190">
        <f t="shared" ca="1" si="33"/>
        <v>0.76254621812441259</v>
      </c>
      <c r="R103" s="190">
        <f t="shared" ca="1" si="33"/>
        <v>0.73416625494343546</v>
      </c>
      <c r="S103" s="190">
        <f t="shared" ca="1" si="33"/>
        <v>0.70655155353603494</v>
      </c>
      <c r="T103" s="190">
        <f t="shared" ca="1" si="33"/>
        <v>0.67976199225735101</v>
      </c>
      <c r="U103" s="190">
        <f t="shared" ca="1" si="33"/>
        <v>0.65383146180278695</v>
      </c>
      <c r="V103" s="190">
        <f t="shared" ca="1" si="33"/>
        <v>0.62877508306916885</v>
      </c>
      <c r="W103" s="187">
        <f t="shared" ca="1" si="33"/>
        <v>0.60459453229830429</v>
      </c>
      <c r="Y103" s="78">
        <f t="shared" ca="1" si="29"/>
        <v>11919684.912945965</v>
      </c>
      <c r="Z103" s="78">
        <f t="shared" ca="1" si="30"/>
        <v>11923583.685449624</v>
      </c>
      <c r="AA103" s="78">
        <f t="shared" ca="1" si="31"/>
        <v>3898.7725036591291</v>
      </c>
    </row>
    <row r="104" spans="1:27" ht="11.25" customHeight="1" x14ac:dyDescent="0.2">
      <c r="A104" s="222">
        <f t="shared" si="32"/>
        <v>94</v>
      </c>
      <c r="B104" s="220">
        <f t="shared" si="21"/>
        <v>1.95E-2</v>
      </c>
      <c r="C104" s="217">
        <f t="shared" si="22"/>
        <v>2.7675000000000004E-3</v>
      </c>
      <c r="D104" s="219">
        <f t="shared" ca="1" si="23"/>
        <v>0.28170494358957698</v>
      </c>
      <c r="E104" s="218">
        <f t="shared" ca="1" si="24"/>
        <v>-0.57778410613588527</v>
      </c>
      <c r="F104" s="187">
        <f t="shared" ca="1" si="25"/>
        <v>-2.8525804610504105E-3</v>
      </c>
      <c r="G104" s="217">
        <f t="shared" ca="1" si="26"/>
        <v>-8.5080461050410054E-5</v>
      </c>
      <c r="H104" s="187">
        <f t="shared" ca="1" si="27"/>
        <v>1.9414919538949589E-2</v>
      </c>
      <c r="I104" s="191">
        <f t="shared" ca="1" si="33"/>
        <v>0.98968254295480595</v>
      </c>
      <c r="J104" s="190">
        <f t="shared" ca="1" si="33"/>
        <v>0.96600187629037837</v>
      </c>
      <c r="K104" s="190">
        <f t="shared" ca="1" si="33"/>
        <v>0.93941428407454397</v>
      </c>
      <c r="L104" s="190">
        <f t="shared" ca="1" si="33"/>
        <v>0.91100173905781368</v>
      </c>
      <c r="M104" s="190">
        <f t="shared" ca="1" si="33"/>
        <v>0.88156811209131491</v>
      </c>
      <c r="N104" s="190">
        <f t="shared" ca="1" si="33"/>
        <v>0.85170327128921652</v>
      </c>
      <c r="O104" s="190">
        <f t="shared" ca="1" si="33"/>
        <v>0.82183464559228081</v>
      </c>
      <c r="P104" s="190">
        <f t="shared" ca="1" si="33"/>
        <v>0.7922676269065283</v>
      </c>
      <c r="Q104" s="190">
        <f t="shared" ca="1" si="33"/>
        <v>0.76321666080361572</v>
      </c>
      <c r="R104" s="190">
        <f t="shared" ca="1" si="33"/>
        <v>0.73482886762456778</v>
      </c>
      <c r="S104" s="190">
        <f t="shared" ca="1" si="33"/>
        <v>0.70720182220252548</v>
      </c>
      <c r="T104" s="190">
        <f t="shared" ca="1" si="33"/>
        <v>0.68039684420171131</v>
      </c>
      <c r="U104" s="190">
        <f t="shared" ca="1" si="33"/>
        <v>0.6544488801481303</v>
      </c>
      <c r="V104" s="190">
        <f t="shared" ca="1" si="33"/>
        <v>0.62937382065433145</v>
      </c>
      <c r="W104" s="187">
        <f t="shared" ca="1" si="33"/>
        <v>0.60517390006333194</v>
      </c>
      <c r="Y104" s="78">
        <f t="shared" ca="1" si="29"/>
        <v>11928114.893955097</v>
      </c>
      <c r="Z104" s="78">
        <f t="shared" ca="1" si="30"/>
        <v>11932007.939018788</v>
      </c>
      <c r="AA104" s="78">
        <f t="shared" ca="1" si="31"/>
        <v>3893.0450636912137</v>
      </c>
    </row>
    <row r="105" spans="1:27" ht="11.25" customHeight="1" x14ac:dyDescent="0.2">
      <c r="A105" s="222">
        <f t="shared" si="32"/>
        <v>95</v>
      </c>
      <c r="B105" s="220">
        <f t="shared" si="21"/>
        <v>1.95E-2</v>
      </c>
      <c r="C105" s="217">
        <f t="shared" si="22"/>
        <v>2.7675000000000004E-3</v>
      </c>
      <c r="D105" s="219">
        <f t="shared" ca="1" si="23"/>
        <v>1.0686523900268585E-2</v>
      </c>
      <c r="E105" s="218">
        <f t="shared" ca="1" si="24"/>
        <v>-2.3013288929892832</v>
      </c>
      <c r="F105" s="187">
        <f t="shared" ca="1" si="25"/>
        <v>-1.1361901036869446E-2</v>
      </c>
      <c r="G105" s="217">
        <f t="shared" ca="1" si="26"/>
        <v>-8.5944010368694448E-3</v>
      </c>
      <c r="H105" s="187">
        <f t="shared" ca="1" si="27"/>
        <v>1.0905598963130555E-2</v>
      </c>
      <c r="I105" s="191">
        <f t="shared" ca="1" si="33"/>
        <v>0.99362929815910528</v>
      </c>
      <c r="J105" s="190">
        <f t="shared" ca="1" si="33"/>
        <v>0.97619399895231695</v>
      </c>
      <c r="K105" s="190">
        <f t="shared" ca="1" si="33"/>
        <v>0.95405946930380314</v>
      </c>
      <c r="L105" s="190">
        <f t="shared" ca="1" si="33"/>
        <v>0.92872361099143563</v>
      </c>
      <c r="M105" s="190">
        <f t="shared" ca="1" si="33"/>
        <v>0.90132612940479506</v>
      </c>
      <c r="N105" s="190">
        <f t="shared" ca="1" si="33"/>
        <v>0.87272085144766398</v>
      </c>
      <c r="O105" s="190">
        <f t="shared" ca="1" si="33"/>
        <v>0.84353877563345137</v>
      </c>
      <c r="P105" s="190">
        <f t="shared" ca="1" si="33"/>
        <v>0.81424013723549771</v>
      </c>
      <c r="Q105" s="190">
        <f t="shared" ca="1" si="33"/>
        <v>0.78515594643909981</v>
      </c>
      <c r="R105" s="190">
        <f t="shared" ca="1" si="33"/>
        <v>0.75652036733985917</v>
      </c>
      <c r="S105" s="190">
        <f t="shared" ca="1" si="33"/>
        <v>0.72849554980812448</v>
      </c>
      <c r="T105" s="190">
        <f t="shared" ca="1" si="33"/>
        <v>0.70119045099896615</v>
      </c>
      <c r="U105" s="190">
        <f t="shared" ca="1" si="33"/>
        <v>0.67467497807527577</v>
      </c>
      <c r="V105" s="190">
        <f t="shared" ca="1" si="33"/>
        <v>0.64899054586180271</v>
      </c>
      <c r="W105" s="187">
        <f t="shared" ca="1" si="33"/>
        <v>0.62415791833643641</v>
      </c>
      <c r="Y105" s="78">
        <f t="shared" ca="1" si="29"/>
        <v>12203618.027987633</v>
      </c>
      <c r="Z105" s="78">
        <f t="shared" ca="1" si="30"/>
        <v>12207325.735166613</v>
      </c>
      <c r="AA105" s="78">
        <f t="shared" ca="1" si="31"/>
        <v>3707.7071789801121</v>
      </c>
    </row>
    <row r="106" spans="1:27" ht="11.25" customHeight="1" x14ac:dyDescent="0.2">
      <c r="A106" s="222">
        <f t="shared" si="32"/>
        <v>96</v>
      </c>
      <c r="B106" s="220">
        <f t="shared" si="21"/>
        <v>1.95E-2</v>
      </c>
      <c r="C106" s="217">
        <f t="shared" si="22"/>
        <v>2.7675000000000004E-3</v>
      </c>
      <c r="D106" s="219">
        <f t="shared" ca="1" si="23"/>
        <v>0.67421300121133265</v>
      </c>
      <c r="E106" s="218">
        <f t="shared" ca="1" si="24"/>
        <v>0.4515766458313617</v>
      </c>
      <c r="F106" s="187">
        <f t="shared" ca="1" si="25"/>
        <v>2.2294810516339646E-3</v>
      </c>
      <c r="G106" s="217">
        <f t="shared" ca="1" si="26"/>
        <v>4.9969810516339655E-3</v>
      </c>
      <c r="H106" s="187">
        <f t="shared" ca="1" si="27"/>
        <v>2.4496981051633965E-2</v>
      </c>
      <c r="I106" s="191">
        <f t="shared" ca="1" si="33"/>
        <v>0.98733288500453742</v>
      </c>
      <c r="J106" s="190">
        <f t="shared" ca="1" si="33"/>
        <v>0.95996561316265916</v>
      </c>
      <c r="K106" s="190">
        <f t="shared" ca="1" si="33"/>
        <v>0.93077511895467557</v>
      </c>
      <c r="L106" s="190">
        <f t="shared" ca="1" si="33"/>
        <v>0.90057933156268355</v>
      </c>
      <c r="M106" s="190">
        <f t="shared" ca="1" si="33"/>
        <v>0.86997513138458182</v>
      </c>
      <c r="N106" s="190">
        <f t="shared" ca="1" si="33"/>
        <v>0.83939305070319858</v>
      </c>
      <c r="O106" s="190">
        <f t="shared" ca="1" si="33"/>
        <v>0.80913947113484497</v>
      </c>
      <c r="P106" s="190">
        <f t="shared" ca="1" si="33"/>
        <v>0.77942872302781985</v>
      </c>
      <c r="Q106" s="190">
        <f t="shared" ca="1" si="33"/>
        <v>0.75040726288786475</v>
      </c>
      <c r="R106" s="190">
        <f t="shared" ca="1" si="33"/>
        <v>0.72217175350427876</v>
      </c>
      <c r="S106" s="190">
        <f t="shared" ca="1" si="33"/>
        <v>0.69478251215228182</v>
      </c>
      <c r="T106" s="190">
        <f t="shared" ca="1" si="33"/>
        <v>0.66827347239603341</v>
      </c>
      <c r="U106" s="190">
        <f t="shared" ca="1" si="33"/>
        <v>0.64265953913131035</v>
      </c>
      <c r="V106" s="190">
        <f t="shared" ca="1" si="33"/>
        <v>0.61794200407798228</v>
      </c>
      <c r="W106" s="187">
        <f t="shared" ca="1" si="33"/>
        <v>0.59411252341645215</v>
      </c>
      <c r="Y106" s="78">
        <f t="shared" ca="1" si="29"/>
        <v>11766938.392501203</v>
      </c>
      <c r="Z106" s="78">
        <f t="shared" ca="1" si="30"/>
        <v>11770941.44956811</v>
      </c>
      <c r="AA106" s="78">
        <f t="shared" ca="1" si="31"/>
        <v>4003.0570669062436</v>
      </c>
    </row>
    <row r="107" spans="1:27" ht="11.25" customHeight="1" x14ac:dyDescent="0.2">
      <c r="A107" s="222">
        <f t="shared" si="32"/>
        <v>97</v>
      </c>
      <c r="B107" s="220">
        <f t="shared" si="21"/>
        <v>1.95E-2</v>
      </c>
      <c r="C107" s="217">
        <f t="shared" si="22"/>
        <v>2.7675000000000004E-3</v>
      </c>
      <c r="D107" s="219">
        <f t="shared" ca="1" si="23"/>
        <v>0.94842332400703222</v>
      </c>
      <c r="E107" s="218">
        <f t="shared" ca="1" si="24"/>
        <v>1.6297546973124488</v>
      </c>
      <c r="F107" s="187">
        <f t="shared" ca="1" si="25"/>
        <v>8.0462691107069818E-3</v>
      </c>
      <c r="G107" s="217">
        <f t="shared" ca="1" si="26"/>
        <v>1.0813769110706983E-2</v>
      </c>
      <c r="H107" s="187">
        <f t="shared" ca="1" si="27"/>
        <v>3.0313769110706983E-2</v>
      </c>
      <c r="I107" s="191">
        <f t="shared" ref="I107:W122" ca="1" si="34">I$8*EXP(-$H107*I$9)</f>
        <v>0.98465037673184419</v>
      </c>
      <c r="J107" s="190">
        <f t="shared" ca="1" si="34"/>
        <v>0.95310295086828944</v>
      </c>
      <c r="K107" s="190">
        <f t="shared" ca="1" si="34"/>
        <v>0.92098443252955053</v>
      </c>
      <c r="L107" s="190">
        <f t="shared" ca="1" si="34"/>
        <v>0.88879639191629267</v>
      </c>
      <c r="M107" s="190">
        <f t="shared" ca="1" si="34"/>
        <v>0.85689311139420554</v>
      </c>
      <c r="N107" s="190">
        <f t="shared" ca="1" si="34"/>
        <v>0.82552132990748051</v>
      </c>
      <c r="O107" s="190">
        <f t="shared" ca="1" si="34"/>
        <v>0.79484942714285778</v>
      </c>
      <c r="P107" s="190">
        <f t="shared" ca="1" si="34"/>
        <v>0.76498881736889535</v>
      </c>
      <c r="Q107" s="190">
        <f t="shared" ca="1" si="34"/>
        <v>0.73600961757493943</v>
      </c>
      <c r="R107" s="190">
        <f t="shared" ca="1" si="34"/>
        <v>0.70795211520610524</v>
      </c>
      <c r="S107" s="190">
        <f t="shared" ca="1" si="34"/>
        <v>0.68083515716425513</v>
      </c>
      <c r="T107" s="190">
        <f t="shared" ca="1" si="34"/>
        <v>0.65466228304229868</v>
      </c>
      <c r="U107" s="190">
        <f t="shared" ca="1" si="34"/>
        <v>0.62942620577698538</v>
      </c>
      <c r="V107" s="190">
        <f t="shared" ca="1" si="34"/>
        <v>0.60511208165169028</v>
      </c>
      <c r="W107" s="187">
        <f t="shared" ca="1" si="34"/>
        <v>0.58169989342006623</v>
      </c>
      <c r="Y107" s="78">
        <f t="shared" ca="1" si="29"/>
        <v>11585484.191695757</v>
      </c>
      <c r="Z107" s="78">
        <f t="shared" ca="1" si="30"/>
        <v>11589612.229984907</v>
      </c>
      <c r="AA107" s="78">
        <f t="shared" ca="1" si="31"/>
        <v>4128.0382891502231</v>
      </c>
    </row>
    <row r="108" spans="1:27" ht="11.25" customHeight="1" x14ac:dyDescent="0.2">
      <c r="A108" s="222">
        <f t="shared" si="32"/>
        <v>98</v>
      </c>
      <c r="B108" s="220">
        <f t="shared" si="21"/>
        <v>1.95E-2</v>
      </c>
      <c r="C108" s="217">
        <f t="shared" si="22"/>
        <v>2.7675000000000004E-3</v>
      </c>
      <c r="D108" s="219">
        <f t="shared" ca="1" si="23"/>
        <v>0.30819206864163728</v>
      </c>
      <c r="E108" s="218">
        <f t="shared" ca="1" si="24"/>
        <v>-0.50098150795008134</v>
      </c>
      <c r="F108" s="187">
        <f t="shared" ca="1" si="25"/>
        <v>-2.4733980144996835E-3</v>
      </c>
      <c r="G108" s="217">
        <f t="shared" ca="1" si="26"/>
        <v>2.9410198550031694E-4</v>
      </c>
      <c r="H108" s="187">
        <f t="shared" ca="1" si="27"/>
        <v>1.9794101985500318E-2</v>
      </c>
      <c r="I108" s="191">
        <f t="shared" ca="1" si="34"/>
        <v>0.98950703755111835</v>
      </c>
      <c r="J108" s="190">
        <f t="shared" ca="1" si="34"/>
        <v>0.96555019161957878</v>
      </c>
      <c r="K108" s="190">
        <f t="shared" ca="1" si="34"/>
        <v>0.93876694017964846</v>
      </c>
      <c r="L108" s="190">
        <f t="shared" ca="1" si="34"/>
        <v>0.91021995616590112</v>
      </c>
      <c r="M108" s="190">
        <f t="shared" ca="1" si="34"/>
        <v>0.88069782947112163</v>
      </c>
      <c r="N108" s="190">
        <f t="shared" ca="1" si="34"/>
        <v>0.85077858180851929</v>
      </c>
      <c r="O108" s="190">
        <f t="shared" ca="1" si="34"/>
        <v>0.82088059606553476</v>
      </c>
      <c r="P108" s="190">
        <f t="shared" ca="1" si="34"/>
        <v>0.79130243316198079</v>
      </c>
      <c r="Q108" s="190">
        <f t="shared" ca="1" si="34"/>
        <v>0.76225342404795149</v>
      </c>
      <c r="R108" s="190">
        <f t="shared" ca="1" si="34"/>
        <v>0.73387688520945982</v>
      </c>
      <c r="S108" s="190">
        <f t="shared" ca="1" si="34"/>
        <v>0.70626757818911512</v>
      </c>
      <c r="T108" s="190">
        <f t="shared" ca="1" si="34"/>
        <v>0.67948475216965687</v>
      </c>
      <c r="U108" s="190">
        <f t="shared" ca="1" si="34"/>
        <v>0.65356183698274328</v>
      </c>
      <c r="V108" s="190">
        <f t="shared" ca="1" si="34"/>
        <v>0.62851361757018032</v>
      </c>
      <c r="W108" s="187">
        <f t="shared" ca="1" si="34"/>
        <v>0.60434152659428131</v>
      </c>
      <c r="Y108" s="78">
        <f t="shared" ca="1" si="29"/>
        <v>11916003.186786793</v>
      </c>
      <c r="Z108" s="78">
        <f t="shared" ca="1" si="30"/>
        <v>11919904.461667795</v>
      </c>
      <c r="AA108" s="78">
        <f t="shared" ca="1" si="31"/>
        <v>3901.2748810015619</v>
      </c>
    </row>
    <row r="109" spans="1:27" ht="11.25" customHeight="1" x14ac:dyDescent="0.2">
      <c r="A109" s="222">
        <f t="shared" si="32"/>
        <v>99</v>
      </c>
      <c r="B109" s="220">
        <f t="shared" si="21"/>
        <v>1.95E-2</v>
      </c>
      <c r="C109" s="217">
        <f t="shared" si="22"/>
        <v>2.7675000000000004E-3</v>
      </c>
      <c r="D109" s="219">
        <f t="shared" ca="1" si="23"/>
        <v>0.86497038814637572</v>
      </c>
      <c r="E109" s="218">
        <f t="shared" ca="1" si="24"/>
        <v>1.1029261807742723</v>
      </c>
      <c r="F109" s="187">
        <f t="shared" ca="1" si="25"/>
        <v>5.4452617160045437E-3</v>
      </c>
      <c r="G109" s="217">
        <f t="shared" ca="1" si="26"/>
        <v>8.2127617160045446E-3</v>
      </c>
      <c r="H109" s="187">
        <f t="shared" ca="1" si="27"/>
        <v>2.7712761716004543E-2</v>
      </c>
      <c r="I109" s="191">
        <f t="shared" ca="1" si="34"/>
        <v>0.98584897239656499</v>
      </c>
      <c r="J109" s="190">
        <f t="shared" ca="1" si="34"/>
        <v>0.95616554140128418</v>
      </c>
      <c r="K109" s="190">
        <f t="shared" ca="1" si="34"/>
        <v>0.92534959493339675</v>
      </c>
      <c r="L109" s="190">
        <f t="shared" ca="1" si="34"/>
        <v>0.89404601880916812</v>
      </c>
      <c r="M109" s="190">
        <f t="shared" ca="1" si="34"/>
        <v>0.86271831246811104</v>
      </c>
      <c r="N109" s="190">
        <f t="shared" ca="1" si="34"/>
        <v>0.83169557943840211</v>
      </c>
      <c r="O109" s="190">
        <f t="shared" ca="1" si="34"/>
        <v>0.80120783256049832</v>
      </c>
      <c r="P109" s="190">
        <f t="shared" ca="1" si="34"/>
        <v>0.77141233211850302</v>
      </c>
      <c r="Q109" s="190">
        <f t="shared" ca="1" si="34"/>
        <v>0.74241313644009199</v>
      </c>
      <c r="R109" s="190">
        <f t="shared" ca="1" si="34"/>
        <v>0.71427556125484282</v>
      </c>
      <c r="S109" s="190">
        <f t="shared" ca="1" si="34"/>
        <v>0.68703684386518649</v>
      </c>
      <c r="T109" s="190">
        <f t="shared" ca="1" si="34"/>
        <v>0.66071399059538582</v>
      </c>
      <c r="U109" s="190">
        <f t="shared" ca="1" si="34"/>
        <v>0.63530954028288122</v>
      </c>
      <c r="V109" s="190">
        <f t="shared" ca="1" si="34"/>
        <v>0.61081578951473936</v>
      </c>
      <c r="W109" s="187">
        <f t="shared" ca="1" si="34"/>
        <v>0.58721788439841083</v>
      </c>
      <c r="Y109" s="78">
        <f t="shared" ca="1" si="29"/>
        <v>11666226.930477465</v>
      </c>
      <c r="Z109" s="78">
        <f t="shared" ca="1" si="30"/>
        <v>11670299.223372359</v>
      </c>
      <c r="AA109" s="78">
        <f t="shared" ca="1" si="31"/>
        <v>4072.2928948942572</v>
      </c>
    </row>
    <row r="110" spans="1:27" ht="11.25" customHeight="1" x14ac:dyDescent="0.2">
      <c r="A110" s="222">
        <f t="shared" si="32"/>
        <v>100</v>
      </c>
      <c r="B110" s="220">
        <f t="shared" si="21"/>
        <v>1.95E-2</v>
      </c>
      <c r="C110" s="217">
        <f t="shared" si="22"/>
        <v>2.7675000000000004E-3</v>
      </c>
      <c r="D110" s="219">
        <f t="shared" ca="1" si="23"/>
        <v>0.2892910696509986</v>
      </c>
      <c r="E110" s="218">
        <f t="shared" ca="1" si="24"/>
        <v>-0.55545696317869608</v>
      </c>
      <c r="F110" s="187">
        <f t="shared" ca="1" si="25"/>
        <v>-2.7423490249925651E-3</v>
      </c>
      <c r="G110" s="217">
        <f t="shared" ca="1" si="26"/>
        <v>2.5150975007435291E-5</v>
      </c>
      <c r="H110" s="187">
        <f t="shared" ca="1" si="27"/>
        <v>1.9525150975007434E-2</v>
      </c>
      <c r="I110" s="191">
        <f t="shared" ca="1" si="34"/>
        <v>0.98963151889056222</v>
      </c>
      <c r="J110" s="190">
        <f t="shared" ca="1" si="34"/>
        <v>0.96587054608507195</v>
      </c>
      <c r="K110" s="190">
        <f t="shared" ca="1" si="34"/>
        <v>0.93922604990566916</v>
      </c>
      <c r="L110" s="190">
        <f t="shared" ca="1" si="34"/>
        <v>0.91077439918020608</v>
      </c>
      <c r="M110" s="190">
        <f t="shared" ca="1" si="34"/>
        <v>0.8813150251952574</v>
      </c>
      <c r="N110" s="190">
        <f t="shared" ca="1" si="34"/>
        <v>0.85143435293247272</v>
      </c>
      <c r="O110" s="190">
        <f t="shared" ca="1" si="34"/>
        <v>0.82155718133721733</v>
      </c>
      <c r="P110" s="190">
        <f t="shared" ca="1" si="34"/>
        <v>0.79198691588301107</v>
      </c>
      <c r="Q110" s="190">
        <f t="shared" ca="1" si="34"/>
        <v>0.76293651458209921</v>
      </c>
      <c r="R110" s="190">
        <f t="shared" ca="1" si="34"/>
        <v>0.73455199131034909</v>
      </c>
      <c r="S110" s="190">
        <f t="shared" ca="1" si="34"/>
        <v>0.70693010249521193</v>
      </c>
      <c r="T110" s="190">
        <f t="shared" ca="1" si="34"/>
        <v>0.68013156544053077</v>
      </c>
      <c r="U110" s="190">
        <f t="shared" ca="1" si="34"/>
        <v>0.65419088539928083</v>
      </c>
      <c r="V110" s="190">
        <f t="shared" ca="1" si="34"/>
        <v>0.62912363128135995</v>
      </c>
      <c r="W110" s="187">
        <f t="shared" ca="1" si="34"/>
        <v>0.60493180416640557</v>
      </c>
      <c r="Y110" s="78">
        <f t="shared" ca="1" si="29"/>
        <v>11924592.484084705</v>
      </c>
      <c r="Z110" s="78">
        <f t="shared" ca="1" si="30"/>
        <v>11928487.921945192</v>
      </c>
      <c r="AA110" s="78">
        <f t="shared" ca="1" si="31"/>
        <v>3895.437860487029</v>
      </c>
    </row>
    <row r="111" spans="1:27" ht="11.25" customHeight="1" x14ac:dyDescent="0.2">
      <c r="A111" s="222">
        <f t="shared" si="32"/>
        <v>101</v>
      </c>
      <c r="B111" s="220">
        <f t="shared" si="21"/>
        <v>1.95E-2</v>
      </c>
      <c r="C111" s="217">
        <f t="shared" si="22"/>
        <v>2.7675000000000004E-3</v>
      </c>
      <c r="D111" s="219">
        <f t="shared" ca="1" si="23"/>
        <v>0.37996888081240066</v>
      </c>
      <c r="E111" s="218">
        <f t="shared" ca="1" si="24"/>
        <v>-0.30556251922204075</v>
      </c>
      <c r="F111" s="187">
        <f t="shared" ca="1" si="25"/>
        <v>-1.5085940625669239E-3</v>
      </c>
      <c r="G111" s="217">
        <f t="shared" ca="1" si="26"/>
        <v>1.2589059374330765E-3</v>
      </c>
      <c r="H111" s="187">
        <f t="shared" ca="1" si="27"/>
        <v>2.0758905937433077E-2</v>
      </c>
      <c r="I111" s="191">
        <f t="shared" ca="1" si="34"/>
        <v>0.98906061631607478</v>
      </c>
      <c r="J111" s="190">
        <f t="shared" ca="1" si="34"/>
        <v>0.96440186281675877</v>
      </c>
      <c r="K111" s="190">
        <f t="shared" ca="1" si="34"/>
        <v>0.937121828445034</v>
      </c>
      <c r="L111" s="190">
        <f t="shared" ca="1" si="34"/>
        <v>0.90823378666554011</v>
      </c>
      <c r="M111" s="190">
        <f t="shared" ca="1" si="34"/>
        <v>0.87848732666482598</v>
      </c>
      <c r="N111" s="190">
        <f t="shared" ca="1" si="34"/>
        <v>0.84843029677671389</v>
      </c>
      <c r="O111" s="190">
        <f t="shared" ca="1" si="34"/>
        <v>0.81845807312126695</v>
      </c>
      <c r="P111" s="190">
        <f t="shared" ca="1" si="34"/>
        <v>0.78885186228802817</v>
      </c>
      <c r="Q111" s="190">
        <f t="shared" ca="1" si="34"/>
        <v>0.75980801189178959</v>
      </c>
      <c r="R111" s="190">
        <f t="shared" ca="1" si="34"/>
        <v>0.73146018831397686</v>
      </c>
      <c r="S111" s="190">
        <f t="shared" ca="1" si="34"/>
        <v>0.70389601929001344</v>
      </c>
      <c r="T111" s="190">
        <f t="shared" ca="1" si="34"/>
        <v>0.67716950564801059</v>
      </c>
      <c r="U111" s="190">
        <f t="shared" ca="1" si="34"/>
        <v>0.65131023370520291</v>
      </c>
      <c r="V111" s="190">
        <f t="shared" ca="1" si="34"/>
        <v>0.62633018710938249</v>
      </c>
      <c r="W111" s="187">
        <f t="shared" ca="1" si="34"/>
        <v>0.60222876779051071</v>
      </c>
      <c r="Y111" s="78">
        <f t="shared" ca="1" si="29"/>
        <v>11885248.56684313</v>
      </c>
      <c r="Z111" s="78">
        <f t="shared" ca="1" si="30"/>
        <v>11889170.767456161</v>
      </c>
      <c r="AA111" s="78">
        <f t="shared" ca="1" si="31"/>
        <v>3922.2006130311638</v>
      </c>
    </row>
    <row r="112" spans="1:27" ht="11.25" customHeight="1" x14ac:dyDescent="0.2">
      <c r="A112" s="222">
        <f t="shared" si="32"/>
        <v>102</v>
      </c>
      <c r="B112" s="220">
        <f t="shared" si="21"/>
        <v>1.95E-2</v>
      </c>
      <c r="C112" s="217">
        <f t="shared" si="22"/>
        <v>2.7675000000000004E-3</v>
      </c>
      <c r="D112" s="219">
        <f t="shared" ca="1" si="23"/>
        <v>0.4399429043574824</v>
      </c>
      <c r="E112" s="218">
        <f t="shared" ca="1" si="24"/>
        <v>-0.15111397490582124</v>
      </c>
      <c r="F112" s="187">
        <f t="shared" ca="1" si="25"/>
        <v>-7.4606547260514021E-4</v>
      </c>
      <c r="G112" s="217">
        <f t="shared" ca="1" si="26"/>
        <v>2.0214345273948603E-3</v>
      </c>
      <c r="H112" s="187">
        <f t="shared" ca="1" si="27"/>
        <v>2.1521434527394859E-2</v>
      </c>
      <c r="I112" s="191">
        <f t="shared" ca="1" si="34"/>
        <v>0.98870793174044058</v>
      </c>
      <c r="J112" s="190">
        <f t="shared" ca="1" si="34"/>
        <v>0.96349525247513612</v>
      </c>
      <c r="K112" s="190">
        <f t="shared" ca="1" si="34"/>
        <v>0.93582366147610196</v>
      </c>
      <c r="L112" s="190">
        <f t="shared" ca="1" si="34"/>
        <v>0.90666709301142023</v>
      </c>
      <c r="M112" s="190">
        <f t="shared" ca="1" si="34"/>
        <v>0.8767441914715175</v>
      </c>
      <c r="N112" s="190">
        <f t="shared" ca="1" si="34"/>
        <v>0.84657892657809108</v>
      </c>
      <c r="O112" s="190">
        <f t="shared" ca="1" si="34"/>
        <v>0.81654850174667981</v>
      </c>
      <c r="P112" s="190">
        <f t="shared" ca="1" si="34"/>
        <v>0.78692043474202888</v>
      </c>
      <c r="Q112" s="190">
        <f t="shared" ca="1" si="34"/>
        <v>0.75788084277564993</v>
      </c>
      <c r="R112" s="190">
        <f t="shared" ca="1" si="34"/>
        <v>0.72955579424966566</v>
      </c>
      <c r="S112" s="190">
        <f t="shared" ca="1" si="34"/>
        <v>0.70202730346797304</v>
      </c>
      <c r="T112" s="190">
        <f t="shared" ca="1" si="34"/>
        <v>0.6753452433440299</v>
      </c>
      <c r="U112" s="190">
        <f t="shared" ca="1" si="34"/>
        <v>0.64953617829779731</v>
      </c>
      <c r="V112" s="190">
        <f t="shared" ca="1" si="34"/>
        <v>0.62460989014534107</v>
      </c>
      <c r="W112" s="187">
        <f t="shared" ca="1" si="34"/>
        <v>0.60056418503712228</v>
      </c>
      <c r="Y112" s="78">
        <f t="shared" ca="1" si="29"/>
        <v>11861005.430558994</v>
      </c>
      <c r="Z112" s="78">
        <f t="shared" ca="1" si="30"/>
        <v>11864944.154316194</v>
      </c>
      <c r="AA112" s="78">
        <f t="shared" ca="1" si="31"/>
        <v>3938.7237571999431</v>
      </c>
    </row>
    <row r="113" spans="1:27" ht="11.25" customHeight="1" x14ac:dyDescent="0.2">
      <c r="A113" s="222">
        <f t="shared" si="32"/>
        <v>103</v>
      </c>
      <c r="B113" s="220">
        <f t="shared" si="21"/>
        <v>1.95E-2</v>
      </c>
      <c r="C113" s="217">
        <f t="shared" si="22"/>
        <v>2.7675000000000004E-3</v>
      </c>
      <c r="D113" s="219">
        <f t="shared" ca="1" si="23"/>
        <v>0.48181846444650889</v>
      </c>
      <c r="E113" s="218">
        <f t="shared" ca="1" si="24"/>
        <v>-4.5590139058066331E-2</v>
      </c>
      <c r="F113" s="187">
        <f t="shared" ca="1" si="25"/>
        <v>-2.2508327680274696E-4</v>
      </c>
      <c r="G113" s="217">
        <f t="shared" ca="1" si="26"/>
        <v>2.5424167231972534E-3</v>
      </c>
      <c r="H113" s="187">
        <f t="shared" ca="1" si="27"/>
        <v>2.2042416723197254E-2</v>
      </c>
      <c r="I113" s="191">
        <f t="shared" ca="1" si="34"/>
        <v>0.98846703947423542</v>
      </c>
      <c r="J113" s="190">
        <f t="shared" ca="1" si="34"/>
        <v>0.96287631946900976</v>
      </c>
      <c r="K113" s="190">
        <f t="shared" ca="1" si="34"/>
        <v>0.93493774943009889</v>
      </c>
      <c r="L113" s="190">
        <f t="shared" ca="1" si="34"/>
        <v>0.90559823562510733</v>
      </c>
      <c r="M113" s="190">
        <f t="shared" ca="1" si="34"/>
        <v>0.87555521898842592</v>
      </c>
      <c r="N113" s="190">
        <f t="shared" ca="1" si="34"/>
        <v>0.84531633897635539</v>
      </c>
      <c r="O113" s="190">
        <f t="shared" ca="1" si="34"/>
        <v>0.81524638832136787</v>
      </c>
      <c r="P113" s="190">
        <f t="shared" ca="1" si="34"/>
        <v>0.78560354594451187</v>
      </c>
      <c r="Q113" s="190">
        <f t="shared" ca="1" si="34"/>
        <v>0.75656695502072946</v>
      </c>
      <c r="R113" s="190">
        <f t="shared" ca="1" si="34"/>
        <v>0.72825750744736628</v>
      </c>
      <c r="S113" s="190">
        <f t="shared" ca="1" si="34"/>
        <v>0.70075339479209109</v>
      </c>
      <c r="T113" s="190">
        <f t="shared" ca="1" si="34"/>
        <v>0.67410167982699698</v>
      </c>
      <c r="U113" s="190">
        <f t="shared" ca="1" si="34"/>
        <v>0.6483268703202153</v>
      </c>
      <c r="V113" s="190">
        <f t="shared" ca="1" si="34"/>
        <v>0.6234372498816968</v>
      </c>
      <c r="W113" s="187">
        <f t="shared" ca="1" si="34"/>
        <v>0.59942953903169194</v>
      </c>
      <c r="Y113" s="78">
        <f t="shared" ca="1" si="29"/>
        <v>11844474.032549899</v>
      </c>
      <c r="Z113" s="78">
        <f t="shared" ca="1" si="30"/>
        <v>11848424.037200462</v>
      </c>
      <c r="AA113" s="78">
        <f t="shared" ca="1" si="31"/>
        <v>3950.0046505630016</v>
      </c>
    </row>
    <row r="114" spans="1:27" ht="11.25" customHeight="1" x14ac:dyDescent="0.2">
      <c r="A114" s="222">
        <f t="shared" si="32"/>
        <v>104</v>
      </c>
      <c r="B114" s="220">
        <f t="shared" si="21"/>
        <v>1.95E-2</v>
      </c>
      <c r="C114" s="217">
        <f t="shared" si="22"/>
        <v>2.7675000000000004E-3</v>
      </c>
      <c r="D114" s="219">
        <f t="shared" ca="1" si="23"/>
        <v>0.74510265953580879</v>
      </c>
      <c r="E114" s="218">
        <f t="shared" ca="1" si="24"/>
        <v>0.6591574286748989</v>
      </c>
      <c r="F114" s="187">
        <f t="shared" ca="1" si="25"/>
        <v>3.2543290509829824E-3</v>
      </c>
      <c r="G114" s="217">
        <f t="shared" ca="1" si="26"/>
        <v>6.0218290509829828E-3</v>
      </c>
      <c r="H114" s="187">
        <f t="shared" ca="1" si="27"/>
        <v>2.5521829050982985E-2</v>
      </c>
      <c r="I114" s="191">
        <f t="shared" ca="1" si="34"/>
        <v>0.98685972955582602</v>
      </c>
      <c r="J114" s="190">
        <f t="shared" ca="1" si="34"/>
        <v>0.95875291872481794</v>
      </c>
      <c r="K114" s="190">
        <f t="shared" ca="1" si="34"/>
        <v>0.9290425957236097</v>
      </c>
      <c r="L114" s="190">
        <f t="shared" ca="1" si="34"/>
        <v>0.89849204150079454</v>
      </c>
      <c r="M114" s="190">
        <f t="shared" ca="1" si="34"/>
        <v>0.86765582876048031</v>
      </c>
      <c r="N114" s="190">
        <f t="shared" ca="1" si="34"/>
        <v>0.8369322146531637</v>
      </c>
      <c r="O114" s="190">
        <f t="shared" ca="1" si="34"/>
        <v>0.80660322288722497</v>
      </c>
      <c r="P114" s="190">
        <f t="shared" ca="1" si="34"/>
        <v>0.77686494947980955</v>
      </c>
      <c r="Q114" s="190">
        <f t="shared" ca="1" si="34"/>
        <v>0.74785028663326325</v>
      </c>
      <c r="R114" s="190">
        <f t="shared" ca="1" si="34"/>
        <v>0.71964585842881734</v>
      </c>
      <c r="S114" s="190">
        <f t="shared" ca="1" si="34"/>
        <v>0.69230458531682082</v>
      </c>
      <c r="T114" s="190">
        <f t="shared" ca="1" si="34"/>
        <v>0.66585497272884908</v>
      </c>
      <c r="U114" s="190">
        <f t="shared" ca="1" si="34"/>
        <v>0.64030795825753262</v>
      </c>
      <c r="V114" s="190">
        <f t="shared" ca="1" si="34"/>
        <v>0.61566194671565488</v>
      </c>
      <c r="W114" s="187">
        <f t="shared" ca="1" si="34"/>
        <v>0.59190650428335589</v>
      </c>
      <c r="Y114" s="78">
        <f t="shared" ca="1" si="29"/>
        <v>11734735.613650018</v>
      </c>
      <c r="Z114" s="78">
        <f t="shared" ca="1" si="30"/>
        <v>11738760.770825956</v>
      </c>
      <c r="AA114" s="78">
        <f t="shared" ca="1" si="31"/>
        <v>4025.1571759376675</v>
      </c>
    </row>
    <row r="115" spans="1:27" ht="11.25" customHeight="1" x14ac:dyDescent="0.2">
      <c r="A115" s="222">
        <f t="shared" si="32"/>
        <v>105</v>
      </c>
      <c r="B115" s="220">
        <f t="shared" si="21"/>
        <v>1.95E-2</v>
      </c>
      <c r="C115" s="217">
        <f t="shared" si="22"/>
        <v>2.7675000000000004E-3</v>
      </c>
      <c r="D115" s="219">
        <f t="shared" ca="1" si="23"/>
        <v>0.87885201418220327</v>
      </c>
      <c r="E115" s="218">
        <f t="shared" ca="1" si="24"/>
        <v>1.1692672551276466</v>
      </c>
      <c r="F115" s="187">
        <f t="shared" ca="1" si="25"/>
        <v>5.7727945270594416E-3</v>
      </c>
      <c r="G115" s="217">
        <f t="shared" ca="1" si="26"/>
        <v>8.5402945270594416E-3</v>
      </c>
      <c r="H115" s="187">
        <f t="shared" ca="1" si="27"/>
        <v>2.8040294527059442E-2</v>
      </c>
      <c r="I115" s="191">
        <f t="shared" ca="1" si="34"/>
        <v>0.9856979585378991</v>
      </c>
      <c r="J115" s="190">
        <f t="shared" ca="1" si="34"/>
        <v>0.95577934262715158</v>
      </c>
      <c r="K115" s="190">
        <f t="shared" ca="1" si="34"/>
        <v>0.92479877365167162</v>
      </c>
      <c r="L115" s="190">
        <f t="shared" ca="1" si="34"/>
        <v>0.89338325496471171</v>
      </c>
      <c r="M115" s="190">
        <f t="shared" ca="1" si="34"/>
        <v>0.86198259807488609</v>
      </c>
      <c r="N115" s="190">
        <f t="shared" ca="1" si="34"/>
        <v>0.83091555051219523</v>
      </c>
      <c r="O115" s="190">
        <f t="shared" ca="1" si="34"/>
        <v>0.80040435713214242</v>
      </c>
      <c r="P115" s="190">
        <f t="shared" ca="1" si="34"/>
        <v>0.77060048958073291</v>
      </c>
      <c r="Q115" s="190">
        <f t="shared" ca="1" si="34"/>
        <v>0.74160371484657706</v>
      </c>
      <c r="R115" s="190">
        <f t="shared" ca="1" si="34"/>
        <v>0.71347618097069498</v>
      </c>
      <c r="S115" s="190">
        <f t="shared" ca="1" si="34"/>
        <v>0.68625279584872445</v>
      </c>
      <c r="T115" s="190">
        <f t="shared" ca="1" si="34"/>
        <v>0.65994885900838041</v>
      </c>
      <c r="U115" s="190">
        <f t="shared" ca="1" si="34"/>
        <v>0.63456566333636821</v>
      </c>
      <c r="V115" s="190">
        <f t="shared" ca="1" si="34"/>
        <v>0.61009459965799862</v>
      </c>
      <c r="W115" s="187">
        <f t="shared" ca="1" si="34"/>
        <v>0.58652015888487941</v>
      </c>
      <c r="Y115" s="78">
        <f t="shared" ca="1" si="29"/>
        <v>11656024.297635017</v>
      </c>
      <c r="Z115" s="78">
        <f t="shared" ca="1" si="30"/>
        <v>11660103.623452296</v>
      </c>
      <c r="AA115" s="78">
        <f t="shared" ca="1" si="31"/>
        <v>4079.3258172795177</v>
      </c>
    </row>
    <row r="116" spans="1:27" ht="11.25" customHeight="1" x14ac:dyDescent="0.2">
      <c r="A116" s="222">
        <f t="shared" si="32"/>
        <v>106</v>
      </c>
      <c r="B116" s="220">
        <f t="shared" si="21"/>
        <v>1.95E-2</v>
      </c>
      <c r="C116" s="217">
        <f t="shared" si="22"/>
        <v>2.7675000000000004E-3</v>
      </c>
      <c r="D116" s="219">
        <f t="shared" ca="1" si="23"/>
        <v>0.19319509097098064</v>
      </c>
      <c r="E116" s="218">
        <f t="shared" ca="1" si="24"/>
        <v>-0.86618232976366505</v>
      </c>
      <c r="F116" s="187">
        <f t="shared" ca="1" si="25"/>
        <v>-4.2764326040665617E-3</v>
      </c>
      <c r="G116" s="217">
        <f t="shared" ca="1" si="26"/>
        <v>-1.5089326040665612E-3</v>
      </c>
      <c r="H116" s="187">
        <f t="shared" ca="1" si="27"/>
        <v>1.7991067395933438E-2</v>
      </c>
      <c r="I116" s="191">
        <f t="shared" ca="1" si="34"/>
        <v>0.99034185390996687</v>
      </c>
      <c r="J116" s="190">
        <f t="shared" ca="1" si="34"/>
        <v>0.96769986573317324</v>
      </c>
      <c r="K116" s="190">
        <f t="shared" ca="1" si="34"/>
        <v>0.94184908582218407</v>
      </c>
      <c r="L116" s="190">
        <f t="shared" ca="1" si="34"/>
        <v>0.91394337873592235</v>
      </c>
      <c r="M116" s="190">
        <f t="shared" ca="1" si="34"/>
        <v>0.88484375871266741</v>
      </c>
      <c r="N116" s="190">
        <f t="shared" ca="1" si="34"/>
        <v>0.85518451562590969</v>
      </c>
      <c r="O116" s="190">
        <f t="shared" ca="1" si="34"/>
        <v>0.8254270669285334</v>
      </c>
      <c r="P116" s="190">
        <f t="shared" ca="1" si="34"/>
        <v>0.79590250797663264</v>
      </c>
      <c r="Q116" s="190">
        <f t="shared" ca="1" si="34"/>
        <v>0.76684455045730604</v>
      </c>
      <c r="R116" s="190">
        <f t="shared" ca="1" si="34"/>
        <v>0.73841465507263326</v>
      </c>
      <c r="S116" s="190">
        <f t="shared" ca="1" si="34"/>
        <v>0.71072100923313053</v>
      </c>
      <c r="T116" s="190">
        <f t="shared" ca="1" si="34"/>
        <v>0.68383274682097728</v>
      </c>
      <c r="U116" s="190">
        <f t="shared" ca="1" si="34"/>
        <v>0.65779054067404996</v>
      </c>
      <c r="V116" s="190">
        <f t="shared" ca="1" si="34"/>
        <v>0.63261445714569531</v>
      </c>
      <c r="W116" s="187">
        <f t="shared" ca="1" si="34"/>
        <v>0.60830975901557138</v>
      </c>
      <c r="Y116" s="78">
        <f t="shared" ca="1" si="29"/>
        <v>11973719.751864351</v>
      </c>
      <c r="Z116" s="78">
        <f t="shared" ca="1" si="30"/>
        <v>11977581.866647841</v>
      </c>
      <c r="AA116" s="78">
        <f t="shared" ca="1" si="31"/>
        <v>3862.1147834900767</v>
      </c>
    </row>
    <row r="117" spans="1:27" ht="11.25" customHeight="1" x14ac:dyDescent="0.2">
      <c r="A117" s="222">
        <f t="shared" si="32"/>
        <v>107</v>
      </c>
      <c r="B117" s="220">
        <f t="shared" si="21"/>
        <v>1.95E-2</v>
      </c>
      <c r="C117" s="217">
        <f t="shared" si="22"/>
        <v>2.7675000000000004E-3</v>
      </c>
      <c r="D117" s="219">
        <f t="shared" ca="1" si="23"/>
        <v>0.32317185848698282</v>
      </c>
      <c r="E117" s="218">
        <f t="shared" ca="1" si="24"/>
        <v>-0.45884745096406832</v>
      </c>
      <c r="F117" s="187">
        <f t="shared" ca="1" si="25"/>
        <v>-2.2653777757518589E-3</v>
      </c>
      <c r="G117" s="217">
        <f t="shared" ca="1" si="26"/>
        <v>5.0212222424814157E-4</v>
      </c>
      <c r="H117" s="187">
        <f t="shared" ca="1" si="27"/>
        <v>2.0002122224248142E-2</v>
      </c>
      <c r="I117" s="191">
        <f t="shared" ca="1" si="34"/>
        <v>0.98941076816116413</v>
      </c>
      <c r="J117" s="190">
        <f t="shared" ca="1" si="34"/>
        <v>0.96530248623772563</v>
      </c>
      <c r="K117" s="190">
        <f t="shared" ca="1" si="34"/>
        <v>0.93841199554790555</v>
      </c>
      <c r="L117" s="190">
        <f t="shared" ca="1" si="34"/>
        <v>0.9097913535487181</v>
      </c>
      <c r="M117" s="190">
        <f t="shared" ca="1" si="34"/>
        <v>0.88022075571061742</v>
      </c>
      <c r="N117" s="190">
        <f t="shared" ca="1" si="34"/>
        <v>0.85027172185614119</v>
      </c>
      <c r="O117" s="190">
        <f t="shared" ca="1" si="34"/>
        <v>0.82035767315594454</v>
      </c>
      <c r="P117" s="190">
        <f t="shared" ca="1" si="34"/>
        <v>0.79077342554695473</v>
      </c>
      <c r="Q117" s="190">
        <f t="shared" ca="1" si="34"/>
        <v>0.76172550695935459</v>
      </c>
      <c r="R117" s="190">
        <f t="shared" ca="1" si="34"/>
        <v>0.73335514976777627</v>
      </c>
      <c r="S117" s="190">
        <f t="shared" ca="1" si="34"/>
        <v>0.70575557444052295</v>
      </c>
      <c r="T117" s="190">
        <f t="shared" ca="1" si="34"/>
        <v>0.67898489616145985</v>
      </c>
      <c r="U117" s="190">
        <f t="shared" ca="1" si="34"/>
        <v>0.6530757141730047</v>
      </c>
      <c r="V117" s="190">
        <f t="shared" ca="1" si="34"/>
        <v>0.62804220797653509</v>
      </c>
      <c r="W117" s="187">
        <f t="shared" ca="1" si="34"/>
        <v>0.60388537128808684</v>
      </c>
      <c r="Y117" s="78">
        <f t="shared" ca="1" si="29"/>
        <v>11909364.60053191</v>
      </c>
      <c r="Z117" s="78">
        <f t="shared" ca="1" si="30"/>
        <v>11913270.388966739</v>
      </c>
      <c r="AA117" s="78">
        <f t="shared" ca="1" si="31"/>
        <v>3905.7884348295629</v>
      </c>
    </row>
    <row r="118" spans="1:27" ht="11.25" customHeight="1" x14ac:dyDescent="0.2">
      <c r="A118" s="222">
        <f t="shared" si="32"/>
        <v>108</v>
      </c>
      <c r="B118" s="220">
        <f t="shared" si="21"/>
        <v>1.95E-2</v>
      </c>
      <c r="C118" s="217">
        <f t="shared" si="22"/>
        <v>2.7675000000000004E-3</v>
      </c>
      <c r="D118" s="219">
        <f t="shared" ca="1" si="23"/>
        <v>2.7326409900299775E-2</v>
      </c>
      <c r="E118" s="218">
        <f t="shared" ca="1" si="24"/>
        <v>-1.9216261177278207</v>
      </c>
      <c r="F118" s="187">
        <f t="shared" ca="1" si="25"/>
        <v>-9.487268788915695E-3</v>
      </c>
      <c r="G118" s="217">
        <f t="shared" ca="1" si="26"/>
        <v>-6.7197687889156942E-3</v>
      </c>
      <c r="H118" s="187">
        <f t="shared" ca="1" si="27"/>
        <v>1.2780231211084306E-2</v>
      </c>
      <c r="I118" s="191">
        <f t="shared" ca="1" si="34"/>
        <v>0.99275846499424691</v>
      </c>
      <c r="J118" s="190">
        <f t="shared" ca="1" si="34"/>
        <v>0.97393944342636596</v>
      </c>
      <c r="K118" s="190">
        <f t="shared" ca="1" si="34"/>
        <v>0.95081359976872715</v>
      </c>
      <c r="L118" s="190">
        <f t="shared" ca="1" si="34"/>
        <v>0.92479004562667777</v>
      </c>
      <c r="M118" s="190">
        <f t="shared" ca="1" si="34"/>
        <v>0.89693568162758508</v>
      </c>
      <c r="N118" s="190">
        <f t="shared" ca="1" si="34"/>
        <v>0.86804650371132308</v>
      </c>
      <c r="O118" s="190">
        <f t="shared" ca="1" si="34"/>
        <v>0.83870857465853488</v>
      </c>
      <c r="P118" s="190">
        <f t="shared" ca="1" si="34"/>
        <v>0.80934776355417137</v>
      </c>
      <c r="Q118" s="190">
        <f t="shared" ca="1" si="34"/>
        <v>0.78026910624861368</v>
      </c>
      <c r="R118" s="190">
        <f t="shared" ca="1" si="34"/>
        <v>0.75168731262661526</v>
      </c>
      <c r="S118" s="190">
        <f t="shared" ca="1" si="34"/>
        <v>0.72375006744441284</v>
      </c>
      <c r="T118" s="190">
        <f t="shared" ca="1" si="34"/>
        <v>0.69655563834669387</v>
      </c>
      <c r="U118" s="190">
        <f t="shared" ca="1" si="34"/>
        <v>0.67016607698114883</v>
      </c>
      <c r="V118" s="190">
        <f t="shared" ca="1" si="34"/>
        <v>0.64461705677915793</v>
      </c>
      <c r="W118" s="187">
        <f t="shared" ca="1" si="34"/>
        <v>0.61992516992217916</v>
      </c>
      <c r="Y118" s="78">
        <f t="shared" ca="1" si="29"/>
        <v>12142310.505716454</v>
      </c>
      <c r="Z118" s="78">
        <f t="shared" ca="1" si="30"/>
        <v>12146059.127480088</v>
      </c>
      <c r="AA118" s="78">
        <f t="shared" ca="1" si="31"/>
        <v>3748.6217636335641</v>
      </c>
    </row>
    <row r="119" spans="1:27" ht="11.25" customHeight="1" x14ac:dyDescent="0.2">
      <c r="A119" s="222">
        <f t="shared" si="32"/>
        <v>109</v>
      </c>
      <c r="B119" s="220">
        <f t="shared" si="21"/>
        <v>1.95E-2</v>
      </c>
      <c r="C119" s="217">
        <f t="shared" si="22"/>
        <v>2.7675000000000004E-3</v>
      </c>
      <c r="D119" s="219">
        <f t="shared" ca="1" si="23"/>
        <v>2.2581385959769884E-2</v>
      </c>
      <c r="E119" s="218">
        <f t="shared" ca="1" si="24"/>
        <v>-2.0031352630302619</v>
      </c>
      <c r="F119" s="187">
        <f t="shared" ca="1" si="25"/>
        <v>-9.8896879500131787E-3</v>
      </c>
      <c r="G119" s="217">
        <f t="shared" ca="1" si="26"/>
        <v>-7.1221879500131778E-3</v>
      </c>
      <c r="H119" s="187">
        <f t="shared" ca="1" si="27"/>
        <v>1.2377812049986822E-2</v>
      </c>
      <c r="I119" s="191">
        <f t="shared" ca="1" si="34"/>
        <v>0.99294533861109424</v>
      </c>
      <c r="J119" s="190">
        <f t="shared" ca="1" si="34"/>
        <v>0.97442297974878311</v>
      </c>
      <c r="K119" s="190">
        <f t="shared" ca="1" si="34"/>
        <v>0.95150944435940177</v>
      </c>
      <c r="L119" s="190">
        <f t="shared" ca="1" si="34"/>
        <v>0.92563304025809046</v>
      </c>
      <c r="M119" s="190">
        <f t="shared" ca="1" si="34"/>
        <v>0.89787635371702701</v>
      </c>
      <c r="N119" s="190">
        <f t="shared" ca="1" si="34"/>
        <v>0.86904781069709047</v>
      </c>
      <c r="O119" s="190">
        <f t="shared" ca="1" si="34"/>
        <v>0.83974311611960484</v>
      </c>
      <c r="P119" s="190">
        <f t="shared" ca="1" si="34"/>
        <v>0.81039550426761098</v>
      </c>
      <c r="Q119" s="190">
        <f t="shared" ca="1" si="34"/>
        <v>0.78131557270025775</v>
      </c>
      <c r="R119" s="190">
        <f t="shared" ca="1" si="34"/>
        <v>0.75272219411554098</v>
      </c>
      <c r="S119" s="190">
        <f t="shared" ca="1" si="34"/>
        <v>0.72476614695187169</v>
      </c>
      <c r="T119" s="190">
        <f t="shared" ca="1" si="34"/>
        <v>0.69754798415564023</v>
      </c>
      <c r="U119" s="190">
        <f t="shared" ca="1" si="34"/>
        <v>0.67113143629190464</v>
      </c>
      <c r="V119" s="190">
        <f t="shared" ca="1" si="34"/>
        <v>0.64555340357301305</v>
      </c>
      <c r="W119" s="187">
        <f t="shared" ca="1" si="34"/>
        <v>0.62083136940156469</v>
      </c>
      <c r="Y119" s="78">
        <f t="shared" ca="1" si="29"/>
        <v>12155441.694968496</v>
      </c>
      <c r="Z119" s="78">
        <f t="shared" ca="1" si="30"/>
        <v>12159181.536667267</v>
      </c>
      <c r="AA119" s="78">
        <f t="shared" ca="1" si="31"/>
        <v>3739.8416987713426</v>
      </c>
    </row>
    <row r="120" spans="1:27" ht="11.25" customHeight="1" x14ac:dyDescent="0.2">
      <c r="A120" s="222">
        <f t="shared" si="32"/>
        <v>110</v>
      </c>
      <c r="B120" s="220">
        <f t="shared" si="21"/>
        <v>1.95E-2</v>
      </c>
      <c r="C120" s="217">
        <f t="shared" si="22"/>
        <v>2.7675000000000004E-3</v>
      </c>
      <c r="D120" s="219">
        <f t="shared" ca="1" si="23"/>
        <v>0.94506518619746649</v>
      </c>
      <c r="E120" s="218">
        <f t="shared" ca="1" si="24"/>
        <v>1.5987794011325689</v>
      </c>
      <c r="F120" s="187">
        <f t="shared" ca="1" si="25"/>
        <v>7.893340839195833E-3</v>
      </c>
      <c r="G120" s="217">
        <f t="shared" ca="1" si="26"/>
        <v>1.0660840839195834E-2</v>
      </c>
      <c r="H120" s="187">
        <f t="shared" ca="1" si="27"/>
        <v>3.0160840839195832E-2</v>
      </c>
      <c r="I120" s="191">
        <f t="shared" ca="1" si="34"/>
        <v>0.98472080876616175</v>
      </c>
      <c r="J120" s="190">
        <f t="shared" ca="1" si="34"/>
        <v>0.95328274655354428</v>
      </c>
      <c r="K120" s="190">
        <f t="shared" ca="1" si="34"/>
        <v>0.92124051496470971</v>
      </c>
      <c r="L120" s="190">
        <f t="shared" ca="1" si="34"/>
        <v>0.88910419317952882</v>
      </c>
      <c r="M120" s="190">
        <f t="shared" ca="1" si="34"/>
        <v>0.85723451775079962</v>
      </c>
      <c r="N120" s="190">
        <f t="shared" ca="1" si="34"/>
        <v>0.82588307817215811</v>
      </c>
      <c r="O120" s="190">
        <f t="shared" ca="1" si="34"/>
        <v>0.79522187444213832</v>
      </c>
      <c r="P120" s="190">
        <f t="shared" ca="1" si="34"/>
        <v>0.76536500860220358</v>
      </c>
      <c r="Q120" s="190">
        <f t="shared" ca="1" si="34"/>
        <v>0.73638458457948375</v>
      </c>
      <c r="R120" s="190">
        <f t="shared" ca="1" si="34"/>
        <v>0.70832235335235127</v>
      </c>
      <c r="S120" s="190">
        <f t="shared" ca="1" si="34"/>
        <v>0.68119823628615872</v>
      </c>
      <c r="T120" s="190">
        <f t="shared" ca="1" si="34"/>
        <v>0.65501655924986601</v>
      </c>
      <c r="U120" s="190">
        <f t="shared" ca="1" si="34"/>
        <v>0.62977060858141576</v>
      </c>
      <c r="V120" s="190">
        <f t="shared" ca="1" si="34"/>
        <v>0.60544595706866222</v>
      </c>
      <c r="W120" s="187">
        <f t="shared" ca="1" si="34"/>
        <v>0.58202288854440032</v>
      </c>
      <c r="Y120" s="78">
        <f t="shared" ca="1" si="29"/>
        <v>11590213.930093585</v>
      </c>
      <c r="Z120" s="78">
        <f t="shared" ca="1" si="30"/>
        <v>11594338.697598735</v>
      </c>
      <c r="AA120" s="78">
        <f t="shared" ca="1" si="31"/>
        <v>4124.7675051502883</v>
      </c>
    </row>
    <row r="121" spans="1:27" ht="11.25" customHeight="1" x14ac:dyDescent="0.2">
      <c r="A121" s="222">
        <f t="shared" si="32"/>
        <v>111</v>
      </c>
      <c r="B121" s="220">
        <f t="shared" si="21"/>
        <v>1.95E-2</v>
      </c>
      <c r="C121" s="217">
        <f t="shared" si="22"/>
        <v>2.7675000000000004E-3</v>
      </c>
      <c r="D121" s="219">
        <f t="shared" ca="1" si="23"/>
        <v>0.52017676558030235</v>
      </c>
      <c r="E121" s="218">
        <f t="shared" ca="1" si="24"/>
        <v>5.059723163186361E-2</v>
      </c>
      <c r="F121" s="187">
        <f t="shared" ca="1" si="25"/>
        <v>2.4980381565281628E-4</v>
      </c>
      <c r="G121" s="217">
        <f t="shared" ca="1" si="26"/>
        <v>3.0173038156528168E-3</v>
      </c>
      <c r="H121" s="187">
        <f t="shared" ca="1" si="27"/>
        <v>2.2517303815652819E-2</v>
      </c>
      <c r="I121" s="191">
        <f t="shared" ca="1" si="34"/>
        <v>0.98824751184037873</v>
      </c>
      <c r="J121" s="190">
        <f t="shared" ca="1" si="34"/>
        <v>0.96231249437849453</v>
      </c>
      <c r="K121" s="190">
        <f t="shared" ca="1" si="34"/>
        <v>0.93413095116057054</v>
      </c>
      <c r="L121" s="190">
        <f t="shared" ca="1" si="34"/>
        <v>0.90462504566657498</v>
      </c>
      <c r="M121" s="190">
        <f t="shared" ca="1" si="34"/>
        <v>0.87447284836191741</v>
      </c>
      <c r="N121" s="190">
        <f t="shared" ca="1" si="34"/>
        <v>0.84416710228771508</v>
      </c>
      <c r="O121" s="190">
        <f t="shared" ca="1" si="34"/>
        <v>0.81406129144973161</v>
      </c>
      <c r="P121" s="190">
        <f t="shared" ca="1" si="34"/>
        <v>0.78440509194571995</v>
      </c>
      <c r="Q121" s="190">
        <f t="shared" ca="1" si="34"/>
        <v>0.75537130103698524</v>
      </c>
      <c r="R121" s="190">
        <f t="shared" ca="1" si="34"/>
        <v>0.72707610247069965</v>
      </c>
      <c r="S121" s="190">
        <f t="shared" ca="1" si="34"/>
        <v>0.69959421214468809</v>
      </c>
      <c r="T121" s="190">
        <f t="shared" ca="1" si="34"/>
        <v>0.67297013850057541</v>
      </c>
      <c r="U121" s="190">
        <f t="shared" ca="1" si="34"/>
        <v>0.64722652026349103</v>
      </c>
      <c r="V121" s="190">
        <f t="shared" ca="1" si="34"/>
        <v>0.62237027973247994</v>
      </c>
      <c r="W121" s="187">
        <f t="shared" ca="1" si="34"/>
        <v>0.5983971511330054</v>
      </c>
      <c r="Y121" s="78">
        <f t="shared" ca="1" si="29"/>
        <v>11829428.042373028</v>
      </c>
      <c r="Z121" s="78">
        <f t="shared" ca="1" si="30"/>
        <v>11833388.323796533</v>
      </c>
      <c r="AA121" s="78">
        <f t="shared" ca="1" si="31"/>
        <v>3960.2814235053957</v>
      </c>
    </row>
    <row r="122" spans="1:27" ht="11.25" customHeight="1" x14ac:dyDescent="0.2">
      <c r="A122" s="222">
        <f t="shared" si="32"/>
        <v>112</v>
      </c>
      <c r="B122" s="220">
        <f t="shared" si="21"/>
        <v>1.95E-2</v>
      </c>
      <c r="C122" s="217">
        <f t="shared" si="22"/>
        <v>2.7675000000000004E-3</v>
      </c>
      <c r="D122" s="219">
        <f t="shared" ca="1" si="23"/>
        <v>0.96537201447691756</v>
      </c>
      <c r="E122" s="218">
        <f t="shared" ca="1" si="24"/>
        <v>1.8167462849921132</v>
      </c>
      <c r="F122" s="187">
        <f t="shared" ca="1" si="25"/>
        <v>8.9694661037207635E-3</v>
      </c>
      <c r="G122" s="217">
        <f t="shared" ca="1" si="26"/>
        <v>1.1736966103720764E-2</v>
      </c>
      <c r="H122" s="187">
        <f t="shared" ca="1" si="27"/>
        <v>3.1236966103720766E-2</v>
      </c>
      <c r="I122" s="191">
        <f t="shared" ca="1" si="34"/>
        <v>0.98422529979563689</v>
      </c>
      <c r="J122" s="190">
        <f t="shared" ca="1" si="34"/>
        <v>0.95201828077220296</v>
      </c>
      <c r="K122" s="190">
        <f t="shared" ca="1" si="34"/>
        <v>0.91944002599610819</v>
      </c>
      <c r="L122" s="190">
        <f t="shared" ca="1" si="34"/>
        <v>0.88694052002112223</v>
      </c>
      <c r="M122" s="190">
        <f t="shared" ca="1" si="34"/>
        <v>0.8548349964422961</v>
      </c>
      <c r="N122" s="190">
        <f t="shared" ca="1" si="34"/>
        <v>0.82334089191932569</v>
      </c>
      <c r="O122" s="190">
        <f t="shared" ca="1" si="34"/>
        <v>0.79260474038083284</v>
      </c>
      <c r="P122" s="190">
        <f t="shared" ca="1" si="34"/>
        <v>0.76272175122462704</v>
      </c>
      <c r="Q122" s="190">
        <f t="shared" ca="1" si="34"/>
        <v>0.73375006966289202</v>
      </c>
      <c r="R122" s="190">
        <f t="shared" ca="1" si="34"/>
        <v>0.70572116930938011</v>
      </c>
      <c r="S122" s="190">
        <f t="shared" ca="1" si="34"/>
        <v>0.67864742875396622</v>
      </c>
      <c r="T122" s="190">
        <f t="shared" ca="1" si="34"/>
        <v>0.65252765555344305</v>
      </c>
      <c r="U122" s="190">
        <f t="shared" ca="1" si="34"/>
        <v>0.62735111254172471</v>
      </c>
      <c r="V122" s="190">
        <f t="shared" ca="1" si="34"/>
        <v>0.60310045039724969</v>
      </c>
      <c r="W122" s="187">
        <f t="shared" ca="1" si="34"/>
        <v>0.57975384092651894</v>
      </c>
      <c r="Y122" s="78">
        <f t="shared" ca="1" si="29"/>
        <v>11556978.233697325</v>
      </c>
      <c r="Z122" s="78">
        <f t="shared" ca="1" si="30"/>
        <v>11561125.998131678</v>
      </c>
      <c r="AA122" s="78">
        <f t="shared" ca="1" si="31"/>
        <v>4147.7644343525171</v>
      </c>
    </row>
    <row r="123" spans="1:27" ht="11.25" customHeight="1" x14ac:dyDescent="0.2">
      <c r="A123" s="222">
        <f t="shared" si="32"/>
        <v>113</v>
      </c>
      <c r="B123" s="220">
        <f t="shared" si="21"/>
        <v>1.95E-2</v>
      </c>
      <c r="C123" s="217">
        <f t="shared" si="22"/>
        <v>2.7675000000000004E-3</v>
      </c>
      <c r="D123" s="219">
        <f t="shared" ca="1" si="23"/>
        <v>0.71617339138948211</v>
      </c>
      <c r="E123" s="218">
        <f t="shared" ca="1" si="24"/>
        <v>0.57151113102276774</v>
      </c>
      <c r="F123" s="187">
        <f t="shared" ca="1" si="25"/>
        <v>2.8216101279271832E-3</v>
      </c>
      <c r="G123" s="217">
        <f t="shared" ca="1" si="26"/>
        <v>5.589110127927184E-3</v>
      </c>
      <c r="H123" s="187">
        <f t="shared" ca="1" si="27"/>
        <v>2.5089110127927184E-2</v>
      </c>
      <c r="I123" s="191">
        <f t="shared" ref="I123:W138" ca="1" si="35">I$8*EXP(-$H123*I$9)</f>
        <v>0.98705948109445762</v>
      </c>
      <c r="J123" s="190">
        <f t="shared" ca="1" si="35"/>
        <v>0.95926476459052967</v>
      </c>
      <c r="K123" s="190">
        <f t="shared" ca="1" si="35"/>
        <v>0.92977372082709797</v>
      </c>
      <c r="L123" s="190">
        <f t="shared" ca="1" si="35"/>
        <v>0.89937276185350323</v>
      </c>
      <c r="M123" s="190">
        <f t="shared" ca="1" si="35"/>
        <v>0.86863434676973827</v>
      </c>
      <c r="N123" s="190">
        <f t="shared" ca="1" si="35"/>
        <v>0.83797036589463358</v>
      </c>
      <c r="O123" s="190">
        <f t="shared" ca="1" si="35"/>
        <v>0.80767312529739621</v>
      </c>
      <c r="P123" s="190">
        <f t="shared" ca="1" si="35"/>
        <v>0.77794641473110493</v>
      </c>
      <c r="Q123" s="190">
        <f t="shared" ca="1" si="35"/>
        <v>0.74892884764435552</v>
      </c>
      <c r="R123" s="190">
        <f t="shared" ca="1" si="35"/>
        <v>0.72071128117557859</v>
      </c>
      <c r="S123" s="190">
        <f t="shared" ca="1" si="35"/>
        <v>0.69334975417924705</v>
      </c>
      <c r="T123" s="190">
        <f t="shared" ca="1" si="35"/>
        <v>0.66687506015289455</v>
      </c>
      <c r="U123" s="190">
        <f t="shared" ca="1" si="35"/>
        <v>0.64129980877775872</v>
      </c>
      <c r="V123" s="190">
        <f t="shared" ca="1" si="35"/>
        <v>0.61662362148118499</v>
      </c>
      <c r="W123" s="187">
        <f t="shared" ca="1" si="35"/>
        <v>0.59283694514711893</v>
      </c>
      <c r="Y123" s="78">
        <f t="shared" ca="1" si="29"/>
        <v>11748320.299616599</v>
      </c>
      <c r="Z123" s="78">
        <f t="shared" ca="1" si="30"/>
        <v>11752336.129360732</v>
      </c>
      <c r="AA123" s="78">
        <f t="shared" ca="1" si="31"/>
        <v>4015.8297441322356</v>
      </c>
    </row>
    <row r="124" spans="1:27" ht="11.25" customHeight="1" x14ac:dyDescent="0.2">
      <c r="A124" s="222">
        <f t="shared" si="32"/>
        <v>114</v>
      </c>
      <c r="B124" s="220">
        <f t="shared" si="21"/>
        <v>1.95E-2</v>
      </c>
      <c r="C124" s="217">
        <f t="shared" si="22"/>
        <v>2.7675000000000004E-3</v>
      </c>
      <c r="D124" s="219">
        <f t="shared" ca="1" si="23"/>
        <v>4.6242916839521309E-2</v>
      </c>
      <c r="E124" s="218">
        <f t="shared" ca="1" si="24"/>
        <v>-1.6824282166326758</v>
      </c>
      <c r="F124" s="187">
        <f t="shared" ca="1" si="25"/>
        <v>-8.306323775471856E-3</v>
      </c>
      <c r="G124" s="217">
        <f t="shared" ca="1" si="26"/>
        <v>-5.5388237754718551E-3</v>
      </c>
      <c r="H124" s="187">
        <f t="shared" ca="1" si="27"/>
        <v>1.3961176224528145E-2</v>
      </c>
      <c r="I124" s="191">
        <f t="shared" ca="1" si="35"/>
        <v>0.99221026603228013</v>
      </c>
      <c r="J124" s="190">
        <f t="shared" ca="1" si="35"/>
        <v>0.97252183565863115</v>
      </c>
      <c r="K124" s="190">
        <f t="shared" ca="1" si="35"/>
        <v>0.94877450080034631</v>
      </c>
      <c r="L124" s="190">
        <f t="shared" ca="1" si="35"/>
        <v>0.92232061129676868</v>
      </c>
      <c r="M124" s="190">
        <f t="shared" ca="1" si="35"/>
        <v>0.89418085766458233</v>
      </c>
      <c r="N124" s="190">
        <f t="shared" ca="1" si="35"/>
        <v>0.86511470960289449</v>
      </c>
      <c r="O124" s="190">
        <f t="shared" ca="1" si="35"/>
        <v>0.83567994689399228</v>
      </c>
      <c r="P124" s="190">
        <f t="shared" ca="1" si="35"/>
        <v>0.80628086267219112</v>
      </c>
      <c r="Q124" s="190">
        <f t="shared" ca="1" si="35"/>
        <v>0.77720621571851212</v>
      </c>
      <c r="R124" s="190">
        <f t="shared" ca="1" si="35"/>
        <v>0.74865854164291601</v>
      </c>
      <c r="S124" s="190">
        <f t="shared" ca="1" si="35"/>
        <v>0.72077648254192861</v>
      </c>
      <c r="T124" s="190">
        <f t="shared" ca="1" si="35"/>
        <v>0.69365162902824229</v>
      </c>
      <c r="U124" s="190">
        <f t="shared" ca="1" si="35"/>
        <v>0.66734112899894871</v>
      </c>
      <c r="V124" s="190">
        <f t="shared" ca="1" si="35"/>
        <v>0.64187707365688718</v>
      </c>
      <c r="W124" s="187">
        <f t="shared" ca="1" si="35"/>
        <v>0.61727345336027006</v>
      </c>
      <c r="Y124" s="78">
        <f t="shared" ca="1" si="29"/>
        <v>12103868.11556939</v>
      </c>
      <c r="Z124" s="78">
        <f t="shared" ca="1" si="30"/>
        <v>12107642.492776109</v>
      </c>
      <c r="AA124" s="78">
        <f t="shared" ca="1" si="31"/>
        <v>3774.3772067185491</v>
      </c>
    </row>
    <row r="125" spans="1:27" ht="11.25" customHeight="1" x14ac:dyDescent="0.2">
      <c r="A125" s="222">
        <f t="shared" si="32"/>
        <v>115</v>
      </c>
      <c r="B125" s="220">
        <f t="shared" si="21"/>
        <v>1.95E-2</v>
      </c>
      <c r="C125" s="217">
        <f t="shared" si="22"/>
        <v>2.7675000000000004E-3</v>
      </c>
      <c r="D125" s="219">
        <f t="shared" ca="1" si="23"/>
        <v>0.79630883548975584</v>
      </c>
      <c r="E125" s="218">
        <f t="shared" ca="1" si="24"/>
        <v>0.82850894894704252</v>
      </c>
      <c r="F125" s="187">
        <f t="shared" ca="1" si="25"/>
        <v>4.0904351893264364E-3</v>
      </c>
      <c r="G125" s="217">
        <f t="shared" ca="1" si="26"/>
        <v>6.8579351893264372E-3</v>
      </c>
      <c r="H125" s="187">
        <f t="shared" ca="1" si="27"/>
        <v>2.6357935189326435E-2</v>
      </c>
      <c r="I125" s="191">
        <f t="shared" ca="1" si="35"/>
        <v>0.98647388107666878</v>
      </c>
      <c r="J125" s="190">
        <f t="shared" ca="1" si="35"/>
        <v>0.95776469584614743</v>
      </c>
      <c r="K125" s="190">
        <f t="shared" ca="1" si="35"/>
        <v>0.92763153283884092</v>
      </c>
      <c r="L125" s="190">
        <f t="shared" ca="1" si="35"/>
        <v>0.89679274257977126</v>
      </c>
      <c r="M125" s="190">
        <f t="shared" ca="1" si="35"/>
        <v>0.86576824280637765</v>
      </c>
      <c r="N125" s="190">
        <f t="shared" ca="1" si="35"/>
        <v>0.83492992496277996</v>
      </c>
      <c r="O125" s="190">
        <f t="shared" ca="1" si="35"/>
        <v>0.80453995428601888</v>
      </c>
      <c r="P125" s="190">
        <f t="shared" ca="1" si="35"/>
        <v>0.77477958279266967</v>
      </c>
      <c r="Q125" s="190">
        <f t="shared" ca="1" si="35"/>
        <v>0.7457706727182486</v>
      </c>
      <c r="R125" s="190">
        <f t="shared" ca="1" si="35"/>
        <v>0.71759169194828976</v>
      </c>
      <c r="S125" s="190">
        <f t="shared" ca="1" si="35"/>
        <v>0.6902895550785878</v>
      </c>
      <c r="T125" s="190">
        <f t="shared" ca="1" si="35"/>
        <v>0.66388836236473669</v>
      </c>
      <c r="U125" s="190">
        <f t="shared" ca="1" si="35"/>
        <v>0.63839583301482317</v>
      </c>
      <c r="V125" s="190">
        <f t="shared" ca="1" si="35"/>
        <v>0.61380803064422229</v>
      </c>
      <c r="W125" s="187">
        <f t="shared" ca="1" si="35"/>
        <v>0.59011282695362732</v>
      </c>
      <c r="Y125" s="78">
        <f t="shared" ca="1" si="29"/>
        <v>11708537.529911812</v>
      </c>
      <c r="Z125" s="78">
        <f t="shared" ca="1" si="30"/>
        <v>11712580.693305515</v>
      </c>
      <c r="AA125" s="78">
        <f t="shared" ca="1" si="31"/>
        <v>4043.163393702358</v>
      </c>
    </row>
    <row r="126" spans="1:27" ht="11.25" customHeight="1" x14ac:dyDescent="0.2">
      <c r="A126" s="222">
        <f t="shared" si="32"/>
        <v>116</v>
      </c>
      <c r="B126" s="220">
        <f t="shared" si="21"/>
        <v>1.95E-2</v>
      </c>
      <c r="C126" s="217">
        <f t="shared" si="22"/>
        <v>2.7675000000000004E-3</v>
      </c>
      <c r="D126" s="219">
        <f t="shared" ca="1" si="23"/>
        <v>0.42578204799805053</v>
      </c>
      <c r="E126" s="218">
        <f t="shared" ca="1" si="24"/>
        <v>-0.18712312661245745</v>
      </c>
      <c r="F126" s="187">
        <f t="shared" ca="1" si="25"/>
        <v>-9.238464144595578E-4</v>
      </c>
      <c r="G126" s="217">
        <f t="shared" ca="1" si="26"/>
        <v>1.8436535855404427E-3</v>
      </c>
      <c r="H126" s="187">
        <f t="shared" ca="1" si="27"/>
        <v>2.1343653585540443E-2</v>
      </c>
      <c r="I126" s="191">
        <f t="shared" ca="1" si="35"/>
        <v>0.98879014770309848</v>
      </c>
      <c r="J126" s="190">
        <f t="shared" ca="1" si="35"/>
        <v>0.96370654936743605</v>
      </c>
      <c r="K126" s="190">
        <f t="shared" ca="1" si="35"/>
        <v>0.93612616382936997</v>
      </c>
      <c r="L126" s="190">
        <f t="shared" ca="1" si="35"/>
        <v>0.90703212053405058</v>
      </c>
      <c r="M126" s="190">
        <f t="shared" ca="1" si="35"/>
        <v>0.87715028804931938</v>
      </c>
      <c r="N126" s="190">
        <f t="shared" ca="1" si="35"/>
        <v>0.84701020576046626</v>
      </c>
      <c r="O126" s="190">
        <f t="shared" ca="1" si="35"/>
        <v>0.81699331314346446</v>
      </c>
      <c r="P126" s="190">
        <f t="shared" ca="1" si="35"/>
        <v>0.787370317326054</v>
      </c>
      <c r="Q126" s="190">
        <f t="shared" ca="1" si="35"/>
        <v>0.75832971826500351</v>
      </c>
      <c r="R126" s="190">
        <f t="shared" ca="1" si="35"/>
        <v>0.72999935352472367</v>
      </c>
      <c r="S126" s="190">
        <f t="shared" ca="1" si="35"/>
        <v>0.70246254421239485</v>
      </c>
      <c r="T126" s="190">
        <f t="shared" ca="1" si="35"/>
        <v>0.67577012406770676</v>
      </c>
      <c r="U126" s="190">
        <f t="shared" ca="1" si="35"/>
        <v>0.64994936081093169</v>
      </c>
      <c r="V126" s="190">
        <f t="shared" ca="1" si="35"/>
        <v>0.62501054865041128</v>
      </c>
      <c r="W126" s="187">
        <f t="shared" ca="1" si="35"/>
        <v>0.60095186506282439</v>
      </c>
      <c r="Y126" s="78">
        <f t="shared" ca="1" si="29"/>
        <v>11866652.620307256</v>
      </c>
      <c r="Z126" s="78">
        <f t="shared" ca="1" si="30"/>
        <v>11870587.493007582</v>
      </c>
      <c r="AA126" s="78">
        <f t="shared" ca="1" si="31"/>
        <v>3934.8727003261447</v>
      </c>
    </row>
    <row r="127" spans="1:27" ht="11.25" customHeight="1" x14ac:dyDescent="0.2">
      <c r="A127" s="222">
        <f t="shared" si="32"/>
        <v>117</v>
      </c>
      <c r="B127" s="220">
        <f t="shared" si="21"/>
        <v>1.95E-2</v>
      </c>
      <c r="C127" s="217">
        <f t="shared" si="22"/>
        <v>2.7675000000000004E-3</v>
      </c>
      <c r="D127" s="219">
        <f t="shared" ca="1" si="23"/>
        <v>0.24618964425650958</v>
      </c>
      <c r="E127" s="218">
        <f t="shared" ca="1" si="24"/>
        <v>-0.68652946793259129</v>
      </c>
      <c r="F127" s="187">
        <f t="shared" ca="1" si="25"/>
        <v>-3.3894676668369027E-3</v>
      </c>
      <c r="G127" s="217">
        <f t="shared" ca="1" si="26"/>
        <v>-6.2196766683690228E-4</v>
      </c>
      <c r="H127" s="187">
        <f t="shared" ca="1" si="27"/>
        <v>1.8878032333163097E-2</v>
      </c>
      <c r="I127" s="191">
        <f t="shared" ca="1" si="35"/>
        <v>0.98993109558491599</v>
      </c>
      <c r="J127" s="190">
        <f t="shared" ca="1" si="35"/>
        <v>0.96664178134442991</v>
      </c>
      <c r="K127" s="190">
        <f t="shared" ca="1" si="35"/>
        <v>0.94033162659345482</v>
      </c>
      <c r="L127" s="190">
        <f t="shared" ca="1" si="35"/>
        <v>0.91210981976962702</v>
      </c>
      <c r="M127" s="190">
        <f t="shared" ca="1" si="35"/>
        <v>0.88280182271988084</v>
      </c>
      <c r="N127" s="190">
        <f t="shared" ca="1" si="35"/>
        <v>0.85301426510134071</v>
      </c>
      <c r="O127" s="190">
        <f t="shared" ca="1" si="35"/>
        <v>0.82318738809095837</v>
      </c>
      <c r="P127" s="190">
        <f t="shared" ca="1" si="35"/>
        <v>0.79363626573810842</v>
      </c>
      <c r="Q127" s="190">
        <f t="shared" ca="1" si="35"/>
        <v>0.76458259701333142</v>
      </c>
      <c r="R127" s="190">
        <f t="shared" ca="1" si="35"/>
        <v>0.73617889901033651</v>
      </c>
      <c r="S127" s="190">
        <f t="shared" ca="1" si="35"/>
        <v>0.70852673920401632</v>
      </c>
      <c r="T127" s="190">
        <f t="shared" ca="1" si="35"/>
        <v>0.68169037641499275</v>
      </c>
      <c r="U127" s="190">
        <f t="shared" ca="1" si="35"/>
        <v>0.65570691060586783</v>
      </c>
      <c r="V127" s="190">
        <f t="shared" ca="1" si="35"/>
        <v>0.63059380248545771</v>
      </c>
      <c r="W127" s="187">
        <f t="shared" ca="1" si="35"/>
        <v>0.60635442496078906</v>
      </c>
      <c r="Y127" s="78">
        <f t="shared" ca="1" si="29"/>
        <v>11945287.814637505</v>
      </c>
      <c r="Z127" s="78">
        <f t="shared" ca="1" si="30"/>
        <v>11949169.201788541</v>
      </c>
      <c r="AA127" s="78">
        <f t="shared" ca="1" si="31"/>
        <v>3881.3871510364115</v>
      </c>
    </row>
    <row r="128" spans="1:27" ht="11.25" customHeight="1" x14ac:dyDescent="0.2">
      <c r="A128" s="222">
        <f t="shared" si="32"/>
        <v>118</v>
      </c>
      <c r="B128" s="220">
        <f t="shared" si="21"/>
        <v>1.95E-2</v>
      </c>
      <c r="C128" s="217">
        <f t="shared" si="22"/>
        <v>2.7675000000000004E-3</v>
      </c>
      <c r="D128" s="219">
        <f t="shared" ca="1" si="23"/>
        <v>0.58191167548034151</v>
      </c>
      <c r="E128" s="218">
        <f t="shared" ca="1" si="24"/>
        <v>0.2067864368585621</v>
      </c>
      <c r="F128" s="187">
        <f t="shared" ca="1" si="25"/>
        <v>1.0209262302799307E-3</v>
      </c>
      <c r="G128" s="217">
        <f t="shared" ca="1" si="26"/>
        <v>3.7884262302799311E-3</v>
      </c>
      <c r="H128" s="187">
        <f t="shared" ca="1" si="27"/>
        <v>2.3288426230279932E-2</v>
      </c>
      <c r="I128" s="191">
        <f t="shared" ca="1" si="35"/>
        <v>0.98789114637565889</v>
      </c>
      <c r="J128" s="190">
        <f t="shared" ca="1" si="35"/>
        <v>0.96139765753462003</v>
      </c>
      <c r="K128" s="190">
        <f t="shared" ca="1" si="35"/>
        <v>0.93282235372023015</v>
      </c>
      <c r="L128" s="190">
        <f t="shared" ca="1" si="35"/>
        <v>0.90304700565846108</v>
      </c>
      <c r="M128" s="190">
        <f t="shared" ca="1" si="35"/>
        <v>0.87271814286521743</v>
      </c>
      <c r="N128" s="190">
        <f t="shared" ca="1" si="35"/>
        <v>0.84230429737299528</v>
      </c>
      <c r="O128" s="190">
        <f t="shared" ca="1" si="35"/>
        <v>0.81214059804646777</v>
      </c>
      <c r="P128" s="190">
        <f t="shared" ca="1" si="35"/>
        <v>0.78246293389755783</v>
      </c>
      <c r="Q128" s="190">
        <f t="shared" ca="1" si="35"/>
        <v>0.75343382017120364</v>
      </c>
      <c r="R128" s="190">
        <f t="shared" ca="1" si="35"/>
        <v>0.72516181650832456</v>
      </c>
      <c r="S128" s="190">
        <f t="shared" ca="1" si="35"/>
        <v>0.69771601293225916</v>
      </c>
      <c r="T128" s="190">
        <f t="shared" ca="1" si="35"/>
        <v>0.67113678470489535</v>
      </c>
      <c r="U128" s="190">
        <f t="shared" ca="1" si="35"/>
        <v>0.64544374702830387</v>
      </c>
      <c r="V128" s="190">
        <f t="shared" ca="1" si="35"/>
        <v>0.62064162049129179</v>
      </c>
      <c r="W128" s="187">
        <f t="shared" ca="1" si="35"/>
        <v>0.59672454442026379</v>
      </c>
      <c r="Y128" s="78">
        <f t="shared" ca="1" si="29"/>
        <v>11805042.481727753</v>
      </c>
      <c r="Z128" s="78">
        <f t="shared" ca="1" si="30"/>
        <v>11809019.437937323</v>
      </c>
      <c r="AA128" s="78">
        <f t="shared" ca="1" si="31"/>
        <v>3976.9562095701694</v>
      </c>
    </row>
    <row r="129" spans="1:27" ht="11.25" customHeight="1" x14ac:dyDescent="0.2">
      <c r="A129" s="222">
        <f t="shared" si="32"/>
        <v>119</v>
      </c>
      <c r="B129" s="220">
        <f t="shared" si="21"/>
        <v>1.95E-2</v>
      </c>
      <c r="C129" s="217">
        <f t="shared" si="22"/>
        <v>2.7675000000000004E-3</v>
      </c>
      <c r="D129" s="219">
        <f t="shared" ca="1" si="23"/>
        <v>0.59407038202654816</v>
      </c>
      <c r="E129" s="218">
        <f t="shared" ca="1" si="24"/>
        <v>0.23802818233553003</v>
      </c>
      <c r="F129" s="187">
        <f t="shared" ca="1" si="25"/>
        <v>1.1751699897919814E-3</v>
      </c>
      <c r="G129" s="217">
        <f t="shared" ca="1" si="26"/>
        <v>3.9426699897919821E-3</v>
      </c>
      <c r="H129" s="187">
        <f t="shared" ca="1" si="27"/>
        <v>2.3442669989791984E-2</v>
      </c>
      <c r="I129" s="191">
        <f t="shared" ca="1" si="35"/>
        <v>0.98781987979878538</v>
      </c>
      <c r="J129" s="190">
        <f t="shared" ca="1" si="35"/>
        <v>0.96121477170277148</v>
      </c>
      <c r="K129" s="190">
        <f t="shared" ca="1" si="35"/>
        <v>0.93256082161526965</v>
      </c>
      <c r="L129" s="190">
        <f t="shared" ca="1" si="35"/>
        <v>0.90273168874131204</v>
      </c>
      <c r="M129" s="190">
        <f t="shared" ca="1" si="35"/>
        <v>0.87236758070574505</v>
      </c>
      <c r="N129" s="190">
        <f t="shared" ca="1" si="35"/>
        <v>0.84193218345926668</v>
      </c>
      <c r="O129" s="190">
        <f t="shared" ca="1" si="35"/>
        <v>0.81175695557528504</v>
      </c>
      <c r="P129" s="190">
        <f t="shared" ca="1" si="35"/>
        <v>0.78207503124869537</v>
      </c>
      <c r="Q129" s="190">
        <f t="shared" ca="1" si="35"/>
        <v>0.75304687240238821</v>
      </c>
      <c r="R129" s="190">
        <f t="shared" ca="1" si="35"/>
        <v>0.72477951678022445</v>
      </c>
      <c r="S129" s="190">
        <f t="shared" ca="1" si="35"/>
        <v>0.6973409317481174</v>
      </c>
      <c r="T129" s="190">
        <f t="shared" ca="1" si="35"/>
        <v>0.67077066798537011</v>
      </c>
      <c r="U129" s="190">
        <f t="shared" ca="1" si="35"/>
        <v>0.64508773760852645</v>
      </c>
      <c r="V129" s="190">
        <f t="shared" ca="1" si="35"/>
        <v>0.62029642211195768</v>
      </c>
      <c r="W129" s="187">
        <f t="shared" ca="1" si="35"/>
        <v>0.59639054278766335</v>
      </c>
      <c r="Y129" s="78">
        <f t="shared" ca="1" si="29"/>
        <v>11800171.60427138</v>
      </c>
      <c r="Z129" s="78">
        <f t="shared" ca="1" si="30"/>
        <v>11804151.893924866</v>
      </c>
      <c r="AA129" s="78">
        <f t="shared" ca="1" si="31"/>
        <v>3980.2896534856409</v>
      </c>
    </row>
    <row r="130" spans="1:27" ht="11.25" customHeight="1" x14ac:dyDescent="0.2">
      <c r="A130" s="222">
        <f t="shared" si="32"/>
        <v>120</v>
      </c>
      <c r="B130" s="220">
        <f t="shared" si="21"/>
        <v>1.95E-2</v>
      </c>
      <c r="C130" s="217">
        <f t="shared" si="22"/>
        <v>2.7675000000000004E-3</v>
      </c>
      <c r="D130" s="219">
        <f t="shared" ca="1" si="23"/>
        <v>0.5936717741580374</v>
      </c>
      <c r="E130" s="218">
        <f t="shared" ca="1" si="24"/>
        <v>0.23700043642546634</v>
      </c>
      <c r="F130" s="187">
        <f t="shared" ca="1" si="25"/>
        <v>1.170095900922388E-3</v>
      </c>
      <c r="G130" s="217">
        <f t="shared" ca="1" si="26"/>
        <v>3.9375959009223882E-3</v>
      </c>
      <c r="H130" s="187">
        <f t="shared" ca="1" si="27"/>
        <v>2.3437595900922387E-2</v>
      </c>
      <c r="I130" s="191">
        <f t="shared" ca="1" si="35"/>
        <v>0.98782222414212228</v>
      </c>
      <c r="J130" s="190">
        <f t="shared" ca="1" si="35"/>
        <v>0.9612207874638008</v>
      </c>
      <c r="K130" s="190">
        <f t="shared" ca="1" si="35"/>
        <v>0.93256942395497533</v>
      </c>
      <c r="L130" s="190">
        <f t="shared" ca="1" si="35"/>
        <v>0.9027420598311674</v>
      </c>
      <c r="M130" s="190">
        <f t="shared" ca="1" si="35"/>
        <v>0.87237911075404084</v>
      </c>
      <c r="N130" s="190">
        <f t="shared" ca="1" si="35"/>
        <v>0.84194442211100118</v>
      </c>
      <c r="O130" s="190">
        <f t="shared" ca="1" si="35"/>
        <v>0.81176957320903431</v>
      </c>
      <c r="P130" s="190">
        <f t="shared" ca="1" si="35"/>
        <v>0.78208778885141339</v>
      </c>
      <c r="Q130" s="190">
        <f t="shared" ca="1" si="35"/>
        <v>0.75305959849056403</v>
      </c>
      <c r="R130" s="190">
        <f t="shared" ca="1" si="35"/>
        <v>0.72479208991901933</v>
      </c>
      <c r="S130" s="190">
        <f t="shared" ca="1" si="35"/>
        <v>0.69735326742017834</v>
      </c>
      <c r="T130" s="190">
        <f t="shared" ca="1" si="35"/>
        <v>0.67078270878785118</v>
      </c>
      <c r="U130" s="190">
        <f t="shared" ca="1" si="35"/>
        <v>0.64509944596904556</v>
      </c>
      <c r="V130" s="190">
        <f t="shared" ca="1" si="35"/>
        <v>0.62030777489593092</v>
      </c>
      <c r="W130" s="187">
        <f t="shared" ca="1" si="35"/>
        <v>0.59640152731752727</v>
      </c>
      <c r="Y130" s="78">
        <f t="shared" ca="1" si="29"/>
        <v>11800331.803117672</v>
      </c>
      <c r="Z130" s="78">
        <f t="shared" ca="1" si="30"/>
        <v>11804311.983122734</v>
      </c>
      <c r="AA130" s="78">
        <f t="shared" ca="1" si="31"/>
        <v>3980.1800050623715</v>
      </c>
    </row>
    <row r="131" spans="1:27" ht="11.25" customHeight="1" x14ac:dyDescent="0.2">
      <c r="A131" s="222">
        <f t="shared" si="32"/>
        <v>121</v>
      </c>
      <c r="B131" s="220">
        <f t="shared" si="21"/>
        <v>1.95E-2</v>
      </c>
      <c r="C131" s="217">
        <f t="shared" si="22"/>
        <v>2.7675000000000004E-3</v>
      </c>
      <c r="D131" s="219">
        <f t="shared" ca="1" si="23"/>
        <v>0.70268941632199411</v>
      </c>
      <c r="E131" s="218">
        <f t="shared" ca="1" si="24"/>
        <v>0.53215136073214975</v>
      </c>
      <c r="F131" s="187">
        <f t="shared" ca="1" si="25"/>
        <v>2.6272868322703732E-3</v>
      </c>
      <c r="G131" s="217">
        <f t="shared" ca="1" si="26"/>
        <v>5.3947868322703737E-3</v>
      </c>
      <c r="H131" s="187">
        <f t="shared" ca="1" si="27"/>
        <v>2.4894786832270373E-2</v>
      </c>
      <c r="I131" s="191">
        <f t="shared" ca="1" si="35"/>
        <v>0.98714919769250442</v>
      </c>
      <c r="J131" s="190">
        <f t="shared" ca="1" si="35"/>
        <v>0.95949471072772419</v>
      </c>
      <c r="K131" s="190">
        <f t="shared" ca="1" si="35"/>
        <v>0.93010223809181158</v>
      </c>
      <c r="L131" s="190">
        <f t="shared" ca="1" si="35"/>
        <v>0.89976855228103525</v>
      </c>
      <c r="M131" s="190">
        <f t="shared" ca="1" si="35"/>
        <v>0.86907413383530852</v>
      </c>
      <c r="N131" s="190">
        <f t="shared" ca="1" si="35"/>
        <v>0.83843699267358263</v>
      </c>
      <c r="O131" s="190">
        <f t="shared" ca="1" si="35"/>
        <v>0.80815405347323321</v>
      </c>
      <c r="P131" s="190">
        <f t="shared" ca="1" si="35"/>
        <v>0.77843256357276558</v>
      </c>
      <c r="Q131" s="190">
        <f t="shared" ca="1" si="35"/>
        <v>0.74941370853065481</v>
      </c>
      <c r="R131" s="190">
        <f t="shared" ca="1" si="35"/>
        <v>0.72119024908928853</v>
      </c>
      <c r="S131" s="190">
        <f t="shared" ca="1" si="35"/>
        <v>0.69381962675295239</v>
      </c>
      <c r="T131" s="190">
        <f t="shared" ca="1" si="35"/>
        <v>0.6673336643579717</v>
      </c>
      <c r="U131" s="190">
        <f t="shared" ca="1" si="35"/>
        <v>0.64174572391214935</v>
      </c>
      <c r="V131" s="190">
        <f t="shared" ca="1" si="35"/>
        <v>0.61705597429518777</v>
      </c>
      <c r="W131" s="187">
        <f t="shared" ca="1" si="35"/>
        <v>0.59325525872561802</v>
      </c>
      <c r="Y131" s="78">
        <f t="shared" ca="1" si="29"/>
        <v>11754426.648011789</v>
      </c>
      <c r="Z131" s="78">
        <f t="shared" ca="1" si="30"/>
        <v>11758438.28720027</v>
      </c>
      <c r="AA131" s="78">
        <f t="shared" ca="1" si="31"/>
        <v>4011.6391884814948</v>
      </c>
    </row>
    <row r="132" spans="1:27" ht="11.25" customHeight="1" x14ac:dyDescent="0.2">
      <c r="A132" s="222">
        <f t="shared" si="32"/>
        <v>122</v>
      </c>
      <c r="B132" s="220">
        <f t="shared" si="21"/>
        <v>1.95E-2</v>
      </c>
      <c r="C132" s="217">
        <f t="shared" si="22"/>
        <v>2.7675000000000004E-3</v>
      </c>
      <c r="D132" s="219">
        <f t="shared" ca="1" si="23"/>
        <v>0.70573025909058762</v>
      </c>
      <c r="E132" s="218">
        <f t="shared" ca="1" si="24"/>
        <v>0.54095372058061697</v>
      </c>
      <c r="F132" s="187">
        <f t="shared" ca="1" si="25"/>
        <v>2.6707450019365477E-3</v>
      </c>
      <c r="G132" s="217">
        <f t="shared" ca="1" si="26"/>
        <v>5.4382450019365477E-3</v>
      </c>
      <c r="H132" s="187">
        <f t="shared" ca="1" si="27"/>
        <v>2.4938245001936546E-2</v>
      </c>
      <c r="I132" s="191">
        <f t="shared" ca="1" si="35"/>
        <v>0.98712913289951887</v>
      </c>
      <c r="J132" s="190">
        <f t="shared" ca="1" si="35"/>
        <v>0.95944328113466881</v>
      </c>
      <c r="K132" s="190">
        <f t="shared" ca="1" si="35"/>
        <v>0.93002875890939307</v>
      </c>
      <c r="L132" s="190">
        <f t="shared" ca="1" si="35"/>
        <v>0.89968002318694285</v>
      </c>
      <c r="M132" s="190">
        <f t="shared" ca="1" si="35"/>
        <v>0.86897576119134701</v>
      </c>
      <c r="N132" s="190">
        <f t="shared" ca="1" si="35"/>
        <v>0.83833261440994344</v>
      </c>
      <c r="O132" s="190">
        <f t="shared" ca="1" si="35"/>
        <v>0.80804647456488066</v>
      </c>
      <c r="P132" s="190">
        <f t="shared" ca="1" si="35"/>
        <v>0.77832381560988673</v>
      </c>
      <c r="Q132" s="190">
        <f t="shared" ca="1" si="35"/>
        <v>0.74930524772775875</v>
      </c>
      <c r="R132" s="190">
        <f t="shared" ca="1" si="35"/>
        <v>0.72108310579944834</v>
      </c>
      <c r="S132" s="190">
        <f t="shared" ca="1" si="35"/>
        <v>0.69371451752147872</v>
      </c>
      <c r="T132" s="190">
        <f t="shared" ca="1" si="35"/>
        <v>0.66723107543210103</v>
      </c>
      <c r="U132" s="190">
        <f t="shared" ca="1" si="35"/>
        <v>0.64164597321275252</v>
      </c>
      <c r="V132" s="190">
        <f t="shared" ca="1" si="35"/>
        <v>0.61695925725241463</v>
      </c>
      <c r="W132" s="187">
        <f t="shared" ca="1" si="35"/>
        <v>0.59316168208911346</v>
      </c>
      <c r="Y132" s="78">
        <f t="shared" ca="1" si="29"/>
        <v>11753060.720941646</v>
      </c>
      <c r="Z132" s="78">
        <f t="shared" ca="1" si="30"/>
        <v>11757073.297397656</v>
      </c>
      <c r="AA132" s="78">
        <f t="shared" ca="1" si="31"/>
        <v>4012.5764560103416</v>
      </c>
    </row>
    <row r="133" spans="1:27" ht="11.25" customHeight="1" x14ac:dyDescent="0.2">
      <c r="A133" s="222">
        <f t="shared" si="32"/>
        <v>123</v>
      </c>
      <c r="B133" s="220">
        <f t="shared" si="21"/>
        <v>1.95E-2</v>
      </c>
      <c r="C133" s="217">
        <f t="shared" si="22"/>
        <v>2.7675000000000004E-3</v>
      </c>
      <c r="D133" s="219">
        <f t="shared" ca="1" si="23"/>
        <v>0.75549181460450066</v>
      </c>
      <c r="E133" s="218">
        <f t="shared" ca="1" si="24"/>
        <v>0.69187414170369177</v>
      </c>
      <c r="F133" s="187">
        <f t="shared" ca="1" si="25"/>
        <v>3.4158548793064409E-3</v>
      </c>
      <c r="G133" s="217">
        <f t="shared" ca="1" si="26"/>
        <v>6.1833548793064413E-3</v>
      </c>
      <c r="H133" s="187">
        <f t="shared" ca="1" si="27"/>
        <v>2.5683354879306442E-2</v>
      </c>
      <c r="I133" s="191">
        <f t="shared" ca="1" si="35"/>
        <v>0.98678517642810593</v>
      </c>
      <c r="J133" s="190">
        <f t="shared" ca="1" si="35"/>
        <v>0.95856192630731629</v>
      </c>
      <c r="K133" s="190">
        <f t="shared" ca="1" si="35"/>
        <v>0.92876982786695828</v>
      </c>
      <c r="L133" s="190">
        <f t="shared" ca="1" si="35"/>
        <v>0.89816350627314878</v>
      </c>
      <c r="M133" s="190">
        <f t="shared" ca="1" si="35"/>
        <v>0.8672908490051775</v>
      </c>
      <c r="N133" s="190">
        <f t="shared" ca="1" si="35"/>
        <v>0.83654502207646086</v>
      </c>
      <c r="O133" s="190">
        <f t="shared" ca="1" si="35"/>
        <v>0.80620421181887758</v>
      </c>
      <c r="P133" s="190">
        <f t="shared" ca="1" si="35"/>
        <v>0.7764616443086233</v>
      </c>
      <c r="Q133" s="190">
        <f t="shared" ca="1" si="35"/>
        <v>0.74744807835128391</v>
      </c>
      <c r="R133" s="190">
        <f t="shared" ca="1" si="35"/>
        <v>0.71924855998825454</v>
      </c>
      <c r="S133" s="190">
        <f t="shared" ca="1" si="35"/>
        <v>0.69191484740076314</v>
      </c>
      <c r="T133" s="190">
        <f t="shared" ca="1" si="35"/>
        <v>0.66547459336476789</v>
      </c>
      <c r="U133" s="190">
        <f t="shared" ca="1" si="35"/>
        <v>0.63993811244135701</v>
      </c>
      <c r="V133" s="190">
        <f t="shared" ca="1" si="35"/>
        <v>0.615303356170255</v>
      </c>
      <c r="W133" s="187">
        <f t="shared" ca="1" si="35"/>
        <v>0.59155956263633591</v>
      </c>
      <c r="Y133" s="78">
        <f t="shared" ca="1" si="29"/>
        <v>11729669.274437686</v>
      </c>
      <c r="Z133" s="78">
        <f t="shared" ca="1" si="30"/>
        <v>11733697.911901508</v>
      </c>
      <c r="AA133" s="78">
        <f t="shared" ca="1" si="31"/>
        <v>4028.6374638210982</v>
      </c>
    </row>
    <row r="134" spans="1:27" ht="11.25" customHeight="1" x14ac:dyDescent="0.2">
      <c r="A134" s="222">
        <f t="shared" si="32"/>
        <v>124</v>
      </c>
      <c r="B134" s="220">
        <f t="shared" si="21"/>
        <v>1.95E-2</v>
      </c>
      <c r="C134" s="217">
        <f t="shared" si="22"/>
        <v>2.7675000000000004E-3</v>
      </c>
      <c r="D134" s="219">
        <f t="shared" ca="1" si="23"/>
        <v>0.57534875463909485</v>
      </c>
      <c r="E134" s="218">
        <f t="shared" ca="1" si="24"/>
        <v>0.19000847334450227</v>
      </c>
      <c r="F134" s="187">
        <f t="shared" ca="1" si="25"/>
        <v>9.3809167254779431E-4</v>
      </c>
      <c r="G134" s="217">
        <f t="shared" ca="1" si="26"/>
        <v>3.7055916725477946E-3</v>
      </c>
      <c r="H134" s="187">
        <f t="shared" ca="1" si="27"/>
        <v>2.3205591672547793E-2</v>
      </c>
      <c r="I134" s="191">
        <f t="shared" ca="1" si="35"/>
        <v>0.98792942126406835</v>
      </c>
      <c r="J134" s="190">
        <f t="shared" ca="1" si="35"/>
        <v>0.96149588829702815</v>
      </c>
      <c r="K134" s="190">
        <f t="shared" ca="1" si="35"/>
        <v>0.93296283632563648</v>
      </c>
      <c r="L134" s="190">
        <f t="shared" ca="1" si="35"/>
        <v>0.90321638786512115</v>
      </c>
      <c r="M134" s="190">
        <f t="shared" ca="1" si="35"/>
        <v>0.87290646574446285</v>
      </c>
      <c r="N134" s="190">
        <f t="shared" ca="1" si="35"/>
        <v>0.84250420407070725</v>
      </c>
      <c r="O134" s="190">
        <f t="shared" ca="1" si="35"/>
        <v>0.81234670295474598</v>
      </c>
      <c r="P134" s="190">
        <f t="shared" ca="1" si="35"/>
        <v>0.78267133125159549</v>
      </c>
      <c r="Q134" s="190">
        <f t="shared" ca="1" si="35"/>
        <v>0.75364170737460867</v>
      </c>
      <c r="R134" s="190">
        <f t="shared" ca="1" si="35"/>
        <v>0.72536720870753912</v>
      </c>
      <c r="S134" s="190">
        <f t="shared" ca="1" si="35"/>
        <v>0.6979175285473731</v>
      </c>
      <c r="T134" s="190">
        <f t="shared" ca="1" si="35"/>
        <v>0.67133348528355219</v>
      </c>
      <c r="U134" s="190">
        <f t="shared" ca="1" si="35"/>
        <v>0.64563501823012759</v>
      </c>
      <c r="V134" s="190">
        <f t="shared" ca="1" si="35"/>
        <v>0.62082708396476083</v>
      </c>
      <c r="W134" s="187">
        <f t="shared" ca="1" si="35"/>
        <v>0.59690399274540817</v>
      </c>
      <c r="Y134" s="78">
        <f t="shared" ca="1" si="29"/>
        <v>11807659.262626734</v>
      </c>
      <c r="Z134" s="78">
        <f t="shared" ca="1" si="30"/>
        <v>11811634.428385664</v>
      </c>
      <c r="AA134" s="78">
        <f t="shared" ca="1" si="31"/>
        <v>3975.1657589301467</v>
      </c>
    </row>
    <row r="135" spans="1:27" ht="11.25" customHeight="1" x14ac:dyDescent="0.2">
      <c r="A135" s="222">
        <f t="shared" si="32"/>
        <v>125</v>
      </c>
      <c r="B135" s="220">
        <f t="shared" si="21"/>
        <v>1.95E-2</v>
      </c>
      <c r="C135" s="217">
        <f t="shared" si="22"/>
        <v>2.7675000000000004E-3</v>
      </c>
      <c r="D135" s="219">
        <f t="shared" ca="1" si="23"/>
        <v>0.81183806011941884</v>
      </c>
      <c r="E135" s="218">
        <f t="shared" ca="1" si="24"/>
        <v>0.88468994590010219</v>
      </c>
      <c r="F135" s="187">
        <f t="shared" ca="1" si="25"/>
        <v>4.3678066373962453E-3</v>
      </c>
      <c r="G135" s="217">
        <f t="shared" ca="1" si="26"/>
        <v>7.1353066373962461E-3</v>
      </c>
      <c r="H135" s="187">
        <f t="shared" ca="1" si="27"/>
        <v>2.6635306637396244E-2</v>
      </c>
      <c r="I135" s="191">
        <f t="shared" ca="1" si="35"/>
        <v>0.98634591229264701</v>
      </c>
      <c r="J135" s="190">
        <f t="shared" ca="1" si="35"/>
        <v>0.95743708595734289</v>
      </c>
      <c r="K135" s="190">
        <f t="shared" ca="1" si="35"/>
        <v>0.92716389772229169</v>
      </c>
      <c r="L135" s="190">
        <f t="shared" ca="1" si="35"/>
        <v>0.89622972413814916</v>
      </c>
      <c r="M135" s="190">
        <f t="shared" ca="1" si="35"/>
        <v>0.86514295897748328</v>
      </c>
      <c r="N135" s="190">
        <f t="shared" ca="1" si="35"/>
        <v>0.83426674028550762</v>
      </c>
      <c r="O135" s="190">
        <f t="shared" ca="1" si="35"/>
        <v>0.80385664813068891</v>
      </c>
      <c r="P135" s="190">
        <f t="shared" ca="1" si="35"/>
        <v>0.77408901654761031</v>
      </c>
      <c r="Q135" s="190">
        <f t="shared" ca="1" si="35"/>
        <v>0.74508205585826348</v>
      </c>
      <c r="R135" s="190">
        <f t="shared" ca="1" si="35"/>
        <v>0.71691153487716641</v>
      </c>
      <c r="S135" s="190">
        <f t="shared" ca="1" si="35"/>
        <v>0.68962238149422772</v>
      </c>
      <c r="T135" s="190">
        <f t="shared" ca="1" si="35"/>
        <v>0.66323723919099553</v>
      </c>
      <c r="U135" s="190">
        <f t="shared" ca="1" si="35"/>
        <v>0.63776276311882363</v>
      </c>
      <c r="V135" s="190">
        <f t="shared" ca="1" si="35"/>
        <v>0.61319424299723213</v>
      </c>
      <c r="W135" s="187">
        <f t="shared" ca="1" si="35"/>
        <v>0.58951899049648726</v>
      </c>
      <c r="Y135" s="78">
        <f t="shared" ca="1" si="29"/>
        <v>11699861.192084918</v>
      </c>
      <c r="Z135" s="78">
        <f t="shared" ca="1" si="30"/>
        <v>11703910.324006502</v>
      </c>
      <c r="AA135" s="78">
        <f t="shared" ca="1" si="31"/>
        <v>4049.1319215837866</v>
      </c>
    </row>
    <row r="136" spans="1:27" ht="11.25" customHeight="1" x14ac:dyDescent="0.2">
      <c r="A136" s="222">
        <f t="shared" si="32"/>
        <v>126</v>
      </c>
      <c r="B136" s="220">
        <f t="shared" si="21"/>
        <v>1.95E-2</v>
      </c>
      <c r="C136" s="217">
        <f t="shared" si="22"/>
        <v>2.7675000000000004E-3</v>
      </c>
      <c r="D136" s="219">
        <f t="shared" ca="1" si="23"/>
        <v>7.4660718480736299E-2</v>
      </c>
      <c r="E136" s="218">
        <f t="shared" ca="1" si="24"/>
        <v>-1.4419324280974346</v>
      </c>
      <c r="F136" s="187">
        <f t="shared" ca="1" si="25"/>
        <v>-7.1189709562179525E-3</v>
      </c>
      <c r="G136" s="217">
        <f t="shared" ca="1" si="26"/>
        <v>-4.3514709562179517E-3</v>
      </c>
      <c r="H136" s="187">
        <f t="shared" ca="1" si="27"/>
        <v>1.5148529043782048E-2</v>
      </c>
      <c r="I136" s="191">
        <f t="shared" ca="1" si="35"/>
        <v>0.99165939772575562</v>
      </c>
      <c r="J136" s="190">
        <f t="shared" ca="1" si="35"/>
        <v>0.97109861615686655</v>
      </c>
      <c r="K136" s="190">
        <f t="shared" ca="1" si="35"/>
        <v>0.94672874634096904</v>
      </c>
      <c r="L136" s="190">
        <f t="shared" ca="1" si="35"/>
        <v>0.91984442559749569</v>
      </c>
      <c r="M136" s="190">
        <f t="shared" ca="1" si="35"/>
        <v>0.89141961606468723</v>
      </c>
      <c r="N136" s="190">
        <f t="shared" ca="1" si="35"/>
        <v>0.86217699028474759</v>
      </c>
      <c r="O136" s="190">
        <f t="shared" ca="1" si="35"/>
        <v>0.83264591146083755</v>
      </c>
      <c r="P136" s="190">
        <f t="shared" ca="1" si="35"/>
        <v>0.80320903702612989</v>
      </c>
      <c r="Q136" s="190">
        <f t="shared" ca="1" si="35"/>
        <v>0.7741388270540015</v>
      </c>
      <c r="R136" s="190">
        <f t="shared" ca="1" si="35"/>
        <v>0.74562563978531204</v>
      </c>
      <c r="S136" s="190">
        <f t="shared" ca="1" si="35"/>
        <v>0.71779907970729884</v>
      </c>
      <c r="T136" s="190">
        <f t="shared" ca="1" si="35"/>
        <v>0.69074406828744395</v>
      </c>
      <c r="U136" s="190">
        <f t="shared" ca="1" si="35"/>
        <v>0.66451285784639458</v>
      </c>
      <c r="V136" s="190">
        <f t="shared" ca="1" si="35"/>
        <v>0.63913396472320327</v>
      </c>
      <c r="W136" s="187">
        <f t="shared" ca="1" si="35"/>
        <v>0.61461878364518741</v>
      </c>
      <c r="Y136" s="78">
        <f t="shared" ca="1" si="29"/>
        <v>12065355.961706327</v>
      </c>
      <c r="Z136" s="78">
        <f t="shared" ca="1" si="30"/>
        <v>12069156.215993416</v>
      </c>
      <c r="AA136" s="78">
        <f t="shared" ca="1" si="31"/>
        <v>3800.2542870882899</v>
      </c>
    </row>
    <row r="137" spans="1:27" ht="11.25" customHeight="1" x14ac:dyDescent="0.2">
      <c r="A137" s="222">
        <f t="shared" si="32"/>
        <v>127</v>
      </c>
      <c r="B137" s="220">
        <f t="shared" si="21"/>
        <v>1.95E-2</v>
      </c>
      <c r="C137" s="217">
        <f t="shared" si="22"/>
        <v>2.7675000000000004E-3</v>
      </c>
      <c r="D137" s="219">
        <f t="shared" ca="1" si="23"/>
        <v>0.78063988652744054</v>
      </c>
      <c r="E137" s="218">
        <f t="shared" ca="1" si="24"/>
        <v>0.7743561166384263</v>
      </c>
      <c r="F137" s="187">
        <f t="shared" ca="1" si="25"/>
        <v>3.8230770018761085E-3</v>
      </c>
      <c r="G137" s="217">
        <f t="shared" ca="1" si="26"/>
        <v>6.5905770018761089E-3</v>
      </c>
      <c r="H137" s="187">
        <f t="shared" ca="1" si="27"/>
        <v>2.6090577001876107E-2</v>
      </c>
      <c r="I137" s="191">
        <f t="shared" ca="1" si="35"/>
        <v>0.98659724583221153</v>
      </c>
      <c r="J137" s="190">
        <f t="shared" ca="1" si="35"/>
        <v>0.95808058494106063</v>
      </c>
      <c r="K137" s="190">
        <f t="shared" ca="1" si="35"/>
        <v>0.92808250931461034</v>
      </c>
      <c r="L137" s="190">
        <f t="shared" ca="1" si="35"/>
        <v>0.89733577051618896</v>
      </c>
      <c r="M137" s="190">
        <f t="shared" ca="1" si="35"/>
        <v>0.86637138129167601</v>
      </c>
      <c r="N137" s="190">
        <f t="shared" ca="1" si="35"/>
        <v>0.83556966728873994</v>
      </c>
      <c r="O137" s="190">
        <f t="shared" ca="1" si="35"/>
        <v>0.80519914247056623</v>
      </c>
      <c r="P137" s="190">
        <f t="shared" ca="1" si="35"/>
        <v>0.77544580231018301</v>
      </c>
      <c r="Q137" s="190">
        <f t="shared" ca="1" si="35"/>
        <v>0.74643503250943466</v>
      </c>
      <c r="R137" s="190">
        <f t="shared" ca="1" si="35"/>
        <v>0.71824790573565234</v>
      </c>
      <c r="S137" s="190">
        <f t="shared" ca="1" si="35"/>
        <v>0.69093325424960328</v>
      </c>
      <c r="T137" s="190">
        <f t="shared" ca="1" si="35"/>
        <v>0.66451658466154584</v>
      </c>
      <c r="U137" s="190">
        <f t="shared" ca="1" si="35"/>
        <v>0.63900664352709646</v>
      </c>
      <c r="V137" s="190">
        <f t="shared" ca="1" si="35"/>
        <v>0.61440024172795182</v>
      </c>
      <c r="W137" s="187">
        <f t="shared" ca="1" si="35"/>
        <v>0.59068579176688352</v>
      </c>
      <c r="Y137" s="78">
        <f t="shared" ca="1" si="29"/>
        <v>11716907.558143403</v>
      </c>
      <c r="Z137" s="78">
        <f t="shared" ca="1" si="30"/>
        <v>11720944.96615039</v>
      </c>
      <c r="AA137" s="78">
        <f t="shared" ca="1" si="31"/>
        <v>4037.4080069866031</v>
      </c>
    </row>
    <row r="138" spans="1:27" ht="11.25" customHeight="1" x14ac:dyDescent="0.2">
      <c r="A138" s="222">
        <f t="shared" si="32"/>
        <v>128</v>
      </c>
      <c r="B138" s="220">
        <f t="shared" si="21"/>
        <v>1.95E-2</v>
      </c>
      <c r="C138" s="217">
        <f t="shared" si="22"/>
        <v>2.7675000000000004E-3</v>
      </c>
      <c r="D138" s="219">
        <f t="shared" ca="1" si="23"/>
        <v>0.16233211248625656</v>
      </c>
      <c r="E138" s="218">
        <f t="shared" ca="1" si="24"/>
        <v>-0.98491825653451337</v>
      </c>
      <c r="F138" s="187">
        <f t="shared" ca="1" si="25"/>
        <v>-4.8626442722905687E-3</v>
      </c>
      <c r="G138" s="217">
        <f t="shared" ca="1" si="26"/>
        <v>-2.0951442722905683E-3</v>
      </c>
      <c r="H138" s="187">
        <f t="shared" ca="1" si="27"/>
        <v>1.7404855727709431E-2</v>
      </c>
      <c r="I138" s="191">
        <f t="shared" ca="1" si="35"/>
        <v>0.99061342529085494</v>
      </c>
      <c r="J138" s="190">
        <f t="shared" ca="1" si="35"/>
        <v>0.96839980904373901</v>
      </c>
      <c r="K138" s="190">
        <f t="shared" ca="1" si="35"/>
        <v>0.94285334674314458</v>
      </c>
      <c r="L138" s="190">
        <f t="shared" ca="1" si="35"/>
        <v>0.91515723465296628</v>
      </c>
      <c r="M138" s="190">
        <f t="shared" ca="1" si="35"/>
        <v>0.88619590392640568</v>
      </c>
      <c r="N138" s="190">
        <f t="shared" ca="1" si="35"/>
        <v>0.8566219044087009</v>
      </c>
      <c r="O138" s="190">
        <f t="shared" ca="1" si="35"/>
        <v>0.82691065597426372</v>
      </c>
      <c r="P138" s="190">
        <f t="shared" ca="1" si="35"/>
        <v>0.79740386046426115</v>
      </c>
      <c r="Q138" s="190">
        <f t="shared" ca="1" si="35"/>
        <v>0.76834318934672485</v>
      </c>
      <c r="R138" s="190">
        <f t="shared" ca="1" si="35"/>
        <v>0.73989603343494026</v>
      </c>
      <c r="S138" s="190">
        <f t="shared" ca="1" si="35"/>
        <v>0.71217497175315381</v>
      </c>
      <c r="T138" s="190">
        <f t="shared" ca="1" si="35"/>
        <v>0.68525237352304913</v>
      </c>
      <c r="U138" s="190">
        <f t="shared" ca="1" si="35"/>
        <v>0.65917128344845743</v>
      </c>
      <c r="V138" s="190">
        <f t="shared" ca="1" si="35"/>
        <v>0.63395349807305024</v>
      </c>
      <c r="W138" s="187">
        <f t="shared" ca="1" si="35"/>
        <v>0.60960553533960038</v>
      </c>
      <c r="Y138" s="78">
        <f t="shared" ca="1" si="29"/>
        <v>11992553.025423314</v>
      </c>
      <c r="Z138" s="78">
        <f t="shared" ca="1" si="30"/>
        <v>11996402.394365547</v>
      </c>
      <c r="AA138" s="78">
        <f t="shared" ca="1" si="31"/>
        <v>3849.3689422328025</v>
      </c>
    </row>
    <row r="139" spans="1:27" ht="11.25" customHeight="1" x14ac:dyDescent="0.2">
      <c r="A139" s="222">
        <f t="shared" si="32"/>
        <v>129</v>
      </c>
      <c r="B139" s="220">
        <f t="shared" ref="B139:B202" si="36">$B$5</f>
        <v>1.95E-2</v>
      </c>
      <c r="C139" s="217">
        <f t="shared" ref="C139:C202" si="37">$B$2*($B$3-$B139)*$B$8</f>
        <v>2.7675000000000004E-3</v>
      </c>
      <c r="D139" s="219">
        <f t="shared" ref="D139:D202" ca="1" si="38">RAND()</f>
        <v>0.23723596066033226</v>
      </c>
      <c r="E139" s="218">
        <f t="shared" ref="E139:E202" ca="1" si="39">NORMINV(D139,0,1)</f>
        <v>-0.71522192820770669</v>
      </c>
      <c r="F139" s="187">
        <f t="shared" ref="F139:F202" ca="1" si="40">$B$9*E139</f>
        <v>-3.5311253391249841E-3</v>
      </c>
      <c r="G139" s="217">
        <f t="shared" ref="G139:G202" ca="1" si="41">C139+F139</f>
        <v>-7.6362533912498372E-4</v>
      </c>
      <c r="H139" s="187">
        <f t="shared" ref="H139:H202" ca="1" si="42">$B139+G139</f>
        <v>1.8736374660875015E-2</v>
      </c>
      <c r="I139" s="191">
        <f t="shared" ref="I139:W154" ca="1" si="43">I$8*EXP(-$H139*I$9)</f>
        <v>0.98999668659578488</v>
      </c>
      <c r="J139" s="190">
        <f t="shared" ca="1" si="43"/>
        <v>0.96681069093784933</v>
      </c>
      <c r="K139" s="190">
        <f t="shared" ca="1" si="43"/>
        <v>0.9405738167103096</v>
      </c>
      <c r="L139" s="190">
        <f t="shared" ca="1" si="43"/>
        <v>0.9124024114856939</v>
      </c>
      <c r="M139" s="190">
        <f t="shared" ca="1" si="43"/>
        <v>0.88312762499941289</v>
      </c>
      <c r="N139" s="190">
        <f t="shared" ca="1" si="43"/>
        <v>0.85336050711188682</v>
      </c>
      <c r="O139" s="190">
        <f t="shared" ca="1" si="43"/>
        <v>0.82354468025831595</v>
      </c>
      <c r="P139" s="190">
        <f t="shared" ca="1" si="43"/>
        <v>0.79399777509428204</v>
      </c>
      <c r="Q139" s="190">
        <f t="shared" ca="1" si="43"/>
        <v>0.76494340666155924</v>
      </c>
      <c r="R139" s="190">
        <f t="shared" ca="1" si="43"/>
        <v>0.73653551810879847</v>
      </c>
      <c r="S139" s="190">
        <f t="shared" ca="1" si="43"/>
        <v>0.70887673218585301</v>
      </c>
      <c r="T139" s="190">
        <f t="shared" ca="1" si="43"/>
        <v>0.68203208468667731</v>
      </c>
      <c r="U139" s="190">
        <f t="shared" ca="1" si="43"/>
        <v>0.65603924492038601</v>
      </c>
      <c r="V139" s="190">
        <f t="shared" ca="1" si="43"/>
        <v>0.6309160887600892</v>
      </c>
      <c r="W139" s="187">
        <f t="shared" ca="1" si="43"/>
        <v>0.60666629019997986</v>
      </c>
      <c r="Y139" s="78">
        <f t="shared" ref="Y139:Y202" ca="1" si="44">SUMPRODUCT($I139:$W139,$I$3:$W$3)</f>
        <v>11949823.55871688</v>
      </c>
      <c r="Z139" s="78">
        <f t="shared" ref="Z139:Z202" ca="1" si="45">SUMPRODUCT($I139:$W139,$I$4:$W$4)</f>
        <v>11953701.868927404</v>
      </c>
      <c r="AA139" s="78">
        <f t="shared" ref="AA139:AA202" ca="1" si="46">+Z139-Y139</f>
        <v>3878.3102105241269</v>
      </c>
    </row>
    <row r="140" spans="1:27" ht="11.25" customHeight="1" x14ac:dyDescent="0.2">
      <c r="A140" s="222">
        <f t="shared" ref="A140:A203" si="47">+A139+1</f>
        <v>130</v>
      </c>
      <c r="B140" s="220">
        <f t="shared" si="36"/>
        <v>1.95E-2</v>
      </c>
      <c r="C140" s="217">
        <f t="shared" si="37"/>
        <v>2.7675000000000004E-3</v>
      </c>
      <c r="D140" s="219">
        <f t="shared" ca="1" si="38"/>
        <v>2.171037376883389E-2</v>
      </c>
      <c r="E140" s="218">
        <f t="shared" ca="1" si="39"/>
        <v>-2.0196399552303315</v>
      </c>
      <c r="F140" s="187">
        <f t="shared" ca="1" si="40"/>
        <v>-9.9711733387346478E-3</v>
      </c>
      <c r="G140" s="217">
        <f t="shared" ca="1" si="41"/>
        <v>-7.2036733387346469E-3</v>
      </c>
      <c r="H140" s="187">
        <f t="shared" ca="1" si="42"/>
        <v>1.2296326661265353E-2</v>
      </c>
      <c r="I140" s="191">
        <f t="shared" ca="1" si="43"/>
        <v>0.99298318271516561</v>
      </c>
      <c r="J140" s="190">
        <f t="shared" ca="1" si="43"/>
        <v>0.97452091968007359</v>
      </c>
      <c r="K140" s="190">
        <f t="shared" ca="1" si="43"/>
        <v>0.95165040710914639</v>
      </c>
      <c r="L140" s="190">
        <f t="shared" ca="1" si="43"/>
        <v>0.92580383079282058</v>
      </c>
      <c r="M140" s="190">
        <f t="shared" ca="1" si="43"/>
        <v>0.89806694938956233</v>
      </c>
      <c r="N140" s="190">
        <f t="shared" ca="1" si="43"/>
        <v>0.86925070476190625</v>
      </c>
      <c r="O140" s="190">
        <f t="shared" ca="1" si="43"/>
        <v>0.83995275452719842</v>
      </c>
      <c r="P140" s="190">
        <f t="shared" ca="1" si="43"/>
        <v>0.81060782514093455</v>
      </c>
      <c r="Q140" s="190">
        <f t="shared" ca="1" si="43"/>
        <v>0.78152764128328356</v>
      </c>
      <c r="R140" s="190">
        <f t="shared" ca="1" si="43"/>
        <v>0.75293191946202143</v>
      </c>
      <c r="S140" s="190">
        <f t="shared" ca="1" si="43"/>
        <v>0.72497206531453917</v>
      </c>
      <c r="T140" s="190">
        <f t="shared" ca="1" si="43"/>
        <v>0.69774909515770067</v>
      </c>
      <c r="U140" s="190">
        <f t="shared" ca="1" si="43"/>
        <v>0.6713270800095551</v>
      </c>
      <c r="V140" s="190">
        <f t="shared" ca="1" si="43"/>
        <v>0.6457431688703773</v>
      </c>
      <c r="W140" s="187">
        <f t="shared" ca="1" si="43"/>
        <v>0.62101502589198354</v>
      </c>
      <c r="Y140" s="78">
        <f t="shared" ca="1" si="44"/>
        <v>12158102.57010627</v>
      </c>
      <c r="Z140" s="78">
        <f t="shared" ca="1" si="45"/>
        <v>12161840.633732691</v>
      </c>
      <c r="AA140" s="78">
        <f t="shared" ca="1" si="46"/>
        <v>3738.0636264216155</v>
      </c>
    </row>
    <row r="141" spans="1:27" ht="11.25" customHeight="1" x14ac:dyDescent="0.2">
      <c r="A141" s="222">
        <f t="shared" si="47"/>
        <v>131</v>
      </c>
      <c r="B141" s="220">
        <f t="shared" si="36"/>
        <v>1.95E-2</v>
      </c>
      <c r="C141" s="217">
        <f t="shared" si="37"/>
        <v>2.7675000000000004E-3</v>
      </c>
      <c r="D141" s="219">
        <f t="shared" ca="1" si="38"/>
        <v>0.72280463071513124</v>
      </c>
      <c r="E141" s="218">
        <f t="shared" ca="1" si="39"/>
        <v>0.59119355802480944</v>
      </c>
      <c r="F141" s="187">
        <f t="shared" ca="1" si="40"/>
        <v>2.9187843251676842E-3</v>
      </c>
      <c r="G141" s="217">
        <f t="shared" ca="1" si="41"/>
        <v>5.6862843251676842E-3</v>
      </c>
      <c r="H141" s="187">
        <f t="shared" ca="1" si="42"/>
        <v>2.5186284325167684E-2</v>
      </c>
      <c r="I141" s="191">
        <f t="shared" ca="1" si="43"/>
        <v>0.98701462005979723</v>
      </c>
      <c r="J141" s="190">
        <f t="shared" ca="1" si="43"/>
        <v>0.95914979734164141</v>
      </c>
      <c r="K141" s="190">
        <f t="shared" ca="1" si="43"/>
        <v>0.92960948450192316</v>
      </c>
      <c r="L141" s="190">
        <f t="shared" ca="1" si="43"/>
        <v>0.89917490638324371</v>
      </c>
      <c r="M141" s="190">
        <f t="shared" ca="1" si="43"/>
        <v>0.86841450831322919</v>
      </c>
      <c r="N141" s="190">
        <f t="shared" ca="1" si="43"/>
        <v>0.83773711978298937</v>
      </c>
      <c r="O141" s="190">
        <f t="shared" ca="1" si="43"/>
        <v>0.80743273750440714</v>
      </c>
      <c r="P141" s="190">
        <f t="shared" ca="1" si="43"/>
        <v>0.77770342280033844</v>
      </c>
      <c r="Q141" s="190">
        <f t="shared" ca="1" si="43"/>
        <v>0.74868650355880273</v>
      </c>
      <c r="R141" s="190">
        <f t="shared" ca="1" si="43"/>
        <v>0.72047188560800823</v>
      </c>
      <c r="S141" s="190">
        <f t="shared" ca="1" si="43"/>
        <v>0.69311490691070576</v>
      </c>
      <c r="T141" s="190">
        <f t="shared" ca="1" si="43"/>
        <v>0.66664584665308646</v>
      </c>
      <c r="U141" s="190">
        <f t="shared" ca="1" si="43"/>
        <v>0.64107693863786164</v>
      </c>
      <c r="V141" s="190">
        <f t="shared" ca="1" si="43"/>
        <v>0.61640753078693911</v>
      </c>
      <c r="W141" s="187">
        <f t="shared" ca="1" si="43"/>
        <v>0.59262787198499811</v>
      </c>
      <c r="Y141" s="78">
        <f t="shared" ca="1" si="44"/>
        <v>11745268.080827974</v>
      </c>
      <c r="Z141" s="78">
        <f t="shared" ca="1" si="45"/>
        <v>11749286.005695578</v>
      </c>
      <c r="AA141" s="78">
        <f t="shared" ca="1" si="46"/>
        <v>4017.9248676039279</v>
      </c>
    </row>
    <row r="142" spans="1:27" ht="11.25" customHeight="1" x14ac:dyDescent="0.2">
      <c r="A142" s="222">
        <f t="shared" si="47"/>
        <v>132</v>
      </c>
      <c r="B142" s="220">
        <f t="shared" si="36"/>
        <v>1.95E-2</v>
      </c>
      <c r="C142" s="217">
        <f t="shared" si="37"/>
        <v>2.7675000000000004E-3</v>
      </c>
      <c r="D142" s="219">
        <f t="shared" ca="1" si="38"/>
        <v>0.69344880558952393</v>
      </c>
      <c r="E142" s="218">
        <f t="shared" ca="1" si="39"/>
        <v>0.50564997959778935</v>
      </c>
      <c r="F142" s="187">
        <f t="shared" ca="1" si="40"/>
        <v>2.4964467464807043E-3</v>
      </c>
      <c r="G142" s="217">
        <f t="shared" ca="1" si="41"/>
        <v>5.2639467464807048E-3</v>
      </c>
      <c r="H142" s="187">
        <f t="shared" ca="1" si="42"/>
        <v>2.4763946746480706E-2</v>
      </c>
      <c r="I142" s="191">
        <f t="shared" ca="1" si="43"/>
        <v>0.98720960949235803</v>
      </c>
      <c r="J142" s="190">
        <f t="shared" ca="1" si="43"/>
        <v>0.95964956712825566</v>
      </c>
      <c r="K142" s="190">
        <f t="shared" ca="1" si="43"/>
        <v>0.93032349788975344</v>
      </c>
      <c r="L142" s="190">
        <f t="shared" ca="1" si="43"/>
        <v>0.90003514059321643</v>
      </c>
      <c r="M142" s="190">
        <f t="shared" ca="1" si="43"/>
        <v>0.86937037289577646</v>
      </c>
      <c r="N142" s="190">
        <f t="shared" ca="1" si="43"/>
        <v>0.83875132416098663</v>
      </c>
      <c r="O142" s="190">
        <f t="shared" ca="1" si="43"/>
        <v>0.80847802919485212</v>
      </c>
      <c r="P142" s="190">
        <f t="shared" ca="1" si="43"/>
        <v>0.77876006424715483</v>
      </c>
      <c r="Q142" s="190">
        <f t="shared" ca="1" si="43"/>
        <v>0.74974034769942843</v>
      </c>
      <c r="R142" s="190">
        <f t="shared" ca="1" si="43"/>
        <v>0.72151292293587066</v>
      </c>
      <c r="S142" s="190">
        <f t="shared" ca="1" si="43"/>
        <v>0.69413617666791838</v>
      </c>
      <c r="T142" s="190">
        <f t="shared" ca="1" si="43"/>
        <v>0.6676426254354102</v>
      </c>
      <c r="U142" s="190">
        <f t="shared" ca="1" si="43"/>
        <v>0.64204613829716606</v>
      </c>
      <c r="V142" s="190">
        <f t="shared" ca="1" si="43"/>
        <v>0.61734725312368965</v>
      </c>
      <c r="W142" s="187">
        <f t="shared" ca="1" si="43"/>
        <v>0.59353708028111352</v>
      </c>
      <c r="Y142" s="78">
        <f t="shared" ca="1" si="44"/>
        <v>11758540.150042951</v>
      </c>
      <c r="Z142" s="78">
        <f t="shared" ca="1" si="45"/>
        <v>11762548.967048816</v>
      </c>
      <c r="AA142" s="78">
        <f t="shared" ca="1" si="46"/>
        <v>4008.8170058652759</v>
      </c>
    </row>
    <row r="143" spans="1:27" ht="11.25" customHeight="1" x14ac:dyDescent="0.2">
      <c r="A143" s="222">
        <f t="shared" si="47"/>
        <v>133</v>
      </c>
      <c r="B143" s="220">
        <f t="shared" si="36"/>
        <v>1.95E-2</v>
      </c>
      <c r="C143" s="217">
        <f t="shared" si="37"/>
        <v>2.7675000000000004E-3</v>
      </c>
      <c r="D143" s="219">
        <f t="shared" ca="1" si="38"/>
        <v>0.6062127767600437</v>
      </c>
      <c r="E143" s="218">
        <f t="shared" ca="1" si="39"/>
        <v>0.2694616545401326</v>
      </c>
      <c r="F143" s="187">
        <f t="shared" ca="1" si="40"/>
        <v>1.3303603241774213E-3</v>
      </c>
      <c r="G143" s="217">
        <f t="shared" ca="1" si="41"/>
        <v>4.0978603241774219E-3</v>
      </c>
      <c r="H143" s="187">
        <f t="shared" ca="1" si="42"/>
        <v>2.3597860324177423E-2</v>
      </c>
      <c r="I143" s="191">
        <f t="shared" ca="1" si="43"/>
        <v>0.98774818105634576</v>
      </c>
      <c r="J143" s="190">
        <f t="shared" ca="1" si="43"/>
        <v>0.96103079863430196</v>
      </c>
      <c r="K143" s="190">
        <f t="shared" ca="1" si="43"/>
        <v>0.93229775852127861</v>
      </c>
      <c r="L143" s="190">
        <f t="shared" ca="1" si="43"/>
        <v>0.90241454787794229</v>
      </c>
      <c r="M143" s="190">
        <f t="shared" ca="1" si="43"/>
        <v>0.87201500930578146</v>
      </c>
      <c r="N143" s="190">
        <f t="shared" ca="1" si="43"/>
        <v>0.84155795183751381</v>
      </c>
      <c r="O143" s="190">
        <f t="shared" ca="1" si="43"/>
        <v>0.81137114163587643</v>
      </c>
      <c r="P143" s="190">
        <f t="shared" ca="1" si="43"/>
        <v>0.78168494216395068</v>
      </c>
      <c r="Q143" s="190">
        <f t="shared" ca="1" si="43"/>
        <v>0.75265775054410355</v>
      </c>
      <c r="R143" s="190">
        <f t="shared" ca="1" si="43"/>
        <v>0.72439507433031991</v>
      </c>
      <c r="S143" s="190">
        <f t="shared" ca="1" si="43"/>
        <v>0.69696375223461637</v>
      </c>
      <c r="T143" s="190">
        <f t="shared" ca="1" si="43"/>
        <v>0.67040250601787232</v>
      </c>
      <c r="U143" s="190">
        <f t="shared" ca="1" si="43"/>
        <v>0.64472974157927865</v>
      </c>
      <c r="V143" s="190">
        <f t="shared" ca="1" si="43"/>
        <v>0.619949299061618</v>
      </c>
      <c r="W143" s="187">
        <f t="shared" ca="1" si="43"/>
        <v>0.59605468010164264</v>
      </c>
      <c r="Y143" s="78">
        <f t="shared" ca="1" si="44"/>
        <v>11795273.134902444</v>
      </c>
      <c r="Z143" s="78">
        <f t="shared" ca="1" si="45"/>
        <v>11799256.777794357</v>
      </c>
      <c r="AA143" s="78">
        <f t="shared" ca="1" si="46"/>
        <v>3983.6428919136524</v>
      </c>
    </row>
    <row r="144" spans="1:27" ht="11.25" customHeight="1" x14ac:dyDescent="0.2">
      <c r="A144" s="222">
        <f t="shared" si="47"/>
        <v>134</v>
      </c>
      <c r="B144" s="220">
        <f t="shared" si="36"/>
        <v>1.95E-2</v>
      </c>
      <c r="C144" s="217">
        <f t="shared" si="37"/>
        <v>2.7675000000000004E-3</v>
      </c>
      <c r="D144" s="219">
        <f t="shared" ca="1" si="38"/>
        <v>0.54276374549762796</v>
      </c>
      <c r="E144" s="218">
        <f t="shared" ca="1" si="39"/>
        <v>0.10739892285200939</v>
      </c>
      <c r="F144" s="187">
        <f t="shared" ca="1" si="40"/>
        <v>5.3023969612873121E-4</v>
      </c>
      <c r="G144" s="217">
        <f t="shared" ca="1" si="41"/>
        <v>3.2977396961287315E-3</v>
      </c>
      <c r="H144" s="187">
        <f t="shared" ca="1" si="42"/>
        <v>2.2797739696128732E-2</v>
      </c>
      <c r="I144" s="191">
        <f t="shared" ca="1" si="43"/>
        <v>0.98811789671160599</v>
      </c>
      <c r="J144" s="190">
        <f t="shared" ca="1" si="43"/>
        <v>0.96197969285425056</v>
      </c>
      <c r="K144" s="190">
        <f t="shared" ca="1" si="43"/>
        <v>0.93365483821417761</v>
      </c>
      <c r="L144" s="190">
        <f t="shared" ca="1" si="43"/>
        <v>0.90405083737237157</v>
      </c>
      <c r="M144" s="190">
        <f t="shared" ca="1" si="43"/>
        <v>0.8738343026877804</v>
      </c>
      <c r="N144" s="190">
        <f t="shared" ca="1" si="43"/>
        <v>0.84348917549427083</v>
      </c>
      <c r="O144" s="190">
        <f t="shared" ca="1" si="43"/>
        <v>0.81336226339205209</v>
      </c>
      <c r="P144" s="190">
        <f t="shared" ca="1" si="43"/>
        <v>0.78369822565903879</v>
      </c>
      <c r="Q144" s="190">
        <f t="shared" ca="1" si="43"/>
        <v>0.75466611705230979</v>
      </c>
      <c r="R144" s="190">
        <f t="shared" ca="1" si="43"/>
        <v>0.72637934563784678</v>
      </c>
      <c r="S144" s="190">
        <f t="shared" ca="1" si="43"/>
        <v>0.69891057877398755</v>
      </c>
      <c r="T144" s="190">
        <f t="shared" ca="1" si="43"/>
        <v>0.67230281969819727</v>
      </c>
      <c r="U144" s="190">
        <f t="shared" ca="1" si="43"/>
        <v>0.64657760592856062</v>
      </c>
      <c r="V144" s="190">
        <f t="shared" ca="1" si="43"/>
        <v>0.6217410578058864</v>
      </c>
      <c r="W144" s="187">
        <f t="shared" ca="1" si="43"/>
        <v>0.59778832858408226</v>
      </c>
      <c r="Y144" s="78">
        <f t="shared" ca="1" si="44"/>
        <v>11820553.085866421</v>
      </c>
      <c r="Z144" s="78">
        <f t="shared" ca="1" si="45"/>
        <v>11824519.433286613</v>
      </c>
      <c r="AA144" s="78">
        <f t="shared" ca="1" si="46"/>
        <v>3966.3474201913923</v>
      </c>
    </row>
    <row r="145" spans="1:27" ht="11.25" customHeight="1" x14ac:dyDescent="0.2">
      <c r="A145" s="222">
        <f t="shared" si="47"/>
        <v>135</v>
      </c>
      <c r="B145" s="220">
        <f t="shared" si="36"/>
        <v>1.95E-2</v>
      </c>
      <c r="C145" s="217">
        <f t="shared" si="37"/>
        <v>2.7675000000000004E-3</v>
      </c>
      <c r="D145" s="219">
        <f t="shared" ca="1" si="38"/>
        <v>0.66549396305286368</v>
      </c>
      <c r="E145" s="218">
        <f t="shared" ca="1" si="39"/>
        <v>0.4275042724592521</v>
      </c>
      <c r="F145" s="187">
        <f t="shared" ca="1" si="40"/>
        <v>2.1106332307902387E-3</v>
      </c>
      <c r="G145" s="217">
        <f t="shared" ca="1" si="41"/>
        <v>4.8781332307902391E-3</v>
      </c>
      <c r="H145" s="187">
        <f t="shared" ca="1" si="42"/>
        <v>2.4378133230790237E-2</v>
      </c>
      <c r="I145" s="191">
        <f t="shared" ca="1" si="43"/>
        <v>0.98738776976398801</v>
      </c>
      <c r="J145" s="190">
        <f t="shared" ca="1" si="43"/>
        <v>0.96010634405539741</v>
      </c>
      <c r="K145" s="190">
        <f t="shared" ca="1" si="43"/>
        <v>0.93097624219437936</v>
      </c>
      <c r="L145" s="190">
        <f t="shared" ca="1" si="43"/>
        <v>0.90082170039866827</v>
      </c>
      <c r="M145" s="190">
        <f t="shared" ca="1" si="43"/>
        <v>0.87024449315330143</v>
      </c>
      <c r="N145" s="190">
        <f t="shared" ca="1" si="43"/>
        <v>0.8396788925226647</v>
      </c>
      <c r="O145" s="190">
        <f t="shared" ca="1" si="43"/>
        <v>0.80943410599029364</v>
      </c>
      <c r="P145" s="190">
        <f t="shared" ca="1" si="43"/>
        <v>0.77972658128232386</v>
      </c>
      <c r="Q145" s="190">
        <f t="shared" ca="1" si="43"/>
        <v>0.75070435107706124</v>
      </c>
      <c r="R145" s="190">
        <f t="shared" ca="1" si="43"/>
        <v>0.72246524526737299</v>
      </c>
      <c r="S145" s="190">
        <f t="shared" ca="1" si="43"/>
        <v>0.69507044142652219</v>
      </c>
      <c r="T145" s="190">
        <f t="shared" ca="1" si="43"/>
        <v>0.66855450463839217</v>
      </c>
      <c r="U145" s="190">
        <f t="shared" ca="1" si="43"/>
        <v>0.64293280147362575</v>
      </c>
      <c r="V145" s="190">
        <f t="shared" ca="1" si="43"/>
        <v>0.61820695966641415</v>
      </c>
      <c r="W145" s="187">
        <f t="shared" ca="1" si="43"/>
        <v>0.59436887869704957</v>
      </c>
      <c r="Y145" s="78">
        <f t="shared" ca="1" si="44"/>
        <v>11770679.311607454</v>
      </c>
      <c r="Z145" s="78">
        <f t="shared" ca="1" si="45"/>
        <v>11774679.803793563</v>
      </c>
      <c r="AA145" s="78">
        <f t="shared" ca="1" si="46"/>
        <v>4000.4921861086041</v>
      </c>
    </row>
    <row r="146" spans="1:27" ht="11.25" customHeight="1" x14ac:dyDescent="0.2">
      <c r="A146" s="222">
        <f t="shared" si="47"/>
        <v>136</v>
      </c>
      <c r="B146" s="220">
        <f t="shared" si="36"/>
        <v>1.95E-2</v>
      </c>
      <c r="C146" s="217">
        <f t="shared" si="37"/>
        <v>2.7675000000000004E-3</v>
      </c>
      <c r="D146" s="219">
        <f t="shared" ca="1" si="38"/>
        <v>9.8179427441777989E-3</v>
      </c>
      <c r="E146" s="218">
        <f t="shared" ca="1" si="39"/>
        <v>-2.3332336528132371</v>
      </c>
      <c r="F146" s="187">
        <f t="shared" ca="1" si="40"/>
        <v>-1.15194181674409E-2</v>
      </c>
      <c r="G146" s="217">
        <f t="shared" ca="1" si="41"/>
        <v>-8.7519181674408988E-3</v>
      </c>
      <c r="H146" s="187">
        <f t="shared" ca="1" si="42"/>
        <v>1.0748081832559101E-2</v>
      </c>
      <c r="I146" s="191">
        <f t="shared" ca="1" si="43"/>
        <v>0.99370250523289394</v>
      </c>
      <c r="J146" s="190">
        <f t="shared" ca="1" si="43"/>
        <v>0.97638367689292394</v>
      </c>
      <c r="K146" s="190">
        <f t="shared" ca="1" si="43"/>
        <v>0.95433270961516126</v>
      </c>
      <c r="L146" s="190">
        <f t="shared" ca="1" si="43"/>
        <v>0.9290548922519225</v>
      </c>
      <c r="M146" s="190">
        <f t="shared" ca="1" si="43"/>
        <v>0.90169601679022904</v>
      </c>
      <c r="N146" s="190">
        <f t="shared" ca="1" si="43"/>
        <v>0.87311476087666806</v>
      </c>
      <c r="O146" s="190">
        <f t="shared" ca="1" si="43"/>
        <v>0.84394590092206379</v>
      </c>
      <c r="P146" s="190">
        <f t="shared" ca="1" si="43"/>
        <v>0.8146525663410632</v>
      </c>
      <c r="Q146" s="190">
        <f t="shared" ca="1" si="43"/>
        <v>0.78556795744671781</v>
      </c>
      <c r="R146" s="190">
        <f t="shared" ca="1" si="43"/>
        <v>0.75692788020397517</v>
      </c>
      <c r="S146" s="190">
        <f t="shared" ca="1" si="43"/>
        <v>0.72889570613858812</v>
      </c>
      <c r="T146" s="190">
        <f t="shared" ca="1" si="43"/>
        <v>0.70158129567171534</v>
      </c>
      <c r="U146" s="190">
        <f t="shared" ca="1" si="43"/>
        <v>0.67505522003433549</v>
      </c>
      <c r="V146" s="190">
        <f t="shared" ca="1" si="43"/>
        <v>0.6493593795624224</v>
      </c>
      <c r="W146" s="187">
        <f t="shared" ca="1" si="43"/>
        <v>0.62451489111215108</v>
      </c>
      <c r="Y146" s="78">
        <f t="shared" ca="1" si="44"/>
        <v>12208785.35909283</v>
      </c>
      <c r="Z146" s="78">
        <f t="shared" ca="1" si="45"/>
        <v>12212489.626977313</v>
      </c>
      <c r="AA146" s="78">
        <f t="shared" ca="1" si="46"/>
        <v>3704.2678844835609</v>
      </c>
    </row>
    <row r="147" spans="1:27" ht="11.25" customHeight="1" x14ac:dyDescent="0.2">
      <c r="A147" s="222">
        <f t="shared" si="47"/>
        <v>137</v>
      </c>
      <c r="B147" s="220">
        <f t="shared" si="36"/>
        <v>1.95E-2</v>
      </c>
      <c r="C147" s="217">
        <f t="shared" si="37"/>
        <v>2.7675000000000004E-3</v>
      </c>
      <c r="D147" s="219">
        <f t="shared" ca="1" si="38"/>
        <v>0.49051594616194916</v>
      </c>
      <c r="E147" s="218">
        <f t="shared" ca="1" si="39"/>
        <v>-2.3775237191314986E-2</v>
      </c>
      <c r="F147" s="187">
        <f t="shared" ca="1" si="40"/>
        <v>-1.1738082849380742E-4</v>
      </c>
      <c r="G147" s="217">
        <f t="shared" ca="1" si="41"/>
        <v>2.6501191715061932E-3</v>
      </c>
      <c r="H147" s="187">
        <f t="shared" ca="1" si="42"/>
        <v>2.2150119171506194E-2</v>
      </c>
      <c r="I147" s="191">
        <f t="shared" ca="1" si="43"/>
        <v>0.98841724723029734</v>
      </c>
      <c r="J147" s="190">
        <f t="shared" ca="1" si="43"/>
        <v>0.96274841728890437</v>
      </c>
      <c r="K147" s="190">
        <f t="shared" ca="1" si="43"/>
        <v>0.93475470981006425</v>
      </c>
      <c r="L147" s="190">
        <f t="shared" ca="1" si="43"/>
        <v>0.90537742837078738</v>
      </c>
      <c r="M147" s="190">
        <f t="shared" ca="1" si="43"/>
        <v>0.8753096243570726</v>
      </c>
      <c r="N147" s="190">
        <f t="shared" ca="1" si="43"/>
        <v>0.84505555969711721</v>
      </c>
      <c r="O147" s="190">
        <f t="shared" ca="1" si="43"/>
        <v>0.81497746202381971</v>
      </c>
      <c r="P147" s="190">
        <f t="shared" ca="1" si="43"/>
        <v>0.78533158103764655</v>
      </c>
      <c r="Q147" s="190">
        <f t="shared" ca="1" si="43"/>
        <v>0.75629561976017079</v>
      </c>
      <c r="R147" s="190">
        <f t="shared" ca="1" si="43"/>
        <v>0.727989401434471</v>
      </c>
      <c r="S147" s="190">
        <f t="shared" ca="1" si="43"/>
        <v>0.70049032862179073</v>
      </c>
      <c r="T147" s="190">
        <f t="shared" ca="1" si="43"/>
        <v>0.67384488418288691</v>
      </c>
      <c r="U147" s="190">
        <f t="shared" ca="1" si="43"/>
        <v>0.64807715152325907</v>
      </c>
      <c r="V147" s="190">
        <f t="shared" ca="1" si="43"/>
        <v>0.62319510515073373</v>
      </c>
      <c r="W147" s="187">
        <f t="shared" ca="1" si="43"/>
        <v>0.59919524162380045</v>
      </c>
      <c r="Y147" s="78">
        <f t="shared" ca="1" si="44"/>
        <v>11841059.762112821</v>
      </c>
      <c r="Z147" s="78">
        <f t="shared" ca="1" si="45"/>
        <v>11845012.098002881</v>
      </c>
      <c r="AA147" s="78">
        <f t="shared" ca="1" si="46"/>
        <v>3952.3358900602907</v>
      </c>
    </row>
    <row r="148" spans="1:27" ht="11.25" customHeight="1" x14ac:dyDescent="0.2">
      <c r="A148" s="222">
        <f t="shared" si="47"/>
        <v>138</v>
      </c>
      <c r="B148" s="220">
        <f t="shared" si="36"/>
        <v>1.95E-2</v>
      </c>
      <c r="C148" s="217">
        <f t="shared" si="37"/>
        <v>2.7675000000000004E-3</v>
      </c>
      <c r="D148" s="219">
        <f t="shared" ca="1" si="38"/>
        <v>0.23517837532106878</v>
      </c>
      <c r="E148" s="218">
        <f t="shared" ca="1" si="39"/>
        <v>-0.72189871618244938</v>
      </c>
      <c r="F148" s="187">
        <f t="shared" ca="1" si="40"/>
        <v>-3.564089338509986E-3</v>
      </c>
      <c r="G148" s="217">
        <f t="shared" ca="1" si="41"/>
        <v>-7.9658933850998556E-4</v>
      </c>
      <c r="H148" s="187">
        <f t="shared" ca="1" si="42"/>
        <v>1.8703410661490016E-2</v>
      </c>
      <c r="I148" s="191">
        <f t="shared" ca="1" si="43"/>
        <v>0.99001195036726775</v>
      </c>
      <c r="J148" s="190">
        <f t="shared" ca="1" si="43"/>
        <v>0.96685000074214755</v>
      </c>
      <c r="K148" s="190">
        <f t="shared" ca="1" si="43"/>
        <v>0.94063018373942875</v>
      </c>
      <c r="L148" s="190">
        <f t="shared" ca="1" si="43"/>
        <v>0.91247051157381909</v>
      </c>
      <c r="M148" s="190">
        <f t="shared" ca="1" si="43"/>
        <v>0.88320345702939718</v>
      </c>
      <c r="N148" s="190">
        <f t="shared" ca="1" si="43"/>
        <v>0.85344109841604721</v>
      </c>
      <c r="O148" s="190">
        <f t="shared" ca="1" si="43"/>
        <v>0.82362784503867414</v>
      </c>
      <c r="P148" s="190">
        <f t="shared" ca="1" si="43"/>
        <v>0.7940819225979151</v>
      </c>
      <c r="Q148" s="190">
        <f t="shared" ca="1" si="43"/>
        <v>0.76502739214434323</v>
      </c>
      <c r="R148" s="190">
        <f t="shared" ca="1" si="43"/>
        <v>0.73661852879935852</v>
      </c>
      <c r="S148" s="190">
        <f t="shared" ca="1" si="43"/>
        <v>0.7089582009861054</v>
      </c>
      <c r="T148" s="190">
        <f t="shared" ca="1" si="43"/>
        <v>0.68211162539019099</v>
      </c>
      <c r="U148" s="190">
        <f t="shared" ca="1" si="43"/>
        <v>0.65611660387838533</v>
      </c>
      <c r="V148" s="190">
        <f t="shared" ca="1" si="43"/>
        <v>0.63099110898691324</v>
      </c>
      <c r="W148" s="187">
        <f t="shared" ca="1" si="43"/>
        <v>0.60673888481409732</v>
      </c>
      <c r="Y148" s="78">
        <f t="shared" ca="1" si="44"/>
        <v>11950879.314504089</v>
      </c>
      <c r="Z148" s="78">
        <f t="shared" ca="1" si="45"/>
        <v>11954756.908646068</v>
      </c>
      <c r="AA148" s="78">
        <f t="shared" ca="1" si="46"/>
        <v>3877.5941419787705</v>
      </c>
    </row>
    <row r="149" spans="1:27" ht="11.25" customHeight="1" x14ac:dyDescent="0.2">
      <c r="A149" s="222">
        <f t="shared" si="47"/>
        <v>139</v>
      </c>
      <c r="B149" s="220">
        <f t="shared" si="36"/>
        <v>1.95E-2</v>
      </c>
      <c r="C149" s="217">
        <f t="shared" si="37"/>
        <v>2.7675000000000004E-3</v>
      </c>
      <c r="D149" s="219">
        <f t="shared" ca="1" si="38"/>
        <v>0.24541931295138075</v>
      </c>
      <c r="E149" s="218">
        <f t="shared" ca="1" si="39"/>
        <v>-0.68897559466119762</v>
      </c>
      <c r="F149" s="187">
        <f t="shared" ca="1" si="40"/>
        <v>-3.4015444499072116E-3</v>
      </c>
      <c r="G149" s="217">
        <f t="shared" ca="1" si="41"/>
        <v>-6.3404444990721115E-4</v>
      </c>
      <c r="H149" s="187">
        <f t="shared" ca="1" si="42"/>
        <v>1.8865955550092788E-2</v>
      </c>
      <c r="I149" s="191">
        <f t="shared" ca="1" si="43"/>
        <v>0.98993668726514505</v>
      </c>
      <c r="J149" s="190">
        <f t="shared" ca="1" si="43"/>
        <v>0.96665618029278433</v>
      </c>
      <c r="K149" s="190">
        <f t="shared" ca="1" si="43"/>
        <v>0.94035227166661672</v>
      </c>
      <c r="L149" s="190">
        <f t="shared" ca="1" si="43"/>
        <v>0.91213476051792197</v>
      </c>
      <c r="M149" s="190">
        <f t="shared" ca="1" si="43"/>
        <v>0.88282959374982306</v>
      </c>
      <c r="N149" s="190">
        <f t="shared" ca="1" si="43"/>
        <v>0.85304377789434571</v>
      </c>
      <c r="O149" s="190">
        <f t="shared" ca="1" si="43"/>
        <v>0.82321784237967111</v>
      </c>
      <c r="P149" s="190">
        <f t="shared" ca="1" si="43"/>
        <v>0.79366707918215817</v>
      </c>
      <c r="Q149" s="190">
        <f t="shared" ca="1" si="43"/>
        <v>0.76461335058689028</v>
      </c>
      <c r="R149" s="190">
        <f t="shared" ca="1" si="43"/>
        <v>0.73620929522889245</v>
      </c>
      <c r="S149" s="190">
        <f t="shared" ca="1" si="43"/>
        <v>0.70855657051912879</v>
      </c>
      <c r="T149" s="190">
        <f t="shared" ca="1" si="43"/>
        <v>0.68171950149369143</v>
      </c>
      <c r="U149" s="190">
        <f t="shared" ca="1" si="43"/>
        <v>0.65573523663490829</v>
      </c>
      <c r="V149" s="190">
        <f t="shared" ca="1" si="43"/>
        <v>0.63062127203114404</v>
      </c>
      <c r="W149" s="187">
        <f t="shared" ca="1" si="43"/>
        <v>0.60638100624706448</v>
      </c>
      <c r="Y149" s="78">
        <f t="shared" ca="1" si="44"/>
        <v>11945674.425690185</v>
      </c>
      <c r="Z149" s="78">
        <f t="shared" ca="1" si="45"/>
        <v>11949555.550537979</v>
      </c>
      <c r="AA149" s="78">
        <f t="shared" ca="1" si="46"/>
        <v>3881.1248477939516</v>
      </c>
    </row>
    <row r="150" spans="1:27" ht="11.25" customHeight="1" x14ac:dyDescent="0.2">
      <c r="A150" s="222">
        <f t="shared" si="47"/>
        <v>140</v>
      </c>
      <c r="B150" s="220">
        <f t="shared" si="36"/>
        <v>1.95E-2</v>
      </c>
      <c r="C150" s="217">
        <f t="shared" si="37"/>
        <v>2.7675000000000004E-3</v>
      </c>
      <c r="D150" s="219">
        <f t="shared" ca="1" si="38"/>
        <v>0.99815048026339981</v>
      </c>
      <c r="E150" s="218">
        <f t="shared" ca="1" si="39"/>
        <v>2.9027481745382206</v>
      </c>
      <c r="F150" s="187">
        <f t="shared" ca="1" si="40"/>
        <v>1.4331170826789894E-2</v>
      </c>
      <c r="G150" s="217">
        <f t="shared" ca="1" si="41"/>
        <v>1.7098670826789893E-2</v>
      </c>
      <c r="H150" s="187">
        <f t="shared" ca="1" si="42"/>
        <v>3.6598670826789893E-2</v>
      </c>
      <c r="I150" s="191">
        <f t="shared" ca="1" si="43"/>
        <v>0.98176018104522333</v>
      </c>
      <c r="J150" s="190">
        <f t="shared" ca="1" si="43"/>
        <v>0.94574313759991546</v>
      </c>
      <c r="K150" s="190">
        <f t="shared" ca="1" si="43"/>
        <v>0.91052154729508794</v>
      </c>
      <c r="L150" s="190">
        <f t="shared" ca="1" si="43"/>
        <v>0.87623841771484601</v>
      </c>
      <c r="M150" s="190">
        <f t="shared" ca="1" si="43"/>
        <v>0.84297931022130601</v>
      </c>
      <c r="N150" s="190">
        <f t="shared" ca="1" si="43"/>
        <v>0.81079080733223086</v>
      </c>
      <c r="O150" s="190">
        <f t="shared" ca="1" si="43"/>
        <v>0.77969289403236963</v>
      </c>
      <c r="P150" s="190">
        <f t="shared" ca="1" si="43"/>
        <v>0.74968736835943006</v>
      </c>
      <c r="Q150" s="190">
        <f t="shared" ca="1" si="43"/>
        <v>0.72076362256424464</v>
      </c>
      <c r="R150" s="190">
        <f t="shared" ca="1" si="43"/>
        <v>0.69290265709152876</v>
      </c>
      <c r="S150" s="190">
        <f t="shared" ca="1" si="43"/>
        <v>0.66607989016032421</v>
      </c>
      <c r="T150" s="190">
        <f t="shared" ca="1" si="43"/>
        <v>0.64026713606107155</v>
      </c>
      <c r="U150" s="190">
        <f t="shared" ca="1" si="43"/>
        <v>0.61543400334962173</v>
      </c>
      <c r="V150" s="190">
        <f t="shared" ca="1" si="43"/>
        <v>0.59154888445798248</v>
      </c>
      <c r="W150" s="187">
        <f t="shared" ca="1" si="43"/>
        <v>0.56857965535364319</v>
      </c>
      <c r="Y150" s="78">
        <f t="shared" ca="1" si="44"/>
        <v>11392989.512638826</v>
      </c>
      <c r="Z150" s="78">
        <f t="shared" ca="1" si="45"/>
        <v>11397251.148658801</v>
      </c>
      <c r="AA150" s="78">
        <f t="shared" ca="1" si="46"/>
        <v>4261.636019974947</v>
      </c>
    </row>
    <row r="151" spans="1:27" ht="11.25" customHeight="1" x14ac:dyDescent="0.2">
      <c r="A151" s="222">
        <f t="shared" si="47"/>
        <v>141</v>
      </c>
      <c r="B151" s="220">
        <f t="shared" si="36"/>
        <v>1.95E-2</v>
      </c>
      <c r="C151" s="217">
        <f t="shared" si="37"/>
        <v>2.7675000000000004E-3</v>
      </c>
      <c r="D151" s="219">
        <f t="shared" ca="1" si="38"/>
        <v>0.67307225038881358</v>
      </c>
      <c r="E151" s="218">
        <f t="shared" ca="1" si="39"/>
        <v>0.44841253178983309</v>
      </c>
      <c r="F151" s="187">
        <f t="shared" ca="1" si="40"/>
        <v>2.2138594902314482E-3</v>
      </c>
      <c r="G151" s="217">
        <f t="shared" ca="1" si="41"/>
        <v>4.9813594902314486E-3</v>
      </c>
      <c r="H151" s="187">
        <f t="shared" ca="1" si="42"/>
        <v>2.4481359490231447E-2</v>
      </c>
      <c r="I151" s="191">
        <f t="shared" ca="1" si="43"/>
        <v>0.98734009897729857</v>
      </c>
      <c r="J151" s="190">
        <f t="shared" ca="1" si="43"/>
        <v>0.95998410989499494</v>
      </c>
      <c r="K151" s="190">
        <f t="shared" ca="1" si="43"/>
        <v>0.93080155245783003</v>
      </c>
      <c r="L151" s="190">
        <f t="shared" ca="1" si="43"/>
        <v>0.90061118521543659</v>
      </c>
      <c r="M151" s="190">
        <f t="shared" ca="1" si="43"/>
        <v>0.87001053199769007</v>
      </c>
      <c r="N151" s="190">
        <f t="shared" ca="1" si="43"/>
        <v>0.83943061668702845</v>
      </c>
      <c r="O151" s="190">
        <f t="shared" ca="1" si="43"/>
        <v>0.8091781923227821</v>
      </c>
      <c r="P151" s="190">
        <f t="shared" ca="1" si="43"/>
        <v>0.77946786753170028</v>
      </c>
      <c r="Q151" s="190">
        <f t="shared" ca="1" si="43"/>
        <v>0.75044630595671469</v>
      </c>
      <c r="R151" s="190">
        <f t="shared" ca="1" si="43"/>
        <v>0.7222103237581653</v>
      </c>
      <c r="S151" s="190">
        <f t="shared" ca="1" si="43"/>
        <v>0.69482035126044006</v>
      </c>
      <c r="T151" s="190">
        <f t="shared" ca="1" si="43"/>
        <v>0.66831040501150563</v>
      </c>
      <c r="U151" s="190">
        <f t="shared" ca="1" si="43"/>
        <v>0.64269545057144672</v>
      </c>
      <c r="V151" s="190">
        <f t="shared" ca="1" si="43"/>
        <v>0.61797682381181063</v>
      </c>
      <c r="W151" s="187">
        <f t="shared" ca="1" si="43"/>
        <v>0.59414621288169889</v>
      </c>
      <c r="Y151" s="78">
        <f t="shared" ca="1" si="44"/>
        <v>11767430.028336544</v>
      </c>
      <c r="Z151" s="78">
        <f t="shared" ca="1" si="45"/>
        <v>11771432.748294584</v>
      </c>
      <c r="AA151" s="78">
        <f t="shared" ca="1" si="46"/>
        <v>4002.7199580408633</v>
      </c>
    </row>
    <row r="152" spans="1:27" ht="11.25" customHeight="1" x14ac:dyDescent="0.2">
      <c r="A152" s="222">
        <f t="shared" si="47"/>
        <v>142</v>
      </c>
      <c r="B152" s="220">
        <f t="shared" si="36"/>
        <v>1.95E-2</v>
      </c>
      <c r="C152" s="217">
        <f t="shared" si="37"/>
        <v>2.7675000000000004E-3</v>
      </c>
      <c r="D152" s="219">
        <f t="shared" ca="1" si="38"/>
        <v>0.24721418517248217</v>
      </c>
      <c r="E152" s="218">
        <f t="shared" ca="1" si="39"/>
        <v>-0.68328246796125058</v>
      </c>
      <c r="F152" s="187">
        <f t="shared" ca="1" si="40"/>
        <v>-3.3734368889444082E-3</v>
      </c>
      <c r="G152" s="217">
        <f t="shared" ca="1" si="41"/>
        <v>-6.0593688894440773E-4</v>
      </c>
      <c r="H152" s="187">
        <f t="shared" ca="1" si="42"/>
        <v>1.8894063111055591E-2</v>
      </c>
      <c r="I152" s="191">
        <f t="shared" ca="1" si="43"/>
        <v>0.98992367321141972</v>
      </c>
      <c r="J152" s="190">
        <f t="shared" ca="1" si="43"/>
        <v>0.96662266844487255</v>
      </c>
      <c r="K152" s="190">
        <f t="shared" ca="1" si="43"/>
        <v>0.94030422292767424</v>
      </c>
      <c r="L152" s="190">
        <f t="shared" ca="1" si="43"/>
        <v>0.91207671435802296</v>
      </c>
      <c r="M152" s="190">
        <f t="shared" ca="1" si="43"/>
        <v>0.88276496067528964</v>
      </c>
      <c r="N152" s="190">
        <f t="shared" ca="1" si="43"/>
        <v>0.85297509126016735</v>
      </c>
      <c r="O152" s="190">
        <f t="shared" ca="1" si="43"/>
        <v>0.82314696466709736</v>
      </c>
      <c r="P152" s="190">
        <f t="shared" ca="1" si="43"/>
        <v>0.79359536567741018</v>
      </c>
      <c r="Q152" s="190">
        <f t="shared" ca="1" si="43"/>
        <v>0.76454177648777133</v>
      </c>
      <c r="R152" s="190">
        <f t="shared" ca="1" si="43"/>
        <v>0.73613855286733321</v>
      </c>
      <c r="S152" s="190">
        <f t="shared" ca="1" si="43"/>
        <v>0.70848714291794979</v>
      </c>
      <c r="T152" s="190">
        <f t="shared" ca="1" si="43"/>
        <v>0.68165171757244791</v>
      </c>
      <c r="U152" s="190">
        <f t="shared" ca="1" si="43"/>
        <v>0.65566931239357185</v>
      </c>
      <c r="V152" s="190">
        <f t="shared" ca="1" si="43"/>
        <v>0.63055734113135653</v>
      </c>
      <c r="W152" s="187">
        <f t="shared" ca="1" si="43"/>
        <v>0.60631914263793563</v>
      </c>
      <c r="Y152" s="78">
        <f t="shared" ca="1" si="44"/>
        <v>11944774.647230322</v>
      </c>
      <c r="Z152" s="78">
        <f t="shared" ca="1" si="45"/>
        <v>11948656.382559251</v>
      </c>
      <c r="AA152" s="78">
        <f t="shared" ca="1" si="46"/>
        <v>3881.7353289294988</v>
      </c>
    </row>
    <row r="153" spans="1:27" ht="11.25" customHeight="1" x14ac:dyDescent="0.2">
      <c r="A153" s="222">
        <f t="shared" si="47"/>
        <v>143</v>
      </c>
      <c r="B153" s="220">
        <f t="shared" si="36"/>
        <v>1.95E-2</v>
      </c>
      <c r="C153" s="217">
        <f t="shared" si="37"/>
        <v>2.7675000000000004E-3</v>
      </c>
      <c r="D153" s="219">
        <f t="shared" ca="1" si="38"/>
        <v>0.73833973699291233</v>
      </c>
      <c r="E153" s="218">
        <f t="shared" ca="1" si="39"/>
        <v>0.63823529330891116</v>
      </c>
      <c r="F153" s="187">
        <f t="shared" ca="1" si="40"/>
        <v>3.1510342841061098E-3</v>
      </c>
      <c r="G153" s="217">
        <f t="shared" ca="1" si="41"/>
        <v>5.9185342841061098E-3</v>
      </c>
      <c r="H153" s="187">
        <f t="shared" ca="1" si="42"/>
        <v>2.541853428410611E-2</v>
      </c>
      <c r="I153" s="191">
        <f t="shared" ca="1" si="43"/>
        <v>0.986907408772006</v>
      </c>
      <c r="J153" s="190">
        <f t="shared" ca="1" si="43"/>
        <v>0.95887507714183395</v>
      </c>
      <c r="K153" s="190">
        <f t="shared" ca="1" si="43"/>
        <v>0.929217071071887</v>
      </c>
      <c r="L153" s="190">
        <f t="shared" ca="1" si="43"/>
        <v>0.89870220073916129</v>
      </c>
      <c r="M153" s="190">
        <f t="shared" ca="1" si="43"/>
        <v>0.86788931156683735</v>
      </c>
      <c r="N153" s="190">
        <f t="shared" ca="1" si="43"/>
        <v>0.83717991584939511</v>
      </c>
      <c r="O153" s="190">
        <f t="shared" ca="1" si="43"/>
        <v>0.80685849151216327</v>
      </c>
      <c r="P153" s="190">
        <f t="shared" ca="1" si="43"/>
        <v>0.77712297044775958</v>
      </c>
      <c r="Q153" s="190">
        <f t="shared" ca="1" si="43"/>
        <v>0.74810760978988222</v>
      </c>
      <c r="R153" s="190">
        <f t="shared" ca="1" si="43"/>
        <v>0.71990004335925772</v>
      </c>
      <c r="S153" s="190">
        <f t="shared" ca="1" si="43"/>
        <v>0.69255393537505827</v>
      </c>
      <c r="T153" s="190">
        <f t="shared" ca="1" si="43"/>
        <v>0.66609833694599418</v>
      </c>
      <c r="U153" s="190">
        <f t="shared" ca="1" si="43"/>
        <v>0.64054458441071593</v>
      </c>
      <c r="V153" s="190">
        <f t="shared" ca="1" si="43"/>
        <v>0.6158913726940618</v>
      </c>
      <c r="W153" s="187">
        <f t="shared" ca="1" si="43"/>
        <v>0.59212847797759349</v>
      </c>
      <c r="Y153" s="78">
        <f t="shared" ca="1" si="44"/>
        <v>11737976.807653608</v>
      </c>
      <c r="Z153" s="78">
        <f t="shared" ca="1" si="45"/>
        <v>11741999.738786738</v>
      </c>
      <c r="AA153" s="78">
        <f t="shared" ca="1" si="46"/>
        <v>4022.9311331305653</v>
      </c>
    </row>
    <row r="154" spans="1:27" ht="11.25" customHeight="1" x14ac:dyDescent="0.2">
      <c r="A154" s="222">
        <f t="shared" si="47"/>
        <v>144</v>
      </c>
      <c r="B154" s="220">
        <f t="shared" si="36"/>
        <v>1.95E-2</v>
      </c>
      <c r="C154" s="217">
        <f t="shared" si="37"/>
        <v>2.7675000000000004E-3</v>
      </c>
      <c r="D154" s="219">
        <f t="shared" ca="1" si="38"/>
        <v>0.94601207787276553</v>
      </c>
      <c r="E154" s="218">
        <f t="shared" ca="1" si="39"/>
        <v>1.6073580619460814</v>
      </c>
      <c r="F154" s="187">
        <f t="shared" ca="1" si="40"/>
        <v>7.935694583369006E-3</v>
      </c>
      <c r="G154" s="217">
        <f t="shared" ca="1" si="41"/>
        <v>1.0703194583369007E-2</v>
      </c>
      <c r="H154" s="187">
        <f t="shared" ca="1" si="42"/>
        <v>3.0203194583369009E-2</v>
      </c>
      <c r="I154" s="191">
        <f t="shared" ca="1" si="43"/>
        <v>0.98470130199038597</v>
      </c>
      <c r="J154" s="190">
        <f t="shared" ca="1" si="43"/>
        <v>0.95323294843789785</v>
      </c>
      <c r="K154" s="190">
        <f t="shared" ca="1" si="43"/>
        <v>0.92116958537147187</v>
      </c>
      <c r="L154" s="190">
        <f t="shared" ca="1" si="43"/>
        <v>0.88901893642635732</v>
      </c>
      <c r="M154" s="190">
        <f t="shared" ca="1" si="43"/>
        <v>0.85713995106420082</v>
      </c>
      <c r="N154" s="190">
        <f t="shared" ca="1" si="43"/>
        <v>0.82578287550787044</v>
      </c>
      <c r="O154" s="190">
        <f t="shared" ca="1" si="43"/>
        <v>0.79511870706063659</v>
      </c>
      <c r="P154" s="190">
        <f t="shared" ca="1" si="43"/>
        <v>0.76526080328329504</v>
      </c>
      <c r="Q154" s="190">
        <f t="shared" ca="1" si="43"/>
        <v>0.73628071770887626</v>
      </c>
      <c r="R154" s="190">
        <f t="shared" ca="1" si="43"/>
        <v>0.70821979588759332</v>
      </c>
      <c r="S154" s="190">
        <f t="shared" ca="1" si="43"/>
        <v>0.68109766152532436</v>
      </c>
      <c r="T154" s="190">
        <f t="shared" ca="1" si="43"/>
        <v>0.65491842266184197</v>
      </c>
      <c r="U154" s="190">
        <f t="shared" ca="1" si="43"/>
        <v>0.62967520677681366</v>
      </c>
      <c r="V154" s="190">
        <f t="shared" ca="1" si="43"/>
        <v>0.60535347126516448</v>
      </c>
      <c r="W154" s="187">
        <f t="shared" ca="1" si="43"/>
        <v>0.5819334165441129</v>
      </c>
      <c r="Y154" s="78">
        <f t="shared" ca="1" si="44"/>
        <v>11588903.801511845</v>
      </c>
      <c r="Z154" s="78">
        <f t="shared" ca="1" si="45"/>
        <v>11593029.474954177</v>
      </c>
      <c r="AA154" s="78">
        <f t="shared" ca="1" si="46"/>
        <v>4125.673442332074</v>
      </c>
    </row>
    <row r="155" spans="1:27" ht="11.25" customHeight="1" x14ac:dyDescent="0.2">
      <c r="A155" s="222">
        <f t="shared" si="47"/>
        <v>145</v>
      </c>
      <c r="B155" s="220">
        <f t="shared" si="36"/>
        <v>1.95E-2</v>
      </c>
      <c r="C155" s="217">
        <f t="shared" si="37"/>
        <v>2.7675000000000004E-3</v>
      </c>
      <c r="D155" s="219">
        <f t="shared" ca="1" si="38"/>
        <v>0.76458146075027378</v>
      </c>
      <c r="E155" s="218">
        <f t="shared" ca="1" si="39"/>
        <v>0.72111773790749945</v>
      </c>
      <c r="F155" s="187">
        <f t="shared" ca="1" si="40"/>
        <v>3.5602335672210764E-3</v>
      </c>
      <c r="G155" s="217">
        <f t="shared" ca="1" si="41"/>
        <v>6.3277335672210768E-3</v>
      </c>
      <c r="H155" s="187">
        <f t="shared" ca="1" si="42"/>
        <v>2.5827733567221078E-2</v>
      </c>
      <c r="I155" s="191">
        <f t="shared" ref="I155:W170" ca="1" si="48">I$8*EXP(-$H155*I$9)</f>
        <v>0.98671854242371659</v>
      </c>
      <c r="J155" s="190">
        <f t="shared" ca="1" si="48"/>
        <v>0.95839124132632669</v>
      </c>
      <c r="K155" s="190">
        <f t="shared" ca="1" si="48"/>
        <v>0.92852608408485104</v>
      </c>
      <c r="L155" s="190">
        <f t="shared" ca="1" si="48"/>
        <v>0.89786994912600326</v>
      </c>
      <c r="M155" s="190">
        <f t="shared" ca="1" si="48"/>
        <v>0.86696474445162242</v>
      </c>
      <c r="N155" s="190">
        <f t="shared" ca="1" si="48"/>
        <v>0.83619908442162372</v>
      </c>
      <c r="O155" s="190">
        <f t="shared" ca="1" si="48"/>
        <v>0.80584772574258912</v>
      </c>
      <c r="P155" s="190">
        <f t="shared" ca="1" si="48"/>
        <v>0.77610133012885807</v>
      </c>
      <c r="Q155" s="190">
        <f t="shared" ca="1" si="48"/>
        <v>0.74708875049363543</v>
      </c>
      <c r="R155" s="190">
        <f t="shared" ca="1" si="48"/>
        <v>0.71889362331561435</v>
      </c>
      <c r="S155" s="190">
        <f t="shared" ca="1" si="48"/>
        <v>0.69156666870504147</v>
      </c>
      <c r="T155" s="190">
        <f t="shared" ca="1" si="48"/>
        <v>0.66513477795807607</v>
      </c>
      <c r="U155" s="190">
        <f t="shared" ca="1" si="48"/>
        <v>0.6396077092618857</v>
      </c>
      <c r="V155" s="190">
        <f t="shared" ca="1" si="48"/>
        <v>0.61498300939948658</v>
      </c>
      <c r="W155" s="187">
        <f t="shared" ca="1" si="48"/>
        <v>0.59124962349114774</v>
      </c>
      <c r="Y155" s="78">
        <f t="shared" ca="1" si="44"/>
        <v>11725142.864330476</v>
      </c>
      <c r="Z155" s="78">
        <f t="shared" ca="1" si="45"/>
        <v>11729174.611941319</v>
      </c>
      <c r="AA155" s="78">
        <f t="shared" ca="1" si="46"/>
        <v>4031.7476108428091</v>
      </c>
    </row>
    <row r="156" spans="1:27" ht="11.25" customHeight="1" x14ac:dyDescent="0.2">
      <c r="A156" s="222">
        <f t="shared" si="47"/>
        <v>146</v>
      </c>
      <c r="B156" s="220">
        <f t="shared" si="36"/>
        <v>1.95E-2</v>
      </c>
      <c r="C156" s="217">
        <f t="shared" si="37"/>
        <v>2.7675000000000004E-3</v>
      </c>
      <c r="D156" s="219">
        <f t="shared" ca="1" si="38"/>
        <v>0.51738835572335462</v>
      </c>
      <c r="E156" s="218">
        <f t="shared" ca="1" si="39"/>
        <v>4.3599953766259719E-2</v>
      </c>
      <c r="F156" s="187">
        <f t="shared" ca="1" si="40"/>
        <v>2.1525752421283013E-4</v>
      </c>
      <c r="G156" s="217">
        <f t="shared" ca="1" si="41"/>
        <v>2.9827575242128306E-3</v>
      </c>
      <c r="H156" s="187">
        <f t="shared" ca="1" si="42"/>
        <v>2.2482757524212832E-2</v>
      </c>
      <c r="I156" s="191">
        <f t="shared" ca="1" si="48"/>
        <v>0.9882634800248028</v>
      </c>
      <c r="J156" s="190">
        <f t="shared" ca="1" si="48"/>
        <v>0.96235349944504267</v>
      </c>
      <c r="K156" s="190">
        <f t="shared" ca="1" si="48"/>
        <v>0.93418961928203592</v>
      </c>
      <c r="L156" s="190">
        <f t="shared" ca="1" si="48"/>
        <v>0.90469580637465552</v>
      </c>
      <c r="M156" s="190">
        <f t="shared" ca="1" si="48"/>
        <v>0.8745515417006503</v>
      </c>
      <c r="N156" s="190">
        <f t="shared" ca="1" si="48"/>
        <v>0.84425065231315921</v>
      </c>
      <c r="O156" s="190">
        <f t="shared" ca="1" si="48"/>
        <v>0.81414744476038259</v>
      </c>
      <c r="P156" s="190">
        <f t="shared" ca="1" si="48"/>
        <v>0.78449221337566233</v>
      </c>
      <c r="Q156" s="190">
        <f t="shared" ca="1" si="48"/>
        <v>0.75545821670601843</v>
      </c>
      <c r="R156" s="190">
        <f t="shared" ca="1" si="48"/>
        <v>0.72716198066659132</v>
      </c>
      <c r="S156" s="190">
        <f t="shared" ca="1" si="48"/>
        <v>0.69967847371336922</v>
      </c>
      <c r="T156" s="190">
        <f t="shared" ca="1" si="48"/>
        <v>0.67305238987557958</v>
      </c>
      <c r="U156" s="190">
        <f t="shared" ca="1" si="48"/>
        <v>0.64730650366315101</v>
      </c>
      <c r="V156" s="190">
        <f t="shared" ca="1" si="48"/>
        <v>0.62244783626617384</v>
      </c>
      <c r="W156" s="187">
        <f t="shared" ca="1" si="48"/>
        <v>0.59847219355404035</v>
      </c>
      <c r="Y156" s="78">
        <f t="shared" ca="1" si="44"/>
        <v>11830521.851721313</v>
      </c>
      <c r="Z156" s="78">
        <f t="shared" ca="1" si="45"/>
        <v>11834481.38574459</v>
      </c>
      <c r="AA156" s="78">
        <f t="shared" ca="1" si="46"/>
        <v>3959.5340232774615</v>
      </c>
    </row>
    <row r="157" spans="1:27" ht="11.25" customHeight="1" x14ac:dyDescent="0.2">
      <c r="A157" s="222">
        <f t="shared" si="47"/>
        <v>147</v>
      </c>
      <c r="B157" s="220">
        <f t="shared" si="36"/>
        <v>1.95E-2</v>
      </c>
      <c r="C157" s="217">
        <f t="shared" si="37"/>
        <v>2.7675000000000004E-3</v>
      </c>
      <c r="D157" s="219">
        <f t="shared" ca="1" si="38"/>
        <v>0.47210800697917865</v>
      </c>
      <c r="E157" s="218">
        <f t="shared" ca="1" si="39"/>
        <v>-6.9971914317304262E-2</v>
      </c>
      <c r="F157" s="187">
        <f t="shared" ca="1" si="40"/>
        <v>-3.45458647069279E-4</v>
      </c>
      <c r="G157" s="217">
        <f t="shared" ca="1" si="41"/>
        <v>2.4220413529307213E-3</v>
      </c>
      <c r="H157" s="187">
        <f t="shared" ca="1" si="42"/>
        <v>2.1922041352930723E-2</v>
      </c>
      <c r="I157" s="191">
        <f t="shared" ca="1" si="48"/>
        <v>0.98852269354337952</v>
      </c>
      <c r="J157" s="190">
        <f t="shared" ca="1" si="48"/>
        <v>0.96301929150251986</v>
      </c>
      <c r="K157" s="190">
        <f t="shared" ca="1" si="48"/>
        <v>0.93514236901626702</v>
      </c>
      <c r="L157" s="190">
        <f t="shared" ca="1" si="48"/>
        <v>0.90584508812697695</v>
      </c>
      <c r="M157" s="190">
        <f t="shared" ca="1" si="48"/>
        <v>0.87582979331993416</v>
      </c>
      <c r="N157" s="190">
        <f t="shared" ca="1" si="48"/>
        <v>0.84560789836100192</v>
      </c>
      <c r="O157" s="190">
        <f t="shared" ca="1" si="48"/>
        <v>0.81554706313338454</v>
      </c>
      <c r="P157" s="190">
        <f t="shared" ca="1" si="48"/>
        <v>0.7859076233482003</v>
      </c>
      <c r="Q157" s="190">
        <f t="shared" ca="1" si="48"/>
        <v>0.75687033243408208</v>
      </c>
      <c r="R157" s="190">
        <f t="shared" ca="1" si="48"/>
        <v>0.72855727728788633</v>
      </c>
      <c r="S157" s="190">
        <f t="shared" ca="1" si="48"/>
        <v>0.70104753183620627</v>
      </c>
      <c r="T157" s="190">
        <f t="shared" ca="1" si="48"/>
        <v>0.67438880741498786</v>
      </c>
      <c r="U157" s="190">
        <f t="shared" ca="1" si="48"/>
        <v>0.64860608641557993</v>
      </c>
      <c r="V157" s="190">
        <f t="shared" ca="1" si="48"/>
        <v>0.62370799817270406</v>
      </c>
      <c r="W157" s="187">
        <f t="shared" ca="1" si="48"/>
        <v>0.59969151371157647</v>
      </c>
      <c r="Y157" s="78">
        <f t="shared" ca="1" si="44"/>
        <v>11848291.367624689</v>
      </c>
      <c r="Z157" s="78">
        <f t="shared" ca="1" si="45"/>
        <v>11852238.76637844</v>
      </c>
      <c r="AA157" s="78">
        <f t="shared" ca="1" si="46"/>
        <v>3947.3987537510693</v>
      </c>
    </row>
    <row r="158" spans="1:27" ht="11.25" customHeight="1" x14ac:dyDescent="0.2">
      <c r="A158" s="222">
        <f t="shared" si="47"/>
        <v>148</v>
      </c>
      <c r="B158" s="220">
        <f t="shared" si="36"/>
        <v>1.95E-2</v>
      </c>
      <c r="C158" s="217">
        <f t="shared" si="37"/>
        <v>2.7675000000000004E-3</v>
      </c>
      <c r="D158" s="219">
        <f t="shared" ca="1" si="38"/>
        <v>0.74562842419358744</v>
      </c>
      <c r="E158" s="218">
        <f t="shared" ca="1" si="39"/>
        <v>0.66079599495720753</v>
      </c>
      <c r="F158" s="187">
        <f t="shared" ca="1" si="40"/>
        <v>3.2624188238088731E-3</v>
      </c>
      <c r="G158" s="217">
        <f t="shared" ca="1" si="41"/>
        <v>6.029918823808874E-3</v>
      </c>
      <c r="H158" s="187">
        <f t="shared" ca="1" si="42"/>
        <v>2.5529918823808874E-2</v>
      </c>
      <c r="I158" s="191">
        <f t="shared" ca="1" si="48"/>
        <v>0.98685599554303949</v>
      </c>
      <c r="J158" s="190">
        <f t="shared" ca="1" si="48"/>
        <v>0.9587433522579939</v>
      </c>
      <c r="K158" s="190">
        <f t="shared" ca="1" si="48"/>
        <v>0.92902893265940001</v>
      </c>
      <c r="L158" s="190">
        <f t="shared" ca="1" si="48"/>
        <v>0.89847558446065179</v>
      </c>
      <c r="M158" s="190">
        <f t="shared" ca="1" si="48"/>
        <v>0.86763754565738083</v>
      </c>
      <c r="N158" s="190">
        <f t="shared" ca="1" si="48"/>
        <v>0.83691281844582199</v>
      </c>
      <c r="O158" s="190">
        <f t="shared" ca="1" si="48"/>
        <v>0.80658323433442625</v>
      </c>
      <c r="P158" s="190">
        <f t="shared" ca="1" si="48"/>
        <v>0.77684474557807315</v>
      </c>
      <c r="Q158" s="190">
        <f t="shared" ca="1" si="48"/>
        <v>0.74783013750229266</v>
      </c>
      <c r="R158" s="190">
        <f t="shared" ca="1" si="48"/>
        <v>0.71962595512771999</v>
      </c>
      <c r="S158" s="190">
        <f t="shared" ca="1" si="48"/>
        <v>0.69228506067133366</v>
      </c>
      <c r="T158" s="190">
        <f t="shared" ca="1" si="48"/>
        <v>0.66583591684219989</v>
      </c>
      <c r="U158" s="190">
        <f t="shared" ca="1" si="48"/>
        <v>0.64028943001479921</v>
      </c>
      <c r="V158" s="190">
        <f t="shared" ca="1" si="48"/>
        <v>0.61564398228923634</v>
      </c>
      <c r="W158" s="187">
        <f t="shared" ca="1" si="48"/>
        <v>0.59188912340504163</v>
      </c>
      <c r="Y158" s="78">
        <f t="shared" ca="1" si="44"/>
        <v>11734481.814789409</v>
      </c>
      <c r="Z158" s="78">
        <f t="shared" ca="1" si="45"/>
        <v>11738507.146289317</v>
      </c>
      <c r="AA158" s="78">
        <f t="shared" ca="1" si="46"/>
        <v>4025.3314999081194</v>
      </c>
    </row>
    <row r="159" spans="1:27" ht="11.25" customHeight="1" x14ac:dyDescent="0.2">
      <c r="A159" s="222">
        <f t="shared" si="47"/>
        <v>149</v>
      </c>
      <c r="B159" s="220">
        <f t="shared" si="36"/>
        <v>1.95E-2</v>
      </c>
      <c r="C159" s="217">
        <f t="shared" si="37"/>
        <v>2.7675000000000004E-3</v>
      </c>
      <c r="D159" s="219">
        <f t="shared" ca="1" si="38"/>
        <v>0.63231232207346788</v>
      </c>
      <c r="E159" s="218">
        <f t="shared" ca="1" si="39"/>
        <v>0.33798385312705337</v>
      </c>
      <c r="F159" s="187">
        <f t="shared" ca="1" si="40"/>
        <v>1.6686615733144063E-3</v>
      </c>
      <c r="G159" s="217">
        <f t="shared" ca="1" si="41"/>
        <v>4.4361615733144065E-3</v>
      </c>
      <c r="H159" s="187">
        <f t="shared" ca="1" si="42"/>
        <v>2.3936161573314407E-2</v>
      </c>
      <c r="I159" s="191">
        <f t="shared" ca="1" si="48"/>
        <v>0.98759190215467074</v>
      </c>
      <c r="J159" s="190">
        <f t="shared" ca="1" si="48"/>
        <v>0.96062987559561286</v>
      </c>
      <c r="K159" s="190">
        <f t="shared" ca="1" si="48"/>
        <v>0.93172456133398251</v>
      </c>
      <c r="L159" s="190">
        <f t="shared" ca="1" si="48"/>
        <v>0.90172359486016973</v>
      </c>
      <c r="M159" s="190">
        <f t="shared" ca="1" si="48"/>
        <v>0.8712469285309018</v>
      </c>
      <c r="N159" s="190">
        <f t="shared" ca="1" si="48"/>
        <v>0.84074273632723884</v>
      </c>
      <c r="O159" s="190">
        <f t="shared" ca="1" si="48"/>
        <v>0.81053073669416142</v>
      </c>
      <c r="P159" s="190">
        <f t="shared" ca="1" si="48"/>
        <v>0.78083525659044184</v>
      </c>
      <c r="Q159" s="190">
        <f t="shared" ca="1" si="48"/>
        <v>0.75181019595648324</v>
      </c>
      <c r="R159" s="190">
        <f t="shared" ca="1" si="48"/>
        <v>0.72355773030452897</v>
      </c>
      <c r="S159" s="190">
        <f t="shared" ca="1" si="48"/>
        <v>0.69614224108322542</v>
      </c>
      <c r="T159" s="190">
        <f t="shared" ca="1" si="48"/>
        <v>0.66960064560095989</v>
      </c>
      <c r="U159" s="190">
        <f t="shared" ca="1" si="48"/>
        <v>0.64395003023359287</v>
      </c>
      <c r="V159" s="190">
        <f t="shared" ca="1" si="48"/>
        <v>0.61919327453583373</v>
      </c>
      <c r="W159" s="187">
        <f t="shared" ca="1" si="48"/>
        <v>0.59532318447331778</v>
      </c>
      <c r="Y159" s="78">
        <f t="shared" ca="1" si="44"/>
        <v>11784602.89427512</v>
      </c>
      <c r="Z159" s="78">
        <f t="shared" ca="1" si="45"/>
        <v>11788593.844601162</v>
      </c>
      <c r="AA159" s="78">
        <f t="shared" ca="1" si="46"/>
        <v>3990.9503260422498</v>
      </c>
    </row>
    <row r="160" spans="1:27" ht="11.25" customHeight="1" x14ac:dyDescent="0.2">
      <c r="A160" s="222">
        <f t="shared" si="47"/>
        <v>150</v>
      </c>
      <c r="B160" s="220">
        <f t="shared" si="36"/>
        <v>1.95E-2</v>
      </c>
      <c r="C160" s="217">
        <f t="shared" si="37"/>
        <v>2.7675000000000004E-3</v>
      </c>
      <c r="D160" s="219">
        <f t="shared" ca="1" si="38"/>
        <v>0.57817315962948845</v>
      </c>
      <c r="E160" s="218">
        <f t="shared" ca="1" si="39"/>
        <v>0.19722217183289925</v>
      </c>
      <c r="F160" s="187">
        <f t="shared" ca="1" si="40"/>
        <v>9.7370645519996818E-4</v>
      </c>
      <c r="G160" s="217">
        <f t="shared" ca="1" si="41"/>
        <v>3.7412064551999684E-3</v>
      </c>
      <c r="H160" s="187">
        <f t="shared" ca="1" si="42"/>
        <v>2.3241206455199968E-2</v>
      </c>
      <c r="I160" s="191">
        <f t="shared" ca="1" si="48"/>
        <v>0.98791296476424417</v>
      </c>
      <c r="J160" s="190">
        <f t="shared" ca="1" si="48"/>
        <v>0.96145365267427074</v>
      </c>
      <c r="K160" s="190">
        <f t="shared" ca="1" si="48"/>
        <v>0.93290243312747601</v>
      </c>
      <c r="L160" s="190">
        <f t="shared" ca="1" si="48"/>
        <v>0.90314355796033574</v>
      </c>
      <c r="M160" s="190">
        <f t="shared" ca="1" si="48"/>
        <v>0.87282549119623332</v>
      </c>
      <c r="N160" s="190">
        <f t="shared" ca="1" si="48"/>
        <v>0.84241824821673361</v>
      </c>
      <c r="O160" s="190">
        <f t="shared" ca="1" si="48"/>
        <v>0.81225808157975321</v>
      </c>
      <c r="P160" s="190">
        <f t="shared" ca="1" si="48"/>
        <v>0.78258172384591385</v>
      </c>
      <c r="Q160" s="190">
        <f t="shared" ca="1" si="48"/>
        <v>0.75355231908112608</v>
      </c>
      <c r="R160" s="190">
        <f t="shared" ca="1" si="48"/>
        <v>0.72527889304329196</v>
      </c>
      <c r="S160" s="190">
        <f t="shared" ca="1" si="48"/>
        <v>0.69783087962012214</v>
      </c>
      <c r="T160" s="190">
        <f t="shared" ca="1" si="48"/>
        <v>0.67124890665262749</v>
      </c>
      <c r="U160" s="190">
        <f t="shared" ca="1" si="48"/>
        <v>0.64555277408270806</v>
      </c>
      <c r="V160" s="190">
        <f t="shared" ca="1" si="48"/>
        <v>0.6207473370090969</v>
      </c>
      <c r="W160" s="187">
        <f t="shared" ca="1" si="48"/>
        <v>0.59682683218599697</v>
      </c>
      <c r="Y160" s="78">
        <f t="shared" ca="1" si="44"/>
        <v>11806534.095039928</v>
      </c>
      <c r="Z160" s="78">
        <f t="shared" ca="1" si="45"/>
        <v>11810510.030627456</v>
      </c>
      <c r="AA160" s="78">
        <f t="shared" ca="1" si="46"/>
        <v>3975.9355875272304</v>
      </c>
    </row>
    <row r="161" spans="1:27" ht="11.25" customHeight="1" x14ac:dyDescent="0.2">
      <c r="A161" s="222">
        <f t="shared" si="47"/>
        <v>151</v>
      </c>
      <c r="B161" s="220">
        <f t="shared" si="36"/>
        <v>1.95E-2</v>
      </c>
      <c r="C161" s="217">
        <f t="shared" si="37"/>
        <v>2.7675000000000004E-3</v>
      </c>
      <c r="D161" s="219">
        <f t="shared" ca="1" si="38"/>
        <v>0.15429746361285213</v>
      </c>
      <c r="E161" s="218">
        <f t="shared" ca="1" si="39"/>
        <v>-1.0181747279939144</v>
      </c>
      <c r="F161" s="187">
        <f t="shared" ca="1" si="40"/>
        <v>-5.0268349443445643E-3</v>
      </c>
      <c r="G161" s="217">
        <f t="shared" ca="1" si="41"/>
        <v>-2.2593349443445639E-3</v>
      </c>
      <c r="H161" s="187">
        <f t="shared" ca="1" si="42"/>
        <v>1.7240665055655437E-2</v>
      </c>
      <c r="I161" s="191">
        <f t="shared" ca="1" si="48"/>
        <v>0.99068950244090725</v>
      </c>
      <c r="J161" s="190">
        <f t="shared" ca="1" si="48"/>
        <v>0.96859594529184956</v>
      </c>
      <c r="K161" s="190">
        <f t="shared" ca="1" si="48"/>
        <v>0.94313481977777103</v>
      </c>
      <c r="L161" s="190">
        <f t="shared" ca="1" si="48"/>
        <v>0.91549750967470989</v>
      </c>
      <c r="M161" s="190">
        <f t="shared" ca="1" si="48"/>
        <v>0.88657499343119772</v>
      </c>
      <c r="N161" s="190">
        <f t="shared" ca="1" si="48"/>
        <v>0.85702493224229104</v>
      </c>
      <c r="O161" s="190">
        <f t="shared" ca="1" si="48"/>
        <v>0.82732666882393324</v>
      </c>
      <c r="P161" s="190">
        <f t="shared" ca="1" si="48"/>
        <v>0.79782487828728255</v>
      </c>
      <c r="Q161" s="190">
        <f t="shared" ca="1" si="48"/>
        <v>0.76876346444311539</v>
      </c>
      <c r="R161" s="190">
        <f t="shared" ca="1" si="48"/>
        <v>0.74031148178700934</v>
      </c>
      <c r="S161" s="190">
        <f t="shared" ca="1" si="48"/>
        <v>0.71258274172094682</v>
      </c>
      <c r="T161" s="190">
        <f t="shared" ca="1" si="48"/>
        <v>0.68565052155008088</v>
      </c>
      <c r="U161" s="190">
        <f t="shared" ca="1" si="48"/>
        <v>0.65955853180841328</v>
      </c>
      <c r="V161" s="190">
        <f t="shared" ca="1" si="48"/>
        <v>0.63432905479914758</v>
      </c>
      <c r="W161" s="187">
        <f t="shared" ca="1" si="48"/>
        <v>0.60996896089502184</v>
      </c>
      <c r="Y161" s="78">
        <f t="shared" ca="1" si="44"/>
        <v>11997834.006973678</v>
      </c>
      <c r="Z161" s="78">
        <f t="shared" ca="1" si="45"/>
        <v>12001679.804820366</v>
      </c>
      <c r="AA161" s="78">
        <f t="shared" ca="1" si="46"/>
        <v>3845.7978466879576</v>
      </c>
    </row>
    <row r="162" spans="1:27" ht="11.25" customHeight="1" x14ac:dyDescent="0.2">
      <c r="A162" s="222">
        <f t="shared" si="47"/>
        <v>152</v>
      </c>
      <c r="B162" s="220">
        <f t="shared" si="36"/>
        <v>1.95E-2</v>
      </c>
      <c r="C162" s="217">
        <f t="shared" si="37"/>
        <v>2.7675000000000004E-3</v>
      </c>
      <c r="D162" s="219">
        <f t="shared" ca="1" si="38"/>
        <v>0.27895936367180019</v>
      </c>
      <c r="E162" s="218">
        <f t="shared" ca="1" si="39"/>
        <v>-0.58593569738196638</v>
      </c>
      <c r="F162" s="187">
        <f t="shared" ca="1" si="40"/>
        <v>-2.892825718176905E-3</v>
      </c>
      <c r="G162" s="217">
        <f t="shared" ca="1" si="41"/>
        <v>-1.2532571817690458E-4</v>
      </c>
      <c r="H162" s="187">
        <f t="shared" ca="1" si="42"/>
        <v>1.9374674281823094E-2</v>
      </c>
      <c r="I162" s="191">
        <f t="shared" ca="1" si="48"/>
        <v>0.98970117238505106</v>
      </c>
      <c r="J162" s="190">
        <f t="shared" ca="1" si="48"/>
        <v>0.96604982911199011</v>
      </c>
      <c r="K162" s="190">
        <f t="shared" ca="1" si="48"/>
        <v>0.93948301735997486</v>
      </c>
      <c r="L162" s="190">
        <f t="shared" ca="1" si="48"/>
        <v>0.9110847544921491</v>
      </c>
      <c r="M162" s="190">
        <f t="shared" ca="1" si="48"/>
        <v>0.88166053167588976</v>
      </c>
      <c r="N162" s="190">
        <f t="shared" ca="1" si="48"/>
        <v>0.85180147395962058</v>
      </c>
      <c r="O162" s="190">
        <f t="shared" ca="1" si="48"/>
        <v>0.8219359705373247</v>
      </c>
      <c r="P162" s="190">
        <f t="shared" ca="1" si="48"/>
        <v>0.79237013868157524</v>
      </c>
      <c r="Q162" s="190">
        <f t="shared" ca="1" si="48"/>
        <v>0.76331896721116077</v>
      </c>
      <c r="R162" s="190">
        <f t="shared" ca="1" si="48"/>
        <v>0.73492998056865122</v>
      </c>
      <c r="S162" s="190">
        <f t="shared" ca="1" si="48"/>
        <v>0.70730105249959485</v>
      </c>
      <c r="T162" s="190">
        <f t="shared" ca="1" si="48"/>
        <v>0.68049372268156894</v>
      </c>
      <c r="U162" s="190">
        <f t="shared" ca="1" si="48"/>
        <v>0.65454309882149087</v>
      </c>
      <c r="V162" s="190">
        <f t="shared" ca="1" si="48"/>
        <v>0.62946518904108473</v>
      </c>
      <c r="W162" s="187">
        <f t="shared" ca="1" si="48"/>
        <v>0.60526231288988797</v>
      </c>
      <c r="Y162" s="78">
        <f t="shared" ca="1" si="44"/>
        <v>11929401.211917013</v>
      </c>
      <c r="Z162" s="78">
        <f t="shared" ca="1" si="45"/>
        <v>11933293.383310758</v>
      </c>
      <c r="AA162" s="78">
        <f t="shared" ca="1" si="46"/>
        <v>3892.1713937446475</v>
      </c>
    </row>
    <row r="163" spans="1:27" ht="11.25" customHeight="1" x14ac:dyDescent="0.2">
      <c r="A163" s="222">
        <f t="shared" si="47"/>
        <v>153</v>
      </c>
      <c r="B163" s="220">
        <f t="shared" si="36"/>
        <v>1.95E-2</v>
      </c>
      <c r="C163" s="217">
        <f t="shared" si="37"/>
        <v>2.7675000000000004E-3</v>
      </c>
      <c r="D163" s="219">
        <f t="shared" ca="1" si="38"/>
        <v>0.73475992823962621</v>
      </c>
      <c r="E163" s="218">
        <f t="shared" ca="1" si="39"/>
        <v>0.62727323688768033</v>
      </c>
      <c r="F163" s="187">
        <f t="shared" ca="1" si="40"/>
        <v>3.0969134669564928E-3</v>
      </c>
      <c r="G163" s="217">
        <f t="shared" ca="1" si="41"/>
        <v>5.8644134669564932E-3</v>
      </c>
      <c r="H163" s="187">
        <f t="shared" ca="1" si="42"/>
        <v>2.5364413466956493E-2</v>
      </c>
      <c r="I163" s="191">
        <f t="shared" ca="1" si="48"/>
        <v>0.98693239099728491</v>
      </c>
      <c r="J163" s="190">
        <f t="shared" ca="1" si="48"/>
        <v>0.95893908769534753</v>
      </c>
      <c r="K163" s="190">
        <f t="shared" ca="1" si="48"/>
        <v>0.92930849970780227</v>
      </c>
      <c r="L163" s="190">
        <f t="shared" ca="1" si="48"/>
        <v>0.89881233232794833</v>
      </c>
      <c r="M163" s="190">
        <f t="shared" ca="1" si="48"/>
        <v>0.86801166888980696</v>
      </c>
      <c r="N163" s="190">
        <f t="shared" ca="1" si="48"/>
        <v>0.83730972701632944</v>
      </c>
      <c r="O163" s="190">
        <f t="shared" ca="1" si="48"/>
        <v>0.80699227058264389</v>
      </c>
      <c r="P163" s="190">
        <f t="shared" ca="1" si="48"/>
        <v>0.77725819355612191</v>
      </c>
      <c r="Q163" s="190">
        <f t="shared" ca="1" si="48"/>
        <v>0.74824246841848274</v>
      </c>
      <c r="R163" s="190">
        <f t="shared" ca="1" si="48"/>
        <v>0.72003325822348785</v>
      </c>
      <c r="S163" s="190">
        <f t="shared" ca="1" si="48"/>
        <v>0.69268461704187179</v>
      </c>
      <c r="T163" s="190">
        <f t="shared" ca="1" si="48"/>
        <v>0.66622588201484878</v>
      </c>
      <c r="U163" s="190">
        <f t="shared" ca="1" si="48"/>
        <v>0.64066859850229585</v>
      </c>
      <c r="V163" s="190">
        <f t="shared" ca="1" si="48"/>
        <v>0.61601161350881106</v>
      </c>
      <c r="W163" s="187">
        <f t="shared" ca="1" si="48"/>
        <v>0.59224481330335799</v>
      </c>
      <c r="Y163" s="78">
        <f t="shared" ca="1" si="44"/>
        <v>11739675.421786441</v>
      </c>
      <c r="Z163" s="78">
        <f t="shared" ca="1" si="45"/>
        <v>11743697.186464489</v>
      </c>
      <c r="AA163" s="78">
        <f t="shared" ca="1" si="46"/>
        <v>4021.7646780479699</v>
      </c>
    </row>
    <row r="164" spans="1:27" ht="11.25" customHeight="1" x14ac:dyDescent="0.2">
      <c r="A164" s="222">
        <f t="shared" si="47"/>
        <v>154</v>
      </c>
      <c r="B164" s="220">
        <f t="shared" si="36"/>
        <v>1.95E-2</v>
      </c>
      <c r="C164" s="217">
        <f t="shared" si="37"/>
        <v>2.7675000000000004E-3</v>
      </c>
      <c r="D164" s="219">
        <f t="shared" ca="1" si="38"/>
        <v>5.1925138229170109E-2</v>
      </c>
      <c r="E164" s="218">
        <f t="shared" ca="1" si="39"/>
        <v>-1.6264673363105608</v>
      </c>
      <c r="F164" s="187">
        <f t="shared" ca="1" si="40"/>
        <v>-8.0300390661923963E-3</v>
      </c>
      <c r="G164" s="217">
        <f t="shared" ca="1" si="41"/>
        <v>-5.2625390661923954E-3</v>
      </c>
      <c r="H164" s="187">
        <f t="shared" ca="1" si="42"/>
        <v>1.4237460933807605E-2</v>
      </c>
      <c r="I164" s="191">
        <f t="shared" ca="1" si="48"/>
        <v>0.99208205736816368</v>
      </c>
      <c r="J164" s="190">
        <f t="shared" ca="1" si="48"/>
        <v>0.9721904811180262</v>
      </c>
      <c r="K164" s="190">
        <f t="shared" ca="1" si="48"/>
        <v>0.94829808062715415</v>
      </c>
      <c r="L164" s="190">
        <f t="shared" ca="1" si="48"/>
        <v>0.92174383410295879</v>
      </c>
      <c r="M164" s="190">
        <f t="shared" ca="1" si="48"/>
        <v>0.89353758273671102</v>
      </c>
      <c r="N164" s="190">
        <f t="shared" ca="1" si="48"/>
        <v>0.86443024038003402</v>
      </c>
      <c r="O164" s="190">
        <f t="shared" ca="1" si="48"/>
        <v>0.83497297277358107</v>
      </c>
      <c r="P164" s="190">
        <f t="shared" ca="1" si="48"/>
        <v>0.8055650335134068</v>
      </c>
      <c r="Q164" s="190">
        <f t="shared" ca="1" si="48"/>
        <v>0.77649138287538022</v>
      </c>
      <c r="R164" s="190">
        <f t="shared" ca="1" si="48"/>
        <v>0.74795171729330101</v>
      </c>
      <c r="S164" s="190">
        <f t="shared" ca="1" si="48"/>
        <v>0.72008257106987605</v>
      </c>
      <c r="T164" s="190">
        <f t="shared" ca="1" si="48"/>
        <v>0.69297397903559022</v>
      </c>
      <c r="U164" s="190">
        <f t="shared" ca="1" si="48"/>
        <v>0.66668194683087301</v>
      </c>
      <c r="V164" s="190">
        <f t="shared" ca="1" si="48"/>
        <v>0.64123773143114615</v>
      </c>
      <c r="W164" s="187">
        <f t="shared" ca="1" si="48"/>
        <v>0.61665471740453504</v>
      </c>
      <c r="Y164" s="78">
        <f t="shared" ca="1" si="44"/>
        <v>12094894.328560734</v>
      </c>
      <c r="Z164" s="78">
        <f t="shared" ca="1" si="45"/>
        <v>12098674.728815056</v>
      </c>
      <c r="AA164" s="78">
        <f t="shared" ca="1" si="46"/>
        <v>3780.4002543222159</v>
      </c>
    </row>
    <row r="165" spans="1:27" ht="11.25" customHeight="1" x14ac:dyDescent="0.2">
      <c r="A165" s="222">
        <f t="shared" si="47"/>
        <v>155</v>
      </c>
      <c r="B165" s="220">
        <f t="shared" si="36"/>
        <v>1.95E-2</v>
      </c>
      <c r="C165" s="217">
        <f t="shared" si="37"/>
        <v>2.7675000000000004E-3</v>
      </c>
      <c r="D165" s="219">
        <f t="shared" ca="1" si="38"/>
        <v>1.0278780750556438E-2</v>
      </c>
      <c r="E165" s="218">
        <f t="shared" ca="1" si="39"/>
        <v>-2.3160129523675281</v>
      </c>
      <c r="F165" s="187">
        <f t="shared" ca="1" si="40"/>
        <v>-1.1434397771249041E-2</v>
      </c>
      <c r="G165" s="217">
        <f t="shared" ca="1" si="41"/>
        <v>-8.6668977712490401E-3</v>
      </c>
      <c r="H165" s="187">
        <f t="shared" ca="1" si="42"/>
        <v>1.083310222875096E-2</v>
      </c>
      <c r="I165" s="191">
        <f t="shared" ca="1" si="48"/>
        <v>0.9936629908009178</v>
      </c>
      <c r="J165" s="190">
        <f t="shared" ca="1" si="48"/>
        <v>0.97628129301502264</v>
      </c>
      <c r="K165" s="190">
        <f t="shared" ca="1" si="48"/>
        <v>0.95418521752780583</v>
      </c>
      <c r="L165" s="190">
        <f t="shared" ca="1" si="48"/>
        <v>0.92887606741230533</v>
      </c>
      <c r="M165" s="190">
        <f t="shared" ca="1" si="48"/>
        <v>0.90149634999075223</v>
      </c>
      <c r="N165" s="190">
        <f t="shared" ca="1" si="48"/>
        <v>0.87290212487089536</v>
      </c>
      <c r="O165" s="190">
        <f t="shared" ca="1" si="48"/>
        <v>0.84372612929014112</v>
      </c>
      <c r="P165" s="190">
        <f t="shared" ca="1" si="48"/>
        <v>0.81442993041566003</v>
      </c>
      <c r="Q165" s="190">
        <f t="shared" ca="1" si="48"/>
        <v>0.7853455462849156</v>
      </c>
      <c r="R165" s="190">
        <f t="shared" ca="1" si="48"/>
        <v>0.75670789651917858</v>
      </c>
      <c r="S165" s="190">
        <f t="shared" ca="1" si="48"/>
        <v>0.72867969313166847</v>
      </c>
      <c r="T165" s="190">
        <f t="shared" ca="1" si="48"/>
        <v>0.70137030890471119</v>
      </c>
      <c r="U165" s="190">
        <f t="shared" ca="1" si="48"/>
        <v>0.67484995655900659</v>
      </c>
      <c r="V165" s="190">
        <f t="shared" ca="1" si="48"/>
        <v>0.64916027431459988</v>
      </c>
      <c r="W165" s="187">
        <f t="shared" ca="1" si="48"/>
        <v>0.62432218851522259</v>
      </c>
      <c r="Y165" s="78">
        <f t="shared" ca="1" si="44"/>
        <v>12205995.967552803</v>
      </c>
      <c r="Z165" s="78">
        <f t="shared" ca="1" si="45"/>
        <v>12209702.091832072</v>
      </c>
      <c r="AA165" s="78">
        <f t="shared" ca="1" si="46"/>
        <v>3706.124279268086</v>
      </c>
    </row>
    <row r="166" spans="1:27" ht="11.25" customHeight="1" x14ac:dyDescent="0.2">
      <c r="A166" s="222">
        <f t="shared" si="47"/>
        <v>156</v>
      </c>
      <c r="B166" s="220">
        <f t="shared" si="36"/>
        <v>1.95E-2</v>
      </c>
      <c r="C166" s="217">
        <f t="shared" si="37"/>
        <v>2.7675000000000004E-3</v>
      </c>
      <c r="D166" s="219">
        <f t="shared" ca="1" si="38"/>
        <v>0.93796369332726515</v>
      </c>
      <c r="E166" s="218">
        <f t="shared" ca="1" si="39"/>
        <v>1.5379018563901938</v>
      </c>
      <c r="F166" s="187">
        <f t="shared" ca="1" si="40"/>
        <v>7.5927820443023302E-3</v>
      </c>
      <c r="G166" s="217">
        <f t="shared" ca="1" si="41"/>
        <v>1.0360282044302331E-2</v>
      </c>
      <c r="H166" s="187">
        <f t="shared" ca="1" si="42"/>
        <v>2.9860282044302331E-2</v>
      </c>
      <c r="I166" s="191">
        <f t="shared" ca="1" si="48"/>
        <v>0.98485924760611721</v>
      </c>
      <c r="J166" s="190">
        <f t="shared" ca="1" si="48"/>
        <v>0.95363620827401552</v>
      </c>
      <c r="K166" s="190">
        <f t="shared" ca="1" si="48"/>
        <v>0.92174401612372159</v>
      </c>
      <c r="L166" s="190">
        <f t="shared" ca="1" si="48"/>
        <v>0.8897094434937618</v>
      </c>
      <c r="M166" s="190">
        <f t="shared" ca="1" si="48"/>
        <v>0.85790589987446031</v>
      </c>
      <c r="N166" s="190">
        <f t="shared" ca="1" si="48"/>
        <v>0.82659450499389087</v>
      </c>
      <c r="O166" s="190">
        <f t="shared" ca="1" si="48"/>
        <v>0.79595437533103053</v>
      </c>
      <c r="P166" s="190">
        <f t="shared" ca="1" si="48"/>
        <v>0.76610489819763139</v>
      </c>
      <c r="Q166" s="190">
        <f t="shared" ca="1" si="48"/>
        <v>0.73712208571760951</v>
      </c>
      <c r="R166" s="190">
        <f t="shared" ca="1" si="48"/>
        <v>0.70905056815149481</v>
      </c>
      <c r="S166" s="190">
        <f t="shared" ca="1" si="48"/>
        <v>0.68191238104451335</v>
      </c>
      <c r="T166" s="190">
        <f t="shared" ca="1" si="48"/>
        <v>0.65571339757992908</v>
      </c>
      <c r="U166" s="190">
        <f t="shared" ca="1" si="48"/>
        <v>0.63044803260209481</v>
      </c>
      <c r="V166" s="190">
        <f t="shared" ca="1" si="48"/>
        <v>0.60610267868210621</v>
      </c>
      <c r="W166" s="187">
        <f t="shared" ca="1" si="48"/>
        <v>0.58265821228951864</v>
      </c>
      <c r="Y166" s="78">
        <f t="shared" ca="1" si="44"/>
        <v>11599515.949961893</v>
      </c>
      <c r="Z166" s="78">
        <f t="shared" ca="1" si="45"/>
        <v>11603634.286655668</v>
      </c>
      <c r="AA166" s="78">
        <f t="shared" ca="1" si="46"/>
        <v>4118.3366937749088</v>
      </c>
    </row>
    <row r="167" spans="1:27" ht="11.25" customHeight="1" x14ac:dyDescent="0.2">
      <c r="A167" s="222">
        <f t="shared" si="47"/>
        <v>157</v>
      </c>
      <c r="B167" s="220">
        <f t="shared" si="36"/>
        <v>1.95E-2</v>
      </c>
      <c r="C167" s="217">
        <f t="shared" si="37"/>
        <v>2.7675000000000004E-3</v>
      </c>
      <c r="D167" s="219">
        <f t="shared" ca="1" si="38"/>
        <v>0.14191094684696759</v>
      </c>
      <c r="E167" s="218">
        <f t="shared" ca="1" si="39"/>
        <v>-1.0717732435810294</v>
      </c>
      <c r="F167" s="187">
        <f t="shared" ca="1" si="40"/>
        <v>-5.2914564122621193E-3</v>
      </c>
      <c r="G167" s="217">
        <f t="shared" ca="1" si="41"/>
        <v>-2.5239564122621189E-3</v>
      </c>
      <c r="H167" s="187">
        <f t="shared" ca="1" si="42"/>
        <v>1.6976043587737882E-2</v>
      </c>
      <c r="I167" s="191">
        <f t="shared" ca="1" si="48"/>
        <v>0.99081212613088965</v>
      </c>
      <c r="J167" s="190">
        <f t="shared" ca="1" si="48"/>
        <v>0.96891213614955662</v>
      </c>
      <c r="K167" s="190">
        <f t="shared" ca="1" si="48"/>
        <v>0.94358863877284704</v>
      </c>
      <c r="L167" s="190">
        <f t="shared" ca="1" si="48"/>
        <v>0.91604618760951284</v>
      </c>
      <c r="M167" s="190">
        <f t="shared" ca="1" si="48"/>
        <v>0.88718630259330789</v>
      </c>
      <c r="N167" s="190">
        <f t="shared" ca="1" si="48"/>
        <v>0.85767487992206681</v>
      </c>
      <c r="O167" s="190">
        <f t="shared" ca="1" si="48"/>
        <v>0.82799758550076485</v>
      </c>
      <c r="P167" s="190">
        <f t="shared" ca="1" si="48"/>
        <v>0.79850388869938005</v>
      </c>
      <c r="Q167" s="190">
        <f t="shared" ca="1" si="48"/>
        <v>0.76944129381023818</v>
      </c>
      <c r="R167" s="190">
        <f t="shared" ca="1" si="48"/>
        <v>0.74098153915638931</v>
      </c>
      <c r="S167" s="190">
        <f t="shared" ca="1" si="48"/>
        <v>0.71324042448664204</v>
      </c>
      <c r="T167" s="190">
        <f t="shared" ca="1" si="48"/>
        <v>0.68629269239525759</v>
      </c>
      <c r="U167" s="190">
        <f t="shared" ca="1" si="48"/>
        <v>0.66018312789921663</v>
      </c>
      <c r="V167" s="190">
        <f t="shared" ca="1" si="48"/>
        <v>0.63493479725163882</v>
      </c>
      <c r="W167" s="187">
        <f t="shared" ca="1" si="48"/>
        <v>0.61055513963317753</v>
      </c>
      <c r="Y167" s="78">
        <f t="shared" ca="1" si="44"/>
        <v>12006350.760010883</v>
      </c>
      <c r="Z167" s="78">
        <f t="shared" ca="1" si="45"/>
        <v>12010190.801401731</v>
      </c>
      <c r="AA167" s="78">
        <f t="shared" ca="1" si="46"/>
        <v>3840.0413908474147</v>
      </c>
    </row>
    <row r="168" spans="1:27" ht="11.25" customHeight="1" x14ac:dyDescent="0.2">
      <c r="A168" s="222">
        <f t="shared" si="47"/>
        <v>158</v>
      </c>
      <c r="B168" s="220">
        <f t="shared" si="36"/>
        <v>1.95E-2</v>
      </c>
      <c r="C168" s="217">
        <f t="shared" si="37"/>
        <v>2.7675000000000004E-3</v>
      </c>
      <c r="D168" s="219">
        <f t="shared" ca="1" si="38"/>
        <v>0.94170751397041097</v>
      </c>
      <c r="E168" s="218">
        <f t="shared" ca="1" si="39"/>
        <v>1.5692702896047264</v>
      </c>
      <c r="F168" s="187">
        <f t="shared" ca="1" si="40"/>
        <v>7.7476512744027786E-3</v>
      </c>
      <c r="G168" s="217">
        <f t="shared" ca="1" si="41"/>
        <v>1.0515151274402779E-2</v>
      </c>
      <c r="H168" s="187">
        <f t="shared" ca="1" si="42"/>
        <v>3.0015151274402779E-2</v>
      </c>
      <c r="I168" s="191">
        <f t="shared" ca="1" si="48"/>
        <v>0.98478791165654445</v>
      </c>
      <c r="J168" s="190">
        <f t="shared" ca="1" si="48"/>
        <v>0.95345406333678817</v>
      </c>
      <c r="K168" s="190">
        <f t="shared" ca="1" si="48"/>
        <v>0.92148454222238974</v>
      </c>
      <c r="L168" s="190">
        <f t="shared" ca="1" si="48"/>
        <v>0.88939752412384676</v>
      </c>
      <c r="M168" s="190">
        <f t="shared" ca="1" si="48"/>
        <v>0.85755989049714276</v>
      </c>
      <c r="N168" s="190">
        <f t="shared" ca="1" si="48"/>
        <v>0.82622785088634976</v>
      </c>
      <c r="O168" s="190">
        <f t="shared" ca="1" si="48"/>
        <v>0.79557685464422201</v>
      </c>
      <c r="P168" s="190">
        <f t="shared" ca="1" si="48"/>
        <v>0.76572356526685859</v>
      </c>
      <c r="Q168" s="190">
        <f t="shared" ca="1" si="48"/>
        <v>0.73674198057572426</v>
      </c>
      <c r="R168" s="190">
        <f t="shared" ca="1" si="48"/>
        <v>0.70867524673800564</v>
      </c>
      <c r="S168" s="190">
        <f t="shared" ca="1" si="48"/>
        <v>0.68154430951358169</v>
      </c>
      <c r="T168" s="190">
        <f t="shared" ca="1" si="48"/>
        <v>0.65535424446824897</v>
      </c>
      <c r="U168" s="190">
        <f t="shared" ca="1" si="48"/>
        <v>0.63009888470008568</v>
      </c>
      <c r="V168" s="190">
        <f t="shared" ca="1" si="48"/>
        <v>0.60576420017044608</v>
      </c>
      <c r="W168" s="187">
        <f t="shared" ca="1" si="48"/>
        <v>0.58233076182988819</v>
      </c>
      <c r="Y168" s="78">
        <f t="shared" ca="1" si="44"/>
        <v>11594721.830630124</v>
      </c>
      <c r="Z168" s="78">
        <f t="shared" ca="1" si="45"/>
        <v>11598843.481354995</v>
      </c>
      <c r="AA168" s="78">
        <f t="shared" ca="1" si="46"/>
        <v>4121.6507248710841</v>
      </c>
    </row>
    <row r="169" spans="1:27" ht="11.25" customHeight="1" x14ac:dyDescent="0.2">
      <c r="A169" s="222">
        <f t="shared" si="47"/>
        <v>159</v>
      </c>
      <c r="B169" s="220">
        <f t="shared" si="36"/>
        <v>1.95E-2</v>
      </c>
      <c r="C169" s="217">
        <f t="shared" si="37"/>
        <v>2.7675000000000004E-3</v>
      </c>
      <c r="D169" s="219">
        <f t="shared" ca="1" si="38"/>
        <v>0.80854764848443939</v>
      </c>
      <c r="E169" s="218">
        <f t="shared" ca="1" si="39"/>
        <v>0.87255678692311522</v>
      </c>
      <c r="F169" s="187">
        <f t="shared" ca="1" si="40"/>
        <v>4.3079039646487334E-3</v>
      </c>
      <c r="G169" s="217">
        <f t="shared" ca="1" si="41"/>
        <v>7.0754039646487334E-3</v>
      </c>
      <c r="H169" s="187">
        <f t="shared" ca="1" si="42"/>
        <v>2.6575403964648733E-2</v>
      </c>
      <c r="I169" s="191">
        <f t="shared" ca="1" si="48"/>
        <v>0.98637354773384045</v>
      </c>
      <c r="J169" s="190">
        <f t="shared" ca="1" si="48"/>
        <v>0.95750782891308095</v>
      </c>
      <c r="K169" s="190">
        <f t="shared" ca="1" si="48"/>
        <v>0.92726487082709996</v>
      </c>
      <c r="L169" s="190">
        <f t="shared" ca="1" si="48"/>
        <v>0.89635128678302856</v>
      </c>
      <c r="M169" s="190">
        <f t="shared" ca="1" si="48"/>
        <v>0.86527796048860472</v>
      </c>
      <c r="N169" s="190">
        <f t="shared" ca="1" si="48"/>
        <v>0.83440992070645159</v>
      </c>
      <c r="O169" s="190">
        <f t="shared" ca="1" si="48"/>
        <v>0.80400416955918685</v>
      </c>
      <c r="P169" s="190">
        <f t="shared" ca="1" si="48"/>
        <v>0.77423810292614859</v>
      </c>
      <c r="Q169" s="190">
        <f t="shared" ca="1" si="48"/>
        <v>0.74523071951373121</v>
      </c>
      <c r="R169" s="190">
        <f t="shared" ca="1" si="48"/>
        <v>0.71705837076124879</v>
      </c>
      <c r="S169" s="190">
        <f t="shared" ca="1" si="48"/>
        <v>0.68976641337900491</v>
      </c>
      <c r="T169" s="190">
        <f t="shared" ca="1" si="48"/>
        <v>0.66337780526747447</v>
      </c>
      <c r="U169" s="190">
        <f t="shared" ca="1" si="48"/>
        <v>0.63789943122529924</v>
      </c>
      <c r="V169" s="190">
        <f t="shared" ca="1" si="48"/>
        <v>0.61332674798987608</v>
      </c>
      <c r="W169" s="187">
        <f t="shared" ca="1" si="48"/>
        <v>0.58964718809034389</v>
      </c>
      <c r="Y169" s="78">
        <f t="shared" ca="1" si="44"/>
        <v>11701734.364164419</v>
      </c>
      <c r="Z169" s="78">
        <f t="shared" ca="1" si="45"/>
        <v>11705782.2072993</v>
      </c>
      <c r="AA169" s="78">
        <f t="shared" ca="1" si="46"/>
        <v>4047.8431348800659</v>
      </c>
    </row>
    <row r="170" spans="1:27" ht="11.25" customHeight="1" x14ac:dyDescent="0.2">
      <c r="A170" s="222">
        <f t="shared" si="47"/>
        <v>160</v>
      </c>
      <c r="B170" s="220">
        <f t="shared" si="36"/>
        <v>1.95E-2</v>
      </c>
      <c r="C170" s="217">
        <f t="shared" si="37"/>
        <v>2.7675000000000004E-3</v>
      </c>
      <c r="D170" s="219">
        <f t="shared" ca="1" si="38"/>
        <v>0.76646199957620975</v>
      </c>
      <c r="E170" s="218">
        <f t="shared" ca="1" si="39"/>
        <v>0.72724480927009272</v>
      </c>
      <c r="F170" s="187">
        <f t="shared" ca="1" si="40"/>
        <v>3.5904835582934937E-3</v>
      </c>
      <c r="G170" s="217">
        <f t="shared" ca="1" si="41"/>
        <v>6.3579835582934941E-3</v>
      </c>
      <c r="H170" s="187">
        <f t="shared" ca="1" si="42"/>
        <v>2.5857983558293496E-2</v>
      </c>
      <c r="I170" s="191">
        <f t="shared" ca="1" si="48"/>
        <v>0.98670458194415456</v>
      </c>
      <c r="J170" s="190">
        <f t="shared" ca="1" si="48"/>
        <v>0.9583554835341257</v>
      </c>
      <c r="K170" s="190">
        <f t="shared" ca="1" si="48"/>
        <v>0.92847502338440846</v>
      </c>
      <c r="L170" s="190">
        <f t="shared" ca="1" si="48"/>
        <v>0.89780845566174727</v>
      </c>
      <c r="M170" s="190">
        <f t="shared" ca="1" si="48"/>
        <v>0.86689643508676917</v>
      </c>
      <c r="N170" s="190">
        <f t="shared" ca="1" si="48"/>
        <v>0.83612662224750467</v>
      </c>
      <c r="O170" s="190">
        <f t="shared" ca="1" si="48"/>
        <v>0.8057730553271707</v>
      </c>
      <c r="P170" s="190">
        <f t="shared" ca="1" si="48"/>
        <v>0.77602585886845921</v>
      </c>
      <c r="Q170" s="190">
        <f t="shared" ca="1" si="48"/>
        <v>0.74701348658809086</v>
      </c>
      <c r="R170" s="190">
        <f t="shared" ca="1" si="48"/>
        <v>0.71881927974983773</v>
      </c>
      <c r="S170" s="190">
        <f t="shared" ca="1" si="48"/>
        <v>0.69149374106639783</v>
      </c>
      <c r="T170" s="190">
        <f t="shared" ca="1" si="48"/>
        <v>0.66506360236883544</v>
      </c>
      <c r="U170" s="190">
        <f t="shared" ca="1" si="48"/>
        <v>0.63953850533570644</v>
      </c>
      <c r="V170" s="190">
        <f t="shared" ca="1" si="48"/>
        <v>0.61491591199364315</v>
      </c>
      <c r="W170" s="187">
        <f t="shared" ca="1" si="48"/>
        <v>0.59118470611741758</v>
      </c>
      <c r="Y170" s="78">
        <f t="shared" ca="1" si="44"/>
        <v>11724194.749274269</v>
      </c>
      <c r="Z170" s="78">
        <f t="shared" ca="1" si="45"/>
        <v>11728227.148435993</v>
      </c>
      <c r="AA170" s="78">
        <f t="shared" ca="1" si="46"/>
        <v>4032.3991617243737</v>
      </c>
    </row>
    <row r="171" spans="1:27" ht="11.25" customHeight="1" x14ac:dyDescent="0.2">
      <c r="A171" s="222">
        <f t="shared" si="47"/>
        <v>161</v>
      </c>
      <c r="B171" s="220">
        <f t="shared" si="36"/>
        <v>1.95E-2</v>
      </c>
      <c r="C171" s="217">
        <f t="shared" si="37"/>
        <v>2.7675000000000004E-3</v>
      </c>
      <c r="D171" s="219">
        <f t="shared" ca="1" si="38"/>
        <v>0.91745667028577915</v>
      </c>
      <c r="E171" s="218">
        <f t="shared" ca="1" si="39"/>
        <v>1.3881654857864101</v>
      </c>
      <c r="F171" s="187">
        <f t="shared" ca="1" si="40"/>
        <v>6.8535179479782583E-3</v>
      </c>
      <c r="G171" s="217">
        <f t="shared" ca="1" si="41"/>
        <v>9.6210179479782592E-3</v>
      </c>
      <c r="H171" s="187">
        <f t="shared" ca="1" si="42"/>
        <v>2.9121017947978257E-2</v>
      </c>
      <c r="I171" s="191">
        <f t="shared" ref="I171:W186" ca="1" si="49">I$8*EXP(-$H171*I$9)</f>
        <v>0.98519983905133435</v>
      </c>
      <c r="J171" s="190">
        <f t="shared" ca="1" si="49"/>
        <v>0.95450615182462906</v>
      </c>
      <c r="K171" s="190">
        <f t="shared" ca="1" si="49"/>
        <v>0.92298361495056647</v>
      </c>
      <c r="L171" s="190">
        <f t="shared" ca="1" si="49"/>
        <v>0.891199890271824</v>
      </c>
      <c r="M171" s="190">
        <f t="shared" ca="1" si="49"/>
        <v>0.859559491058007</v>
      </c>
      <c r="N171" s="190">
        <f t="shared" ca="1" si="49"/>
        <v>0.82834696184679002</v>
      </c>
      <c r="O171" s="190">
        <f t="shared" ca="1" si="49"/>
        <v>0.79775893017428767</v>
      </c>
      <c r="P171" s="190">
        <f t="shared" ca="1" si="49"/>
        <v>0.7679277991523229</v>
      </c>
      <c r="Q171" s="190">
        <f t="shared" ca="1" si="49"/>
        <v>0.73893921142407282</v>
      </c>
      <c r="R171" s="190">
        <f t="shared" ca="1" si="49"/>
        <v>0.71084489568642817</v>
      </c>
      <c r="S171" s="190">
        <f t="shared" ca="1" si="49"/>
        <v>0.68367210156546898</v>
      </c>
      <c r="T171" s="190">
        <f t="shared" ca="1" si="49"/>
        <v>0.65743051936916785</v>
      </c>
      <c r="U171" s="190">
        <f t="shared" ca="1" si="49"/>
        <v>0.63211734851068135</v>
      </c>
      <c r="V171" s="190">
        <f t="shared" ca="1" si="49"/>
        <v>0.60772100472315815</v>
      </c>
      <c r="W171" s="187">
        <f t="shared" ca="1" si="49"/>
        <v>0.58422382727843858</v>
      </c>
      <c r="Y171" s="78">
        <f t="shared" ca="1" si="44"/>
        <v>11622431.586887177</v>
      </c>
      <c r="Z171" s="78">
        <f t="shared" ca="1" si="45"/>
        <v>11626534.09198921</v>
      </c>
      <c r="AA171" s="78">
        <f t="shared" ca="1" si="46"/>
        <v>4102.5051020327955</v>
      </c>
    </row>
    <row r="172" spans="1:27" ht="11.25" customHeight="1" x14ac:dyDescent="0.2">
      <c r="A172" s="222">
        <f t="shared" si="47"/>
        <v>162</v>
      </c>
      <c r="B172" s="220">
        <f t="shared" si="36"/>
        <v>1.95E-2</v>
      </c>
      <c r="C172" s="217">
        <f t="shared" si="37"/>
        <v>2.7675000000000004E-3</v>
      </c>
      <c r="D172" s="219">
        <f t="shared" ca="1" si="38"/>
        <v>0.74584140873650395</v>
      </c>
      <c r="E172" s="218">
        <f t="shared" ca="1" si="39"/>
        <v>0.66146027468893964</v>
      </c>
      <c r="F172" s="187">
        <f t="shared" ca="1" si="40"/>
        <v>3.2656984422048921E-3</v>
      </c>
      <c r="G172" s="217">
        <f t="shared" ca="1" si="41"/>
        <v>6.0331984422048925E-3</v>
      </c>
      <c r="H172" s="187">
        <f t="shared" ca="1" si="42"/>
        <v>2.5533198442204891E-2</v>
      </c>
      <c r="I172" s="191">
        <f t="shared" ca="1" si="49"/>
        <v>0.98685448176697566</v>
      </c>
      <c r="J172" s="190">
        <f t="shared" ca="1" si="49"/>
        <v>0.95873947401057324</v>
      </c>
      <c r="K172" s="190">
        <f t="shared" ca="1" si="49"/>
        <v>0.92902339366904607</v>
      </c>
      <c r="L172" s="190">
        <f t="shared" ca="1" si="49"/>
        <v>0.89846891281262464</v>
      </c>
      <c r="M172" s="190">
        <f t="shared" ca="1" si="49"/>
        <v>0.86763013374178266</v>
      </c>
      <c r="N172" s="190">
        <f t="shared" ca="1" si="49"/>
        <v>0.83690495529269915</v>
      </c>
      <c r="O172" s="190">
        <f t="shared" ca="1" si="49"/>
        <v>0.80657513105571643</v>
      </c>
      <c r="P172" s="190">
        <f t="shared" ca="1" si="49"/>
        <v>0.77683655500482773</v>
      </c>
      <c r="Q172" s="190">
        <f t="shared" ca="1" si="49"/>
        <v>0.74782196913824706</v>
      </c>
      <c r="R172" s="190">
        <f t="shared" ca="1" si="49"/>
        <v>0.71961788642601288</v>
      </c>
      <c r="S172" s="190">
        <f t="shared" ca="1" si="49"/>
        <v>0.69227714547780694</v>
      </c>
      <c r="T172" s="190">
        <f t="shared" ca="1" si="49"/>
        <v>0.66582819168341911</v>
      </c>
      <c r="U172" s="190">
        <f t="shared" ca="1" si="49"/>
        <v>0.64028191876183493</v>
      </c>
      <c r="V172" s="190">
        <f t="shared" ca="1" si="49"/>
        <v>0.61563669960570677</v>
      </c>
      <c r="W172" s="187">
        <f t="shared" ca="1" si="49"/>
        <v>0.59188207728974662</v>
      </c>
      <c r="Y172" s="78">
        <f t="shared" ca="1" si="44"/>
        <v>11734378.92573702</v>
      </c>
      <c r="Z172" s="78">
        <f t="shared" ca="1" si="45"/>
        <v>11738404.327907823</v>
      </c>
      <c r="AA172" s="78">
        <f t="shared" ca="1" si="46"/>
        <v>4025.4021708033979</v>
      </c>
    </row>
    <row r="173" spans="1:27" ht="11.25" customHeight="1" x14ac:dyDescent="0.2">
      <c r="A173" s="222">
        <f t="shared" si="47"/>
        <v>163</v>
      </c>
      <c r="B173" s="220">
        <f t="shared" si="36"/>
        <v>1.95E-2</v>
      </c>
      <c r="C173" s="217">
        <f t="shared" si="37"/>
        <v>2.7675000000000004E-3</v>
      </c>
      <c r="D173" s="219">
        <f t="shared" ca="1" si="38"/>
        <v>0.87458274171278028</v>
      </c>
      <c r="E173" s="218">
        <f t="shared" ca="1" si="39"/>
        <v>1.1483247716090446</v>
      </c>
      <c r="F173" s="187">
        <f t="shared" ca="1" si="40"/>
        <v>5.6693992992284696E-3</v>
      </c>
      <c r="G173" s="217">
        <f t="shared" ca="1" si="41"/>
        <v>8.4368992992284696E-3</v>
      </c>
      <c r="H173" s="187">
        <f t="shared" ca="1" si="42"/>
        <v>2.793689929922847E-2</v>
      </c>
      <c r="I173" s="191">
        <f t="shared" ca="1" si="49"/>
        <v>0.9857456279418888</v>
      </c>
      <c r="J173" s="190">
        <f t="shared" ca="1" si="49"/>
        <v>0.95590124061550374</v>
      </c>
      <c r="K173" s="190">
        <f t="shared" ca="1" si="49"/>
        <v>0.92497262093441235</v>
      </c>
      <c r="L173" s="190">
        <f t="shared" ca="1" si="49"/>
        <v>0.89359242250211735</v>
      </c>
      <c r="M173" s="190">
        <f t="shared" ca="1" si="49"/>
        <v>0.86221477985994988</v>
      </c>
      <c r="N173" s="190">
        <f t="shared" ca="1" si="49"/>
        <v>0.83116171020609331</v>
      </c>
      <c r="O173" s="190">
        <f t="shared" ca="1" si="49"/>
        <v>0.80065791037631029</v>
      </c>
      <c r="P173" s="190">
        <f t="shared" ca="1" si="49"/>
        <v>0.77085667888725806</v>
      </c>
      <c r="Q173" s="190">
        <f t="shared" ca="1" si="49"/>
        <v>0.7418591368751849</v>
      </c>
      <c r="R173" s="190">
        <f t="shared" ca="1" si="49"/>
        <v>0.7137284318549898</v>
      </c>
      <c r="S173" s="190">
        <f t="shared" ca="1" si="49"/>
        <v>0.6865002066429694</v>
      </c>
      <c r="T173" s="190">
        <f t="shared" ca="1" si="49"/>
        <v>0.66019029922338812</v>
      </c>
      <c r="U173" s="190">
        <f t="shared" ca="1" si="49"/>
        <v>0.63480039553417233</v>
      </c>
      <c r="V173" s="190">
        <f t="shared" ca="1" si="49"/>
        <v>0.6103221721238935</v>
      </c>
      <c r="W173" s="187">
        <f t="shared" ca="1" si="49"/>
        <v>0.58674032657953912</v>
      </c>
      <c r="Y173" s="78">
        <f t="shared" ca="1" si="44"/>
        <v>11659243.96015767</v>
      </c>
      <c r="Z173" s="78">
        <f t="shared" ca="1" si="45"/>
        <v>11663321.066225382</v>
      </c>
      <c r="AA173" s="78">
        <f t="shared" ca="1" si="46"/>
        <v>4077.1060677114874</v>
      </c>
    </row>
    <row r="174" spans="1:27" ht="11.25" customHeight="1" x14ac:dyDescent="0.2">
      <c r="A174" s="222">
        <f t="shared" si="47"/>
        <v>164</v>
      </c>
      <c r="B174" s="220">
        <f t="shared" si="36"/>
        <v>1.95E-2</v>
      </c>
      <c r="C174" s="217">
        <f t="shared" si="37"/>
        <v>2.7675000000000004E-3</v>
      </c>
      <c r="D174" s="219">
        <f t="shared" ca="1" si="38"/>
        <v>0.17523645992485826</v>
      </c>
      <c r="E174" s="218">
        <f t="shared" ca="1" si="39"/>
        <v>-0.9336723735869078</v>
      </c>
      <c r="F174" s="187">
        <f t="shared" ca="1" si="40"/>
        <v>-4.6096379973633106E-3</v>
      </c>
      <c r="G174" s="217">
        <f t="shared" ca="1" si="41"/>
        <v>-1.8421379973633102E-3</v>
      </c>
      <c r="H174" s="187">
        <f t="shared" ca="1" si="42"/>
        <v>1.7657862002636689E-2</v>
      </c>
      <c r="I174" s="191">
        <f t="shared" ca="1" si="49"/>
        <v>0.99049620719155629</v>
      </c>
      <c r="J174" s="190">
        <f t="shared" ca="1" si="49"/>
        <v>0.96809765463386799</v>
      </c>
      <c r="K174" s="190">
        <f t="shared" ca="1" si="49"/>
        <v>0.94241978104369517</v>
      </c>
      <c r="L174" s="190">
        <f t="shared" ca="1" si="49"/>
        <v>0.9146331423647337</v>
      </c>
      <c r="M174" s="190">
        <f t="shared" ca="1" si="49"/>
        <v>0.88561207097548833</v>
      </c>
      <c r="N174" s="190">
        <f t="shared" ca="1" si="49"/>
        <v>0.85600123787957672</v>
      </c>
      <c r="O174" s="190">
        <f t="shared" ca="1" si="49"/>
        <v>0.82627001892844498</v>
      </c>
      <c r="P174" s="190">
        <f t="shared" ca="1" si="49"/>
        <v>0.79675553652543885</v>
      </c>
      <c r="Q174" s="190">
        <f t="shared" ca="1" si="49"/>
        <v>0.76769602474553278</v>
      </c>
      <c r="R174" s="190">
        <f t="shared" ca="1" si="49"/>
        <v>0.73925631312514584</v>
      </c>
      <c r="S174" s="190">
        <f t="shared" ca="1" si="49"/>
        <v>0.71154708368729103</v>
      </c>
      <c r="T174" s="190">
        <f t="shared" ca="1" si="49"/>
        <v>0.68463930799341632</v>
      </c>
      <c r="U174" s="190">
        <f t="shared" ca="1" si="49"/>
        <v>0.65857500603534846</v>
      </c>
      <c r="V174" s="190">
        <f t="shared" ca="1" si="49"/>
        <v>0.63337522682509517</v>
      </c>
      <c r="W174" s="187">
        <f t="shared" ca="1" si="49"/>
        <v>0.60904594598501161</v>
      </c>
      <c r="Y174" s="78">
        <f t="shared" ca="1" si="44"/>
        <v>11984420.557939643</v>
      </c>
      <c r="Z174" s="78">
        <f t="shared" ca="1" si="45"/>
        <v>11988275.428719426</v>
      </c>
      <c r="AA174" s="78">
        <f t="shared" ca="1" si="46"/>
        <v>3854.8707797825336</v>
      </c>
    </row>
    <row r="175" spans="1:27" ht="11.25" customHeight="1" x14ac:dyDescent="0.2">
      <c r="A175" s="222">
        <f t="shared" si="47"/>
        <v>165</v>
      </c>
      <c r="B175" s="220">
        <f t="shared" si="36"/>
        <v>1.95E-2</v>
      </c>
      <c r="C175" s="217">
        <f t="shared" si="37"/>
        <v>2.7675000000000004E-3</v>
      </c>
      <c r="D175" s="219">
        <f t="shared" ca="1" si="38"/>
        <v>8.8103525661004101E-3</v>
      </c>
      <c r="E175" s="218">
        <f t="shared" ca="1" si="39"/>
        <v>-2.3734934592717036</v>
      </c>
      <c r="F175" s="187">
        <f t="shared" ca="1" si="40"/>
        <v>-1.1718185035635233E-2</v>
      </c>
      <c r="G175" s="217">
        <f t="shared" ca="1" si="41"/>
        <v>-8.9506850356352325E-3</v>
      </c>
      <c r="H175" s="187">
        <f t="shared" ca="1" si="42"/>
        <v>1.0549314964364767E-2</v>
      </c>
      <c r="I175" s="191">
        <f t="shared" ca="1" si="49"/>
        <v>0.9937948910781208</v>
      </c>
      <c r="J175" s="190">
        <f t="shared" ca="1" si="49"/>
        <v>0.976623079267674</v>
      </c>
      <c r="K175" s="190">
        <f t="shared" ca="1" si="49"/>
        <v>0.95467761630843695</v>
      </c>
      <c r="L175" s="190">
        <f t="shared" ca="1" si="49"/>
        <v>0.92947309631011377</v>
      </c>
      <c r="M175" s="190">
        <f t="shared" ca="1" si="49"/>
        <v>0.90216298492598335</v>
      </c>
      <c r="N175" s="190">
        <f t="shared" ca="1" si="49"/>
        <v>0.87361207892516379</v>
      </c>
      <c r="O175" s="190">
        <f t="shared" ca="1" si="49"/>
        <v>0.84445992241789269</v>
      </c>
      <c r="P175" s="190">
        <f t="shared" ca="1" si="49"/>
        <v>0.8151732982989317</v>
      </c>
      <c r="Q175" s="190">
        <f t="shared" ca="1" si="49"/>
        <v>0.78608817223520766</v>
      </c>
      <c r="R175" s="190">
        <f t="shared" ca="1" si="49"/>
        <v>0.75744242362495762</v>
      </c>
      <c r="S175" s="190">
        <f t="shared" ca="1" si="49"/>
        <v>0.72940096694858281</v>
      </c>
      <c r="T175" s="190">
        <f t="shared" ca="1" si="49"/>
        <v>0.70207480356163388</v>
      </c>
      <c r="U175" s="190">
        <f t="shared" ca="1" si="49"/>
        <v>0.67553534355443434</v>
      </c>
      <c r="V175" s="190">
        <f t="shared" ca="1" si="49"/>
        <v>0.64982510060263576</v>
      </c>
      <c r="W175" s="187">
        <f t="shared" ca="1" si="49"/>
        <v>0.62496563737027711</v>
      </c>
      <c r="Y175" s="78">
        <f t="shared" ca="1" si="44"/>
        <v>12215309.415430048</v>
      </c>
      <c r="Z175" s="78">
        <f t="shared" ca="1" si="45"/>
        <v>12219009.343084455</v>
      </c>
      <c r="AA175" s="78">
        <f t="shared" ca="1" si="46"/>
        <v>3699.9276544060558</v>
      </c>
    </row>
    <row r="176" spans="1:27" ht="11.25" customHeight="1" x14ac:dyDescent="0.2">
      <c r="A176" s="222">
        <f t="shared" si="47"/>
        <v>166</v>
      </c>
      <c r="B176" s="220">
        <f t="shared" si="36"/>
        <v>1.95E-2</v>
      </c>
      <c r="C176" s="217">
        <f t="shared" si="37"/>
        <v>2.7675000000000004E-3</v>
      </c>
      <c r="D176" s="219">
        <f t="shared" ca="1" si="38"/>
        <v>4.0655789913357498E-3</v>
      </c>
      <c r="E176" s="218">
        <f t="shared" ca="1" si="39"/>
        <v>-2.6465745524285991</v>
      </c>
      <c r="F176" s="187">
        <f t="shared" ca="1" si="40"/>
        <v>-1.3066414906185606E-2</v>
      </c>
      <c r="G176" s="217">
        <f t="shared" ca="1" si="41"/>
        <v>-1.0298914906185605E-2</v>
      </c>
      <c r="H176" s="187">
        <f t="shared" ca="1" si="42"/>
        <v>9.201085093814395E-3</v>
      </c>
      <c r="I176" s="191">
        <f t="shared" ca="1" si="49"/>
        <v>0.99442176833279483</v>
      </c>
      <c r="J176" s="190">
        <f t="shared" ca="1" si="49"/>
        <v>0.97824848875600223</v>
      </c>
      <c r="K176" s="190">
        <f t="shared" ca="1" si="49"/>
        <v>0.95702040096905583</v>
      </c>
      <c r="L176" s="190">
        <f t="shared" ca="1" si="49"/>
        <v>0.9323147355720629</v>
      </c>
      <c r="M176" s="190">
        <f t="shared" ca="1" si="49"/>
        <v>0.90533680591486687</v>
      </c>
      <c r="N176" s="190">
        <f t="shared" ca="1" si="49"/>
        <v>0.87699285804823934</v>
      </c>
      <c r="O176" s="190">
        <f t="shared" ca="1" si="49"/>
        <v>0.84795478881061692</v>
      </c>
      <c r="P176" s="190">
        <f t="shared" ca="1" si="49"/>
        <v>0.81871420482167201</v>
      </c>
      <c r="Q176" s="190">
        <f t="shared" ca="1" si="49"/>
        <v>0.78962587879704227</v>
      </c>
      <c r="R176" s="190">
        <f t="shared" ca="1" si="49"/>
        <v>0.76094180137152978</v>
      </c>
      <c r="S176" s="190">
        <f t="shared" ca="1" si="49"/>
        <v>0.73283739353011979</v>
      </c>
      <c r="T176" s="190">
        <f t="shared" ca="1" si="49"/>
        <v>0.70543142878869114</v>
      </c>
      <c r="U176" s="190">
        <f t="shared" ca="1" si="49"/>
        <v>0.67880103343601461</v>
      </c>
      <c r="V176" s="190">
        <f t="shared" ca="1" si="49"/>
        <v>0.65299290165332513</v>
      </c>
      <c r="W176" s="187">
        <f t="shared" ca="1" si="49"/>
        <v>0.62803163535597029</v>
      </c>
      <c r="Y176" s="78">
        <f t="shared" ca="1" si="44"/>
        <v>12259666.124158006</v>
      </c>
      <c r="Z176" s="78">
        <f t="shared" ca="1" si="45"/>
        <v>12263336.605125483</v>
      </c>
      <c r="AA176" s="78">
        <f t="shared" ca="1" si="46"/>
        <v>3670.480967476964</v>
      </c>
    </row>
    <row r="177" spans="1:27" ht="11.25" customHeight="1" x14ac:dyDescent="0.2">
      <c r="A177" s="222">
        <f t="shared" si="47"/>
        <v>167</v>
      </c>
      <c r="B177" s="220">
        <f t="shared" si="36"/>
        <v>1.95E-2</v>
      </c>
      <c r="C177" s="217">
        <f t="shared" si="37"/>
        <v>2.7675000000000004E-3</v>
      </c>
      <c r="D177" s="219">
        <f t="shared" ca="1" si="38"/>
        <v>0.76979372960725279</v>
      </c>
      <c r="E177" s="218">
        <f t="shared" ca="1" si="39"/>
        <v>0.73816771214210219</v>
      </c>
      <c r="F177" s="187">
        <f t="shared" ca="1" si="40"/>
        <v>3.6444110702824055E-3</v>
      </c>
      <c r="G177" s="217">
        <f t="shared" ca="1" si="41"/>
        <v>6.4119110702824059E-3</v>
      </c>
      <c r="H177" s="187">
        <f t="shared" ca="1" si="42"/>
        <v>2.5911911070282408E-2</v>
      </c>
      <c r="I177" s="191">
        <f t="shared" ca="1" si="49"/>
        <v>0.98667969469354844</v>
      </c>
      <c r="J177" s="190">
        <f t="shared" ca="1" si="49"/>
        <v>0.95829174041895038</v>
      </c>
      <c r="K177" s="190">
        <f t="shared" ca="1" si="49"/>
        <v>0.92838400299871071</v>
      </c>
      <c r="L177" s="190">
        <f t="shared" ca="1" si="49"/>
        <v>0.89769883997550215</v>
      </c>
      <c r="M177" s="190">
        <f t="shared" ca="1" si="49"/>
        <v>0.86677467140588971</v>
      </c>
      <c r="N177" s="190">
        <f t="shared" ca="1" si="49"/>
        <v>0.83599745746165699</v>
      </c>
      <c r="O177" s="190">
        <f t="shared" ca="1" si="49"/>
        <v>0.8056399554339293</v>
      </c>
      <c r="P177" s="190">
        <f t="shared" ca="1" si="49"/>
        <v>0.77589133232832086</v>
      </c>
      <c r="Q177" s="190">
        <f t="shared" ca="1" si="49"/>
        <v>0.74687933030843612</v>
      </c>
      <c r="R177" s="190">
        <f t="shared" ca="1" si="49"/>
        <v>0.71868676444836699</v>
      </c>
      <c r="S177" s="190">
        <f t="shared" ca="1" si="49"/>
        <v>0.69136374998376537</v>
      </c>
      <c r="T177" s="190">
        <f t="shared" ca="1" si="49"/>
        <v>0.66493673453058022</v>
      </c>
      <c r="U177" s="190">
        <f t="shared" ca="1" si="49"/>
        <v>0.63941515211740763</v>
      </c>
      <c r="V177" s="190">
        <f t="shared" ca="1" si="49"/>
        <v>0.61479631371416721</v>
      </c>
      <c r="W177" s="187">
        <f t="shared" ca="1" si="49"/>
        <v>0.59106899376418831</v>
      </c>
      <c r="Y177" s="78">
        <f t="shared" ca="1" si="44"/>
        <v>11722504.733583421</v>
      </c>
      <c r="Z177" s="78">
        <f t="shared" ca="1" si="45"/>
        <v>11726538.294212442</v>
      </c>
      <c r="AA177" s="78">
        <f t="shared" ca="1" si="46"/>
        <v>4033.5606290213764</v>
      </c>
    </row>
    <row r="178" spans="1:27" ht="11.25" customHeight="1" x14ac:dyDescent="0.2">
      <c r="A178" s="222">
        <f t="shared" si="47"/>
        <v>168</v>
      </c>
      <c r="B178" s="220">
        <f t="shared" si="36"/>
        <v>1.95E-2</v>
      </c>
      <c r="C178" s="217">
        <f t="shared" si="37"/>
        <v>2.7675000000000004E-3</v>
      </c>
      <c r="D178" s="219">
        <f t="shared" ca="1" si="38"/>
        <v>0.60633906835429074</v>
      </c>
      <c r="E178" s="218">
        <f t="shared" ca="1" si="39"/>
        <v>0.2697899391830465</v>
      </c>
      <c r="F178" s="187">
        <f t="shared" ca="1" si="40"/>
        <v>1.3319810997371748E-3</v>
      </c>
      <c r="G178" s="217">
        <f t="shared" ca="1" si="41"/>
        <v>4.0994810997371754E-3</v>
      </c>
      <c r="H178" s="187">
        <f t="shared" ca="1" si="42"/>
        <v>2.3599481099737175E-2</v>
      </c>
      <c r="I178" s="191">
        <f t="shared" ca="1" si="49"/>
        <v>0.98774743227705875</v>
      </c>
      <c r="J178" s="190">
        <f t="shared" ca="1" si="49"/>
        <v>0.96102887744366094</v>
      </c>
      <c r="K178" s="190">
        <f t="shared" ca="1" si="49"/>
        <v>0.93229501153664673</v>
      </c>
      <c r="L178" s="190">
        <f t="shared" ca="1" si="49"/>
        <v>0.9024112363127017</v>
      </c>
      <c r="M178" s="190">
        <f t="shared" ca="1" si="49"/>
        <v>0.87201132787540159</v>
      </c>
      <c r="N178" s="190">
        <f t="shared" ca="1" si="49"/>
        <v>0.84155404431815262</v>
      </c>
      <c r="O178" s="190">
        <f t="shared" ca="1" si="49"/>
        <v>0.81136711324306932</v>
      </c>
      <c r="P178" s="190">
        <f t="shared" ca="1" si="49"/>
        <v>0.7816808691815329</v>
      </c>
      <c r="Q178" s="190">
        <f t="shared" ca="1" si="49"/>
        <v>0.7526536876975034</v>
      </c>
      <c r="R178" s="190">
        <f t="shared" ca="1" si="49"/>
        <v>0.72439106036952006</v>
      </c>
      <c r="S178" s="190">
        <f t="shared" ca="1" si="49"/>
        <v>0.69695981412689822</v>
      </c>
      <c r="T178" s="190">
        <f t="shared" ca="1" si="49"/>
        <v>0.67039866207729881</v>
      </c>
      <c r="U178" s="190">
        <f t="shared" ca="1" si="49"/>
        <v>0.64472600379171596</v>
      </c>
      <c r="V178" s="190">
        <f t="shared" ca="1" si="49"/>
        <v>0.61994567480586271</v>
      </c>
      <c r="W178" s="187">
        <f t="shared" ca="1" si="49"/>
        <v>0.59605117341982872</v>
      </c>
      <c r="Y178" s="78">
        <f t="shared" ca="1" si="44"/>
        <v>11795221.988476852</v>
      </c>
      <c r="Z178" s="78">
        <f t="shared" ca="1" si="45"/>
        <v>11799205.666385762</v>
      </c>
      <c r="AA178" s="78">
        <f t="shared" ca="1" si="46"/>
        <v>3983.6779089104384</v>
      </c>
    </row>
    <row r="179" spans="1:27" ht="11.25" customHeight="1" x14ac:dyDescent="0.2">
      <c r="A179" s="222">
        <f t="shared" si="47"/>
        <v>169</v>
      </c>
      <c r="B179" s="220">
        <f t="shared" si="36"/>
        <v>1.95E-2</v>
      </c>
      <c r="C179" s="217">
        <f t="shared" si="37"/>
        <v>2.7675000000000004E-3</v>
      </c>
      <c r="D179" s="219">
        <f t="shared" ca="1" si="38"/>
        <v>0.92361641319099841</v>
      </c>
      <c r="E179" s="218">
        <f t="shared" ca="1" si="39"/>
        <v>1.4298252728605119</v>
      </c>
      <c r="F179" s="187">
        <f t="shared" ca="1" si="40"/>
        <v>7.0591966666503064E-3</v>
      </c>
      <c r="G179" s="217">
        <f t="shared" ca="1" si="41"/>
        <v>9.8266966666503072E-3</v>
      </c>
      <c r="H179" s="187">
        <f t="shared" ca="1" si="42"/>
        <v>2.9326696666650307E-2</v>
      </c>
      <c r="I179" s="191">
        <f t="shared" ca="1" si="49"/>
        <v>0.9851050675697588</v>
      </c>
      <c r="J179" s="190">
        <f t="shared" ca="1" si="49"/>
        <v>0.9542640356995602</v>
      </c>
      <c r="K179" s="190">
        <f t="shared" ca="1" si="49"/>
        <v>0.92263856536629685</v>
      </c>
      <c r="L179" s="190">
        <f t="shared" ca="1" si="49"/>
        <v>0.89078496631693915</v>
      </c>
      <c r="M179" s="190">
        <f t="shared" ca="1" si="49"/>
        <v>0.85909910767851339</v>
      </c>
      <c r="N179" s="190">
        <f t="shared" ca="1" si="49"/>
        <v>0.82785901901966241</v>
      </c>
      <c r="O179" s="190">
        <f t="shared" ca="1" si="49"/>
        <v>0.79725645492025554</v>
      </c>
      <c r="P179" s="190">
        <f t="shared" ca="1" si="49"/>
        <v>0.76742019494393454</v>
      </c>
      <c r="Q179" s="190">
        <f t="shared" ca="1" si="49"/>
        <v>0.73843319978083932</v>
      </c>
      <c r="R179" s="190">
        <f t="shared" ca="1" si="49"/>
        <v>0.71034522084252194</v>
      </c>
      <c r="S179" s="190">
        <f t="shared" ca="1" si="49"/>
        <v>0.683182055091475</v>
      </c>
      <c r="T179" s="190">
        <f t="shared" ca="1" si="49"/>
        <v>0.65695232921658087</v>
      </c>
      <c r="U179" s="190">
        <f t="shared" ca="1" si="49"/>
        <v>0.63165246663952224</v>
      </c>
      <c r="V179" s="190">
        <f t="shared" ca="1" si="49"/>
        <v>0.60727031923582775</v>
      </c>
      <c r="W179" s="187">
        <f t="shared" ca="1" si="49"/>
        <v>0.58378781856120843</v>
      </c>
      <c r="Y179" s="78">
        <f t="shared" ca="1" si="44"/>
        <v>11616050.820882898</v>
      </c>
      <c r="Z179" s="78">
        <f t="shared" ca="1" si="45"/>
        <v>11620157.732664205</v>
      </c>
      <c r="AA179" s="78">
        <f t="shared" ca="1" si="46"/>
        <v>4106.9117813073099</v>
      </c>
    </row>
    <row r="180" spans="1:27" ht="11.25" customHeight="1" x14ac:dyDescent="0.2">
      <c r="A180" s="222">
        <f t="shared" si="47"/>
        <v>170</v>
      </c>
      <c r="B180" s="220">
        <f t="shared" si="36"/>
        <v>1.95E-2</v>
      </c>
      <c r="C180" s="217">
        <f t="shared" si="37"/>
        <v>2.7675000000000004E-3</v>
      </c>
      <c r="D180" s="219">
        <f t="shared" ca="1" si="38"/>
        <v>0.73413837575484608</v>
      </c>
      <c r="E180" s="218">
        <f t="shared" ca="1" si="39"/>
        <v>0.62537761781686219</v>
      </c>
      <c r="F180" s="187">
        <f t="shared" ca="1" si="40"/>
        <v>3.0875545976736837E-3</v>
      </c>
      <c r="G180" s="217">
        <f t="shared" ca="1" si="41"/>
        <v>5.8550545976736841E-3</v>
      </c>
      <c r="H180" s="187">
        <f t="shared" ca="1" si="42"/>
        <v>2.5355054597673683E-2</v>
      </c>
      <c r="I180" s="191">
        <f t="shared" ca="1" si="49"/>
        <v>0.986936711125177</v>
      </c>
      <c r="J180" s="190">
        <f t="shared" ca="1" si="49"/>
        <v>0.95895015718556464</v>
      </c>
      <c r="K180" s="190">
        <f t="shared" ca="1" si="49"/>
        <v>0.92932431096253609</v>
      </c>
      <c r="L180" s="190">
        <f t="shared" ca="1" si="49"/>
        <v>0.89883137825648718</v>
      </c>
      <c r="M180" s="190">
        <f t="shared" ca="1" si="49"/>
        <v>0.86803282934022796</v>
      </c>
      <c r="N180" s="190">
        <f t="shared" ca="1" si="49"/>
        <v>0.83733217671828064</v>
      </c>
      <c r="O180" s="190">
        <f t="shared" ca="1" si="49"/>
        <v>0.80701540664444871</v>
      </c>
      <c r="P180" s="190">
        <f t="shared" ca="1" si="49"/>
        <v>0.77728157946565046</v>
      </c>
      <c r="Q180" s="190">
        <f t="shared" ca="1" si="49"/>
        <v>0.74826579137936411</v>
      </c>
      <c r="R180" s="190">
        <f t="shared" ca="1" si="49"/>
        <v>0.72005629697011753</v>
      </c>
      <c r="S180" s="190">
        <f t="shared" ca="1" si="49"/>
        <v>0.69270721773489363</v>
      </c>
      <c r="T180" s="190">
        <f t="shared" ca="1" si="49"/>
        <v>0.66624794028611201</v>
      </c>
      <c r="U180" s="190">
        <f t="shared" ca="1" si="49"/>
        <v>0.64069004613573066</v>
      </c>
      <c r="V180" s="190">
        <f t="shared" ca="1" si="49"/>
        <v>0.61603240859217878</v>
      </c>
      <c r="W180" s="187">
        <f t="shared" ca="1" si="49"/>
        <v>0.59226493296539329</v>
      </c>
      <c r="Y180" s="78">
        <f t="shared" ca="1" si="44"/>
        <v>11739969.183762167</v>
      </c>
      <c r="Z180" s="78">
        <f t="shared" ca="1" si="45"/>
        <v>11743990.746721327</v>
      </c>
      <c r="AA180" s="78">
        <f t="shared" ca="1" si="46"/>
        <v>4021.5629591606557</v>
      </c>
    </row>
    <row r="181" spans="1:27" ht="11.25" customHeight="1" x14ac:dyDescent="0.2">
      <c r="A181" s="222">
        <f t="shared" si="47"/>
        <v>171</v>
      </c>
      <c r="B181" s="220">
        <f t="shared" si="36"/>
        <v>1.95E-2</v>
      </c>
      <c r="C181" s="217">
        <f t="shared" si="37"/>
        <v>2.7675000000000004E-3</v>
      </c>
      <c r="D181" s="219">
        <f t="shared" ca="1" si="38"/>
        <v>0.23760052449907731</v>
      </c>
      <c r="E181" s="218">
        <f t="shared" ca="1" si="39"/>
        <v>-0.71404225851986847</v>
      </c>
      <c r="F181" s="187">
        <f t="shared" ca="1" si="40"/>
        <v>-3.5253011867014674E-3</v>
      </c>
      <c r="G181" s="217">
        <f t="shared" ca="1" si="41"/>
        <v>-7.5780118670146701E-4</v>
      </c>
      <c r="H181" s="187">
        <f t="shared" ca="1" si="42"/>
        <v>1.8742198813298534E-2</v>
      </c>
      <c r="I181" s="191">
        <f t="shared" ca="1" si="49"/>
        <v>0.98999398978329434</v>
      </c>
      <c r="J181" s="190">
        <f t="shared" ca="1" si="49"/>
        <v>0.9668037457606965</v>
      </c>
      <c r="K181" s="190">
        <f t="shared" ca="1" si="49"/>
        <v>0.94056385800988118</v>
      </c>
      <c r="L181" s="190">
        <f t="shared" ca="1" si="49"/>
        <v>0.91239037993962113</v>
      </c>
      <c r="M181" s="190">
        <f t="shared" ca="1" si="49"/>
        <v>0.88311422750522017</v>
      </c>
      <c r="N181" s="190">
        <f t="shared" ca="1" si="49"/>
        <v>0.85334626885287412</v>
      </c>
      <c r="O181" s="190">
        <f t="shared" ca="1" si="49"/>
        <v>0.82352998739365513</v>
      </c>
      <c r="P181" s="190">
        <f t="shared" ca="1" si="49"/>
        <v>0.79398290865390175</v>
      </c>
      <c r="Q181" s="190">
        <f t="shared" ca="1" si="49"/>
        <v>0.76492856887888461</v>
      </c>
      <c r="R181" s="190">
        <f t="shared" ca="1" si="49"/>
        <v>0.73652085256856503</v>
      </c>
      <c r="S181" s="190">
        <f t="shared" ca="1" si="49"/>
        <v>0.70886233907096896</v>
      </c>
      <c r="T181" s="190">
        <f t="shared" ca="1" si="49"/>
        <v>0.68201803222318802</v>
      </c>
      <c r="U181" s="190">
        <f t="shared" ca="1" si="49"/>
        <v>0.65602557791649219</v>
      </c>
      <c r="V181" s="190">
        <f t="shared" ca="1" si="49"/>
        <v>0.63090283494744326</v>
      </c>
      <c r="W181" s="187">
        <f t="shared" ca="1" si="49"/>
        <v>0.60665346492567485</v>
      </c>
      <c r="Y181" s="78">
        <f t="shared" ca="1" si="44"/>
        <v>11949637.036430359</v>
      </c>
      <c r="Z181" s="78">
        <f t="shared" ca="1" si="45"/>
        <v>11953515.473155161</v>
      </c>
      <c r="AA181" s="78">
        <f t="shared" ca="1" si="46"/>
        <v>3878.4367248024791</v>
      </c>
    </row>
    <row r="182" spans="1:27" ht="11.25" customHeight="1" x14ac:dyDescent="0.2">
      <c r="A182" s="222">
        <f t="shared" si="47"/>
        <v>172</v>
      </c>
      <c r="B182" s="220">
        <f t="shared" si="36"/>
        <v>1.95E-2</v>
      </c>
      <c r="C182" s="217">
        <f t="shared" si="37"/>
        <v>2.7675000000000004E-3</v>
      </c>
      <c r="D182" s="219">
        <f t="shared" ca="1" si="38"/>
        <v>0.90104224680436074</v>
      </c>
      <c r="E182" s="218">
        <f t="shared" ca="1" si="39"/>
        <v>1.2875131005528466</v>
      </c>
      <c r="F182" s="187">
        <f t="shared" ca="1" si="40"/>
        <v>6.3565866125083687E-3</v>
      </c>
      <c r="G182" s="217">
        <f t="shared" ca="1" si="41"/>
        <v>9.1240866125083687E-3</v>
      </c>
      <c r="H182" s="187">
        <f t="shared" ca="1" si="42"/>
        <v>2.862408661250837E-2</v>
      </c>
      <c r="I182" s="191">
        <f t="shared" ca="1" si="49"/>
        <v>0.98542884989986113</v>
      </c>
      <c r="J182" s="190">
        <f t="shared" ca="1" si="49"/>
        <v>0.9550913715123982</v>
      </c>
      <c r="K182" s="190">
        <f t="shared" ca="1" si="49"/>
        <v>0.92381780673551961</v>
      </c>
      <c r="L182" s="190">
        <f t="shared" ca="1" si="49"/>
        <v>0.89220316758995888</v>
      </c>
      <c r="M182" s="190">
        <f t="shared" ca="1" si="49"/>
        <v>0.86067282153389746</v>
      </c>
      <c r="N182" s="190">
        <f t="shared" ca="1" si="49"/>
        <v>0.82952704626713347</v>
      </c>
      <c r="O182" s="190">
        <f t="shared" ca="1" si="49"/>
        <v>0.79897424586931542</v>
      </c>
      <c r="P182" s="190">
        <f t="shared" ca="1" si="49"/>
        <v>0.76915558540058626</v>
      </c>
      <c r="Q182" s="190">
        <f t="shared" ca="1" si="49"/>
        <v>0.74016319534360797</v>
      </c>
      <c r="R182" s="190">
        <f t="shared" ca="1" si="49"/>
        <v>0.7120535891192199</v>
      </c>
      <c r="S182" s="190">
        <f t="shared" ca="1" si="49"/>
        <v>0.68485753243416159</v>
      </c>
      <c r="T182" s="190">
        <f t="shared" ca="1" si="49"/>
        <v>0.65858729050735676</v>
      </c>
      <c r="U182" s="190">
        <f t="shared" ca="1" si="49"/>
        <v>0.6332419416268823</v>
      </c>
      <c r="V182" s="190">
        <f t="shared" ca="1" si="49"/>
        <v>0.60881126693490706</v>
      </c>
      <c r="W182" s="187">
        <f t="shared" ca="1" si="49"/>
        <v>0.58527859310818919</v>
      </c>
      <c r="Y182" s="78">
        <f t="shared" ca="1" si="44"/>
        <v>11637864.303882994</v>
      </c>
      <c r="Z182" s="78">
        <f t="shared" ca="1" si="45"/>
        <v>11641956.155943101</v>
      </c>
      <c r="AA182" s="78">
        <f t="shared" ca="1" si="46"/>
        <v>4091.8520601075143</v>
      </c>
    </row>
    <row r="183" spans="1:27" ht="11.25" customHeight="1" x14ac:dyDescent="0.2">
      <c r="A183" s="222">
        <f t="shared" si="47"/>
        <v>173</v>
      </c>
      <c r="B183" s="220">
        <f t="shared" si="36"/>
        <v>1.95E-2</v>
      </c>
      <c r="C183" s="217">
        <f t="shared" si="37"/>
        <v>2.7675000000000004E-3</v>
      </c>
      <c r="D183" s="219">
        <f t="shared" ca="1" si="38"/>
        <v>3.2729682942083449E-2</v>
      </c>
      <c r="E183" s="218">
        <f t="shared" ca="1" si="39"/>
        <v>-1.8421079177051654</v>
      </c>
      <c r="F183" s="187">
        <f t="shared" ca="1" si="40"/>
        <v>-9.0946791325481353E-3</v>
      </c>
      <c r="G183" s="217">
        <f t="shared" ca="1" si="41"/>
        <v>-6.3271791325481344E-3</v>
      </c>
      <c r="H183" s="187">
        <f t="shared" ca="1" si="42"/>
        <v>1.3172820867451866E-2</v>
      </c>
      <c r="I183" s="191">
        <f t="shared" ca="1" si="49"/>
        <v>0.99257618985081908</v>
      </c>
      <c r="J183" s="190">
        <f t="shared" ca="1" si="49"/>
        <v>0.97346794920495916</v>
      </c>
      <c r="K183" s="190">
        <f t="shared" ca="1" si="49"/>
        <v>0.95013524228811042</v>
      </c>
      <c r="L183" s="190">
        <f t="shared" ca="1" si="49"/>
        <v>0.92396838185154884</v>
      </c>
      <c r="M183" s="190">
        <f t="shared" ca="1" si="49"/>
        <v>0.8960189361296691</v>
      </c>
      <c r="N183" s="190">
        <f t="shared" ca="1" si="49"/>
        <v>0.86707076646439785</v>
      </c>
      <c r="O183" s="190">
        <f t="shared" ca="1" si="49"/>
        <v>0.83770053116690246</v>
      </c>
      <c r="P183" s="190">
        <f t="shared" ca="1" si="49"/>
        <v>0.80832692037785026</v>
      </c>
      <c r="Q183" s="190">
        <f t="shared" ca="1" si="49"/>
        <v>0.77924955150342012</v>
      </c>
      <c r="R183" s="190">
        <f t="shared" ca="1" si="49"/>
        <v>0.75067908030786323</v>
      </c>
      <c r="S183" s="190">
        <f t="shared" ca="1" si="49"/>
        <v>0.72276017946370208</v>
      </c>
      <c r="T183" s="190">
        <f t="shared" ca="1" si="49"/>
        <v>0.69558889205528596</v>
      </c>
      <c r="U183" s="190">
        <f t="shared" ca="1" si="49"/>
        <v>0.66922563570331317</v>
      </c>
      <c r="V183" s="190">
        <f t="shared" ca="1" si="49"/>
        <v>0.64370489001519327</v>
      </c>
      <c r="W183" s="187">
        <f t="shared" ca="1" si="49"/>
        <v>0.61904237998775302</v>
      </c>
      <c r="Y183" s="78">
        <f t="shared" ca="1" si="44"/>
        <v>12129515.526370786</v>
      </c>
      <c r="Z183" s="78">
        <f t="shared" ca="1" si="45"/>
        <v>12133272.712023564</v>
      </c>
      <c r="AA183" s="78">
        <f t="shared" ca="1" si="46"/>
        <v>3757.1856527775526</v>
      </c>
    </row>
    <row r="184" spans="1:27" ht="11.25" customHeight="1" x14ac:dyDescent="0.2">
      <c r="A184" s="222">
        <f t="shared" si="47"/>
        <v>174</v>
      </c>
      <c r="B184" s="220">
        <f t="shared" si="36"/>
        <v>1.95E-2</v>
      </c>
      <c r="C184" s="217">
        <f t="shared" si="37"/>
        <v>2.7675000000000004E-3</v>
      </c>
      <c r="D184" s="219">
        <f t="shared" ca="1" si="38"/>
        <v>0.18062445086968426</v>
      </c>
      <c r="E184" s="218">
        <f t="shared" ca="1" si="39"/>
        <v>-0.91298790696107568</v>
      </c>
      <c r="F184" s="187">
        <f t="shared" ca="1" si="40"/>
        <v>-4.5075166258726571E-3</v>
      </c>
      <c r="G184" s="217">
        <f t="shared" ca="1" si="41"/>
        <v>-1.7400166258726567E-3</v>
      </c>
      <c r="H184" s="187">
        <f t="shared" ca="1" si="42"/>
        <v>1.7759983374127344E-2</v>
      </c>
      <c r="I184" s="191">
        <f t="shared" ca="1" si="49"/>
        <v>0.99044889817143167</v>
      </c>
      <c r="J184" s="190">
        <f t="shared" ca="1" si="49"/>
        <v>0.96797572222133244</v>
      </c>
      <c r="K184" s="190">
        <f t="shared" ca="1" si="49"/>
        <v>0.94224483663394032</v>
      </c>
      <c r="L184" s="190">
        <f t="shared" ca="1" si="49"/>
        <v>0.91442168709598681</v>
      </c>
      <c r="M184" s="190">
        <f t="shared" ca="1" si="49"/>
        <v>0.88537652641749243</v>
      </c>
      <c r="N184" s="190">
        <f t="shared" ca="1" si="49"/>
        <v>0.85575084455614103</v>
      </c>
      <c r="O184" s="190">
        <f t="shared" ca="1" si="49"/>
        <v>0.82601157807939352</v>
      </c>
      <c r="P184" s="190">
        <f t="shared" ca="1" si="49"/>
        <v>0.79649400172700313</v>
      </c>
      <c r="Q184" s="190">
        <f t="shared" ca="1" si="49"/>
        <v>0.76743496298820457</v>
      </c>
      <c r="R184" s="190">
        <f t="shared" ca="1" si="49"/>
        <v>0.73899825839045374</v>
      </c>
      <c r="S184" s="190">
        <f t="shared" ca="1" si="49"/>
        <v>0.7112938049556401</v>
      </c>
      <c r="T184" s="190">
        <f t="shared" ca="1" si="49"/>
        <v>0.68439201066563016</v>
      </c>
      <c r="U184" s="190">
        <f t="shared" ca="1" si="49"/>
        <v>0.65833448234723912</v>
      </c>
      <c r="V184" s="190">
        <f t="shared" ca="1" si="49"/>
        <v>0.63314196762467179</v>
      </c>
      <c r="W184" s="187">
        <f t="shared" ca="1" si="49"/>
        <v>0.60882022347977749</v>
      </c>
      <c r="Y184" s="78">
        <f t="shared" ca="1" si="44"/>
        <v>11981139.805354338</v>
      </c>
      <c r="Z184" s="78">
        <f t="shared" ca="1" si="45"/>
        <v>11984996.896512575</v>
      </c>
      <c r="AA184" s="78">
        <f t="shared" ca="1" si="46"/>
        <v>3857.0911582373083</v>
      </c>
    </row>
    <row r="185" spans="1:27" ht="11.25" customHeight="1" x14ac:dyDescent="0.2">
      <c r="A185" s="222">
        <f t="shared" si="47"/>
        <v>175</v>
      </c>
      <c r="B185" s="220">
        <f t="shared" si="36"/>
        <v>1.95E-2</v>
      </c>
      <c r="C185" s="217">
        <f t="shared" si="37"/>
        <v>2.7675000000000004E-3</v>
      </c>
      <c r="D185" s="219">
        <f t="shared" ca="1" si="38"/>
        <v>0.10498969849340811</v>
      </c>
      <c r="E185" s="218">
        <f t="shared" ca="1" si="39"/>
        <v>-1.2536220933066515</v>
      </c>
      <c r="F185" s="187">
        <f t="shared" ca="1" si="40"/>
        <v>-6.1892631710202132E-3</v>
      </c>
      <c r="G185" s="217">
        <f t="shared" ca="1" si="41"/>
        <v>-3.4217631710202127E-3</v>
      </c>
      <c r="H185" s="187">
        <f t="shared" ca="1" si="42"/>
        <v>1.6078236828979787E-2</v>
      </c>
      <c r="I185" s="191">
        <f t="shared" ca="1" si="49"/>
        <v>0.9912282764582363</v>
      </c>
      <c r="J185" s="190">
        <f t="shared" ca="1" si="49"/>
        <v>0.96998567672211</v>
      </c>
      <c r="K185" s="190">
        <f t="shared" ca="1" si="49"/>
        <v>0.94512998211478771</v>
      </c>
      <c r="L185" s="190">
        <f t="shared" ca="1" si="49"/>
        <v>0.91791019174760824</v>
      </c>
      <c r="M185" s="190">
        <f t="shared" ca="1" si="49"/>
        <v>0.88926349288679385</v>
      </c>
      <c r="N185" s="190">
        <f t="shared" ca="1" si="49"/>
        <v>0.85988369537583309</v>
      </c>
      <c r="O185" s="190">
        <f t="shared" ca="1" si="49"/>
        <v>0.83027792621992469</v>
      </c>
      <c r="P185" s="190">
        <f t="shared" ca="1" si="49"/>
        <v>0.80081194209053441</v>
      </c>
      <c r="Q185" s="190">
        <f t="shared" ca="1" si="49"/>
        <v>0.77174548762551454</v>
      </c>
      <c r="R185" s="190">
        <f t="shared" ca="1" si="49"/>
        <v>0.7432594300129195</v>
      </c>
      <c r="S185" s="190">
        <f t="shared" ca="1" si="49"/>
        <v>0.71547633494075147</v>
      </c>
      <c r="T185" s="190">
        <f t="shared" ca="1" si="49"/>
        <v>0.68847593261645113</v>
      </c>
      <c r="U185" s="190">
        <f t="shared" ca="1" si="49"/>
        <v>0.66230666630675616</v>
      </c>
      <c r="V185" s="190">
        <f t="shared" ca="1" si="49"/>
        <v>0.6369942718628897</v>
      </c>
      <c r="W185" s="187">
        <f t="shared" ca="1" si="49"/>
        <v>0.61254812574875761</v>
      </c>
      <c r="Y185" s="78">
        <f t="shared" ca="1" si="44"/>
        <v>12035297.432729868</v>
      </c>
      <c r="Z185" s="78">
        <f t="shared" ca="1" si="45"/>
        <v>12039117.93460029</v>
      </c>
      <c r="AA185" s="78">
        <f t="shared" ca="1" si="46"/>
        <v>3820.5018704216927</v>
      </c>
    </row>
    <row r="186" spans="1:27" ht="11.25" customHeight="1" x14ac:dyDescent="0.2">
      <c r="A186" s="222">
        <f t="shared" si="47"/>
        <v>176</v>
      </c>
      <c r="B186" s="220">
        <f t="shared" si="36"/>
        <v>1.95E-2</v>
      </c>
      <c r="C186" s="217">
        <f t="shared" si="37"/>
        <v>2.7675000000000004E-3</v>
      </c>
      <c r="D186" s="219">
        <f t="shared" ca="1" si="38"/>
        <v>0.35624486392223731</v>
      </c>
      <c r="E186" s="218">
        <f t="shared" ca="1" si="39"/>
        <v>-0.36851437584128277</v>
      </c>
      <c r="F186" s="187">
        <f t="shared" ca="1" si="40"/>
        <v>-1.8193939517848244E-3</v>
      </c>
      <c r="G186" s="217">
        <f t="shared" ca="1" si="41"/>
        <v>9.4810604821517598E-4</v>
      </c>
      <c r="H186" s="187">
        <f t="shared" ca="1" si="42"/>
        <v>2.0448106048215176E-2</v>
      </c>
      <c r="I186" s="191">
        <f t="shared" ca="1" si="49"/>
        <v>0.98920440350716343</v>
      </c>
      <c r="J186" s="190">
        <f t="shared" ca="1" si="49"/>
        <v>0.96477163382077691</v>
      </c>
      <c r="K186" s="190">
        <f t="shared" ca="1" si="49"/>
        <v>0.93765146622557405</v>
      </c>
      <c r="L186" s="190">
        <f t="shared" ca="1" si="49"/>
        <v>0.90887313342630238</v>
      </c>
      <c r="M186" s="190">
        <f t="shared" ca="1" si="49"/>
        <v>0.87919880688667051</v>
      </c>
      <c r="N186" s="190">
        <f t="shared" ca="1" si="49"/>
        <v>0.84918605976863937</v>
      </c>
      <c r="O186" s="190">
        <f t="shared" ca="1" si="49"/>
        <v>0.8192376779187357</v>
      </c>
      <c r="P186" s="190">
        <f t="shared" ca="1" si="49"/>
        <v>0.78964045423410822</v>
      </c>
      <c r="Q186" s="190">
        <f t="shared" ca="1" si="49"/>
        <v>0.76059491397940082</v>
      </c>
      <c r="R186" s="190">
        <f t="shared" ca="1" si="49"/>
        <v>0.73223782772975587</v>
      </c>
      <c r="S186" s="190">
        <f t="shared" ca="1" si="49"/>
        <v>0.70465911746689558</v>
      </c>
      <c r="T186" s="190">
        <f t="shared" ca="1" si="49"/>
        <v>0.67791447160632246</v>
      </c>
      <c r="U186" s="190">
        <f t="shared" ca="1" si="49"/>
        <v>0.65203471216343223</v>
      </c>
      <c r="V186" s="190">
        <f t="shared" ca="1" si="49"/>
        <v>0.62703272330933224</v>
      </c>
      <c r="W186" s="187">
        <f t="shared" ca="1" si="49"/>
        <v>0.60290855972733925</v>
      </c>
      <c r="Y186" s="78">
        <f t="shared" ca="1" si="44"/>
        <v>11895145.961770447</v>
      </c>
      <c r="Z186" s="78">
        <f t="shared" ca="1" si="45"/>
        <v>11899061.423736183</v>
      </c>
      <c r="AA186" s="78">
        <f t="shared" ca="1" si="46"/>
        <v>3915.4619657360017</v>
      </c>
    </row>
    <row r="187" spans="1:27" ht="11.25" customHeight="1" x14ac:dyDescent="0.2">
      <c r="A187" s="222">
        <f t="shared" si="47"/>
        <v>177</v>
      </c>
      <c r="B187" s="220">
        <f t="shared" si="36"/>
        <v>1.95E-2</v>
      </c>
      <c r="C187" s="217">
        <f t="shared" si="37"/>
        <v>2.7675000000000004E-3</v>
      </c>
      <c r="D187" s="219">
        <f t="shared" ca="1" si="38"/>
        <v>0.20967265065935115</v>
      </c>
      <c r="E187" s="218">
        <f t="shared" ca="1" si="39"/>
        <v>-0.80755760359602691</v>
      </c>
      <c r="F187" s="187">
        <f t="shared" ca="1" si="40"/>
        <v>-3.9869962097035345E-3</v>
      </c>
      <c r="G187" s="217">
        <f t="shared" ca="1" si="41"/>
        <v>-1.2194962097035341E-3</v>
      </c>
      <c r="H187" s="187">
        <f t="shared" ca="1" si="42"/>
        <v>1.8280503790296467E-2</v>
      </c>
      <c r="I187" s="191">
        <f t="shared" ref="I187:W202" ca="1" si="50">I$8*EXP(-$H187*I$9)</f>
        <v>0.99020779559812644</v>
      </c>
      <c r="J187" s="190">
        <f t="shared" ca="1" si="50"/>
        <v>0.9673544620113127</v>
      </c>
      <c r="K187" s="190">
        <f t="shared" ca="1" si="50"/>
        <v>0.94135363613653511</v>
      </c>
      <c r="L187" s="190">
        <f t="shared" ca="1" si="50"/>
        <v>0.91334464286143469</v>
      </c>
      <c r="M187" s="190">
        <f t="shared" ca="1" si="50"/>
        <v>0.88417691094795792</v>
      </c>
      <c r="N187" s="190">
        <f t="shared" ca="1" si="50"/>
        <v>0.85447570835117048</v>
      </c>
      <c r="O187" s="190">
        <f t="shared" ca="1" si="50"/>
        <v>0.8246955408997686</v>
      </c>
      <c r="P187" s="190">
        <f t="shared" ca="1" si="50"/>
        <v>0.79516227229399805</v>
      </c>
      <c r="Q187" s="190">
        <f t="shared" ca="1" si="50"/>
        <v>0.76610569013017638</v>
      </c>
      <c r="R187" s="190">
        <f t="shared" ca="1" si="50"/>
        <v>0.7376843327873488</v>
      </c>
      <c r="S187" s="190">
        <f t="shared" ca="1" si="50"/>
        <v>0.7100042241679011</v>
      </c>
      <c r="T187" s="190">
        <f t="shared" ca="1" si="50"/>
        <v>0.68313290464856569</v>
      </c>
      <c r="U187" s="190">
        <f t="shared" ca="1" si="50"/>
        <v>0.65710987906129048</v>
      </c>
      <c r="V187" s="190">
        <f t="shared" ca="1" si="50"/>
        <v>0.63195436186549747</v>
      </c>
      <c r="W187" s="187">
        <f t="shared" ca="1" si="50"/>
        <v>0.60767099791130441</v>
      </c>
      <c r="Y187" s="78">
        <f t="shared" ca="1" si="44"/>
        <v>11964433.359672388</v>
      </c>
      <c r="Z187" s="78">
        <f t="shared" ca="1" si="45"/>
        <v>11968301.765174551</v>
      </c>
      <c r="AA187" s="78">
        <f t="shared" ca="1" si="46"/>
        <v>3868.4055021628737</v>
      </c>
    </row>
    <row r="188" spans="1:27" ht="11.25" customHeight="1" x14ac:dyDescent="0.2">
      <c r="A188" s="222">
        <f t="shared" si="47"/>
        <v>178</v>
      </c>
      <c r="B188" s="220">
        <f t="shared" si="36"/>
        <v>1.95E-2</v>
      </c>
      <c r="C188" s="217">
        <f t="shared" si="37"/>
        <v>2.7675000000000004E-3</v>
      </c>
      <c r="D188" s="219">
        <f t="shared" ca="1" si="38"/>
        <v>0.43204680661610861</v>
      </c>
      <c r="E188" s="218">
        <f t="shared" ca="1" si="39"/>
        <v>-0.17116552658171869</v>
      </c>
      <c r="F188" s="187">
        <f t="shared" ca="1" si="40"/>
        <v>-8.4506207690244757E-4</v>
      </c>
      <c r="G188" s="217">
        <f t="shared" ca="1" si="41"/>
        <v>1.9224379230975528E-3</v>
      </c>
      <c r="H188" s="187">
        <f t="shared" ca="1" si="42"/>
        <v>2.1422437923097552E-2</v>
      </c>
      <c r="I188" s="191">
        <f t="shared" ca="1" si="50"/>
        <v>0.98875371252593147</v>
      </c>
      <c r="J188" s="190">
        <f t="shared" ca="1" si="50"/>
        <v>0.96361290658522003</v>
      </c>
      <c r="K188" s="190">
        <f t="shared" ca="1" si="50"/>
        <v>0.93599209663500882</v>
      </c>
      <c r="L188" s="190">
        <f t="shared" ca="1" si="50"/>
        <v>0.90687033899385927</v>
      </c>
      <c r="M188" s="190">
        <f t="shared" ca="1" si="50"/>
        <v>0.87697030151854749</v>
      </c>
      <c r="N188" s="190">
        <f t="shared" ca="1" si="50"/>
        <v>0.84681905555860748</v>
      </c>
      <c r="O188" s="190">
        <f t="shared" ca="1" si="50"/>
        <v>0.81679616329929761</v>
      </c>
      <c r="P188" s="190">
        <f t="shared" ca="1" si="50"/>
        <v>0.78717091832876518</v>
      </c>
      <c r="Q188" s="190">
        <f t="shared" ca="1" si="50"/>
        <v>0.75813076449778061</v>
      </c>
      <c r="R188" s="190">
        <f t="shared" ca="1" si="50"/>
        <v>0.72980275518838789</v>
      </c>
      <c r="S188" s="190">
        <f t="shared" ca="1" si="50"/>
        <v>0.70226963224653183</v>
      </c>
      <c r="T188" s="190">
        <f t="shared" ca="1" si="50"/>
        <v>0.67558180349924657</v>
      </c>
      <c r="U188" s="190">
        <f t="shared" ca="1" si="50"/>
        <v>0.64976622490315628</v>
      </c>
      <c r="V188" s="190">
        <f t="shared" ca="1" si="50"/>
        <v>0.62483296352616557</v>
      </c>
      <c r="W188" s="187">
        <f t="shared" ca="1" si="50"/>
        <v>0.60078003223596665</v>
      </c>
      <c r="Y188" s="78">
        <f t="shared" ca="1" si="44"/>
        <v>11864149.669542473</v>
      </c>
      <c r="Z188" s="78">
        <f t="shared" ca="1" si="45"/>
        <v>11868086.248949792</v>
      </c>
      <c r="AA188" s="78">
        <f t="shared" ca="1" si="46"/>
        <v>3936.5794073194265</v>
      </c>
    </row>
    <row r="189" spans="1:27" ht="11.25" customHeight="1" x14ac:dyDescent="0.2">
      <c r="A189" s="222">
        <f t="shared" si="47"/>
        <v>179</v>
      </c>
      <c r="B189" s="220">
        <f t="shared" si="36"/>
        <v>1.95E-2</v>
      </c>
      <c r="C189" s="217">
        <f t="shared" si="37"/>
        <v>2.7675000000000004E-3</v>
      </c>
      <c r="D189" s="219">
        <f t="shared" ca="1" si="38"/>
        <v>0.66947983967885605</v>
      </c>
      <c r="E189" s="218">
        <f t="shared" ca="1" si="39"/>
        <v>0.43847730186625772</v>
      </c>
      <c r="F189" s="187">
        <f t="shared" ca="1" si="40"/>
        <v>2.1648082227163652E-3</v>
      </c>
      <c r="G189" s="217">
        <f t="shared" ca="1" si="41"/>
        <v>4.932308222716366E-3</v>
      </c>
      <c r="H189" s="187">
        <f t="shared" ca="1" si="42"/>
        <v>2.4432308222716366E-2</v>
      </c>
      <c r="I189" s="191">
        <f t="shared" ca="1" si="50"/>
        <v>0.98736275099334925</v>
      </c>
      <c r="J189" s="190">
        <f t="shared" ca="1" si="50"/>
        <v>0.9600421914356313</v>
      </c>
      <c r="K189" s="190">
        <f t="shared" ca="1" si="50"/>
        <v>0.93088455780057866</v>
      </c>
      <c r="L189" s="190">
        <f t="shared" ca="1" si="50"/>
        <v>0.90071121212068794</v>
      </c>
      <c r="M189" s="190">
        <f t="shared" ca="1" si="50"/>
        <v>0.87012169829954455</v>
      </c>
      <c r="N189" s="190">
        <f t="shared" ca="1" si="50"/>
        <v>0.83954858375725472</v>
      </c>
      <c r="O189" s="190">
        <f t="shared" ca="1" si="50"/>
        <v>0.80929978781826573</v>
      </c>
      <c r="P189" s="190">
        <f t="shared" ca="1" si="50"/>
        <v>0.77959079296146394</v>
      </c>
      <c r="Q189" s="190">
        <f t="shared" ca="1" si="50"/>
        <v>0.75056891330882147</v>
      </c>
      <c r="R189" s="190">
        <f t="shared" ca="1" si="50"/>
        <v>0.72233144667042903</v>
      </c>
      <c r="S189" s="190">
        <f t="shared" ca="1" si="50"/>
        <v>0.69493917840069297</v>
      </c>
      <c r="T189" s="190">
        <f t="shared" ca="1" si="50"/>
        <v>0.66842638566208257</v>
      </c>
      <c r="U189" s="190">
        <f t="shared" ca="1" si="50"/>
        <v>0.64280822453634867</v>
      </c>
      <c r="V189" s="190">
        <f t="shared" ca="1" si="50"/>
        <v>0.61808616955883655</v>
      </c>
      <c r="W189" s="187">
        <f t="shared" ca="1" si="50"/>
        <v>0.59425200928121946</v>
      </c>
      <c r="Y189" s="78">
        <f t="shared" ca="1" si="44"/>
        <v>11768973.902605208</v>
      </c>
      <c r="Z189" s="78">
        <f t="shared" ca="1" si="45"/>
        <v>11772975.564004596</v>
      </c>
      <c r="AA189" s="78">
        <f t="shared" ca="1" si="46"/>
        <v>4001.6613993886858</v>
      </c>
    </row>
    <row r="190" spans="1:27" ht="11.25" customHeight="1" x14ac:dyDescent="0.2">
      <c r="A190" s="222">
        <f t="shared" si="47"/>
        <v>180</v>
      </c>
      <c r="B190" s="220">
        <f t="shared" si="36"/>
        <v>1.95E-2</v>
      </c>
      <c r="C190" s="217">
        <f t="shared" si="37"/>
        <v>2.7675000000000004E-3</v>
      </c>
      <c r="D190" s="219">
        <f t="shared" ca="1" si="38"/>
        <v>0.81066187560856828</v>
      </c>
      <c r="E190" s="218">
        <f t="shared" ca="1" si="39"/>
        <v>0.88033797037788331</v>
      </c>
      <c r="F190" s="187">
        <f t="shared" ca="1" si="40"/>
        <v>4.346320479833559E-3</v>
      </c>
      <c r="G190" s="217">
        <f t="shared" ca="1" si="41"/>
        <v>7.1138204798335599E-3</v>
      </c>
      <c r="H190" s="187">
        <f t="shared" ca="1" si="42"/>
        <v>2.6613820479833558E-2</v>
      </c>
      <c r="I190" s="191">
        <f t="shared" ca="1" si="50"/>
        <v>0.98635582460677285</v>
      </c>
      <c r="J190" s="190">
        <f t="shared" ca="1" si="50"/>
        <v>0.95746245975474453</v>
      </c>
      <c r="K190" s="190">
        <f t="shared" ca="1" si="50"/>
        <v>0.92720011394073087</v>
      </c>
      <c r="L190" s="190">
        <f t="shared" ca="1" si="50"/>
        <v>0.89627332487296507</v>
      </c>
      <c r="M190" s="190">
        <f t="shared" ca="1" si="50"/>
        <v>0.86519137949826441</v>
      </c>
      <c r="N190" s="190">
        <f t="shared" ca="1" si="50"/>
        <v>0.83431809405082047</v>
      </c>
      <c r="O190" s="190">
        <f t="shared" ca="1" si="50"/>
        <v>0.80390955866050406</v>
      </c>
      <c r="P190" s="190">
        <f t="shared" ca="1" si="50"/>
        <v>0.77414248821200615</v>
      </c>
      <c r="Q190" s="190">
        <f t="shared" ca="1" si="50"/>
        <v>0.74513537578934941</v>
      </c>
      <c r="R190" s="190">
        <f t="shared" ca="1" si="50"/>
        <v>0.71696419916767606</v>
      </c>
      <c r="S190" s="190">
        <f t="shared" ca="1" si="50"/>
        <v>0.68967404003292776</v>
      </c>
      <c r="T190" s="190">
        <f t="shared" ca="1" si="50"/>
        <v>0.66328765463154238</v>
      </c>
      <c r="U190" s="190">
        <f t="shared" ca="1" si="50"/>
        <v>0.6378117804761404</v>
      </c>
      <c r="V190" s="190">
        <f t="shared" ca="1" si="50"/>
        <v>0.61324176718555057</v>
      </c>
      <c r="W190" s="187">
        <f t="shared" ca="1" si="50"/>
        <v>0.58956496977463935</v>
      </c>
      <c r="Y190" s="78">
        <f t="shared" ca="1" si="44"/>
        <v>11700533.030654633</v>
      </c>
      <c r="Z190" s="78">
        <f t="shared" ca="1" si="45"/>
        <v>11704581.700321792</v>
      </c>
      <c r="AA190" s="78">
        <f t="shared" ca="1" si="46"/>
        <v>4048.6696671582758</v>
      </c>
    </row>
    <row r="191" spans="1:27" ht="11.25" customHeight="1" x14ac:dyDescent="0.2">
      <c r="A191" s="222">
        <f t="shared" si="47"/>
        <v>181</v>
      </c>
      <c r="B191" s="220">
        <f t="shared" si="36"/>
        <v>1.95E-2</v>
      </c>
      <c r="C191" s="217">
        <f t="shared" si="37"/>
        <v>2.7675000000000004E-3</v>
      </c>
      <c r="D191" s="219">
        <f t="shared" ca="1" si="38"/>
        <v>0.34027614918651683</v>
      </c>
      <c r="E191" s="218">
        <f t="shared" ca="1" si="39"/>
        <v>-0.41170958545959269</v>
      </c>
      <c r="F191" s="187">
        <f t="shared" ca="1" si="40"/>
        <v>-2.0326532118780552E-3</v>
      </c>
      <c r="G191" s="217">
        <f t="shared" ca="1" si="41"/>
        <v>7.3484678812194525E-4</v>
      </c>
      <c r="H191" s="187">
        <f t="shared" ca="1" si="42"/>
        <v>2.0234846788121943E-2</v>
      </c>
      <c r="I191" s="191">
        <f t="shared" ca="1" si="50"/>
        <v>0.98930307699231779</v>
      </c>
      <c r="J191" s="190">
        <f t="shared" ca="1" si="50"/>
        <v>0.96502543886809578</v>
      </c>
      <c r="K191" s="190">
        <f t="shared" ca="1" si="50"/>
        <v>0.93801505701623766</v>
      </c>
      <c r="L191" s="190">
        <f t="shared" ca="1" si="50"/>
        <v>0.90931208960137089</v>
      </c>
      <c r="M191" s="190">
        <f t="shared" ca="1" si="50"/>
        <v>0.87968733131677879</v>
      </c>
      <c r="N191" s="190">
        <f t="shared" ca="1" si="50"/>
        <v>0.84970502548182925</v>
      </c>
      <c r="O191" s="190">
        <f t="shared" ca="1" si="50"/>
        <v>0.81977304311577626</v>
      </c>
      <c r="P191" s="190">
        <f t="shared" ca="1" si="50"/>
        <v>0.79018201252948472</v>
      </c>
      <c r="Q191" s="190">
        <f t="shared" ca="1" si="50"/>
        <v>0.7611353281590385</v>
      </c>
      <c r="R191" s="190">
        <f t="shared" ca="1" si="50"/>
        <v>0.73277189301814949</v>
      </c>
      <c r="S191" s="190">
        <f t="shared" ca="1" si="50"/>
        <v>0.70518320541550539</v>
      </c>
      <c r="T191" s="190">
        <f t="shared" ca="1" si="50"/>
        <v>0.67842611343290393</v>
      </c>
      <c r="U191" s="190">
        <f t="shared" ca="1" si="50"/>
        <v>0.6525322883181589</v>
      </c>
      <c r="V191" s="190">
        <f t="shared" ca="1" si="50"/>
        <v>0.62751523318051394</v>
      </c>
      <c r="W191" s="187">
        <f t="shared" ca="1" si="50"/>
        <v>0.60337545137975057</v>
      </c>
      <c r="Y191" s="78">
        <f t="shared" ca="1" si="44"/>
        <v>11901942.587825913</v>
      </c>
      <c r="Z191" s="78">
        <f t="shared" ca="1" si="45"/>
        <v>11905853.424693804</v>
      </c>
      <c r="AA191" s="78">
        <f t="shared" ca="1" si="46"/>
        <v>3910.836867891252</v>
      </c>
    </row>
    <row r="192" spans="1:27" ht="11.25" customHeight="1" x14ac:dyDescent="0.2">
      <c r="A192" s="222">
        <f t="shared" si="47"/>
        <v>182</v>
      </c>
      <c r="B192" s="220">
        <f t="shared" si="36"/>
        <v>1.95E-2</v>
      </c>
      <c r="C192" s="217">
        <f t="shared" si="37"/>
        <v>2.7675000000000004E-3</v>
      </c>
      <c r="D192" s="219">
        <f t="shared" ca="1" si="38"/>
        <v>0.25372444216111389</v>
      </c>
      <c r="E192" s="218">
        <f t="shared" ca="1" si="39"/>
        <v>-0.66281525176330647</v>
      </c>
      <c r="F192" s="187">
        <f t="shared" ca="1" si="40"/>
        <v>-3.2723881055003396E-3</v>
      </c>
      <c r="G192" s="217">
        <f t="shared" ca="1" si="41"/>
        <v>-5.0488810550033915E-4</v>
      </c>
      <c r="H192" s="187">
        <f t="shared" ca="1" si="42"/>
        <v>1.899511189449966E-2</v>
      </c>
      <c r="I192" s="191">
        <f t="shared" ca="1" si="50"/>
        <v>0.98987688812826713</v>
      </c>
      <c r="J192" s="190">
        <f t="shared" ca="1" si="50"/>
        <v>0.96650220044155621</v>
      </c>
      <c r="K192" s="190">
        <f t="shared" ca="1" si="50"/>
        <v>0.94013150439624471</v>
      </c>
      <c r="L192" s="190">
        <f t="shared" ca="1" si="50"/>
        <v>0.91186806458216696</v>
      </c>
      <c r="M192" s="190">
        <f t="shared" ca="1" si="50"/>
        <v>0.88253263902122026</v>
      </c>
      <c r="N192" s="190">
        <f t="shared" ca="1" si="50"/>
        <v>0.8527282033528224</v>
      </c>
      <c r="O192" s="190">
        <f t="shared" ca="1" si="50"/>
        <v>0.8228922043918343</v>
      </c>
      <c r="P192" s="190">
        <f t="shared" ca="1" si="50"/>
        <v>0.79333760378339002</v>
      </c>
      <c r="Q192" s="190">
        <f t="shared" ca="1" si="50"/>
        <v>0.76428451758506366</v>
      </c>
      <c r="R192" s="190">
        <f t="shared" ca="1" si="50"/>
        <v>0.73588428493022862</v>
      </c>
      <c r="S192" s="190">
        <f t="shared" ca="1" si="50"/>
        <v>0.70823760168556626</v>
      </c>
      <c r="T192" s="190">
        <f t="shared" ca="1" si="50"/>
        <v>0.68140808497176042</v>
      </c>
      <c r="U192" s="190">
        <f t="shared" ca="1" si="50"/>
        <v>0.65543236455509213</v>
      </c>
      <c r="V192" s="190">
        <f t="shared" ca="1" si="50"/>
        <v>0.6303275582946426</v>
      </c>
      <c r="W192" s="187">
        <f t="shared" ca="1" si="50"/>
        <v>0.60609679046350307</v>
      </c>
      <c r="Y192" s="78">
        <f t="shared" ca="1" si="44"/>
        <v>11941540.510583362</v>
      </c>
      <c r="Z192" s="78">
        <f t="shared" ca="1" si="45"/>
        <v>11945424.440502696</v>
      </c>
      <c r="AA192" s="78">
        <f t="shared" ca="1" si="46"/>
        <v>3883.9299193341285</v>
      </c>
    </row>
    <row r="193" spans="1:27" ht="11.25" customHeight="1" x14ac:dyDescent="0.2">
      <c r="A193" s="222">
        <f t="shared" si="47"/>
        <v>183</v>
      </c>
      <c r="B193" s="220">
        <f t="shared" si="36"/>
        <v>1.95E-2</v>
      </c>
      <c r="C193" s="217">
        <f t="shared" si="37"/>
        <v>2.7675000000000004E-3</v>
      </c>
      <c r="D193" s="219">
        <f t="shared" ca="1" si="38"/>
        <v>0.13230635611134356</v>
      </c>
      <c r="E193" s="218">
        <f t="shared" ca="1" si="39"/>
        <v>-1.1155548859467768</v>
      </c>
      <c r="F193" s="187">
        <f t="shared" ca="1" si="40"/>
        <v>-5.5076109520615498E-3</v>
      </c>
      <c r="G193" s="217">
        <f t="shared" ca="1" si="41"/>
        <v>-2.7401109520615494E-3</v>
      </c>
      <c r="H193" s="187">
        <f t="shared" ca="1" si="42"/>
        <v>1.6759889047938452E-2</v>
      </c>
      <c r="I193" s="191">
        <f t="shared" ca="1" si="50"/>
        <v>0.99091230185656054</v>
      </c>
      <c r="J193" s="190">
        <f t="shared" ca="1" si="50"/>
        <v>0.96917049144226108</v>
      </c>
      <c r="K193" s="190">
        <f t="shared" ca="1" si="50"/>
        <v>0.94395950026963349</v>
      </c>
      <c r="L193" s="190">
        <f t="shared" ca="1" si="50"/>
        <v>0.91649461605689275</v>
      </c>
      <c r="M193" s="190">
        <f t="shared" ca="1" si="50"/>
        <v>0.8876859597654797</v>
      </c>
      <c r="N193" s="190">
        <f t="shared" ca="1" si="50"/>
        <v>0.85820615172281145</v>
      </c>
      <c r="O193" s="190">
        <f t="shared" ca="1" si="50"/>
        <v>0.82854602367568753</v>
      </c>
      <c r="P193" s="190">
        <f t="shared" ca="1" si="50"/>
        <v>0.79905896328448622</v>
      </c>
      <c r="Q193" s="190">
        <f t="shared" ca="1" si="50"/>
        <v>0.76999541832760188</v>
      </c>
      <c r="R193" s="190">
        <f t="shared" ca="1" si="50"/>
        <v>0.74152932170447861</v>
      </c>
      <c r="S193" s="190">
        <f t="shared" ca="1" si="50"/>
        <v>0.71377809931200709</v>
      </c>
      <c r="T193" s="190">
        <f t="shared" ca="1" si="50"/>
        <v>0.68681769226771883</v>
      </c>
      <c r="U193" s="190">
        <f t="shared" ca="1" si="50"/>
        <v>0.66069376454199114</v>
      </c>
      <c r="V193" s="190">
        <f t="shared" ca="1" si="50"/>
        <v>0.63543002372932689</v>
      </c>
      <c r="W193" s="187">
        <f t="shared" ca="1" si="50"/>
        <v>0.61103437437728925</v>
      </c>
      <c r="Y193" s="78">
        <f t="shared" ca="1" si="44"/>
        <v>12013312.702334227</v>
      </c>
      <c r="Z193" s="78">
        <f t="shared" ca="1" si="45"/>
        <v>12017148.040678386</v>
      </c>
      <c r="AA193" s="78">
        <f t="shared" ca="1" si="46"/>
        <v>3835.3383441586047</v>
      </c>
    </row>
    <row r="194" spans="1:27" ht="11.25" customHeight="1" x14ac:dyDescent="0.2">
      <c r="A194" s="222">
        <f t="shared" si="47"/>
        <v>184</v>
      </c>
      <c r="B194" s="220">
        <f t="shared" si="36"/>
        <v>1.95E-2</v>
      </c>
      <c r="C194" s="217">
        <f t="shared" si="37"/>
        <v>2.7675000000000004E-3</v>
      </c>
      <c r="D194" s="219">
        <f t="shared" ca="1" si="38"/>
        <v>0.53328077268212593</v>
      </c>
      <c r="E194" s="218">
        <f t="shared" ca="1" si="39"/>
        <v>8.3519522848263958E-2</v>
      </c>
      <c r="F194" s="187">
        <f t="shared" ca="1" si="40"/>
        <v>4.1234460495384335E-4</v>
      </c>
      <c r="G194" s="217">
        <f t="shared" ca="1" si="41"/>
        <v>3.1798446049538438E-3</v>
      </c>
      <c r="H194" s="187">
        <f t="shared" ca="1" si="42"/>
        <v>2.2679844604953845E-2</v>
      </c>
      <c r="I194" s="191">
        <f t="shared" ca="1" si="50"/>
        <v>0.98817238476978231</v>
      </c>
      <c r="J194" s="190">
        <f t="shared" ca="1" si="50"/>
        <v>0.96211958840902734</v>
      </c>
      <c r="K194" s="190">
        <f t="shared" ca="1" si="50"/>
        <v>0.93385496626530784</v>
      </c>
      <c r="L194" s="190">
        <f t="shared" ca="1" si="50"/>
        <v>0.90429218980773896</v>
      </c>
      <c r="M194" s="190">
        <f t="shared" ca="1" si="50"/>
        <v>0.87410269011464781</v>
      </c>
      <c r="N194" s="190">
        <f t="shared" ca="1" si="50"/>
        <v>0.84377410919501095</v>
      </c>
      <c r="O194" s="190">
        <f t="shared" ca="1" si="50"/>
        <v>0.81365606124686085</v>
      </c>
      <c r="P194" s="190">
        <f t="shared" ca="1" si="50"/>
        <v>0.78399531422127722</v>
      </c>
      <c r="Q194" s="190">
        <f t="shared" ca="1" si="50"/>
        <v>0.75496249577360075</v>
      </c>
      <c r="R194" s="190">
        <f t="shared" ca="1" si="50"/>
        <v>0.72667218044599446</v>
      </c>
      <c r="S194" s="190">
        <f t="shared" ca="1" si="50"/>
        <v>0.69919789644427099</v>
      </c>
      <c r="T194" s="190">
        <f t="shared" ca="1" si="50"/>
        <v>0.67258327950285302</v>
      </c>
      <c r="U194" s="190">
        <f t="shared" ca="1" si="50"/>
        <v>0.64685032985871704</v>
      </c>
      <c r="V194" s="190">
        <f t="shared" ca="1" si="50"/>
        <v>0.62200550482023831</v>
      </c>
      <c r="W194" s="187">
        <f t="shared" ca="1" si="50"/>
        <v>0.59804420174889439</v>
      </c>
      <c r="Y194" s="78">
        <f t="shared" ca="1" si="44"/>
        <v>11824283.192624222</v>
      </c>
      <c r="Z194" s="78">
        <f t="shared" ca="1" si="45"/>
        <v>11828246.990155803</v>
      </c>
      <c r="AA194" s="78">
        <f t="shared" ca="1" si="46"/>
        <v>3963.7975315805525</v>
      </c>
    </row>
    <row r="195" spans="1:27" ht="11.25" customHeight="1" x14ac:dyDescent="0.2">
      <c r="A195" s="222">
        <f t="shared" si="47"/>
        <v>185</v>
      </c>
      <c r="B195" s="220">
        <f t="shared" si="36"/>
        <v>1.95E-2</v>
      </c>
      <c r="C195" s="217">
        <f t="shared" si="37"/>
        <v>2.7675000000000004E-3</v>
      </c>
      <c r="D195" s="219">
        <f t="shared" ca="1" si="38"/>
        <v>0.70184364741271221</v>
      </c>
      <c r="E195" s="218">
        <f t="shared" ca="1" si="39"/>
        <v>0.52971044465663653</v>
      </c>
      <c r="F195" s="187">
        <f t="shared" ca="1" si="40"/>
        <v>2.6152357747384527E-3</v>
      </c>
      <c r="G195" s="217">
        <f t="shared" ca="1" si="41"/>
        <v>5.3827357747384535E-3</v>
      </c>
      <c r="H195" s="187">
        <f t="shared" ca="1" si="42"/>
        <v>2.4882735774738454E-2</v>
      </c>
      <c r="I195" s="191">
        <f t="shared" ca="1" si="50"/>
        <v>0.98715476178126893</v>
      </c>
      <c r="J195" s="190">
        <f t="shared" ca="1" si="50"/>
        <v>0.95950897276882752</v>
      </c>
      <c r="K195" s="190">
        <f t="shared" ca="1" si="50"/>
        <v>0.93012261507826777</v>
      </c>
      <c r="L195" s="190">
        <f t="shared" ca="1" si="50"/>
        <v>0.8997931031597024</v>
      </c>
      <c r="M195" s="190">
        <f t="shared" ca="1" si="50"/>
        <v>0.86910141478405556</v>
      </c>
      <c r="N195" s="190">
        <f t="shared" ca="1" si="50"/>
        <v>0.83846593932476954</v>
      </c>
      <c r="O195" s="190">
        <f t="shared" ca="1" si="50"/>
        <v>0.80818388790602202</v>
      </c>
      <c r="P195" s="190">
        <f t="shared" ca="1" si="50"/>
        <v>0.77846272234165426</v>
      </c>
      <c r="Q195" s="190">
        <f t="shared" ca="1" si="50"/>
        <v>0.7494437877588358</v>
      </c>
      <c r="R195" s="190">
        <f t="shared" ca="1" si="50"/>
        <v>0.72121996300690294</v>
      </c>
      <c r="S195" s="190">
        <f t="shared" ca="1" si="50"/>
        <v>0.69384877662218247</v>
      </c>
      <c r="T195" s="190">
        <f t="shared" ca="1" si="50"/>
        <v>0.66736211531325551</v>
      </c>
      <c r="U195" s="190">
        <f t="shared" ca="1" si="50"/>
        <v>0.64177338777311843</v>
      </c>
      <c r="V195" s="190">
        <f t="shared" ca="1" si="50"/>
        <v>0.6170827968545044</v>
      </c>
      <c r="W195" s="187">
        <f t="shared" ca="1" si="50"/>
        <v>0.59328121037184312</v>
      </c>
      <c r="Y195" s="78">
        <f t="shared" ca="1" si="44"/>
        <v>11754805.454845211</v>
      </c>
      <c r="Z195" s="78">
        <f t="shared" ca="1" si="45"/>
        <v>11758816.834117139</v>
      </c>
      <c r="AA195" s="78">
        <f t="shared" ca="1" si="46"/>
        <v>4011.379271928221</v>
      </c>
    </row>
    <row r="196" spans="1:27" ht="11.25" customHeight="1" x14ac:dyDescent="0.2">
      <c r="A196" s="222">
        <f t="shared" si="47"/>
        <v>186</v>
      </c>
      <c r="B196" s="220">
        <f t="shared" si="36"/>
        <v>1.95E-2</v>
      </c>
      <c r="C196" s="217">
        <f t="shared" si="37"/>
        <v>2.7675000000000004E-3</v>
      </c>
      <c r="D196" s="219">
        <f t="shared" ca="1" si="38"/>
        <v>0.19802174094008596</v>
      </c>
      <c r="E196" s="218">
        <f t="shared" ca="1" si="39"/>
        <v>-0.84870855999315398</v>
      </c>
      <c r="F196" s="187">
        <f t="shared" ca="1" si="40"/>
        <v>-4.1901627781940403E-3</v>
      </c>
      <c r="G196" s="217">
        <f t="shared" ca="1" si="41"/>
        <v>-1.4226627781940399E-3</v>
      </c>
      <c r="H196" s="187">
        <f t="shared" ca="1" si="42"/>
        <v>1.8077337221805961E-2</v>
      </c>
      <c r="I196" s="191">
        <f t="shared" ca="1" si="50"/>
        <v>0.99030189439920924</v>
      </c>
      <c r="J196" s="190">
        <f t="shared" ca="1" si="50"/>
        <v>0.96759690130598208</v>
      </c>
      <c r="K196" s="190">
        <f t="shared" ca="1" si="50"/>
        <v>0.94170138410758164</v>
      </c>
      <c r="L196" s="190">
        <f t="shared" ca="1" si="50"/>
        <v>0.91376487761682701</v>
      </c>
      <c r="M196" s="190">
        <f t="shared" ca="1" si="50"/>
        <v>0.88464494451833264</v>
      </c>
      <c r="N196" s="190">
        <f t="shared" ca="1" si="50"/>
        <v>0.85497318602941452</v>
      </c>
      <c r="O196" s="190">
        <f t="shared" ca="1" si="50"/>
        <v>0.8252089593798223</v>
      </c>
      <c r="P196" s="190">
        <f t="shared" ca="1" si="50"/>
        <v>0.79568180021148216</v>
      </c>
      <c r="Q196" s="190">
        <f t="shared" ca="1" si="50"/>
        <v>0.76662425017832792</v>
      </c>
      <c r="R196" s="190">
        <f t="shared" ca="1" si="50"/>
        <v>0.73819689856275872</v>
      </c>
      <c r="S196" s="190">
        <f t="shared" ca="1" si="50"/>
        <v>0.71050728758465453</v>
      </c>
      <c r="T196" s="190">
        <f t="shared" ca="1" si="50"/>
        <v>0.6836240758933636</v>
      </c>
      <c r="U196" s="190">
        <f t="shared" ca="1" si="50"/>
        <v>0.65758758797644723</v>
      </c>
      <c r="V196" s="190">
        <f t="shared" ca="1" si="50"/>
        <v>0.63241763610673807</v>
      </c>
      <c r="W196" s="187">
        <f t="shared" ca="1" si="50"/>
        <v>0.60811929875891968</v>
      </c>
      <c r="Y196" s="78">
        <f t="shared" ca="1" si="44"/>
        <v>11970950.982629862</v>
      </c>
      <c r="Z196" s="78">
        <f t="shared" ca="1" si="45"/>
        <v>11974814.97260426</v>
      </c>
      <c r="AA196" s="78">
        <f t="shared" ca="1" si="46"/>
        <v>3863.9899743981659</v>
      </c>
    </row>
    <row r="197" spans="1:27" ht="11.25" customHeight="1" x14ac:dyDescent="0.2">
      <c r="A197" s="222">
        <f t="shared" si="47"/>
        <v>187</v>
      </c>
      <c r="B197" s="220">
        <f t="shared" si="36"/>
        <v>1.95E-2</v>
      </c>
      <c r="C197" s="217">
        <f t="shared" si="37"/>
        <v>2.7675000000000004E-3</v>
      </c>
      <c r="D197" s="219">
        <f t="shared" ca="1" si="38"/>
        <v>7.9198978119302543E-3</v>
      </c>
      <c r="E197" s="218">
        <f t="shared" ca="1" si="39"/>
        <v>-2.4125861030745632</v>
      </c>
      <c r="F197" s="187">
        <f t="shared" ca="1" si="40"/>
        <v>-1.1911189499930093E-2</v>
      </c>
      <c r="G197" s="217">
        <f t="shared" ca="1" si="41"/>
        <v>-9.1436894999300921E-3</v>
      </c>
      <c r="H197" s="187">
        <f t="shared" ca="1" si="42"/>
        <v>1.0356310500069908E-2</v>
      </c>
      <c r="I197" s="191">
        <f t="shared" ca="1" si="50"/>
        <v>0.99388460680618862</v>
      </c>
      <c r="J197" s="190">
        <f t="shared" ca="1" si="50"/>
        <v>0.97685559735571248</v>
      </c>
      <c r="K197" s="190">
        <f t="shared" ca="1" si="50"/>
        <v>0.95501264317672152</v>
      </c>
      <c r="L197" s="190">
        <f t="shared" ca="1" si="50"/>
        <v>0.92987935645413922</v>
      </c>
      <c r="M197" s="190">
        <f t="shared" ca="1" si="50"/>
        <v>0.90261664671389863</v>
      </c>
      <c r="N197" s="190">
        <f t="shared" ca="1" si="50"/>
        <v>0.87409525040920888</v>
      </c>
      <c r="O197" s="190">
        <f t="shared" ca="1" si="50"/>
        <v>0.84495934162654218</v>
      </c>
      <c r="P197" s="190">
        <f t="shared" ca="1" si="50"/>
        <v>0.81567925235712913</v>
      </c>
      <c r="Q197" s="190">
        <f t="shared" ca="1" si="50"/>
        <v>0.78659363525405501</v>
      </c>
      <c r="R197" s="190">
        <f t="shared" ca="1" si="50"/>
        <v>0.75794238474770625</v>
      </c>
      <c r="S197" s="190">
        <f t="shared" ca="1" si="50"/>
        <v>0.72989191501474182</v>
      </c>
      <c r="T197" s="190">
        <f t="shared" ca="1" si="50"/>
        <v>0.70255433647153798</v>
      </c>
      <c r="U197" s="190">
        <f t="shared" ca="1" si="50"/>
        <v>0.67600187469823558</v>
      </c>
      <c r="V197" s="190">
        <f t="shared" ca="1" si="50"/>
        <v>0.65027763966142005</v>
      </c>
      <c r="W197" s="187">
        <f t="shared" ca="1" si="50"/>
        <v>0.62540362746409561</v>
      </c>
      <c r="Y197" s="78">
        <f t="shared" ca="1" si="44"/>
        <v>12221648.108211331</v>
      </c>
      <c r="Z197" s="78">
        <f t="shared" ca="1" si="45"/>
        <v>12225343.821183497</v>
      </c>
      <c r="AA197" s="78">
        <f t="shared" ca="1" si="46"/>
        <v>3695.7129721660167</v>
      </c>
    </row>
    <row r="198" spans="1:27" ht="11.25" customHeight="1" x14ac:dyDescent="0.2">
      <c r="A198" s="222">
        <f t="shared" si="47"/>
        <v>188</v>
      </c>
      <c r="B198" s="220">
        <f t="shared" si="36"/>
        <v>1.95E-2</v>
      </c>
      <c r="C198" s="217">
        <f t="shared" si="37"/>
        <v>2.7675000000000004E-3</v>
      </c>
      <c r="D198" s="219">
        <f t="shared" ca="1" si="38"/>
        <v>0.78587901325753218</v>
      </c>
      <c r="E198" s="218">
        <f t="shared" ca="1" si="39"/>
        <v>0.792203593719083</v>
      </c>
      <c r="F198" s="187">
        <f t="shared" ca="1" si="40"/>
        <v>3.9111918597592929E-3</v>
      </c>
      <c r="G198" s="217">
        <f t="shared" ca="1" si="41"/>
        <v>6.6786918597592938E-3</v>
      </c>
      <c r="H198" s="187">
        <f t="shared" ca="1" si="42"/>
        <v>2.6178691859759295E-2</v>
      </c>
      <c r="I198" s="191">
        <f t="shared" ca="1" si="50"/>
        <v>0.98655658605789731</v>
      </c>
      <c r="J198" s="190">
        <f t="shared" ca="1" si="50"/>
        <v>0.95797646394934344</v>
      </c>
      <c r="K198" s="190">
        <f t="shared" ca="1" si="50"/>
        <v>0.92793385404817852</v>
      </c>
      <c r="L198" s="190">
        <f t="shared" ca="1" si="50"/>
        <v>0.89715676519165066</v>
      </c>
      <c r="M198" s="190">
        <f t="shared" ca="1" si="50"/>
        <v>0.86617255488044753</v>
      </c>
      <c r="N198" s="190">
        <f t="shared" ca="1" si="50"/>
        <v>0.83535876939766884</v>
      </c>
      <c r="O198" s="190">
        <f t="shared" ca="1" si="50"/>
        <v>0.80498183017924574</v>
      </c>
      <c r="P198" s="190">
        <f t="shared" ca="1" si="50"/>
        <v>0.77522616904146857</v>
      </c>
      <c r="Q198" s="190">
        <f t="shared" ca="1" si="50"/>
        <v>0.74621601006843263</v>
      </c>
      <c r="R198" s="190">
        <f t="shared" ca="1" si="50"/>
        <v>0.71803156711213167</v>
      </c>
      <c r="S198" s="190">
        <f t="shared" ca="1" si="50"/>
        <v>0.69072104012604196</v>
      </c>
      <c r="T198" s="190">
        <f t="shared" ca="1" si="50"/>
        <v>0.66430947198401136</v>
      </c>
      <c r="U198" s="190">
        <f t="shared" ca="1" si="50"/>
        <v>0.63880527046760416</v>
      </c>
      <c r="V198" s="190">
        <f t="shared" ca="1" si="50"/>
        <v>0.614205000035418</v>
      </c>
      <c r="W198" s="187">
        <f t="shared" ca="1" si="50"/>
        <v>0.59049689484746504</v>
      </c>
      <c r="Y198" s="78">
        <f t="shared" ca="1" si="44"/>
        <v>11714148.247387007</v>
      </c>
      <c r="Z198" s="78">
        <f t="shared" ca="1" si="45"/>
        <v>11718187.552482136</v>
      </c>
      <c r="AA198" s="78">
        <f t="shared" ca="1" si="46"/>
        <v>4039.305095128715</v>
      </c>
    </row>
    <row r="199" spans="1:27" ht="11.25" customHeight="1" x14ac:dyDescent="0.2">
      <c r="A199" s="222">
        <f t="shared" si="47"/>
        <v>189</v>
      </c>
      <c r="B199" s="220">
        <f t="shared" si="36"/>
        <v>1.95E-2</v>
      </c>
      <c r="C199" s="217">
        <f t="shared" si="37"/>
        <v>2.7675000000000004E-3</v>
      </c>
      <c r="D199" s="219">
        <f t="shared" ca="1" si="38"/>
        <v>0.55526657555162329</v>
      </c>
      <c r="E199" s="218">
        <f t="shared" ca="1" si="39"/>
        <v>0.13897886669889775</v>
      </c>
      <c r="F199" s="187">
        <f t="shared" ca="1" si="40"/>
        <v>6.8615317630590412E-4</v>
      </c>
      <c r="G199" s="217">
        <f t="shared" ca="1" si="41"/>
        <v>3.4536531763059044E-3</v>
      </c>
      <c r="H199" s="187">
        <f t="shared" ca="1" si="42"/>
        <v>2.2953653176305905E-2</v>
      </c>
      <c r="I199" s="191">
        <f t="shared" ca="1" si="50"/>
        <v>0.98804584215253177</v>
      </c>
      <c r="J199" s="190">
        <f t="shared" ca="1" si="50"/>
        <v>0.96179471551720364</v>
      </c>
      <c r="K199" s="190">
        <f t="shared" ca="1" si="50"/>
        <v>0.93339023944420052</v>
      </c>
      <c r="L199" s="190">
        <f t="shared" ca="1" si="50"/>
        <v>0.90373175338512157</v>
      </c>
      <c r="M199" s="190">
        <f t="shared" ca="1" si="50"/>
        <v>0.87347949318806672</v>
      </c>
      <c r="N199" s="190">
        <f t="shared" ca="1" si="50"/>
        <v>0.84311250514812819</v>
      </c>
      <c r="O199" s="190">
        <f t="shared" ca="1" si="50"/>
        <v>0.81297388556206551</v>
      </c>
      <c r="P199" s="190">
        <f t="shared" ca="1" si="50"/>
        <v>0.7833055059177001</v>
      </c>
      <c r="Q199" s="190">
        <f t="shared" ca="1" si="50"/>
        <v>0.75427434185009745</v>
      </c>
      <c r="R199" s="190">
        <f t="shared" ca="1" si="50"/>
        <v>0.72599225972031023</v>
      </c>
      <c r="S199" s="190">
        <f t="shared" ca="1" si="50"/>
        <v>0.69853078923198442</v>
      </c>
      <c r="T199" s="190">
        <f t="shared" ca="1" si="50"/>
        <v>0.67193209780604224</v>
      </c>
      <c r="U199" s="190">
        <f t="shared" ca="1" si="50"/>
        <v>0.6462171115332247</v>
      </c>
      <c r="V199" s="190">
        <f t="shared" ca="1" si="50"/>
        <v>0.62139150551279665</v>
      </c>
      <c r="W199" s="187">
        <f t="shared" ca="1" si="50"/>
        <v>0.59745011046724783</v>
      </c>
      <c r="Y199" s="78">
        <f t="shared" ca="1" si="44"/>
        <v>11815622.156436719</v>
      </c>
      <c r="Z199" s="78">
        <f t="shared" ca="1" si="45"/>
        <v>11819591.875456007</v>
      </c>
      <c r="AA199" s="78">
        <f t="shared" ca="1" si="46"/>
        <v>3969.7190192881972</v>
      </c>
    </row>
    <row r="200" spans="1:27" ht="11.25" customHeight="1" x14ac:dyDescent="0.2">
      <c r="A200" s="222">
        <f t="shared" si="47"/>
        <v>190</v>
      </c>
      <c r="B200" s="220">
        <f t="shared" si="36"/>
        <v>1.95E-2</v>
      </c>
      <c r="C200" s="217">
        <f t="shared" si="37"/>
        <v>2.7675000000000004E-3</v>
      </c>
      <c r="D200" s="219">
        <f t="shared" ca="1" si="38"/>
        <v>5.9978414073548203E-3</v>
      </c>
      <c r="E200" s="218">
        <f t="shared" ca="1" si="39"/>
        <v>-2.5122713027809995</v>
      </c>
      <c r="F200" s="187">
        <f t="shared" ca="1" si="40"/>
        <v>-1.2403345739464331E-2</v>
      </c>
      <c r="G200" s="217">
        <f t="shared" ca="1" si="41"/>
        <v>-9.6358457394643306E-3</v>
      </c>
      <c r="H200" s="187">
        <f t="shared" ca="1" si="42"/>
        <v>9.8641542605356694E-3</v>
      </c>
      <c r="I200" s="191">
        <f t="shared" ca="1" si="50"/>
        <v>0.99411341618135374</v>
      </c>
      <c r="J200" s="190">
        <f t="shared" ca="1" si="50"/>
        <v>0.97744876287657634</v>
      </c>
      <c r="K200" s="190">
        <f t="shared" ca="1" si="50"/>
        <v>0.95586748500642504</v>
      </c>
      <c r="L200" s="190">
        <f t="shared" ca="1" si="50"/>
        <v>0.9309161128898058</v>
      </c>
      <c r="M200" s="190">
        <f t="shared" ca="1" si="50"/>
        <v>0.90377450499700474</v>
      </c>
      <c r="N200" s="190">
        <f t="shared" ca="1" si="50"/>
        <v>0.87532853468510352</v>
      </c>
      <c r="O200" s="190">
        <f t="shared" ca="1" si="50"/>
        <v>0.84623418455384991</v>
      </c>
      <c r="P200" s="190">
        <f t="shared" ca="1" si="50"/>
        <v>0.81697084353176486</v>
      </c>
      <c r="Q200" s="190">
        <f t="shared" ca="1" si="50"/>
        <v>0.78788402405469915</v>
      </c>
      <c r="R200" s="190">
        <f t="shared" ca="1" si="50"/>
        <v>0.7592187664602752</v>
      </c>
      <c r="S200" s="190">
        <f t="shared" ca="1" si="50"/>
        <v>0.73114531568675667</v>
      </c>
      <c r="T200" s="190">
        <f t="shared" ca="1" si="50"/>
        <v>0.70377861559742938</v>
      </c>
      <c r="U200" s="190">
        <f t="shared" ca="1" si="50"/>
        <v>0.67719297549035518</v>
      </c>
      <c r="V200" s="190">
        <f t="shared" ca="1" si="50"/>
        <v>0.65143302912906875</v>
      </c>
      <c r="W200" s="187">
        <f t="shared" ca="1" si="50"/>
        <v>0.62652188035490952</v>
      </c>
      <c r="Y200" s="78">
        <f t="shared" ca="1" si="44"/>
        <v>12237828.451495377</v>
      </c>
      <c r="Z200" s="78">
        <f t="shared" ca="1" si="45"/>
        <v>12241513.415978095</v>
      </c>
      <c r="AA200" s="78">
        <f t="shared" ca="1" si="46"/>
        <v>3684.964482717216</v>
      </c>
    </row>
    <row r="201" spans="1:27" ht="11.25" customHeight="1" x14ac:dyDescent="0.2">
      <c r="A201" s="222">
        <f t="shared" si="47"/>
        <v>191</v>
      </c>
      <c r="B201" s="220">
        <f t="shared" si="36"/>
        <v>1.95E-2</v>
      </c>
      <c r="C201" s="217">
        <f t="shared" si="37"/>
        <v>2.7675000000000004E-3</v>
      </c>
      <c r="D201" s="219">
        <f t="shared" ca="1" si="38"/>
        <v>0.15736433606616529</v>
      </c>
      <c r="E201" s="218">
        <f t="shared" ca="1" si="39"/>
        <v>-1.0053493243045843</v>
      </c>
      <c r="F201" s="187">
        <f t="shared" ca="1" si="40"/>
        <v>-4.9635145871718064E-3</v>
      </c>
      <c r="G201" s="217">
        <f t="shared" ca="1" si="41"/>
        <v>-2.196014587171806E-3</v>
      </c>
      <c r="H201" s="187">
        <f t="shared" ca="1" si="42"/>
        <v>1.7303985412828193E-2</v>
      </c>
      <c r="I201" s="191">
        <f t="shared" ca="1" si="50"/>
        <v>0.99066016249187094</v>
      </c>
      <c r="J201" s="190">
        <f t="shared" ca="1" si="50"/>
        <v>0.9685203003741526</v>
      </c>
      <c r="K201" s="190">
        <f t="shared" ca="1" si="50"/>
        <v>0.94302625936422091</v>
      </c>
      <c r="L201" s="190">
        <f t="shared" ca="1" si="50"/>
        <v>0.91536626716187786</v>
      </c>
      <c r="M201" s="190">
        <f t="shared" ca="1" si="50"/>
        <v>0.88642877783887264</v>
      </c>
      <c r="N201" s="190">
        <f t="shared" ca="1" si="50"/>
        <v>0.85686948154945985</v>
      </c>
      <c r="O201" s="190">
        <f t="shared" ca="1" si="50"/>
        <v>0.82716620811209085</v>
      </c>
      <c r="P201" s="190">
        <f t="shared" ca="1" si="50"/>
        <v>0.79766248586147825</v>
      </c>
      <c r="Q201" s="190">
        <f t="shared" ca="1" si="50"/>
        <v>0.7686013575516637</v>
      </c>
      <c r="R201" s="190">
        <f t="shared" ca="1" si="50"/>
        <v>0.7401512359352006</v>
      </c>
      <c r="S201" s="190">
        <f t="shared" ca="1" si="50"/>
        <v>0.71242545702446602</v>
      </c>
      <c r="T201" s="190">
        <f t="shared" ca="1" si="50"/>
        <v>0.68549694782214887</v>
      </c>
      <c r="U201" s="190">
        <f t="shared" ca="1" si="50"/>
        <v>0.65940916200611044</v>
      </c>
      <c r="V201" s="190">
        <f t="shared" ca="1" si="50"/>
        <v>0.63418419448581109</v>
      </c>
      <c r="W201" s="187">
        <f t="shared" ca="1" si="50"/>
        <v>0.60982877967351956</v>
      </c>
      <c r="Y201" s="78">
        <f t="shared" ca="1" si="44"/>
        <v>11995797.077252943</v>
      </c>
      <c r="Z201" s="78">
        <f t="shared" ca="1" si="45"/>
        <v>11999644.252355583</v>
      </c>
      <c r="AA201" s="78">
        <f t="shared" ca="1" si="46"/>
        <v>3847.1751026399434</v>
      </c>
    </row>
    <row r="202" spans="1:27" ht="11.25" customHeight="1" x14ac:dyDescent="0.2">
      <c r="A202" s="222">
        <f t="shared" si="47"/>
        <v>192</v>
      </c>
      <c r="B202" s="220">
        <f t="shared" si="36"/>
        <v>1.95E-2</v>
      </c>
      <c r="C202" s="217">
        <f t="shared" si="37"/>
        <v>2.7675000000000004E-3</v>
      </c>
      <c r="D202" s="219">
        <f t="shared" ca="1" si="38"/>
        <v>0.22778777025245278</v>
      </c>
      <c r="E202" s="218">
        <f t="shared" ca="1" si="39"/>
        <v>-0.74615209874714339</v>
      </c>
      <c r="F202" s="187">
        <f t="shared" ca="1" si="40"/>
        <v>-3.6838308206374915E-3</v>
      </c>
      <c r="G202" s="217">
        <f t="shared" ca="1" si="41"/>
        <v>-9.1633082063749104E-4</v>
      </c>
      <c r="H202" s="187">
        <f t="shared" ca="1" si="42"/>
        <v>1.8583669179362508E-2</v>
      </c>
      <c r="I202" s="191">
        <f t="shared" ca="1" si="50"/>
        <v>0.9900673978835296</v>
      </c>
      <c r="J202" s="190">
        <f t="shared" ca="1" si="50"/>
        <v>0.96699280676156996</v>
      </c>
      <c r="K202" s="190">
        <f t="shared" ca="1" si="50"/>
        <v>0.94083496497565922</v>
      </c>
      <c r="L202" s="190">
        <f t="shared" ca="1" si="50"/>
        <v>0.91271792740524871</v>
      </c>
      <c r="M202" s="190">
        <f t="shared" ca="1" si="50"/>
        <v>0.88347897110358697</v>
      </c>
      <c r="N202" s="190">
        <f t="shared" ca="1" si="50"/>
        <v>0.85373390977051444</v>
      </c>
      <c r="O202" s="190">
        <f t="shared" ca="1" si="50"/>
        <v>0.82393001115109543</v>
      </c>
      <c r="P202" s="190">
        <f t="shared" ca="1" si="50"/>
        <v>0.79438766281785544</v>
      </c>
      <c r="Q202" s="190">
        <f t="shared" ca="1" si="50"/>
        <v>0.76533254637555836</v>
      </c>
      <c r="R202" s="190">
        <f t="shared" ca="1" si="50"/>
        <v>0.73692014323817678</v>
      </c>
      <c r="S202" s="190">
        <f t="shared" ca="1" si="50"/>
        <v>0.7092542145812375</v>
      </c>
      <c r="T202" s="190">
        <f t="shared" ca="1" si="50"/>
        <v>0.682400634459289</v>
      </c>
      <c r="U202" s="190">
        <f t="shared" ca="1" si="50"/>
        <v>0.65639768647524155</v>
      </c>
      <c r="V202" s="190">
        <f t="shared" ca="1" si="50"/>
        <v>0.63126369446378605</v>
      </c>
      <c r="W202" s="187">
        <f t="shared" ca="1" si="50"/>
        <v>0.6070026573049907</v>
      </c>
      <c r="Y202" s="78">
        <f t="shared" ca="1" si="44"/>
        <v>11954715.228767341</v>
      </c>
      <c r="Z202" s="78">
        <f t="shared" ca="1" si="45"/>
        <v>11958590.221610049</v>
      </c>
      <c r="AA202" s="78">
        <f t="shared" ca="1" si="46"/>
        <v>3874.992842707783</v>
      </c>
    </row>
    <row r="203" spans="1:27" ht="11.25" customHeight="1" x14ac:dyDescent="0.2">
      <c r="A203" s="222">
        <f t="shared" si="47"/>
        <v>193</v>
      </c>
      <c r="B203" s="220">
        <f t="shared" ref="B203:B266" si="51">$B$5</f>
        <v>1.95E-2</v>
      </c>
      <c r="C203" s="217">
        <f t="shared" ref="C203:C266" si="52">$B$2*($B$3-$B203)*$B$8</f>
        <v>2.7675000000000004E-3</v>
      </c>
      <c r="D203" s="219">
        <f t="shared" ref="D203:D266" ca="1" si="53">RAND()</f>
        <v>0.59680280549510079</v>
      </c>
      <c r="E203" s="218">
        <f t="shared" ref="E203:E266" ca="1" si="54">NORMINV(D203,0,1)</f>
        <v>0.24508012844199675</v>
      </c>
      <c r="F203" s="187">
        <f t="shared" ref="F203:F266" ca="1" si="55">$B$9*E203</f>
        <v>1.2099861840452664E-3</v>
      </c>
      <c r="G203" s="217">
        <f t="shared" ref="G203:G266" ca="1" si="56">C203+F203</f>
        <v>3.9774861840452666E-3</v>
      </c>
      <c r="H203" s="187">
        <f t="shared" ref="H203:H266" ca="1" si="57">$B203+G203</f>
        <v>2.3477486184045267E-2</v>
      </c>
      <c r="I203" s="191">
        <f t="shared" ref="I203:W218" ca="1" si="58">I$8*EXP(-$H203*I$9)</f>
        <v>0.9878037940829667</v>
      </c>
      <c r="J203" s="190">
        <f t="shared" ca="1" si="58"/>
        <v>0.96117349517854866</v>
      </c>
      <c r="K203" s="190">
        <f t="shared" ca="1" si="58"/>
        <v>0.93250179823618595</v>
      </c>
      <c r="L203" s="190">
        <f t="shared" ca="1" si="58"/>
        <v>0.90266053004016567</v>
      </c>
      <c r="M203" s="190">
        <f t="shared" ca="1" si="58"/>
        <v>0.87228847063165471</v>
      </c>
      <c r="N203" s="190">
        <f t="shared" ca="1" si="58"/>
        <v>0.84184821194420156</v>
      </c>
      <c r="O203" s="190">
        <f t="shared" ca="1" si="58"/>
        <v>0.81167038414153991</v>
      </c>
      <c r="P203" s="190">
        <f t="shared" ca="1" si="58"/>
        <v>0.78198749973189208</v>
      </c>
      <c r="Q203" s="190">
        <f t="shared" ca="1" si="58"/>
        <v>0.75295955731227115</v>
      </c>
      <c r="R203" s="190">
        <f t="shared" ca="1" si="58"/>
        <v>0.72469325124455786</v>
      </c>
      <c r="S203" s="190">
        <f t="shared" ca="1" si="58"/>
        <v>0.69725629560874192</v>
      </c>
      <c r="T203" s="190">
        <f t="shared" ca="1" si="58"/>
        <v>0.6706880550571076</v>
      </c>
      <c r="U203" s="190">
        <f t="shared" ca="1" si="58"/>
        <v>0.64500740565462877</v>
      </c>
      <c r="V203" s="190">
        <f t="shared" ca="1" si="58"/>
        <v>0.62021852984242953</v>
      </c>
      <c r="W203" s="187">
        <f t="shared" ca="1" si="58"/>
        <v>0.59631517717054494</v>
      </c>
      <c r="Y203" s="78">
        <f t="shared" ref="Y203:Y266" ca="1" si="59">SUMPRODUCT($I203:$W203,$I$3:$W$3)</f>
        <v>11799072.455877438</v>
      </c>
      <c r="Z203" s="78">
        <f t="shared" ref="Z203:Z266" ca="1" si="60">SUMPRODUCT($I203:$W203,$I$4:$W$4)</f>
        <v>11803053.497871609</v>
      </c>
      <c r="AA203" s="78">
        <f t="shared" ref="AA203:AA266" ca="1" si="61">+Z203-Y203</f>
        <v>3981.0419941712171</v>
      </c>
    </row>
    <row r="204" spans="1:27" ht="11.25" customHeight="1" x14ac:dyDescent="0.2">
      <c r="A204" s="222">
        <f t="shared" ref="A204:A267" si="62">+A203+1</f>
        <v>194</v>
      </c>
      <c r="B204" s="220">
        <f t="shared" si="51"/>
        <v>1.95E-2</v>
      </c>
      <c r="C204" s="217">
        <f t="shared" si="52"/>
        <v>2.7675000000000004E-3</v>
      </c>
      <c r="D204" s="219">
        <f t="shared" ca="1" si="53"/>
        <v>0.18492537101496886</v>
      </c>
      <c r="E204" s="218">
        <f t="shared" ca="1" si="54"/>
        <v>-0.89675298220044575</v>
      </c>
      <c r="F204" s="187">
        <f t="shared" ca="1" si="55"/>
        <v>-4.427363107167342E-3</v>
      </c>
      <c r="G204" s="217">
        <f t="shared" ca="1" si="56"/>
        <v>-1.6598631071673415E-3</v>
      </c>
      <c r="H204" s="187">
        <f t="shared" ca="1" si="57"/>
        <v>1.7840136892832658E-2</v>
      </c>
      <c r="I204" s="191">
        <f t="shared" ca="1" si="58"/>
        <v>0.99041176762042482</v>
      </c>
      <c r="J204" s="190">
        <f t="shared" ca="1" si="58"/>
        <v>0.96788003007383205</v>
      </c>
      <c r="K204" s="190">
        <f t="shared" ca="1" si="58"/>
        <v>0.94210754816303399</v>
      </c>
      <c r="L204" s="190">
        <f t="shared" ca="1" si="58"/>
        <v>0.91425575330019482</v>
      </c>
      <c r="M204" s="190">
        <f t="shared" ca="1" si="58"/>
        <v>0.88519169494235894</v>
      </c>
      <c r="N204" s="190">
        <f t="shared" ca="1" si="58"/>
        <v>0.85555436593248713</v>
      </c>
      <c r="O204" s="190">
        <f t="shared" ca="1" si="58"/>
        <v>0.82580878839234473</v>
      </c>
      <c r="P204" s="190">
        <f t="shared" ca="1" si="58"/>
        <v>0.79628878715788531</v>
      </c>
      <c r="Q204" s="190">
        <f t="shared" ca="1" si="58"/>
        <v>0.76723012175267802</v>
      </c>
      <c r="R204" s="190">
        <f t="shared" ca="1" si="58"/>
        <v>0.73879577823474596</v>
      </c>
      <c r="S204" s="190">
        <f t="shared" ca="1" si="58"/>
        <v>0.71109507346553791</v>
      </c>
      <c r="T204" s="190">
        <f t="shared" ca="1" si="58"/>
        <v>0.68419797330750176</v>
      </c>
      <c r="U204" s="190">
        <f t="shared" ca="1" si="58"/>
        <v>0.65814576047815798</v>
      </c>
      <c r="V204" s="190">
        <f t="shared" ca="1" si="58"/>
        <v>0.63295894618375415</v>
      </c>
      <c r="W204" s="187">
        <f t="shared" ca="1" si="58"/>
        <v>0.60864311590207409</v>
      </c>
      <c r="Y204" s="78">
        <f t="shared" ca="1" si="59"/>
        <v>11978565.50490701</v>
      </c>
      <c r="Z204" s="78">
        <f t="shared" ca="1" si="60"/>
        <v>11982424.338668872</v>
      </c>
      <c r="AA204" s="78">
        <f t="shared" ca="1" si="61"/>
        <v>3858.8337618615478</v>
      </c>
    </row>
    <row r="205" spans="1:27" ht="11.25" customHeight="1" x14ac:dyDescent="0.2">
      <c r="A205" s="222">
        <f t="shared" si="62"/>
        <v>195</v>
      </c>
      <c r="B205" s="220">
        <f t="shared" si="51"/>
        <v>1.95E-2</v>
      </c>
      <c r="C205" s="217">
        <f t="shared" si="52"/>
        <v>2.7675000000000004E-3</v>
      </c>
      <c r="D205" s="219">
        <f t="shared" ca="1" si="53"/>
        <v>0.68717991005822676</v>
      </c>
      <c r="E205" s="218">
        <f t="shared" ca="1" si="54"/>
        <v>0.48787246390562694</v>
      </c>
      <c r="F205" s="187">
        <f t="shared" ca="1" si="55"/>
        <v>2.4086772952775018E-3</v>
      </c>
      <c r="G205" s="217">
        <f t="shared" ca="1" si="56"/>
        <v>5.1761772952775027E-3</v>
      </c>
      <c r="H205" s="187">
        <f t="shared" ca="1" si="57"/>
        <v>2.4676177295277504E-2</v>
      </c>
      <c r="I205" s="191">
        <f t="shared" ca="1" si="58"/>
        <v>0.98725013668682315</v>
      </c>
      <c r="J205" s="190">
        <f t="shared" ca="1" si="58"/>
        <v>0.95975346108194814</v>
      </c>
      <c r="K205" s="190">
        <f t="shared" ca="1" si="58"/>
        <v>0.93047195170791674</v>
      </c>
      <c r="L205" s="190">
        <f t="shared" ca="1" si="58"/>
        <v>0.90021401621114816</v>
      </c>
      <c r="M205" s="190">
        <f t="shared" ca="1" si="58"/>
        <v>0.86956915099486487</v>
      </c>
      <c r="N205" s="190">
        <f t="shared" ca="1" si="58"/>
        <v>0.83896224837649247</v>
      </c>
      <c r="O205" s="190">
        <f t="shared" ca="1" si="58"/>
        <v>0.80869542964724273</v>
      </c>
      <c r="P205" s="190">
        <f t="shared" ca="1" si="58"/>
        <v>0.77897983372144963</v>
      </c>
      <c r="Q205" s="190">
        <f t="shared" ca="1" si="58"/>
        <v>0.74995954183138203</v>
      </c>
      <c r="R205" s="190">
        <f t="shared" ca="1" si="58"/>
        <v>0.72172945819290657</v>
      </c>
      <c r="S205" s="190">
        <f t="shared" ca="1" si="58"/>
        <v>0.69434860393144127</v>
      </c>
      <c r="T205" s="190">
        <f t="shared" ca="1" si="58"/>
        <v>0.66784996122122464</v>
      </c>
      <c r="U205" s="190">
        <f t="shared" ca="1" si="58"/>
        <v>0.64224773948442537</v>
      </c>
      <c r="V205" s="190">
        <f t="shared" ca="1" si="58"/>
        <v>0.61754272428969825</v>
      </c>
      <c r="W205" s="187">
        <f t="shared" ca="1" si="58"/>
        <v>0.59372620534104625</v>
      </c>
      <c r="Y205" s="78">
        <f t="shared" ca="1" si="59"/>
        <v>11761300.46272001</v>
      </c>
      <c r="Z205" s="78">
        <f t="shared" ca="1" si="60"/>
        <v>11765307.386280445</v>
      </c>
      <c r="AA205" s="78">
        <f t="shared" ca="1" si="61"/>
        <v>4006.9235604349524</v>
      </c>
    </row>
    <row r="206" spans="1:27" ht="11.25" customHeight="1" x14ac:dyDescent="0.2">
      <c r="A206" s="222">
        <f t="shared" si="62"/>
        <v>196</v>
      </c>
      <c r="B206" s="220">
        <f t="shared" si="51"/>
        <v>1.95E-2</v>
      </c>
      <c r="C206" s="217">
        <f t="shared" si="52"/>
        <v>2.7675000000000004E-3</v>
      </c>
      <c r="D206" s="219">
        <f t="shared" ca="1" si="53"/>
        <v>0.70926964082611854</v>
      </c>
      <c r="E206" s="218">
        <f t="shared" ca="1" si="54"/>
        <v>0.55125232043881656</v>
      </c>
      <c r="F206" s="187">
        <f t="shared" ca="1" si="55"/>
        <v>2.7215902647599725E-3</v>
      </c>
      <c r="G206" s="217">
        <f t="shared" ca="1" si="56"/>
        <v>5.4890902647599729E-3</v>
      </c>
      <c r="H206" s="187">
        <f t="shared" ca="1" si="57"/>
        <v>2.4989090264759973E-2</v>
      </c>
      <c r="I206" s="191">
        <f t="shared" ca="1" si="58"/>
        <v>0.98710565797681249</v>
      </c>
      <c r="J206" s="190">
        <f t="shared" ca="1" si="58"/>
        <v>0.95938311295178091</v>
      </c>
      <c r="K206" s="190">
        <f t="shared" ca="1" si="58"/>
        <v>0.92994279698018534</v>
      </c>
      <c r="L206" s="190">
        <f t="shared" ca="1" si="58"/>
        <v>0.89957645682492393</v>
      </c>
      <c r="M206" s="190">
        <f t="shared" ca="1" si="58"/>
        <v>0.86886068113398829</v>
      </c>
      <c r="N206" s="190">
        <f t="shared" ca="1" si="58"/>
        <v>0.83821051024755133</v>
      </c>
      <c r="O206" s="190">
        <f t="shared" ca="1" si="58"/>
        <v>0.80792062739046044</v>
      </c>
      <c r="P206" s="190">
        <f t="shared" ca="1" si="58"/>
        <v>0.77819660176955829</v>
      </c>
      <c r="Q206" s="190">
        <f t="shared" ca="1" si="58"/>
        <v>0.74917837050045522</v>
      </c>
      <c r="R206" s="190">
        <f t="shared" ca="1" si="58"/>
        <v>0.72095777031810515</v>
      </c>
      <c r="S206" s="190">
        <f t="shared" ca="1" si="58"/>
        <v>0.69359156185839344</v>
      </c>
      <c r="T206" s="190">
        <f t="shared" ca="1" si="58"/>
        <v>0.66711106828693689</v>
      </c>
      <c r="U206" s="190">
        <f t="shared" ca="1" si="58"/>
        <v>0.641529286402863</v>
      </c>
      <c r="V206" s="190">
        <f t="shared" ca="1" si="58"/>
        <v>0.6168461193266267</v>
      </c>
      <c r="W206" s="187">
        <f t="shared" ca="1" si="58"/>
        <v>0.59305221787448148</v>
      </c>
      <c r="Y206" s="78">
        <f t="shared" ca="1" si="59"/>
        <v>11751462.839843122</v>
      </c>
      <c r="Z206" s="78">
        <f t="shared" ca="1" si="60"/>
        <v>11755476.512813447</v>
      </c>
      <c r="AA206" s="78">
        <f t="shared" ca="1" si="61"/>
        <v>4013.6729703247547</v>
      </c>
    </row>
    <row r="207" spans="1:27" ht="11.25" customHeight="1" x14ac:dyDescent="0.2">
      <c r="A207" s="222">
        <f t="shared" si="62"/>
        <v>197</v>
      </c>
      <c r="B207" s="220">
        <f t="shared" si="51"/>
        <v>1.95E-2</v>
      </c>
      <c r="C207" s="217">
        <f t="shared" si="52"/>
        <v>2.7675000000000004E-3</v>
      </c>
      <c r="D207" s="219">
        <f t="shared" ca="1" si="53"/>
        <v>0.98548181947097779</v>
      </c>
      <c r="E207" s="218">
        <f t="shared" ca="1" si="54"/>
        <v>2.182992517349942</v>
      </c>
      <c r="F207" s="187">
        <f t="shared" ca="1" si="55"/>
        <v>1.0777661994300634E-2</v>
      </c>
      <c r="G207" s="217">
        <f t="shared" ca="1" si="56"/>
        <v>1.3545161994300635E-2</v>
      </c>
      <c r="H207" s="187">
        <f t="shared" ca="1" si="57"/>
        <v>3.3045161994300631E-2</v>
      </c>
      <c r="I207" s="191">
        <f t="shared" ca="1" si="58"/>
        <v>0.98339326548226025</v>
      </c>
      <c r="J207" s="190">
        <f t="shared" ca="1" si="58"/>
        <v>0.94989739503527371</v>
      </c>
      <c r="K207" s="190">
        <f t="shared" ca="1" si="58"/>
        <v>0.91642261391076996</v>
      </c>
      <c r="L207" s="190">
        <f t="shared" ca="1" si="58"/>
        <v>0.88331678514355771</v>
      </c>
      <c r="M207" s="190">
        <f t="shared" ca="1" si="58"/>
        <v>0.8508182345335501</v>
      </c>
      <c r="N207" s="190">
        <f t="shared" ca="1" si="58"/>
        <v>0.81908690610243828</v>
      </c>
      <c r="O207" s="190">
        <f t="shared" ca="1" si="58"/>
        <v>0.78822659316027488</v>
      </c>
      <c r="P207" s="190">
        <f t="shared" ca="1" si="58"/>
        <v>0.75830086871135616</v>
      </c>
      <c r="Q207" s="190">
        <f t="shared" ca="1" si="58"/>
        <v>0.72934454374069768</v>
      </c>
      <c r="R207" s="190">
        <f t="shared" ca="1" si="58"/>
        <v>0.7013719340927298</v>
      </c>
      <c r="S207" s="190">
        <f t="shared" ca="1" si="58"/>
        <v>0.67438283856920156</v>
      </c>
      <c r="T207" s="190">
        <f t="shared" ca="1" si="58"/>
        <v>0.64836686850703473</v>
      </c>
      <c r="U207" s="190">
        <f t="shared" ca="1" si="58"/>
        <v>0.6233065857328477</v>
      </c>
      <c r="V207" s="190">
        <f t="shared" ca="1" si="58"/>
        <v>0.59917977667734967</v>
      </c>
      <c r="W207" s="187">
        <f t="shared" ca="1" si="58"/>
        <v>0.57596109886865354</v>
      </c>
      <c r="Y207" s="78">
        <f t="shared" ca="1" si="59"/>
        <v>11501376.308267996</v>
      </c>
      <c r="Z207" s="78">
        <f t="shared" ca="1" si="60"/>
        <v>11505562.611370781</v>
      </c>
      <c r="AA207" s="78">
        <f t="shared" ca="1" si="61"/>
        <v>4186.3031027857214</v>
      </c>
    </row>
    <row r="208" spans="1:27" ht="11.25" customHeight="1" x14ac:dyDescent="0.2">
      <c r="A208" s="222">
        <f t="shared" si="62"/>
        <v>198</v>
      </c>
      <c r="B208" s="220">
        <f t="shared" si="51"/>
        <v>1.95E-2</v>
      </c>
      <c r="C208" s="217">
        <f t="shared" si="52"/>
        <v>2.7675000000000004E-3</v>
      </c>
      <c r="D208" s="219">
        <f t="shared" ca="1" si="53"/>
        <v>0.12921718352886646</v>
      </c>
      <c r="E208" s="218">
        <f t="shared" ca="1" si="54"/>
        <v>-1.1300993418187664</v>
      </c>
      <c r="F208" s="187">
        <f t="shared" ca="1" si="55"/>
        <v>-5.5794184493541286E-3</v>
      </c>
      <c r="G208" s="217">
        <f t="shared" ca="1" si="56"/>
        <v>-2.8119184493541282E-3</v>
      </c>
      <c r="H208" s="187">
        <f t="shared" ca="1" si="57"/>
        <v>1.6688081550645873E-2</v>
      </c>
      <c r="I208" s="191">
        <f t="shared" ca="1" si="58"/>
        <v>0.99094558291829782</v>
      </c>
      <c r="J208" s="190">
        <f t="shared" ca="1" si="58"/>
        <v>0.96925633345994611</v>
      </c>
      <c r="K208" s="190">
        <f t="shared" ca="1" si="58"/>
        <v>0.94408273435597878</v>
      </c>
      <c r="L208" s="190">
        <f t="shared" ca="1" si="58"/>
        <v>0.91664363454696407</v>
      </c>
      <c r="M208" s="190">
        <f t="shared" ca="1" si="58"/>
        <v>0.88785201035701633</v>
      </c>
      <c r="N208" s="190">
        <f t="shared" ca="1" si="58"/>
        <v>0.85838271538354871</v>
      </c>
      <c r="O208" s="190">
        <f t="shared" ca="1" si="58"/>
        <v>0.82872829764375699</v>
      </c>
      <c r="P208" s="190">
        <f t="shared" ca="1" si="58"/>
        <v>0.79924344689466442</v>
      </c>
      <c r="Q208" s="190">
        <f t="shared" ca="1" si="58"/>
        <v>0.77017958924206087</v>
      </c>
      <c r="R208" s="190">
        <f t="shared" ca="1" si="58"/>
        <v>0.74171138709271844</v>
      </c>
      <c r="S208" s="190">
        <f t="shared" ca="1" si="58"/>
        <v>0.71395680695102892</v>
      </c>
      <c r="T208" s="190">
        <f t="shared" ca="1" si="58"/>
        <v>0.68699218840990461</v>
      </c>
      <c r="U208" s="190">
        <f t="shared" ca="1" si="58"/>
        <v>0.66086348768446812</v>
      </c>
      <c r="V208" s="190">
        <f t="shared" ca="1" si="58"/>
        <v>0.63559462562011637</v>
      </c>
      <c r="W208" s="187">
        <f t="shared" ca="1" si="58"/>
        <v>0.61119366150862164</v>
      </c>
      <c r="Y208" s="78">
        <f t="shared" ca="1" si="59"/>
        <v>12015626.50206909</v>
      </c>
      <c r="Z208" s="78">
        <f t="shared" ca="1" si="60"/>
        <v>12019460.277860498</v>
      </c>
      <c r="AA208" s="78">
        <f t="shared" ca="1" si="61"/>
        <v>3833.7757914084941</v>
      </c>
    </row>
    <row r="209" spans="1:27" ht="11.25" customHeight="1" x14ac:dyDescent="0.2">
      <c r="A209" s="222">
        <f t="shared" si="62"/>
        <v>199</v>
      </c>
      <c r="B209" s="220">
        <f t="shared" si="51"/>
        <v>1.95E-2</v>
      </c>
      <c r="C209" s="217">
        <f t="shared" si="52"/>
        <v>2.7675000000000004E-3</v>
      </c>
      <c r="D209" s="219">
        <f t="shared" ca="1" si="53"/>
        <v>0.85220951039534398</v>
      </c>
      <c r="E209" s="218">
        <f t="shared" ca="1" si="54"/>
        <v>1.0459567975827153</v>
      </c>
      <c r="F209" s="187">
        <f t="shared" ca="1" si="55"/>
        <v>5.1639979227562933E-3</v>
      </c>
      <c r="G209" s="217">
        <f t="shared" ca="1" si="56"/>
        <v>7.9314979227562941E-3</v>
      </c>
      <c r="H209" s="187">
        <f t="shared" ca="1" si="57"/>
        <v>2.7431497922756294E-2</v>
      </c>
      <c r="I209" s="191">
        <f t="shared" ca="1" si="58"/>
        <v>0.98597867170287734</v>
      </c>
      <c r="J209" s="190">
        <f t="shared" ca="1" si="58"/>
        <v>0.95649730823139612</v>
      </c>
      <c r="K209" s="190">
        <f t="shared" ca="1" si="58"/>
        <v>0.9258228661099519</v>
      </c>
      <c r="L209" s="190">
        <f t="shared" ca="1" si="58"/>
        <v>0.89461554951019451</v>
      </c>
      <c r="M209" s="190">
        <f t="shared" ca="1" si="58"/>
        <v>0.86335059708198247</v>
      </c>
      <c r="N209" s="190">
        <f t="shared" ca="1" si="58"/>
        <v>0.83236600172668673</v>
      </c>
      <c r="O209" s="190">
        <f t="shared" ca="1" si="58"/>
        <v>0.80189844846642111</v>
      </c>
      <c r="P209" s="190">
        <f t="shared" ca="1" si="58"/>
        <v>0.77211017204153432</v>
      </c>
      <c r="Q209" s="190">
        <f t="shared" ca="1" si="58"/>
        <v>0.74310891987737926</v>
      </c>
      <c r="R209" s="190">
        <f t="shared" ca="1" si="58"/>
        <v>0.71496273159532087</v>
      </c>
      <c r="S209" s="190">
        <f t="shared" ca="1" si="58"/>
        <v>0.68771084797596882</v>
      </c>
      <c r="T209" s="190">
        <f t="shared" ca="1" si="58"/>
        <v>0.66137174356709494</v>
      </c>
      <c r="U209" s="190">
        <f t="shared" ca="1" si="58"/>
        <v>0.63594902913822826</v>
      </c>
      <c r="V209" s="190">
        <f t="shared" ca="1" si="58"/>
        <v>0.61143578061396342</v>
      </c>
      <c r="W209" s="187">
        <f t="shared" ca="1" si="58"/>
        <v>0.58781770789613574</v>
      </c>
      <c r="Y209" s="78">
        <f t="shared" ca="1" si="59"/>
        <v>11674996.375535136</v>
      </c>
      <c r="Z209" s="78">
        <f t="shared" ca="1" si="60"/>
        <v>11679062.62610855</v>
      </c>
      <c r="AA209" s="78">
        <f t="shared" ca="1" si="61"/>
        <v>4066.2505734134465</v>
      </c>
    </row>
    <row r="210" spans="1:27" ht="11.25" customHeight="1" x14ac:dyDescent="0.2">
      <c r="A210" s="222">
        <f t="shared" si="62"/>
        <v>200</v>
      </c>
      <c r="B210" s="220">
        <f t="shared" si="51"/>
        <v>1.95E-2</v>
      </c>
      <c r="C210" s="217">
        <f t="shared" si="52"/>
        <v>2.7675000000000004E-3</v>
      </c>
      <c r="D210" s="219">
        <f t="shared" ca="1" si="53"/>
        <v>0.61019329065635852</v>
      </c>
      <c r="E210" s="218">
        <f t="shared" ca="1" si="54"/>
        <v>0.27982285166897714</v>
      </c>
      <c r="F210" s="187">
        <f t="shared" ca="1" si="55"/>
        <v>1.381514636262085E-3</v>
      </c>
      <c r="G210" s="217">
        <f t="shared" ca="1" si="56"/>
        <v>4.1490146362620859E-3</v>
      </c>
      <c r="H210" s="187">
        <f t="shared" ca="1" si="57"/>
        <v>2.3649014636262088E-2</v>
      </c>
      <c r="I210" s="191">
        <f t="shared" ca="1" si="58"/>
        <v>0.98772454863827208</v>
      </c>
      <c r="J210" s="190">
        <f t="shared" ca="1" si="58"/>
        <v>0.96097016458602769</v>
      </c>
      <c r="K210" s="190">
        <f t="shared" ca="1" si="58"/>
        <v>0.93221106312310831</v>
      </c>
      <c r="L210" s="190">
        <f t="shared" ca="1" si="58"/>
        <v>0.90231003535498311</v>
      </c>
      <c r="M210" s="190">
        <f t="shared" ca="1" si="58"/>
        <v>0.87189882487233372</v>
      </c>
      <c r="N210" s="190">
        <f t="shared" ca="1" si="58"/>
        <v>0.84143463292267984</v>
      </c>
      <c r="O210" s="190">
        <f t="shared" ca="1" si="58"/>
        <v>0.81124400865421054</v>
      </c>
      <c r="P210" s="190">
        <f t="shared" ca="1" si="58"/>
        <v>0.78155640245082358</v>
      </c>
      <c r="Q210" s="190">
        <f t="shared" ca="1" si="58"/>
        <v>0.75252953107572018</v>
      </c>
      <c r="R210" s="190">
        <f t="shared" ca="1" si="58"/>
        <v>0.72426839792705644</v>
      </c>
      <c r="S210" s="190">
        <f t="shared" ca="1" si="58"/>
        <v>0.69683946988273737</v>
      </c>
      <c r="T210" s="190">
        <f t="shared" ca="1" si="58"/>
        <v>0.67028119563219579</v>
      </c>
      <c r="U210" s="190">
        <f t="shared" ca="1" si="58"/>
        <v>0.64461178137646136</v>
      </c>
      <c r="V210" s="190">
        <f t="shared" ca="1" si="58"/>
        <v>0.61983492187477196</v>
      </c>
      <c r="W210" s="187">
        <f t="shared" ca="1" si="58"/>
        <v>0.59594401347083048</v>
      </c>
      <c r="Y210" s="78">
        <f t="shared" ca="1" si="59"/>
        <v>11793658.991842212</v>
      </c>
      <c r="Z210" s="78">
        <f t="shared" ca="1" si="60"/>
        <v>11797643.739892259</v>
      </c>
      <c r="AA210" s="78">
        <f t="shared" ca="1" si="61"/>
        <v>3984.7480500470847</v>
      </c>
    </row>
    <row r="211" spans="1:27" ht="11.25" customHeight="1" x14ac:dyDescent="0.2">
      <c r="A211" s="222">
        <f t="shared" si="62"/>
        <v>201</v>
      </c>
      <c r="B211" s="220">
        <f t="shared" si="51"/>
        <v>1.95E-2</v>
      </c>
      <c r="C211" s="217">
        <f t="shared" si="52"/>
        <v>2.7675000000000004E-3</v>
      </c>
      <c r="D211" s="219">
        <f t="shared" ca="1" si="53"/>
        <v>0.17472851619577212</v>
      </c>
      <c r="E211" s="218">
        <f t="shared" ca="1" si="54"/>
        <v>-0.93564299008642982</v>
      </c>
      <c r="F211" s="187">
        <f t="shared" ca="1" si="55"/>
        <v>-4.6193671367824518E-3</v>
      </c>
      <c r="G211" s="217">
        <f t="shared" ca="1" si="56"/>
        <v>-1.8518671367824513E-3</v>
      </c>
      <c r="H211" s="187">
        <f t="shared" ca="1" si="57"/>
        <v>1.764813286321755E-2</v>
      </c>
      <c r="I211" s="191">
        <f t="shared" ca="1" si="58"/>
        <v>0.99050071445664245</v>
      </c>
      <c r="J211" s="190">
        <f t="shared" ca="1" si="58"/>
        <v>0.96810927197954155</v>
      </c>
      <c r="K211" s="190">
        <f t="shared" ca="1" si="58"/>
        <v>0.94243644975447272</v>
      </c>
      <c r="L211" s="190">
        <f t="shared" ca="1" si="58"/>
        <v>0.91465329033446285</v>
      </c>
      <c r="M211" s="190">
        <f t="shared" ca="1" si="58"/>
        <v>0.88563451465851883</v>
      </c>
      <c r="N211" s="190">
        <f t="shared" ca="1" si="58"/>
        <v>0.85602509676280625</v>
      </c>
      <c r="O211" s="190">
        <f t="shared" ca="1" si="58"/>
        <v>0.8262946448985109</v>
      </c>
      <c r="P211" s="190">
        <f t="shared" ca="1" si="58"/>
        <v>0.79678045751884452</v>
      </c>
      <c r="Q211" s="190">
        <f t="shared" ca="1" si="58"/>
        <v>0.76772090082496014</v>
      </c>
      <c r="R211" s="190">
        <f t="shared" ca="1" si="58"/>
        <v>0.73928090279252101</v>
      </c>
      <c r="S211" s="190">
        <f t="shared" ca="1" si="58"/>
        <v>0.71157121834713322</v>
      </c>
      <c r="T211" s="190">
        <f t="shared" ca="1" si="58"/>
        <v>0.6846628727594849</v>
      </c>
      <c r="U211" s="190">
        <f t="shared" ca="1" si="58"/>
        <v>0.658597925397018</v>
      </c>
      <c r="V211" s="190">
        <f t="shared" ca="1" si="58"/>
        <v>0.63339745399525327</v>
      </c>
      <c r="W211" s="187">
        <f t="shared" ca="1" si="58"/>
        <v>0.60906745501422066</v>
      </c>
      <c r="Y211" s="78">
        <f t="shared" ca="1" si="59"/>
        <v>11984733.169494394</v>
      </c>
      <c r="Z211" s="78">
        <f t="shared" ca="1" si="60"/>
        <v>11988587.828727718</v>
      </c>
      <c r="AA211" s="78">
        <f t="shared" ca="1" si="61"/>
        <v>3854.6592333242297</v>
      </c>
    </row>
    <row r="212" spans="1:27" ht="11.25" customHeight="1" x14ac:dyDescent="0.2">
      <c r="A212" s="222">
        <f t="shared" si="62"/>
        <v>202</v>
      </c>
      <c r="B212" s="220">
        <f t="shared" si="51"/>
        <v>1.95E-2</v>
      </c>
      <c r="C212" s="217">
        <f t="shared" si="52"/>
        <v>2.7675000000000004E-3</v>
      </c>
      <c r="D212" s="219">
        <f t="shared" ca="1" si="53"/>
        <v>0.83705126561893051</v>
      </c>
      <c r="E212" s="218">
        <f t="shared" ca="1" si="54"/>
        <v>0.98241087930695392</v>
      </c>
      <c r="F212" s="187">
        <f t="shared" ca="1" si="55"/>
        <v>4.8502650891114859E-3</v>
      </c>
      <c r="G212" s="217">
        <f t="shared" ca="1" si="56"/>
        <v>7.6177650891114859E-3</v>
      </c>
      <c r="H212" s="187">
        <f t="shared" ca="1" si="57"/>
        <v>2.7117765089111484E-2</v>
      </c>
      <c r="I212" s="191">
        <f t="shared" ca="1" si="58"/>
        <v>0.98612336360504105</v>
      </c>
      <c r="J212" s="190">
        <f t="shared" ca="1" si="58"/>
        <v>0.95686750998057568</v>
      </c>
      <c r="K212" s="190">
        <f t="shared" ca="1" si="58"/>
        <v>0.92635105721159761</v>
      </c>
      <c r="L212" s="190">
        <f t="shared" ca="1" si="58"/>
        <v>0.89525125478752754</v>
      </c>
      <c r="M212" s="190">
        <f t="shared" ca="1" si="58"/>
        <v>0.8640564192605924</v>
      </c>
      <c r="N212" s="190">
        <f t="shared" ca="1" si="58"/>
        <v>0.83311445506148418</v>
      </c>
      <c r="O212" s="190">
        <f t="shared" ca="1" si="58"/>
        <v>0.80266949130415943</v>
      </c>
      <c r="P212" s="190">
        <f t="shared" ca="1" si="58"/>
        <v>0.77288931530621408</v>
      </c>
      <c r="Q212" s="190">
        <f t="shared" ca="1" si="58"/>
        <v>0.74388579379585651</v>
      </c>
      <c r="R212" s="190">
        <f t="shared" ca="1" si="58"/>
        <v>0.71573000875547288</v>
      </c>
      <c r="S212" s="190">
        <f t="shared" ca="1" si="58"/>
        <v>0.68846343914723018</v>
      </c>
      <c r="T212" s="190">
        <f t="shared" ca="1" si="58"/>
        <v>0.66210620000428033</v>
      </c>
      <c r="U212" s="190">
        <f t="shared" ca="1" si="58"/>
        <v>0.63666309994533721</v>
      </c>
      <c r="V212" s="190">
        <f t="shared" ca="1" si="58"/>
        <v>0.61212808586782674</v>
      </c>
      <c r="W212" s="187">
        <f t="shared" ca="1" si="58"/>
        <v>0.58848749781332144</v>
      </c>
      <c r="Y212" s="78">
        <f t="shared" ca="1" si="59"/>
        <v>11684786.991846515</v>
      </c>
      <c r="Z212" s="78">
        <f t="shared" ca="1" si="60"/>
        <v>11688846.49944707</v>
      </c>
      <c r="AA212" s="78">
        <f t="shared" ca="1" si="61"/>
        <v>4059.5076005551964</v>
      </c>
    </row>
    <row r="213" spans="1:27" ht="11.25" customHeight="1" x14ac:dyDescent="0.2">
      <c r="A213" s="222">
        <f t="shared" si="62"/>
        <v>203</v>
      </c>
      <c r="B213" s="220">
        <f t="shared" si="51"/>
        <v>1.95E-2</v>
      </c>
      <c r="C213" s="217">
        <f t="shared" si="52"/>
        <v>2.7675000000000004E-3</v>
      </c>
      <c r="D213" s="219">
        <f t="shared" ca="1" si="53"/>
        <v>0.51944704160082744</v>
      </c>
      <c r="E213" s="218">
        <f t="shared" ca="1" si="54"/>
        <v>4.876582582371803E-2</v>
      </c>
      <c r="F213" s="187">
        <f t="shared" ca="1" si="55"/>
        <v>2.4076197395261957E-4</v>
      </c>
      <c r="G213" s="217">
        <f t="shared" ca="1" si="56"/>
        <v>3.0082619739526199E-3</v>
      </c>
      <c r="H213" s="187">
        <f t="shared" ca="1" si="57"/>
        <v>2.2508261973952622E-2</v>
      </c>
      <c r="I213" s="191">
        <f t="shared" ca="1" si="58"/>
        <v>0.98825169118723843</v>
      </c>
      <c r="J213" s="190">
        <f t="shared" ca="1" si="58"/>
        <v>0.96232322651423341</v>
      </c>
      <c r="K213" s="190">
        <f t="shared" ca="1" si="58"/>
        <v>0.93414630608138483</v>
      </c>
      <c r="L213" s="190">
        <f t="shared" ca="1" si="58"/>
        <v>0.90464356541562441</v>
      </c>
      <c r="M213" s="190">
        <f t="shared" ca="1" si="58"/>
        <v>0.8744934441783544</v>
      </c>
      <c r="N213" s="190">
        <f t="shared" ca="1" si="58"/>
        <v>0.8441889691357729</v>
      </c>
      <c r="O213" s="190">
        <f t="shared" ca="1" si="58"/>
        <v>0.81408383957673469</v>
      </c>
      <c r="P213" s="190">
        <f t="shared" ca="1" si="58"/>
        <v>0.7844278934057699</v>
      </c>
      <c r="Q213" s="190">
        <f t="shared" ca="1" si="58"/>
        <v>0.75539404861164072</v>
      </c>
      <c r="R213" s="190">
        <f t="shared" ca="1" si="58"/>
        <v>0.72709857849250537</v>
      </c>
      <c r="S213" s="190">
        <f t="shared" ca="1" si="58"/>
        <v>0.69961626504423191</v>
      </c>
      <c r="T213" s="190">
        <f t="shared" ca="1" si="58"/>
        <v>0.67299166527901511</v>
      </c>
      <c r="U213" s="190">
        <f t="shared" ca="1" si="58"/>
        <v>0.64724745345835499</v>
      </c>
      <c r="V213" s="190">
        <f t="shared" ca="1" si="58"/>
        <v>0.62239057776205631</v>
      </c>
      <c r="W213" s="187">
        <f t="shared" ca="1" si="58"/>
        <v>0.59841679116543633</v>
      </c>
      <c r="Y213" s="78">
        <f t="shared" ca="1" si="59"/>
        <v>11829714.315308355</v>
      </c>
      <c r="Z213" s="78">
        <f t="shared" ca="1" si="60"/>
        <v>11833674.401116928</v>
      </c>
      <c r="AA213" s="78">
        <f t="shared" ca="1" si="61"/>
        <v>3960.0858085732907</v>
      </c>
    </row>
    <row r="214" spans="1:27" ht="11.25" customHeight="1" x14ac:dyDescent="0.2">
      <c r="A214" s="222">
        <f t="shared" si="62"/>
        <v>204</v>
      </c>
      <c r="B214" s="220">
        <f t="shared" si="51"/>
        <v>1.95E-2</v>
      </c>
      <c r="C214" s="217">
        <f t="shared" si="52"/>
        <v>2.7675000000000004E-3</v>
      </c>
      <c r="D214" s="219">
        <f t="shared" ca="1" si="53"/>
        <v>0.92775023458735706</v>
      </c>
      <c r="E214" s="218">
        <f t="shared" ca="1" si="54"/>
        <v>1.4592382995899054</v>
      </c>
      <c r="F214" s="187">
        <f t="shared" ca="1" si="55"/>
        <v>7.2044118507607682E-3</v>
      </c>
      <c r="G214" s="217">
        <f t="shared" ca="1" si="56"/>
        <v>9.9719118507607691E-3</v>
      </c>
      <c r="H214" s="187">
        <f t="shared" ca="1" si="57"/>
        <v>2.9471911850760771E-2</v>
      </c>
      <c r="I214" s="191">
        <f t="shared" ca="1" si="58"/>
        <v>0.98503816162562807</v>
      </c>
      <c r="J214" s="190">
        <f t="shared" ca="1" si="58"/>
        <v>0.95409313162985721</v>
      </c>
      <c r="K214" s="190">
        <f t="shared" ca="1" si="58"/>
        <v>0.92239502796928674</v>
      </c>
      <c r="L214" s="190">
        <f t="shared" ca="1" si="58"/>
        <v>0.89049213423165785</v>
      </c>
      <c r="M214" s="190">
        <f t="shared" ca="1" si="58"/>
        <v>0.85877421207615701</v>
      </c>
      <c r="N214" s="190">
        <f t="shared" ca="1" si="58"/>
        <v>0.82751469024192614</v>
      </c>
      <c r="O214" s="190">
        <f t="shared" ca="1" si="58"/>
        <v>0.79690188332940215</v>
      </c>
      <c r="P214" s="190">
        <f t="shared" ca="1" si="58"/>
        <v>0.76706201363009463</v>
      </c>
      <c r="Q214" s="190">
        <f t="shared" ca="1" si="58"/>
        <v>0.73807614947712763</v>
      </c>
      <c r="R214" s="190">
        <f t="shared" ca="1" si="58"/>
        <v>0.70999264735327605</v>
      </c>
      <c r="S214" s="190">
        <f t="shared" ca="1" si="58"/>
        <v>0.68283627952589598</v>
      </c>
      <c r="T214" s="190">
        <f t="shared" ca="1" si="58"/>
        <v>0.65661492248806919</v>
      </c>
      <c r="U214" s="190">
        <f t="shared" ca="1" si="58"/>
        <v>0.6313244523770849</v>
      </c>
      <c r="V214" s="190">
        <f t="shared" ca="1" si="58"/>
        <v>0.60695232341993788</v>
      </c>
      <c r="W214" s="187">
        <f t="shared" ca="1" si="58"/>
        <v>0.58348017965383925</v>
      </c>
      <c r="Y214" s="78">
        <f t="shared" ca="1" si="59"/>
        <v>11611548.209029242</v>
      </c>
      <c r="Z214" s="78">
        <f t="shared" ca="1" si="60"/>
        <v>11615658.231131207</v>
      </c>
      <c r="AA214" s="78">
        <f t="shared" ca="1" si="61"/>
        <v>4110.0221019648015</v>
      </c>
    </row>
    <row r="215" spans="1:27" ht="11.25" customHeight="1" x14ac:dyDescent="0.2">
      <c r="A215" s="222">
        <f t="shared" si="62"/>
        <v>205</v>
      </c>
      <c r="B215" s="220">
        <f t="shared" si="51"/>
        <v>1.95E-2</v>
      </c>
      <c r="C215" s="217">
        <f t="shared" si="52"/>
        <v>2.7675000000000004E-3</v>
      </c>
      <c r="D215" s="219">
        <f t="shared" ca="1" si="53"/>
        <v>0.46869452003964851</v>
      </c>
      <c r="E215" s="218">
        <f t="shared" ca="1" si="54"/>
        <v>-7.8551909320753788E-2</v>
      </c>
      <c r="F215" s="187">
        <f t="shared" ca="1" si="55"/>
        <v>-3.8781897827747965E-4</v>
      </c>
      <c r="G215" s="217">
        <f t="shared" ca="1" si="56"/>
        <v>2.3796810217225207E-3</v>
      </c>
      <c r="H215" s="187">
        <f t="shared" ca="1" si="57"/>
        <v>2.1879681021722521E-2</v>
      </c>
      <c r="I215" s="191">
        <f t="shared" ca="1" si="58"/>
        <v>0.98854227906589298</v>
      </c>
      <c r="J215" s="190">
        <f t="shared" ca="1" si="58"/>
        <v>0.96306960869385083</v>
      </c>
      <c r="K215" s="190">
        <f t="shared" ca="1" si="58"/>
        <v>0.93521438570582704</v>
      </c>
      <c r="L215" s="190">
        <f t="shared" ca="1" si="58"/>
        <v>0.90593197201611442</v>
      </c>
      <c r="M215" s="190">
        <f t="shared" ca="1" si="58"/>
        <v>0.87592643705165896</v>
      </c>
      <c r="N215" s="190">
        <f t="shared" ca="1" si="58"/>
        <v>0.84571052260470969</v>
      </c>
      <c r="O215" s="190">
        <f t="shared" ca="1" si="58"/>
        <v>0.81565289757115467</v>
      </c>
      <c r="P215" s="190">
        <f t="shared" ca="1" si="58"/>
        <v>0.78601465678283688</v>
      </c>
      <c r="Q215" s="190">
        <f t="shared" ca="1" si="58"/>
        <v>0.75697712048136268</v>
      </c>
      <c r="R215" s="190">
        <f t="shared" ca="1" si="58"/>
        <v>0.72866279623720243</v>
      </c>
      <c r="S215" s="190">
        <f t="shared" ca="1" si="58"/>
        <v>0.70115106860970833</v>
      </c>
      <c r="T215" s="190">
        <f t="shared" ca="1" si="58"/>
        <v>0.6744898772703819</v>
      </c>
      <c r="U215" s="190">
        <f t="shared" ca="1" si="58"/>
        <v>0.648704371713688</v>
      </c>
      <c r="V215" s="190">
        <f t="shared" ca="1" si="58"/>
        <v>0.62380330299883591</v>
      </c>
      <c r="W215" s="187">
        <f t="shared" ca="1" si="58"/>
        <v>0.59978373035209043</v>
      </c>
      <c r="Y215" s="78">
        <f t="shared" ca="1" si="59"/>
        <v>11849635.027155316</v>
      </c>
      <c r="Z215" s="78">
        <f t="shared" ca="1" si="60"/>
        <v>11853581.508801522</v>
      </c>
      <c r="AA215" s="78">
        <f t="shared" ca="1" si="61"/>
        <v>3946.4816462062299</v>
      </c>
    </row>
    <row r="216" spans="1:27" ht="11.25" customHeight="1" x14ac:dyDescent="0.2">
      <c r="A216" s="222">
        <f t="shared" si="62"/>
        <v>206</v>
      </c>
      <c r="B216" s="220">
        <f t="shared" si="51"/>
        <v>1.95E-2</v>
      </c>
      <c r="C216" s="217">
        <f t="shared" si="52"/>
        <v>2.7675000000000004E-3</v>
      </c>
      <c r="D216" s="219">
        <f t="shared" ca="1" si="53"/>
        <v>0.50643693107174126</v>
      </c>
      <c r="E216" s="218">
        <f t="shared" ca="1" si="54"/>
        <v>1.6135693582096874E-2</v>
      </c>
      <c r="F216" s="187">
        <f t="shared" ca="1" si="55"/>
        <v>7.9663604015720266E-5</v>
      </c>
      <c r="G216" s="217">
        <f t="shared" ca="1" si="56"/>
        <v>2.8471636040157209E-3</v>
      </c>
      <c r="H216" s="187">
        <f t="shared" ca="1" si="57"/>
        <v>2.2347163604015723E-2</v>
      </c>
      <c r="I216" s="191">
        <f t="shared" ca="1" si="58"/>
        <v>0.98832615751598174</v>
      </c>
      <c r="J216" s="190">
        <f t="shared" ca="1" si="58"/>
        <v>0.96251446089487536</v>
      </c>
      <c r="K216" s="190">
        <f t="shared" ca="1" si="58"/>
        <v>0.93441992680934438</v>
      </c>
      <c r="L216" s="190">
        <f t="shared" ca="1" si="58"/>
        <v>0.90497359509440356</v>
      </c>
      <c r="M216" s="190">
        <f t="shared" ca="1" si="58"/>
        <v>0.87486048088305579</v>
      </c>
      <c r="N216" s="190">
        <f t="shared" ca="1" si="58"/>
        <v>0.84457866543312987</v>
      </c>
      <c r="O216" s="190">
        <f t="shared" ca="1" si="58"/>
        <v>0.81448568395661491</v>
      </c>
      <c r="P216" s="190">
        <f t="shared" ca="1" si="58"/>
        <v>0.78483425783224514</v>
      </c>
      <c r="Q216" s="190">
        <f t="shared" ca="1" si="58"/>
        <v>0.75579945668991289</v>
      </c>
      <c r="R216" s="190">
        <f t="shared" ca="1" si="58"/>
        <v>0.72749914995567533</v>
      </c>
      <c r="S216" s="190">
        <f t="shared" ca="1" si="58"/>
        <v>0.70000929780492716</v>
      </c>
      <c r="T216" s="190">
        <f t="shared" ca="1" si="58"/>
        <v>0.67337532304626879</v>
      </c>
      <c r="U216" s="190">
        <f t="shared" ca="1" si="58"/>
        <v>0.64762053341858294</v>
      </c>
      <c r="V216" s="190">
        <f t="shared" ca="1" si="58"/>
        <v>0.62275233846971645</v>
      </c>
      <c r="W216" s="187">
        <f t="shared" ca="1" si="58"/>
        <v>0.59876682543066817</v>
      </c>
      <c r="Y216" s="78">
        <f t="shared" ca="1" si="59"/>
        <v>11834816.153235404</v>
      </c>
      <c r="Z216" s="78">
        <f t="shared" ca="1" si="60"/>
        <v>11838772.753417794</v>
      </c>
      <c r="AA216" s="78">
        <f t="shared" ca="1" si="61"/>
        <v>3956.6001823898405</v>
      </c>
    </row>
    <row r="217" spans="1:27" ht="11.25" customHeight="1" x14ac:dyDescent="0.2">
      <c r="A217" s="222">
        <f t="shared" si="62"/>
        <v>207</v>
      </c>
      <c r="B217" s="220">
        <f t="shared" si="51"/>
        <v>1.95E-2</v>
      </c>
      <c r="C217" s="217">
        <f t="shared" si="52"/>
        <v>2.7675000000000004E-3</v>
      </c>
      <c r="D217" s="219">
        <f t="shared" ca="1" si="53"/>
        <v>0.88422453122219824</v>
      </c>
      <c r="E217" s="218">
        <f t="shared" ca="1" si="54"/>
        <v>1.1963732444100639</v>
      </c>
      <c r="F217" s="187">
        <f t="shared" ca="1" si="55"/>
        <v>5.9066196264059446E-3</v>
      </c>
      <c r="G217" s="217">
        <f t="shared" ca="1" si="56"/>
        <v>8.6741196264059454E-3</v>
      </c>
      <c r="H217" s="187">
        <f t="shared" ca="1" si="57"/>
        <v>2.8174119626405945E-2</v>
      </c>
      <c r="I217" s="191">
        <f t="shared" ca="1" si="58"/>
        <v>0.98563626314860586</v>
      </c>
      <c r="J217" s="190">
        <f t="shared" ca="1" si="58"/>
        <v>0.95562159236733313</v>
      </c>
      <c r="K217" s="190">
        <f t="shared" ca="1" si="58"/>
        <v>0.92457381052361043</v>
      </c>
      <c r="L217" s="190">
        <f t="shared" ca="1" si="58"/>
        <v>0.89311260078787613</v>
      </c>
      <c r="M217" s="190">
        <f t="shared" ca="1" si="58"/>
        <v>0.86168217654735135</v>
      </c>
      <c r="N217" s="190">
        <f t="shared" ca="1" si="58"/>
        <v>0.83059705270029194</v>
      </c>
      <c r="O217" s="190">
        <f t="shared" ca="1" si="58"/>
        <v>0.80007630077610459</v>
      </c>
      <c r="P217" s="190">
        <f t="shared" ca="1" si="58"/>
        <v>0.77026902854924506</v>
      </c>
      <c r="Q217" s="190">
        <f t="shared" ca="1" si="58"/>
        <v>0.74127325106318642</v>
      </c>
      <c r="R217" s="190">
        <f t="shared" ca="1" si="58"/>
        <v>0.71314982341662225</v>
      </c>
      <c r="S217" s="190">
        <f t="shared" ca="1" si="58"/>
        <v>0.68593270287339336</v>
      </c>
      <c r="T217" s="190">
        <f t="shared" ca="1" si="58"/>
        <v>0.65963649250341039</v>
      </c>
      <c r="U217" s="190">
        <f t="shared" ca="1" si="58"/>
        <v>0.63426197683326879</v>
      </c>
      <c r="V217" s="190">
        <f t="shared" ca="1" si="58"/>
        <v>0.60980017715778856</v>
      </c>
      <c r="W217" s="187">
        <f t="shared" ca="1" si="58"/>
        <v>0.58623531710110699</v>
      </c>
      <c r="Y217" s="78">
        <f t="shared" ca="1" si="59"/>
        <v>11651858.566349197</v>
      </c>
      <c r="Z217" s="78">
        <f t="shared" ca="1" si="60"/>
        <v>11655940.764656007</v>
      </c>
      <c r="AA217" s="78">
        <f t="shared" ca="1" si="61"/>
        <v>4082.1983068101108</v>
      </c>
    </row>
    <row r="218" spans="1:27" ht="11.25" customHeight="1" x14ac:dyDescent="0.2">
      <c r="A218" s="222">
        <f t="shared" si="62"/>
        <v>208</v>
      </c>
      <c r="B218" s="220">
        <f t="shared" si="51"/>
        <v>1.95E-2</v>
      </c>
      <c r="C218" s="217">
        <f t="shared" si="52"/>
        <v>2.7675000000000004E-3</v>
      </c>
      <c r="D218" s="219">
        <f t="shared" ca="1" si="53"/>
        <v>0.1462343348776548</v>
      </c>
      <c r="E218" s="218">
        <f t="shared" ca="1" si="54"/>
        <v>-1.0527214609827829</v>
      </c>
      <c r="F218" s="187">
        <f t="shared" ca="1" si="55"/>
        <v>-5.1973957722915957E-3</v>
      </c>
      <c r="G218" s="217">
        <f t="shared" ca="1" si="56"/>
        <v>-2.4298957722915953E-3</v>
      </c>
      <c r="H218" s="187">
        <f t="shared" ca="1" si="57"/>
        <v>1.7070104227708403E-2</v>
      </c>
      <c r="I218" s="191">
        <f t="shared" ca="1" si="58"/>
        <v>0.99076853736648995</v>
      </c>
      <c r="J218" s="190">
        <f t="shared" ca="1" si="58"/>
        <v>0.96879973316473544</v>
      </c>
      <c r="K218" s="190">
        <f t="shared" ca="1" si="58"/>
        <v>0.94342730219088922</v>
      </c>
      <c r="L218" s="190">
        <f t="shared" ca="1" si="58"/>
        <v>0.91585112043133565</v>
      </c>
      <c r="M218" s="190">
        <f t="shared" ca="1" si="58"/>
        <v>0.88696896231187206</v>
      </c>
      <c r="N218" s="190">
        <f t="shared" ca="1" si="58"/>
        <v>0.85744379726798192</v>
      </c>
      <c r="O218" s="190">
        <f t="shared" ca="1" si="58"/>
        <v>0.8277590434838713</v>
      </c>
      <c r="P218" s="190">
        <f t="shared" ca="1" si="58"/>
        <v>0.79826246586474314</v>
      </c>
      <c r="Q218" s="190">
        <f t="shared" ca="1" si="58"/>
        <v>0.76920028852031896</v>
      </c>
      <c r="R218" s="190">
        <f t="shared" ca="1" si="58"/>
        <v>0.74074329544157602</v>
      </c>
      <c r="S218" s="190">
        <f t="shared" ca="1" si="58"/>
        <v>0.71300657930709799</v>
      </c>
      <c r="T218" s="190">
        <f t="shared" ca="1" si="58"/>
        <v>0.68606436162046114</v>
      </c>
      <c r="U218" s="190">
        <f t="shared" ca="1" si="58"/>
        <v>0.65996104527418531</v>
      </c>
      <c r="V218" s="190">
        <f t="shared" ca="1" si="58"/>
        <v>0.63471941771295814</v>
      </c>
      <c r="W218" s="187">
        <f t="shared" ca="1" si="58"/>
        <v>0.61034671581855315</v>
      </c>
      <c r="Y218" s="78">
        <f t="shared" ca="1" si="59"/>
        <v>12003322.665777069</v>
      </c>
      <c r="Z218" s="78">
        <f t="shared" ca="1" si="60"/>
        <v>12007164.753463667</v>
      </c>
      <c r="AA218" s="78">
        <f t="shared" ca="1" si="61"/>
        <v>3842.0876865983009</v>
      </c>
    </row>
    <row r="219" spans="1:27" ht="11.25" customHeight="1" x14ac:dyDescent="0.2">
      <c r="A219" s="222">
        <f t="shared" si="62"/>
        <v>209</v>
      </c>
      <c r="B219" s="220">
        <f t="shared" si="51"/>
        <v>1.95E-2</v>
      </c>
      <c r="C219" s="217">
        <f t="shared" si="52"/>
        <v>2.7675000000000004E-3</v>
      </c>
      <c r="D219" s="219">
        <f t="shared" ca="1" si="53"/>
        <v>0.78090300578231875</v>
      </c>
      <c r="E219" s="218">
        <f t="shared" ca="1" si="54"/>
        <v>0.7752465466170958</v>
      </c>
      <c r="F219" s="187">
        <f t="shared" ca="1" si="55"/>
        <v>3.8274731476546303E-3</v>
      </c>
      <c r="G219" s="217">
        <f t="shared" ca="1" si="56"/>
        <v>6.5949731476546303E-3</v>
      </c>
      <c r="H219" s="187">
        <f t="shared" ca="1" si="57"/>
        <v>2.6094973147654632E-2</v>
      </c>
      <c r="I219" s="191">
        <f t="shared" ref="I219:W234" ca="1" si="63">I$8*EXP(-$H219*I$9)</f>
        <v>0.9865952172322785</v>
      </c>
      <c r="J219" s="190">
        <f t="shared" ca="1" si="63"/>
        <v>0.95807538996370623</v>
      </c>
      <c r="K219" s="190">
        <f t="shared" ca="1" si="63"/>
        <v>0.9280750921778238</v>
      </c>
      <c r="L219" s="190">
        <f t="shared" ca="1" si="63"/>
        <v>0.89732683890005493</v>
      </c>
      <c r="M219" s="190">
        <f t="shared" ca="1" si="63"/>
        <v>0.86636146054486574</v>
      </c>
      <c r="N219" s="190">
        <f t="shared" ca="1" si="63"/>
        <v>0.83555914410250987</v>
      </c>
      <c r="O219" s="190">
        <f t="shared" ca="1" si="63"/>
        <v>0.80518829913448253</v>
      </c>
      <c r="P219" s="190">
        <f t="shared" ca="1" si="63"/>
        <v>0.77543484309366162</v>
      </c>
      <c r="Q219" s="190">
        <f t="shared" ca="1" si="63"/>
        <v>0.74642410371895551</v>
      </c>
      <c r="R219" s="190">
        <f t="shared" ca="1" si="63"/>
        <v>0.71823711082250485</v>
      </c>
      <c r="S219" s="190">
        <f t="shared" ca="1" si="63"/>
        <v>0.69092266511180145</v>
      </c>
      <c r="T219" s="190">
        <f t="shared" ca="1" si="63"/>
        <v>0.66450625005530006</v>
      </c>
      <c r="U219" s="190">
        <f t="shared" ca="1" si="63"/>
        <v>0.63899659530250175</v>
      </c>
      <c r="V219" s="190">
        <f t="shared" ca="1" si="63"/>
        <v>0.61439049943747726</v>
      </c>
      <c r="W219" s="187">
        <f t="shared" ca="1" si="63"/>
        <v>0.59067636606278207</v>
      </c>
      <c r="Y219" s="78">
        <f t="shared" ca="1" si="59"/>
        <v>11716769.875660706</v>
      </c>
      <c r="Z219" s="78">
        <f t="shared" ca="1" si="60"/>
        <v>11720807.37832129</v>
      </c>
      <c r="AA219" s="78">
        <f t="shared" ca="1" si="61"/>
        <v>4037.5026605837047</v>
      </c>
    </row>
    <row r="220" spans="1:27" ht="11.25" customHeight="1" x14ac:dyDescent="0.2">
      <c r="A220" s="222">
        <f t="shared" si="62"/>
        <v>210</v>
      </c>
      <c r="B220" s="220">
        <f t="shared" si="51"/>
        <v>1.95E-2</v>
      </c>
      <c r="C220" s="217">
        <f t="shared" si="52"/>
        <v>2.7675000000000004E-3</v>
      </c>
      <c r="D220" s="219">
        <f t="shared" ca="1" si="53"/>
        <v>3.5480910112629549E-2</v>
      </c>
      <c r="E220" s="218">
        <f t="shared" ca="1" si="54"/>
        <v>-1.8057217070726921</v>
      </c>
      <c r="F220" s="187">
        <f t="shared" ca="1" si="55"/>
        <v>-8.9150366114064284E-3</v>
      </c>
      <c r="G220" s="217">
        <f t="shared" ca="1" si="56"/>
        <v>-6.1475366114064275E-3</v>
      </c>
      <c r="H220" s="187">
        <f t="shared" ca="1" si="57"/>
        <v>1.3352463388593572E-2</v>
      </c>
      <c r="I220" s="191">
        <f t="shared" ca="1" si="63"/>
        <v>0.99249279492657749</v>
      </c>
      <c r="J220" s="190">
        <f t="shared" ca="1" si="63"/>
        <v>0.97325227738830022</v>
      </c>
      <c r="K220" s="190">
        <f t="shared" ca="1" si="63"/>
        <v>0.94982499856392322</v>
      </c>
      <c r="L220" s="190">
        <f t="shared" ca="1" si="63"/>
        <v>0.92359264561806653</v>
      </c>
      <c r="M220" s="190">
        <f t="shared" ca="1" si="63"/>
        <v>0.89559976111019302</v>
      </c>
      <c r="N220" s="190">
        <f t="shared" ca="1" si="63"/>
        <v>0.86662465110377407</v>
      </c>
      <c r="O220" s="190">
        <f t="shared" ca="1" si="63"/>
        <v>0.83723967129431676</v>
      </c>
      <c r="P220" s="190">
        <f t="shared" ca="1" si="63"/>
        <v>0.80786022894937892</v>
      </c>
      <c r="Q220" s="190">
        <f t="shared" ca="1" si="63"/>
        <v>0.77878346452559266</v>
      </c>
      <c r="R220" s="190">
        <f t="shared" ca="1" si="63"/>
        <v>0.75021818099612714</v>
      </c>
      <c r="S220" s="190">
        <f t="shared" ca="1" si="63"/>
        <v>0.72230767473831914</v>
      </c>
      <c r="T220" s="190">
        <f t="shared" ca="1" si="63"/>
        <v>0.69514697253302693</v>
      </c>
      <c r="U220" s="190">
        <f t="shared" ca="1" si="63"/>
        <v>0.66879574557368981</v>
      </c>
      <c r="V220" s="190">
        <f t="shared" ca="1" si="63"/>
        <v>0.6432879281774474</v>
      </c>
      <c r="W220" s="187">
        <f t="shared" ca="1" si="63"/>
        <v>0.61863884927743729</v>
      </c>
      <c r="Y220" s="78">
        <f t="shared" ca="1" si="59"/>
        <v>12123665.84477617</v>
      </c>
      <c r="Z220" s="78">
        <f t="shared" ca="1" si="60"/>
        <v>12127426.948531475</v>
      </c>
      <c r="AA220" s="78">
        <f t="shared" ca="1" si="61"/>
        <v>3761.1037553045899</v>
      </c>
    </row>
    <row r="221" spans="1:27" ht="11.25" customHeight="1" x14ac:dyDescent="0.2">
      <c r="A221" s="222">
        <f t="shared" si="62"/>
        <v>211</v>
      </c>
      <c r="B221" s="220">
        <f t="shared" si="51"/>
        <v>1.95E-2</v>
      </c>
      <c r="C221" s="217">
        <f t="shared" si="52"/>
        <v>2.7675000000000004E-3</v>
      </c>
      <c r="D221" s="219">
        <f t="shared" ca="1" si="53"/>
        <v>0.68542916908479001</v>
      </c>
      <c r="E221" s="218">
        <f t="shared" ca="1" si="54"/>
        <v>0.48293532057610955</v>
      </c>
      <c r="F221" s="187">
        <f t="shared" ca="1" si="55"/>
        <v>2.3843021031501599E-3</v>
      </c>
      <c r="G221" s="217">
        <f t="shared" ca="1" si="56"/>
        <v>5.1518021031501608E-3</v>
      </c>
      <c r="H221" s="187">
        <f t="shared" ca="1" si="57"/>
        <v>2.4651802103150162E-2</v>
      </c>
      <c r="I221" s="191">
        <f t="shared" ca="1" si="63"/>
        <v>0.9872613921298713</v>
      </c>
      <c r="J221" s="190">
        <f t="shared" ca="1" si="63"/>
        <v>0.9597823163407796</v>
      </c>
      <c r="K221" s="190">
        <f t="shared" ca="1" si="63"/>
        <v>0.93051318426856611</v>
      </c>
      <c r="L221" s="190">
        <f t="shared" ca="1" si="63"/>
        <v>0.90026369956985275</v>
      </c>
      <c r="M221" s="190">
        <f t="shared" ca="1" si="63"/>
        <v>0.86962436339518923</v>
      </c>
      <c r="N221" s="190">
        <f t="shared" ca="1" si="63"/>
        <v>0.83902083532380844</v>
      </c>
      <c r="O221" s="190">
        <f t="shared" ca="1" si="63"/>
        <v>0.80875581612578051</v>
      </c>
      <c r="P221" s="190">
        <f t="shared" ca="1" si="63"/>
        <v>0.77904087875265449</v>
      </c>
      <c r="Q221" s="190">
        <f t="shared" ca="1" si="63"/>
        <v>0.75002042744552522</v>
      </c>
      <c r="R221" s="190">
        <f t="shared" ca="1" si="63"/>
        <v>0.72178960554843929</v>
      </c>
      <c r="S221" s="190">
        <f t="shared" ca="1" si="63"/>
        <v>0.6944076104258653</v>
      </c>
      <c r="T221" s="190">
        <f t="shared" ca="1" si="63"/>
        <v>0.66790755360831455</v>
      </c>
      <c r="U221" s="190">
        <f t="shared" ca="1" si="63"/>
        <v>0.64230373907534299</v>
      </c>
      <c r="V221" s="190">
        <f t="shared" ca="1" si="63"/>
        <v>0.61759702121069782</v>
      </c>
      <c r="W221" s="187">
        <f t="shared" ca="1" si="63"/>
        <v>0.59377873954252824</v>
      </c>
      <c r="Y221" s="78">
        <f t="shared" ca="1" si="59"/>
        <v>11762067.182763217</v>
      </c>
      <c r="Z221" s="78">
        <f t="shared" ca="1" si="60"/>
        <v>11766073.580438729</v>
      </c>
      <c r="AA221" s="78">
        <f t="shared" ca="1" si="61"/>
        <v>4006.3976755123585</v>
      </c>
    </row>
    <row r="222" spans="1:27" ht="11.25" customHeight="1" x14ac:dyDescent="0.2">
      <c r="A222" s="222">
        <f t="shared" si="62"/>
        <v>212</v>
      </c>
      <c r="B222" s="220">
        <f t="shared" si="51"/>
        <v>1.95E-2</v>
      </c>
      <c r="C222" s="217">
        <f t="shared" si="52"/>
        <v>2.7675000000000004E-3</v>
      </c>
      <c r="D222" s="219">
        <f t="shared" ca="1" si="53"/>
        <v>0.1272759067047573</v>
      </c>
      <c r="E222" s="218">
        <f t="shared" ca="1" si="54"/>
        <v>-1.1393629237363407</v>
      </c>
      <c r="F222" s="187">
        <f t="shared" ca="1" si="55"/>
        <v>-5.6251537205337715E-3</v>
      </c>
      <c r="G222" s="217">
        <f t="shared" ca="1" si="56"/>
        <v>-2.857653720533771E-3</v>
      </c>
      <c r="H222" s="187">
        <f t="shared" ca="1" si="57"/>
        <v>1.664234627946623E-2</v>
      </c>
      <c r="I222" s="191">
        <f t="shared" ca="1" si="63"/>
        <v>0.99096678070797639</v>
      </c>
      <c r="J222" s="190">
        <f t="shared" ca="1" si="63"/>
        <v>0.96931101149093701</v>
      </c>
      <c r="K222" s="190">
        <f t="shared" ca="1" si="63"/>
        <v>0.94416123237890592</v>
      </c>
      <c r="L222" s="190">
        <f t="shared" ca="1" si="63"/>
        <v>0.91673855928704717</v>
      </c>
      <c r="M222" s="190">
        <f t="shared" ca="1" si="63"/>
        <v>0.88795778665888991</v>
      </c>
      <c r="N222" s="190">
        <f t="shared" ca="1" si="63"/>
        <v>0.85849519036071564</v>
      </c>
      <c r="O222" s="190">
        <f t="shared" ca="1" si="63"/>
        <v>0.82884441156821931</v>
      </c>
      <c r="P222" s="190">
        <f t="shared" ca="1" si="63"/>
        <v>0.79936096947329582</v>
      </c>
      <c r="Q222" s="190">
        <f t="shared" ca="1" si="63"/>
        <v>0.77029691342007489</v>
      </c>
      <c r="R222" s="190">
        <f t="shared" ca="1" si="63"/>
        <v>0.74182737056892911</v>
      </c>
      <c r="S222" s="190">
        <f t="shared" ca="1" si="63"/>
        <v>0.71407065184771457</v>
      </c>
      <c r="T222" s="190">
        <f t="shared" ca="1" si="63"/>
        <v>0.68710335072768225</v>
      </c>
      <c r="U222" s="190">
        <f t="shared" ca="1" si="63"/>
        <v>0.66097160962469781</v>
      </c>
      <c r="V222" s="190">
        <f t="shared" ca="1" si="63"/>
        <v>0.63569948525742592</v>
      </c>
      <c r="W222" s="187">
        <f t="shared" ca="1" si="63"/>
        <v>0.61129513551485004</v>
      </c>
      <c r="Y222" s="78">
        <f t="shared" ca="1" si="59"/>
        <v>12017100.458887361</v>
      </c>
      <c r="Z222" s="78">
        <f t="shared" ca="1" si="60"/>
        <v>12020933.239419237</v>
      </c>
      <c r="AA222" s="78">
        <f t="shared" ca="1" si="61"/>
        <v>3832.7805318757892</v>
      </c>
    </row>
    <row r="223" spans="1:27" ht="11.25" customHeight="1" x14ac:dyDescent="0.2">
      <c r="A223" s="222">
        <f t="shared" si="62"/>
        <v>213</v>
      </c>
      <c r="B223" s="220">
        <f t="shared" si="51"/>
        <v>1.95E-2</v>
      </c>
      <c r="C223" s="217">
        <f t="shared" si="52"/>
        <v>2.7675000000000004E-3</v>
      </c>
      <c r="D223" s="219">
        <f t="shared" ca="1" si="53"/>
        <v>0.67596708980935838</v>
      </c>
      <c r="E223" s="218">
        <f t="shared" ca="1" si="54"/>
        <v>0.456450831075499</v>
      </c>
      <c r="F223" s="187">
        <f t="shared" ca="1" si="55"/>
        <v>2.253545413120046E-3</v>
      </c>
      <c r="G223" s="217">
        <f t="shared" ca="1" si="56"/>
        <v>5.0210454131200469E-3</v>
      </c>
      <c r="H223" s="187">
        <f t="shared" ca="1" si="57"/>
        <v>2.4521045413120047E-2</v>
      </c>
      <c r="I223" s="191">
        <f t="shared" ca="1" si="63"/>
        <v>0.98732177228458273</v>
      </c>
      <c r="J223" s="190">
        <f t="shared" ca="1" si="63"/>
        <v>0.95993712041805235</v>
      </c>
      <c r="K223" s="190">
        <f t="shared" ca="1" si="63"/>
        <v>0.93073440071832991</v>
      </c>
      <c r="L223" s="190">
        <f t="shared" ca="1" si="63"/>
        <v>0.90053026454838192</v>
      </c>
      <c r="M223" s="190">
        <f t="shared" ca="1" si="63"/>
        <v>0.86992060104036373</v>
      </c>
      <c r="N223" s="190">
        <f t="shared" ca="1" si="63"/>
        <v>0.83933518516699179</v>
      </c>
      <c r="O223" s="190">
        <f t="shared" ca="1" si="63"/>
        <v>0.8090798263911505</v>
      </c>
      <c r="P223" s="190">
        <f t="shared" ca="1" si="63"/>
        <v>0.77936842640457049</v>
      </c>
      <c r="Q223" s="190">
        <f t="shared" ca="1" si="63"/>
        <v>0.75034712264910919</v>
      </c>
      <c r="R223" s="190">
        <f t="shared" ca="1" si="63"/>
        <v>0.7221123416731533</v>
      </c>
      <c r="S223" s="190">
        <f t="shared" ca="1" si="63"/>
        <v>0.69472422662210642</v>
      </c>
      <c r="T223" s="190">
        <f t="shared" ca="1" si="63"/>
        <v>0.66821658324139199</v>
      </c>
      <c r="U223" s="190">
        <f t="shared" ca="1" si="63"/>
        <v>0.64260422298722675</v>
      </c>
      <c r="V223" s="190">
        <f t="shared" ca="1" si="63"/>
        <v>0.61788836957432636</v>
      </c>
      <c r="W223" s="187">
        <f t="shared" ca="1" si="63"/>
        <v>0.59406062994319708</v>
      </c>
      <c r="Y223" s="78">
        <f t="shared" ca="1" si="59"/>
        <v>11766181.093662934</v>
      </c>
      <c r="Z223" s="78">
        <f t="shared" ca="1" si="60"/>
        <v>11770184.67001801</v>
      </c>
      <c r="AA223" s="78">
        <f t="shared" ca="1" si="61"/>
        <v>4003.5763550754637</v>
      </c>
    </row>
    <row r="224" spans="1:27" ht="11.25" customHeight="1" x14ac:dyDescent="0.2">
      <c r="A224" s="222">
        <f t="shared" si="62"/>
        <v>214</v>
      </c>
      <c r="B224" s="220">
        <f t="shared" si="51"/>
        <v>1.95E-2</v>
      </c>
      <c r="C224" s="217">
        <f t="shared" si="52"/>
        <v>2.7675000000000004E-3</v>
      </c>
      <c r="D224" s="219">
        <f t="shared" ca="1" si="53"/>
        <v>0.62367681293019395</v>
      </c>
      <c r="E224" s="218">
        <f t="shared" ca="1" si="54"/>
        <v>0.31515183423107362</v>
      </c>
      <c r="F224" s="187">
        <f t="shared" ca="1" si="55"/>
        <v>1.5559375120303665E-3</v>
      </c>
      <c r="G224" s="217">
        <f t="shared" ca="1" si="56"/>
        <v>4.3234375120303672E-3</v>
      </c>
      <c r="H224" s="187">
        <f t="shared" ca="1" si="57"/>
        <v>2.3823437512030365E-2</v>
      </c>
      <c r="I224" s="191">
        <f t="shared" ca="1" si="63"/>
        <v>0.98764397250090563</v>
      </c>
      <c r="J224" s="190">
        <f t="shared" ca="1" si="63"/>
        <v>0.96076344703910788</v>
      </c>
      <c r="K224" s="190">
        <f t="shared" ca="1" si="63"/>
        <v>0.93191551500924164</v>
      </c>
      <c r="L224" s="190">
        <f t="shared" ca="1" si="63"/>
        <v>0.90195376587294041</v>
      </c>
      <c r="M224" s="190">
        <f t="shared" ca="1" si="63"/>
        <v>0.87150278259347969</v>
      </c>
      <c r="N224" s="190">
        <f t="shared" ca="1" si="63"/>
        <v>0.84101428339450179</v>
      </c>
      <c r="O224" s="190">
        <f t="shared" ca="1" si="63"/>
        <v>0.8108106680546332</v>
      </c>
      <c r="P224" s="190">
        <f t="shared" ca="1" si="63"/>
        <v>0.78111827440802362</v>
      </c>
      <c r="Q224" s="190">
        <f t="shared" ca="1" si="63"/>
        <v>0.75209250028975438</v>
      </c>
      <c r="R224" s="190">
        <f t="shared" ca="1" si="63"/>
        <v>0.72383663091511541</v>
      </c>
      <c r="S224" s="190">
        <f t="shared" ca="1" si="63"/>
        <v>0.69641586603570738</v>
      </c>
      <c r="T224" s="190">
        <f t="shared" ca="1" si="63"/>
        <v>0.66986772383150661</v>
      </c>
      <c r="U224" s="190">
        <f t="shared" ca="1" si="63"/>
        <v>0.64420973005072557</v>
      </c>
      <c r="V224" s="190">
        <f t="shared" ca="1" si="63"/>
        <v>0.61944508409064747</v>
      </c>
      <c r="W224" s="187">
        <f t="shared" ca="1" si="63"/>
        <v>0.59556682354389556</v>
      </c>
      <c r="Y224" s="78">
        <f t="shared" ca="1" si="59"/>
        <v>11788157.067630185</v>
      </c>
      <c r="Z224" s="78">
        <f t="shared" ca="1" si="60"/>
        <v>11792145.583431453</v>
      </c>
      <c r="AA224" s="78">
        <f t="shared" ca="1" si="61"/>
        <v>3988.5158012676984</v>
      </c>
    </row>
    <row r="225" spans="1:27" ht="11.25" customHeight="1" x14ac:dyDescent="0.2">
      <c r="A225" s="222">
        <f t="shared" si="62"/>
        <v>215</v>
      </c>
      <c r="B225" s="220">
        <f t="shared" si="51"/>
        <v>1.95E-2</v>
      </c>
      <c r="C225" s="217">
        <f t="shared" si="52"/>
        <v>2.7675000000000004E-3</v>
      </c>
      <c r="D225" s="219">
        <f t="shared" ca="1" si="53"/>
        <v>0.10883182158178673</v>
      </c>
      <c r="E225" s="218">
        <f t="shared" ca="1" si="54"/>
        <v>-1.2327644904555568</v>
      </c>
      <c r="F225" s="187">
        <f t="shared" ca="1" si="55"/>
        <v>-6.0862870079075003E-3</v>
      </c>
      <c r="G225" s="217">
        <f t="shared" ca="1" si="56"/>
        <v>-3.3187870079074999E-3</v>
      </c>
      <c r="H225" s="187">
        <f t="shared" ca="1" si="57"/>
        <v>1.6181212992092499E-2</v>
      </c>
      <c r="I225" s="191">
        <f t="shared" ca="1" si="63"/>
        <v>0.991180536196135</v>
      </c>
      <c r="J225" s="190">
        <f t="shared" ca="1" si="63"/>
        <v>0.96986248396971597</v>
      </c>
      <c r="K225" s="190">
        <f t="shared" ca="1" si="63"/>
        <v>0.94495306618207076</v>
      </c>
      <c r="L225" s="190">
        <f t="shared" ca="1" si="63"/>
        <v>0.91769620276426567</v>
      </c>
      <c r="M225" s="190">
        <f t="shared" ca="1" si="63"/>
        <v>0.88902499771320065</v>
      </c>
      <c r="N225" s="190">
        <f t="shared" ca="1" si="63"/>
        <v>0.85963006129955433</v>
      </c>
      <c r="O225" s="190">
        <f t="shared" ca="1" si="63"/>
        <v>0.83001605838653603</v>
      </c>
      <c r="P225" s="190">
        <f t="shared" ca="1" si="63"/>
        <v>0.80054687585916695</v>
      </c>
      <c r="Q225" s="190">
        <f t="shared" ca="1" si="63"/>
        <v>0.77148085248482257</v>
      </c>
      <c r="R225" s="190">
        <f t="shared" ca="1" si="63"/>
        <v>0.74299780657373238</v>
      </c>
      <c r="S225" s="190">
        <f t="shared" ca="1" si="63"/>
        <v>0.71521952621644147</v>
      </c>
      <c r="T225" s="190">
        <f t="shared" ca="1" si="63"/>
        <v>0.68822516828255742</v>
      </c>
      <c r="U225" s="190">
        <f t="shared" ca="1" si="63"/>
        <v>0.66206275544548165</v>
      </c>
      <c r="V225" s="190">
        <f t="shared" ca="1" si="63"/>
        <v>0.63675771658919067</v>
      </c>
      <c r="W225" s="187">
        <f t="shared" ca="1" si="63"/>
        <v>0.61231920539207518</v>
      </c>
      <c r="Y225" s="78">
        <f t="shared" ca="1" si="59"/>
        <v>12031973.313354947</v>
      </c>
      <c r="Z225" s="78">
        <f t="shared" ca="1" si="60"/>
        <v>12035796.057045007</v>
      </c>
      <c r="AA225" s="78">
        <f t="shared" ca="1" si="61"/>
        <v>3822.7436900604516</v>
      </c>
    </row>
    <row r="226" spans="1:27" ht="11.25" customHeight="1" x14ac:dyDescent="0.2">
      <c r="A226" s="222">
        <f t="shared" si="62"/>
        <v>216</v>
      </c>
      <c r="B226" s="220">
        <f t="shared" si="51"/>
        <v>1.95E-2</v>
      </c>
      <c r="C226" s="217">
        <f t="shared" si="52"/>
        <v>2.7675000000000004E-3</v>
      </c>
      <c r="D226" s="219">
        <f t="shared" ca="1" si="53"/>
        <v>0.12143333506094867</v>
      </c>
      <c r="E226" s="218">
        <f t="shared" ca="1" si="54"/>
        <v>-1.1678515006649866</v>
      </c>
      <c r="F226" s="187">
        <f t="shared" ca="1" si="55"/>
        <v>-5.7658047994519485E-3</v>
      </c>
      <c r="G226" s="217">
        <f t="shared" ca="1" si="56"/>
        <v>-2.998304799451948E-3</v>
      </c>
      <c r="H226" s="187">
        <f t="shared" ca="1" si="57"/>
        <v>1.6501695200548051E-2</v>
      </c>
      <c r="I226" s="191">
        <f t="shared" ca="1" si="63"/>
        <v>0.99103197376080587</v>
      </c>
      <c r="J226" s="190">
        <f t="shared" ca="1" si="63"/>
        <v>0.9694791838426029</v>
      </c>
      <c r="K226" s="190">
        <f t="shared" ca="1" si="63"/>
        <v>0.94440268065396038</v>
      </c>
      <c r="L226" s="190">
        <f t="shared" ca="1" si="63"/>
        <v>0.91703054584957155</v>
      </c>
      <c r="M226" s="190">
        <f t="shared" ca="1" si="63"/>
        <v>0.88828316273297636</v>
      </c>
      <c r="N226" s="190">
        <f t="shared" ca="1" si="63"/>
        <v>0.85884118046196478</v>
      </c>
      <c r="O226" s="190">
        <f t="shared" ca="1" si="63"/>
        <v>0.82920160223154527</v>
      </c>
      <c r="P226" s="190">
        <f t="shared" ca="1" si="63"/>
        <v>0.79972249855642641</v>
      </c>
      <c r="Q226" s="190">
        <f t="shared" ca="1" si="63"/>
        <v>0.77065783606387839</v>
      </c>
      <c r="R226" s="190">
        <f t="shared" ca="1" si="63"/>
        <v>0.74218417176788298</v>
      </c>
      <c r="S226" s="190">
        <f t="shared" ca="1" si="63"/>
        <v>0.71442087631204709</v>
      </c>
      <c r="T226" s="190">
        <f t="shared" ca="1" si="63"/>
        <v>0.68744532433427474</v>
      </c>
      <c r="U226" s="190">
        <f t="shared" ca="1" si="63"/>
        <v>0.66130423119971138</v>
      </c>
      <c r="V226" s="190">
        <f t="shared" ca="1" si="63"/>
        <v>0.63602207172898384</v>
      </c>
      <c r="W226" s="187">
        <f t="shared" ca="1" si="63"/>
        <v>0.61160730721697065</v>
      </c>
      <c r="Y226" s="78">
        <f t="shared" ca="1" si="59"/>
        <v>12021634.646713603</v>
      </c>
      <c r="Z226" s="78">
        <f t="shared" ca="1" si="60"/>
        <v>12025464.366269533</v>
      </c>
      <c r="AA226" s="78">
        <f t="shared" ca="1" si="61"/>
        <v>3829.7195559293032</v>
      </c>
    </row>
    <row r="227" spans="1:27" ht="11.25" customHeight="1" x14ac:dyDescent="0.2">
      <c r="A227" s="222">
        <f t="shared" si="62"/>
        <v>217</v>
      </c>
      <c r="B227" s="220">
        <f t="shared" si="51"/>
        <v>1.95E-2</v>
      </c>
      <c r="C227" s="217">
        <f t="shared" si="52"/>
        <v>2.7675000000000004E-3</v>
      </c>
      <c r="D227" s="219">
        <f t="shared" ca="1" si="53"/>
        <v>0.62325605853998545</v>
      </c>
      <c r="E227" s="218">
        <f t="shared" ca="1" si="54"/>
        <v>0.31404365488708813</v>
      </c>
      <c r="F227" s="187">
        <f t="shared" ca="1" si="55"/>
        <v>1.5504663148990815E-3</v>
      </c>
      <c r="G227" s="217">
        <f t="shared" ca="1" si="56"/>
        <v>4.317966314899082E-3</v>
      </c>
      <c r="H227" s="187">
        <f t="shared" ca="1" si="57"/>
        <v>2.3817966314899082E-2</v>
      </c>
      <c r="I227" s="191">
        <f t="shared" ca="1" si="63"/>
        <v>0.98764649986729358</v>
      </c>
      <c r="J227" s="190">
        <f t="shared" ca="1" si="63"/>
        <v>0.96076993056144355</v>
      </c>
      <c r="K227" s="190">
        <f t="shared" ca="1" si="63"/>
        <v>0.93192478417001989</v>
      </c>
      <c r="L227" s="190">
        <f t="shared" ca="1" si="63"/>
        <v>0.90196493899322638</v>
      </c>
      <c r="M227" s="190">
        <f t="shared" ca="1" si="63"/>
        <v>0.87151520268811622</v>
      </c>
      <c r="N227" s="190">
        <f t="shared" ca="1" si="63"/>
        <v>0.84102746548770413</v>
      </c>
      <c r="O227" s="190">
        <f t="shared" ca="1" si="63"/>
        <v>0.81082425731783958</v>
      </c>
      <c r="P227" s="190">
        <f t="shared" ca="1" si="63"/>
        <v>0.78113201362626783</v>
      </c>
      <c r="Q227" s="190">
        <f t="shared" ca="1" si="63"/>
        <v>0.75210620496528602</v>
      </c>
      <c r="R227" s="190">
        <f t="shared" ca="1" si="63"/>
        <v>0.72385017042502986</v>
      </c>
      <c r="S227" s="190">
        <f t="shared" ca="1" si="63"/>
        <v>0.69642914948642165</v>
      </c>
      <c r="T227" s="190">
        <f t="shared" ca="1" si="63"/>
        <v>0.66988068950319901</v>
      </c>
      <c r="U227" s="190">
        <f t="shared" ca="1" si="63"/>
        <v>0.6442223375566879</v>
      </c>
      <c r="V227" s="190">
        <f t="shared" ca="1" si="63"/>
        <v>0.61945730857399361</v>
      </c>
      <c r="W227" s="187">
        <f t="shared" ca="1" si="63"/>
        <v>0.59557865139447907</v>
      </c>
      <c r="Y227" s="78">
        <f t="shared" ca="1" si="59"/>
        <v>11788329.604617005</v>
      </c>
      <c r="Z227" s="78">
        <f t="shared" ca="1" si="60"/>
        <v>11792318.002246581</v>
      </c>
      <c r="AA227" s="78">
        <f t="shared" ca="1" si="61"/>
        <v>3988.3976295758039</v>
      </c>
    </row>
    <row r="228" spans="1:27" ht="11.25" customHeight="1" x14ac:dyDescent="0.2">
      <c r="A228" s="222">
        <f t="shared" si="62"/>
        <v>218</v>
      </c>
      <c r="B228" s="220">
        <f t="shared" si="51"/>
        <v>1.95E-2</v>
      </c>
      <c r="C228" s="217">
        <f t="shared" si="52"/>
        <v>2.7675000000000004E-3</v>
      </c>
      <c r="D228" s="219">
        <f t="shared" ca="1" si="53"/>
        <v>0.81449056707874923</v>
      </c>
      <c r="E228" s="218">
        <f t="shared" ca="1" si="54"/>
        <v>0.89456650107147173</v>
      </c>
      <c r="F228" s="187">
        <f t="shared" ca="1" si="55"/>
        <v>4.4165682215331912E-3</v>
      </c>
      <c r="G228" s="217">
        <f t="shared" ca="1" si="56"/>
        <v>7.1840682215331911E-3</v>
      </c>
      <c r="H228" s="187">
        <f t="shared" ca="1" si="57"/>
        <v>2.6684068221533193E-2</v>
      </c>
      <c r="I228" s="191">
        <f t="shared" ca="1" si="63"/>
        <v>0.98632341724216854</v>
      </c>
      <c r="J228" s="190">
        <f t="shared" ca="1" si="63"/>
        <v>0.95737950409547912</v>
      </c>
      <c r="K228" s="190">
        <f t="shared" ca="1" si="63"/>
        <v>0.92708171237018755</v>
      </c>
      <c r="L228" s="190">
        <f t="shared" ca="1" si="63"/>
        <v>0.89613078267662227</v>
      </c>
      <c r="M228" s="190">
        <f t="shared" ca="1" si="63"/>
        <v>0.86503308147662772</v>
      </c>
      <c r="N228" s="190">
        <f t="shared" ca="1" si="63"/>
        <v>0.83415020763020542</v>
      </c>
      <c r="O228" s="190">
        <f t="shared" ca="1" si="63"/>
        <v>0.80373658368152212</v>
      </c>
      <c r="P228" s="190">
        <f t="shared" ca="1" si="63"/>
        <v>0.77396767941897171</v>
      </c>
      <c r="Q228" s="190">
        <f t="shared" ca="1" si="63"/>
        <v>0.74496106353224412</v>
      </c>
      <c r="R228" s="190">
        <f t="shared" ca="1" si="63"/>
        <v>0.71679203068587782</v>
      </c>
      <c r="S228" s="190">
        <f t="shared" ca="1" si="63"/>
        <v>0.68950515980161131</v>
      </c>
      <c r="T228" s="190">
        <f t="shared" ca="1" si="63"/>
        <v>0.66312283849863807</v>
      </c>
      <c r="U228" s="190">
        <f t="shared" ca="1" si="63"/>
        <v>0.63765153505423366</v>
      </c>
      <c r="V228" s="190">
        <f t="shared" ca="1" si="63"/>
        <v>0.613086403280658</v>
      </c>
      <c r="W228" s="187">
        <f t="shared" ca="1" si="63"/>
        <v>0.58941465650335934</v>
      </c>
      <c r="Y228" s="78">
        <f t="shared" ca="1" si="59"/>
        <v>11698336.655948408</v>
      </c>
      <c r="Z228" s="78">
        <f t="shared" ca="1" si="60"/>
        <v>11702386.836874077</v>
      </c>
      <c r="AA228" s="78">
        <f t="shared" ca="1" si="61"/>
        <v>4050.1809256691486</v>
      </c>
    </row>
    <row r="229" spans="1:27" ht="11.25" customHeight="1" x14ac:dyDescent="0.2">
      <c r="A229" s="222">
        <f t="shared" si="62"/>
        <v>219</v>
      </c>
      <c r="B229" s="220">
        <f t="shared" si="51"/>
        <v>1.95E-2</v>
      </c>
      <c r="C229" s="217">
        <f t="shared" si="52"/>
        <v>2.7675000000000004E-3</v>
      </c>
      <c r="D229" s="219">
        <f t="shared" ca="1" si="53"/>
        <v>0.62064164723427884</v>
      </c>
      <c r="E229" s="218">
        <f t="shared" ca="1" si="54"/>
        <v>0.30716641764179775</v>
      </c>
      <c r="F229" s="187">
        <f t="shared" ca="1" si="55"/>
        <v>1.5165126765355685E-3</v>
      </c>
      <c r="G229" s="217">
        <f t="shared" ca="1" si="56"/>
        <v>4.2840126765355691E-3</v>
      </c>
      <c r="H229" s="187">
        <f t="shared" ca="1" si="57"/>
        <v>2.3784012676535571E-2</v>
      </c>
      <c r="I229" s="191">
        <f t="shared" ca="1" si="63"/>
        <v>0.98766218456544708</v>
      </c>
      <c r="J229" s="190">
        <f t="shared" ca="1" si="63"/>
        <v>0.96081016755526705</v>
      </c>
      <c r="K229" s="190">
        <f t="shared" ca="1" si="63"/>
        <v>0.93198230960806572</v>
      </c>
      <c r="L229" s="190">
        <f t="shared" ca="1" si="63"/>
        <v>0.90203428122470786</v>
      </c>
      <c r="M229" s="190">
        <f t="shared" ca="1" si="63"/>
        <v>0.87159228436612635</v>
      </c>
      <c r="N229" s="190">
        <f t="shared" ca="1" si="63"/>
        <v>0.8411092767058832</v>
      </c>
      <c r="O229" s="190">
        <f t="shared" ca="1" si="63"/>
        <v>0.81090859586030584</v>
      </c>
      <c r="P229" s="190">
        <f t="shared" ca="1" si="63"/>
        <v>0.78121728308385485</v>
      </c>
      <c r="Q229" s="190">
        <f t="shared" ca="1" si="63"/>
        <v>0.7521912602350217</v>
      </c>
      <c r="R229" s="190">
        <f t="shared" ca="1" si="63"/>
        <v>0.72393420077436799</v>
      </c>
      <c r="S229" s="190">
        <f t="shared" ca="1" si="63"/>
        <v>0.6965115907634144</v>
      </c>
      <c r="T229" s="190">
        <f t="shared" ca="1" si="63"/>
        <v>0.66996115862516736</v>
      </c>
      <c r="U229" s="190">
        <f t="shared" ca="1" si="63"/>
        <v>0.64430058384771627</v>
      </c>
      <c r="V229" s="190">
        <f t="shared" ca="1" si="63"/>
        <v>0.61953317774668126</v>
      </c>
      <c r="W229" s="187">
        <f t="shared" ca="1" si="63"/>
        <v>0.59565205896664231</v>
      </c>
      <c r="Y229" s="78">
        <f t="shared" ca="1" si="59"/>
        <v>11789400.413928671</v>
      </c>
      <c r="Z229" s="78">
        <f t="shared" ca="1" si="60"/>
        <v>11793388.078179073</v>
      </c>
      <c r="AA229" s="78">
        <f t="shared" ca="1" si="61"/>
        <v>3987.66425040178</v>
      </c>
    </row>
    <row r="230" spans="1:27" ht="11.25" customHeight="1" x14ac:dyDescent="0.2">
      <c r="A230" s="222">
        <f t="shared" si="62"/>
        <v>220</v>
      </c>
      <c r="B230" s="220">
        <f t="shared" si="51"/>
        <v>1.95E-2</v>
      </c>
      <c r="C230" s="217">
        <f t="shared" si="52"/>
        <v>2.7675000000000004E-3</v>
      </c>
      <c r="D230" s="219">
        <f t="shared" ca="1" si="53"/>
        <v>0.60556085734242482</v>
      </c>
      <c r="E230" s="218">
        <f t="shared" ca="1" si="54"/>
        <v>0.26776750439970654</v>
      </c>
      <c r="F230" s="187">
        <f t="shared" ca="1" si="55"/>
        <v>1.3219961280402422E-3</v>
      </c>
      <c r="G230" s="217">
        <f t="shared" ca="1" si="56"/>
        <v>4.0894961280402431E-3</v>
      </c>
      <c r="H230" s="187">
        <f t="shared" ca="1" si="57"/>
        <v>2.3589496128040243E-2</v>
      </c>
      <c r="I230" s="191">
        <f t="shared" ca="1" si="63"/>
        <v>0.98775204522582094</v>
      </c>
      <c r="J230" s="190">
        <f t="shared" ca="1" si="63"/>
        <v>0.96104071321759699</v>
      </c>
      <c r="K230" s="190">
        <f t="shared" ca="1" si="63"/>
        <v>0.93231193477575347</v>
      </c>
      <c r="L230" s="190">
        <f t="shared" ca="1" si="63"/>
        <v>0.90243163777920976</v>
      </c>
      <c r="M230" s="190">
        <f t="shared" ca="1" si="63"/>
        <v>0.87203400799194353</v>
      </c>
      <c r="N230" s="190">
        <f t="shared" ca="1" si="63"/>
        <v>0.84157811732286225</v>
      </c>
      <c r="O230" s="190">
        <f t="shared" ca="1" si="63"/>
        <v>0.81139193093187856</v>
      </c>
      <c r="P230" s="190">
        <f t="shared" ca="1" si="63"/>
        <v>0.78170596158911754</v>
      </c>
      <c r="Q230" s="190">
        <f t="shared" ca="1" si="63"/>
        <v>0.75267871767350303</v>
      </c>
      <c r="R230" s="190">
        <f t="shared" ca="1" si="63"/>
        <v>0.72441578918393879</v>
      </c>
      <c r="S230" s="190">
        <f t="shared" ca="1" si="63"/>
        <v>0.69698407563996057</v>
      </c>
      <c r="T230" s="190">
        <f t="shared" ca="1" si="63"/>
        <v>0.67042234345962293</v>
      </c>
      <c r="U230" s="190">
        <f t="shared" ca="1" si="63"/>
        <v>0.64474903120048233</v>
      </c>
      <c r="V230" s="190">
        <f t="shared" ca="1" si="63"/>
        <v>0.61996800278138786</v>
      </c>
      <c r="W230" s="187">
        <f t="shared" ca="1" si="63"/>
        <v>0.59607277705889194</v>
      </c>
      <c r="Y230" s="78">
        <f t="shared" ca="1" si="59"/>
        <v>11795537.08583197</v>
      </c>
      <c r="Z230" s="78">
        <f t="shared" ca="1" si="60"/>
        <v>11799520.548013527</v>
      </c>
      <c r="AA230" s="78">
        <f t="shared" ca="1" si="61"/>
        <v>3983.4621815569699</v>
      </c>
    </row>
    <row r="231" spans="1:27" ht="11.25" customHeight="1" x14ac:dyDescent="0.2">
      <c r="A231" s="222">
        <f t="shared" si="62"/>
        <v>221</v>
      </c>
      <c r="B231" s="220">
        <f t="shared" si="51"/>
        <v>1.95E-2</v>
      </c>
      <c r="C231" s="217">
        <f t="shared" si="52"/>
        <v>2.7675000000000004E-3</v>
      </c>
      <c r="D231" s="219">
        <f t="shared" ca="1" si="53"/>
        <v>0.210888291407479</v>
      </c>
      <c r="E231" s="218">
        <f t="shared" ca="1" si="54"/>
        <v>-0.8033428752510785</v>
      </c>
      <c r="F231" s="187">
        <f t="shared" ca="1" si="55"/>
        <v>-3.9661876557856328E-3</v>
      </c>
      <c r="G231" s="217">
        <f t="shared" ca="1" si="56"/>
        <v>-1.1986876557856323E-3</v>
      </c>
      <c r="H231" s="187">
        <f t="shared" ca="1" si="57"/>
        <v>1.8301312344214369E-2</v>
      </c>
      <c r="I231" s="191">
        <f t="shared" ca="1" si="63"/>
        <v>0.9901981583953533</v>
      </c>
      <c r="J231" s="190">
        <f t="shared" ca="1" si="63"/>
        <v>0.96732963452921372</v>
      </c>
      <c r="K231" s="190">
        <f t="shared" ca="1" si="63"/>
        <v>0.94131802663941677</v>
      </c>
      <c r="L231" s="190">
        <f t="shared" ca="1" si="63"/>
        <v>0.91330161284613509</v>
      </c>
      <c r="M231" s="190">
        <f t="shared" ca="1" si="63"/>
        <v>0.88412898839240939</v>
      </c>
      <c r="N231" s="190">
        <f t="shared" ca="1" si="63"/>
        <v>0.85442477245917481</v>
      </c>
      <c r="O231" s="190">
        <f t="shared" ca="1" si="63"/>
        <v>0.82464297402488906</v>
      </c>
      <c r="P231" s="190">
        <f t="shared" ca="1" si="63"/>
        <v>0.79510908080086651</v>
      </c>
      <c r="Q231" s="190">
        <f t="shared" ca="1" si="63"/>
        <v>0.76605259841948781</v>
      </c>
      <c r="R231" s="190">
        <f t="shared" ca="1" si="63"/>
        <v>0.73763185530702957</v>
      </c>
      <c r="S231" s="190">
        <f t="shared" ca="1" si="63"/>
        <v>0.70995271994638087</v>
      </c>
      <c r="T231" s="190">
        <f t="shared" ca="1" si="63"/>
        <v>0.68308261825135397</v>
      </c>
      <c r="U231" s="190">
        <f t="shared" ca="1" si="63"/>
        <v>0.65706097116038331</v>
      </c>
      <c r="V231" s="190">
        <f t="shared" ca="1" si="63"/>
        <v>0.6319069319476841</v>
      </c>
      <c r="W231" s="187">
        <f t="shared" ca="1" si="63"/>
        <v>0.60762510108400603</v>
      </c>
      <c r="Y231" s="78">
        <f t="shared" ca="1" si="59"/>
        <v>11963766.044203784</v>
      </c>
      <c r="Z231" s="78">
        <f t="shared" ca="1" si="60"/>
        <v>11967634.901903724</v>
      </c>
      <c r="AA231" s="78">
        <f t="shared" ca="1" si="61"/>
        <v>3868.8576999399811</v>
      </c>
    </row>
    <row r="232" spans="1:27" ht="11.25" customHeight="1" x14ac:dyDescent="0.2">
      <c r="A232" s="222">
        <f t="shared" si="62"/>
        <v>222</v>
      </c>
      <c r="B232" s="220">
        <f t="shared" si="51"/>
        <v>1.95E-2</v>
      </c>
      <c r="C232" s="217">
        <f t="shared" si="52"/>
        <v>2.7675000000000004E-3</v>
      </c>
      <c r="D232" s="219">
        <f t="shared" ca="1" si="53"/>
        <v>0.4733100461217522</v>
      </c>
      <c r="E232" s="218">
        <f t="shared" ca="1" si="54"/>
        <v>-6.6951778437163406E-2</v>
      </c>
      <c r="F232" s="187">
        <f t="shared" ca="1" si="55"/>
        <v>-3.3054792088294644E-4</v>
      </c>
      <c r="G232" s="217">
        <f t="shared" ca="1" si="56"/>
        <v>2.4369520791170541E-3</v>
      </c>
      <c r="H232" s="187">
        <f t="shared" ca="1" si="57"/>
        <v>2.1936952079117056E-2</v>
      </c>
      <c r="I232" s="191">
        <f t="shared" ca="1" si="63"/>
        <v>0.98851579958283242</v>
      </c>
      <c r="J232" s="190">
        <f t="shared" ca="1" si="63"/>
        <v>0.96300158060786212</v>
      </c>
      <c r="K232" s="190">
        <f t="shared" ca="1" si="63"/>
        <v>0.93511702064884705</v>
      </c>
      <c r="L232" s="190">
        <f t="shared" ca="1" si="63"/>
        <v>0.90581450720722845</v>
      </c>
      <c r="M232" s="190">
        <f t="shared" ca="1" si="63"/>
        <v>0.87579577751555959</v>
      </c>
      <c r="N232" s="190">
        <f t="shared" ca="1" si="63"/>
        <v>0.84557177785796978</v>
      </c>
      <c r="O232" s="190">
        <f t="shared" ca="1" si="63"/>
        <v>0.81550981295484337</v>
      </c>
      <c r="P232" s="190">
        <f t="shared" ca="1" si="63"/>
        <v>0.78586995132637527</v>
      </c>
      <c r="Q232" s="190">
        <f t="shared" ca="1" si="63"/>
        <v>0.7568327469045173</v>
      </c>
      <c r="R232" s="190">
        <f t="shared" ca="1" si="63"/>
        <v>0.72852013852880748</v>
      </c>
      <c r="S232" s="190">
        <f t="shared" ca="1" si="63"/>
        <v>0.70101109079988799</v>
      </c>
      <c r="T232" s="190">
        <f t="shared" ca="1" si="63"/>
        <v>0.67435323469315034</v>
      </c>
      <c r="U232" s="190">
        <f t="shared" ca="1" si="63"/>
        <v>0.64857149379027423</v>
      </c>
      <c r="V232" s="190">
        <f t="shared" ca="1" si="63"/>
        <v>0.62367445458711646</v>
      </c>
      <c r="W232" s="187">
        <f t="shared" ca="1" si="63"/>
        <v>0.59965905706828293</v>
      </c>
      <c r="Y232" s="78">
        <f t="shared" ca="1" si="59"/>
        <v>11847818.444073556</v>
      </c>
      <c r="Z232" s="78">
        <f t="shared" ca="1" si="60"/>
        <v>11851766.165635981</v>
      </c>
      <c r="AA232" s="78">
        <f t="shared" ca="1" si="61"/>
        <v>3947.7215624246746</v>
      </c>
    </row>
    <row r="233" spans="1:27" ht="11.25" customHeight="1" x14ac:dyDescent="0.2">
      <c r="A233" s="222">
        <f t="shared" si="62"/>
        <v>223</v>
      </c>
      <c r="B233" s="220">
        <f t="shared" si="51"/>
        <v>1.95E-2</v>
      </c>
      <c r="C233" s="217">
        <f t="shared" si="52"/>
        <v>2.7675000000000004E-3</v>
      </c>
      <c r="D233" s="219">
        <f t="shared" ca="1" si="53"/>
        <v>3.165643271607288E-2</v>
      </c>
      <c r="E233" s="218">
        <f t="shared" ca="1" si="54"/>
        <v>-1.8569879714036093</v>
      </c>
      <c r="F233" s="187">
        <f t="shared" ca="1" si="55"/>
        <v>-9.168143511351208E-3</v>
      </c>
      <c r="G233" s="217">
        <f t="shared" ca="1" si="56"/>
        <v>-6.4006435113512072E-3</v>
      </c>
      <c r="H233" s="187">
        <f t="shared" ca="1" si="57"/>
        <v>1.3099356488648793E-2</v>
      </c>
      <c r="I233" s="191">
        <f t="shared" ca="1" si="63"/>
        <v>0.99261029602409412</v>
      </c>
      <c r="J233" s="190">
        <f t="shared" ca="1" si="63"/>
        <v>0.97355616144600787</v>
      </c>
      <c r="K233" s="190">
        <f t="shared" ca="1" si="63"/>
        <v>0.95026214490833882</v>
      </c>
      <c r="L233" s="190">
        <f t="shared" ca="1" si="63"/>
        <v>0.92412208231791715</v>
      </c>
      <c r="M233" s="190">
        <f t="shared" ca="1" si="63"/>
        <v>0.89619041326574389</v>
      </c>
      <c r="N233" s="190">
        <f t="shared" ca="1" si="63"/>
        <v>0.86725327042608591</v>
      </c>
      <c r="O233" s="190">
        <f t="shared" ca="1" si="63"/>
        <v>0.83788907178387673</v>
      </c>
      <c r="P233" s="190">
        <f t="shared" ca="1" si="63"/>
        <v>0.80851785038149793</v>
      </c>
      <c r="Q233" s="190">
        <f t="shared" ca="1" si="63"/>
        <v>0.77944023700913301</v>
      </c>
      <c r="R233" s="190">
        <f t="shared" ca="1" si="63"/>
        <v>0.75086764554273355</v>
      </c>
      <c r="S233" s="190">
        <f t="shared" ca="1" si="63"/>
        <v>0.72294531184625255</v>
      </c>
      <c r="T233" s="190">
        <f t="shared" ca="1" si="63"/>
        <v>0.69576969491154272</v>
      </c>
      <c r="U233" s="190">
        <f t="shared" ca="1" si="63"/>
        <v>0.66940151783971491</v>
      </c>
      <c r="V233" s="190">
        <f t="shared" ca="1" si="63"/>
        <v>0.64387548341119172</v>
      </c>
      <c r="W233" s="187">
        <f t="shared" ca="1" si="63"/>
        <v>0.61920747872689796</v>
      </c>
      <c r="Y233" s="78">
        <f t="shared" ca="1" si="59"/>
        <v>12131908.659841029</v>
      </c>
      <c r="Z233" s="78">
        <f t="shared" ca="1" si="60"/>
        <v>12135664.243086621</v>
      </c>
      <c r="AA233" s="78">
        <f t="shared" ca="1" si="61"/>
        <v>3755.5832455921918</v>
      </c>
    </row>
    <row r="234" spans="1:27" ht="11.25" customHeight="1" x14ac:dyDescent="0.2">
      <c r="A234" s="222">
        <f t="shared" si="62"/>
        <v>224</v>
      </c>
      <c r="B234" s="220">
        <f t="shared" si="51"/>
        <v>1.95E-2</v>
      </c>
      <c r="C234" s="217">
        <f t="shared" si="52"/>
        <v>2.7675000000000004E-3</v>
      </c>
      <c r="D234" s="219">
        <f t="shared" ca="1" si="53"/>
        <v>8.4279855755679978E-2</v>
      </c>
      <c r="E234" s="218">
        <f t="shared" ca="1" si="54"/>
        <v>-1.3768464978187527</v>
      </c>
      <c r="F234" s="187">
        <f t="shared" ca="1" si="55"/>
        <v>-6.7976349225150924E-3</v>
      </c>
      <c r="G234" s="217">
        <f t="shared" ca="1" si="56"/>
        <v>-4.0301349225150915E-3</v>
      </c>
      <c r="H234" s="187">
        <f t="shared" ca="1" si="57"/>
        <v>1.5469865077484908E-2</v>
      </c>
      <c r="I234" s="191">
        <f t="shared" ca="1" si="63"/>
        <v>0.99151036755668254</v>
      </c>
      <c r="J234" s="190">
        <f t="shared" ca="1" si="63"/>
        <v>0.97071380521396455</v>
      </c>
      <c r="K234" s="190">
        <f t="shared" ca="1" si="63"/>
        <v>0.94617585791488124</v>
      </c>
      <c r="L234" s="190">
        <f t="shared" ca="1" si="63"/>
        <v>0.91917543351455688</v>
      </c>
      <c r="M234" s="190">
        <f t="shared" ca="1" si="63"/>
        <v>0.89067380204431912</v>
      </c>
      <c r="N234" s="190">
        <f t="shared" ca="1" si="63"/>
        <v>0.86138366515061127</v>
      </c>
      <c r="O234" s="190">
        <f t="shared" ca="1" si="63"/>
        <v>0.83182669908410389</v>
      </c>
      <c r="P234" s="190">
        <f t="shared" ca="1" si="63"/>
        <v>0.80237971585310175</v>
      </c>
      <c r="Q234" s="190">
        <f t="shared" ca="1" si="63"/>
        <v>0.77331077605483189</v>
      </c>
      <c r="R234" s="190">
        <f t="shared" ca="1" si="63"/>
        <v>0.74480695316841261</v>
      </c>
      <c r="S234" s="190">
        <f t="shared" ca="1" si="63"/>
        <v>0.71699541511175069</v>
      </c>
      <c r="T234" s="190">
        <f t="shared" ca="1" si="63"/>
        <v>0.68995928604394974</v>
      </c>
      <c r="U234" s="190">
        <f t="shared" ca="1" si="63"/>
        <v>0.66374949935695582</v>
      </c>
      <c r="V234" s="190">
        <f t="shared" ca="1" si="63"/>
        <v>0.63839360851727012</v>
      </c>
      <c r="W234" s="187">
        <f t="shared" ca="1" si="63"/>
        <v>0.6139023092765814</v>
      </c>
      <c r="Y234" s="78">
        <f t="shared" ca="1" si="59"/>
        <v>12054957.193861973</v>
      </c>
      <c r="Z234" s="78">
        <f t="shared" ca="1" si="60"/>
        <v>12058764.447854139</v>
      </c>
      <c r="AA234" s="78">
        <f t="shared" ca="1" si="61"/>
        <v>3807.2539921663702</v>
      </c>
    </row>
    <row r="235" spans="1:27" ht="11.25" customHeight="1" x14ac:dyDescent="0.2">
      <c r="A235" s="222">
        <f t="shared" si="62"/>
        <v>225</v>
      </c>
      <c r="B235" s="220">
        <f t="shared" si="51"/>
        <v>1.95E-2</v>
      </c>
      <c r="C235" s="217">
        <f t="shared" si="52"/>
        <v>2.7675000000000004E-3</v>
      </c>
      <c r="D235" s="219">
        <f t="shared" ca="1" si="53"/>
        <v>0.33079366897371365</v>
      </c>
      <c r="E235" s="218">
        <f t="shared" ca="1" si="54"/>
        <v>-0.43772266428605483</v>
      </c>
      <c r="F235" s="187">
        <f t="shared" ca="1" si="55"/>
        <v>-2.1610824981877731E-3</v>
      </c>
      <c r="G235" s="217">
        <f t="shared" ca="1" si="56"/>
        <v>6.0641750181222734E-4</v>
      </c>
      <c r="H235" s="187">
        <f t="shared" ca="1" si="57"/>
        <v>2.0106417501812229E-2</v>
      </c>
      <c r="I235" s="191">
        <f t="shared" ref="I235:W250" ca="1" si="64">I$8*EXP(-$H235*I$9)</f>
        <v>0.98936250502341683</v>
      </c>
      <c r="J235" s="190">
        <f t="shared" ca="1" si="64"/>
        <v>0.96517831790581265</v>
      </c>
      <c r="K235" s="190">
        <f t="shared" ca="1" si="64"/>
        <v>0.93823408718056267</v>
      </c>
      <c r="L235" s="190">
        <f t="shared" ca="1" si="64"/>
        <v>0.90957654066845461</v>
      </c>
      <c r="M235" s="190">
        <f t="shared" ca="1" si="64"/>
        <v>0.87998166212315654</v>
      </c>
      <c r="N235" s="190">
        <f t="shared" ca="1" si="64"/>
        <v>0.85001771072955656</v>
      </c>
      <c r="O235" s="190">
        <f t="shared" ca="1" si="64"/>
        <v>0.82009562025694283</v>
      </c>
      <c r="P235" s="190">
        <f t="shared" ca="1" si="64"/>
        <v>0.79050832968653317</v>
      </c>
      <c r="Q235" s="190">
        <f t="shared" ca="1" si="64"/>
        <v>0.76146096236159733</v>
      </c>
      <c r="R235" s="190">
        <f t="shared" ca="1" si="64"/>
        <v>0.73309370646126026</v>
      </c>
      <c r="S235" s="190">
        <f t="shared" ca="1" si="64"/>
        <v>0.70549901041760366</v>
      </c>
      <c r="T235" s="190">
        <f t="shared" ca="1" si="64"/>
        <v>0.67873442135909745</v>
      </c>
      <c r="U235" s="190">
        <f t="shared" ca="1" si="64"/>
        <v>0.6528321224871465</v>
      </c>
      <c r="V235" s="190">
        <f t="shared" ca="1" si="64"/>
        <v>0.62780599005469107</v>
      </c>
      <c r="W235" s="187">
        <f t="shared" ca="1" si="64"/>
        <v>0.60365679793127092</v>
      </c>
      <c r="Y235" s="78">
        <f t="shared" ca="1" si="59"/>
        <v>11906037.784647103</v>
      </c>
      <c r="Z235" s="78">
        <f t="shared" ca="1" si="60"/>
        <v>11909945.835682947</v>
      </c>
      <c r="AA235" s="78">
        <f t="shared" ca="1" si="61"/>
        <v>3908.0510358437896</v>
      </c>
    </row>
    <row r="236" spans="1:27" ht="11.25" customHeight="1" x14ac:dyDescent="0.2">
      <c r="A236" s="222">
        <f t="shared" si="62"/>
        <v>226</v>
      </c>
      <c r="B236" s="220">
        <f t="shared" si="51"/>
        <v>1.95E-2</v>
      </c>
      <c r="C236" s="217">
        <f t="shared" si="52"/>
        <v>2.7675000000000004E-3</v>
      </c>
      <c r="D236" s="219">
        <f t="shared" ca="1" si="53"/>
        <v>0.17443988895133888</v>
      </c>
      <c r="E236" s="218">
        <f t="shared" ca="1" si="54"/>
        <v>-0.93676436773056415</v>
      </c>
      <c r="F236" s="187">
        <f t="shared" ca="1" si="55"/>
        <v>-4.6249034952996664E-3</v>
      </c>
      <c r="G236" s="217">
        <f t="shared" ca="1" si="56"/>
        <v>-1.857403495299666E-3</v>
      </c>
      <c r="H236" s="187">
        <f t="shared" ca="1" si="57"/>
        <v>1.7642596504700334E-2</v>
      </c>
      <c r="I236" s="191">
        <f t="shared" ca="1" si="64"/>
        <v>0.99050327932116533</v>
      </c>
      <c r="J236" s="190">
        <f t="shared" ca="1" si="64"/>
        <v>0.96811588288246009</v>
      </c>
      <c r="K236" s="190">
        <f t="shared" ca="1" si="64"/>
        <v>0.94244593520179099</v>
      </c>
      <c r="L236" s="190">
        <f t="shared" ca="1" si="64"/>
        <v>0.91466475571765193</v>
      </c>
      <c r="M236" s="190">
        <f t="shared" ca="1" si="64"/>
        <v>0.88564728647119295</v>
      </c>
      <c r="N236" s="190">
        <f t="shared" ca="1" si="64"/>
        <v>0.85603867393690891</v>
      </c>
      <c r="O236" s="190">
        <f t="shared" ca="1" si="64"/>
        <v>0.82630865861350289</v>
      </c>
      <c r="P236" s="190">
        <f t="shared" ca="1" si="64"/>
        <v>0.79679463913694504</v>
      </c>
      <c r="Q236" s="190">
        <f t="shared" ca="1" si="64"/>
        <v>0.7677350568966711</v>
      </c>
      <c r="R236" s="190">
        <f t="shared" ca="1" si="64"/>
        <v>0.73929489588698527</v>
      </c>
      <c r="S236" s="190">
        <f t="shared" ca="1" si="64"/>
        <v>0.71158495252025744</v>
      </c>
      <c r="T236" s="190">
        <f t="shared" ca="1" si="64"/>
        <v>0.68467628263167923</v>
      </c>
      <c r="U236" s="190">
        <f t="shared" ca="1" si="64"/>
        <v>0.65861096799638097</v>
      </c>
      <c r="V236" s="190">
        <f t="shared" ca="1" si="64"/>
        <v>0.63341010269576592</v>
      </c>
      <c r="W236" s="187">
        <f t="shared" ca="1" si="64"/>
        <v>0.60907969504812454</v>
      </c>
      <c r="Y236" s="78">
        <f t="shared" ca="1" si="59"/>
        <v>11984911.064957481</v>
      </c>
      <c r="Z236" s="78">
        <f t="shared" ca="1" si="60"/>
        <v>11988765.603809686</v>
      </c>
      <c r="AA236" s="78">
        <f t="shared" ca="1" si="61"/>
        <v>3854.5388522055</v>
      </c>
    </row>
    <row r="237" spans="1:27" ht="11.25" customHeight="1" x14ac:dyDescent="0.2">
      <c r="A237" s="222">
        <f t="shared" si="62"/>
        <v>227</v>
      </c>
      <c r="B237" s="220">
        <f t="shared" si="51"/>
        <v>1.95E-2</v>
      </c>
      <c r="C237" s="217">
        <f t="shared" si="52"/>
        <v>2.7675000000000004E-3</v>
      </c>
      <c r="D237" s="219">
        <f t="shared" ca="1" si="53"/>
        <v>0.65410426538787392</v>
      </c>
      <c r="E237" s="218">
        <f t="shared" ca="1" si="54"/>
        <v>0.39642507731966331</v>
      </c>
      <c r="F237" s="187">
        <f t="shared" ca="1" si="55"/>
        <v>1.9571919992664461E-3</v>
      </c>
      <c r="G237" s="217">
        <f t="shared" ca="1" si="56"/>
        <v>4.724691999266447E-3</v>
      </c>
      <c r="H237" s="187">
        <f t="shared" ca="1" si="57"/>
        <v>2.4224691999266447E-2</v>
      </c>
      <c r="I237" s="191">
        <f t="shared" ca="1" si="64"/>
        <v>0.98745863451610805</v>
      </c>
      <c r="J237" s="190">
        <f t="shared" ca="1" si="64"/>
        <v>0.96028806844698711</v>
      </c>
      <c r="K237" s="190">
        <f t="shared" ca="1" si="64"/>
        <v>0.93123597128683133</v>
      </c>
      <c r="L237" s="190">
        <f t="shared" ca="1" si="64"/>
        <v>0.90113471276976287</v>
      </c>
      <c r="M237" s="190">
        <f t="shared" ca="1" si="64"/>
        <v>0.87059238225266977</v>
      </c>
      <c r="N237" s="190">
        <f t="shared" ca="1" si="64"/>
        <v>0.84004807918969071</v>
      </c>
      <c r="O237" s="190">
        <f t="shared" ca="1" si="64"/>
        <v>0.80981465982314038</v>
      </c>
      <c r="P237" s="190">
        <f t="shared" ca="1" si="64"/>
        <v>0.78011130643216542</v>
      </c>
      <c r="Q237" s="190">
        <f t="shared" ca="1" si="64"/>
        <v>0.75108808762439228</v>
      </c>
      <c r="R237" s="190">
        <f t="shared" ca="1" si="64"/>
        <v>0.72284434101721884</v>
      </c>
      <c r="S237" s="190">
        <f t="shared" ca="1" si="64"/>
        <v>0.69544235566609669</v>
      </c>
      <c r="T237" s="190">
        <f t="shared" ca="1" si="64"/>
        <v>0.66891751262103605</v>
      </c>
      <c r="U237" s="190">
        <f t="shared" ca="1" si="64"/>
        <v>0.64328577500191031</v>
      </c>
      <c r="V237" s="190">
        <f t="shared" ca="1" si="64"/>
        <v>0.61854920474096409</v>
      </c>
      <c r="W237" s="187">
        <f t="shared" ca="1" si="64"/>
        <v>0.594700015723019</v>
      </c>
      <c r="Y237" s="78">
        <f t="shared" ca="1" si="59"/>
        <v>11775511.107111992</v>
      </c>
      <c r="Z237" s="78">
        <f t="shared" ca="1" si="60"/>
        <v>11779508.28724405</v>
      </c>
      <c r="AA237" s="78">
        <f t="shared" ca="1" si="61"/>
        <v>3997.1801320575178</v>
      </c>
    </row>
    <row r="238" spans="1:27" ht="11.25" customHeight="1" x14ac:dyDescent="0.2">
      <c r="A238" s="222">
        <f t="shared" si="62"/>
        <v>228</v>
      </c>
      <c r="B238" s="220">
        <f t="shared" si="51"/>
        <v>1.95E-2</v>
      </c>
      <c r="C238" s="217">
        <f t="shared" si="52"/>
        <v>2.7675000000000004E-3</v>
      </c>
      <c r="D238" s="219">
        <f t="shared" ca="1" si="53"/>
        <v>0.18045716634533904</v>
      </c>
      <c r="E238" s="218">
        <f t="shared" ca="1" si="54"/>
        <v>-0.91362422507817687</v>
      </c>
      <c r="F238" s="187">
        <f t="shared" ca="1" si="55"/>
        <v>-4.5106581948576446E-3</v>
      </c>
      <c r="G238" s="217">
        <f t="shared" ca="1" si="56"/>
        <v>-1.7431581948576442E-3</v>
      </c>
      <c r="H238" s="187">
        <f t="shared" ca="1" si="57"/>
        <v>1.7756841805142354E-2</v>
      </c>
      <c r="I238" s="191">
        <f t="shared" ca="1" si="64"/>
        <v>0.99045035350940769</v>
      </c>
      <c r="J238" s="190">
        <f t="shared" ca="1" si="64"/>
        <v>0.96797947301020004</v>
      </c>
      <c r="K238" s="190">
        <f t="shared" ca="1" si="64"/>
        <v>0.94225021798044872</v>
      </c>
      <c r="L238" s="190">
        <f t="shared" ca="1" si="64"/>
        <v>0.91442819138466169</v>
      </c>
      <c r="M238" s="190">
        <f t="shared" ca="1" si="64"/>
        <v>0.88538377156197345</v>
      </c>
      <c r="N238" s="190">
        <f t="shared" ca="1" si="64"/>
        <v>0.85575854633653514</v>
      </c>
      <c r="O238" s="190">
        <f t="shared" ca="1" si="64"/>
        <v>0.82601952731335182</v>
      </c>
      <c r="P238" s="190">
        <f t="shared" ca="1" si="64"/>
        <v>0.79650204606564723</v>
      </c>
      <c r="Q238" s="190">
        <f t="shared" ca="1" si="64"/>
        <v>0.76744299273098615</v>
      </c>
      <c r="R238" s="190">
        <f t="shared" ca="1" si="64"/>
        <v>0.73900619560848335</v>
      </c>
      <c r="S238" s="190">
        <f t="shared" ca="1" si="64"/>
        <v>0.71130159524792336</v>
      </c>
      <c r="T238" s="190">
        <f t="shared" ca="1" si="64"/>
        <v>0.68439961696381857</v>
      </c>
      <c r="U238" s="190">
        <f t="shared" ca="1" si="64"/>
        <v>0.65834188028943508</v>
      </c>
      <c r="V238" s="190">
        <f t="shared" ca="1" si="64"/>
        <v>0.63314914211768658</v>
      </c>
      <c r="W238" s="187">
        <f t="shared" ca="1" si="64"/>
        <v>0.60882716615427579</v>
      </c>
      <c r="Y238" s="78">
        <f t="shared" ca="1" si="59"/>
        <v>11981240.716274835</v>
      </c>
      <c r="Z238" s="78">
        <f t="shared" ca="1" si="60"/>
        <v>11985097.739130296</v>
      </c>
      <c r="AA238" s="78">
        <f t="shared" ca="1" si="61"/>
        <v>3857.0228554606438</v>
      </c>
    </row>
    <row r="239" spans="1:27" ht="11.25" customHeight="1" x14ac:dyDescent="0.2">
      <c r="A239" s="222">
        <f t="shared" si="62"/>
        <v>229</v>
      </c>
      <c r="B239" s="220">
        <f t="shared" si="51"/>
        <v>1.95E-2</v>
      </c>
      <c r="C239" s="217">
        <f t="shared" si="52"/>
        <v>2.7675000000000004E-3</v>
      </c>
      <c r="D239" s="219">
        <f t="shared" ca="1" si="53"/>
        <v>0.71064757779434584</v>
      </c>
      <c r="E239" s="218">
        <f t="shared" ca="1" si="54"/>
        <v>0.55527753199890029</v>
      </c>
      <c r="F239" s="187">
        <f t="shared" ca="1" si="55"/>
        <v>2.7414631545226906E-3</v>
      </c>
      <c r="G239" s="217">
        <f t="shared" ca="1" si="56"/>
        <v>5.5089631545226911E-3</v>
      </c>
      <c r="H239" s="187">
        <f t="shared" ca="1" si="57"/>
        <v>2.5008963154522692E-2</v>
      </c>
      <c r="I239" s="191">
        <f t="shared" ca="1" si="64"/>
        <v>0.98709648294633745</v>
      </c>
      <c r="J239" s="190">
        <f t="shared" ca="1" si="64"/>
        <v>0.95935959722087294</v>
      </c>
      <c r="K239" s="190">
        <f t="shared" ca="1" si="64"/>
        <v>0.9299092008880484</v>
      </c>
      <c r="L239" s="190">
        <f t="shared" ca="1" si="64"/>
        <v>0.89953598111462219</v>
      </c>
      <c r="M239" s="190">
        <f t="shared" ca="1" si="64"/>
        <v>0.86881570619357029</v>
      </c>
      <c r="N239" s="190">
        <f t="shared" ca="1" si="64"/>
        <v>0.83816279062469135</v>
      </c>
      <c r="O239" s="190">
        <f t="shared" ca="1" si="64"/>
        <v>0.80787144530335797</v>
      </c>
      <c r="P239" s="190">
        <f t="shared" ca="1" si="64"/>
        <v>0.77814688584481906</v>
      </c>
      <c r="Q239" s="190">
        <f t="shared" ca="1" si="64"/>
        <v>0.74912878632889857</v>
      </c>
      <c r="R239" s="190">
        <f t="shared" ca="1" si="64"/>
        <v>0.72090878882050791</v>
      </c>
      <c r="S239" s="190">
        <f t="shared" ca="1" si="64"/>
        <v>0.69354351051573959</v>
      </c>
      <c r="T239" s="190">
        <f t="shared" ca="1" si="64"/>
        <v>0.66706416931688672</v>
      </c>
      <c r="U239" s="190">
        <f t="shared" ca="1" si="64"/>
        <v>0.64148368508809706</v>
      </c>
      <c r="V239" s="190">
        <f t="shared" ca="1" si="64"/>
        <v>0.61680190496597997</v>
      </c>
      <c r="W239" s="187">
        <f t="shared" ca="1" si="64"/>
        <v>0.59300943923670602</v>
      </c>
      <c r="Y239" s="78">
        <f t="shared" ca="1" si="59"/>
        <v>11750838.374409134</v>
      </c>
      <c r="Z239" s="78">
        <f t="shared" ca="1" si="60"/>
        <v>11754852.475931488</v>
      </c>
      <c r="AA239" s="78">
        <f t="shared" ca="1" si="61"/>
        <v>4014.1015223544091</v>
      </c>
    </row>
    <row r="240" spans="1:27" ht="11.25" customHeight="1" x14ac:dyDescent="0.2">
      <c r="A240" s="222">
        <f t="shared" si="62"/>
        <v>230</v>
      </c>
      <c r="B240" s="220">
        <f t="shared" si="51"/>
        <v>1.95E-2</v>
      </c>
      <c r="C240" s="217">
        <f t="shared" si="52"/>
        <v>2.7675000000000004E-3</v>
      </c>
      <c r="D240" s="219">
        <f t="shared" ca="1" si="53"/>
        <v>0.45426716883487717</v>
      </c>
      <c r="E240" s="218">
        <f t="shared" ca="1" si="54"/>
        <v>-0.11488744369567086</v>
      </c>
      <c r="F240" s="187">
        <f t="shared" ca="1" si="55"/>
        <v>-5.6721130544429375E-4</v>
      </c>
      <c r="G240" s="217">
        <f t="shared" ca="1" si="56"/>
        <v>2.2002886945557067E-3</v>
      </c>
      <c r="H240" s="187">
        <f t="shared" ca="1" si="57"/>
        <v>2.1700288694555706E-2</v>
      </c>
      <c r="I240" s="191">
        <f t="shared" ca="1" si="64"/>
        <v>0.98862522635582195</v>
      </c>
      <c r="J240" s="190">
        <f t="shared" ca="1" si="64"/>
        <v>0.96328272677704718</v>
      </c>
      <c r="K240" s="190">
        <f t="shared" ca="1" si="64"/>
        <v>0.9355194316194998</v>
      </c>
      <c r="L240" s="190">
        <f t="shared" ca="1" si="64"/>
        <v>0.90630001013122008</v>
      </c>
      <c r="M240" s="190">
        <f t="shared" ca="1" si="64"/>
        <v>0.87633583309335339</v>
      </c>
      <c r="N240" s="190">
        <f t="shared" ca="1" si="64"/>
        <v>0.84614526544631374</v>
      </c>
      <c r="O240" s="190">
        <f t="shared" ca="1" si="64"/>
        <v>0.81610124949350316</v>
      </c>
      <c r="P240" s="190">
        <f t="shared" ca="1" si="64"/>
        <v>0.78646809569665399</v>
      </c>
      <c r="Q240" s="190">
        <f t="shared" ca="1" si="64"/>
        <v>0.75742952563332899</v>
      </c>
      <c r="R240" s="190">
        <f t="shared" ca="1" si="64"/>
        <v>0.72910982926144874</v>
      </c>
      <c r="S240" s="190">
        <f t="shared" ca="1" si="64"/>
        <v>0.70158970738733473</v>
      </c>
      <c r="T240" s="190">
        <f t="shared" ca="1" si="64"/>
        <v>0.67491806726794845</v>
      </c>
      <c r="U240" s="190">
        <f t="shared" ca="1" si="64"/>
        <v>0.64912076653993389</v>
      </c>
      <c r="V240" s="190">
        <f t="shared" ca="1" si="64"/>
        <v>0.62420707212037074</v>
      </c>
      <c r="W240" s="187">
        <f t="shared" ca="1" si="64"/>
        <v>0.60017441703562857</v>
      </c>
      <c r="Y240" s="78">
        <f t="shared" ca="1" si="59"/>
        <v>11855327.223859407</v>
      </c>
      <c r="Z240" s="78">
        <f t="shared" ca="1" si="60"/>
        <v>11859269.821134413</v>
      </c>
      <c r="AA240" s="78">
        <f t="shared" ca="1" si="61"/>
        <v>3942.5972750056535</v>
      </c>
    </row>
    <row r="241" spans="1:27" ht="11.25" customHeight="1" x14ac:dyDescent="0.2">
      <c r="A241" s="222">
        <f t="shared" si="62"/>
        <v>231</v>
      </c>
      <c r="B241" s="220">
        <f t="shared" si="51"/>
        <v>1.95E-2</v>
      </c>
      <c r="C241" s="217">
        <f t="shared" si="52"/>
        <v>2.7675000000000004E-3</v>
      </c>
      <c r="D241" s="219">
        <f t="shared" ca="1" si="53"/>
        <v>0.7811636372382007</v>
      </c>
      <c r="E241" s="218">
        <f t="shared" ca="1" si="54"/>
        <v>0.77612916394864473</v>
      </c>
      <c r="F241" s="187">
        <f t="shared" ca="1" si="55"/>
        <v>3.8318307215785639E-3</v>
      </c>
      <c r="G241" s="217">
        <f t="shared" ca="1" si="56"/>
        <v>6.5993307215785647E-3</v>
      </c>
      <c r="H241" s="187">
        <f t="shared" ca="1" si="57"/>
        <v>2.6099330721578565E-2</v>
      </c>
      <c r="I241" s="191">
        <f t="shared" ca="1" si="64"/>
        <v>0.98659320643543069</v>
      </c>
      <c r="J241" s="190">
        <f t="shared" ca="1" si="64"/>
        <v>0.95807024059496648</v>
      </c>
      <c r="K241" s="190">
        <f t="shared" ca="1" si="64"/>
        <v>0.92806774017761529</v>
      </c>
      <c r="L241" s="190">
        <f t="shared" ca="1" si="64"/>
        <v>0.89731798573780008</v>
      </c>
      <c r="M241" s="190">
        <f t="shared" ca="1" si="64"/>
        <v>0.86635162695496037</v>
      </c>
      <c r="N241" s="190">
        <f t="shared" ca="1" si="64"/>
        <v>0.83554871337767733</v>
      </c>
      <c r="O241" s="190">
        <f t="shared" ca="1" si="64"/>
        <v>0.80517755108211331</v>
      </c>
      <c r="P241" s="190">
        <f t="shared" ca="1" si="64"/>
        <v>0.77542398018633607</v>
      </c>
      <c r="Q241" s="190">
        <f t="shared" ca="1" si="64"/>
        <v>0.74641327097577392</v>
      </c>
      <c r="R241" s="190">
        <f t="shared" ca="1" si="64"/>
        <v>0.71822641078421412</v>
      </c>
      <c r="S241" s="190">
        <f t="shared" ca="1" si="64"/>
        <v>0.69091216904342501</v>
      </c>
      <c r="T241" s="190">
        <f t="shared" ca="1" si="64"/>
        <v>0.664496006283673</v>
      </c>
      <c r="U241" s="190">
        <f t="shared" ca="1" si="64"/>
        <v>0.63898663539712564</v>
      </c>
      <c r="V241" s="190">
        <f t="shared" ca="1" si="64"/>
        <v>0.61438084277847027</v>
      </c>
      <c r="W241" s="187">
        <f t="shared" ca="1" si="64"/>
        <v>0.59066702320839626</v>
      </c>
      <c r="Y241" s="78">
        <f t="shared" ca="1" si="59"/>
        <v>11716633.403017979</v>
      </c>
      <c r="Z241" s="78">
        <f t="shared" ca="1" si="60"/>
        <v>11720670.999501063</v>
      </c>
      <c r="AA241" s="78">
        <f t="shared" ca="1" si="61"/>
        <v>4037.5964830834419</v>
      </c>
    </row>
    <row r="242" spans="1:27" ht="11.25" customHeight="1" x14ac:dyDescent="0.2">
      <c r="A242" s="222">
        <f t="shared" si="62"/>
        <v>232</v>
      </c>
      <c r="B242" s="220">
        <f t="shared" si="51"/>
        <v>1.95E-2</v>
      </c>
      <c r="C242" s="217">
        <f t="shared" si="52"/>
        <v>2.7675000000000004E-3</v>
      </c>
      <c r="D242" s="219">
        <f t="shared" ca="1" si="53"/>
        <v>0.53883754279259755</v>
      </c>
      <c r="E242" s="218">
        <f t="shared" ca="1" si="54"/>
        <v>9.7505565812479142E-2</v>
      </c>
      <c r="F242" s="187">
        <f t="shared" ca="1" si="55"/>
        <v>4.8139515941431657E-4</v>
      </c>
      <c r="G242" s="217">
        <f t="shared" ca="1" si="56"/>
        <v>3.2488951594143172E-3</v>
      </c>
      <c r="H242" s="187">
        <f t="shared" ca="1" si="57"/>
        <v>2.2748895159414317E-2</v>
      </c>
      <c r="I242" s="191">
        <f t="shared" ca="1" si="64"/>
        <v>0.98814047102707836</v>
      </c>
      <c r="J242" s="190">
        <f t="shared" ca="1" si="64"/>
        <v>0.96203764982694107</v>
      </c>
      <c r="K242" s="190">
        <f t="shared" ca="1" si="64"/>
        <v>0.93373774708095691</v>
      </c>
      <c r="L242" s="190">
        <f t="shared" ca="1" si="64"/>
        <v>0.90415082309907879</v>
      </c>
      <c r="M242" s="190">
        <f t="shared" ca="1" si="64"/>
        <v>0.87394548696594243</v>
      </c>
      <c r="N242" s="190">
        <f t="shared" ca="1" si="64"/>
        <v>0.84360721330170485</v>
      </c>
      <c r="O242" s="190">
        <f t="shared" ca="1" si="64"/>
        <v>0.81348397246625048</v>
      </c>
      <c r="P242" s="190">
        <f t="shared" ca="1" si="64"/>
        <v>0.7838212973019697</v>
      </c>
      <c r="Q242" s="190">
        <f t="shared" ca="1" si="64"/>
        <v>0.75478889414677763</v>
      </c>
      <c r="R242" s="190">
        <f t="shared" ca="1" si="64"/>
        <v>0.72650065427000576</v>
      </c>
      <c r="S242" s="190">
        <f t="shared" ca="1" si="64"/>
        <v>0.6990296016205968</v>
      </c>
      <c r="T242" s="190">
        <f t="shared" ca="1" si="64"/>
        <v>0.67241900143169275</v>
      </c>
      <c r="U242" s="190">
        <f t="shared" ca="1" si="64"/>
        <v>0.64669058288806569</v>
      </c>
      <c r="V242" s="190">
        <f t="shared" ca="1" si="64"/>
        <v>0.62185060590707164</v>
      </c>
      <c r="W242" s="187">
        <f t="shared" ca="1" si="64"/>
        <v>0.59789432485430649</v>
      </c>
      <c r="Y242" s="78">
        <f t="shared" ca="1" si="59"/>
        <v>11822098.32618844</v>
      </c>
      <c r="Z242" s="78">
        <f t="shared" ca="1" si="60"/>
        <v>11826063.617221538</v>
      </c>
      <c r="AA242" s="78">
        <f t="shared" ca="1" si="61"/>
        <v>3965.2910330984741</v>
      </c>
    </row>
    <row r="243" spans="1:27" ht="11.25" customHeight="1" x14ac:dyDescent="0.2">
      <c r="A243" s="222">
        <f t="shared" si="62"/>
        <v>233</v>
      </c>
      <c r="B243" s="220">
        <f t="shared" si="51"/>
        <v>1.95E-2</v>
      </c>
      <c r="C243" s="217">
        <f t="shared" si="52"/>
        <v>2.7675000000000004E-3</v>
      </c>
      <c r="D243" s="219">
        <f t="shared" ca="1" si="53"/>
        <v>0.84255092313631474</v>
      </c>
      <c r="E243" s="218">
        <f t="shared" ca="1" si="54"/>
        <v>1.004997292199348</v>
      </c>
      <c r="F243" s="187">
        <f t="shared" ca="1" si="55"/>
        <v>4.9617765679109867E-3</v>
      </c>
      <c r="G243" s="217">
        <f t="shared" ca="1" si="56"/>
        <v>7.7292765679109875E-3</v>
      </c>
      <c r="H243" s="187">
        <f t="shared" ca="1" si="57"/>
        <v>2.7229276567910986E-2</v>
      </c>
      <c r="I243" s="191">
        <f t="shared" ca="1" si="64"/>
        <v>0.98607193267626092</v>
      </c>
      <c r="J243" s="190">
        <f t="shared" ca="1" si="64"/>
        <v>0.95673591108974754</v>
      </c>
      <c r="K243" s="190">
        <f t="shared" ca="1" si="64"/>
        <v>0.92616328535195502</v>
      </c>
      <c r="L243" s="190">
        <f t="shared" ca="1" si="64"/>
        <v>0.89502525145929157</v>
      </c>
      <c r="M243" s="190">
        <f t="shared" ca="1" si="64"/>
        <v>0.86380547961870402</v>
      </c>
      <c r="N243" s="190">
        <f t="shared" ca="1" si="64"/>
        <v>0.83284835184935435</v>
      </c>
      <c r="O243" s="190">
        <f t="shared" ca="1" si="64"/>
        <v>0.80239535117617222</v>
      </c>
      <c r="P243" s="190">
        <f t="shared" ca="1" si="64"/>
        <v>0.77261229087162897</v>
      </c>
      <c r="Q243" s="190">
        <f t="shared" ca="1" si="64"/>
        <v>0.7436095729975255</v>
      </c>
      <c r="R243" s="190">
        <f t="shared" ca="1" si="64"/>
        <v>0.71545719768983318</v>
      </c>
      <c r="S243" s="190">
        <f t="shared" ca="1" si="64"/>
        <v>0.68819584797008249</v>
      </c>
      <c r="T243" s="190">
        <f t="shared" ca="1" si="64"/>
        <v>0.66184505545139916</v>
      </c>
      <c r="U243" s="190">
        <f t="shared" ca="1" si="64"/>
        <v>0.63640920273280099</v>
      </c>
      <c r="V243" s="190">
        <f t="shared" ca="1" si="64"/>
        <v>0.61188192693616539</v>
      </c>
      <c r="W243" s="187">
        <f t="shared" ca="1" si="64"/>
        <v>0.58824934397719331</v>
      </c>
      <c r="Y243" s="78">
        <f t="shared" ca="1" si="59"/>
        <v>11681306.001848117</v>
      </c>
      <c r="Z243" s="78">
        <f t="shared" ca="1" si="60"/>
        <v>11685367.906509047</v>
      </c>
      <c r="AA243" s="78">
        <f t="shared" ca="1" si="61"/>
        <v>4061.9046609308571</v>
      </c>
    </row>
    <row r="244" spans="1:27" ht="11.25" customHeight="1" x14ac:dyDescent="0.2">
      <c r="A244" s="222">
        <f t="shared" si="62"/>
        <v>234</v>
      </c>
      <c r="B244" s="220">
        <f t="shared" si="51"/>
        <v>1.95E-2</v>
      </c>
      <c r="C244" s="217">
        <f t="shared" si="52"/>
        <v>2.7675000000000004E-3</v>
      </c>
      <c r="D244" s="219">
        <f t="shared" ca="1" si="53"/>
        <v>0.29500921608426167</v>
      </c>
      <c r="E244" s="218">
        <f t="shared" ca="1" si="54"/>
        <v>-0.53880931985935165</v>
      </c>
      <c r="F244" s="187">
        <f t="shared" ca="1" si="55"/>
        <v>-2.6601578716690609E-3</v>
      </c>
      <c r="G244" s="217">
        <f t="shared" ca="1" si="56"/>
        <v>1.0734212833093948E-4</v>
      </c>
      <c r="H244" s="187">
        <f t="shared" ca="1" si="57"/>
        <v>1.9607342128330939E-2</v>
      </c>
      <c r="I244" s="191">
        <f t="shared" ca="1" si="64"/>
        <v>0.9895934758592414</v>
      </c>
      <c r="J244" s="190">
        <f t="shared" ca="1" si="64"/>
        <v>0.96577263481252129</v>
      </c>
      <c r="K244" s="190">
        <f t="shared" ca="1" si="64"/>
        <v>0.93908572262512324</v>
      </c>
      <c r="L244" s="190">
        <f t="shared" ca="1" si="64"/>
        <v>0.9106049261380732</v>
      </c>
      <c r="M244" s="190">
        <f t="shared" ca="1" si="64"/>
        <v>0.88112636493464247</v>
      </c>
      <c r="N244" s="190">
        <f t="shared" ca="1" si="64"/>
        <v>0.85123389633513136</v>
      </c>
      <c r="O244" s="190">
        <f t="shared" ca="1" si="64"/>
        <v>0.82135035842299897</v>
      </c>
      <c r="P244" s="190">
        <f t="shared" ca="1" si="64"/>
        <v>0.7917776758657793</v>
      </c>
      <c r="Q244" s="190">
        <f t="shared" ca="1" si="64"/>
        <v>0.76272769788833039</v>
      </c>
      <c r="R244" s="190">
        <f t="shared" ca="1" si="64"/>
        <v>0.734345613708689</v>
      </c>
      <c r="S244" s="190">
        <f t="shared" ca="1" si="64"/>
        <v>0.70672756983010732</v>
      </c>
      <c r="T244" s="190">
        <f t="shared" ca="1" si="64"/>
        <v>0.67993383466486668</v>
      </c>
      <c r="U244" s="190">
        <f t="shared" ca="1" si="64"/>
        <v>0.65399858463319727</v>
      </c>
      <c r="V244" s="190">
        <f t="shared" ca="1" si="64"/>
        <v>0.62893714892274299</v>
      </c>
      <c r="W244" s="187">
        <f t="shared" ca="1" si="64"/>
        <v>0.60475135479760056</v>
      </c>
      <c r="Y244" s="78">
        <f t="shared" ca="1" si="59"/>
        <v>11921966.859439045</v>
      </c>
      <c r="Z244" s="78">
        <f t="shared" ca="1" si="60"/>
        <v>11925864.081254315</v>
      </c>
      <c r="AA244" s="78">
        <f t="shared" ca="1" si="61"/>
        <v>3897.2218152694404</v>
      </c>
    </row>
    <row r="245" spans="1:27" ht="11.25" customHeight="1" x14ac:dyDescent="0.2">
      <c r="A245" s="222">
        <f t="shared" si="62"/>
        <v>235</v>
      </c>
      <c r="B245" s="220">
        <f t="shared" si="51"/>
        <v>1.95E-2</v>
      </c>
      <c r="C245" s="217">
        <f t="shared" si="52"/>
        <v>2.7675000000000004E-3</v>
      </c>
      <c r="D245" s="219">
        <f t="shared" ca="1" si="53"/>
        <v>0.17336835254508898</v>
      </c>
      <c r="E245" s="218">
        <f t="shared" ca="1" si="54"/>
        <v>-0.94093785865558366</v>
      </c>
      <c r="F245" s="187">
        <f t="shared" ca="1" si="55"/>
        <v>-4.6455084557695927E-3</v>
      </c>
      <c r="G245" s="217">
        <f t="shared" ca="1" si="56"/>
        <v>-1.8780084557695922E-3</v>
      </c>
      <c r="H245" s="187">
        <f t="shared" ca="1" si="57"/>
        <v>1.7621991544230407E-2</v>
      </c>
      <c r="I245" s="191">
        <f t="shared" ca="1" si="64"/>
        <v>0.99051282517247285</v>
      </c>
      <c r="J245" s="190">
        <f t="shared" ca="1" si="64"/>
        <v>0.96814048742874259</v>
      </c>
      <c r="K245" s="190">
        <f t="shared" ca="1" si="64"/>
        <v>0.94248123853531673</v>
      </c>
      <c r="L245" s="190">
        <f t="shared" ca="1" si="64"/>
        <v>0.91470742830797502</v>
      </c>
      <c r="M245" s="190">
        <f t="shared" ca="1" si="64"/>
        <v>0.88569482162527002</v>
      </c>
      <c r="N245" s="190">
        <f t="shared" ca="1" si="64"/>
        <v>0.85608920672132338</v>
      </c>
      <c r="O245" s="190">
        <f t="shared" ca="1" si="64"/>
        <v>0.82636081629156788</v>
      </c>
      <c r="P245" s="190">
        <f t="shared" ca="1" si="64"/>
        <v>0.79684742183851842</v>
      </c>
      <c r="Q245" s="190">
        <f t="shared" ca="1" si="64"/>
        <v>0.76778774459655208</v>
      </c>
      <c r="R245" s="190">
        <f t="shared" ca="1" si="64"/>
        <v>0.73934697705947083</v>
      </c>
      <c r="S245" s="190">
        <f t="shared" ca="1" si="64"/>
        <v>0.71163607005337348</v>
      </c>
      <c r="T245" s="190">
        <f t="shared" ca="1" si="64"/>
        <v>0.68472619317531636</v>
      </c>
      <c r="U245" s="190">
        <f t="shared" ca="1" si="64"/>
        <v>0.65865951160287173</v>
      </c>
      <c r="V245" s="190">
        <f t="shared" ca="1" si="64"/>
        <v>0.63345718025782938</v>
      </c>
      <c r="W245" s="187">
        <f t="shared" ca="1" si="64"/>
        <v>0.60912525159581954</v>
      </c>
      <c r="Y245" s="78">
        <f t="shared" ca="1" si="59"/>
        <v>11985573.174262419</v>
      </c>
      <c r="Z245" s="78">
        <f t="shared" ca="1" si="60"/>
        <v>11989427.265080757</v>
      </c>
      <c r="AA245" s="78">
        <f t="shared" ca="1" si="61"/>
        <v>3854.0908183380961</v>
      </c>
    </row>
    <row r="246" spans="1:27" ht="11.25" customHeight="1" x14ac:dyDescent="0.2">
      <c r="A246" s="222">
        <f t="shared" si="62"/>
        <v>236</v>
      </c>
      <c r="B246" s="220">
        <f t="shared" si="51"/>
        <v>1.95E-2</v>
      </c>
      <c r="C246" s="217">
        <f t="shared" si="52"/>
        <v>2.7675000000000004E-3</v>
      </c>
      <c r="D246" s="219">
        <f t="shared" ca="1" si="53"/>
        <v>7.4218831681597264E-2</v>
      </c>
      <c r="E246" s="218">
        <f t="shared" ca="1" si="54"/>
        <v>-1.4450719981591578</v>
      </c>
      <c r="F246" s="187">
        <f t="shared" ca="1" si="55"/>
        <v>-7.1344713414294211E-3</v>
      </c>
      <c r="G246" s="217">
        <f t="shared" ca="1" si="56"/>
        <v>-4.3669713414294202E-3</v>
      </c>
      <c r="H246" s="187">
        <f t="shared" ca="1" si="57"/>
        <v>1.513302865857058E-2</v>
      </c>
      <c r="I246" s="191">
        <f t="shared" ca="1" si="64"/>
        <v>0.9916665871062097</v>
      </c>
      <c r="J246" s="190">
        <f t="shared" ca="1" si="64"/>
        <v>0.97111718225703869</v>
      </c>
      <c r="K246" s="190">
        <f t="shared" ca="1" si="64"/>
        <v>0.94675542435672511</v>
      </c>
      <c r="L246" s="190">
        <f t="shared" ca="1" si="64"/>
        <v>0.91987670828171986</v>
      </c>
      <c r="M246" s="190">
        <f t="shared" ca="1" si="64"/>
        <v>0.89145560791008149</v>
      </c>
      <c r="N246" s="190">
        <f t="shared" ca="1" si="64"/>
        <v>0.86221527662034214</v>
      </c>
      <c r="O246" s="190">
        <f t="shared" ca="1" si="64"/>
        <v>0.83268544845146331</v>
      </c>
      <c r="P246" s="190">
        <f t="shared" ca="1" si="64"/>
        <v>0.80324906291080056</v>
      </c>
      <c r="Q246" s="190">
        <f t="shared" ca="1" si="64"/>
        <v>0.7741787924141883</v>
      </c>
      <c r="R246" s="190">
        <f t="shared" ca="1" si="64"/>
        <v>0.74566515376703368</v>
      </c>
      <c r="S246" s="190">
        <f t="shared" ca="1" si="64"/>
        <v>0.71783786909013347</v>
      </c>
      <c r="T246" s="190">
        <f t="shared" ca="1" si="64"/>
        <v>0.69078194662976689</v>
      </c>
      <c r="U246" s="190">
        <f t="shared" ca="1" si="64"/>
        <v>0.66454970239235978</v>
      </c>
      <c r="V246" s="190">
        <f t="shared" ca="1" si="64"/>
        <v>0.63916969921280464</v>
      </c>
      <c r="W246" s="187">
        <f t="shared" ca="1" si="64"/>
        <v>0.61465336557259165</v>
      </c>
      <c r="Y246" s="78">
        <f t="shared" ca="1" si="59"/>
        <v>12065857.826973261</v>
      </c>
      <c r="Z246" s="78">
        <f t="shared" ca="1" si="60"/>
        <v>12069657.743574437</v>
      </c>
      <c r="AA246" s="78">
        <f t="shared" ca="1" si="61"/>
        <v>3799.9166011754423</v>
      </c>
    </row>
    <row r="247" spans="1:27" ht="11.25" customHeight="1" x14ac:dyDescent="0.2">
      <c r="A247" s="222">
        <f t="shared" si="62"/>
        <v>237</v>
      </c>
      <c r="B247" s="220">
        <f t="shared" si="51"/>
        <v>1.95E-2</v>
      </c>
      <c r="C247" s="217">
        <f t="shared" si="52"/>
        <v>2.7675000000000004E-3</v>
      </c>
      <c r="D247" s="219">
        <f t="shared" ca="1" si="53"/>
        <v>0.52068005664768768</v>
      </c>
      <c r="E247" s="218">
        <f t="shared" ca="1" si="54"/>
        <v>5.1860451842243846E-2</v>
      </c>
      <c r="F247" s="187">
        <f t="shared" ca="1" si="55"/>
        <v>2.5604046573001171E-4</v>
      </c>
      <c r="G247" s="217">
        <f t="shared" ca="1" si="56"/>
        <v>3.0235404657300122E-3</v>
      </c>
      <c r="H247" s="187">
        <f t="shared" ca="1" si="57"/>
        <v>2.2523540465730012E-2</v>
      </c>
      <c r="I247" s="191">
        <f t="shared" ca="1" si="64"/>
        <v>0.98824462912780231</v>
      </c>
      <c r="J247" s="190">
        <f t="shared" ca="1" si="64"/>
        <v>0.9623050919104198</v>
      </c>
      <c r="K247" s="190">
        <f t="shared" ca="1" si="64"/>
        <v>0.93412036018349587</v>
      </c>
      <c r="L247" s="190">
        <f t="shared" ca="1" si="64"/>
        <v>0.90461227180916515</v>
      </c>
      <c r="M247" s="190">
        <f t="shared" ca="1" si="64"/>
        <v>0.87445864258963024</v>
      </c>
      <c r="N247" s="190">
        <f t="shared" ca="1" si="64"/>
        <v>0.84415201986318256</v>
      </c>
      <c r="O247" s="190">
        <f t="shared" ca="1" si="64"/>
        <v>0.81404573914391787</v>
      </c>
      <c r="P247" s="190">
        <f t="shared" ca="1" si="64"/>
        <v>0.78438936492461753</v>
      </c>
      <c r="Q247" s="190">
        <f t="shared" ca="1" si="64"/>
        <v>0.75535561119652261</v>
      </c>
      <c r="R247" s="190">
        <f t="shared" ca="1" si="64"/>
        <v>0.7270605999407016</v>
      </c>
      <c r="S247" s="190">
        <f t="shared" ca="1" si="64"/>
        <v>0.69957900146534158</v>
      </c>
      <c r="T247" s="190">
        <f t="shared" ca="1" si="64"/>
        <v>0.67295529071174676</v>
      </c>
      <c r="U247" s="190">
        <f t="shared" ca="1" si="64"/>
        <v>0.64721208189481227</v>
      </c>
      <c r="V247" s="190">
        <f t="shared" ca="1" si="64"/>
        <v>0.62235627946308736</v>
      </c>
      <c r="W247" s="187">
        <f t="shared" ca="1" si="64"/>
        <v>0.59838360470990126</v>
      </c>
      <c r="Y247" s="78">
        <f t="shared" ca="1" si="59"/>
        <v>11829230.588934347</v>
      </c>
      <c r="Z247" s="78">
        <f t="shared" ca="1" si="60"/>
        <v>11833191.005282857</v>
      </c>
      <c r="AA247" s="78">
        <f t="shared" ca="1" si="61"/>
        <v>3960.4163485094905</v>
      </c>
    </row>
    <row r="248" spans="1:27" ht="11.25" customHeight="1" x14ac:dyDescent="0.2">
      <c r="A248" s="222">
        <f t="shared" si="62"/>
        <v>238</v>
      </c>
      <c r="B248" s="220">
        <f t="shared" si="51"/>
        <v>1.95E-2</v>
      </c>
      <c r="C248" s="217">
        <f t="shared" si="52"/>
        <v>2.7675000000000004E-3</v>
      </c>
      <c r="D248" s="219">
        <f t="shared" ca="1" si="53"/>
        <v>0.20094893039642814</v>
      </c>
      <c r="E248" s="218">
        <f t="shared" ca="1" si="54"/>
        <v>-0.83823655440926126</v>
      </c>
      <c r="F248" s="187">
        <f t="shared" ca="1" si="55"/>
        <v>-4.1384613931967906E-3</v>
      </c>
      <c r="G248" s="217">
        <f t="shared" ca="1" si="56"/>
        <v>-1.3709613931967902E-3</v>
      </c>
      <c r="H248" s="187">
        <f t="shared" ca="1" si="57"/>
        <v>1.8129038606803208E-2</v>
      </c>
      <c r="I248" s="191">
        <f t="shared" ca="1" si="64"/>
        <v>0.99027794749343978</v>
      </c>
      <c r="J248" s="190">
        <f t="shared" ca="1" si="64"/>
        <v>0.96753520012023841</v>
      </c>
      <c r="K248" s="190">
        <f t="shared" ca="1" si="64"/>
        <v>0.94161287777877056</v>
      </c>
      <c r="L248" s="190">
        <f t="shared" ca="1" si="64"/>
        <v>0.91365791885555847</v>
      </c>
      <c r="M248" s="190">
        <f t="shared" ca="1" si="64"/>
        <v>0.88452581686040477</v>
      </c>
      <c r="N248" s="190">
        <f t="shared" ca="1" si="64"/>
        <v>0.85484656152775729</v>
      </c>
      <c r="O248" s="190">
        <f t="shared" ca="1" si="64"/>
        <v>0.82507827545324985</v>
      </c>
      <c r="P248" s="190">
        <f t="shared" ca="1" si="64"/>
        <v>0.79554955969054386</v>
      </c>
      <c r="Q248" s="190">
        <f t="shared" ca="1" si="64"/>
        <v>0.76649225486246586</v>
      </c>
      <c r="R248" s="190">
        <f t="shared" ca="1" si="64"/>
        <v>0.7380664281687197</v>
      </c>
      <c r="S248" s="190">
        <f t="shared" ca="1" si="64"/>
        <v>0.71037923530261582</v>
      </c>
      <c r="T248" s="190">
        <f t="shared" ca="1" si="64"/>
        <v>0.68349905021717494</v>
      </c>
      <c r="U248" s="190">
        <f t="shared" ca="1" si="64"/>
        <v>0.6574659887207307</v>
      </c>
      <c r="V248" s="190">
        <f t="shared" ca="1" si="64"/>
        <v>0.63229971088269921</v>
      </c>
      <c r="W248" s="187">
        <f t="shared" ca="1" si="64"/>
        <v>0.60800518477453591</v>
      </c>
      <c r="Y248" s="78">
        <f t="shared" ca="1" si="59"/>
        <v>11969292.010708904</v>
      </c>
      <c r="Z248" s="78">
        <f t="shared" ca="1" si="60"/>
        <v>11973157.124413542</v>
      </c>
      <c r="AA248" s="78">
        <f t="shared" ca="1" si="61"/>
        <v>3865.1137046385556</v>
      </c>
    </row>
    <row r="249" spans="1:27" ht="11.25" customHeight="1" x14ac:dyDescent="0.2">
      <c r="A249" s="222">
        <f t="shared" si="62"/>
        <v>239</v>
      </c>
      <c r="B249" s="220">
        <f t="shared" si="51"/>
        <v>1.95E-2</v>
      </c>
      <c r="C249" s="217">
        <f t="shared" si="52"/>
        <v>2.7675000000000004E-3</v>
      </c>
      <c r="D249" s="219">
        <f t="shared" ca="1" si="53"/>
        <v>0.31945829370840728</v>
      </c>
      <c r="E249" s="218">
        <f t="shared" ca="1" si="54"/>
        <v>-0.46921412877858221</v>
      </c>
      <c r="F249" s="187">
        <f t="shared" ca="1" si="55"/>
        <v>-2.3165591465539354E-3</v>
      </c>
      <c r="G249" s="217">
        <f t="shared" ca="1" si="56"/>
        <v>4.5094085344606506E-4</v>
      </c>
      <c r="H249" s="187">
        <f t="shared" ca="1" si="57"/>
        <v>1.9950940853446064E-2</v>
      </c>
      <c r="I249" s="191">
        <f t="shared" ca="1" si="64"/>
        <v>0.9894344534460876</v>
      </c>
      <c r="J249" s="190">
        <f t="shared" ca="1" si="64"/>
        <v>0.96536342585996371</v>
      </c>
      <c r="K249" s="190">
        <f t="shared" ca="1" si="64"/>
        <v>0.93849931379707163</v>
      </c>
      <c r="L249" s="190">
        <f t="shared" ca="1" si="64"/>
        <v>0.90989678836059351</v>
      </c>
      <c r="M249" s="190">
        <f t="shared" ca="1" si="64"/>
        <v>0.8803381111266565</v>
      </c>
      <c r="N249" s="190">
        <f t="shared" ca="1" si="64"/>
        <v>0.85039640183741161</v>
      </c>
      <c r="O249" s="190">
        <f t="shared" ca="1" si="64"/>
        <v>0.82048630238233067</v>
      </c>
      <c r="P249" s="190">
        <f t="shared" ca="1" si="64"/>
        <v>0.79090354995025169</v>
      </c>
      <c r="Q249" s="190">
        <f t="shared" ca="1" si="64"/>
        <v>0.76185536193867898</v>
      </c>
      <c r="R249" s="190">
        <f t="shared" ca="1" si="64"/>
        <v>0.73348348332097102</v>
      </c>
      <c r="S249" s="190">
        <f t="shared" ca="1" si="64"/>
        <v>0.7058815135806713</v>
      </c>
      <c r="T249" s="190">
        <f t="shared" ca="1" si="64"/>
        <v>0.679107846788229</v>
      </c>
      <c r="U249" s="190">
        <f t="shared" ca="1" si="64"/>
        <v>0.65319528644784874</v>
      </c>
      <c r="V249" s="190">
        <f t="shared" ca="1" si="64"/>
        <v>0.62815816094930332</v>
      </c>
      <c r="W249" s="187">
        <f t="shared" ca="1" si="64"/>
        <v>0.60399757195083026</v>
      </c>
      <c r="Y249" s="78">
        <f t="shared" ca="1" si="59"/>
        <v>11910997.571736898</v>
      </c>
      <c r="Z249" s="78">
        <f t="shared" ca="1" si="60"/>
        <v>11914902.249744577</v>
      </c>
      <c r="AA249" s="78">
        <f t="shared" ca="1" si="61"/>
        <v>3904.6780076790601</v>
      </c>
    </row>
    <row r="250" spans="1:27" ht="11.25" customHeight="1" x14ac:dyDescent="0.2">
      <c r="A250" s="222">
        <f t="shared" si="62"/>
        <v>240</v>
      </c>
      <c r="B250" s="220">
        <f t="shared" si="51"/>
        <v>1.95E-2</v>
      </c>
      <c r="C250" s="217">
        <f t="shared" si="52"/>
        <v>2.7675000000000004E-3</v>
      </c>
      <c r="D250" s="219">
        <f t="shared" ca="1" si="53"/>
        <v>0.5869739097583071</v>
      </c>
      <c r="E250" s="218">
        <f t="shared" ca="1" si="54"/>
        <v>0.21976756624844684</v>
      </c>
      <c r="F250" s="187">
        <f t="shared" ca="1" si="55"/>
        <v>1.0850154214963529E-3</v>
      </c>
      <c r="G250" s="217">
        <f t="shared" ca="1" si="56"/>
        <v>3.8525154214963534E-3</v>
      </c>
      <c r="H250" s="187">
        <f t="shared" ca="1" si="57"/>
        <v>2.3352515421496352E-2</v>
      </c>
      <c r="I250" s="191">
        <f t="shared" ca="1" si="64"/>
        <v>0.98786153406859145</v>
      </c>
      <c r="J250" s="190">
        <f t="shared" ca="1" si="64"/>
        <v>0.96132166316851364</v>
      </c>
      <c r="K250" s="190">
        <f t="shared" ca="1" si="64"/>
        <v>0.93271367668392358</v>
      </c>
      <c r="L250" s="190">
        <f t="shared" ca="1" si="64"/>
        <v>0.90291597624899989</v>
      </c>
      <c r="M250" s="190">
        <f t="shared" ca="1" si="64"/>
        <v>0.87257246511855502</v>
      </c>
      <c r="N250" s="190">
        <f t="shared" ca="1" si="64"/>
        <v>0.84214966188159923</v>
      </c>
      <c r="O250" s="190">
        <f t="shared" ca="1" si="64"/>
        <v>0.81198117032652106</v>
      </c>
      <c r="P250" s="190">
        <f t="shared" ca="1" si="64"/>
        <v>0.78230173470328301</v>
      </c>
      <c r="Q250" s="190">
        <f t="shared" ca="1" si="64"/>
        <v>0.75327301695433224</v>
      </c>
      <c r="R250" s="190">
        <f t="shared" ca="1" si="64"/>
        <v>0.72500294423739975</v>
      </c>
      <c r="S250" s="190">
        <f t="shared" ca="1" si="64"/>
        <v>0.69756013999755251</v>
      </c>
      <c r="T250" s="190">
        <f t="shared" ca="1" si="64"/>
        <v>0.67098463679054932</v>
      </c>
      <c r="U250" s="190">
        <f t="shared" ca="1" si="64"/>
        <v>0.64529579916435431</v>
      </c>
      <c r="V250" s="190">
        <f t="shared" ca="1" si="64"/>
        <v>0.62049816520878553</v>
      </c>
      <c r="W250" s="187">
        <f t="shared" ca="1" si="64"/>
        <v>0.59658574206524817</v>
      </c>
      <c r="Y250" s="78">
        <f t="shared" ca="1" si="59"/>
        <v>11803018.326618209</v>
      </c>
      <c r="Z250" s="78">
        <f t="shared" ca="1" si="60"/>
        <v>11806996.667972721</v>
      </c>
      <c r="AA250" s="78">
        <f t="shared" ca="1" si="61"/>
        <v>3978.3413545116782</v>
      </c>
    </row>
    <row r="251" spans="1:27" ht="11.25" customHeight="1" x14ac:dyDescent="0.2">
      <c r="A251" s="222">
        <f t="shared" si="62"/>
        <v>241</v>
      </c>
      <c r="B251" s="220">
        <f t="shared" si="51"/>
        <v>1.95E-2</v>
      </c>
      <c r="C251" s="217">
        <f t="shared" si="52"/>
        <v>2.7675000000000004E-3</v>
      </c>
      <c r="D251" s="219">
        <f t="shared" ca="1" si="53"/>
        <v>0.8187934599352934</v>
      </c>
      <c r="E251" s="218">
        <f t="shared" ca="1" si="54"/>
        <v>0.91077662678081628</v>
      </c>
      <c r="F251" s="187">
        <f t="shared" ca="1" si="55"/>
        <v>4.4965993047329294E-3</v>
      </c>
      <c r="G251" s="217">
        <f t="shared" ca="1" si="56"/>
        <v>7.2640993047329294E-3</v>
      </c>
      <c r="H251" s="187">
        <f t="shared" ca="1" si="57"/>
        <v>2.6764099304732929E-2</v>
      </c>
      <c r="I251" s="191">
        <f t="shared" ref="I251:W266" ca="1" si="65">I$8*EXP(-$H251*I$9)</f>
        <v>0.98628649782978406</v>
      </c>
      <c r="J251" s="190">
        <f t="shared" ca="1" si="65"/>
        <v>0.95728500403266847</v>
      </c>
      <c r="K251" s="190">
        <f t="shared" ca="1" si="65"/>
        <v>0.92694683954125778</v>
      </c>
      <c r="L251" s="190">
        <f t="shared" ca="1" si="65"/>
        <v>0.89596841637852986</v>
      </c>
      <c r="M251" s="190">
        <f t="shared" ca="1" si="65"/>
        <v>0.86485277272174588</v>
      </c>
      <c r="N251" s="190">
        <f t="shared" ca="1" si="65"/>
        <v>0.8339589809824931</v>
      </c>
      <c r="O251" s="190">
        <f t="shared" ca="1" si="65"/>
        <v>0.80353956398274429</v>
      </c>
      <c r="P251" s="190">
        <f t="shared" ca="1" si="65"/>
        <v>0.77376857326030635</v>
      </c>
      <c r="Q251" s="190">
        <f t="shared" ca="1" si="65"/>
        <v>0.74476252465066051</v>
      </c>
      <c r="R251" s="190">
        <f t="shared" ca="1" si="65"/>
        <v>0.71659593483131045</v>
      </c>
      <c r="S251" s="190">
        <f t="shared" ca="1" si="65"/>
        <v>0.68931281016133827</v>
      </c>
      <c r="T251" s="190">
        <f t="shared" ca="1" si="65"/>
        <v>0.66293511847333786</v>
      </c>
      <c r="U251" s="190">
        <f t="shared" ca="1" si="65"/>
        <v>0.63746902145356665</v>
      </c>
      <c r="V251" s="190">
        <f t="shared" ca="1" si="65"/>
        <v>0.61290944994579821</v>
      </c>
      <c r="W251" s="187">
        <f t="shared" ca="1" si="65"/>
        <v>0.58924345593464644</v>
      </c>
      <c r="Y251" s="78">
        <f t="shared" ca="1" si="59"/>
        <v>11695834.964180186</v>
      </c>
      <c r="Z251" s="78">
        <f t="shared" ca="1" si="60"/>
        <v>11699886.866641041</v>
      </c>
      <c r="AA251" s="78">
        <f t="shared" ca="1" si="61"/>
        <v>4051.9024608545005</v>
      </c>
    </row>
    <row r="252" spans="1:27" ht="11.25" customHeight="1" x14ac:dyDescent="0.2">
      <c r="A252" s="222">
        <f t="shared" si="62"/>
        <v>242</v>
      </c>
      <c r="B252" s="220">
        <f t="shared" si="51"/>
        <v>1.95E-2</v>
      </c>
      <c r="C252" s="217">
        <f t="shared" si="52"/>
        <v>2.7675000000000004E-3</v>
      </c>
      <c r="D252" s="219">
        <f t="shared" ca="1" si="53"/>
        <v>5.1055017061645169E-2</v>
      </c>
      <c r="E252" s="218">
        <f t="shared" ca="1" si="54"/>
        <v>-1.6347091468134181</v>
      </c>
      <c r="F252" s="187">
        <f t="shared" ca="1" si="55"/>
        <v>-8.0707297452097971E-3</v>
      </c>
      <c r="G252" s="217">
        <f t="shared" ca="1" si="56"/>
        <v>-5.3032297452097962E-3</v>
      </c>
      <c r="H252" s="187">
        <f t="shared" ca="1" si="57"/>
        <v>1.4196770254790204E-2</v>
      </c>
      <c r="I252" s="191">
        <f t="shared" ca="1" si="65"/>
        <v>0.99210093865257198</v>
      </c>
      <c r="J252" s="190">
        <f t="shared" ca="1" si="65"/>
        <v>0.97223927528536702</v>
      </c>
      <c r="K252" s="190">
        <f t="shared" ca="1" si="65"/>
        <v>0.94836823184616648</v>
      </c>
      <c r="L252" s="190">
        <f t="shared" ca="1" si="65"/>
        <v>0.92182875808097797</v>
      </c>
      <c r="M252" s="190">
        <f t="shared" ca="1" si="65"/>
        <v>0.89363229396000143</v>
      </c>
      <c r="N252" s="190">
        <f t="shared" ca="1" si="65"/>
        <v>0.86453101367097229</v>
      </c>
      <c r="O252" s="190">
        <f t="shared" ca="1" si="65"/>
        <v>0.83507705698981471</v>
      </c>
      <c r="P252" s="190">
        <f t="shared" ca="1" si="65"/>
        <v>0.80567041953059582</v>
      </c>
      <c r="Q252" s="190">
        <f t="shared" ca="1" si="65"/>
        <v>0.77659662077842806</v>
      </c>
      <c r="R252" s="190">
        <f t="shared" ca="1" si="65"/>
        <v>0.748055775100951</v>
      </c>
      <c r="S252" s="190">
        <f t="shared" ca="1" si="65"/>
        <v>0.72018472704830305</v>
      </c>
      <c r="T252" s="190">
        <f t="shared" ca="1" si="65"/>
        <v>0.69307374043327741</v>
      </c>
      <c r="U252" s="190">
        <f t="shared" ca="1" si="65"/>
        <v>0.66677898900717503</v>
      </c>
      <c r="V252" s="190">
        <f t="shared" ca="1" si="65"/>
        <v>0.64133185251752456</v>
      </c>
      <c r="W252" s="187">
        <f t="shared" ca="1" si="65"/>
        <v>0.61674580468286599</v>
      </c>
      <c r="Y252" s="78">
        <f t="shared" ca="1" si="59"/>
        <v>12096215.497584995</v>
      </c>
      <c r="Z252" s="78">
        <f t="shared" ca="1" si="60"/>
        <v>12099995.010839518</v>
      </c>
      <c r="AA252" s="78">
        <f t="shared" ca="1" si="61"/>
        <v>3779.5132545232773</v>
      </c>
    </row>
    <row r="253" spans="1:27" ht="11.25" customHeight="1" x14ac:dyDescent="0.2">
      <c r="A253" s="222">
        <f t="shared" si="62"/>
        <v>243</v>
      </c>
      <c r="B253" s="220">
        <f t="shared" si="51"/>
        <v>1.95E-2</v>
      </c>
      <c r="C253" s="217">
        <f t="shared" si="52"/>
        <v>2.7675000000000004E-3</v>
      </c>
      <c r="D253" s="219">
        <f t="shared" ca="1" si="53"/>
        <v>0.39819666375081531</v>
      </c>
      <c r="E253" s="218">
        <f t="shared" ca="1" si="54"/>
        <v>-0.25801759567871319</v>
      </c>
      <c r="F253" s="187">
        <f t="shared" ca="1" si="55"/>
        <v>-1.2738598106525334E-3</v>
      </c>
      <c r="G253" s="217">
        <f t="shared" ca="1" si="56"/>
        <v>1.493640189347467E-3</v>
      </c>
      <c r="H253" s="187">
        <f t="shared" ca="1" si="57"/>
        <v>2.0993640189347466E-2</v>
      </c>
      <c r="I253" s="191">
        <f t="shared" ca="1" si="65"/>
        <v>0.98895203367440343</v>
      </c>
      <c r="J253" s="190">
        <f t="shared" ca="1" si="65"/>
        <v>0.9641226840726741</v>
      </c>
      <c r="K253" s="190">
        <f t="shared" ca="1" si="65"/>
        <v>0.93672201332930172</v>
      </c>
      <c r="L253" s="190">
        <f t="shared" ca="1" si="65"/>
        <v>0.90775121272980464</v>
      </c>
      <c r="M253" s="190">
        <f t="shared" ca="1" si="65"/>
        <v>0.87795035685155365</v>
      </c>
      <c r="N253" s="190">
        <f t="shared" ca="1" si="65"/>
        <v>0.84785994623651872</v>
      </c>
      <c r="O253" s="190">
        <f t="shared" ca="1" si="65"/>
        <v>0.81786976177671988</v>
      </c>
      <c r="P253" s="190">
        <f t="shared" ca="1" si="65"/>
        <v>0.7882567935898297</v>
      </c>
      <c r="Q253" s="190">
        <f t="shared" ca="1" si="65"/>
        <v>0.75921423709099711</v>
      </c>
      <c r="R253" s="190">
        <f t="shared" ca="1" si="65"/>
        <v>0.73087341700617547</v>
      </c>
      <c r="S253" s="190">
        <f t="shared" ca="1" si="65"/>
        <v>0.70332023072690941</v>
      </c>
      <c r="T253" s="190">
        <f t="shared" ca="1" si="65"/>
        <v>0.67660740647040374</v>
      </c>
      <c r="U253" s="190">
        <f t="shared" ca="1" si="65"/>
        <v>0.65076359881893553</v>
      </c>
      <c r="V253" s="190">
        <f t="shared" ca="1" si="65"/>
        <v>0.62580011247429268</v>
      </c>
      <c r="W253" s="187">
        <f t="shared" ca="1" si="65"/>
        <v>0.60171585726327936</v>
      </c>
      <c r="Y253" s="78">
        <f t="shared" ca="1" si="59"/>
        <v>11877779.6621118</v>
      </c>
      <c r="Z253" s="78">
        <f t="shared" ca="1" si="60"/>
        <v>11881706.950642332</v>
      </c>
      <c r="AA253" s="78">
        <f t="shared" ca="1" si="61"/>
        <v>3927.2885305322707</v>
      </c>
    </row>
    <row r="254" spans="1:27" ht="11.25" customHeight="1" x14ac:dyDescent="0.2">
      <c r="A254" s="222">
        <f t="shared" si="62"/>
        <v>244</v>
      </c>
      <c r="B254" s="220">
        <f t="shared" si="51"/>
        <v>1.95E-2</v>
      </c>
      <c r="C254" s="217">
        <f t="shared" si="52"/>
        <v>2.7675000000000004E-3</v>
      </c>
      <c r="D254" s="219">
        <f t="shared" ca="1" si="53"/>
        <v>0.60910248885042606</v>
      </c>
      <c r="E254" s="218">
        <f t="shared" ca="1" si="54"/>
        <v>0.27698057428041506</v>
      </c>
      <c r="F254" s="187">
        <f t="shared" ca="1" si="55"/>
        <v>1.3674820160196881E-3</v>
      </c>
      <c r="G254" s="217">
        <f t="shared" ca="1" si="56"/>
        <v>4.1349820160196888E-3</v>
      </c>
      <c r="H254" s="187">
        <f t="shared" ca="1" si="57"/>
        <v>2.3634982016019688E-2</v>
      </c>
      <c r="I254" s="191">
        <f t="shared" ca="1" si="65"/>
        <v>0.98773103141275997</v>
      </c>
      <c r="J254" s="190">
        <f t="shared" ca="1" si="65"/>
        <v>0.9609867973010372</v>
      </c>
      <c r="K254" s="190">
        <f t="shared" ca="1" si="65"/>
        <v>0.93223484455032557</v>
      </c>
      <c r="L254" s="190">
        <f t="shared" ca="1" si="65"/>
        <v>0.90233870396283855</v>
      </c>
      <c r="M254" s="190">
        <f t="shared" ca="1" si="65"/>
        <v>0.87193069497562714</v>
      </c>
      <c r="N254" s="190">
        <f t="shared" ca="1" si="65"/>
        <v>0.8414684598947465</v>
      </c>
      <c r="O254" s="190">
        <f t="shared" ca="1" si="65"/>
        <v>0.81127888171468387</v>
      </c>
      <c r="P254" s="190">
        <f t="shared" ca="1" si="65"/>
        <v>0.78159166128391744</v>
      </c>
      <c r="Q254" s="190">
        <f t="shared" ca="1" si="65"/>
        <v>0.75256470198919356</v>
      </c>
      <c r="R254" s="190">
        <f t="shared" ca="1" si="65"/>
        <v>0.72430314551704333</v>
      </c>
      <c r="S254" s="190">
        <f t="shared" ca="1" si="65"/>
        <v>0.69687356073700057</v>
      </c>
      <c r="T254" s="190">
        <f t="shared" ca="1" si="65"/>
        <v>0.67031447123944043</v>
      </c>
      <c r="U254" s="190">
        <f t="shared" ca="1" si="65"/>
        <v>0.64464413800030262</v>
      </c>
      <c r="V254" s="190">
        <f t="shared" ca="1" si="65"/>
        <v>0.61986629565561024</v>
      </c>
      <c r="W254" s="187">
        <f t="shared" ca="1" si="65"/>
        <v>0.59597436942940618</v>
      </c>
      <c r="Y254" s="78">
        <f t="shared" ca="1" si="59"/>
        <v>11794101.757663932</v>
      </c>
      <c r="Z254" s="78">
        <f t="shared" ca="1" si="60"/>
        <v>11798086.202554923</v>
      </c>
      <c r="AA254" s="78">
        <f t="shared" ca="1" si="61"/>
        <v>3984.4448909908533</v>
      </c>
    </row>
    <row r="255" spans="1:27" ht="11.25" customHeight="1" x14ac:dyDescent="0.2">
      <c r="A255" s="222">
        <f t="shared" si="62"/>
        <v>245</v>
      </c>
      <c r="B255" s="220">
        <f t="shared" si="51"/>
        <v>1.95E-2</v>
      </c>
      <c r="C255" s="217">
        <f t="shared" si="52"/>
        <v>2.7675000000000004E-3</v>
      </c>
      <c r="D255" s="219">
        <f t="shared" ca="1" si="53"/>
        <v>0.18730181641906851</v>
      </c>
      <c r="E255" s="218">
        <f t="shared" ca="1" si="54"/>
        <v>-0.88788310642802737</v>
      </c>
      <c r="F255" s="187">
        <f t="shared" ca="1" si="55"/>
        <v>-4.3835716043349763E-3</v>
      </c>
      <c r="G255" s="217">
        <f t="shared" ca="1" si="56"/>
        <v>-1.6160716043349759E-3</v>
      </c>
      <c r="H255" s="187">
        <f t="shared" ca="1" si="57"/>
        <v>1.7883928395665025E-2</v>
      </c>
      <c r="I255" s="191">
        <f t="shared" ca="1" si="65"/>
        <v>0.9903914821042602</v>
      </c>
      <c r="J255" s="190">
        <f t="shared" ca="1" si="65"/>
        <v>0.96782775310941438</v>
      </c>
      <c r="K255" s="190">
        <f t="shared" ca="1" si="65"/>
        <v>0.94203254969433459</v>
      </c>
      <c r="L255" s="190">
        <f t="shared" ca="1" si="65"/>
        <v>0.91416510886096869</v>
      </c>
      <c r="M255" s="190">
        <f t="shared" ca="1" si="65"/>
        <v>0.88509072942376321</v>
      </c>
      <c r="N255" s="190">
        <f t="shared" ca="1" si="65"/>
        <v>0.85544703980505965</v>
      </c>
      <c r="O255" s="190">
        <f t="shared" ca="1" si="65"/>
        <v>0.82569801621954464</v>
      </c>
      <c r="P255" s="190">
        <f t="shared" ca="1" si="65"/>
        <v>0.79617669146619729</v>
      </c>
      <c r="Q255" s="190">
        <f t="shared" ca="1" si="65"/>
        <v>0.76711823079156405</v>
      </c>
      <c r="R255" s="190">
        <f t="shared" ca="1" si="65"/>
        <v>0.73868517757767616</v>
      </c>
      <c r="S255" s="190">
        <f t="shared" ca="1" si="65"/>
        <v>0.71098652089412573</v>
      </c>
      <c r="T255" s="190">
        <f t="shared" ca="1" si="65"/>
        <v>0.68409198513727909</v>
      </c>
      <c r="U255" s="190">
        <f t="shared" ca="1" si="65"/>
        <v>0.65804267601503197</v>
      </c>
      <c r="V255" s="190">
        <f t="shared" ca="1" si="65"/>
        <v>0.63285897561857007</v>
      </c>
      <c r="W255" s="187">
        <f t="shared" ca="1" si="65"/>
        <v>0.60854637576368598</v>
      </c>
      <c r="Y255" s="78">
        <f t="shared" ca="1" si="59"/>
        <v>11977159.312481472</v>
      </c>
      <c r="Z255" s="78">
        <f t="shared" ca="1" si="60"/>
        <v>11981019.098255217</v>
      </c>
      <c r="AA255" s="78">
        <f t="shared" ca="1" si="61"/>
        <v>3859.7857737448066</v>
      </c>
    </row>
    <row r="256" spans="1:27" ht="11.25" customHeight="1" x14ac:dyDescent="0.2">
      <c r="A256" s="222">
        <f t="shared" si="62"/>
        <v>246</v>
      </c>
      <c r="B256" s="220">
        <f t="shared" si="51"/>
        <v>1.95E-2</v>
      </c>
      <c r="C256" s="217">
        <f t="shared" si="52"/>
        <v>2.7675000000000004E-3</v>
      </c>
      <c r="D256" s="219">
        <f t="shared" ca="1" si="53"/>
        <v>0.27536867634434159</v>
      </c>
      <c r="E256" s="218">
        <f t="shared" ca="1" si="54"/>
        <v>-0.59665558374200811</v>
      </c>
      <c r="F256" s="187">
        <f t="shared" ca="1" si="55"/>
        <v>-2.9457509164483578E-3</v>
      </c>
      <c r="G256" s="217">
        <f t="shared" ca="1" si="56"/>
        <v>-1.7825091644835733E-4</v>
      </c>
      <c r="H256" s="187">
        <f t="shared" ca="1" si="57"/>
        <v>1.9321749083551644E-2</v>
      </c>
      <c r="I256" s="191">
        <f t="shared" ca="1" si="65"/>
        <v>0.98972567186258098</v>
      </c>
      <c r="J256" s="190">
        <f t="shared" ca="1" si="65"/>
        <v>0.96611289389535304</v>
      </c>
      <c r="K256" s="190">
        <f t="shared" ca="1" si="65"/>
        <v>0.93957341387146898</v>
      </c>
      <c r="L256" s="190">
        <f t="shared" ca="1" si="65"/>
        <v>0.91119393684259253</v>
      </c>
      <c r="M256" s="190">
        <f t="shared" ca="1" si="65"/>
        <v>0.88178208434466188</v>
      </c>
      <c r="N256" s="190">
        <f t="shared" ca="1" si="65"/>
        <v>0.85193063425958304</v>
      </c>
      <c r="O256" s="190">
        <f t="shared" ca="1" si="65"/>
        <v>0.82206923861712755</v>
      </c>
      <c r="P256" s="190">
        <f t="shared" ca="1" si="65"/>
        <v>0.79250496869654463</v>
      </c>
      <c r="Q256" s="190">
        <f t="shared" ca="1" si="65"/>
        <v>0.76345352783883369</v>
      </c>
      <c r="R256" s="190">
        <f t="shared" ca="1" si="65"/>
        <v>0.73506297201580273</v>
      </c>
      <c r="S256" s="190">
        <f t="shared" ca="1" si="65"/>
        <v>0.70743156815582875</v>
      </c>
      <c r="T256" s="190">
        <f t="shared" ca="1" si="65"/>
        <v>0.68062114534438833</v>
      </c>
      <c r="U256" s="190">
        <f t="shared" ca="1" si="65"/>
        <v>0.65466702331158433</v>
      </c>
      <c r="V256" s="190">
        <f t="shared" ca="1" si="65"/>
        <v>0.62958536475735338</v>
      </c>
      <c r="W256" s="187">
        <f t="shared" ca="1" si="65"/>
        <v>0.60537860131816479</v>
      </c>
      <c r="Y256" s="78">
        <f t="shared" ca="1" si="59"/>
        <v>11931093.045131871</v>
      </c>
      <c r="Z256" s="78">
        <f t="shared" ca="1" si="60"/>
        <v>11934984.067538638</v>
      </c>
      <c r="AA256" s="78">
        <f t="shared" ca="1" si="61"/>
        <v>3891.0224067661911</v>
      </c>
    </row>
    <row r="257" spans="1:27" ht="11.25" customHeight="1" x14ac:dyDescent="0.2">
      <c r="A257" s="222">
        <f t="shared" si="62"/>
        <v>247</v>
      </c>
      <c r="B257" s="220">
        <f t="shared" si="51"/>
        <v>1.95E-2</v>
      </c>
      <c r="C257" s="217">
        <f t="shared" si="52"/>
        <v>2.7675000000000004E-3</v>
      </c>
      <c r="D257" s="219">
        <f t="shared" ca="1" si="53"/>
        <v>0.17577537534069376</v>
      </c>
      <c r="E257" s="218">
        <f t="shared" ca="1" si="54"/>
        <v>-0.93158555582976332</v>
      </c>
      <c r="F257" s="187">
        <f t="shared" ca="1" si="55"/>
        <v>-4.599335160202187E-3</v>
      </c>
      <c r="G257" s="217">
        <f t="shared" ca="1" si="56"/>
        <v>-1.8318351602021866E-3</v>
      </c>
      <c r="H257" s="187">
        <f t="shared" ca="1" si="57"/>
        <v>1.7668164839797815E-2</v>
      </c>
      <c r="I257" s="191">
        <f t="shared" ca="1" si="65"/>
        <v>0.99049143416912544</v>
      </c>
      <c r="J257" s="190">
        <f t="shared" ca="1" si="65"/>
        <v>0.96808535240065774</v>
      </c>
      <c r="K257" s="190">
        <f t="shared" ca="1" si="65"/>
        <v>0.9424021297511781</v>
      </c>
      <c r="L257" s="190">
        <f t="shared" ca="1" si="65"/>
        <v>0.91461180681439425</v>
      </c>
      <c r="M257" s="190">
        <f t="shared" ca="1" si="65"/>
        <v>0.88558830447683645</v>
      </c>
      <c r="N257" s="190">
        <f t="shared" ca="1" si="65"/>
        <v>0.85597597283557703</v>
      </c>
      <c r="O257" s="190">
        <f t="shared" ca="1" si="65"/>
        <v>0.82624394163998727</v>
      </c>
      <c r="P257" s="190">
        <f t="shared" ca="1" si="65"/>
        <v>0.79672914686665108</v>
      </c>
      <c r="Q257" s="190">
        <f t="shared" ca="1" si="65"/>
        <v>0.7676696826781525</v>
      </c>
      <c r="R257" s="190">
        <f t="shared" ca="1" si="65"/>
        <v>0.73923027437157751</v>
      </c>
      <c r="S257" s="190">
        <f t="shared" ca="1" si="65"/>
        <v>0.7115215267724212</v>
      </c>
      <c r="T257" s="190">
        <f t="shared" ca="1" si="65"/>
        <v>0.68461435456901032</v>
      </c>
      <c r="U257" s="190">
        <f t="shared" ca="1" si="65"/>
        <v>0.65855073605820713</v>
      </c>
      <c r="V257" s="190">
        <f t="shared" ca="1" si="65"/>
        <v>0.63335168983670065</v>
      </c>
      <c r="W257" s="187">
        <f t="shared" ca="1" si="65"/>
        <v>0.60902316946190072</v>
      </c>
      <c r="Y257" s="78">
        <f t="shared" ca="1" si="59"/>
        <v>11984089.522702379</v>
      </c>
      <c r="Z257" s="78">
        <f t="shared" ca="1" si="60"/>
        <v>11987944.617500937</v>
      </c>
      <c r="AA257" s="78">
        <f t="shared" ca="1" si="61"/>
        <v>3855.0947985574603</v>
      </c>
    </row>
    <row r="258" spans="1:27" ht="11.25" customHeight="1" x14ac:dyDescent="0.2">
      <c r="A258" s="222">
        <f t="shared" si="62"/>
        <v>248</v>
      </c>
      <c r="B258" s="220">
        <f t="shared" si="51"/>
        <v>1.95E-2</v>
      </c>
      <c r="C258" s="217">
        <f t="shared" si="52"/>
        <v>2.7675000000000004E-3</v>
      </c>
      <c r="D258" s="219">
        <f t="shared" ca="1" si="53"/>
        <v>0.59367701200946998</v>
      </c>
      <c r="E258" s="218">
        <f t="shared" ca="1" si="54"/>
        <v>0.2370139397527308</v>
      </c>
      <c r="F258" s="187">
        <f t="shared" ca="1" si="55"/>
        <v>1.1701625682590362E-3</v>
      </c>
      <c r="G258" s="217">
        <f t="shared" ca="1" si="56"/>
        <v>3.9376625682590368E-3</v>
      </c>
      <c r="H258" s="187">
        <f t="shared" ca="1" si="57"/>
        <v>2.3437662568259035E-2</v>
      </c>
      <c r="I258" s="191">
        <f t="shared" ca="1" si="65"/>
        <v>0.9878221933402751</v>
      </c>
      <c r="J258" s="190">
        <f t="shared" ca="1" si="65"/>
        <v>0.96122070842379692</v>
      </c>
      <c r="K258" s="190">
        <f t="shared" ca="1" si="65"/>
        <v>0.93256931093021322</v>
      </c>
      <c r="L258" s="190">
        <f t="shared" ca="1" si="65"/>
        <v>0.90274192356692851</v>
      </c>
      <c r="M258" s="190">
        <f t="shared" ca="1" si="65"/>
        <v>0.87237895926228659</v>
      </c>
      <c r="N258" s="190">
        <f t="shared" ca="1" si="65"/>
        <v>0.84194426130889699</v>
      </c>
      <c r="O258" s="190">
        <f t="shared" ca="1" si="65"/>
        <v>0.81176940742745063</v>
      </c>
      <c r="P258" s="190">
        <f t="shared" ca="1" si="65"/>
        <v>0.78208762123073061</v>
      </c>
      <c r="Q258" s="190">
        <f t="shared" ca="1" si="65"/>
        <v>0.75305943128389863</v>
      </c>
      <c r="R258" s="190">
        <f t="shared" ca="1" si="65"/>
        <v>0.72479192472190246</v>
      </c>
      <c r="S258" s="190">
        <f t="shared" ca="1" si="65"/>
        <v>0.69735310534308403</v>
      </c>
      <c r="T258" s="190">
        <f t="shared" ca="1" si="65"/>
        <v>0.6707825505849967</v>
      </c>
      <c r="U258" s="190">
        <f t="shared" ca="1" si="65"/>
        <v>0.64509929213409645</v>
      </c>
      <c r="V258" s="190">
        <f t="shared" ca="1" si="65"/>
        <v>0.62030762573285447</v>
      </c>
      <c r="W258" s="187">
        <f t="shared" ca="1" si="65"/>
        <v>0.59640138299289591</v>
      </c>
      <c r="Y258" s="78">
        <f t="shared" ca="1" si="59"/>
        <v>11800329.698284307</v>
      </c>
      <c r="Z258" s="78">
        <f t="shared" ca="1" si="60"/>
        <v>11804309.879730022</v>
      </c>
      <c r="AA258" s="78">
        <f t="shared" ca="1" si="61"/>
        <v>3980.1814457140863</v>
      </c>
    </row>
    <row r="259" spans="1:27" ht="11.25" customHeight="1" x14ac:dyDescent="0.2">
      <c r="A259" s="222">
        <f t="shared" si="62"/>
        <v>249</v>
      </c>
      <c r="B259" s="220">
        <f t="shared" si="51"/>
        <v>1.95E-2</v>
      </c>
      <c r="C259" s="217">
        <f t="shared" si="52"/>
        <v>2.7675000000000004E-3</v>
      </c>
      <c r="D259" s="219">
        <f t="shared" ca="1" si="53"/>
        <v>0.30656596668694758</v>
      </c>
      <c r="E259" s="218">
        <f t="shared" ca="1" si="54"/>
        <v>-0.50560790176525794</v>
      </c>
      <c r="F259" s="187">
        <f t="shared" ca="1" si="55"/>
        <v>-2.4962390038279591E-3</v>
      </c>
      <c r="G259" s="217">
        <f t="shared" ca="1" si="56"/>
        <v>2.7126099617204129E-4</v>
      </c>
      <c r="H259" s="187">
        <f t="shared" ca="1" si="57"/>
        <v>1.977126099617204E-2</v>
      </c>
      <c r="I259" s="191">
        <f t="shared" ca="1" si="65"/>
        <v>0.9895176086707369</v>
      </c>
      <c r="J259" s="190">
        <f t="shared" ca="1" si="65"/>
        <v>0.96557739398022502</v>
      </c>
      <c r="K259" s="190">
        <f t="shared" ca="1" si="65"/>
        <v>0.93880592190568468</v>
      </c>
      <c r="L259" s="190">
        <f t="shared" ca="1" si="65"/>
        <v>0.91026702979042284</v>
      </c>
      <c r="M259" s="190">
        <f t="shared" ca="1" si="65"/>
        <v>0.88075022876391518</v>
      </c>
      <c r="N259" s="190">
        <f t="shared" ca="1" si="65"/>
        <v>0.85083425433208149</v>
      </c>
      <c r="O259" s="190">
        <f t="shared" ca="1" si="65"/>
        <v>0.82093803422940859</v>
      </c>
      <c r="P259" s="190">
        <f t="shared" ca="1" si="65"/>
        <v>0.79136054068979444</v>
      </c>
      <c r="Q259" s="190">
        <f t="shared" ca="1" si="65"/>
        <v>0.7623114125638073</v>
      </c>
      <c r="R259" s="190">
        <f t="shared" ca="1" si="65"/>
        <v>0.73393419529269566</v>
      </c>
      <c r="S259" s="190">
        <f t="shared" ca="1" si="65"/>
        <v>0.70632381973109881</v>
      </c>
      <c r="T259" s="190">
        <f t="shared" ca="1" si="65"/>
        <v>0.67953965965757879</v>
      </c>
      <c r="U259" s="190">
        <f t="shared" ca="1" si="65"/>
        <v>0.65361523616748107</v>
      </c>
      <c r="V259" s="190">
        <f t="shared" ca="1" si="65"/>
        <v>0.62856540072990996</v>
      </c>
      <c r="W259" s="187">
        <f t="shared" ca="1" si="65"/>
        <v>0.60439163424124365</v>
      </c>
      <c r="Y259" s="78">
        <f t="shared" ca="1" si="59"/>
        <v>11916732.370746085</v>
      </c>
      <c r="Z259" s="78">
        <f t="shared" ca="1" si="60"/>
        <v>11920633.149972571</v>
      </c>
      <c r="AA259" s="78">
        <f t="shared" ca="1" si="61"/>
        <v>3900.7792264856398</v>
      </c>
    </row>
    <row r="260" spans="1:27" ht="11.25" customHeight="1" x14ac:dyDescent="0.2">
      <c r="A260" s="222">
        <f t="shared" si="62"/>
        <v>250</v>
      </c>
      <c r="B260" s="220">
        <f t="shared" si="51"/>
        <v>1.95E-2</v>
      </c>
      <c r="C260" s="217">
        <f t="shared" si="52"/>
        <v>2.7675000000000004E-3</v>
      </c>
      <c r="D260" s="219">
        <f t="shared" ca="1" si="53"/>
        <v>1.1796381581971715E-2</v>
      </c>
      <c r="E260" s="218">
        <f t="shared" ca="1" si="54"/>
        <v>-2.2636969021034306</v>
      </c>
      <c r="F260" s="187">
        <f t="shared" ca="1" si="55"/>
        <v>-1.1176107968539241E-2</v>
      </c>
      <c r="G260" s="217">
        <f t="shared" ca="1" si="56"/>
        <v>-8.4086079685392404E-3</v>
      </c>
      <c r="H260" s="187">
        <f t="shared" ca="1" si="57"/>
        <v>1.109139203146076E-2</v>
      </c>
      <c r="I260" s="191">
        <f t="shared" ca="1" si="65"/>
        <v>0.99354295659831993</v>
      </c>
      <c r="J260" s="190">
        <f t="shared" ca="1" si="65"/>
        <v>0.97597031924220268</v>
      </c>
      <c r="K260" s="190">
        <f t="shared" ca="1" si="65"/>
        <v>0.95373728011598602</v>
      </c>
      <c r="L260" s="190">
        <f t="shared" ca="1" si="65"/>
        <v>0.92833301318833816</v>
      </c>
      <c r="M260" s="190">
        <f t="shared" ca="1" si="65"/>
        <v>0.90089003847524207</v>
      </c>
      <c r="N260" s="190">
        <f t="shared" ca="1" si="65"/>
        <v>0.8722564596661696</v>
      </c>
      <c r="O260" s="190">
        <f t="shared" ca="1" si="65"/>
        <v>0.84305881962782603</v>
      </c>
      <c r="P260" s="190">
        <f t="shared" ca="1" si="65"/>
        <v>0.81375394125860223</v>
      </c>
      <c r="Q260" s="190">
        <f t="shared" ca="1" si="65"/>
        <v>0.78467025298498627</v>
      </c>
      <c r="R260" s="190">
        <f t="shared" ca="1" si="65"/>
        <v>0.75603998374129378</v>
      </c>
      <c r="S260" s="190">
        <f t="shared" ca="1" si="65"/>
        <v>0.72802384368380402</v>
      </c>
      <c r="T260" s="190">
        <f t="shared" ca="1" si="65"/>
        <v>0.70072972556927515</v>
      </c>
      <c r="U260" s="190">
        <f t="shared" ca="1" si="65"/>
        <v>0.67422675408527533</v>
      </c>
      <c r="V260" s="190">
        <f t="shared" ca="1" si="65"/>
        <v>0.64855577200789005</v>
      </c>
      <c r="W260" s="187">
        <f t="shared" ca="1" si="65"/>
        <v>0.62373712755914101</v>
      </c>
      <c r="Y260" s="78">
        <f t="shared" ca="1" si="59"/>
        <v>12197526.287804354</v>
      </c>
      <c r="Z260" s="78">
        <f t="shared" ca="1" si="60"/>
        <v>12201238.051412337</v>
      </c>
      <c r="AA260" s="78">
        <f t="shared" ca="1" si="61"/>
        <v>3711.7636079825461</v>
      </c>
    </row>
    <row r="261" spans="1:27" ht="11.25" customHeight="1" x14ac:dyDescent="0.2">
      <c r="A261" s="222">
        <f t="shared" si="62"/>
        <v>251</v>
      </c>
      <c r="B261" s="220">
        <f t="shared" si="51"/>
        <v>1.95E-2</v>
      </c>
      <c r="C261" s="217">
        <f t="shared" si="52"/>
        <v>2.7675000000000004E-3</v>
      </c>
      <c r="D261" s="219">
        <f t="shared" ca="1" si="53"/>
        <v>0.78676662824764065</v>
      </c>
      <c r="E261" s="218">
        <f t="shared" ca="1" si="54"/>
        <v>0.79525231884301117</v>
      </c>
      <c r="F261" s="187">
        <f t="shared" ca="1" si="55"/>
        <v>3.9262437340273366E-3</v>
      </c>
      <c r="G261" s="217">
        <f t="shared" ca="1" si="56"/>
        <v>6.6937437340273374E-3</v>
      </c>
      <c r="H261" s="187">
        <f t="shared" ca="1" si="57"/>
        <v>2.6193743734027337E-2</v>
      </c>
      <c r="I261" s="191">
        <f t="shared" ca="1" si="65"/>
        <v>0.98654964067933104</v>
      </c>
      <c r="J261" s="190">
        <f t="shared" ca="1" si="65"/>
        <v>0.95795867902176546</v>
      </c>
      <c r="K261" s="190">
        <f t="shared" ca="1" si="65"/>
        <v>0.92790846297776675</v>
      </c>
      <c r="L261" s="190">
        <f t="shared" ca="1" si="65"/>
        <v>0.89712619088176238</v>
      </c>
      <c r="M261" s="190">
        <f t="shared" ca="1" si="65"/>
        <v>0.86613859570346674</v>
      </c>
      <c r="N261" s="190">
        <f t="shared" ca="1" si="65"/>
        <v>0.83532274891780844</v>
      </c>
      <c r="O261" s="190">
        <f t="shared" ca="1" si="65"/>
        <v>0.80494471452664029</v>
      </c>
      <c r="P261" s="190">
        <f t="shared" ca="1" si="65"/>
        <v>0.77518865727288977</v>
      </c>
      <c r="Q261" s="190">
        <f t="shared" ca="1" si="65"/>
        <v>0.74617860284801119</v>
      </c>
      <c r="R261" s="190">
        <f t="shared" ca="1" si="65"/>
        <v>0.71799461843383638</v>
      </c>
      <c r="S261" s="190">
        <f t="shared" ca="1" si="65"/>
        <v>0.6906847960010335</v>
      </c>
      <c r="T261" s="190">
        <f t="shared" ca="1" si="65"/>
        <v>0.66427409923066816</v>
      </c>
      <c r="U261" s="190">
        <f t="shared" ca="1" si="65"/>
        <v>0.63877087805274246</v>
      </c>
      <c r="V261" s="190">
        <f t="shared" ca="1" si="65"/>
        <v>0.6141716548455628</v>
      </c>
      <c r="W261" s="187">
        <f t="shared" ca="1" si="65"/>
        <v>0.59046463331499699</v>
      </c>
      <c r="Y261" s="78">
        <f t="shared" ca="1" si="59"/>
        <v>11713676.972708281</v>
      </c>
      <c r="Z261" s="78">
        <f t="shared" ca="1" si="60"/>
        <v>11717716.601841472</v>
      </c>
      <c r="AA261" s="78">
        <f t="shared" ca="1" si="61"/>
        <v>4039.6291331909597</v>
      </c>
    </row>
    <row r="262" spans="1:27" ht="11.25" customHeight="1" x14ac:dyDescent="0.2">
      <c r="A262" s="222">
        <f t="shared" si="62"/>
        <v>252</v>
      </c>
      <c r="B262" s="220">
        <f t="shared" si="51"/>
        <v>1.95E-2</v>
      </c>
      <c r="C262" s="217">
        <f t="shared" si="52"/>
        <v>2.7675000000000004E-3</v>
      </c>
      <c r="D262" s="219">
        <f t="shared" ca="1" si="53"/>
        <v>5.0355357139097223E-2</v>
      </c>
      <c r="E262" s="218">
        <f t="shared" ca="1" si="54"/>
        <v>-1.6414178151625534</v>
      </c>
      <c r="F262" s="187">
        <f t="shared" ca="1" si="55"/>
        <v>-8.1038511413319501E-3</v>
      </c>
      <c r="G262" s="217">
        <f t="shared" ca="1" si="56"/>
        <v>-5.3363511413319492E-3</v>
      </c>
      <c r="H262" s="187">
        <f t="shared" ca="1" si="57"/>
        <v>1.4163648858668051E-2</v>
      </c>
      <c r="I262" s="191">
        <f t="shared" ca="1" si="65"/>
        <v>0.99211630790445904</v>
      </c>
      <c r="J262" s="190">
        <f t="shared" ca="1" si="65"/>
        <v>0.9722789945663638</v>
      </c>
      <c r="K262" s="190">
        <f t="shared" ca="1" si="65"/>
        <v>0.94842533736186141</v>
      </c>
      <c r="L262" s="190">
        <f t="shared" ca="1" si="65"/>
        <v>0.92189789027128588</v>
      </c>
      <c r="M262" s="190">
        <f t="shared" ca="1" si="65"/>
        <v>0.89370939440650787</v>
      </c>
      <c r="N262" s="190">
        <f t="shared" ca="1" si="65"/>
        <v>0.86461304978052678</v>
      </c>
      <c r="O262" s="190">
        <f t="shared" ca="1" si="65"/>
        <v>0.83516178903180116</v>
      </c>
      <c r="P262" s="190">
        <f t="shared" ca="1" si="65"/>
        <v>0.80575621181202106</v>
      </c>
      <c r="Q262" s="190">
        <f t="shared" ca="1" si="65"/>
        <v>0.77668229284935286</v>
      </c>
      <c r="R262" s="190">
        <f t="shared" ca="1" si="65"/>
        <v>0.74814048675589873</v>
      </c>
      <c r="S262" s="190">
        <f t="shared" ca="1" si="65"/>
        <v>0.72026789066398855</v>
      </c>
      <c r="T262" s="190">
        <f t="shared" ca="1" si="65"/>
        <v>0.69315495481173672</v>
      </c>
      <c r="U262" s="190">
        <f t="shared" ca="1" si="65"/>
        <v>0.66685798981952737</v>
      </c>
      <c r="V262" s="190">
        <f t="shared" ca="1" si="65"/>
        <v>0.6414084753921957</v>
      </c>
      <c r="W262" s="187">
        <f t="shared" ca="1" si="65"/>
        <v>0.61681995783256693</v>
      </c>
      <c r="Y262" s="78">
        <f t="shared" ca="1" si="59"/>
        <v>12097291.023260094</v>
      </c>
      <c r="Z262" s="78">
        <f t="shared" ca="1" si="60"/>
        <v>12101069.81449838</v>
      </c>
      <c r="AA262" s="78">
        <f t="shared" ca="1" si="61"/>
        <v>3778.7912382856011</v>
      </c>
    </row>
    <row r="263" spans="1:27" ht="11.25" customHeight="1" x14ac:dyDescent="0.2">
      <c r="A263" s="222">
        <f t="shared" si="62"/>
        <v>253</v>
      </c>
      <c r="B263" s="220">
        <f t="shared" si="51"/>
        <v>1.95E-2</v>
      </c>
      <c r="C263" s="217">
        <f t="shared" si="52"/>
        <v>2.7675000000000004E-3</v>
      </c>
      <c r="D263" s="219">
        <f t="shared" ca="1" si="53"/>
        <v>0.61576452599963238</v>
      </c>
      <c r="E263" s="218">
        <f t="shared" ca="1" si="54"/>
        <v>0.29437554987419517</v>
      </c>
      <c r="F263" s="187">
        <f t="shared" ca="1" si="55"/>
        <v>1.4533628268144315E-3</v>
      </c>
      <c r="G263" s="217">
        <f t="shared" ca="1" si="56"/>
        <v>4.2208628268144317E-3</v>
      </c>
      <c r="H263" s="187">
        <f t="shared" ca="1" si="57"/>
        <v>2.3720862826814432E-2</v>
      </c>
      <c r="I263" s="191">
        <f t="shared" ca="1" si="65"/>
        <v>0.9876913569567386</v>
      </c>
      <c r="J263" s="190">
        <f t="shared" ca="1" si="65"/>
        <v>0.96088500820284373</v>
      </c>
      <c r="K263" s="190">
        <f t="shared" ca="1" si="65"/>
        <v>0.93208930972933346</v>
      </c>
      <c r="L263" s="190">
        <f t="shared" ca="1" si="65"/>
        <v>0.9021632639525915</v>
      </c>
      <c r="M263" s="190">
        <f t="shared" ca="1" si="65"/>
        <v>0.87173566552527737</v>
      </c>
      <c r="N263" s="190">
        <f t="shared" ca="1" si="65"/>
        <v>0.8412614572978403</v>
      </c>
      <c r="O263" s="190">
        <f t="shared" ca="1" si="65"/>
        <v>0.8110654791496662</v>
      </c>
      <c r="P263" s="190">
        <f t="shared" ca="1" si="65"/>
        <v>0.78137589919242678</v>
      </c>
      <c r="Q263" s="190">
        <f t="shared" ca="1" si="65"/>
        <v>0.75234947880532699</v>
      </c>
      <c r="R263" s="190">
        <f t="shared" ca="1" si="65"/>
        <v>0.72409051347289644</v>
      </c>
      <c r="S263" s="190">
        <f t="shared" ca="1" si="65"/>
        <v>0.69666494798202994</v>
      </c>
      <c r="T263" s="190">
        <f t="shared" ca="1" si="65"/>
        <v>0.67011084761607409</v>
      </c>
      <c r="U263" s="190">
        <f t="shared" ca="1" si="65"/>
        <v>0.64444613819700047</v>
      </c>
      <c r="V263" s="190">
        <f t="shared" ca="1" si="65"/>
        <v>0.61967431036772602</v>
      </c>
      <c r="W263" s="187">
        <f t="shared" ca="1" si="65"/>
        <v>0.59578861264466454</v>
      </c>
      <c r="Y263" s="78">
        <f t="shared" ca="1" si="59"/>
        <v>11791392.289092438</v>
      </c>
      <c r="Z263" s="78">
        <f t="shared" ca="1" si="60"/>
        <v>11795378.589256087</v>
      </c>
      <c r="AA263" s="78">
        <f t="shared" ca="1" si="61"/>
        <v>3986.3001636490226</v>
      </c>
    </row>
    <row r="264" spans="1:27" ht="11.25" customHeight="1" x14ac:dyDescent="0.2">
      <c r="A264" s="222">
        <f t="shared" si="62"/>
        <v>254</v>
      </c>
      <c r="B264" s="220">
        <f t="shared" si="51"/>
        <v>1.95E-2</v>
      </c>
      <c r="C264" s="217">
        <f t="shared" si="52"/>
        <v>2.7675000000000004E-3</v>
      </c>
      <c r="D264" s="219">
        <f t="shared" ca="1" si="53"/>
        <v>4.3382664013047689E-2</v>
      </c>
      <c r="E264" s="218">
        <f t="shared" ca="1" si="54"/>
        <v>-1.7127131319773308</v>
      </c>
      <c r="F264" s="187">
        <f t="shared" ca="1" si="55"/>
        <v>-8.4558435647137074E-3</v>
      </c>
      <c r="G264" s="217">
        <f t="shared" ca="1" si="56"/>
        <v>-5.6883435647137066E-3</v>
      </c>
      <c r="H264" s="187">
        <f t="shared" ca="1" si="57"/>
        <v>1.3811656435286293E-2</v>
      </c>
      <c r="I264" s="191">
        <f t="shared" ca="1" si="65"/>
        <v>0.99227965692063025</v>
      </c>
      <c r="J264" s="190">
        <f t="shared" ca="1" si="65"/>
        <v>0.97270120524047099</v>
      </c>
      <c r="K264" s="190">
        <f t="shared" ca="1" si="65"/>
        <v>0.94903242973032009</v>
      </c>
      <c r="L264" s="190">
        <f t="shared" ca="1" si="65"/>
        <v>0.92263290213932037</v>
      </c>
      <c r="M264" s="190">
        <f t="shared" ca="1" si="65"/>
        <v>0.89452917836745782</v>
      </c>
      <c r="N264" s="190">
        <f t="shared" ca="1" si="65"/>
        <v>0.86548535672261051</v>
      </c>
      <c r="O264" s="190">
        <f t="shared" ca="1" si="65"/>
        <v>0.83606279682538831</v>
      </c>
      <c r="P264" s="190">
        <f t="shared" ca="1" si="65"/>
        <v>0.80666852040584014</v>
      </c>
      <c r="Q264" s="190">
        <f t="shared" ca="1" si="65"/>
        <v>0.77759334343004916</v>
      </c>
      <c r="R264" s="190">
        <f t="shared" ca="1" si="65"/>
        <v>0.74904133943902362</v>
      </c>
      <c r="S264" s="190">
        <f t="shared" ca="1" si="65"/>
        <v>0.72115229245043166</v>
      </c>
      <c r="T264" s="190">
        <f t="shared" ca="1" si="65"/>
        <v>0.69401863603401648</v>
      </c>
      <c r="U264" s="190">
        <f t="shared" ca="1" si="65"/>
        <v>0.66769813704080472</v>
      </c>
      <c r="V264" s="190">
        <f t="shared" ca="1" si="65"/>
        <v>0.64222333874762194</v>
      </c>
      <c r="W264" s="187">
        <f t="shared" ca="1" si="65"/>
        <v>0.61760855981396612</v>
      </c>
      <c r="Y264" s="78">
        <f t="shared" ca="1" si="59"/>
        <v>12108727.693307955</v>
      </c>
      <c r="Z264" s="78">
        <f t="shared" ca="1" si="60"/>
        <v>12112498.810548969</v>
      </c>
      <c r="AA264" s="78">
        <f t="shared" ca="1" si="61"/>
        <v>3771.1172410137951</v>
      </c>
    </row>
    <row r="265" spans="1:27" ht="11.25" customHeight="1" x14ac:dyDescent="0.2">
      <c r="A265" s="222">
        <f t="shared" si="62"/>
        <v>255</v>
      </c>
      <c r="B265" s="220">
        <f t="shared" si="51"/>
        <v>1.95E-2</v>
      </c>
      <c r="C265" s="217">
        <f t="shared" si="52"/>
        <v>2.7675000000000004E-3</v>
      </c>
      <c r="D265" s="219">
        <f t="shared" ca="1" si="53"/>
        <v>0.63986868015818854</v>
      </c>
      <c r="E265" s="218">
        <f t="shared" ca="1" si="54"/>
        <v>0.35810780319729235</v>
      </c>
      <c r="F265" s="187">
        <f t="shared" ca="1" si="55"/>
        <v>1.7680156160440222E-3</v>
      </c>
      <c r="G265" s="217">
        <f t="shared" ca="1" si="56"/>
        <v>4.5355156160440226E-3</v>
      </c>
      <c r="H265" s="187">
        <f t="shared" ca="1" si="57"/>
        <v>2.4035515616044022E-2</v>
      </c>
      <c r="I265" s="191">
        <f t="shared" ca="1" si="65"/>
        <v>0.98754601006411136</v>
      </c>
      <c r="J265" s="190">
        <f t="shared" ca="1" si="65"/>
        <v>0.96051216224178015</v>
      </c>
      <c r="K265" s="190">
        <f t="shared" ca="1" si="65"/>
        <v>0.93155628880675512</v>
      </c>
      <c r="L265" s="190">
        <f t="shared" ca="1" si="65"/>
        <v>0.90152077276005504</v>
      </c>
      <c r="M265" s="190">
        <f t="shared" ca="1" si="65"/>
        <v>0.87102148318341555</v>
      </c>
      <c r="N265" s="190">
        <f t="shared" ca="1" si="65"/>
        <v>0.84050346971434309</v>
      </c>
      <c r="O265" s="190">
        <f t="shared" ca="1" si="65"/>
        <v>0.81028408767182702</v>
      </c>
      <c r="P265" s="190">
        <f t="shared" ca="1" si="65"/>
        <v>0.78058589208110507</v>
      </c>
      <c r="Q265" s="190">
        <f t="shared" ca="1" si="65"/>
        <v>0.75156146314292971</v>
      </c>
      <c r="R265" s="190">
        <f t="shared" ca="1" si="65"/>
        <v>0.72331199874529473</v>
      </c>
      <c r="S265" s="190">
        <f t="shared" ca="1" si="65"/>
        <v>0.69590115948268294</v>
      </c>
      <c r="T265" s="190">
        <f t="shared" ca="1" si="65"/>
        <v>0.66936533337756521</v>
      </c>
      <c r="U265" s="190">
        <f t="shared" ca="1" si="65"/>
        <v>0.64372121979591534</v>
      </c>
      <c r="V265" s="190">
        <f t="shared" ca="1" si="65"/>
        <v>0.61897141657740584</v>
      </c>
      <c r="W265" s="187">
        <f t="shared" ca="1" si="65"/>
        <v>0.59510852567842443</v>
      </c>
      <c r="Y265" s="78">
        <f t="shared" ca="1" si="59"/>
        <v>11781471.28332361</v>
      </c>
      <c r="Z265" s="78">
        <f t="shared" ca="1" si="60"/>
        <v>11785464.379120979</v>
      </c>
      <c r="AA265" s="78">
        <f t="shared" ca="1" si="61"/>
        <v>3993.0957973692566</v>
      </c>
    </row>
    <row r="266" spans="1:27" ht="11.25" customHeight="1" x14ac:dyDescent="0.2">
      <c r="A266" s="222">
        <f t="shared" si="62"/>
        <v>256</v>
      </c>
      <c r="B266" s="220">
        <f t="shared" si="51"/>
        <v>1.95E-2</v>
      </c>
      <c r="C266" s="217">
        <f t="shared" si="52"/>
        <v>2.7675000000000004E-3</v>
      </c>
      <c r="D266" s="219">
        <f t="shared" ca="1" si="53"/>
        <v>0.93068712031323186</v>
      </c>
      <c r="E266" s="218">
        <f t="shared" ca="1" si="54"/>
        <v>1.480928005241742</v>
      </c>
      <c r="F266" s="187">
        <f t="shared" ca="1" si="55"/>
        <v>7.3114961922843696E-3</v>
      </c>
      <c r="G266" s="217">
        <f t="shared" ca="1" si="56"/>
        <v>1.0078996192284371E-2</v>
      </c>
      <c r="H266" s="187">
        <f t="shared" ca="1" si="57"/>
        <v>2.9578996192284372E-2</v>
      </c>
      <c r="I266" s="191">
        <f t="shared" ca="1" si="65"/>
        <v>0.98498882686564393</v>
      </c>
      <c r="J266" s="190">
        <f t="shared" ca="1" si="65"/>
        <v>0.9539671234406103</v>
      </c>
      <c r="K266" s="190">
        <f t="shared" ca="1" si="65"/>
        <v>0.92221548020483124</v>
      </c>
      <c r="L266" s="190">
        <f t="shared" ca="1" si="65"/>
        <v>0.890276256147148</v>
      </c>
      <c r="M266" s="190">
        <f t="shared" ca="1" si="65"/>
        <v>0.85853470681012589</v>
      </c>
      <c r="N266" s="190">
        <f t="shared" ca="1" si="65"/>
        <v>0.82726086763018158</v>
      </c>
      <c r="O266" s="190">
        <f t="shared" ca="1" si="65"/>
        <v>0.79664051675356273</v>
      </c>
      <c r="P266" s="190">
        <f t="shared" ca="1" si="65"/>
        <v>0.76679799125383796</v>
      </c>
      <c r="Q266" s="190">
        <f t="shared" ca="1" si="65"/>
        <v>0.73781296463094248</v>
      </c>
      <c r="R266" s="190">
        <f t="shared" ca="1" si="65"/>
        <v>0.70973276530055074</v>
      </c>
      <c r="S266" s="190">
        <f t="shared" ca="1" si="65"/>
        <v>0.6825814103926815</v>
      </c>
      <c r="T266" s="190">
        <f t="shared" ca="1" si="65"/>
        <v>0.65636622358986452</v>
      </c>
      <c r="U266" s="190">
        <f t="shared" ca="1" si="65"/>
        <v>0.63108267776352422</v>
      </c>
      <c r="V266" s="190">
        <f t="shared" ca="1" si="65"/>
        <v>0.60671793414650455</v>
      </c>
      <c r="W266" s="187">
        <f t="shared" ca="1" si="65"/>
        <v>0.58325342493526444</v>
      </c>
      <c r="Y266" s="78">
        <f t="shared" ca="1" si="59"/>
        <v>11608229.169865273</v>
      </c>
      <c r="Z266" s="78">
        <f t="shared" ca="1" si="60"/>
        <v>11612341.485082043</v>
      </c>
      <c r="AA266" s="78">
        <f t="shared" ca="1" si="61"/>
        <v>4112.3152167703956</v>
      </c>
    </row>
    <row r="267" spans="1:27" ht="11.25" customHeight="1" x14ac:dyDescent="0.2">
      <c r="A267" s="222">
        <f t="shared" si="62"/>
        <v>257</v>
      </c>
      <c r="B267" s="220">
        <f t="shared" ref="B267:B330" si="66">$B$5</f>
        <v>1.95E-2</v>
      </c>
      <c r="C267" s="217">
        <f t="shared" ref="C267:C330" si="67">$B$2*($B$3-$B267)*$B$8</f>
        <v>2.7675000000000004E-3</v>
      </c>
      <c r="D267" s="219">
        <f t="shared" ref="D267:D330" ca="1" si="68">RAND()</f>
        <v>0.88632226253412283</v>
      </c>
      <c r="E267" s="218">
        <f t="shared" ref="E267:E330" ca="1" si="69">NORMINV(D267,0,1)</f>
        <v>1.2071991053337918</v>
      </c>
      <c r="F267" s="187">
        <f t="shared" ref="F267:F330" ca="1" si="70">$B$9*E267</f>
        <v>5.9600680321636014E-3</v>
      </c>
      <c r="G267" s="217">
        <f t="shared" ref="G267:G330" ca="1" si="71">C267+F267</f>
        <v>8.7275680321636014E-3</v>
      </c>
      <c r="H267" s="187">
        <f t="shared" ref="H267:H330" ca="1" si="72">$B267+G267</f>
        <v>2.82275680321636E-2</v>
      </c>
      <c r="I267" s="191">
        <f t="shared" ref="I267:W282" ca="1" si="73">I$8*EXP(-$H267*I$9)</f>
        <v>0.98561162370651301</v>
      </c>
      <c r="J267" s="190">
        <f t="shared" ca="1" si="73"/>
        <v>0.95555859576802438</v>
      </c>
      <c r="K267" s="190">
        <f t="shared" ca="1" si="73"/>
        <v>0.92448397779436786</v>
      </c>
      <c r="L267" s="190">
        <f t="shared" ca="1" si="73"/>
        <v>0.89300452713276146</v>
      </c>
      <c r="M267" s="190">
        <f t="shared" ca="1" si="73"/>
        <v>0.86156222045669473</v>
      </c>
      <c r="N267" s="190">
        <f t="shared" ca="1" si="73"/>
        <v>0.83046988197971316</v>
      </c>
      <c r="O267" s="190">
        <f t="shared" ca="1" si="73"/>
        <v>0.79994531592731155</v>
      </c>
      <c r="P267" s="190">
        <f t="shared" ca="1" si="73"/>
        <v>0.77013668617501629</v>
      </c>
      <c r="Q267" s="190">
        <f t="shared" ca="1" si="73"/>
        <v>0.741141308289198</v>
      </c>
      <c r="R267" s="190">
        <f t="shared" ca="1" si="73"/>
        <v>0.71301952119562806</v>
      </c>
      <c r="S267" s="190">
        <f t="shared" ca="1" si="73"/>
        <v>0.68580490266833993</v>
      </c>
      <c r="T267" s="190">
        <f t="shared" ca="1" si="73"/>
        <v>0.65951177776707171</v>
      </c>
      <c r="U267" s="190">
        <f t="shared" ca="1" si="73"/>
        <v>0.63414072810063915</v>
      </c>
      <c r="V267" s="190">
        <f t="shared" ca="1" si="73"/>
        <v>0.60968262746624979</v>
      </c>
      <c r="W267" s="187">
        <f t="shared" ca="1" si="73"/>
        <v>0.58612159280347276</v>
      </c>
      <c r="Y267" s="78">
        <f t="shared" ref="Y267:Y330" ca="1" si="74">SUMPRODUCT($I267:$W267,$I$3:$W$3)</f>
        <v>11650195.287231002</v>
      </c>
      <c r="Z267" s="78">
        <f t="shared" ref="Z267:Z330" ca="1" si="75">SUMPRODUCT($I267:$W267,$I$4:$W$4)</f>
        <v>11654278.632608399</v>
      </c>
      <c r="AA267" s="78">
        <f t="shared" ref="AA267:AA330" ca="1" si="76">+Z267-Y267</f>
        <v>4083.3453773967922</v>
      </c>
    </row>
    <row r="268" spans="1:27" ht="11.25" customHeight="1" x14ac:dyDescent="0.2">
      <c r="A268" s="222">
        <f t="shared" ref="A268:A331" si="77">+A267+1</f>
        <v>258</v>
      </c>
      <c r="B268" s="220">
        <f t="shared" si="66"/>
        <v>1.95E-2</v>
      </c>
      <c r="C268" s="217">
        <f t="shared" si="67"/>
        <v>2.7675000000000004E-3</v>
      </c>
      <c r="D268" s="219">
        <f t="shared" ca="1" si="68"/>
        <v>0.54187528081453973</v>
      </c>
      <c r="E268" s="218">
        <f t="shared" ca="1" si="69"/>
        <v>0.1051592585682443</v>
      </c>
      <c r="F268" s="187">
        <f t="shared" ca="1" si="70"/>
        <v>5.1918223970628301E-4</v>
      </c>
      <c r="G268" s="217">
        <f t="shared" ca="1" si="71"/>
        <v>3.2866822397062834E-3</v>
      </c>
      <c r="H268" s="187">
        <f t="shared" ca="1" si="72"/>
        <v>2.2786682239706285E-2</v>
      </c>
      <c r="I268" s="191">
        <f t="shared" ca="1" si="73"/>
        <v>0.98812300705394074</v>
      </c>
      <c r="J268" s="190">
        <f t="shared" ca="1" si="73"/>
        <v>0.96199281288381344</v>
      </c>
      <c r="K268" s="190">
        <f t="shared" ca="1" si="73"/>
        <v>0.93367360653004439</v>
      </c>
      <c r="L268" s="190">
        <f t="shared" ca="1" si="73"/>
        <v>0.90407347123474702</v>
      </c>
      <c r="M268" s="190">
        <f t="shared" ca="1" si="73"/>
        <v>0.87385947141473008</v>
      </c>
      <c r="N268" s="190">
        <f t="shared" ca="1" si="73"/>
        <v>0.8435158955197849</v>
      </c>
      <c r="O268" s="190">
        <f t="shared" ca="1" si="73"/>
        <v>0.81338981437289248</v>
      </c>
      <c r="P268" s="190">
        <f t="shared" ca="1" si="73"/>
        <v>0.78372608500141616</v>
      </c>
      <c r="Q268" s="190">
        <f t="shared" ca="1" si="73"/>
        <v>0.7546939096579306</v>
      </c>
      <c r="R268" s="190">
        <f t="shared" ca="1" si="73"/>
        <v>0.72640680578716454</v>
      </c>
      <c r="S268" s="190">
        <f t="shared" ca="1" si="73"/>
        <v>0.69893752146486754</v>
      </c>
      <c r="T268" s="190">
        <f t="shared" ca="1" si="73"/>
        <v>0.67232911923292649</v>
      </c>
      <c r="U268" s="190">
        <f t="shared" ca="1" si="73"/>
        <v>0.64660317999408201</v>
      </c>
      <c r="V268" s="190">
        <f t="shared" ca="1" si="73"/>
        <v>0.62176585568274856</v>
      </c>
      <c r="W268" s="187">
        <f t="shared" ca="1" si="73"/>
        <v>0.59781232243967219</v>
      </c>
      <c r="Y268" s="78">
        <f t="shared" ca="1" si="74"/>
        <v>11820902.878270762</v>
      </c>
      <c r="Z268" s="78">
        <f t="shared" ca="1" si="75"/>
        <v>11824868.986550946</v>
      </c>
      <c r="AA268" s="78">
        <f t="shared" ca="1" si="76"/>
        <v>3966.1082801837474</v>
      </c>
    </row>
    <row r="269" spans="1:27" ht="11.25" customHeight="1" x14ac:dyDescent="0.2">
      <c r="A269" s="222">
        <f t="shared" si="77"/>
        <v>259</v>
      </c>
      <c r="B269" s="220">
        <f t="shared" si="66"/>
        <v>1.95E-2</v>
      </c>
      <c r="C269" s="217">
        <f t="shared" si="67"/>
        <v>2.7675000000000004E-3</v>
      </c>
      <c r="D269" s="219">
        <f t="shared" ca="1" si="68"/>
        <v>0.70968525080976885</v>
      </c>
      <c r="E269" s="218">
        <f t="shared" ca="1" si="69"/>
        <v>0.55246545152646298</v>
      </c>
      <c r="F269" s="187">
        <f t="shared" ca="1" si="70"/>
        <v>2.7275796196081985E-3</v>
      </c>
      <c r="G269" s="217">
        <f t="shared" ca="1" si="71"/>
        <v>5.4950796196081989E-3</v>
      </c>
      <c r="H269" s="187">
        <f t="shared" ca="1" si="72"/>
        <v>2.4995079619608198E-2</v>
      </c>
      <c r="I269" s="191">
        <f t="shared" ca="1" si="73"/>
        <v>0.98710289276791063</v>
      </c>
      <c r="J269" s="190">
        <f t="shared" ca="1" si="73"/>
        <v>0.95937602564517732</v>
      </c>
      <c r="K269" s="190">
        <f t="shared" ca="1" si="73"/>
        <v>0.9299326715550934</v>
      </c>
      <c r="L269" s="190">
        <f t="shared" ca="1" si="73"/>
        <v>0.89956425793463402</v>
      </c>
      <c r="M269" s="190">
        <f t="shared" ca="1" si="73"/>
        <v>0.86884712619802407</v>
      </c>
      <c r="N269" s="190">
        <f t="shared" ca="1" si="73"/>
        <v>0.83819612806952837</v>
      </c>
      <c r="O269" s="190">
        <f t="shared" ca="1" si="73"/>
        <v>0.80790580442111304</v>
      </c>
      <c r="P269" s="190">
        <f t="shared" ca="1" si="73"/>
        <v>0.7781816178913401</v>
      </c>
      <c r="Q269" s="190">
        <f t="shared" ca="1" si="73"/>
        <v>0.74916342631931732</v>
      </c>
      <c r="R269" s="190">
        <f t="shared" ca="1" si="73"/>
        <v>0.72094300776791598</v>
      </c>
      <c r="S269" s="190">
        <f t="shared" ca="1" si="73"/>
        <v>0.69357707964114168</v>
      </c>
      <c r="T269" s="190">
        <f t="shared" ca="1" si="73"/>
        <v>0.66709693337876863</v>
      </c>
      <c r="U269" s="190">
        <f t="shared" ca="1" si="73"/>
        <v>0.64151554259203647</v>
      </c>
      <c r="V269" s="190">
        <f t="shared" ca="1" si="73"/>
        <v>0.61683279352805787</v>
      </c>
      <c r="W269" s="187">
        <f t="shared" ca="1" si="73"/>
        <v>0.59303932478743249</v>
      </c>
      <c r="Y269" s="78">
        <f t="shared" ca="1" si="74"/>
        <v>11751274.632497489</v>
      </c>
      <c r="Z269" s="78">
        <f t="shared" ca="1" si="75"/>
        <v>11755288.43462744</v>
      </c>
      <c r="AA269" s="78">
        <f t="shared" ca="1" si="76"/>
        <v>4013.8021299503744</v>
      </c>
    </row>
    <row r="270" spans="1:27" ht="11.25" customHeight="1" x14ac:dyDescent="0.2">
      <c r="A270" s="222">
        <f t="shared" si="77"/>
        <v>260</v>
      </c>
      <c r="B270" s="220">
        <f t="shared" si="66"/>
        <v>1.95E-2</v>
      </c>
      <c r="C270" s="217">
        <f t="shared" si="67"/>
        <v>2.7675000000000004E-3</v>
      </c>
      <c r="D270" s="219">
        <f t="shared" ca="1" si="68"/>
        <v>0.30282102246777265</v>
      </c>
      <c r="E270" s="218">
        <f t="shared" ca="1" si="69"/>
        <v>-0.51630408307541453</v>
      </c>
      <c r="F270" s="187">
        <f t="shared" ca="1" si="70"/>
        <v>-2.5490471677929775E-3</v>
      </c>
      <c r="G270" s="217">
        <f t="shared" ca="1" si="71"/>
        <v>2.1845283220702297E-4</v>
      </c>
      <c r="H270" s="187">
        <f t="shared" ca="1" si="72"/>
        <v>1.9718452832207023E-2</v>
      </c>
      <c r="I270" s="191">
        <f t="shared" ca="1" si="73"/>
        <v>0.98954204943756097</v>
      </c>
      <c r="J270" s="190">
        <f t="shared" ca="1" si="73"/>
        <v>0.96564028853004125</v>
      </c>
      <c r="K270" s="190">
        <f t="shared" ca="1" si="73"/>
        <v>0.93889605350672611</v>
      </c>
      <c r="L270" s="190">
        <f t="shared" ca="1" si="73"/>
        <v>0.91037587291223621</v>
      </c>
      <c r="M270" s="190">
        <f t="shared" ca="1" si="73"/>
        <v>0.88087138739892057</v>
      </c>
      <c r="N270" s="190">
        <f t="shared" ca="1" si="73"/>
        <v>0.8509629826592392</v>
      </c>
      <c r="O270" s="190">
        <f t="shared" ca="1" si="73"/>
        <v>0.82107084614080417</v>
      </c>
      <c r="P270" s="190">
        <f t="shared" ca="1" si="73"/>
        <v>0.79149490111409504</v>
      </c>
      <c r="Q270" s="190">
        <f t="shared" ca="1" si="73"/>
        <v>0.7624454983867448</v>
      </c>
      <c r="R270" s="190">
        <f t="shared" ca="1" si="73"/>
        <v>0.73406671283047209</v>
      </c>
      <c r="S270" s="190">
        <f t="shared" ca="1" si="73"/>
        <v>0.70645386682311495</v>
      </c>
      <c r="T270" s="190">
        <f t="shared" ca="1" si="73"/>
        <v>0.67966662226886465</v>
      </c>
      <c r="U270" s="190">
        <f t="shared" ca="1" si="73"/>
        <v>0.65373871131204364</v>
      </c>
      <c r="V270" s="190">
        <f t="shared" ca="1" si="73"/>
        <v>0.62868513926931924</v>
      </c>
      <c r="W270" s="187">
        <f t="shared" ca="1" si="73"/>
        <v>0.60450749858183339</v>
      </c>
      <c r="Y270" s="78">
        <f t="shared" ca="1" si="74"/>
        <v>11918418.431172017</v>
      </c>
      <c r="Z270" s="78">
        <f t="shared" ca="1" si="75"/>
        <v>11922318.064405777</v>
      </c>
      <c r="AA270" s="78">
        <f t="shared" ca="1" si="76"/>
        <v>3899.6332337595522</v>
      </c>
    </row>
    <row r="271" spans="1:27" ht="11.25" customHeight="1" x14ac:dyDescent="0.2">
      <c r="A271" s="222">
        <f t="shared" si="77"/>
        <v>261</v>
      </c>
      <c r="B271" s="220">
        <f t="shared" si="66"/>
        <v>1.95E-2</v>
      </c>
      <c r="C271" s="217">
        <f t="shared" si="67"/>
        <v>2.7675000000000004E-3</v>
      </c>
      <c r="D271" s="219">
        <f t="shared" ca="1" si="68"/>
        <v>0.54940646852788166</v>
      </c>
      <c r="E271" s="218">
        <f t="shared" ca="1" si="69"/>
        <v>0.1241619318342837</v>
      </c>
      <c r="F271" s="187">
        <f t="shared" ca="1" si="70"/>
        <v>6.1300042177597205E-4</v>
      </c>
      <c r="G271" s="217">
        <f t="shared" ca="1" si="71"/>
        <v>3.3805004217759725E-3</v>
      </c>
      <c r="H271" s="187">
        <f t="shared" ca="1" si="72"/>
        <v>2.2880500421775973E-2</v>
      </c>
      <c r="I271" s="191">
        <f t="shared" ca="1" si="73"/>
        <v>0.98807964864219566</v>
      </c>
      <c r="J271" s="190">
        <f t="shared" ca="1" si="73"/>
        <v>0.96188150025879637</v>
      </c>
      <c r="K271" s="190">
        <f t="shared" ca="1" si="73"/>
        <v>0.93351437670768878</v>
      </c>
      <c r="L271" s="190">
        <f t="shared" ca="1" si="73"/>
        <v>0.90388144977855645</v>
      </c>
      <c r="M271" s="190">
        <f t="shared" ca="1" si="73"/>
        <v>0.87364594765105286</v>
      </c>
      <c r="N271" s="190">
        <f t="shared" ca="1" si="73"/>
        <v>0.8432892134536667</v>
      </c>
      <c r="O271" s="190">
        <f t="shared" ca="1" si="73"/>
        <v>0.81315608473214174</v>
      </c>
      <c r="P271" s="190">
        <f t="shared" ca="1" si="73"/>
        <v>0.78348974084744993</v>
      </c>
      <c r="Q271" s="190">
        <f t="shared" ca="1" si="73"/>
        <v>0.75445813279238871</v>
      </c>
      <c r="R271" s="190">
        <f t="shared" ca="1" si="73"/>
        <v>0.72617385014547176</v>
      </c>
      <c r="S271" s="190">
        <f t="shared" ca="1" si="73"/>
        <v>0.69870895627159391</v>
      </c>
      <c r="T271" s="190">
        <f t="shared" ca="1" si="73"/>
        <v>0.67210601065532338</v>
      </c>
      <c r="U271" s="190">
        <f t="shared" ca="1" si="73"/>
        <v>0.64638622618990638</v>
      </c>
      <c r="V271" s="190">
        <f t="shared" ca="1" si="73"/>
        <v>0.6215554868213482</v>
      </c>
      <c r="W271" s="187">
        <f t="shared" ca="1" si="73"/>
        <v>0.59760877455821759</v>
      </c>
      <c r="Y271" s="78">
        <f t="shared" ca="1" si="74"/>
        <v>11817935.399505798</v>
      </c>
      <c r="Z271" s="78">
        <f t="shared" ca="1" si="75"/>
        <v>11821903.536691735</v>
      </c>
      <c r="AA271" s="78">
        <f t="shared" ca="1" si="76"/>
        <v>3968.1371859367937</v>
      </c>
    </row>
    <row r="272" spans="1:27" ht="11.25" customHeight="1" x14ac:dyDescent="0.2">
      <c r="A272" s="222">
        <f t="shared" si="77"/>
        <v>262</v>
      </c>
      <c r="B272" s="220">
        <f t="shared" si="66"/>
        <v>1.95E-2</v>
      </c>
      <c r="C272" s="217">
        <f t="shared" si="67"/>
        <v>2.7675000000000004E-3</v>
      </c>
      <c r="D272" s="219">
        <f t="shared" ca="1" si="68"/>
        <v>0.35510139501133453</v>
      </c>
      <c r="E272" s="218">
        <f t="shared" ca="1" si="69"/>
        <v>-0.37158374965972429</v>
      </c>
      <c r="F272" s="187">
        <f t="shared" ca="1" si="70"/>
        <v>-1.8345477708137036E-3</v>
      </c>
      <c r="G272" s="217">
        <f t="shared" ca="1" si="71"/>
        <v>9.3295222918629681E-4</v>
      </c>
      <c r="H272" s="187">
        <f t="shared" ca="1" si="72"/>
        <v>2.0432952229186296E-2</v>
      </c>
      <c r="I272" s="191">
        <f t="shared" ca="1" si="73"/>
        <v>0.98921141474251495</v>
      </c>
      <c r="J272" s="190">
        <f t="shared" ca="1" si="73"/>
        <v>0.9647896665471315</v>
      </c>
      <c r="K272" s="190">
        <f t="shared" ca="1" si="73"/>
        <v>0.93767729768038233</v>
      </c>
      <c r="L272" s="190">
        <f t="shared" ca="1" si="73"/>
        <v>0.90890431786689463</v>
      </c>
      <c r="M272" s="190">
        <f t="shared" ca="1" si="73"/>
        <v>0.87923351159726704</v>
      </c>
      <c r="N272" s="190">
        <f t="shared" ca="1" si="73"/>
        <v>0.84922292607428185</v>
      </c>
      <c r="O272" s="190">
        <f t="shared" ca="1" si="73"/>
        <v>0.81927570846367392</v>
      </c>
      <c r="P272" s="190">
        <f t="shared" ca="1" si="73"/>
        <v>0.78967892413845531</v>
      </c>
      <c r="Q272" s="190">
        <f t="shared" ca="1" si="73"/>
        <v>0.76063330217092062</v>
      </c>
      <c r="R272" s="190">
        <f t="shared" ca="1" si="73"/>
        <v>0.73227576459743993</v>
      </c>
      <c r="S272" s="190">
        <f t="shared" ca="1" si="73"/>
        <v>0.70469634535423431</v>
      </c>
      <c r="T272" s="190">
        <f t="shared" ca="1" si="73"/>
        <v>0.67795081521473355</v>
      </c>
      <c r="U272" s="190">
        <f t="shared" ca="1" si="73"/>
        <v>0.65207005650317929</v>
      </c>
      <c r="V272" s="190">
        <f t="shared" ca="1" si="73"/>
        <v>0.62706699734355342</v>
      </c>
      <c r="W272" s="187">
        <f t="shared" ca="1" si="73"/>
        <v>0.60294172428031034</v>
      </c>
      <c r="Y272" s="78">
        <f t="shared" ca="1" si="74"/>
        <v>11895628.772574974</v>
      </c>
      <c r="Z272" s="78">
        <f t="shared" ca="1" si="75"/>
        <v>11899543.905923987</v>
      </c>
      <c r="AA272" s="78">
        <f t="shared" ca="1" si="76"/>
        <v>3915.1333490125835</v>
      </c>
    </row>
    <row r="273" spans="1:27" ht="11.25" customHeight="1" x14ac:dyDescent="0.2">
      <c r="A273" s="222">
        <f t="shared" si="77"/>
        <v>263</v>
      </c>
      <c r="B273" s="220">
        <f t="shared" si="66"/>
        <v>1.95E-2</v>
      </c>
      <c r="C273" s="217">
        <f t="shared" si="67"/>
        <v>2.7675000000000004E-3</v>
      </c>
      <c r="D273" s="219">
        <f t="shared" ca="1" si="68"/>
        <v>0.74552565005642601</v>
      </c>
      <c r="E273" s="218">
        <f t="shared" ca="1" si="69"/>
        <v>0.6604755559071519</v>
      </c>
      <c r="F273" s="187">
        <f t="shared" ca="1" si="70"/>
        <v>3.2608367827602546E-3</v>
      </c>
      <c r="G273" s="217">
        <f t="shared" ca="1" si="71"/>
        <v>6.0283367827602546E-3</v>
      </c>
      <c r="H273" s="187">
        <f t="shared" ca="1" si="72"/>
        <v>2.5528336782760255E-2</v>
      </c>
      <c r="I273" s="191">
        <f t="shared" ca="1" si="73"/>
        <v>0.98685672576781114</v>
      </c>
      <c r="J273" s="190">
        <f t="shared" ca="1" si="73"/>
        <v>0.95874522307473897</v>
      </c>
      <c r="K273" s="190">
        <f t="shared" ca="1" si="73"/>
        <v>0.92903160460100231</v>
      </c>
      <c r="L273" s="190">
        <f t="shared" ca="1" si="73"/>
        <v>0.89847880278603554</v>
      </c>
      <c r="M273" s="190">
        <f t="shared" ca="1" si="73"/>
        <v>0.86764112108218805</v>
      </c>
      <c r="N273" s="190">
        <f t="shared" ca="1" si="73"/>
        <v>0.83691661154493879</v>
      </c>
      <c r="O273" s="190">
        <f t="shared" ca="1" si="73"/>
        <v>0.80658714326938763</v>
      </c>
      <c r="P273" s="190">
        <f t="shared" ca="1" si="73"/>
        <v>0.77684869662444</v>
      </c>
      <c r="Q273" s="190">
        <f t="shared" ca="1" si="73"/>
        <v>0.74783407783628308</v>
      </c>
      <c r="R273" s="190">
        <f t="shared" ca="1" si="73"/>
        <v>0.71962984738646885</v>
      </c>
      <c r="S273" s="190">
        <f t="shared" ca="1" si="73"/>
        <v>0.69228887887994006</v>
      </c>
      <c r="T273" s="190">
        <f t="shared" ca="1" si="73"/>
        <v>0.66583964338044987</v>
      </c>
      <c r="U273" s="190">
        <f t="shared" ca="1" si="73"/>
        <v>0.64029305336739861</v>
      </c>
      <c r="V273" s="190">
        <f t="shared" ca="1" si="73"/>
        <v>0.61564749538250396</v>
      </c>
      <c r="W273" s="187">
        <f t="shared" ca="1" si="73"/>
        <v>0.59189252238036216</v>
      </c>
      <c r="Y273" s="78">
        <f t="shared" ca="1" si="74"/>
        <v>11734531.44736395</v>
      </c>
      <c r="Z273" s="78">
        <f t="shared" ca="1" si="75"/>
        <v>11738556.744773112</v>
      </c>
      <c r="AA273" s="78">
        <f t="shared" ca="1" si="76"/>
        <v>4025.2974091619253</v>
      </c>
    </row>
    <row r="274" spans="1:27" ht="11.25" customHeight="1" x14ac:dyDescent="0.2">
      <c r="A274" s="222">
        <f t="shared" si="77"/>
        <v>264</v>
      </c>
      <c r="B274" s="220">
        <f t="shared" si="66"/>
        <v>1.95E-2</v>
      </c>
      <c r="C274" s="217">
        <f t="shared" si="67"/>
        <v>2.7675000000000004E-3</v>
      </c>
      <c r="D274" s="219">
        <f t="shared" ca="1" si="68"/>
        <v>0.37861779065369006</v>
      </c>
      <c r="E274" s="218">
        <f t="shared" ca="1" si="69"/>
        <v>-0.3091129858787911</v>
      </c>
      <c r="F274" s="187">
        <f t="shared" ca="1" si="70"/>
        <v>-1.5261230871716179E-3</v>
      </c>
      <c r="G274" s="217">
        <f t="shared" ca="1" si="71"/>
        <v>1.2413769128283825E-3</v>
      </c>
      <c r="H274" s="187">
        <f t="shared" ca="1" si="72"/>
        <v>2.0741376912828381E-2</v>
      </c>
      <c r="I274" s="191">
        <f t="shared" ca="1" si="73"/>
        <v>0.98906872531623435</v>
      </c>
      <c r="J274" s="190">
        <f t="shared" ca="1" si="73"/>
        <v>0.9644227140236441</v>
      </c>
      <c r="K274" s="190">
        <f t="shared" ca="1" si="73"/>
        <v>0.93715169190165248</v>
      </c>
      <c r="L274" s="190">
        <f t="shared" ca="1" si="73"/>
        <v>0.90826983366896374</v>
      </c>
      <c r="M274" s="190">
        <f t="shared" ca="1" si="73"/>
        <v>0.87852743862037441</v>
      </c>
      <c r="N274" s="190">
        <f t="shared" ca="1" si="73"/>
        <v>0.84847290368911765</v>
      </c>
      <c r="O274" s="190">
        <f t="shared" ca="1" si="73"/>
        <v>0.81850202286038765</v>
      </c>
      <c r="P274" s="190">
        <f t="shared" ca="1" si="73"/>
        <v>0.78889631768413104</v>
      </c>
      <c r="Q274" s="190">
        <f t="shared" ca="1" si="73"/>
        <v>0.75985237127270966</v>
      </c>
      <c r="R274" s="190">
        <f t="shared" ca="1" si="73"/>
        <v>0.73150402497022393</v>
      </c>
      <c r="S274" s="190">
        <f t="shared" ca="1" si="73"/>
        <v>0.70393903581034978</v>
      </c>
      <c r="T274" s="190">
        <f t="shared" ca="1" si="73"/>
        <v>0.67721149972218186</v>
      </c>
      <c r="U274" s="190">
        <f t="shared" ca="1" si="73"/>
        <v>0.65135107265426884</v>
      </c>
      <c r="V274" s="190">
        <f t="shared" ca="1" si="73"/>
        <v>0.62636978899619467</v>
      </c>
      <c r="W274" s="187">
        <f t="shared" ca="1" si="73"/>
        <v>0.60226708745710444</v>
      </c>
      <c r="Y274" s="78">
        <f t="shared" ca="1" si="74"/>
        <v>11885806.528647538</v>
      </c>
      <c r="Z274" s="78">
        <f t="shared" ca="1" si="75"/>
        <v>11889728.349262804</v>
      </c>
      <c r="AA274" s="78">
        <f t="shared" ca="1" si="76"/>
        <v>3921.8206152655184</v>
      </c>
    </row>
    <row r="275" spans="1:27" ht="11.25" customHeight="1" x14ac:dyDescent="0.2">
      <c r="A275" s="222">
        <f t="shared" si="77"/>
        <v>265</v>
      </c>
      <c r="B275" s="220">
        <f t="shared" si="66"/>
        <v>1.95E-2</v>
      </c>
      <c r="C275" s="217">
        <f t="shared" si="67"/>
        <v>2.7675000000000004E-3</v>
      </c>
      <c r="D275" s="219">
        <f t="shared" ca="1" si="68"/>
        <v>0.11259407406100352</v>
      </c>
      <c r="E275" s="218">
        <f t="shared" ca="1" si="69"/>
        <v>-1.2128474551141453</v>
      </c>
      <c r="F275" s="187">
        <f t="shared" ca="1" si="70"/>
        <v>-5.98795452479901E-3</v>
      </c>
      <c r="G275" s="217">
        <f t="shared" ca="1" si="71"/>
        <v>-3.2204545247990096E-3</v>
      </c>
      <c r="H275" s="187">
        <f t="shared" ca="1" si="72"/>
        <v>1.6279545475200989E-2</v>
      </c>
      <c r="I275" s="191">
        <f t="shared" ca="1" si="73"/>
        <v>0.99113495091332338</v>
      </c>
      <c r="J275" s="190">
        <f t="shared" ca="1" si="73"/>
        <v>0.96974486116218073</v>
      </c>
      <c r="K275" s="190">
        <f t="shared" ca="1" si="73"/>
        <v>0.94478415913171865</v>
      </c>
      <c r="L275" s="190">
        <f t="shared" ca="1" si="73"/>
        <v>0.91749191011455522</v>
      </c>
      <c r="M275" s="190">
        <f t="shared" ca="1" si="73"/>
        <v>0.88879731711148779</v>
      </c>
      <c r="N275" s="190">
        <f t="shared" ca="1" si="73"/>
        <v>0.85938793460649576</v>
      </c>
      <c r="O275" s="190">
        <f t="shared" ca="1" si="73"/>
        <v>0.82976607649677503</v>
      </c>
      <c r="P275" s="190">
        <f t="shared" ca="1" si="73"/>
        <v>0.80029384460315023</v>
      </c>
      <c r="Q275" s="190">
        <f t="shared" ca="1" si="73"/>
        <v>0.77122823568769827</v>
      </c>
      <c r="R275" s="190">
        <f t="shared" ca="1" si="73"/>
        <v>0.7427480669221459</v>
      </c>
      <c r="S275" s="190">
        <f t="shared" ca="1" si="73"/>
        <v>0.71497438424304216</v>
      </c>
      <c r="T275" s="190">
        <f t="shared" ca="1" si="73"/>
        <v>0.68798579734440435</v>
      </c>
      <c r="U275" s="190">
        <f t="shared" ca="1" si="73"/>
        <v>0.66182992751526004</v>
      </c>
      <c r="V275" s="190">
        <f t="shared" ca="1" si="73"/>
        <v>0.63653191070163484</v>
      </c>
      <c r="W275" s="187">
        <f t="shared" ca="1" si="73"/>
        <v>0.6121006879842632</v>
      </c>
      <c r="Y275" s="78">
        <f t="shared" ca="1" si="74"/>
        <v>12028800.064538136</v>
      </c>
      <c r="Z275" s="78">
        <f t="shared" ca="1" si="75"/>
        <v>12032624.948791318</v>
      </c>
      <c r="AA275" s="78">
        <f t="shared" ca="1" si="76"/>
        <v>3824.8842531815171</v>
      </c>
    </row>
    <row r="276" spans="1:27" ht="11.25" customHeight="1" x14ac:dyDescent="0.2">
      <c r="A276" s="222">
        <f t="shared" si="77"/>
        <v>266</v>
      </c>
      <c r="B276" s="220">
        <f t="shared" si="66"/>
        <v>1.95E-2</v>
      </c>
      <c r="C276" s="217">
        <f t="shared" si="67"/>
        <v>2.7675000000000004E-3</v>
      </c>
      <c r="D276" s="219">
        <f t="shared" ca="1" si="68"/>
        <v>8.2220049510072002E-2</v>
      </c>
      <c r="E276" s="218">
        <f t="shared" ca="1" si="69"/>
        <v>-1.3902924188634602</v>
      </c>
      <c r="F276" s="187">
        <f t="shared" ca="1" si="70"/>
        <v>-6.8640188386623786E-3</v>
      </c>
      <c r="G276" s="217">
        <f t="shared" ca="1" si="71"/>
        <v>-4.0965188386623778E-3</v>
      </c>
      <c r="H276" s="187">
        <f t="shared" ca="1" si="72"/>
        <v>1.5403481161337622E-2</v>
      </c>
      <c r="I276" s="191">
        <f t="shared" ca="1" si="73"/>
        <v>0.99154115344857163</v>
      </c>
      <c r="J276" s="190">
        <f t="shared" ca="1" si="73"/>
        <v>0.9707932897358541</v>
      </c>
      <c r="K276" s="190">
        <f t="shared" ca="1" si="73"/>
        <v>0.94629005112661957</v>
      </c>
      <c r="L276" s="190">
        <f t="shared" ca="1" si="73"/>
        <v>0.91931359883892383</v>
      </c>
      <c r="M276" s="190">
        <f t="shared" ca="1" si="73"/>
        <v>0.89082782652924797</v>
      </c>
      <c r="N276" s="190">
        <f t="shared" ca="1" si="73"/>
        <v>0.86154749613373938</v>
      </c>
      <c r="O276" s="190">
        <f t="shared" ca="1" si="73"/>
        <v>0.83199587180607237</v>
      </c>
      <c r="P276" s="190">
        <f t="shared" ca="1" si="73"/>
        <v>0.80255097279891885</v>
      </c>
      <c r="Q276" s="190">
        <f t="shared" ca="1" si="73"/>
        <v>0.7734817681845122</v>
      </c>
      <c r="R276" s="190">
        <f t="shared" ca="1" si="73"/>
        <v>0.74497600965425115</v>
      </c>
      <c r="S276" s="190">
        <f t="shared" ca="1" si="73"/>
        <v>0.7171613681660105</v>
      </c>
      <c r="T276" s="190">
        <f t="shared" ca="1" si="73"/>
        <v>0.69012133891580074</v>
      </c>
      <c r="U276" s="190">
        <f t="shared" ca="1" si="73"/>
        <v>0.66390712756131831</v>
      </c>
      <c r="V276" s="190">
        <f t="shared" ca="1" si="73"/>
        <v>0.63854648632596089</v>
      </c>
      <c r="W276" s="187">
        <f t="shared" ca="1" si="73"/>
        <v>0.61405025523943713</v>
      </c>
      <c r="Y276" s="78">
        <f t="shared" ca="1" si="74"/>
        <v>12057104.614465237</v>
      </c>
      <c r="Z276" s="78">
        <f t="shared" ca="1" si="75"/>
        <v>12060910.42253539</v>
      </c>
      <c r="AA276" s="78">
        <f t="shared" ca="1" si="76"/>
        <v>3805.808070152998</v>
      </c>
    </row>
    <row r="277" spans="1:27" ht="11.25" customHeight="1" x14ac:dyDescent="0.2">
      <c r="A277" s="222">
        <f t="shared" si="77"/>
        <v>267</v>
      </c>
      <c r="B277" s="220">
        <f t="shared" si="66"/>
        <v>1.95E-2</v>
      </c>
      <c r="C277" s="217">
        <f t="shared" si="67"/>
        <v>2.7675000000000004E-3</v>
      </c>
      <c r="D277" s="219">
        <f t="shared" ca="1" si="68"/>
        <v>0.28643053615186009</v>
      </c>
      <c r="E277" s="218">
        <f t="shared" ca="1" si="69"/>
        <v>-0.56384287141468437</v>
      </c>
      <c r="F277" s="187">
        <f t="shared" ca="1" si="70"/>
        <v>-2.7837511295643307E-3</v>
      </c>
      <c r="G277" s="217">
        <f t="shared" ca="1" si="71"/>
        <v>-1.6251129564330297E-5</v>
      </c>
      <c r="H277" s="187">
        <f t="shared" ca="1" si="72"/>
        <v>1.948374887043567E-2</v>
      </c>
      <c r="I277" s="191">
        <f t="shared" ca="1" si="73"/>
        <v>0.98965068283975344</v>
      </c>
      <c r="J277" s="190">
        <f t="shared" ca="1" si="73"/>
        <v>0.96591987063609253</v>
      </c>
      <c r="K277" s="190">
        <f t="shared" ca="1" si="73"/>
        <v>0.93929674483126246</v>
      </c>
      <c r="L277" s="190">
        <f t="shared" ca="1" si="73"/>
        <v>0.91085977968798471</v>
      </c>
      <c r="M277" s="190">
        <f t="shared" ca="1" si="73"/>
        <v>0.88141007422317463</v>
      </c>
      <c r="N277" s="190">
        <f t="shared" ca="1" si="73"/>
        <v>0.85153534670198827</v>
      </c>
      <c r="O277" s="190">
        <f t="shared" ca="1" si="73"/>
        <v>0.821661383854003</v>
      </c>
      <c r="P277" s="190">
        <f t="shared" ca="1" si="73"/>
        <v>0.79209233718342986</v>
      </c>
      <c r="Q277" s="190">
        <f t="shared" ca="1" si="73"/>
        <v>0.76304172335170695</v>
      </c>
      <c r="R277" s="190">
        <f t="shared" ca="1" si="73"/>
        <v>0.73465597175192954</v>
      </c>
      <c r="S277" s="190">
        <f t="shared" ca="1" si="73"/>
        <v>0.70703214614485266</v>
      </c>
      <c r="T277" s="190">
        <f t="shared" ca="1" si="73"/>
        <v>0.68023119003267651</v>
      </c>
      <c r="U277" s="190">
        <f t="shared" ca="1" si="73"/>
        <v>0.65428777437284491</v>
      </c>
      <c r="V277" s="190">
        <f t="shared" ca="1" si="73"/>
        <v>0.62921758887791146</v>
      </c>
      <c r="W277" s="187">
        <f t="shared" ca="1" si="73"/>
        <v>0.60502272221947062</v>
      </c>
      <c r="Y277" s="78">
        <f t="shared" ca="1" si="74"/>
        <v>11925915.33670908</v>
      </c>
      <c r="Z277" s="78">
        <f t="shared" ca="1" si="75"/>
        <v>11929809.875883639</v>
      </c>
      <c r="AA277" s="78">
        <f t="shared" ca="1" si="76"/>
        <v>3894.5391745585948</v>
      </c>
    </row>
    <row r="278" spans="1:27" ht="11.25" customHeight="1" x14ac:dyDescent="0.2">
      <c r="A278" s="222">
        <f t="shared" si="77"/>
        <v>268</v>
      </c>
      <c r="B278" s="220">
        <f t="shared" si="66"/>
        <v>1.95E-2</v>
      </c>
      <c r="C278" s="217">
        <f t="shared" si="67"/>
        <v>2.7675000000000004E-3</v>
      </c>
      <c r="D278" s="219">
        <f t="shared" ca="1" si="68"/>
        <v>0.4280463498404059</v>
      </c>
      <c r="E278" s="218">
        <f t="shared" ca="1" si="69"/>
        <v>-0.18135020716047565</v>
      </c>
      <c r="F278" s="187">
        <f t="shared" ca="1" si="70"/>
        <v>-8.9534490834843581E-4</v>
      </c>
      <c r="G278" s="217">
        <f t="shared" ca="1" si="71"/>
        <v>1.8721550916515647E-3</v>
      </c>
      <c r="H278" s="187">
        <f t="shared" ca="1" si="72"/>
        <v>2.1372155091651565E-2</v>
      </c>
      <c r="I278" s="191">
        <f t="shared" ca="1" si="73"/>
        <v>0.98877696653450264</v>
      </c>
      <c r="J278" s="190">
        <f t="shared" ca="1" si="73"/>
        <v>0.96367267152855418</v>
      </c>
      <c r="K278" s="190">
        <f t="shared" ca="1" si="73"/>
        <v>0.9360776606404706</v>
      </c>
      <c r="L278" s="190">
        <f t="shared" ca="1" si="73"/>
        <v>0.90697359011824963</v>
      </c>
      <c r="M278" s="190">
        <f t="shared" ca="1" si="73"/>
        <v>0.87708517075171943</v>
      </c>
      <c r="N278" s="190">
        <f t="shared" ca="1" si="73"/>
        <v>0.84694104910803858</v>
      </c>
      <c r="O278" s="190">
        <f t="shared" ca="1" si="73"/>
        <v>0.81692198551128881</v>
      </c>
      <c r="P278" s="190">
        <f t="shared" ca="1" si="73"/>
        <v>0.78729817568893479</v>
      </c>
      <c r="Q278" s="190">
        <f t="shared" ca="1" si="73"/>
        <v>0.75825773750074199</v>
      </c>
      <c r="R278" s="190">
        <f t="shared" ca="1" si="73"/>
        <v>0.72992822478906338</v>
      </c>
      <c r="S278" s="190">
        <f t="shared" ca="1" si="73"/>
        <v>0.70239274907712068</v>
      </c>
      <c r="T278" s="190">
        <f t="shared" ca="1" si="73"/>
        <v>0.67570199000201669</v>
      </c>
      <c r="U278" s="190">
        <f t="shared" ca="1" si="73"/>
        <v>0.64988310248134362</v>
      </c>
      <c r="V278" s="190">
        <f t="shared" ca="1" si="73"/>
        <v>0.62494629853853667</v>
      </c>
      <c r="W278" s="187">
        <f t="shared" ca="1" si="73"/>
        <v>0.60088969609033904</v>
      </c>
      <c r="Y278" s="78">
        <f t="shared" ca="1" si="74"/>
        <v>11865747.068360919</v>
      </c>
      <c r="Z278" s="78">
        <f t="shared" ca="1" si="75"/>
        <v>11869682.558507584</v>
      </c>
      <c r="AA278" s="78">
        <f t="shared" ca="1" si="76"/>
        <v>3935.4901466649026</v>
      </c>
    </row>
    <row r="279" spans="1:27" ht="11.25" customHeight="1" x14ac:dyDescent="0.2">
      <c r="A279" s="222">
        <f t="shared" si="77"/>
        <v>269</v>
      </c>
      <c r="B279" s="220">
        <f t="shared" si="66"/>
        <v>1.95E-2</v>
      </c>
      <c r="C279" s="217">
        <f t="shared" si="67"/>
        <v>2.7675000000000004E-3</v>
      </c>
      <c r="D279" s="219">
        <f t="shared" ca="1" si="68"/>
        <v>0.79850739585615005</v>
      </c>
      <c r="E279" s="218">
        <f t="shared" ca="1" si="69"/>
        <v>0.83630167998740568</v>
      </c>
      <c r="F279" s="187">
        <f t="shared" ca="1" si="70"/>
        <v>4.1289087161470806E-3</v>
      </c>
      <c r="G279" s="217">
        <f t="shared" ca="1" si="71"/>
        <v>6.8964087161470806E-3</v>
      </c>
      <c r="H279" s="187">
        <f t="shared" ca="1" si="72"/>
        <v>2.6396408716147082E-2</v>
      </c>
      <c r="I279" s="191">
        <f t="shared" ca="1" si="73"/>
        <v>0.98645612984255104</v>
      </c>
      <c r="J279" s="190">
        <f t="shared" ca="1" si="73"/>
        <v>0.95771924717070278</v>
      </c>
      <c r="K279" s="190">
        <f t="shared" ca="1" si="73"/>
        <v>0.92756665420966611</v>
      </c>
      <c r="L279" s="190">
        <f t="shared" ca="1" si="73"/>
        <v>0.89671462652271039</v>
      </c>
      <c r="M279" s="190">
        <f t="shared" ca="1" si="73"/>
        <v>0.86568148420167024</v>
      </c>
      <c r="N279" s="190">
        <f t="shared" ca="1" si="73"/>
        <v>0.83483790472895847</v>
      </c>
      <c r="O279" s="190">
        <f t="shared" ca="1" si="73"/>
        <v>0.80444513984744104</v>
      </c>
      <c r="P279" s="190">
        <f t="shared" ca="1" si="73"/>
        <v>0.77468375922185173</v>
      </c>
      <c r="Q279" s="190">
        <f t="shared" ca="1" si="73"/>
        <v>0.74567511832572186</v>
      </c>
      <c r="R279" s="190">
        <f t="shared" ca="1" si="73"/>
        <v>0.71749731046427412</v>
      </c>
      <c r="S279" s="190">
        <f t="shared" ca="1" si="73"/>
        <v>0.69019697449301654</v>
      </c>
      <c r="T279" s="190">
        <f t="shared" ca="1" si="73"/>
        <v>0.66379800846496506</v>
      </c>
      <c r="U279" s="190">
        <f t="shared" ca="1" si="73"/>
        <v>0.63830798388797516</v>
      </c>
      <c r="V279" s="190">
        <f t="shared" ca="1" si="73"/>
        <v>0.61372285694964712</v>
      </c>
      <c r="W279" s="187">
        <f t="shared" ca="1" si="73"/>
        <v>0.59003042160781183</v>
      </c>
      <c r="Y279" s="78">
        <f t="shared" ca="1" si="74"/>
        <v>11707333.619938964</v>
      </c>
      <c r="Z279" s="78">
        <f t="shared" ca="1" si="75"/>
        <v>11711377.611360308</v>
      </c>
      <c r="AA279" s="78">
        <f t="shared" ca="1" si="76"/>
        <v>4043.9914213437587</v>
      </c>
    </row>
    <row r="280" spans="1:27" ht="11.25" customHeight="1" x14ac:dyDescent="0.2">
      <c r="A280" s="222">
        <f t="shared" si="77"/>
        <v>270</v>
      </c>
      <c r="B280" s="220">
        <f t="shared" si="66"/>
        <v>1.95E-2</v>
      </c>
      <c r="C280" s="217">
        <f t="shared" si="67"/>
        <v>2.7675000000000004E-3</v>
      </c>
      <c r="D280" s="219">
        <f t="shared" ca="1" si="68"/>
        <v>0.76771936546969588</v>
      </c>
      <c r="E280" s="218">
        <f t="shared" ca="1" si="69"/>
        <v>0.73135676043711428</v>
      </c>
      <c r="F280" s="187">
        <f t="shared" ca="1" si="70"/>
        <v>3.6107846905525393E-3</v>
      </c>
      <c r="G280" s="217">
        <f t="shared" ca="1" si="71"/>
        <v>6.3782846905525402E-3</v>
      </c>
      <c r="H280" s="187">
        <f t="shared" ca="1" si="72"/>
        <v>2.587828469055254E-2</v>
      </c>
      <c r="I280" s="191">
        <f t="shared" ca="1" si="73"/>
        <v>0.98669521300943808</v>
      </c>
      <c r="J280" s="190">
        <f t="shared" ca="1" si="73"/>
        <v>0.95833148679850944</v>
      </c>
      <c r="K280" s="190">
        <f t="shared" ca="1" si="73"/>
        <v>0.92844075750972632</v>
      </c>
      <c r="L280" s="190">
        <f t="shared" ca="1" si="73"/>
        <v>0.89776718902111952</v>
      </c>
      <c r="M280" s="190">
        <f t="shared" ca="1" si="73"/>
        <v>0.8668505948698364</v>
      </c>
      <c r="N280" s="190">
        <f t="shared" ca="1" si="73"/>
        <v>0.83607799553348328</v>
      </c>
      <c r="O280" s="190">
        <f t="shared" ca="1" si="73"/>
        <v>0.80572294699460778</v>
      </c>
      <c r="P280" s="190">
        <f t="shared" ca="1" si="73"/>
        <v>0.77597521331480079</v>
      </c>
      <c r="Q280" s="190">
        <f t="shared" ca="1" si="73"/>
        <v>0.74696298032912756</v>
      </c>
      <c r="R280" s="190">
        <f t="shared" ca="1" si="73"/>
        <v>0.71876939120130123</v>
      </c>
      <c r="S280" s="190">
        <f t="shared" ca="1" si="73"/>
        <v>0.69144480276483611</v>
      </c>
      <c r="T280" s="190">
        <f t="shared" ca="1" si="73"/>
        <v>0.66501583984718571</v>
      </c>
      <c r="U280" s="190">
        <f t="shared" ca="1" si="73"/>
        <v>0.63949206594861119</v>
      </c>
      <c r="V280" s="190">
        <f t="shared" ca="1" si="73"/>
        <v>0.61487088622396091</v>
      </c>
      <c r="W280" s="187">
        <f t="shared" ca="1" si="73"/>
        <v>0.59114114328529388</v>
      </c>
      <c r="Y280" s="78">
        <f t="shared" ca="1" si="74"/>
        <v>11723558.506651837</v>
      </c>
      <c r="Z280" s="78">
        <f t="shared" ca="1" si="75"/>
        <v>11727591.343061183</v>
      </c>
      <c r="AA280" s="78">
        <f t="shared" ca="1" si="76"/>
        <v>4032.8364093452692</v>
      </c>
    </row>
    <row r="281" spans="1:27" ht="11.25" customHeight="1" x14ac:dyDescent="0.2">
      <c r="A281" s="222">
        <f t="shared" si="77"/>
        <v>271</v>
      </c>
      <c r="B281" s="220">
        <f t="shared" si="66"/>
        <v>1.95E-2</v>
      </c>
      <c r="C281" s="217">
        <f t="shared" si="67"/>
        <v>2.7675000000000004E-3</v>
      </c>
      <c r="D281" s="219">
        <f t="shared" ca="1" si="68"/>
        <v>0.97483076059267115</v>
      </c>
      <c r="E281" s="218">
        <f t="shared" ca="1" si="69"/>
        <v>1.9570764664817013</v>
      </c>
      <c r="F281" s="187">
        <f t="shared" ca="1" si="70"/>
        <v>9.662290862245208E-3</v>
      </c>
      <c r="G281" s="217">
        <f t="shared" ca="1" si="71"/>
        <v>1.2429790862245209E-2</v>
      </c>
      <c r="H281" s="187">
        <f t="shared" ca="1" si="72"/>
        <v>3.1929790862245205E-2</v>
      </c>
      <c r="I281" s="191">
        <f t="shared" ca="1" si="73"/>
        <v>0.98390641601623763</v>
      </c>
      <c r="J281" s="190">
        <f t="shared" ca="1" si="73"/>
        <v>0.95120508736378673</v>
      </c>
      <c r="K281" s="190">
        <f t="shared" ca="1" si="73"/>
        <v>0.91828270805905299</v>
      </c>
      <c r="L281" s="190">
        <f t="shared" ca="1" si="73"/>
        <v>0.88555030346921604</v>
      </c>
      <c r="M281" s="190">
        <f t="shared" ca="1" si="73"/>
        <v>0.85329370578759056</v>
      </c>
      <c r="N281" s="190">
        <f t="shared" ca="1" si="73"/>
        <v>0.82170833850384428</v>
      </c>
      <c r="O281" s="190">
        <f t="shared" ca="1" si="73"/>
        <v>0.79092435172590347</v>
      </c>
      <c r="P281" s="190">
        <f t="shared" ca="1" si="73"/>
        <v>0.76102481701151181</v>
      </c>
      <c r="Q281" s="190">
        <f t="shared" ca="1" si="73"/>
        <v>0.73205892105761217</v>
      </c>
      <c r="R281" s="190">
        <f t="shared" ca="1" si="73"/>
        <v>0.7040515469044053</v>
      </c>
      <c r="S281" s="190">
        <f t="shared" ca="1" si="73"/>
        <v>0.67701023916524994</v>
      </c>
      <c r="T281" s="190">
        <f t="shared" ca="1" si="73"/>
        <v>0.65093027054196362</v>
      </c>
      <c r="U281" s="190">
        <f t="shared" ca="1" si="73"/>
        <v>0.62579832751332543</v>
      </c>
      <c r="V281" s="190">
        <f t="shared" ca="1" si="73"/>
        <v>0.60159519022633567</v>
      </c>
      <c r="W281" s="187">
        <f t="shared" ca="1" si="73"/>
        <v>0.57829767886308669</v>
      </c>
      <c r="Y281" s="78">
        <f t="shared" ca="1" si="74"/>
        <v>11535637.902209122</v>
      </c>
      <c r="Z281" s="78">
        <f t="shared" ca="1" si="75"/>
        <v>11539800.448585786</v>
      </c>
      <c r="AA281" s="78">
        <f t="shared" ca="1" si="76"/>
        <v>4162.5463766641915</v>
      </c>
    </row>
    <row r="282" spans="1:27" ht="11.25" customHeight="1" x14ac:dyDescent="0.2">
      <c r="A282" s="222">
        <f t="shared" si="77"/>
        <v>272</v>
      </c>
      <c r="B282" s="220">
        <f t="shared" si="66"/>
        <v>1.95E-2</v>
      </c>
      <c r="C282" s="217">
        <f t="shared" si="67"/>
        <v>2.7675000000000004E-3</v>
      </c>
      <c r="D282" s="219">
        <f t="shared" ca="1" si="68"/>
        <v>0.36613307237755677</v>
      </c>
      <c r="E282" s="218">
        <f t="shared" ca="1" si="69"/>
        <v>-0.34211261432199402</v>
      </c>
      <c r="F282" s="187">
        <f t="shared" ca="1" si="70"/>
        <v>-1.6890456984364997E-3</v>
      </c>
      <c r="G282" s="217">
        <f t="shared" ca="1" si="71"/>
        <v>1.0784543015635007E-3</v>
      </c>
      <c r="H282" s="187">
        <f t="shared" ca="1" si="72"/>
        <v>2.0578454301563499E-2</v>
      </c>
      <c r="I282" s="191">
        <f t="shared" ca="1" si="73"/>
        <v>0.98914409717887586</v>
      </c>
      <c r="J282" s="190">
        <f t="shared" ca="1" si="73"/>
        <v>0.96461653605489295</v>
      </c>
      <c r="K282" s="190">
        <f t="shared" ca="1" si="73"/>
        <v>0.93742930178464512</v>
      </c>
      <c r="L282" s="190">
        <f t="shared" ca="1" si="73"/>
        <v>0.90860493912703866</v>
      </c>
      <c r="M282" s="190">
        <f t="shared" ca="1" si="73"/>
        <v>0.87890034474579748</v>
      </c>
      <c r="N282" s="190">
        <f t="shared" ca="1" si="73"/>
        <v>0.84886901380626922</v>
      </c>
      <c r="O282" s="190">
        <f t="shared" ca="1" si="73"/>
        <v>0.81891062435592976</v>
      </c>
      <c r="P282" s="190">
        <f t="shared" ca="1" si="73"/>
        <v>0.78930962593265586</v>
      </c>
      <c r="Q282" s="190">
        <f t="shared" ca="1" si="73"/>
        <v>0.76026479115890933</v>
      </c>
      <c r="R282" s="190">
        <f t="shared" ca="1" si="73"/>
        <v>0.73191158820624491</v>
      </c>
      <c r="S282" s="190">
        <f t="shared" ca="1" si="73"/>
        <v>0.70433897641650078</v>
      </c>
      <c r="T282" s="190">
        <f t="shared" ca="1" si="73"/>
        <v>0.67760193607857222</v>
      </c>
      <c r="U282" s="190">
        <f t="shared" ca="1" si="73"/>
        <v>0.65173077067848373</v>
      </c>
      <c r="V282" s="190">
        <f t="shared" ca="1" si="73"/>
        <v>0.62673798649416823</v>
      </c>
      <c r="W282" s="187">
        <f t="shared" ca="1" si="73"/>
        <v>0.60262336428235874</v>
      </c>
      <c r="Y282" s="78">
        <f t="shared" ca="1" si="74"/>
        <v>11890993.896301342</v>
      </c>
      <c r="Z282" s="78">
        <f t="shared" ca="1" si="75"/>
        <v>11894912.184702881</v>
      </c>
      <c r="AA282" s="78">
        <f t="shared" ca="1" si="76"/>
        <v>3918.2884015385062</v>
      </c>
    </row>
    <row r="283" spans="1:27" ht="11.25" customHeight="1" x14ac:dyDescent="0.2">
      <c r="A283" s="222">
        <f t="shared" si="77"/>
        <v>273</v>
      </c>
      <c r="B283" s="220">
        <f t="shared" si="66"/>
        <v>1.95E-2</v>
      </c>
      <c r="C283" s="217">
        <f t="shared" si="67"/>
        <v>2.7675000000000004E-3</v>
      </c>
      <c r="D283" s="219">
        <f t="shared" ca="1" si="68"/>
        <v>0.96928692889263735</v>
      </c>
      <c r="E283" s="218">
        <f t="shared" ca="1" si="69"/>
        <v>1.870415492604641</v>
      </c>
      <c r="F283" s="187">
        <f t="shared" ca="1" si="70"/>
        <v>9.2344365855490558E-3</v>
      </c>
      <c r="G283" s="217">
        <f t="shared" ca="1" si="71"/>
        <v>1.2001936585549057E-2</v>
      </c>
      <c r="H283" s="187">
        <f t="shared" ca="1" si="72"/>
        <v>3.1501936585549055E-2</v>
      </c>
      <c r="I283" s="191">
        <f t="shared" ref="I283:W298" ca="1" si="78">I$8*EXP(-$H283*I$9)</f>
        <v>0.98410333065105726</v>
      </c>
      <c r="J283" s="190">
        <f t="shared" ca="1" si="78"/>
        <v>0.95170719329531395</v>
      </c>
      <c r="K283" s="190">
        <f t="shared" ca="1" si="78"/>
        <v>0.91899723818622669</v>
      </c>
      <c r="L283" s="190">
        <f t="shared" ca="1" si="78"/>
        <v>0.88640857485160363</v>
      </c>
      <c r="M283" s="190">
        <f t="shared" ca="1" si="78"/>
        <v>0.85424520211069666</v>
      </c>
      <c r="N283" s="190">
        <f t="shared" ca="1" si="78"/>
        <v>0.82271614000287685</v>
      </c>
      <c r="O283" s="190">
        <f t="shared" ca="1" si="78"/>
        <v>0.79196165539329122</v>
      </c>
      <c r="P283" s="190">
        <f t="shared" ca="1" si="78"/>
        <v>0.76207231320782032</v>
      </c>
      <c r="Q283" s="190">
        <f t="shared" ca="1" si="78"/>
        <v>0.73310282986265551</v>
      </c>
      <c r="R283" s="190">
        <f t="shared" ca="1" si="78"/>
        <v>0.70508215599506996</v>
      </c>
      <c r="S283" s="190">
        <f t="shared" ca="1" si="78"/>
        <v>0.6780208193956182</v>
      </c>
      <c r="T283" s="190">
        <f t="shared" ca="1" si="78"/>
        <v>0.6519162740636596</v>
      </c>
      <c r="U283" s="190">
        <f t="shared" ca="1" si="78"/>
        <v>0.62675679621181568</v>
      </c>
      <c r="V283" s="190">
        <f t="shared" ca="1" si="78"/>
        <v>0.60252432014112944</v>
      </c>
      <c r="W283" s="187">
        <f t="shared" ca="1" si="78"/>
        <v>0.57919649997982514</v>
      </c>
      <c r="Y283" s="78">
        <f t="shared" ca="1" si="74"/>
        <v>11548811.343348661</v>
      </c>
      <c r="Z283" s="78">
        <f t="shared" ca="1" si="75"/>
        <v>11552964.763368044</v>
      </c>
      <c r="AA283" s="78">
        <f t="shared" ca="1" si="76"/>
        <v>4153.4200193826109</v>
      </c>
    </row>
    <row r="284" spans="1:27" ht="11.25" customHeight="1" x14ac:dyDescent="0.2">
      <c r="A284" s="222">
        <f t="shared" si="77"/>
        <v>274</v>
      </c>
      <c r="B284" s="220">
        <f t="shared" si="66"/>
        <v>1.95E-2</v>
      </c>
      <c r="C284" s="217">
        <f t="shared" si="67"/>
        <v>2.7675000000000004E-3</v>
      </c>
      <c r="D284" s="219">
        <f t="shared" ca="1" si="68"/>
        <v>0.93795617691734912</v>
      </c>
      <c r="E284" s="218">
        <f t="shared" ca="1" si="69"/>
        <v>1.5378403862860528</v>
      </c>
      <c r="F284" s="187">
        <f t="shared" ca="1" si="70"/>
        <v>7.592478559979814E-3</v>
      </c>
      <c r="G284" s="217">
        <f t="shared" ca="1" si="71"/>
        <v>1.0359978559979815E-2</v>
      </c>
      <c r="H284" s="187">
        <f t="shared" ca="1" si="72"/>
        <v>2.9859978559979815E-2</v>
      </c>
      <c r="I284" s="191">
        <f t="shared" ca="1" si="78"/>
        <v>0.98485938740230494</v>
      </c>
      <c r="J284" s="190">
        <f t="shared" ca="1" si="78"/>
        <v>0.95363656524242646</v>
      </c>
      <c r="K284" s="190">
        <f t="shared" ca="1" si="78"/>
        <v>0.92174452466482149</v>
      </c>
      <c r="L284" s="190">
        <f t="shared" ca="1" si="78"/>
        <v>0.88971005484353538</v>
      </c>
      <c r="M284" s="190">
        <f t="shared" ca="1" si="78"/>
        <v>0.85790657805723769</v>
      </c>
      <c r="N284" s="190">
        <f t="shared" ca="1" si="78"/>
        <v>0.82659522365509941</v>
      </c>
      <c r="O284" s="190">
        <f t="shared" ca="1" si="78"/>
        <v>0.79595511530269747</v>
      </c>
      <c r="P284" s="190">
        <f t="shared" ca="1" si="78"/>
        <v>0.76610564565039763</v>
      </c>
      <c r="Q284" s="190">
        <f t="shared" ca="1" si="78"/>
        <v>0.73712283077046625</v>
      </c>
      <c r="R284" s="190">
        <f t="shared" ca="1" si="78"/>
        <v>0.70905130383269499</v>
      </c>
      <c r="S284" s="190">
        <f t="shared" ca="1" si="78"/>
        <v>0.68191310251872705</v>
      </c>
      <c r="T284" s="190">
        <f t="shared" ca="1" si="78"/>
        <v>0.65571410157554288</v>
      </c>
      <c r="U284" s="190">
        <f t="shared" ca="1" si="78"/>
        <v>0.63044871698803684</v>
      </c>
      <c r="V284" s="190">
        <f t="shared" ca="1" si="78"/>
        <v>0.60610334215587369</v>
      </c>
      <c r="W284" s="187">
        <f t="shared" ca="1" si="78"/>
        <v>0.58265885414762331</v>
      </c>
      <c r="Y284" s="78">
        <f t="shared" ca="1" si="74"/>
        <v>11599525.346807484</v>
      </c>
      <c r="Z284" s="78">
        <f t="shared" ca="1" si="75"/>
        <v>11603643.677006152</v>
      </c>
      <c r="AA284" s="78">
        <f t="shared" ca="1" si="76"/>
        <v>4118.3301986679435</v>
      </c>
    </row>
    <row r="285" spans="1:27" ht="11.25" customHeight="1" x14ac:dyDescent="0.2">
      <c r="A285" s="222">
        <f t="shared" si="77"/>
        <v>275</v>
      </c>
      <c r="B285" s="220">
        <f t="shared" si="66"/>
        <v>1.95E-2</v>
      </c>
      <c r="C285" s="217">
        <f t="shared" si="67"/>
        <v>2.7675000000000004E-3</v>
      </c>
      <c r="D285" s="219">
        <f t="shared" ca="1" si="68"/>
        <v>0.48431140579571008</v>
      </c>
      <c r="E285" s="218">
        <f t="shared" ca="1" si="69"/>
        <v>-3.9335615406027605E-2</v>
      </c>
      <c r="F285" s="187">
        <f t="shared" ca="1" si="70"/>
        <v>-1.9420404046946628E-4</v>
      </c>
      <c r="G285" s="217">
        <f t="shared" ca="1" si="71"/>
        <v>2.5732959595305342E-3</v>
      </c>
      <c r="H285" s="187">
        <f t="shared" ca="1" si="72"/>
        <v>2.2073295959530535E-2</v>
      </c>
      <c r="I285" s="191">
        <f t="shared" ca="1" si="78"/>
        <v>0.98845276334480969</v>
      </c>
      <c r="J285" s="190">
        <f t="shared" ca="1" si="78"/>
        <v>0.96283964705506087</v>
      </c>
      <c r="K285" s="190">
        <f t="shared" ca="1" si="78"/>
        <v>0.93488526670136585</v>
      </c>
      <c r="L285" s="190">
        <f t="shared" ca="1" si="78"/>
        <v>0.90553492274320191</v>
      </c>
      <c r="M285" s="190">
        <f t="shared" ca="1" si="78"/>
        <v>0.87548479780875321</v>
      </c>
      <c r="N285" s="190">
        <f t="shared" ca="1" si="78"/>
        <v>0.84524156304256648</v>
      </c>
      <c r="O285" s="190">
        <f t="shared" ca="1" si="78"/>
        <v>0.81516927572102826</v>
      </c>
      <c r="P285" s="190">
        <f t="shared" ca="1" si="78"/>
        <v>0.78552556159184583</v>
      </c>
      <c r="Q285" s="190">
        <f t="shared" ca="1" si="78"/>
        <v>0.75648915086979418</v>
      </c>
      <c r="R285" s="190">
        <f t="shared" ca="1" si="78"/>
        <v>0.72818062900775549</v>
      </c>
      <c r="S285" s="190">
        <f t="shared" ca="1" si="78"/>
        <v>0.70067796131400051</v>
      </c>
      <c r="T285" s="190">
        <f t="shared" ca="1" si="78"/>
        <v>0.67402804425896523</v>
      </c>
      <c r="U285" s="190">
        <f t="shared" ca="1" si="78"/>
        <v>0.64825526391400112</v>
      </c>
      <c r="V285" s="190">
        <f t="shared" ca="1" si="78"/>
        <v>0.62336781524501661</v>
      </c>
      <c r="W285" s="187">
        <f t="shared" ca="1" si="78"/>
        <v>0.59936235454400444</v>
      </c>
      <c r="Y285" s="78">
        <f t="shared" ca="1" si="74"/>
        <v>11843495.017162168</v>
      </c>
      <c r="Z285" s="78">
        <f t="shared" ca="1" si="75"/>
        <v>11847445.690229831</v>
      </c>
      <c r="AA285" s="78">
        <f t="shared" ca="1" si="76"/>
        <v>3950.6730676628649</v>
      </c>
    </row>
    <row r="286" spans="1:27" ht="11.25" customHeight="1" x14ac:dyDescent="0.2">
      <c r="A286" s="222">
        <f t="shared" si="77"/>
        <v>276</v>
      </c>
      <c r="B286" s="220">
        <f t="shared" si="66"/>
        <v>1.95E-2</v>
      </c>
      <c r="C286" s="217">
        <f t="shared" si="67"/>
        <v>2.7675000000000004E-3</v>
      </c>
      <c r="D286" s="219">
        <f t="shared" ca="1" si="68"/>
        <v>5.6284947959126308E-2</v>
      </c>
      <c r="E286" s="218">
        <f t="shared" ca="1" si="69"/>
        <v>-1.5867472690344011</v>
      </c>
      <c r="F286" s="187">
        <f t="shared" ca="1" si="70"/>
        <v>-7.8339369466977251E-3</v>
      </c>
      <c r="G286" s="217">
        <f t="shared" ca="1" si="71"/>
        <v>-5.0664369466977242E-3</v>
      </c>
      <c r="H286" s="187">
        <f t="shared" ca="1" si="72"/>
        <v>1.4433563053302276E-2</v>
      </c>
      <c r="I286" s="191">
        <f t="shared" ca="1" si="78"/>
        <v>0.99199106712302021</v>
      </c>
      <c r="J286" s="190">
        <f t="shared" ca="1" si="78"/>
        <v>0.97195535988981019</v>
      </c>
      <c r="K286" s="190">
        <f t="shared" ca="1" si="78"/>
        <v>0.94796007097789969</v>
      </c>
      <c r="L286" s="190">
        <f t="shared" ca="1" si="78"/>
        <v>0.92133466647816009</v>
      </c>
      <c r="M286" s="190">
        <f t="shared" ca="1" si="78"/>
        <v>0.89308127811645877</v>
      </c>
      <c r="N286" s="190">
        <f t="shared" ca="1" si="78"/>
        <v>0.86394474456321702</v>
      </c>
      <c r="O286" s="190">
        <f t="shared" ca="1" si="78"/>
        <v>0.83447153768485094</v>
      </c>
      <c r="P286" s="190">
        <f t="shared" ca="1" si="78"/>
        <v>0.80505733598910356</v>
      </c>
      <c r="Q286" s="190">
        <f t="shared" ca="1" si="78"/>
        <v>0.77598440583430406</v>
      </c>
      <c r="R286" s="190">
        <f t="shared" ca="1" si="78"/>
        <v>0.74745043052876681</v>
      </c>
      <c r="S286" s="190">
        <f t="shared" ca="1" si="78"/>
        <v>0.7195904500806739</v>
      </c>
      <c r="T286" s="190">
        <f t="shared" ca="1" si="78"/>
        <v>0.69249339650499209</v>
      </c>
      <c r="U286" s="190">
        <f t="shared" ca="1" si="78"/>
        <v>0.66621446583263288</v>
      </c>
      <c r="V286" s="190">
        <f t="shared" ca="1" si="78"/>
        <v>0.64078432380069028</v>
      </c>
      <c r="W286" s="187">
        <f t="shared" ca="1" si="78"/>
        <v>0.61621592566618655</v>
      </c>
      <c r="Y286" s="78">
        <f t="shared" ca="1" si="74"/>
        <v>12088529.459070768</v>
      </c>
      <c r="Z286" s="78">
        <f t="shared" ca="1" si="75"/>
        <v>12092314.133765344</v>
      </c>
      <c r="AA286" s="78">
        <f t="shared" ca="1" si="76"/>
        <v>3784.6746945753694</v>
      </c>
    </row>
    <row r="287" spans="1:27" ht="11.25" customHeight="1" x14ac:dyDescent="0.2">
      <c r="A287" s="222">
        <f t="shared" si="77"/>
        <v>277</v>
      </c>
      <c r="B287" s="220">
        <f t="shared" si="66"/>
        <v>1.95E-2</v>
      </c>
      <c r="C287" s="217">
        <f t="shared" si="67"/>
        <v>2.7675000000000004E-3</v>
      </c>
      <c r="D287" s="219">
        <f t="shared" ca="1" si="68"/>
        <v>0.3206144989103592</v>
      </c>
      <c r="E287" s="218">
        <f t="shared" ca="1" si="69"/>
        <v>-0.46598114360421772</v>
      </c>
      <c r="F287" s="187">
        <f t="shared" ca="1" si="70"/>
        <v>-2.300597561177461E-3</v>
      </c>
      <c r="G287" s="217">
        <f t="shared" ca="1" si="71"/>
        <v>4.6690243882253945E-4</v>
      </c>
      <c r="H287" s="187">
        <f t="shared" ca="1" si="72"/>
        <v>1.9966902438822539E-2</v>
      </c>
      <c r="I287" s="191">
        <f t="shared" ca="1" si="78"/>
        <v>0.98942706681682402</v>
      </c>
      <c r="J287" s="190">
        <f t="shared" ca="1" si="78"/>
        <v>0.96534442062240822</v>
      </c>
      <c r="K287" s="190">
        <f t="shared" ca="1" si="78"/>
        <v>0.93847208157788475</v>
      </c>
      <c r="L287" s="190">
        <f t="shared" ca="1" si="78"/>
        <v>0.90986390581318566</v>
      </c>
      <c r="M287" s="190">
        <f t="shared" ca="1" si="78"/>
        <v>0.88030151061388617</v>
      </c>
      <c r="N287" s="190">
        <f t="shared" ca="1" si="78"/>
        <v>0.85035751677955884</v>
      </c>
      <c r="O287" s="190">
        <f t="shared" ca="1" si="78"/>
        <v>0.82044618549795145</v>
      </c>
      <c r="P287" s="190">
        <f t="shared" ca="1" si="78"/>
        <v>0.79086296664179245</v>
      </c>
      <c r="Q287" s="190">
        <f t="shared" ca="1" si="78"/>
        <v>0.7618148625758997</v>
      </c>
      <c r="R287" s="190">
        <f t="shared" ca="1" si="78"/>
        <v>0.73344345840058278</v>
      </c>
      <c r="S287" s="190">
        <f t="shared" ca="1" si="78"/>
        <v>0.70584223538789781</v>
      </c>
      <c r="T287" s="190">
        <f t="shared" ca="1" si="78"/>
        <v>0.67906950062523119</v>
      </c>
      <c r="U287" s="190">
        <f t="shared" ca="1" si="78"/>
        <v>0.65315799390828699</v>
      </c>
      <c r="V287" s="190">
        <f t="shared" ca="1" si="78"/>
        <v>0.62812199718882189</v>
      </c>
      <c r="W287" s="187">
        <f t="shared" ca="1" si="78"/>
        <v>0.603962578457933</v>
      </c>
      <c r="Y287" s="78">
        <f t="shared" ca="1" si="74"/>
        <v>11910488.280908141</v>
      </c>
      <c r="Z287" s="78">
        <f t="shared" ca="1" si="75"/>
        <v>11914393.305223441</v>
      </c>
      <c r="AA287" s="78">
        <f t="shared" ca="1" si="76"/>
        <v>3905.0243152994663</v>
      </c>
    </row>
    <row r="288" spans="1:27" ht="11.25" customHeight="1" x14ac:dyDescent="0.2">
      <c r="A288" s="222">
        <f t="shared" si="77"/>
        <v>278</v>
      </c>
      <c r="B288" s="220">
        <f t="shared" si="66"/>
        <v>1.95E-2</v>
      </c>
      <c r="C288" s="217">
        <f t="shared" si="67"/>
        <v>2.7675000000000004E-3</v>
      </c>
      <c r="D288" s="219">
        <f t="shared" ca="1" si="68"/>
        <v>0.57001368720771772</v>
      </c>
      <c r="E288" s="218">
        <f t="shared" ca="1" si="69"/>
        <v>0.17640901143701154</v>
      </c>
      <c r="F288" s="187">
        <f t="shared" ca="1" si="70"/>
        <v>8.7094970912905017E-4</v>
      </c>
      <c r="G288" s="217">
        <f t="shared" ca="1" si="71"/>
        <v>3.6384497091290508E-3</v>
      </c>
      <c r="H288" s="187">
        <f t="shared" ca="1" si="72"/>
        <v>2.3138449709129053E-2</v>
      </c>
      <c r="I288" s="191">
        <f t="shared" ca="1" si="78"/>
        <v>0.98796044625367163</v>
      </c>
      <c r="J288" s="190">
        <f t="shared" ca="1" si="78"/>
        <v>0.96157551709551603</v>
      </c>
      <c r="K288" s="190">
        <f t="shared" ca="1" si="78"/>
        <v>0.93307672072537018</v>
      </c>
      <c r="L288" s="190">
        <f t="shared" ca="1" si="78"/>
        <v>0.90335370476877885</v>
      </c>
      <c r="M288" s="190">
        <f t="shared" ca="1" si="78"/>
        <v>0.8730591416112049</v>
      </c>
      <c r="N288" s="190">
        <f t="shared" ca="1" si="78"/>
        <v>0.84266627425354734</v>
      </c>
      <c r="O288" s="190">
        <f t="shared" ca="1" si="78"/>
        <v>0.81251380069468238</v>
      </c>
      <c r="P288" s="190">
        <f t="shared" ca="1" si="78"/>
        <v>0.78284028949160467</v>
      </c>
      <c r="Q288" s="190">
        <f t="shared" ca="1" si="78"/>
        <v>0.75381025347178809</v>
      </c>
      <c r="R288" s="190">
        <f t="shared" ca="1" si="78"/>
        <v>0.7255337330641819</v>
      </c>
      <c r="S288" s="190">
        <f t="shared" ca="1" si="78"/>
        <v>0.69808091073967493</v>
      </c>
      <c r="T288" s="190">
        <f t="shared" ca="1" si="78"/>
        <v>0.67149296421902827</v>
      </c>
      <c r="U288" s="190">
        <f t="shared" ca="1" si="78"/>
        <v>0.64579009564636247</v>
      </c>
      <c r="V288" s="190">
        <f t="shared" ca="1" si="78"/>
        <v>0.62097745297312712</v>
      </c>
      <c r="W288" s="187">
        <f t="shared" ca="1" si="78"/>
        <v>0.59704948507616573</v>
      </c>
      <c r="Y288" s="78">
        <f t="shared" ca="1" si="74"/>
        <v>11809780.790084705</v>
      </c>
      <c r="Z288" s="78">
        <f t="shared" ca="1" si="75"/>
        <v>11813754.504447801</v>
      </c>
      <c r="AA288" s="78">
        <f t="shared" ca="1" si="76"/>
        <v>3973.7143630962819</v>
      </c>
    </row>
    <row r="289" spans="1:27" ht="11.25" customHeight="1" x14ac:dyDescent="0.2">
      <c r="A289" s="222">
        <f t="shared" si="77"/>
        <v>279</v>
      </c>
      <c r="B289" s="220">
        <f t="shared" si="66"/>
        <v>1.95E-2</v>
      </c>
      <c r="C289" s="217">
        <f t="shared" si="67"/>
        <v>2.7675000000000004E-3</v>
      </c>
      <c r="D289" s="219">
        <f t="shared" ca="1" si="68"/>
        <v>0.21516619890934086</v>
      </c>
      <c r="E289" s="218">
        <f t="shared" ca="1" si="69"/>
        <v>-0.78862297644102908</v>
      </c>
      <c r="F289" s="187">
        <f t="shared" ca="1" si="70"/>
        <v>-3.8935139783890602E-3</v>
      </c>
      <c r="G289" s="217">
        <f t="shared" ca="1" si="71"/>
        <v>-1.1260139783890598E-3</v>
      </c>
      <c r="H289" s="187">
        <f t="shared" ca="1" si="72"/>
        <v>1.8373986021610941E-2</v>
      </c>
      <c r="I289" s="191">
        <f t="shared" ca="1" si="78"/>
        <v>0.9901645012917889</v>
      </c>
      <c r="J289" s="190">
        <f t="shared" ca="1" si="78"/>
        <v>0.967242929781991</v>
      </c>
      <c r="K289" s="190">
        <f t="shared" ca="1" si="78"/>
        <v>0.94119367137527643</v>
      </c>
      <c r="L289" s="190">
        <f t="shared" ca="1" si="78"/>
        <v>0.91315134682858323</v>
      </c>
      <c r="M289" s="190">
        <f t="shared" ca="1" si="78"/>
        <v>0.88396163969697483</v>
      </c>
      <c r="N289" s="190">
        <f t="shared" ca="1" si="78"/>
        <v>0.85424690315775187</v>
      </c>
      <c r="O289" s="190">
        <f t="shared" ca="1" si="78"/>
        <v>0.82445941099696707</v>
      </c>
      <c r="P289" s="190">
        <f t="shared" ca="1" si="78"/>
        <v>0.79492333792747516</v>
      </c>
      <c r="Q289" s="190">
        <f t="shared" ca="1" si="78"/>
        <v>0.76586720498533456</v>
      </c>
      <c r="R289" s="190">
        <f t="shared" ca="1" si="78"/>
        <v>0.73744860748903129</v>
      </c>
      <c r="S289" s="190">
        <f t="shared" ca="1" si="78"/>
        <v>0.70977287124904798</v>
      </c>
      <c r="T289" s="190">
        <f t="shared" ca="1" si="78"/>
        <v>0.68290702252322266</v>
      </c>
      <c r="U289" s="190">
        <f t="shared" ca="1" si="78"/>
        <v>0.6568901893350948</v>
      </c>
      <c r="V289" s="190">
        <f t="shared" ca="1" si="78"/>
        <v>0.6317413113335536</v>
      </c>
      <c r="W289" s="187">
        <f t="shared" ca="1" si="78"/>
        <v>0.60746483404284435</v>
      </c>
      <c r="Y289" s="78">
        <f t="shared" ca="1" si="74"/>
        <v>11961435.78201494</v>
      </c>
      <c r="Z289" s="78">
        <f t="shared" ca="1" si="75"/>
        <v>11965306.218944255</v>
      </c>
      <c r="AA289" s="78">
        <f t="shared" ca="1" si="76"/>
        <v>3870.4369293153286</v>
      </c>
    </row>
    <row r="290" spans="1:27" ht="11.25" customHeight="1" x14ac:dyDescent="0.2">
      <c r="A290" s="222">
        <f t="shared" si="77"/>
        <v>280</v>
      </c>
      <c r="B290" s="220">
        <f t="shared" si="66"/>
        <v>1.95E-2</v>
      </c>
      <c r="C290" s="217">
        <f t="shared" si="67"/>
        <v>2.7675000000000004E-3</v>
      </c>
      <c r="D290" s="219">
        <f t="shared" ca="1" si="68"/>
        <v>0.65816592923764972</v>
      </c>
      <c r="E290" s="218">
        <f t="shared" ca="1" si="69"/>
        <v>0.40746275816839672</v>
      </c>
      <c r="F290" s="187">
        <f t="shared" ca="1" si="70"/>
        <v>2.011686182110933E-3</v>
      </c>
      <c r="G290" s="217">
        <f t="shared" ca="1" si="71"/>
        <v>4.7791861821109335E-3</v>
      </c>
      <c r="H290" s="187">
        <f t="shared" ca="1" si="72"/>
        <v>2.4279186182110932E-2</v>
      </c>
      <c r="I290" s="191">
        <f t="shared" ca="1" si="78"/>
        <v>0.98743346653433295</v>
      </c>
      <c r="J290" s="190">
        <f t="shared" ca="1" si="78"/>
        <v>0.96022352564827596</v>
      </c>
      <c r="K290" s="190">
        <f t="shared" ca="1" si="78"/>
        <v>0.93114372099976916</v>
      </c>
      <c r="L290" s="190">
        <f t="shared" ca="1" si="78"/>
        <v>0.90102353493357734</v>
      </c>
      <c r="M290" s="190">
        <f t="shared" ca="1" si="78"/>
        <v>0.87046881458372316</v>
      </c>
      <c r="N290" s="190">
        <f t="shared" ca="1" si="78"/>
        <v>0.83991694509335058</v>
      </c>
      <c r="O290" s="190">
        <f t="shared" ca="1" si="78"/>
        <v>0.80967948681320479</v>
      </c>
      <c r="P290" s="190">
        <f t="shared" ca="1" si="78"/>
        <v>0.77997465074290884</v>
      </c>
      <c r="Q290" s="190">
        <f t="shared" ca="1" si="78"/>
        <v>0.75095178231015991</v>
      </c>
      <c r="R290" s="190">
        <f t="shared" ca="1" si="78"/>
        <v>0.72270968355134824</v>
      </c>
      <c r="S290" s="190">
        <f t="shared" ca="1" si="78"/>
        <v>0.69531024868245661</v>
      </c>
      <c r="T290" s="190">
        <f t="shared" ca="1" si="78"/>
        <v>0.6687885688845604</v>
      </c>
      <c r="U290" s="190">
        <f t="shared" ca="1" si="78"/>
        <v>0.64316039535123126</v>
      </c>
      <c r="V290" s="190">
        <f t="shared" ca="1" si="78"/>
        <v>0.61842763576167936</v>
      </c>
      <c r="W290" s="187">
        <f t="shared" ca="1" si="78"/>
        <v>0.59458239230392473</v>
      </c>
      <c r="Y290" s="78">
        <f t="shared" ca="1" si="74"/>
        <v>11773794.852194505</v>
      </c>
      <c r="Z290" s="78">
        <f t="shared" ca="1" si="75"/>
        <v>11777793.208670221</v>
      </c>
      <c r="AA290" s="78">
        <f t="shared" ca="1" si="76"/>
        <v>3998.3564757164568</v>
      </c>
    </row>
    <row r="291" spans="1:27" ht="11.25" customHeight="1" x14ac:dyDescent="0.2">
      <c r="A291" s="222">
        <f t="shared" si="77"/>
        <v>281</v>
      </c>
      <c r="B291" s="220">
        <f t="shared" si="66"/>
        <v>1.95E-2</v>
      </c>
      <c r="C291" s="217">
        <f t="shared" si="67"/>
        <v>2.7675000000000004E-3</v>
      </c>
      <c r="D291" s="219">
        <f t="shared" ca="1" si="68"/>
        <v>0.48129424464447323</v>
      </c>
      <c r="E291" s="218">
        <f t="shared" ca="1" si="69"/>
        <v>-4.6905569341806869E-2</v>
      </c>
      <c r="F291" s="187">
        <f t="shared" ca="1" si="70"/>
        <v>-2.3157769346361258E-4</v>
      </c>
      <c r="G291" s="217">
        <f t="shared" ca="1" si="71"/>
        <v>2.5359223065363878E-3</v>
      </c>
      <c r="H291" s="187">
        <f t="shared" ca="1" si="72"/>
        <v>2.2035922306536386E-2</v>
      </c>
      <c r="I291" s="191">
        <f t="shared" ca="1" si="78"/>
        <v>0.98847004200778732</v>
      </c>
      <c r="J291" s="190">
        <f t="shared" ca="1" si="78"/>
        <v>0.96288403246498655</v>
      </c>
      <c r="K291" s="190">
        <f t="shared" ca="1" si="78"/>
        <v>0.93494878779527668</v>
      </c>
      <c r="L291" s="190">
        <f t="shared" ca="1" si="78"/>
        <v>0.90561155193992438</v>
      </c>
      <c r="M291" s="190">
        <f t="shared" ca="1" si="78"/>
        <v>0.87557003045394566</v>
      </c>
      <c r="N291" s="190">
        <f t="shared" ca="1" si="78"/>
        <v>0.84533206644004988</v>
      </c>
      <c r="O291" s="190">
        <f t="shared" ca="1" si="78"/>
        <v>0.81526260731134714</v>
      </c>
      <c r="P291" s="190">
        <f t="shared" ca="1" si="78"/>
        <v>0.78561994833543569</v>
      </c>
      <c r="Q291" s="190">
        <f t="shared" ca="1" si="78"/>
        <v>0.75658331954533065</v>
      </c>
      <c r="R291" s="190">
        <f t="shared" ca="1" si="78"/>
        <v>0.7282736772940539</v>
      </c>
      <c r="S291" s="190">
        <f t="shared" ca="1" si="78"/>
        <v>0.70076926073992341</v>
      </c>
      <c r="T291" s="190">
        <f t="shared" ca="1" si="78"/>
        <v>0.67411716763471841</v>
      </c>
      <c r="U291" s="190">
        <f t="shared" ca="1" si="78"/>
        <v>0.64834193134432105</v>
      </c>
      <c r="V291" s="190">
        <f t="shared" ca="1" si="78"/>
        <v>0.62345185412422366</v>
      </c>
      <c r="W291" s="187">
        <f t="shared" ca="1" si="78"/>
        <v>0.59944367000463084</v>
      </c>
      <c r="Y291" s="78">
        <f t="shared" ca="1" si="74"/>
        <v>11844679.947435955</v>
      </c>
      <c r="Z291" s="78">
        <f t="shared" ca="1" si="75"/>
        <v>11848629.811504198</v>
      </c>
      <c r="AA291" s="78">
        <f t="shared" ca="1" si="76"/>
        <v>3949.8640682436526</v>
      </c>
    </row>
    <row r="292" spans="1:27" ht="11.25" customHeight="1" x14ac:dyDescent="0.2">
      <c r="A292" s="222">
        <f t="shared" si="77"/>
        <v>282</v>
      </c>
      <c r="B292" s="220">
        <f t="shared" si="66"/>
        <v>1.95E-2</v>
      </c>
      <c r="C292" s="217">
        <f t="shared" si="67"/>
        <v>2.7675000000000004E-3</v>
      </c>
      <c r="D292" s="219">
        <f t="shared" ca="1" si="68"/>
        <v>0.92110188478184796</v>
      </c>
      <c r="E292" s="218">
        <f t="shared" ca="1" si="69"/>
        <v>1.4125222961617832</v>
      </c>
      <c r="F292" s="187">
        <f t="shared" ca="1" si="70"/>
        <v>6.9737700640064536E-3</v>
      </c>
      <c r="G292" s="217">
        <f t="shared" ca="1" si="71"/>
        <v>9.7412700640064544E-3</v>
      </c>
      <c r="H292" s="187">
        <f t="shared" ca="1" si="72"/>
        <v>2.9241270064006453E-2</v>
      </c>
      <c r="I292" s="191">
        <f t="shared" ca="1" si="78"/>
        <v>0.98514442885163955</v>
      </c>
      <c r="J292" s="190">
        <f t="shared" ca="1" si="78"/>
        <v>0.95436458875764185</v>
      </c>
      <c r="K292" s="190">
        <f t="shared" ca="1" si="78"/>
        <v>0.9227818626019928</v>
      </c>
      <c r="L292" s="190">
        <f t="shared" ca="1" si="78"/>
        <v>0.89095727737933694</v>
      </c>
      <c r="M292" s="190">
        <f t="shared" ca="1" si="78"/>
        <v>0.85929029337269103</v>
      </c>
      <c r="N292" s="190">
        <f t="shared" ca="1" si="78"/>
        <v>0.82806164629421575</v>
      </c>
      <c r="O292" s="190">
        <f t="shared" ca="1" si="78"/>
        <v>0.79746511456285751</v>
      </c>
      <c r="P292" s="190">
        <f t="shared" ca="1" si="78"/>
        <v>0.76763098253339523</v>
      </c>
      <c r="Q292" s="190">
        <f t="shared" ca="1" si="78"/>
        <v>0.7386433245804328</v>
      </c>
      <c r="R292" s="190">
        <f t="shared" ca="1" si="78"/>
        <v>0.71055271314096269</v>
      </c>
      <c r="S292" s="190">
        <f t="shared" ca="1" si="78"/>
        <v>0.68338554833969856</v>
      </c>
      <c r="T292" s="190">
        <f t="shared" ca="1" si="78"/>
        <v>0.6571508984777733</v>
      </c>
      <c r="U292" s="190">
        <f t="shared" ca="1" si="78"/>
        <v>0.63184550915854609</v>
      </c>
      <c r="V292" s="190">
        <f t="shared" ca="1" si="78"/>
        <v>0.60745746635913833</v>
      </c>
      <c r="W292" s="187">
        <f t="shared" ca="1" si="78"/>
        <v>0.58396887090731264</v>
      </c>
      <c r="Y292" s="78">
        <f t="shared" ca="1" si="74"/>
        <v>11618700.525317635</v>
      </c>
      <c r="Z292" s="78">
        <f t="shared" ca="1" si="75"/>
        <v>11622805.607014336</v>
      </c>
      <c r="AA292" s="78">
        <f t="shared" ca="1" si="76"/>
        <v>4105.0816967003047</v>
      </c>
    </row>
    <row r="293" spans="1:27" ht="11.25" customHeight="1" x14ac:dyDescent="0.2">
      <c r="A293" s="222">
        <f t="shared" si="77"/>
        <v>283</v>
      </c>
      <c r="B293" s="220">
        <f t="shared" si="66"/>
        <v>1.95E-2</v>
      </c>
      <c r="C293" s="217">
        <f t="shared" si="67"/>
        <v>2.7675000000000004E-3</v>
      </c>
      <c r="D293" s="219">
        <f t="shared" ca="1" si="68"/>
        <v>7.9707561652025971E-2</v>
      </c>
      <c r="E293" s="218">
        <f t="shared" ca="1" si="69"/>
        <v>-1.4070413649147191</v>
      </c>
      <c r="F293" s="187">
        <f t="shared" ca="1" si="70"/>
        <v>-6.9467101341508224E-3</v>
      </c>
      <c r="G293" s="217">
        <f t="shared" ca="1" si="71"/>
        <v>-4.1792101341508216E-3</v>
      </c>
      <c r="H293" s="187">
        <f t="shared" ca="1" si="72"/>
        <v>1.5320789865849178E-2</v>
      </c>
      <c r="I293" s="191">
        <f t="shared" ca="1" si="78"/>
        <v>0.99157950331075428</v>
      </c>
      <c r="J293" s="190">
        <f t="shared" ca="1" si="78"/>
        <v>0.97089230893753875</v>
      </c>
      <c r="K293" s="190">
        <f t="shared" ca="1" si="78"/>
        <v>0.94643231547008655</v>
      </c>
      <c r="L293" s="190">
        <f t="shared" ca="1" si="78"/>
        <v>0.91948573387763799</v>
      </c>
      <c r="M293" s="190">
        <f t="shared" ca="1" si="78"/>
        <v>0.89101972477843061</v>
      </c>
      <c r="N293" s="190">
        <f t="shared" ca="1" si="78"/>
        <v>0.86175161620071583</v>
      </c>
      <c r="O293" s="190">
        <f t="shared" ca="1" si="78"/>
        <v>0.83220665036338304</v>
      </c>
      <c r="P293" s="190">
        <f t="shared" ca="1" si="78"/>
        <v>0.80276435057794227</v>
      </c>
      <c r="Q293" s="190">
        <f t="shared" ca="1" si="78"/>
        <v>0.77369481785254401</v>
      </c>
      <c r="R293" s="190">
        <f t="shared" ca="1" si="78"/>
        <v>0.74518664897036302</v>
      </c>
      <c r="S293" s="190">
        <f t="shared" ca="1" si="78"/>
        <v>0.71736814173831509</v>
      </c>
      <c r="T293" s="190">
        <f t="shared" ca="1" si="78"/>
        <v>0.69032325372774384</v>
      </c>
      <c r="U293" s="190">
        <f t="shared" ca="1" si="78"/>
        <v>0.664103529896377</v>
      </c>
      <c r="V293" s="190">
        <f t="shared" ca="1" si="78"/>
        <v>0.63873697016634612</v>
      </c>
      <c r="W293" s="187">
        <f t="shared" ca="1" si="78"/>
        <v>0.61423459437604844</v>
      </c>
      <c r="Y293" s="78">
        <f t="shared" ca="1" si="74"/>
        <v>12059780.160244226</v>
      </c>
      <c r="Z293" s="78">
        <f t="shared" ca="1" si="75"/>
        <v>12063584.167104444</v>
      </c>
      <c r="AA293" s="78">
        <f t="shared" ca="1" si="76"/>
        <v>3804.0068602170795</v>
      </c>
    </row>
    <row r="294" spans="1:27" ht="11.25" customHeight="1" x14ac:dyDescent="0.2">
      <c r="A294" s="222">
        <f t="shared" si="77"/>
        <v>284</v>
      </c>
      <c r="B294" s="220">
        <f t="shared" si="66"/>
        <v>1.95E-2</v>
      </c>
      <c r="C294" s="217">
        <f t="shared" si="67"/>
        <v>2.7675000000000004E-3</v>
      </c>
      <c r="D294" s="219">
        <f t="shared" ca="1" si="68"/>
        <v>0.55208403022216657</v>
      </c>
      <c r="E294" s="218">
        <f t="shared" ca="1" si="69"/>
        <v>0.13092841081446072</v>
      </c>
      <c r="F294" s="187">
        <f t="shared" ca="1" si="70"/>
        <v>6.4640723501984787E-4</v>
      </c>
      <c r="G294" s="217">
        <f t="shared" ca="1" si="71"/>
        <v>3.4139072350198481E-3</v>
      </c>
      <c r="H294" s="187">
        <f t="shared" ca="1" si="72"/>
        <v>2.2913907235019848E-2</v>
      </c>
      <c r="I294" s="191">
        <f t="shared" ca="1" si="78"/>
        <v>0.98806421002212841</v>
      </c>
      <c r="J294" s="190">
        <f t="shared" ca="1" si="78"/>
        <v>0.96184186712757791</v>
      </c>
      <c r="K294" s="190">
        <f t="shared" ca="1" si="78"/>
        <v>0.93345768464970413</v>
      </c>
      <c r="L294" s="190">
        <f t="shared" ca="1" si="78"/>
        <v>0.9038130845541994</v>
      </c>
      <c r="M294" s="190">
        <f t="shared" ca="1" si="78"/>
        <v>0.87356992862697647</v>
      </c>
      <c r="N294" s="190">
        <f t="shared" ca="1" si="78"/>
        <v>0.84320851112760353</v>
      </c>
      <c r="O294" s="190">
        <f t="shared" ca="1" si="78"/>
        <v>0.81307287441111031</v>
      </c>
      <c r="P294" s="190">
        <f t="shared" ca="1" si="78"/>
        <v>0.78340560054205832</v>
      </c>
      <c r="Q294" s="190">
        <f t="shared" ca="1" si="78"/>
        <v>0.75437419506363645</v>
      </c>
      <c r="R294" s="190">
        <f t="shared" ca="1" si="78"/>
        <v>0.72609091725221864</v>
      </c>
      <c r="S294" s="190">
        <f t="shared" ca="1" si="78"/>
        <v>0.69862758673981873</v>
      </c>
      <c r="T294" s="190">
        <f t="shared" ca="1" si="78"/>
        <v>0.67202658394644654</v>
      </c>
      <c r="U294" s="190">
        <f t="shared" ca="1" si="78"/>
        <v>0.64630899077490367</v>
      </c>
      <c r="V294" s="190">
        <f t="shared" ca="1" si="78"/>
        <v>0.62148059578461334</v>
      </c>
      <c r="W294" s="187">
        <f t="shared" ca="1" si="78"/>
        <v>0.59753631188685774</v>
      </c>
      <c r="Y294" s="78">
        <f t="shared" ca="1" si="74"/>
        <v>11816878.942509854</v>
      </c>
      <c r="Z294" s="78">
        <f t="shared" ca="1" si="75"/>
        <v>11820847.802092543</v>
      </c>
      <c r="AA294" s="78">
        <f t="shared" ca="1" si="76"/>
        <v>3968.8595826886594</v>
      </c>
    </row>
    <row r="295" spans="1:27" ht="11.25" customHeight="1" x14ac:dyDescent="0.2">
      <c r="A295" s="222">
        <f t="shared" si="77"/>
        <v>285</v>
      </c>
      <c r="B295" s="220">
        <f t="shared" si="66"/>
        <v>1.95E-2</v>
      </c>
      <c r="C295" s="217">
        <f t="shared" si="67"/>
        <v>2.7675000000000004E-3</v>
      </c>
      <c r="D295" s="219">
        <f t="shared" ca="1" si="68"/>
        <v>2.5424555587250763E-2</v>
      </c>
      <c r="E295" s="218">
        <f t="shared" ca="1" si="69"/>
        <v>-1.9527509672068291</v>
      </c>
      <c r="F295" s="187">
        <f t="shared" ca="1" si="70"/>
        <v>-9.640935420680178E-3</v>
      </c>
      <c r="G295" s="217">
        <f t="shared" ca="1" si="71"/>
        <v>-6.8734354206801771E-3</v>
      </c>
      <c r="H295" s="187">
        <f t="shared" ca="1" si="72"/>
        <v>1.2626564579319823E-2</v>
      </c>
      <c r="I295" s="191">
        <f t="shared" ca="1" si="78"/>
        <v>0.99282981986881935</v>
      </c>
      <c r="J295" s="190">
        <f t="shared" ca="1" si="78"/>
        <v>0.97412405690073589</v>
      </c>
      <c r="K295" s="190">
        <f t="shared" ca="1" si="78"/>
        <v>0.95107925291888107</v>
      </c>
      <c r="L295" s="190">
        <f t="shared" ca="1" si="78"/>
        <v>0.92511185850262478</v>
      </c>
      <c r="M295" s="190">
        <f t="shared" ca="1" si="78"/>
        <v>0.89729476761871874</v>
      </c>
      <c r="N295" s="190">
        <f t="shared" ca="1" si="78"/>
        <v>0.86842872370507074</v>
      </c>
      <c r="O295" s="190">
        <f t="shared" ca="1" si="78"/>
        <v>0.83910347120011675</v>
      </c>
      <c r="P295" s="190">
        <f t="shared" ca="1" si="78"/>
        <v>0.80974769086468301</v>
      </c>
      <c r="Q295" s="190">
        <f t="shared" ca="1" si="78"/>
        <v>0.78066854141912112</v>
      </c>
      <c r="R295" s="190">
        <f t="shared" ca="1" si="78"/>
        <v>0.75208232148898768</v>
      </c>
      <c r="S295" s="190">
        <f t="shared" ca="1" si="78"/>
        <v>0.72413789643591986</v>
      </c>
      <c r="T295" s="190">
        <f t="shared" ca="1" si="78"/>
        <v>0.69693440596031364</v>
      </c>
      <c r="U295" s="190">
        <f t="shared" ca="1" si="78"/>
        <v>0.6705345423407415</v>
      </c>
      <c r="V295" s="190">
        <f t="shared" ca="1" si="78"/>
        <v>0.64497444709695739</v>
      </c>
      <c r="W295" s="187">
        <f t="shared" ca="1" si="78"/>
        <v>0.62027105245162306</v>
      </c>
      <c r="Y295" s="78">
        <f t="shared" ca="1" si="74"/>
        <v>12147322.848773316</v>
      </c>
      <c r="Z295" s="78">
        <f t="shared" ca="1" si="75"/>
        <v>12151068.118010711</v>
      </c>
      <c r="AA295" s="78">
        <f t="shared" ca="1" si="76"/>
        <v>3745.269237395376</v>
      </c>
    </row>
    <row r="296" spans="1:27" ht="11.25" customHeight="1" x14ac:dyDescent="0.2">
      <c r="A296" s="222">
        <f t="shared" si="77"/>
        <v>286</v>
      </c>
      <c r="B296" s="220">
        <f t="shared" si="66"/>
        <v>1.95E-2</v>
      </c>
      <c r="C296" s="217">
        <f t="shared" si="67"/>
        <v>2.7675000000000004E-3</v>
      </c>
      <c r="D296" s="219">
        <f t="shared" ca="1" si="68"/>
        <v>0.96308627597251761</v>
      </c>
      <c r="E296" s="218">
        <f t="shared" ca="1" si="69"/>
        <v>1.7876812526148143</v>
      </c>
      <c r="F296" s="187">
        <f t="shared" ca="1" si="70"/>
        <v>8.8259690040622604E-3</v>
      </c>
      <c r="G296" s="217">
        <f t="shared" ca="1" si="71"/>
        <v>1.1593469004062261E-2</v>
      </c>
      <c r="H296" s="187">
        <f t="shared" ca="1" si="72"/>
        <v>3.1093469004062263E-2</v>
      </c>
      <c r="I296" s="191">
        <f t="shared" ca="1" si="78"/>
        <v>0.98429135957077851</v>
      </c>
      <c r="J296" s="190">
        <f t="shared" ca="1" si="78"/>
        <v>0.95218679538091755</v>
      </c>
      <c r="K296" s="190">
        <f t="shared" ca="1" si="78"/>
        <v>0.91967991068422683</v>
      </c>
      <c r="L296" s="190">
        <f t="shared" ca="1" si="78"/>
        <v>0.88722873285611747</v>
      </c>
      <c r="M296" s="190">
        <f t="shared" ca="1" si="78"/>
        <v>0.8551545747212379</v>
      </c>
      <c r="N296" s="190">
        <f t="shared" ca="1" si="78"/>
        <v>0.82367942983725939</v>
      </c>
      <c r="O296" s="190">
        <f t="shared" ca="1" si="78"/>
        <v>0.79295322667221935</v>
      </c>
      <c r="P296" s="190">
        <f t="shared" ca="1" si="78"/>
        <v>0.76307369109901013</v>
      </c>
      <c r="Q296" s="190">
        <f t="shared" ca="1" si="78"/>
        <v>0.73410082657780262</v>
      </c>
      <c r="R296" s="190">
        <f t="shared" ca="1" si="78"/>
        <v>0.70606747431206052</v>
      </c>
      <c r="S296" s="190">
        <f t="shared" ca="1" si="78"/>
        <v>0.67898701626797375</v>
      </c>
      <c r="T296" s="190">
        <f t="shared" ca="1" si="78"/>
        <v>0.65285899388939217</v>
      </c>
      <c r="U296" s="190">
        <f t="shared" ca="1" si="78"/>
        <v>0.62767320499436197</v>
      </c>
      <c r="V296" s="190">
        <f t="shared" ca="1" si="78"/>
        <v>0.60341268873620357</v>
      </c>
      <c r="W296" s="187">
        <f t="shared" ca="1" si="78"/>
        <v>0.58005589766305954</v>
      </c>
      <c r="Y296" s="78">
        <f t="shared" ca="1" si="74"/>
        <v>11561403.823262619</v>
      </c>
      <c r="Z296" s="78">
        <f t="shared" ca="1" si="75"/>
        <v>11565548.523719339</v>
      </c>
      <c r="AA296" s="78">
        <f t="shared" ca="1" si="76"/>
        <v>4144.7004567198455</v>
      </c>
    </row>
    <row r="297" spans="1:27" ht="11.25" customHeight="1" x14ac:dyDescent="0.2">
      <c r="A297" s="222">
        <f t="shared" si="77"/>
        <v>287</v>
      </c>
      <c r="B297" s="220">
        <f t="shared" si="66"/>
        <v>1.95E-2</v>
      </c>
      <c r="C297" s="217">
        <f t="shared" si="67"/>
        <v>2.7675000000000004E-3</v>
      </c>
      <c r="D297" s="219">
        <f t="shared" ca="1" si="68"/>
        <v>0.97934189215512113</v>
      </c>
      <c r="E297" s="218">
        <f t="shared" ca="1" si="69"/>
        <v>2.040342589395356</v>
      </c>
      <c r="F297" s="187">
        <f t="shared" ca="1" si="70"/>
        <v>1.007338440526325E-2</v>
      </c>
      <c r="G297" s="217">
        <f t="shared" ca="1" si="71"/>
        <v>1.284088440526325E-2</v>
      </c>
      <c r="H297" s="187">
        <f t="shared" ca="1" si="72"/>
        <v>3.2340884405263254E-2</v>
      </c>
      <c r="I297" s="191">
        <f t="shared" ca="1" si="78"/>
        <v>0.98371725241840557</v>
      </c>
      <c r="J297" s="190">
        <f t="shared" ca="1" si="78"/>
        <v>0.95072290043741414</v>
      </c>
      <c r="K297" s="190">
        <f t="shared" ca="1" si="78"/>
        <v>0.91759669222685381</v>
      </c>
      <c r="L297" s="190">
        <f t="shared" ca="1" si="78"/>
        <v>0.88472643679325091</v>
      </c>
      <c r="M297" s="190">
        <f t="shared" ca="1" si="78"/>
        <v>0.85238048168603064</v>
      </c>
      <c r="N297" s="190">
        <f t="shared" ca="1" si="78"/>
        <v>0.82074117949995473</v>
      </c>
      <c r="O297" s="190">
        <f t="shared" ca="1" si="78"/>
        <v>0.78992896319936612</v>
      </c>
      <c r="P297" s="190">
        <f t="shared" ca="1" si="78"/>
        <v>0.76001971170399174</v>
      </c>
      <c r="Q297" s="190">
        <f t="shared" ca="1" si="78"/>
        <v>0.73105730656694257</v>
      </c>
      <c r="R297" s="190">
        <f t="shared" ca="1" si="78"/>
        <v>0.70306272991395635</v>
      </c>
      <c r="S297" s="190">
        <f t="shared" ca="1" si="78"/>
        <v>0.6760406662642332</v>
      </c>
      <c r="T297" s="190">
        <f t="shared" ca="1" si="78"/>
        <v>0.64998429749585085</v>
      </c>
      <c r="U297" s="190">
        <f t="shared" ca="1" si="78"/>
        <v>0.62487878656462448</v>
      </c>
      <c r="V297" s="190">
        <f t="shared" ca="1" si="78"/>
        <v>0.60070380769357812</v>
      </c>
      <c r="W297" s="187">
        <f t="shared" ca="1" si="78"/>
        <v>0.57743538206564982</v>
      </c>
      <c r="Y297" s="78">
        <f t="shared" ca="1" si="74"/>
        <v>11522996.594530102</v>
      </c>
      <c r="Z297" s="78">
        <f t="shared" ca="1" si="75"/>
        <v>11527167.902848</v>
      </c>
      <c r="AA297" s="78">
        <f t="shared" ca="1" si="76"/>
        <v>4171.3083178978413</v>
      </c>
    </row>
    <row r="298" spans="1:27" ht="11.25" customHeight="1" x14ac:dyDescent="0.2">
      <c r="A298" s="222">
        <f t="shared" si="77"/>
        <v>288</v>
      </c>
      <c r="B298" s="220">
        <f t="shared" si="66"/>
        <v>1.95E-2</v>
      </c>
      <c r="C298" s="217">
        <f t="shared" si="67"/>
        <v>2.7675000000000004E-3</v>
      </c>
      <c r="D298" s="219">
        <f t="shared" ca="1" si="68"/>
        <v>8.4299653136744035E-2</v>
      </c>
      <c r="E298" s="218">
        <f t="shared" ca="1" si="69"/>
        <v>-1.3767184692803238</v>
      </c>
      <c r="F298" s="187">
        <f t="shared" ca="1" si="70"/>
        <v>-6.7970028322528291E-3</v>
      </c>
      <c r="G298" s="217">
        <f t="shared" ca="1" si="71"/>
        <v>-4.0295028322528282E-3</v>
      </c>
      <c r="H298" s="187">
        <f t="shared" ca="1" si="72"/>
        <v>1.5470497167747172E-2</v>
      </c>
      <c r="I298" s="191">
        <f t="shared" ca="1" si="78"/>
        <v>0.99151007442607753</v>
      </c>
      <c r="J298" s="190">
        <f t="shared" ca="1" si="78"/>
        <v>0.97071304841444472</v>
      </c>
      <c r="K298" s="190">
        <f t="shared" ca="1" si="78"/>
        <v>0.94617477066326172</v>
      </c>
      <c r="L298" s="190">
        <f t="shared" ca="1" si="78"/>
        <v>0.91917411804033289</v>
      </c>
      <c r="M298" s="190">
        <f t="shared" ca="1" si="78"/>
        <v>0.89067233559151648</v>
      </c>
      <c r="N298" s="190">
        <f t="shared" ca="1" si="78"/>
        <v>0.86138210534464199</v>
      </c>
      <c r="O298" s="190">
        <f t="shared" ca="1" si="78"/>
        <v>0.83182508843109226</v>
      </c>
      <c r="P298" s="190">
        <f t="shared" ca="1" si="78"/>
        <v>0.80237808536497268</v>
      </c>
      <c r="Q298" s="190">
        <f t="shared" ca="1" si="78"/>
        <v>0.77330914809425144</v>
      </c>
      <c r="R298" s="190">
        <f t="shared" ca="1" si="78"/>
        <v>0.74480534364123163</v>
      </c>
      <c r="S298" s="190">
        <f t="shared" ca="1" si="78"/>
        <v>0.71699383513481618</v>
      </c>
      <c r="T298" s="190">
        <f t="shared" ca="1" si="78"/>
        <v>0.68995774320185299</v>
      </c>
      <c r="U298" s="190">
        <f t="shared" ca="1" si="78"/>
        <v>0.66374799864236556</v>
      </c>
      <c r="V298" s="190">
        <f t="shared" ca="1" si="78"/>
        <v>0.63839215303074459</v>
      </c>
      <c r="W298" s="187">
        <f t="shared" ca="1" si="78"/>
        <v>0.61390090074520531</v>
      </c>
      <c r="Y298" s="78">
        <f t="shared" ca="1" si="74"/>
        <v>12054936.748766808</v>
      </c>
      <c r="Z298" s="78">
        <f t="shared" ca="1" si="75"/>
        <v>12058744.016526341</v>
      </c>
      <c r="AA298" s="78">
        <f t="shared" ca="1" si="76"/>
        <v>3807.267759533599</v>
      </c>
    </row>
    <row r="299" spans="1:27" ht="11.25" customHeight="1" x14ac:dyDescent="0.2">
      <c r="A299" s="222">
        <f t="shared" si="77"/>
        <v>289</v>
      </c>
      <c r="B299" s="220">
        <f t="shared" si="66"/>
        <v>1.95E-2</v>
      </c>
      <c r="C299" s="217">
        <f t="shared" si="67"/>
        <v>2.7675000000000004E-3</v>
      </c>
      <c r="D299" s="219">
        <f t="shared" ca="1" si="68"/>
        <v>0.3783848799278221</v>
      </c>
      <c r="E299" s="218">
        <f t="shared" ca="1" si="69"/>
        <v>-0.30972543379277445</v>
      </c>
      <c r="F299" s="187">
        <f t="shared" ca="1" si="70"/>
        <v>-1.5291468064714167E-3</v>
      </c>
      <c r="G299" s="217">
        <f t="shared" ca="1" si="71"/>
        <v>1.2383531935285838E-3</v>
      </c>
      <c r="H299" s="187">
        <f t="shared" ca="1" si="72"/>
        <v>2.0738353193528583E-2</v>
      </c>
      <c r="I299" s="191">
        <f t="shared" ref="I299:W314" ca="1" si="79">I$8*EXP(-$H299*I$9)</f>
        <v>0.98907012410816297</v>
      </c>
      <c r="J299" s="190">
        <f t="shared" ca="1" si="79"/>
        <v>0.96442631085788044</v>
      </c>
      <c r="K299" s="190">
        <f t="shared" ca="1" si="79"/>
        <v>0.93715684338036442</v>
      </c>
      <c r="L299" s="190">
        <f t="shared" ca="1" si="79"/>
        <v>0.90827605184473037</v>
      </c>
      <c r="M299" s="190">
        <f t="shared" ca="1" si="79"/>
        <v>0.87853435803223512</v>
      </c>
      <c r="N299" s="190">
        <f t="shared" ca="1" si="79"/>
        <v>0.84848025350686618</v>
      </c>
      <c r="O299" s="190">
        <f t="shared" ca="1" si="79"/>
        <v>0.81850960433516073</v>
      </c>
      <c r="P299" s="190">
        <f t="shared" ca="1" si="79"/>
        <v>0.78890398639834081</v>
      </c>
      <c r="Q299" s="190">
        <f t="shared" ca="1" si="79"/>
        <v>0.75986002343305448</v>
      </c>
      <c r="R299" s="190">
        <f t="shared" ca="1" si="79"/>
        <v>0.73151158696545537</v>
      </c>
      <c r="S299" s="190">
        <f t="shared" ca="1" si="79"/>
        <v>0.7039464563340585</v>
      </c>
      <c r="T299" s="190">
        <f t="shared" ca="1" si="79"/>
        <v>0.67721874387362324</v>
      </c>
      <c r="U299" s="190">
        <f t="shared" ca="1" si="79"/>
        <v>0.65135811754469697</v>
      </c>
      <c r="V299" s="190">
        <f t="shared" ca="1" si="79"/>
        <v>0.62637662049028775</v>
      </c>
      <c r="W299" s="187">
        <f t="shared" ca="1" si="79"/>
        <v>0.6022736977643055</v>
      </c>
      <c r="Y299" s="78">
        <f t="shared" ca="1" si="74"/>
        <v>11885902.778869225</v>
      </c>
      <c r="Z299" s="78">
        <f t="shared" ca="1" si="75"/>
        <v>11889824.533934956</v>
      </c>
      <c r="AA299" s="78">
        <f t="shared" ca="1" si="76"/>
        <v>3921.7550657317042</v>
      </c>
    </row>
    <row r="300" spans="1:27" ht="11.25" customHeight="1" x14ac:dyDescent="0.2">
      <c r="A300" s="222">
        <f t="shared" si="77"/>
        <v>290</v>
      </c>
      <c r="B300" s="220">
        <f t="shared" si="66"/>
        <v>1.95E-2</v>
      </c>
      <c r="C300" s="217">
        <f t="shared" si="67"/>
        <v>2.7675000000000004E-3</v>
      </c>
      <c r="D300" s="219">
        <f t="shared" ca="1" si="68"/>
        <v>0.17582523741938061</v>
      </c>
      <c r="E300" s="218">
        <f t="shared" ca="1" si="69"/>
        <v>-0.93139268218377291</v>
      </c>
      <c r="F300" s="187">
        <f t="shared" ca="1" si="70"/>
        <v>-4.5983829228731206E-3</v>
      </c>
      <c r="G300" s="217">
        <f t="shared" ca="1" si="71"/>
        <v>-1.8308829228731202E-3</v>
      </c>
      <c r="H300" s="187">
        <f t="shared" ca="1" si="72"/>
        <v>1.7669117077126879E-2</v>
      </c>
      <c r="I300" s="191">
        <f t="shared" ca="1" si="79"/>
        <v>0.99049099302479826</v>
      </c>
      <c r="J300" s="190">
        <f t="shared" ca="1" si="79"/>
        <v>0.968084215377506</v>
      </c>
      <c r="K300" s="190">
        <f t="shared" ca="1" si="79"/>
        <v>0.94240049835126161</v>
      </c>
      <c r="L300" s="190">
        <f t="shared" ca="1" si="79"/>
        <v>0.91460983490624037</v>
      </c>
      <c r="M300" s="190">
        <f t="shared" ca="1" si="79"/>
        <v>0.88558610789592351</v>
      </c>
      <c r="N300" s="190">
        <f t="shared" ca="1" si="79"/>
        <v>0.85597363775740587</v>
      </c>
      <c r="O300" s="190">
        <f t="shared" ca="1" si="79"/>
        <v>0.82624153149421353</v>
      </c>
      <c r="P300" s="190">
        <f t="shared" ca="1" si="79"/>
        <v>0.79672670785269983</v>
      </c>
      <c r="Q300" s="190">
        <f t="shared" ca="1" si="79"/>
        <v>0.76766724806433129</v>
      </c>
      <c r="R300" s="190">
        <f t="shared" ca="1" si="79"/>
        <v>0.73922786779213523</v>
      </c>
      <c r="S300" s="190">
        <f t="shared" ca="1" si="79"/>
        <v>0.71151916472684795</v>
      </c>
      <c r="T300" s="190">
        <f t="shared" ca="1" si="79"/>
        <v>0.68461204830047651</v>
      </c>
      <c r="U300" s="190">
        <f t="shared" ca="1" si="79"/>
        <v>0.65854849295636608</v>
      </c>
      <c r="V300" s="190">
        <f t="shared" ca="1" si="79"/>
        <v>0.63334951448017762</v>
      </c>
      <c r="W300" s="187">
        <f t="shared" ca="1" si="79"/>
        <v>0.60902106439004922</v>
      </c>
      <c r="Y300" s="78">
        <f t="shared" ca="1" si="74"/>
        <v>11984058.927370431</v>
      </c>
      <c r="Z300" s="78">
        <f t="shared" ca="1" si="75"/>
        <v>11987914.042873777</v>
      </c>
      <c r="AA300" s="78">
        <f t="shared" ca="1" si="76"/>
        <v>3855.1155033465475</v>
      </c>
    </row>
    <row r="301" spans="1:27" ht="11.25" customHeight="1" x14ac:dyDescent="0.2">
      <c r="A301" s="222">
        <f t="shared" si="77"/>
        <v>291</v>
      </c>
      <c r="B301" s="220">
        <f t="shared" si="66"/>
        <v>1.95E-2</v>
      </c>
      <c r="C301" s="217">
        <f t="shared" si="67"/>
        <v>2.7675000000000004E-3</v>
      </c>
      <c r="D301" s="219">
        <f t="shared" ca="1" si="68"/>
        <v>0.18953621500999751</v>
      </c>
      <c r="E301" s="218">
        <f t="shared" ca="1" si="69"/>
        <v>-0.87960665940905802</v>
      </c>
      <c r="F301" s="187">
        <f t="shared" ca="1" si="70"/>
        <v>-4.3427099212209755E-3</v>
      </c>
      <c r="G301" s="217">
        <f t="shared" ca="1" si="71"/>
        <v>-1.5752099212209751E-3</v>
      </c>
      <c r="H301" s="187">
        <f t="shared" ca="1" si="72"/>
        <v>1.7924790078779024E-2</v>
      </c>
      <c r="I301" s="191">
        <f t="shared" ca="1" si="79"/>
        <v>0.99037255414175207</v>
      </c>
      <c r="J301" s="190">
        <f t="shared" ca="1" si="79"/>
        <v>0.96777897622121745</v>
      </c>
      <c r="K301" s="190">
        <f t="shared" ca="1" si="79"/>
        <v>0.9419625742958373</v>
      </c>
      <c r="L301" s="190">
        <f t="shared" ca="1" si="79"/>
        <v>0.9140805369880739</v>
      </c>
      <c r="M301" s="190">
        <f t="shared" ca="1" si="79"/>
        <v>0.88499652927238859</v>
      </c>
      <c r="N301" s="190">
        <f t="shared" ca="1" si="79"/>
        <v>0.85534690635041266</v>
      </c>
      <c r="O301" s="190">
        <f t="shared" ca="1" si="79"/>
        <v>0.82559466853138974</v>
      </c>
      <c r="P301" s="190">
        <f t="shared" ca="1" si="79"/>
        <v>0.79607210963853581</v>
      </c>
      <c r="Q301" s="190">
        <f t="shared" ca="1" si="79"/>
        <v>0.76701384048233623</v>
      </c>
      <c r="R301" s="190">
        <f t="shared" ca="1" si="79"/>
        <v>0.73858199146215697</v>
      </c>
      <c r="S301" s="190">
        <f t="shared" ca="1" si="79"/>
        <v>0.71088524585190593</v>
      </c>
      <c r="T301" s="190">
        <f t="shared" ca="1" si="79"/>
        <v>0.6839931027902757</v>
      </c>
      <c r="U301" s="190">
        <f t="shared" ca="1" si="79"/>
        <v>0.6579465028602014</v>
      </c>
      <c r="V301" s="190">
        <f t="shared" ca="1" si="79"/>
        <v>0.6327657077084613</v>
      </c>
      <c r="W301" s="187">
        <f t="shared" ca="1" si="79"/>
        <v>0.60845612177970654</v>
      </c>
      <c r="Y301" s="78">
        <f t="shared" ca="1" si="74"/>
        <v>11975847.368374651</v>
      </c>
      <c r="Z301" s="78">
        <f t="shared" ca="1" si="75"/>
        <v>11979708.04243404</v>
      </c>
      <c r="AA301" s="78">
        <f t="shared" ca="1" si="76"/>
        <v>3860.6740593891591</v>
      </c>
    </row>
    <row r="302" spans="1:27" ht="11.25" customHeight="1" x14ac:dyDescent="0.2">
      <c r="A302" s="222">
        <f t="shared" si="77"/>
        <v>292</v>
      </c>
      <c r="B302" s="220">
        <f t="shared" si="66"/>
        <v>1.95E-2</v>
      </c>
      <c r="C302" s="217">
        <f t="shared" si="67"/>
        <v>2.7675000000000004E-3</v>
      </c>
      <c r="D302" s="219">
        <f t="shared" ca="1" si="68"/>
        <v>0.26516736598133817</v>
      </c>
      <c r="E302" s="218">
        <f t="shared" ca="1" si="69"/>
        <v>-0.62749512313743017</v>
      </c>
      <c r="F302" s="187">
        <f t="shared" ca="1" si="70"/>
        <v>-3.0980089425396568E-3</v>
      </c>
      <c r="G302" s="217">
        <f t="shared" ca="1" si="71"/>
        <v>-3.3050894253965632E-4</v>
      </c>
      <c r="H302" s="187">
        <f t="shared" ca="1" si="72"/>
        <v>1.9169491057460342E-2</v>
      </c>
      <c r="I302" s="191">
        <f t="shared" ca="1" si="79"/>
        <v>0.98979615664502607</v>
      </c>
      <c r="J302" s="190">
        <f t="shared" ca="1" si="79"/>
        <v>0.96629434497860067</v>
      </c>
      <c r="K302" s="190">
        <f t="shared" ca="1" si="79"/>
        <v>0.93983351987232944</v>
      </c>
      <c r="L302" s="190">
        <f t="shared" ca="1" si="79"/>
        <v>0.91150811140725252</v>
      </c>
      <c r="M302" s="190">
        <f t="shared" ca="1" si="79"/>
        <v>0.8821318669903444</v>
      </c>
      <c r="N302" s="190">
        <f t="shared" ca="1" si="79"/>
        <v>0.85230231870853301</v>
      </c>
      <c r="O302" s="190">
        <f t="shared" ca="1" si="79"/>
        <v>0.82245275182982036</v>
      </c>
      <c r="P302" s="190">
        <f t="shared" ca="1" si="79"/>
        <v>0.79289298281210141</v>
      </c>
      <c r="Q302" s="190">
        <f t="shared" ca="1" si="79"/>
        <v>0.76384077130681227</v>
      </c>
      <c r="R302" s="190">
        <f t="shared" ca="1" si="79"/>
        <v>0.73544570310646307</v>
      </c>
      <c r="S302" s="190">
        <f t="shared" ca="1" si="79"/>
        <v>0.70780717685852701</v>
      </c>
      <c r="T302" s="190">
        <f t="shared" ca="1" si="79"/>
        <v>0.68098785471202172</v>
      </c>
      <c r="U302" s="190">
        <f t="shared" ca="1" si="79"/>
        <v>0.6550236667339332</v>
      </c>
      <c r="V302" s="190">
        <f t="shared" ca="1" si="79"/>
        <v>0.6299312206133455</v>
      </c>
      <c r="W302" s="187">
        <f t="shared" ca="1" si="79"/>
        <v>0.60571327066413572</v>
      </c>
      <c r="Y302" s="78">
        <f t="shared" ca="1" si="74"/>
        <v>11935961.717239246</v>
      </c>
      <c r="Z302" s="78">
        <f t="shared" ca="1" si="75"/>
        <v>11939849.433847195</v>
      </c>
      <c r="AA302" s="78">
        <f t="shared" ca="1" si="76"/>
        <v>3887.7166079487652</v>
      </c>
    </row>
    <row r="303" spans="1:27" ht="11.25" customHeight="1" x14ac:dyDescent="0.2">
      <c r="A303" s="222">
        <f t="shared" si="77"/>
        <v>293</v>
      </c>
      <c r="B303" s="220">
        <f t="shared" si="66"/>
        <v>1.95E-2</v>
      </c>
      <c r="C303" s="217">
        <f t="shared" si="67"/>
        <v>2.7675000000000004E-3</v>
      </c>
      <c r="D303" s="219">
        <f t="shared" ca="1" si="68"/>
        <v>0.88068769138659231</v>
      </c>
      <c r="E303" s="218">
        <f t="shared" ca="1" si="69"/>
        <v>1.1784315218195218</v>
      </c>
      <c r="F303" s="187">
        <f t="shared" ca="1" si="70"/>
        <v>5.8180394685998556E-3</v>
      </c>
      <c r="G303" s="217">
        <f t="shared" ca="1" si="71"/>
        <v>8.5855394685998565E-3</v>
      </c>
      <c r="H303" s="187">
        <f t="shared" ca="1" si="72"/>
        <v>2.8085539468599856E-2</v>
      </c>
      <c r="I303" s="191">
        <f t="shared" ca="1" si="79"/>
        <v>0.98567709950532223</v>
      </c>
      <c r="J303" s="190">
        <f t="shared" ca="1" si="79"/>
        <v>0.95572600591210011</v>
      </c>
      <c r="K303" s="190">
        <f t="shared" ca="1" si="79"/>
        <v>0.92472270972066961</v>
      </c>
      <c r="L303" s="190">
        <f t="shared" ca="1" si="79"/>
        <v>0.89329174029008918</v>
      </c>
      <c r="M303" s="190">
        <f t="shared" ca="1" si="79"/>
        <v>0.86188101681200846</v>
      </c>
      <c r="N303" s="190">
        <f t="shared" ca="1" si="79"/>
        <v>0.83080785589124717</v>
      </c>
      <c r="O303" s="190">
        <f t="shared" ca="1" si="79"/>
        <v>0.80029342947684035</v>
      </c>
      <c r="P303" s="190">
        <f t="shared" ca="1" si="79"/>
        <v>0.7704884099300533</v>
      </c>
      <c r="Q303" s="190">
        <f t="shared" ca="1" si="79"/>
        <v>0.74149197183118221</v>
      </c>
      <c r="R303" s="190">
        <f t="shared" ca="1" si="79"/>
        <v>0.71336582600402287</v>
      </c>
      <c r="S303" s="190">
        <f t="shared" ca="1" si="79"/>
        <v>0.6861445588717171</v>
      </c>
      <c r="T303" s="190">
        <f t="shared" ca="1" si="79"/>
        <v>0.65984323443717563</v>
      </c>
      <c r="U303" s="190">
        <f t="shared" ca="1" si="79"/>
        <v>0.63446297366906101</v>
      </c>
      <c r="V303" s="190">
        <f t="shared" ca="1" si="79"/>
        <v>0.60999504242237135</v>
      </c>
      <c r="W303" s="187">
        <f t="shared" ca="1" si="79"/>
        <v>0.5864238412144831</v>
      </c>
      <c r="Y303" s="78">
        <f t="shared" ca="1" si="74"/>
        <v>11654615.715988344</v>
      </c>
      <c r="Z303" s="78">
        <f t="shared" ca="1" si="75"/>
        <v>11658696.013035033</v>
      </c>
      <c r="AA303" s="78">
        <f t="shared" ca="1" si="76"/>
        <v>4080.2970466893166</v>
      </c>
    </row>
    <row r="304" spans="1:27" ht="11.25" customHeight="1" x14ac:dyDescent="0.2">
      <c r="A304" s="222">
        <f t="shared" si="77"/>
        <v>294</v>
      </c>
      <c r="B304" s="220">
        <f t="shared" si="66"/>
        <v>1.95E-2</v>
      </c>
      <c r="C304" s="217">
        <f t="shared" si="67"/>
        <v>2.7675000000000004E-3</v>
      </c>
      <c r="D304" s="219">
        <f t="shared" ca="1" si="68"/>
        <v>0.1733691516118625</v>
      </c>
      <c r="E304" s="218">
        <f t="shared" ca="1" si="69"/>
        <v>-0.94093474029213897</v>
      </c>
      <c r="F304" s="187">
        <f t="shared" ca="1" si="70"/>
        <v>-4.6454930600836643E-3</v>
      </c>
      <c r="G304" s="217">
        <f t="shared" ca="1" si="71"/>
        <v>-1.8779930600836638E-3</v>
      </c>
      <c r="H304" s="187">
        <f t="shared" ca="1" si="72"/>
        <v>1.7622006939916335E-2</v>
      </c>
      <c r="I304" s="191">
        <f t="shared" ca="1" si="79"/>
        <v>0.99051281803993618</v>
      </c>
      <c r="J304" s="190">
        <f t="shared" ca="1" si="79"/>
        <v>0.96814046904439888</v>
      </c>
      <c r="K304" s="190">
        <f t="shared" ca="1" si="79"/>
        <v>0.94248121215675573</v>
      </c>
      <c r="L304" s="190">
        <f t="shared" ca="1" si="79"/>
        <v>0.9147073964229776</v>
      </c>
      <c r="M304" s="190">
        <f t="shared" ca="1" si="79"/>
        <v>0.88569478610683605</v>
      </c>
      <c r="N304" s="190">
        <f t="shared" ca="1" si="79"/>
        <v>0.8560891689629484</v>
      </c>
      <c r="O304" s="190">
        <f t="shared" ca="1" si="79"/>
        <v>0.82636077731898372</v>
      </c>
      <c r="P304" s="190">
        <f t="shared" ca="1" si="79"/>
        <v>0.79684738239885078</v>
      </c>
      <c r="Q304" s="190">
        <f t="shared" ca="1" si="79"/>
        <v>0.76778770522782369</v>
      </c>
      <c r="R304" s="190">
        <f t="shared" ca="1" si="79"/>
        <v>0.73934693814390995</v>
      </c>
      <c r="S304" s="190">
        <f t="shared" ca="1" si="79"/>
        <v>0.71163603185782676</v>
      </c>
      <c r="T304" s="190">
        <f t="shared" ca="1" si="79"/>
        <v>0.68472615588162489</v>
      </c>
      <c r="U304" s="190">
        <f t="shared" ca="1" si="79"/>
        <v>0.65865947533055558</v>
      </c>
      <c r="V304" s="190">
        <f t="shared" ca="1" si="79"/>
        <v>0.63345714508094686</v>
      </c>
      <c r="W304" s="187">
        <f t="shared" ca="1" si="79"/>
        <v>0.60912521755544802</v>
      </c>
      <c r="Y304" s="78">
        <f t="shared" ca="1" si="74"/>
        <v>11985572.679529822</v>
      </c>
      <c r="Z304" s="78">
        <f t="shared" ca="1" si="75"/>
        <v>11989426.770682927</v>
      </c>
      <c r="AA304" s="78">
        <f t="shared" ca="1" si="76"/>
        <v>3854.0911531057209</v>
      </c>
    </row>
    <row r="305" spans="1:27" ht="11.25" customHeight="1" x14ac:dyDescent="0.2">
      <c r="A305" s="222">
        <f t="shared" si="77"/>
        <v>295</v>
      </c>
      <c r="B305" s="220">
        <f t="shared" si="66"/>
        <v>1.95E-2</v>
      </c>
      <c r="C305" s="217">
        <f t="shared" si="67"/>
        <v>2.7675000000000004E-3</v>
      </c>
      <c r="D305" s="219">
        <f t="shared" ca="1" si="68"/>
        <v>0.86552727720660572</v>
      </c>
      <c r="E305" s="218">
        <f t="shared" ca="1" si="69"/>
        <v>1.1054943400056476</v>
      </c>
      <c r="F305" s="187">
        <f t="shared" ca="1" si="70"/>
        <v>5.4579409862829907E-3</v>
      </c>
      <c r="G305" s="217">
        <f t="shared" ca="1" si="71"/>
        <v>8.2254409862829916E-3</v>
      </c>
      <c r="H305" s="187">
        <f t="shared" ca="1" si="72"/>
        <v>2.772544098628299E-2</v>
      </c>
      <c r="I305" s="191">
        <f t="shared" ca="1" si="79"/>
        <v>0.98584312600055812</v>
      </c>
      <c r="J305" s="190">
        <f t="shared" ca="1" si="79"/>
        <v>0.95615058818333554</v>
      </c>
      <c r="K305" s="190">
        <f t="shared" ca="1" si="79"/>
        <v>0.92532826573942384</v>
      </c>
      <c r="L305" s="190">
        <f t="shared" ca="1" si="79"/>
        <v>0.89402035311324968</v>
      </c>
      <c r="M305" s="190">
        <f t="shared" ca="1" si="79"/>
        <v>0.86268982021629959</v>
      </c>
      <c r="N305" s="190">
        <f t="shared" ca="1" si="79"/>
        <v>0.83166536976675653</v>
      </c>
      <c r="O305" s="190">
        <f t="shared" ca="1" si="79"/>
        <v>0.80117671385907596</v>
      </c>
      <c r="P305" s="190">
        <f t="shared" ca="1" si="79"/>
        <v>0.7713808886079675</v>
      </c>
      <c r="Q305" s="190">
        <f t="shared" ca="1" si="79"/>
        <v>0.74238178612446704</v>
      </c>
      <c r="R305" s="190">
        <f t="shared" ca="1" si="79"/>
        <v>0.71424459942638185</v>
      </c>
      <c r="S305" s="190">
        <f t="shared" ca="1" si="79"/>
        <v>0.68700647556834682</v>
      </c>
      <c r="T305" s="190">
        <f t="shared" ca="1" si="79"/>
        <v>0.66068435474290554</v>
      </c>
      <c r="U305" s="190">
        <f t="shared" ca="1" si="79"/>
        <v>0.63528072750854181</v>
      </c>
      <c r="V305" s="190">
        <f t="shared" ca="1" si="79"/>
        <v>0.61078785535335256</v>
      </c>
      <c r="W305" s="187">
        <f t="shared" ca="1" si="79"/>
        <v>0.58719085899429257</v>
      </c>
      <c r="Y305" s="78">
        <f t="shared" ca="1" si="74"/>
        <v>11665831.783204952</v>
      </c>
      <c r="Z305" s="78">
        <f t="shared" ca="1" si="75"/>
        <v>11669904.348422533</v>
      </c>
      <c r="AA305" s="78">
        <f t="shared" ca="1" si="76"/>
        <v>4072.5652175806463</v>
      </c>
    </row>
    <row r="306" spans="1:27" ht="11.25" customHeight="1" x14ac:dyDescent="0.2">
      <c r="A306" s="222">
        <f t="shared" si="77"/>
        <v>296</v>
      </c>
      <c r="B306" s="220">
        <f t="shared" si="66"/>
        <v>1.95E-2</v>
      </c>
      <c r="C306" s="217">
        <f t="shared" si="67"/>
        <v>2.7675000000000004E-3</v>
      </c>
      <c r="D306" s="219">
        <f t="shared" ca="1" si="68"/>
        <v>0.38237996417901354</v>
      </c>
      <c r="E306" s="218">
        <f t="shared" ca="1" si="69"/>
        <v>-0.29923607153658388</v>
      </c>
      <c r="F306" s="187">
        <f t="shared" ca="1" si="70"/>
        <v>-1.4773597297707435E-3</v>
      </c>
      <c r="G306" s="217">
        <f t="shared" ca="1" si="71"/>
        <v>1.2901402702292569E-3</v>
      </c>
      <c r="H306" s="187">
        <f t="shared" ca="1" si="72"/>
        <v>2.0790140270229258E-2</v>
      </c>
      <c r="I306" s="191">
        <f t="shared" ca="1" si="79"/>
        <v>0.98904616734774808</v>
      </c>
      <c r="J306" s="190">
        <f t="shared" ca="1" si="79"/>
        <v>0.96436470992523027</v>
      </c>
      <c r="K306" s="190">
        <f t="shared" ca="1" si="79"/>
        <v>0.93706861819402243</v>
      </c>
      <c r="L306" s="190">
        <f t="shared" ca="1" si="79"/>
        <v>0.90816955936400157</v>
      </c>
      <c r="M306" s="190">
        <f t="shared" ca="1" si="79"/>
        <v>0.87841585716601622</v>
      </c>
      <c r="N306" s="190">
        <f t="shared" ca="1" si="79"/>
        <v>0.84835438236844851</v>
      </c>
      <c r="O306" s="190">
        <f t="shared" ca="1" si="79"/>
        <v>0.81837976652491506</v>
      </c>
      <c r="P306" s="190">
        <f t="shared" ca="1" si="79"/>
        <v>0.78877265503977922</v>
      </c>
      <c r="Q306" s="190">
        <f t="shared" ca="1" si="79"/>
        <v>0.75972897593901001</v>
      </c>
      <c r="R306" s="190">
        <f t="shared" ca="1" si="79"/>
        <v>0.73138208387784875</v>
      </c>
      <c r="S306" s="190">
        <f t="shared" ca="1" si="79"/>
        <v>0.70381937622845892</v>
      </c>
      <c r="T306" s="190">
        <f t="shared" ca="1" si="79"/>
        <v>0.67709468438519571</v>
      </c>
      <c r="U306" s="190">
        <f t="shared" ca="1" si="79"/>
        <v>0.65123747061005577</v>
      </c>
      <c r="V306" s="190">
        <f t="shared" ca="1" si="79"/>
        <v>0.62625962814992864</v>
      </c>
      <c r="W306" s="187">
        <f t="shared" ca="1" si="79"/>
        <v>0.60216049340991895</v>
      </c>
      <c r="Y306" s="78">
        <f t="shared" ca="1" si="74"/>
        <v>11884254.428530578</v>
      </c>
      <c r="Z306" s="78">
        <f t="shared" ca="1" si="75"/>
        <v>11888177.30622993</v>
      </c>
      <c r="AA306" s="78">
        <f t="shared" ca="1" si="76"/>
        <v>3922.8776993528008</v>
      </c>
    </row>
    <row r="307" spans="1:27" ht="11.25" customHeight="1" x14ac:dyDescent="0.2">
      <c r="A307" s="222">
        <f t="shared" si="77"/>
        <v>297</v>
      </c>
      <c r="B307" s="220">
        <f t="shared" si="66"/>
        <v>1.95E-2</v>
      </c>
      <c r="C307" s="217">
        <f t="shared" si="67"/>
        <v>2.7675000000000004E-3</v>
      </c>
      <c r="D307" s="219">
        <f t="shared" ca="1" si="68"/>
        <v>0.20515813053253507</v>
      </c>
      <c r="E307" s="218">
        <f t="shared" ca="1" si="69"/>
        <v>-0.82333720635541519</v>
      </c>
      <c r="F307" s="187">
        <f t="shared" ca="1" si="70"/>
        <v>-4.0649017561464849E-3</v>
      </c>
      <c r="G307" s="217">
        <f t="shared" ca="1" si="71"/>
        <v>-1.2974017561464845E-3</v>
      </c>
      <c r="H307" s="187">
        <f t="shared" ca="1" si="72"/>
        <v>1.8202598243853514E-2</v>
      </c>
      <c r="I307" s="191">
        <f t="shared" ca="1" si="79"/>
        <v>0.99024387734045305</v>
      </c>
      <c r="J307" s="190">
        <f t="shared" ca="1" si="79"/>
        <v>0.96744741975944071</v>
      </c>
      <c r="K307" s="190">
        <f t="shared" ca="1" si="79"/>
        <v>0.94148696718286995</v>
      </c>
      <c r="L307" s="190">
        <f t="shared" ca="1" si="79"/>
        <v>0.91350576177033949</v>
      </c>
      <c r="M307" s="190">
        <f t="shared" ca="1" si="79"/>
        <v>0.88435635219669106</v>
      </c>
      <c r="N307" s="190">
        <f t="shared" ca="1" si="79"/>
        <v>0.85466643518677299</v>
      </c>
      <c r="O307" s="190">
        <f t="shared" ca="1" si="79"/>
        <v>0.82489237679566718</v>
      </c>
      <c r="P307" s="190">
        <f t="shared" ca="1" si="79"/>
        <v>0.79536144855353086</v>
      </c>
      <c r="Q307" s="190">
        <f t="shared" ca="1" si="79"/>
        <v>0.7663044938880974</v>
      </c>
      <c r="R307" s="190">
        <f t="shared" ca="1" si="79"/>
        <v>0.73788083739476173</v>
      </c>
      <c r="S307" s="190">
        <f t="shared" ca="1" si="79"/>
        <v>0.71019708499969025</v>
      </c>
      <c r="T307" s="190">
        <f t="shared" ca="1" si="79"/>
        <v>0.68332120573808697</v>
      </c>
      <c r="U307" s="190">
        <f t="shared" ca="1" si="79"/>
        <v>0.65729301862575285</v>
      </c>
      <c r="V307" s="190">
        <f t="shared" ca="1" si="79"/>
        <v>0.63213196726640009</v>
      </c>
      <c r="W307" s="187">
        <f t="shared" ca="1" si="79"/>
        <v>0.60784286271729426</v>
      </c>
      <c r="Y307" s="78">
        <f t="shared" ca="1" si="74"/>
        <v>11966932.109415846</v>
      </c>
      <c r="Z307" s="78">
        <f t="shared" ca="1" si="75"/>
        <v>11970798.82185043</v>
      </c>
      <c r="AA307" s="78">
        <f t="shared" ca="1" si="76"/>
        <v>3866.7124345842749</v>
      </c>
    </row>
    <row r="308" spans="1:27" ht="11.25" customHeight="1" x14ac:dyDescent="0.2">
      <c r="A308" s="222">
        <f t="shared" si="77"/>
        <v>298</v>
      </c>
      <c r="B308" s="220">
        <f t="shared" si="66"/>
        <v>1.95E-2</v>
      </c>
      <c r="C308" s="217">
        <f t="shared" si="67"/>
        <v>2.7675000000000004E-3</v>
      </c>
      <c r="D308" s="219">
        <f t="shared" ca="1" si="68"/>
        <v>0.81876350066108172</v>
      </c>
      <c r="E308" s="218">
        <f t="shared" ca="1" si="69"/>
        <v>0.91066293595311021</v>
      </c>
      <c r="F308" s="187">
        <f t="shared" ca="1" si="70"/>
        <v>4.4960380012455696E-3</v>
      </c>
      <c r="G308" s="217">
        <f t="shared" ca="1" si="71"/>
        <v>7.2635380012455696E-3</v>
      </c>
      <c r="H308" s="187">
        <f t="shared" ca="1" si="72"/>
        <v>2.676353800124557E-2</v>
      </c>
      <c r="I308" s="191">
        <f t="shared" ca="1" si="79"/>
        <v>0.986286756761801</v>
      </c>
      <c r="J308" s="190">
        <f t="shared" ca="1" si="79"/>
        <v>0.95728566678285365</v>
      </c>
      <c r="K308" s="190">
        <f t="shared" ca="1" si="79"/>
        <v>0.9269477854127588</v>
      </c>
      <c r="L308" s="190">
        <f t="shared" ca="1" si="79"/>
        <v>0.89596955504324316</v>
      </c>
      <c r="M308" s="190">
        <f t="shared" ca="1" si="79"/>
        <v>0.86485403719867349</v>
      </c>
      <c r="N308" s="190">
        <f t="shared" ca="1" si="79"/>
        <v>0.83396032201102899</v>
      </c>
      <c r="O308" s="190">
        <f t="shared" ca="1" si="79"/>
        <v>0.80354094562571798</v>
      </c>
      <c r="P308" s="190">
        <f t="shared" ca="1" si="79"/>
        <v>0.77376996952662092</v>
      </c>
      <c r="Q308" s="190">
        <f t="shared" ca="1" si="79"/>
        <v>0.74476391693244681</v>
      </c>
      <c r="R308" s="190">
        <f t="shared" ca="1" si="79"/>
        <v>0.71659730997620141</v>
      </c>
      <c r="S308" s="190">
        <f t="shared" ca="1" si="79"/>
        <v>0.68931415903185445</v>
      </c>
      <c r="T308" s="190">
        <f t="shared" ca="1" si="79"/>
        <v>0.66293643487553811</v>
      </c>
      <c r="U308" s="190">
        <f t="shared" ca="1" si="79"/>
        <v>0.63747030134328575</v>
      </c>
      <c r="V308" s="190">
        <f t="shared" ca="1" si="79"/>
        <v>0.61291069084227578</v>
      </c>
      <c r="W308" s="187">
        <f t="shared" ca="1" si="79"/>
        <v>0.58924465648839464</v>
      </c>
      <c r="Y308" s="78">
        <f t="shared" ca="1" si="74"/>
        <v>11695852.507852696</v>
      </c>
      <c r="Z308" s="78">
        <f t="shared" ca="1" si="75"/>
        <v>11699904.398240171</v>
      </c>
      <c r="AA308" s="78">
        <f t="shared" ca="1" si="76"/>
        <v>4051.8903874754906</v>
      </c>
    </row>
    <row r="309" spans="1:27" ht="11.25" customHeight="1" x14ac:dyDescent="0.2">
      <c r="A309" s="222">
        <f t="shared" si="77"/>
        <v>299</v>
      </c>
      <c r="B309" s="220">
        <f t="shared" si="66"/>
        <v>1.95E-2</v>
      </c>
      <c r="C309" s="217">
        <f t="shared" si="67"/>
        <v>2.7675000000000004E-3</v>
      </c>
      <c r="D309" s="219">
        <f t="shared" ca="1" si="68"/>
        <v>5.6292052348343447E-3</v>
      </c>
      <c r="E309" s="218">
        <f t="shared" ca="1" si="69"/>
        <v>-2.5345741262804089</v>
      </c>
      <c r="F309" s="187">
        <f t="shared" ca="1" si="70"/>
        <v>-1.2513457107819813E-2</v>
      </c>
      <c r="G309" s="217">
        <f t="shared" ca="1" si="71"/>
        <v>-9.7459571078198116E-3</v>
      </c>
      <c r="H309" s="187">
        <f t="shared" ca="1" si="72"/>
        <v>9.7540428921801883E-3</v>
      </c>
      <c r="I309" s="191">
        <f t="shared" ca="1" si="79"/>
        <v>0.99416461549594182</v>
      </c>
      <c r="J309" s="190">
        <f t="shared" ca="1" si="79"/>
        <v>0.97758152260767117</v>
      </c>
      <c r="K309" s="190">
        <f t="shared" ca="1" si="79"/>
        <v>0.9560588456694743</v>
      </c>
      <c r="L309" s="190">
        <f t="shared" ca="1" si="79"/>
        <v>0.93114822723944846</v>
      </c>
      <c r="M309" s="190">
        <f t="shared" ca="1" si="79"/>
        <v>0.90403375883690928</v>
      </c>
      <c r="N309" s="190">
        <f t="shared" ca="1" si="79"/>
        <v>0.875604698635151</v>
      </c>
      <c r="O309" s="190">
        <f t="shared" ca="1" si="79"/>
        <v>0.84651967161212072</v>
      </c>
      <c r="P309" s="190">
        <f t="shared" ca="1" si="79"/>
        <v>0.8172600943718048</v>
      </c>
      <c r="Q309" s="190">
        <f t="shared" ca="1" si="79"/>
        <v>0.78817301568844367</v>
      </c>
      <c r="R309" s="190">
        <f t="shared" ca="1" si="79"/>
        <v>0.75950462870804136</v>
      </c>
      <c r="S309" s="190">
        <f t="shared" ca="1" si="79"/>
        <v>0.73142603672942508</v>
      </c>
      <c r="T309" s="190">
        <f t="shared" ca="1" si="79"/>
        <v>0.70405281860767643</v>
      </c>
      <c r="U309" s="190">
        <f t="shared" ca="1" si="79"/>
        <v>0.67745975067134057</v>
      </c>
      <c r="V309" s="190">
        <f t="shared" ca="1" si="79"/>
        <v>0.65169180825101336</v>
      </c>
      <c r="W309" s="187">
        <f t="shared" ca="1" si="79"/>
        <v>0.62677234351362288</v>
      </c>
      <c r="Y309" s="78">
        <f t="shared" ca="1" si="74"/>
        <v>12241451.836638087</v>
      </c>
      <c r="Z309" s="78">
        <f t="shared" ca="1" si="75"/>
        <v>12245134.39611974</v>
      </c>
      <c r="AA309" s="78">
        <f t="shared" ca="1" si="76"/>
        <v>3682.5594816524535</v>
      </c>
    </row>
    <row r="310" spans="1:27" ht="11.25" customHeight="1" x14ac:dyDescent="0.2">
      <c r="A310" s="222">
        <f t="shared" si="77"/>
        <v>300</v>
      </c>
      <c r="B310" s="220">
        <f t="shared" si="66"/>
        <v>1.95E-2</v>
      </c>
      <c r="C310" s="217">
        <f t="shared" si="67"/>
        <v>2.7675000000000004E-3</v>
      </c>
      <c r="D310" s="219">
        <f t="shared" ca="1" si="68"/>
        <v>0.18674195306140728</v>
      </c>
      <c r="E310" s="218">
        <f t="shared" ca="1" si="69"/>
        <v>-0.88996644078934695</v>
      </c>
      <c r="F310" s="187">
        <f t="shared" ca="1" si="70"/>
        <v>-4.3938572436071953E-3</v>
      </c>
      <c r="G310" s="217">
        <f t="shared" ca="1" si="71"/>
        <v>-1.6263572436071949E-3</v>
      </c>
      <c r="H310" s="187">
        <f t="shared" ca="1" si="72"/>
        <v>1.7873642756392805E-2</v>
      </c>
      <c r="I310" s="191">
        <f t="shared" ca="1" si="79"/>
        <v>0.99039624667851145</v>
      </c>
      <c r="J310" s="190">
        <f t="shared" ca="1" si="79"/>
        <v>0.96784003153908171</v>
      </c>
      <c r="K310" s="190">
        <f t="shared" ca="1" si="79"/>
        <v>0.94205016461164626</v>
      </c>
      <c r="L310" s="190">
        <f t="shared" ca="1" si="79"/>
        <v>0.91418639839385407</v>
      </c>
      <c r="M310" s="190">
        <f t="shared" ca="1" si="79"/>
        <v>0.88511444291882513</v>
      </c>
      <c r="N310" s="190">
        <f t="shared" ca="1" si="79"/>
        <v>0.85547224708910041</v>
      </c>
      <c r="O310" s="190">
        <f t="shared" ca="1" si="79"/>
        <v>0.82572403277678652</v>
      </c>
      <c r="P310" s="190">
        <f t="shared" ca="1" si="79"/>
        <v>0.79620301880547451</v>
      </c>
      <c r="Q310" s="190">
        <f t="shared" ca="1" si="79"/>
        <v>0.76714450999589479</v>
      </c>
      <c r="R310" s="190">
        <f t="shared" ca="1" si="79"/>
        <v>0.73871115369708218</v>
      </c>
      <c r="S310" s="190">
        <f t="shared" ca="1" si="79"/>
        <v>0.71101201596302543</v>
      </c>
      <c r="T310" s="190">
        <f t="shared" ca="1" si="79"/>
        <v>0.68411687789972231</v>
      </c>
      <c r="U310" s="190">
        <f t="shared" ca="1" si="79"/>
        <v>0.65806688678646064</v>
      </c>
      <c r="V310" s="190">
        <f t="shared" ca="1" si="79"/>
        <v>0.63288245503742591</v>
      </c>
      <c r="W310" s="187">
        <f t="shared" ca="1" si="79"/>
        <v>0.6085690964650653</v>
      </c>
      <c r="Y310" s="78">
        <f t="shared" ca="1" si="74"/>
        <v>11977489.578657959</v>
      </c>
      <c r="Z310" s="78">
        <f t="shared" ca="1" si="75"/>
        <v>11981349.140828798</v>
      </c>
      <c r="AA310" s="78">
        <f t="shared" ca="1" si="76"/>
        <v>3859.5621708389372</v>
      </c>
    </row>
    <row r="311" spans="1:27" ht="11.25" customHeight="1" x14ac:dyDescent="0.2">
      <c r="A311" s="222">
        <f t="shared" si="77"/>
        <v>301</v>
      </c>
      <c r="B311" s="220">
        <f t="shared" si="66"/>
        <v>1.95E-2</v>
      </c>
      <c r="C311" s="217">
        <f t="shared" si="67"/>
        <v>2.7675000000000004E-3</v>
      </c>
      <c r="D311" s="219">
        <f t="shared" ca="1" si="68"/>
        <v>0.67045447899047339</v>
      </c>
      <c r="E311" s="218">
        <f t="shared" ca="1" si="69"/>
        <v>0.44116846380407926</v>
      </c>
      <c r="F311" s="187">
        <f t="shared" ca="1" si="70"/>
        <v>2.1780947701998069E-3</v>
      </c>
      <c r="G311" s="217">
        <f t="shared" ca="1" si="71"/>
        <v>4.9455947701998078E-3</v>
      </c>
      <c r="H311" s="187">
        <f t="shared" ca="1" si="72"/>
        <v>2.4445594770199808E-2</v>
      </c>
      <c r="I311" s="191">
        <f t="shared" ca="1" si="79"/>
        <v>0.98735661517628748</v>
      </c>
      <c r="J311" s="190">
        <f t="shared" ca="1" si="79"/>
        <v>0.96002645850541812</v>
      </c>
      <c r="K311" s="190">
        <f t="shared" ca="1" si="79"/>
        <v>0.93086207336059024</v>
      </c>
      <c r="L311" s="190">
        <f t="shared" ca="1" si="79"/>
        <v>0.90068411667334203</v>
      </c>
      <c r="M311" s="190">
        <f t="shared" ca="1" si="79"/>
        <v>0.87009158521129137</v>
      </c>
      <c r="N311" s="190">
        <f t="shared" ca="1" si="79"/>
        <v>0.83951662830623075</v>
      </c>
      <c r="O311" s="190">
        <f t="shared" ca="1" si="79"/>
        <v>0.809266849366158</v>
      </c>
      <c r="P311" s="190">
        <f t="shared" ca="1" si="79"/>
        <v>0.77955749415926501</v>
      </c>
      <c r="Q311" s="190">
        <f t="shared" ca="1" si="79"/>
        <v>0.75053570060076957</v>
      </c>
      <c r="R311" s="190">
        <f t="shared" ca="1" si="79"/>
        <v>0.72229863602566347</v>
      </c>
      <c r="S311" s="190">
        <f t="shared" ca="1" si="79"/>
        <v>0.69490698961234498</v>
      </c>
      <c r="T311" s="190">
        <f t="shared" ca="1" si="79"/>
        <v>0.66839496792332997</v>
      </c>
      <c r="U311" s="190">
        <f t="shared" ca="1" si="79"/>
        <v>0.64277767542803976</v>
      </c>
      <c r="V311" s="190">
        <f t="shared" ca="1" si="79"/>
        <v>0.61805654909756114</v>
      </c>
      <c r="W311" s="187">
        <f t="shared" ca="1" si="79"/>
        <v>0.59422335028420215</v>
      </c>
      <c r="Y311" s="78">
        <f t="shared" ca="1" si="74"/>
        <v>11768555.689730493</v>
      </c>
      <c r="Z311" s="78">
        <f t="shared" ca="1" si="75"/>
        <v>11772557.637869243</v>
      </c>
      <c r="AA311" s="78">
        <f t="shared" ca="1" si="76"/>
        <v>4001.9481387492269</v>
      </c>
    </row>
    <row r="312" spans="1:27" ht="11.25" customHeight="1" x14ac:dyDescent="0.2">
      <c r="A312" s="222">
        <f t="shared" si="77"/>
        <v>302</v>
      </c>
      <c r="B312" s="220">
        <f t="shared" si="66"/>
        <v>1.95E-2</v>
      </c>
      <c r="C312" s="217">
        <f t="shared" si="67"/>
        <v>2.7675000000000004E-3</v>
      </c>
      <c r="D312" s="219">
        <f t="shared" ca="1" si="68"/>
        <v>0.99521576208430862</v>
      </c>
      <c r="E312" s="218">
        <f t="shared" ca="1" si="69"/>
        <v>2.5910457924357493</v>
      </c>
      <c r="F312" s="187">
        <f t="shared" ca="1" si="70"/>
        <v>1.2792263620091371E-2</v>
      </c>
      <c r="G312" s="217">
        <f t="shared" ca="1" si="71"/>
        <v>1.5559763620091371E-2</v>
      </c>
      <c r="H312" s="187">
        <f t="shared" ca="1" si="72"/>
        <v>3.5059763620091375E-2</v>
      </c>
      <c r="I312" s="191">
        <f t="shared" ca="1" si="79"/>
        <v>0.98246708274016503</v>
      </c>
      <c r="J312" s="190">
        <f t="shared" ca="1" si="79"/>
        <v>0.94753997417695268</v>
      </c>
      <c r="K312" s="190">
        <f t="shared" ca="1" si="79"/>
        <v>0.9130724250873119</v>
      </c>
      <c r="L312" s="190">
        <f t="shared" ca="1" si="79"/>
        <v>0.8792968347103276</v>
      </c>
      <c r="M312" s="190">
        <f t="shared" ca="1" si="79"/>
        <v>0.84636518386081228</v>
      </c>
      <c r="N312" s="190">
        <f t="shared" ca="1" si="79"/>
        <v>0.81437320811884195</v>
      </c>
      <c r="O312" s="190">
        <f t="shared" ca="1" si="79"/>
        <v>0.78337715622198134</v>
      </c>
      <c r="P312" s="190">
        <f t="shared" ca="1" si="79"/>
        <v>0.75340551412506973</v>
      </c>
      <c r="Q312" s="190">
        <f t="shared" ca="1" si="79"/>
        <v>0.72446727226914687</v>
      </c>
      <c r="R312" s="190">
        <f t="shared" ca="1" si="79"/>
        <v>0.69655779348828306</v>
      </c>
      <c r="S312" s="190">
        <f t="shared" ca="1" si="79"/>
        <v>0.66966299911285299</v>
      </c>
      <c r="T312" s="190">
        <f t="shared" ca="1" si="79"/>
        <v>0.6437623661407752</v>
      </c>
      <c r="U312" s="190">
        <f t="shared" ca="1" si="79"/>
        <v>0.61883107786385116</v>
      </c>
      <c r="V312" s="190">
        <f t="shared" ca="1" si="79"/>
        <v>0.59484156820537903</v>
      </c>
      <c r="W312" s="187">
        <f t="shared" ca="1" si="79"/>
        <v>0.57176462982744314</v>
      </c>
      <c r="Y312" s="78">
        <f t="shared" ca="1" si="74"/>
        <v>11439785.085949194</v>
      </c>
      <c r="Z312" s="78">
        <f t="shared" ca="1" si="75"/>
        <v>11444014.166319622</v>
      </c>
      <c r="AA312" s="78">
        <f t="shared" ca="1" si="76"/>
        <v>4229.0803704280406</v>
      </c>
    </row>
    <row r="313" spans="1:27" ht="11.25" customHeight="1" x14ac:dyDescent="0.2">
      <c r="A313" s="222">
        <f t="shared" si="77"/>
        <v>303</v>
      </c>
      <c r="B313" s="220">
        <f t="shared" si="66"/>
        <v>1.95E-2</v>
      </c>
      <c r="C313" s="217">
        <f t="shared" si="67"/>
        <v>2.7675000000000004E-3</v>
      </c>
      <c r="D313" s="219">
        <f t="shared" ca="1" si="68"/>
        <v>0.54360853238985896</v>
      </c>
      <c r="E313" s="218">
        <f t="shared" ca="1" si="69"/>
        <v>0.10952898264802967</v>
      </c>
      <c r="F313" s="187">
        <f t="shared" ca="1" si="70"/>
        <v>5.40756023750882E-4</v>
      </c>
      <c r="G313" s="217">
        <f t="shared" ca="1" si="71"/>
        <v>3.3082560237508822E-3</v>
      </c>
      <c r="H313" s="187">
        <f t="shared" ca="1" si="72"/>
        <v>2.2808256023750882E-2</v>
      </c>
      <c r="I313" s="191">
        <f t="shared" ca="1" si="79"/>
        <v>0.98811303648326221</v>
      </c>
      <c r="J313" s="190">
        <f t="shared" ca="1" si="79"/>
        <v>0.96196721505752047</v>
      </c>
      <c r="K313" s="190">
        <f t="shared" ca="1" si="79"/>
        <v>0.93363698873048195</v>
      </c>
      <c r="L313" s="190">
        <f t="shared" ca="1" si="79"/>
        <v>0.90402931168963285</v>
      </c>
      <c r="M313" s="190">
        <f t="shared" ca="1" si="79"/>
        <v>0.87381036633826947</v>
      </c>
      <c r="N313" s="190">
        <f t="shared" ca="1" si="79"/>
        <v>0.84346376387623501</v>
      </c>
      <c r="O313" s="190">
        <f t="shared" ca="1" si="79"/>
        <v>0.81333606156443117</v>
      </c>
      <c r="P313" s="190">
        <f t="shared" ca="1" si="79"/>
        <v>0.78367173061344786</v>
      </c>
      <c r="Q313" s="190">
        <f t="shared" ca="1" si="79"/>
        <v>0.75463968550829796</v>
      </c>
      <c r="R313" s="190">
        <f t="shared" ca="1" si="79"/>
        <v>0.72635323029393817</v>
      </c>
      <c r="S313" s="190">
        <f t="shared" ca="1" si="79"/>
        <v>0.69888495556566566</v>
      </c>
      <c r="T313" s="190">
        <f t="shared" ca="1" si="79"/>
        <v>0.67227780816218985</v>
      </c>
      <c r="U313" s="190">
        <f t="shared" ca="1" si="79"/>
        <v>0.64655328434279191</v>
      </c>
      <c r="V313" s="190">
        <f t="shared" ca="1" si="79"/>
        <v>0.62171747440287239</v>
      </c>
      <c r="W313" s="187">
        <f t="shared" ca="1" si="79"/>
        <v>0.59776550983110421</v>
      </c>
      <c r="Y313" s="78">
        <f t="shared" ca="1" si="74"/>
        <v>11820220.422460143</v>
      </c>
      <c r="Z313" s="78">
        <f t="shared" ca="1" si="75"/>
        <v>11824186.997314315</v>
      </c>
      <c r="AA313" s="78">
        <f t="shared" ca="1" si="76"/>
        <v>3966.5748541727662</v>
      </c>
    </row>
    <row r="314" spans="1:27" ht="11.25" customHeight="1" x14ac:dyDescent="0.2">
      <c r="A314" s="222">
        <f t="shared" si="77"/>
        <v>304</v>
      </c>
      <c r="B314" s="220">
        <f t="shared" si="66"/>
        <v>1.95E-2</v>
      </c>
      <c r="C314" s="217">
        <f t="shared" si="67"/>
        <v>2.7675000000000004E-3</v>
      </c>
      <c r="D314" s="219">
        <f t="shared" ca="1" si="68"/>
        <v>0.12206603536177341</v>
      </c>
      <c r="E314" s="218">
        <f t="shared" ca="1" si="69"/>
        <v>-1.1647206911957164</v>
      </c>
      <c r="F314" s="187">
        <f t="shared" ca="1" si="70"/>
        <v>-5.7503476662001535E-3</v>
      </c>
      <c r="G314" s="217">
        <f t="shared" ca="1" si="71"/>
        <v>-2.982847666200153E-3</v>
      </c>
      <c r="H314" s="187">
        <f t="shared" ca="1" si="72"/>
        <v>1.6517152333799846E-2</v>
      </c>
      <c r="I314" s="191">
        <f t="shared" ca="1" si="79"/>
        <v>0.99102480902935952</v>
      </c>
      <c r="J314" s="190">
        <f t="shared" ca="1" si="79"/>
        <v>0.96946070077675239</v>
      </c>
      <c r="K314" s="190">
        <f t="shared" ca="1" si="79"/>
        <v>0.94437614319042185</v>
      </c>
      <c r="L314" s="190">
        <f t="shared" ca="1" si="79"/>
        <v>0.91699845285087211</v>
      </c>
      <c r="M314" s="190">
        <f t="shared" ca="1" si="79"/>
        <v>0.88824739904414785</v>
      </c>
      <c r="N314" s="190">
        <f t="shared" ca="1" si="79"/>
        <v>0.85880315036479049</v>
      </c>
      <c r="O314" s="190">
        <f t="shared" ca="1" si="79"/>
        <v>0.82916234051751558</v>
      </c>
      <c r="P314" s="190">
        <f t="shared" ca="1" si="79"/>
        <v>0.79968275959468893</v>
      </c>
      <c r="Q314" s="190">
        <f t="shared" ca="1" si="79"/>
        <v>0.77061816347418144</v>
      </c>
      <c r="R314" s="190">
        <f t="shared" ca="1" si="79"/>
        <v>0.7421449519903206</v>
      </c>
      <c r="S314" s="190">
        <f t="shared" ca="1" si="79"/>
        <v>0.71438237929022319</v>
      </c>
      <c r="T314" s="190">
        <f t="shared" ca="1" si="79"/>
        <v>0.68740773413387468</v>
      </c>
      <c r="U314" s="190">
        <f t="shared" ca="1" si="79"/>
        <v>0.66126766889734678</v>
      </c>
      <c r="V314" s="190">
        <f t="shared" ca="1" si="79"/>
        <v>0.63598661243489185</v>
      </c>
      <c r="W314" s="187">
        <f t="shared" ca="1" si="79"/>
        <v>0.6115729926841883</v>
      </c>
      <c r="Y314" s="78">
        <f t="shared" ca="1" si="74"/>
        <v>12021136.258273575</v>
      </c>
      <c r="Z314" s="78">
        <f t="shared" ca="1" si="75"/>
        <v>12024966.314238051</v>
      </c>
      <c r="AA314" s="78">
        <f t="shared" ca="1" si="76"/>
        <v>3830.0559644754976</v>
      </c>
    </row>
    <row r="315" spans="1:27" ht="11.25" customHeight="1" x14ac:dyDescent="0.2">
      <c r="A315" s="222">
        <f t="shared" si="77"/>
        <v>305</v>
      </c>
      <c r="B315" s="220">
        <f t="shared" si="66"/>
        <v>1.95E-2</v>
      </c>
      <c r="C315" s="217">
        <f t="shared" si="67"/>
        <v>2.7675000000000004E-3</v>
      </c>
      <c r="D315" s="219">
        <f t="shared" ca="1" si="68"/>
        <v>0.27430813180028168</v>
      </c>
      <c r="E315" s="218">
        <f t="shared" ca="1" si="69"/>
        <v>-0.59983491217220919</v>
      </c>
      <c r="F315" s="187">
        <f t="shared" ca="1" si="70"/>
        <v>-2.9614475928763533E-3</v>
      </c>
      <c r="G315" s="217">
        <f t="shared" ca="1" si="71"/>
        <v>-1.9394759287635292E-4</v>
      </c>
      <c r="H315" s="187">
        <f t="shared" ca="1" si="72"/>
        <v>1.9306052407123648E-2</v>
      </c>
      <c r="I315" s="191">
        <f t="shared" ref="I315:W330" ca="1" si="80">I$8*EXP(-$H315*I$9)</f>
        <v>0.98973293809030272</v>
      </c>
      <c r="J315" s="190">
        <f t="shared" ca="1" si="80"/>
        <v>0.96613159858469122</v>
      </c>
      <c r="K315" s="190">
        <f t="shared" ca="1" si="80"/>
        <v>0.93960022554805156</v>
      </c>
      <c r="L315" s="190">
        <f t="shared" ca="1" si="80"/>
        <v>0.91122632090960598</v>
      </c>
      <c r="M315" s="190">
        <f t="shared" ca="1" si="80"/>
        <v>0.88181813793537667</v>
      </c>
      <c r="N315" s="190">
        <f t="shared" ca="1" si="80"/>
        <v>0.85196894468241546</v>
      </c>
      <c r="O315" s="190">
        <f t="shared" ca="1" si="80"/>
        <v>0.82210876772367847</v>
      </c>
      <c r="P315" s="190">
        <f t="shared" ca="1" si="80"/>
        <v>0.79254496130201701</v>
      </c>
      <c r="Q315" s="190">
        <f t="shared" ca="1" si="80"/>
        <v>0.76349344069840042</v>
      </c>
      <c r="R315" s="190">
        <f t="shared" ca="1" si="80"/>
        <v>0.73510241955055078</v>
      </c>
      <c r="S315" s="190">
        <f t="shared" ca="1" si="80"/>
        <v>0.70747028141824131</v>
      </c>
      <c r="T315" s="190">
        <f t="shared" ca="1" si="80"/>
        <v>0.68065894123673476</v>
      </c>
      <c r="U315" s="190">
        <f t="shared" ca="1" si="80"/>
        <v>0.65470378163146181</v>
      </c>
      <c r="V315" s="190">
        <f t="shared" ca="1" si="80"/>
        <v>0.62962101115752711</v>
      </c>
      <c r="W315" s="187">
        <f t="shared" ca="1" si="80"/>
        <v>0.60541309470197346</v>
      </c>
      <c r="Y315" s="78">
        <f t="shared" ca="1" si="74"/>
        <v>11931594.865171028</v>
      </c>
      <c r="Z315" s="78">
        <f t="shared" ca="1" si="75"/>
        <v>11935485.546797127</v>
      </c>
      <c r="AA315" s="78">
        <f t="shared" ca="1" si="76"/>
        <v>3890.6816260982305</v>
      </c>
    </row>
    <row r="316" spans="1:27" ht="11.25" customHeight="1" x14ac:dyDescent="0.2">
      <c r="A316" s="222">
        <f t="shared" si="77"/>
        <v>306</v>
      </c>
      <c r="B316" s="220">
        <f t="shared" si="66"/>
        <v>1.95E-2</v>
      </c>
      <c r="C316" s="217">
        <f t="shared" si="67"/>
        <v>2.7675000000000004E-3</v>
      </c>
      <c r="D316" s="219">
        <f t="shared" ca="1" si="68"/>
        <v>6.3153797222447405E-2</v>
      </c>
      <c r="E316" s="218">
        <f t="shared" ca="1" si="69"/>
        <v>-1.5288259620464844</v>
      </c>
      <c r="F316" s="187">
        <f t="shared" ca="1" si="70"/>
        <v>-7.5479734062721682E-3</v>
      </c>
      <c r="G316" s="217">
        <f t="shared" ca="1" si="71"/>
        <v>-4.7804734062721673E-3</v>
      </c>
      <c r="H316" s="187">
        <f t="shared" ca="1" si="72"/>
        <v>1.4719526593727833E-2</v>
      </c>
      <c r="I316" s="191">
        <f t="shared" ca="1" si="80"/>
        <v>0.99185839665765263</v>
      </c>
      <c r="J316" s="190">
        <f t="shared" ca="1" si="80"/>
        <v>0.97161259912182585</v>
      </c>
      <c r="K316" s="190">
        <f t="shared" ca="1" si="80"/>
        <v>0.94746738843058087</v>
      </c>
      <c r="L316" s="190">
        <f t="shared" ca="1" si="80"/>
        <v>0.92073832827100777</v>
      </c>
      <c r="M316" s="190">
        <f t="shared" ca="1" si="80"/>
        <v>0.89241629505493492</v>
      </c>
      <c r="N316" s="190">
        <f t="shared" ca="1" si="80"/>
        <v>0.86323726485069585</v>
      </c>
      <c r="O316" s="190">
        <f t="shared" ca="1" si="80"/>
        <v>0.83374086572435768</v>
      </c>
      <c r="P316" s="190">
        <f t="shared" ca="1" si="80"/>
        <v>0.80431756566649015</v>
      </c>
      <c r="Q316" s="190">
        <f t="shared" ca="1" si="80"/>
        <v>0.77524570592929698</v>
      </c>
      <c r="R316" s="190">
        <f t="shared" ca="1" si="80"/>
        <v>0.74672003728756708</v>
      </c>
      <c r="S316" s="190">
        <f t="shared" ca="1" si="80"/>
        <v>0.71887342336076032</v>
      </c>
      <c r="T316" s="190">
        <f t="shared" ca="1" si="80"/>
        <v>0.69179319015474849</v>
      </c>
      <c r="U316" s="190">
        <f t="shared" ca="1" si="80"/>
        <v>0.66553335479846853</v>
      </c>
      <c r="V316" s="190">
        <f t="shared" ca="1" si="80"/>
        <v>0.64012372217367997</v>
      </c>
      <c r="W316" s="187">
        <f t="shared" ca="1" si="80"/>
        <v>0.61557662249287559</v>
      </c>
      <c r="Y316" s="78">
        <f t="shared" ca="1" si="74"/>
        <v>12079254.759974942</v>
      </c>
      <c r="Z316" s="78">
        <f t="shared" ca="1" si="75"/>
        <v>12083045.666877287</v>
      </c>
      <c r="AA316" s="78">
        <f t="shared" ca="1" si="76"/>
        <v>3790.9069023448974</v>
      </c>
    </row>
    <row r="317" spans="1:27" ht="11.25" customHeight="1" x14ac:dyDescent="0.2">
      <c r="A317" s="222">
        <f t="shared" si="77"/>
        <v>307</v>
      </c>
      <c r="B317" s="220">
        <f t="shared" si="66"/>
        <v>1.95E-2</v>
      </c>
      <c r="C317" s="217">
        <f t="shared" si="67"/>
        <v>2.7675000000000004E-3</v>
      </c>
      <c r="D317" s="219">
        <f t="shared" ca="1" si="68"/>
        <v>0.25522586769861633</v>
      </c>
      <c r="E317" s="218">
        <f t="shared" ca="1" si="69"/>
        <v>-0.65813445857536146</v>
      </c>
      <c r="F317" s="187">
        <f t="shared" ca="1" si="70"/>
        <v>-3.2492785407886209E-3</v>
      </c>
      <c r="G317" s="217">
        <f t="shared" ca="1" si="71"/>
        <v>-4.8177854078862046E-4</v>
      </c>
      <c r="H317" s="187">
        <f t="shared" ca="1" si="72"/>
        <v>1.9018221459211379E-2</v>
      </c>
      <c r="I317" s="191">
        <f t="shared" ca="1" si="80"/>
        <v>0.98986618882563937</v>
      </c>
      <c r="J317" s="190">
        <f t="shared" ca="1" si="80"/>
        <v>0.96647465186686943</v>
      </c>
      <c r="K317" s="190">
        <f t="shared" ca="1" si="80"/>
        <v>0.94009200862496156</v>
      </c>
      <c r="L317" s="190">
        <f t="shared" ca="1" si="80"/>
        <v>0.91182035368813885</v>
      </c>
      <c r="M317" s="190">
        <f t="shared" ca="1" si="80"/>
        <v>0.88247951632132582</v>
      </c>
      <c r="N317" s="190">
        <f t="shared" ca="1" si="80"/>
        <v>0.85267175084285929</v>
      </c>
      <c r="O317" s="190">
        <f t="shared" ca="1" si="80"/>
        <v>0.82283395253210345</v>
      </c>
      <c r="P317" s="190">
        <f t="shared" ca="1" si="80"/>
        <v>0.79327866614710507</v>
      </c>
      <c r="Q317" s="190">
        <f t="shared" ca="1" si="80"/>
        <v>0.76422569538090723</v>
      </c>
      <c r="R317" s="190">
        <f t="shared" ca="1" si="80"/>
        <v>0.73582614692856618</v>
      </c>
      <c r="S317" s="190">
        <f t="shared" ca="1" si="80"/>
        <v>0.70818054467698643</v>
      </c>
      <c r="T317" s="190">
        <f t="shared" ca="1" si="80"/>
        <v>0.68135237913571167</v>
      </c>
      <c r="U317" s="190">
        <f t="shared" ca="1" si="80"/>
        <v>0.65537818730124753</v>
      </c>
      <c r="V317" s="190">
        <f t="shared" ca="1" si="80"/>
        <v>0.63027501938997355</v>
      </c>
      <c r="W317" s="187">
        <f t="shared" ca="1" si="80"/>
        <v>0.6060459506215895</v>
      </c>
      <c r="Y317" s="78">
        <f t="shared" ca="1" si="74"/>
        <v>11940801.012283986</v>
      </c>
      <c r="Z317" s="78">
        <f t="shared" ca="1" si="75"/>
        <v>11944685.444070019</v>
      </c>
      <c r="AA317" s="78">
        <f t="shared" ca="1" si="76"/>
        <v>3884.4317860323936</v>
      </c>
    </row>
    <row r="318" spans="1:27" ht="11.25" customHeight="1" x14ac:dyDescent="0.2">
      <c r="A318" s="222">
        <f t="shared" si="77"/>
        <v>308</v>
      </c>
      <c r="B318" s="220">
        <f t="shared" si="66"/>
        <v>1.95E-2</v>
      </c>
      <c r="C318" s="217">
        <f t="shared" si="67"/>
        <v>2.7675000000000004E-3</v>
      </c>
      <c r="D318" s="219">
        <f t="shared" ca="1" si="68"/>
        <v>0.98949822140163579</v>
      </c>
      <c r="E318" s="218">
        <f t="shared" ca="1" si="69"/>
        <v>2.3079205259055309</v>
      </c>
      <c r="F318" s="187">
        <f t="shared" ca="1" si="70"/>
        <v>1.1394444616839233E-2</v>
      </c>
      <c r="G318" s="217">
        <f t="shared" ca="1" si="71"/>
        <v>1.4161944616839233E-2</v>
      </c>
      <c r="H318" s="187">
        <f t="shared" ca="1" si="72"/>
        <v>3.3661944616839232E-2</v>
      </c>
      <c r="I318" s="191">
        <f t="shared" ca="1" si="80"/>
        <v>0.98310961626670423</v>
      </c>
      <c r="J318" s="190">
        <f t="shared" ca="1" si="80"/>
        <v>0.94917503393207803</v>
      </c>
      <c r="K318" s="190">
        <f t="shared" ca="1" si="80"/>
        <v>0.91539562957780019</v>
      </c>
      <c r="L318" s="190">
        <f t="shared" ca="1" si="80"/>
        <v>0.88208410457715802</v>
      </c>
      <c r="M318" s="190">
        <f t="shared" ca="1" si="80"/>
        <v>0.84945242301978119</v>
      </c>
      <c r="N318" s="190">
        <f t="shared" ca="1" si="80"/>
        <v>0.81764088804041435</v>
      </c>
      <c r="O318" s="190">
        <f t="shared" ca="1" si="80"/>
        <v>0.78673872841296999</v>
      </c>
      <c r="P318" s="190">
        <f t="shared" ca="1" si="80"/>
        <v>0.75679875702922061</v>
      </c>
      <c r="Q318" s="190">
        <f t="shared" ca="1" si="80"/>
        <v>0.72784785993570067</v>
      </c>
      <c r="R318" s="190">
        <f t="shared" ca="1" si="80"/>
        <v>0.69989453215594921</v>
      </c>
      <c r="S318" s="190">
        <f t="shared" ca="1" si="80"/>
        <v>0.67293430838206725</v>
      </c>
      <c r="T318" s="190">
        <f t="shared" ca="1" si="80"/>
        <v>0.64695368480634263</v>
      </c>
      <c r="U318" s="190">
        <f t="shared" ca="1" si="80"/>
        <v>0.62193295452415487</v>
      </c>
      <c r="V318" s="190">
        <f t="shared" ca="1" si="80"/>
        <v>0.59784825779251038</v>
      </c>
      <c r="W318" s="187">
        <f t="shared" ca="1" si="80"/>
        <v>0.57467306324912004</v>
      </c>
      <c r="Y318" s="78">
        <f t="shared" ca="1" si="74"/>
        <v>11482479.841701973</v>
      </c>
      <c r="Z318" s="78">
        <f t="shared" ca="1" si="75"/>
        <v>11486679.259797731</v>
      </c>
      <c r="AA318" s="78">
        <f t="shared" ca="1" si="76"/>
        <v>4199.4180957581848</v>
      </c>
    </row>
    <row r="319" spans="1:27" ht="11.25" customHeight="1" x14ac:dyDescent="0.2">
      <c r="A319" s="222">
        <f t="shared" si="77"/>
        <v>309</v>
      </c>
      <c r="B319" s="220">
        <f t="shared" si="66"/>
        <v>1.95E-2</v>
      </c>
      <c r="C319" s="217">
        <f t="shared" si="67"/>
        <v>2.7675000000000004E-3</v>
      </c>
      <c r="D319" s="219">
        <f t="shared" ca="1" si="68"/>
        <v>0.57906619051809838</v>
      </c>
      <c r="E319" s="218">
        <f t="shared" ca="1" si="69"/>
        <v>0.19950514520366891</v>
      </c>
      <c r="F319" s="187">
        <f t="shared" ca="1" si="70"/>
        <v>9.8497773310705613E-4</v>
      </c>
      <c r="G319" s="217">
        <f t="shared" ca="1" si="71"/>
        <v>3.7524777331070566E-3</v>
      </c>
      <c r="H319" s="187">
        <f t="shared" ca="1" si="72"/>
        <v>2.3252477733107055E-2</v>
      </c>
      <c r="I319" s="191">
        <f t="shared" ca="1" si="80"/>
        <v>0.98790775670918141</v>
      </c>
      <c r="J319" s="190">
        <f t="shared" ca="1" si="80"/>
        <v>0.96144028643583324</v>
      </c>
      <c r="K319" s="190">
        <f t="shared" ca="1" si="80"/>
        <v>0.93288331768811306</v>
      </c>
      <c r="L319" s="190">
        <f t="shared" ca="1" si="80"/>
        <v>0.90312051015644135</v>
      </c>
      <c r="M319" s="190">
        <f t="shared" ca="1" si="80"/>
        <v>0.8727998661372619</v>
      </c>
      <c r="N319" s="190">
        <f t="shared" ca="1" si="80"/>
        <v>0.8423910469485798</v>
      </c>
      <c r="O319" s="190">
        <f t="shared" ca="1" si="80"/>
        <v>0.81223003692129059</v>
      </c>
      <c r="P319" s="190">
        <f t="shared" ca="1" si="80"/>
        <v>0.78255336725405233</v>
      </c>
      <c r="Q319" s="190">
        <f t="shared" ca="1" si="80"/>
        <v>0.75352403190483275</v>
      </c>
      <c r="R319" s="190">
        <f t="shared" ca="1" si="80"/>
        <v>0.7252509453613859</v>
      </c>
      <c r="S319" s="190">
        <f t="shared" ca="1" si="80"/>
        <v>0.69780345942405608</v>
      </c>
      <c r="T319" s="190">
        <f t="shared" ca="1" si="80"/>
        <v>0.67122214163754024</v>
      </c>
      <c r="U319" s="190">
        <f t="shared" ca="1" si="80"/>
        <v>0.6455267478418566</v>
      </c>
      <c r="V319" s="190">
        <f t="shared" ca="1" si="80"/>
        <v>0.620722101024759</v>
      </c>
      <c r="W319" s="187">
        <f t="shared" ca="1" si="80"/>
        <v>0.59680241468181039</v>
      </c>
      <c r="Y319" s="78">
        <f t="shared" ca="1" si="74"/>
        <v>11806178.030126996</v>
      </c>
      <c r="Z319" s="78">
        <f t="shared" ca="1" si="75"/>
        <v>11810154.209340753</v>
      </c>
      <c r="AA319" s="78">
        <f t="shared" ca="1" si="76"/>
        <v>3976.1792137566954</v>
      </c>
    </row>
    <row r="320" spans="1:27" ht="11.25" customHeight="1" x14ac:dyDescent="0.2">
      <c r="A320" s="222">
        <f t="shared" si="77"/>
        <v>310</v>
      </c>
      <c r="B320" s="220">
        <f t="shared" si="66"/>
        <v>1.95E-2</v>
      </c>
      <c r="C320" s="217">
        <f t="shared" si="67"/>
        <v>2.7675000000000004E-3</v>
      </c>
      <c r="D320" s="219">
        <f t="shared" ca="1" si="68"/>
        <v>0.4722663502569584</v>
      </c>
      <c r="E320" s="218">
        <f t="shared" ca="1" si="69"/>
        <v>-6.9574039274040891E-2</v>
      </c>
      <c r="F320" s="187">
        <f t="shared" ca="1" si="70"/>
        <v>-3.4349429643675092E-4</v>
      </c>
      <c r="G320" s="217">
        <f t="shared" ca="1" si="71"/>
        <v>2.4240057035632497E-3</v>
      </c>
      <c r="H320" s="187">
        <f t="shared" ca="1" si="72"/>
        <v>2.1924005703563249E-2</v>
      </c>
      <c r="I320" s="191">
        <f t="shared" ca="1" si="80"/>
        <v>0.98852178532492041</v>
      </c>
      <c r="J320" s="190">
        <f t="shared" ca="1" si="80"/>
        <v>0.96301695823689204</v>
      </c>
      <c r="K320" s="190">
        <f t="shared" ca="1" si="80"/>
        <v>0.93513902956338502</v>
      </c>
      <c r="L320" s="190">
        <f t="shared" ca="1" si="80"/>
        <v>0.90584105931384395</v>
      </c>
      <c r="M320" s="190">
        <f t="shared" ca="1" si="80"/>
        <v>0.87582531197592328</v>
      </c>
      <c r="N320" s="190">
        <f t="shared" ca="1" si="80"/>
        <v>0.84560313972967249</v>
      </c>
      <c r="O320" s="190">
        <f t="shared" ca="1" si="80"/>
        <v>0.81554215566866184</v>
      </c>
      <c r="P320" s="190">
        <f t="shared" ca="1" si="80"/>
        <v>0.78590266030354605</v>
      </c>
      <c r="Q320" s="190">
        <f t="shared" ca="1" si="80"/>
        <v>0.75686538078051468</v>
      </c>
      <c r="R320" s="190">
        <f t="shared" ca="1" si="80"/>
        <v>0.72855238449068149</v>
      </c>
      <c r="S320" s="190">
        <f t="shared" ca="1" si="80"/>
        <v>0.70104273095747838</v>
      </c>
      <c r="T320" s="190">
        <f t="shared" ca="1" si="80"/>
        <v>0.67438412092970357</v>
      </c>
      <c r="U320" s="190">
        <f t="shared" ca="1" si="80"/>
        <v>0.64860152905077084</v>
      </c>
      <c r="V320" s="190">
        <f t="shared" ca="1" si="80"/>
        <v>0.62370357901154327</v>
      </c>
      <c r="W320" s="187">
        <f t="shared" ca="1" si="80"/>
        <v>0.59968723774774635</v>
      </c>
      <c r="Y320" s="78">
        <f t="shared" ca="1" si="74"/>
        <v>11848229.063085282</v>
      </c>
      <c r="Z320" s="78">
        <f t="shared" ca="1" si="75"/>
        <v>11852176.504366422</v>
      </c>
      <c r="AA320" s="78">
        <f t="shared" ca="1" si="76"/>
        <v>3947.4412811398506</v>
      </c>
    </row>
    <row r="321" spans="1:27" ht="11.25" customHeight="1" x14ac:dyDescent="0.2">
      <c r="A321" s="222">
        <f t="shared" si="77"/>
        <v>311</v>
      </c>
      <c r="B321" s="220">
        <f t="shared" si="66"/>
        <v>1.95E-2</v>
      </c>
      <c r="C321" s="217">
        <f t="shared" si="67"/>
        <v>2.7675000000000004E-3</v>
      </c>
      <c r="D321" s="219">
        <f t="shared" ca="1" si="68"/>
        <v>0.84318786192875606</v>
      </c>
      <c r="E321" s="218">
        <f t="shared" ca="1" si="69"/>
        <v>1.0076463356447547</v>
      </c>
      <c r="F321" s="187">
        <f t="shared" ca="1" si="70"/>
        <v>4.9748551719995936E-3</v>
      </c>
      <c r="G321" s="217">
        <f t="shared" ca="1" si="71"/>
        <v>7.7423551719995945E-3</v>
      </c>
      <c r="H321" s="187">
        <f t="shared" ca="1" si="72"/>
        <v>2.7242355171999594E-2</v>
      </c>
      <c r="I321" s="191">
        <f t="shared" ca="1" si="80"/>
        <v>0.98606590078461798</v>
      </c>
      <c r="J321" s="190">
        <f t="shared" ca="1" si="80"/>
        <v>0.95672047772298252</v>
      </c>
      <c r="K321" s="190">
        <f t="shared" ca="1" si="80"/>
        <v>0.92614126505651917</v>
      </c>
      <c r="L321" s="190">
        <f t="shared" ca="1" si="80"/>
        <v>0.89499874843733052</v>
      </c>
      <c r="M321" s="190">
        <f t="shared" ca="1" si="80"/>
        <v>0.86377605298253712</v>
      </c>
      <c r="N321" s="190">
        <f t="shared" ca="1" si="80"/>
        <v>0.83281714755058356</v>
      </c>
      <c r="O321" s="190">
        <f t="shared" ca="1" si="80"/>
        <v>0.80236320483488499</v>
      </c>
      <c r="P321" s="190">
        <f t="shared" ca="1" si="80"/>
        <v>0.7725798066161591</v>
      </c>
      <c r="Q321" s="190">
        <f t="shared" ca="1" si="80"/>
        <v>0.7435771832109318</v>
      </c>
      <c r="R321" s="190">
        <f t="shared" ca="1" si="80"/>
        <v>0.71542520790615483</v>
      </c>
      <c r="S321" s="190">
        <f t="shared" ca="1" si="80"/>
        <v>0.68816447040149897</v>
      </c>
      <c r="T321" s="190">
        <f t="shared" ca="1" si="80"/>
        <v>0.66181443390798089</v>
      </c>
      <c r="U321" s="190">
        <f t="shared" ca="1" si="80"/>
        <v>0.63637943107796546</v>
      </c>
      <c r="V321" s="190">
        <f t="shared" ca="1" si="80"/>
        <v>0.61185306271594153</v>
      </c>
      <c r="W321" s="187">
        <f t="shared" ca="1" si="80"/>
        <v>0.58822141846206666</v>
      </c>
      <c r="Y321" s="78">
        <f t="shared" ca="1" si="74"/>
        <v>11680897.811668154</v>
      </c>
      <c r="Z321" s="78">
        <f t="shared" ca="1" si="75"/>
        <v>11684959.997440867</v>
      </c>
      <c r="AA321" s="78">
        <f t="shared" ca="1" si="76"/>
        <v>4062.1857727132738</v>
      </c>
    </row>
    <row r="322" spans="1:27" ht="11.25" customHeight="1" x14ac:dyDescent="0.2">
      <c r="A322" s="222">
        <f t="shared" si="77"/>
        <v>312</v>
      </c>
      <c r="B322" s="220">
        <f t="shared" si="66"/>
        <v>1.95E-2</v>
      </c>
      <c r="C322" s="217">
        <f t="shared" si="67"/>
        <v>2.7675000000000004E-3</v>
      </c>
      <c r="D322" s="219">
        <f t="shared" ca="1" si="68"/>
        <v>0.13514172296316573</v>
      </c>
      <c r="E322" s="218">
        <f t="shared" ca="1" si="69"/>
        <v>-1.1024100462465707</v>
      </c>
      <c r="F322" s="187">
        <f t="shared" ca="1" si="70"/>
        <v>-5.4427135059493354E-3</v>
      </c>
      <c r="G322" s="217">
        <f t="shared" ca="1" si="71"/>
        <v>-2.675213505949335E-3</v>
      </c>
      <c r="H322" s="187">
        <f t="shared" ca="1" si="72"/>
        <v>1.6824786494050666E-2</v>
      </c>
      <c r="I322" s="191">
        <f t="shared" ca="1" si="80"/>
        <v>0.99088222440026219</v>
      </c>
      <c r="J322" s="190">
        <f t="shared" ca="1" si="80"/>
        <v>0.96909291656113061</v>
      </c>
      <c r="K322" s="190">
        <f t="shared" ca="1" si="80"/>
        <v>0.94384813886510177</v>
      </c>
      <c r="L322" s="190">
        <f t="shared" ca="1" si="80"/>
        <v>0.91635995849001117</v>
      </c>
      <c r="M322" s="190">
        <f t="shared" ca="1" si="80"/>
        <v>0.88753591497555095</v>
      </c>
      <c r="N322" s="190">
        <f t="shared" ca="1" si="80"/>
        <v>0.85804661006580207</v>
      </c>
      <c r="O322" s="190">
        <f t="shared" ca="1" si="80"/>
        <v>0.82838132446060408</v>
      </c>
      <c r="P322" s="190">
        <f t="shared" ca="1" si="80"/>
        <v>0.79889226920629075</v>
      </c>
      <c r="Q322" s="190">
        <f t="shared" ca="1" si="80"/>
        <v>0.76982900810802446</v>
      </c>
      <c r="R322" s="190">
        <f t="shared" ca="1" si="80"/>
        <v>0.74136481495566586</v>
      </c>
      <c r="S322" s="190">
        <f t="shared" ca="1" si="80"/>
        <v>0.71361662723041297</v>
      </c>
      <c r="T322" s="190">
        <f t="shared" ca="1" si="80"/>
        <v>0.68666002605738463</v>
      </c>
      <c r="U322" s="190">
        <f t="shared" ca="1" si="80"/>
        <v>0.66054041139335939</v>
      </c>
      <c r="V322" s="190">
        <f t="shared" ca="1" si="80"/>
        <v>0.63528129818657086</v>
      </c>
      <c r="W322" s="187">
        <f t="shared" ca="1" si="80"/>
        <v>0.61089045119463847</v>
      </c>
      <c r="Y322" s="78">
        <f t="shared" ca="1" si="74"/>
        <v>12011221.99415081</v>
      </c>
      <c r="Z322" s="78">
        <f t="shared" ca="1" si="75"/>
        <v>12015058.744606143</v>
      </c>
      <c r="AA322" s="78">
        <f t="shared" ca="1" si="76"/>
        <v>3836.75045533292</v>
      </c>
    </row>
    <row r="323" spans="1:27" ht="11.25" customHeight="1" x14ac:dyDescent="0.2">
      <c r="A323" s="222">
        <f t="shared" si="77"/>
        <v>313</v>
      </c>
      <c r="B323" s="220">
        <f t="shared" si="66"/>
        <v>1.95E-2</v>
      </c>
      <c r="C323" s="217">
        <f t="shared" si="67"/>
        <v>2.7675000000000004E-3</v>
      </c>
      <c r="D323" s="219">
        <f t="shared" ca="1" si="68"/>
        <v>0.77234642564884726</v>
      </c>
      <c r="E323" s="218">
        <f t="shared" ca="1" si="69"/>
        <v>0.74659652161961265</v>
      </c>
      <c r="F323" s="187">
        <f t="shared" ca="1" si="70"/>
        <v>3.6860249827630788E-3</v>
      </c>
      <c r="G323" s="217">
        <f t="shared" ca="1" si="71"/>
        <v>6.4535249827630797E-3</v>
      </c>
      <c r="H323" s="187">
        <f t="shared" ca="1" si="72"/>
        <v>2.5953524982763078E-2</v>
      </c>
      <c r="I323" s="191">
        <f t="shared" ca="1" si="80"/>
        <v>0.98666049053057625</v>
      </c>
      <c r="J323" s="190">
        <f t="shared" ca="1" si="80"/>
        <v>0.95824255505830547</v>
      </c>
      <c r="K323" s="190">
        <f t="shared" ca="1" si="80"/>
        <v>0.92831377195527565</v>
      </c>
      <c r="L323" s="190">
        <f t="shared" ca="1" si="80"/>
        <v>0.89761426265948807</v>
      </c>
      <c r="M323" s="190">
        <f t="shared" ca="1" si="80"/>
        <v>0.86668072246396965</v>
      </c>
      <c r="N323" s="190">
        <f t="shared" ca="1" si="80"/>
        <v>0.8358977993030039</v>
      </c>
      <c r="O323" s="190">
        <f t="shared" ca="1" si="80"/>
        <v>0.80553726208442578</v>
      </c>
      <c r="P323" s="190">
        <f t="shared" ca="1" si="80"/>
        <v>0.77578753899938535</v>
      </c>
      <c r="Q323" s="190">
        <f t="shared" ca="1" si="80"/>
        <v>0.74677582322423841</v>
      </c>
      <c r="R323" s="190">
        <f t="shared" ca="1" si="80"/>
        <v>0.71858452387758243</v>
      </c>
      <c r="S323" s="190">
        <f t="shared" ca="1" si="80"/>
        <v>0.69126345726632299</v>
      </c>
      <c r="T323" s="190">
        <f t="shared" ca="1" si="80"/>
        <v>0.66483885174725199</v>
      </c>
      <c r="U323" s="190">
        <f t="shared" ca="1" si="80"/>
        <v>0.63931998115960265</v>
      </c>
      <c r="V323" s="190">
        <f t="shared" ca="1" si="80"/>
        <v>0.61470403994408762</v>
      </c>
      <c r="W323" s="187">
        <f t="shared" ca="1" si="80"/>
        <v>0.59097971820397388</v>
      </c>
      <c r="Y323" s="78">
        <f t="shared" ca="1" si="74"/>
        <v>11721200.79847749</v>
      </c>
      <c r="Z323" s="78">
        <f t="shared" ca="1" si="75"/>
        <v>11725235.255306695</v>
      </c>
      <c r="AA323" s="78">
        <f t="shared" ca="1" si="76"/>
        <v>4034.4568292051554</v>
      </c>
    </row>
    <row r="324" spans="1:27" ht="11.25" customHeight="1" x14ac:dyDescent="0.2">
      <c r="A324" s="222">
        <f t="shared" si="77"/>
        <v>314</v>
      </c>
      <c r="B324" s="220">
        <f t="shared" si="66"/>
        <v>1.95E-2</v>
      </c>
      <c r="C324" s="217">
        <f t="shared" si="67"/>
        <v>2.7675000000000004E-3</v>
      </c>
      <c r="D324" s="219">
        <f t="shared" ca="1" si="68"/>
        <v>0.79318977757608145</v>
      </c>
      <c r="E324" s="218">
        <f t="shared" ca="1" si="69"/>
        <v>0.81753904622401397</v>
      </c>
      <c r="F324" s="187">
        <f t="shared" ca="1" si="70"/>
        <v>4.0362756341655757E-3</v>
      </c>
      <c r="G324" s="217">
        <f t="shared" ca="1" si="71"/>
        <v>6.8037756341655757E-3</v>
      </c>
      <c r="H324" s="187">
        <f t="shared" ca="1" si="72"/>
        <v>2.6303775634165576E-2</v>
      </c>
      <c r="I324" s="191">
        <f t="shared" ca="1" si="80"/>
        <v>0.98649887020165827</v>
      </c>
      <c r="J324" s="190">
        <f t="shared" ca="1" si="80"/>
        <v>0.95782867804042793</v>
      </c>
      <c r="K324" s="190">
        <f t="shared" ca="1" si="80"/>
        <v>0.92772287080193327</v>
      </c>
      <c r="L324" s="190">
        <f t="shared" ca="1" si="80"/>
        <v>0.89690271883986761</v>
      </c>
      <c r="M324" s="190">
        <f t="shared" ca="1" si="80"/>
        <v>0.86589038846720257</v>
      </c>
      <c r="N324" s="190">
        <f t="shared" ca="1" si="80"/>
        <v>0.83505947992367158</v>
      </c>
      <c r="O324" s="190">
        <f t="shared" ca="1" si="80"/>
        <v>0.80467344442517086</v>
      </c>
      <c r="P324" s="190">
        <f t="shared" ca="1" si="80"/>
        <v>0.7749144946454557</v>
      </c>
      <c r="Q324" s="190">
        <f t="shared" ca="1" si="80"/>
        <v>0.74590520631052371</v>
      </c>
      <c r="R324" s="190">
        <f t="shared" ca="1" si="80"/>
        <v>0.71772457471469997</v>
      </c>
      <c r="S324" s="190">
        <f t="shared" ca="1" si="80"/>
        <v>0.69041990270837583</v>
      </c>
      <c r="T324" s="190">
        <f t="shared" ca="1" si="80"/>
        <v>0.66401557526445487</v>
      </c>
      <c r="U324" s="190">
        <f t="shared" ca="1" si="80"/>
        <v>0.63851951956876085</v>
      </c>
      <c r="V324" s="190">
        <f t="shared" ca="1" si="80"/>
        <v>0.61392795050886384</v>
      </c>
      <c r="W324" s="187">
        <f t="shared" ca="1" si="80"/>
        <v>0.59022884925890695</v>
      </c>
      <c r="Y324" s="78">
        <f t="shared" ca="1" si="74"/>
        <v>11710232.523679974</v>
      </c>
      <c r="Z324" s="78">
        <f t="shared" ca="1" si="75"/>
        <v>11714274.521371083</v>
      </c>
      <c r="AA324" s="78">
        <f t="shared" ca="1" si="76"/>
        <v>4041.9976911097765</v>
      </c>
    </row>
    <row r="325" spans="1:27" ht="11.25" customHeight="1" x14ac:dyDescent="0.2">
      <c r="A325" s="222">
        <f t="shared" si="77"/>
        <v>315</v>
      </c>
      <c r="B325" s="220">
        <f t="shared" si="66"/>
        <v>1.95E-2</v>
      </c>
      <c r="C325" s="217">
        <f t="shared" si="67"/>
        <v>2.7675000000000004E-3</v>
      </c>
      <c r="D325" s="219">
        <f t="shared" ca="1" si="68"/>
        <v>0.53854271645546514</v>
      </c>
      <c r="E325" s="218">
        <f t="shared" ca="1" si="69"/>
        <v>9.6763051172065337E-2</v>
      </c>
      <c r="F325" s="187">
        <f t="shared" ca="1" si="70"/>
        <v>4.7772928710527427E-4</v>
      </c>
      <c r="G325" s="217">
        <f t="shared" ca="1" si="71"/>
        <v>3.2452292871052745E-3</v>
      </c>
      <c r="H325" s="187">
        <f t="shared" ca="1" si="72"/>
        <v>2.2745229287105276E-2</v>
      </c>
      <c r="I325" s="191">
        <f t="shared" ca="1" si="80"/>
        <v>0.98814216529177579</v>
      </c>
      <c r="J325" s="190">
        <f t="shared" ca="1" si="80"/>
        <v>0.962041999745192</v>
      </c>
      <c r="K325" s="190">
        <f t="shared" ca="1" si="80"/>
        <v>0.93374396984088959</v>
      </c>
      <c r="L325" s="190">
        <f t="shared" ca="1" si="80"/>
        <v>0.90415832765784587</v>
      </c>
      <c r="M325" s="190">
        <f t="shared" ca="1" si="80"/>
        <v>0.87395383212118594</v>
      </c>
      <c r="N325" s="190">
        <f t="shared" ca="1" si="80"/>
        <v>0.84361607292258645</v>
      </c>
      <c r="O325" s="190">
        <f t="shared" ca="1" si="80"/>
        <v>0.8134931076907882</v>
      </c>
      <c r="P325" s="190">
        <f t="shared" ca="1" si="80"/>
        <v>0.78383053483477205</v>
      </c>
      <c r="Q325" s="190">
        <f t="shared" ca="1" si="80"/>
        <v>0.75479810959929772</v>
      </c>
      <c r="R325" s="190">
        <f t="shared" ca="1" si="80"/>
        <v>0.72650975952320096</v>
      </c>
      <c r="S325" s="190">
        <f t="shared" ca="1" si="80"/>
        <v>0.6990385353217945</v>
      </c>
      <c r="T325" s="190">
        <f t="shared" ca="1" si="80"/>
        <v>0.67242772189438982</v>
      </c>
      <c r="U325" s="190">
        <f t="shared" ca="1" si="80"/>
        <v>0.6466990628129855</v>
      </c>
      <c r="V325" s="190">
        <f t="shared" ca="1" si="80"/>
        <v>0.62185882847217355</v>
      </c>
      <c r="W325" s="187">
        <f t="shared" ca="1" si="80"/>
        <v>0.59790228082749874</v>
      </c>
      <c r="Y325" s="78">
        <f t="shared" ca="1" si="74"/>
        <v>11822214.308556376</v>
      </c>
      <c r="Z325" s="78">
        <f t="shared" ca="1" si="75"/>
        <v>11826179.520303123</v>
      </c>
      <c r="AA325" s="78">
        <f t="shared" ca="1" si="76"/>
        <v>3965.2117467466742</v>
      </c>
    </row>
    <row r="326" spans="1:27" ht="11.25" customHeight="1" x14ac:dyDescent="0.2">
      <c r="A326" s="222">
        <f t="shared" si="77"/>
        <v>316</v>
      </c>
      <c r="B326" s="220">
        <f t="shared" si="66"/>
        <v>1.95E-2</v>
      </c>
      <c r="C326" s="217">
        <f t="shared" si="67"/>
        <v>2.7675000000000004E-3</v>
      </c>
      <c r="D326" s="219">
        <f t="shared" ca="1" si="68"/>
        <v>0.49834137978651594</v>
      </c>
      <c r="E326" s="218">
        <f t="shared" ca="1" si="69"/>
        <v>-4.1575563013795218E-3</v>
      </c>
      <c r="F326" s="187">
        <f t="shared" ca="1" si="70"/>
        <v>-2.052628956920981E-5</v>
      </c>
      <c r="G326" s="217">
        <f t="shared" ca="1" si="71"/>
        <v>2.7469737104307908E-3</v>
      </c>
      <c r="H326" s="187">
        <f t="shared" ca="1" si="72"/>
        <v>2.224697371043079E-2</v>
      </c>
      <c r="I326" s="191">
        <f t="shared" ca="1" si="80"/>
        <v>0.98837247225806568</v>
      </c>
      <c r="J326" s="190">
        <f t="shared" ca="1" si="80"/>
        <v>0.96263341206654907</v>
      </c>
      <c r="K326" s="190">
        <f t="shared" ca="1" si="80"/>
        <v>0.93459013674540947</v>
      </c>
      <c r="L326" s="190">
        <f t="shared" ca="1" si="80"/>
        <v>0.90517890704442272</v>
      </c>
      <c r="M326" s="190">
        <f t="shared" ca="1" si="80"/>
        <v>0.87508882511957353</v>
      </c>
      <c r="N326" s="190">
        <f t="shared" ca="1" si="80"/>
        <v>0.84482111509891022</v>
      </c>
      <c r="O326" s="190">
        <f t="shared" ca="1" si="80"/>
        <v>0.81473569803881563</v>
      </c>
      <c r="P326" s="190">
        <f t="shared" ca="1" si="80"/>
        <v>0.78508708914069159</v>
      </c>
      <c r="Q326" s="190">
        <f t="shared" ca="1" si="80"/>
        <v>0.75605169679062245</v>
      </c>
      <c r="R326" s="190">
        <f t="shared" ca="1" si="80"/>
        <v>0.72774838364696026</v>
      </c>
      <c r="S326" s="190">
        <f t="shared" ca="1" si="80"/>
        <v>0.70025384310433569</v>
      </c>
      <c r="T326" s="190">
        <f t="shared" ca="1" si="80"/>
        <v>0.67361403682200283</v>
      </c>
      <c r="U326" s="190">
        <f t="shared" ca="1" si="80"/>
        <v>0.64785266682132692</v>
      </c>
      <c r="V326" s="190">
        <f t="shared" ca="1" si="80"/>
        <v>0.62297742982274396</v>
      </c>
      <c r="W326" s="187">
        <f t="shared" ca="1" si="80"/>
        <v>0.59898462111806028</v>
      </c>
      <c r="Y326" s="78">
        <f t="shared" ca="1" si="74"/>
        <v>11837990.333638493</v>
      </c>
      <c r="Z326" s="78">
        <f t="shared" ca="1" si="75"/>
        <v>11841944.765709151</v>
      </c>
      <c r="AA326" s="78">
        <f t="shared" ca="1" si="76"/>
        <v>3954.4320706576109</v>
      </c>
    </row>
    <row r="327" spans="1:27" ht="11.25" customHeight="1" x14ac:dyDescent="0.2">
      <c r="A327" s="222">
        <f t="shared" si="77"/>
        <v>317</v>
      </c>
      <c r="B327" s="220">
        <f t="shared" si="66"/>
        <v>1.95E-2</v>
      </c>
      <c r="C327" s="217">
        <f t="shared" si="67"/>
        <v>2.7675000000000004E-3</v>
      </c>
      <c r="D327" s="219">
        <f t="shared" ca="1" si="68"/>
        <v>0.7360933810978495</v>
      </c>
      <c r="E327" s="218">
        <f t="shared" ca="1" si="69"/>
        <v>0.63134764904284046</v>
      </c>
      <c r="F327" s="187">
        <f t="shared" ca="1" si="70"/>
        <v>3.1170292651943603E-3</v>
      </c>
      <c r="G327" s="217">
        <f t="shared" ca="1" si="71"/>
        <v>5.8845292651943607E-3</v>
      </c>
      <c r="H327" s="187">
        <f t="shared" ca="1" si="72"/>
        <v>2.5384529265194362E-2</v>
      </c>
      <c r="I327" s="191">
        <f t="shared" ca="1" si="80"/>
        <v>0.98692310545013151</v>
      </c>
      <c r="J327" s="190">
        <f t="shared" ca="1" si="80"/>
        <v>0.95891529554935817</v>
      </c>
      <c r="K327" s="190">
        <f t="shared" ca="1" si="80"/>
        <v>0.92927451616989754</v>
      </c>
      <c r="L327" s="190">
        <f t="shared" ca="1" si="80"/>
        <v>0.89877139669133488</v>
      </c>
      <c r="M327" s="190">
        <f t="shared" ca="1" si="80"/>
        <v>0.8679661887149277</v>
      </c>
      <c r="N327" s="190">
        <f t="shared" ca="1" si="80"/>
        <v>0.83726147603689483</v>
      </c>
      <c r="O327" s="190">
        <f t="shared" ca="1" si="80"/>
        <v>0.80694254456048586</v>
      </c>
      <c r="P327" s="190">
        <f t="shared" ca="1" si="80"/>
        <v>0.77720793065190263</v>
      </c>
      <c r="Q327" s="190">
        <f t="shared" ca="1" si="80"/>
        <v>0.74819234089408526</v>
      </c>
      <c r="R327" s="190">
        <f t="shared" ca="1" si="80"/>
        <v>0.71998374161893963</v>
      </c>
      <c r="S327" s="190">
        <f t="shared" ca="1" si="80"/>
        <v>0.69263604198329298</v>
      </c>
      <c r="T327" s="190">
        <f t="shared" ca="1" si="80"/>
        <v>0.66617847280464693</v>
      </c>
      <c r="U327" s="190">
        <f t="shared" ca="1" si="80"/>
        <v>0.64062250174516322</v>
      </c>
      <c r="V327" s="190">
        <f t="shared" ca="1" si="80"/>
        <v>0.61596691927777458</v>
      </c>
      <c r="W327" s="187">
        <f t="shared" ca="1" si="80"/>
        <v>0.59220157074913926</v>
      </c>
      <c r="Y327" s="78">
        <f t="shared" ca="1" si="74"/>
        <v>11739044.042897975</v>
      </c>
      <c r="Z327" s="78">
        <f t="shared" ca="1" si="75"/>
        <v>11743066.241138207</v>
      </c>
      <c r="AA327" s="78">
        <f t="shared" ca="1" si="76"/>
        <v>4022.1982402317226</v>
      </c>
    </row>
    <row r="328" spans="1:27" ht="11.25" customHeight="1" x14ac:dyDescent="0.2">
      <c r="A328" s="222">
        <f t="shared" si="77"/>
        <v>318</v>
      </c>
      <c r="B328" s="220">
        <f t="shared" si="66"/>
        <v>1.95E-2</v>
      </c>
      <c r="C328" s="217">
        <f t="shared" si="67"/>
        <v>2.7675000000000004E-3</v>
      </c>
      <c r="D328" s="219">
        <f t="shared" ca="1" si="68"/>
        <v>0.77813059574799281</v>
      </c>
      <c r="E328" s="218">
        <f t="shared" ca="1" si="69"/>
        <v>0.76589495416518705</v>
      </c>
      <c r="F328" s="187">
        <f t="shared" ca="1" si="70"/>
        <v>3.7813033592773992E-3</v>
      </c>
      <c r="G328" s="217">
        <f t="shared" ca="1" si="71"/>
        <v>6.5488033592774001E-3</v>
      </c>
      <c r="H328" s="187">
        <f t="shared" ca="1" si="72"/>
        <v>2.6048803359277402E-2</v>
      </c>
      <c r="I328" s="191">
        <f t="shared" ca="1" si="80"/>
        <v>0.98661652247312182</v>
      </c>
      <c r="J328" s="190">
        <f t="shared" ca="1" si="80"/>
        <v>0.95812995075317198</v>
      </c>
      <c r="K328" s="190">
        <f t="shared" ca="1" si="80"/>
        <v>0.92815299237869664</v>
      </c>
      <c r="L328" s="190">
        <f t="shared" ca="1" si="80"/>
        <v>0.89742064614612604</v>
      </c>
      <c r="M328" s="190">
        <f t="shared" ca="1" si="80"/>
        <v>0.86646565720363045</v>
      </c>
      <c r="N328" s="190">
        <f t="shared" ca="1" si="80"/>
        <v>0.83566966872540605</v>
      </c>
      <c r="O328" s="190">
        <f t="shared" ca="1" si="80"/>
        <v>0.80530218675125353</v>
      </c>
      <c r="P328" s="190">
        <f t="shared" ca="1" si="80"/>
        <v>0.77554994816760592</v>
      </c>
      <c r="Q328" s="190">
        <f t="shared" ca="1" si="80"/>
        <v>0.74653888950434466</v>
      </c>
      <c r="R328" s="190">
        <f t="shared" ca="1" si="80"/>
        <v>0.71835049069484036</v>
      </c>
      <c r="S328" s="190">
        <f t="shared" ca="1" si="80"/>
        <v>0.6910338838651312</v>
      </c>
      <c r="T328" s="190">
        <f t="shared" ca="1" si="80"/>
        <v>0.66461479555539327</v>
      </c>
      <c r="U328" s="190">
        <f t="shared" ca="1" si="80"/>
        <v>0.63910213299137675</v>
      </c>
      <c r="V328" s="190">
        <f t="shared" ca="1" si="80"/>
        <v>0.61449282392827298</v>
      </c>
      <c r="W328" s="187">
        <f t="shared" ca="1" si="80"/>
        <v>0.59077536545478937</v>
      </c>
      <c r="Y328" s="78">
        <f t="shared" ca="1" si="74"/>
        <v>11718215.954593161</v>
      </c>
      <c r="Z328" s="78">
        <f t="shared" ca="1" si="75"/>
        <v>11722252.463139722</v>
      </c>
      <c r="AA328" s="78">
        <f t="shared" ca="1" si="76"/>
        <v>4036.5085465610027</v>
      </c>
    </row>
    <row r="329" spans="1:27" ht="11.25" customHeight="1" x14ac:dyDescent="0.2">
      <c r="A329" s="222">
        <f t="shared" si="77"/>
        <v>319</v>
      </c>
      <c r="B329" s="220">
        <f t="shared" si="66"/>
        <v>1.95E-2</v>
      </c>
      <c r="C329" s="217">
        <f t="shared" si="67"/>
        <v>2.7675000000000004E-3</v>
      </c>
      <c r="D329" s="219">
        <f t="shared" ca="1" si="68"/>
        <v>0.47762764838203597</v>
      </c>
      <c r="E329" s="218">
        <f t="shared" ca="1" si="69"/>
        <v>-5.6108595179463219E-2</v>
      </c>
      <c r="F329" s="187">
        <f t="shared" ca="1" si="70"/>
        <v>-2.7701399295376587E-4</v>
      </c>
      <c r="G329" s="217">
        <f t="shared" ca="1" si="71"/>
        <v>2.4904860070462343E-3</v>
      </c>
      <c r="H329" s="187">
        <f t="shared" ca="1" si="72"/>
        <v>2.1990486007046235E-2</v>
      </c>
      <c r="I329" s="191">
        <f t="shared" ca="1" si="80"/>
        <v>0.98849104861663695</v>
      </c>
      <c r="J329" s="190">
        <f t="shared" ca="1" si="80"/>
        <v>0.96293799592887674</v>
      </c>
      <c r="K329" s="190">
        <f t="shared" ca="1" si="80"/>
        <v>0.93502601815598785</v>
      </c>
      <c r="L329" s="190">
        <f t="shared" ca="1" si="80"/>
        <v>0.90570472114529721</v>
      </c>
      <c r="M329" s="190">
        <f t="shared" ca="1" si="80"/>
        <v>0.87567366157841875</v>
      </c>
      <c r="N329" s="190">
        <f t="shared" ca="1" si="80"/>
        <v>0.84544210725607716</v>
      </c>
      <c r="O329" s="190">
        <f t="shared" ca="1" si="80"/>
        <v>0.81537608778894866</v>
      </c>
      <c r="P329" s="190">
        <f t="shared" ca="1" si="80"/>
        <v>0.78573471247808446</v>
      </c>
      <c r="Q329" s="190">
        <f t="shared" ca="1" si="80"/>
        <v>0.75669781908905021</v>
      </c>
      <c r="R329" s="190">
        <f t="shared" ca="1" si="80"/>
        <v>0.72838681497193036</v>
      </c>
      <c r="S329" s="190">
        <f t="shared" ca="1" si="80"/>
        <v>0.70088027228330485</v>
      </c>
      <c r="T329" s="190">
        <f t="shared" ca="1" si="80"/>
        <v>0.67422553353597259</v>
      </c>
      <c r="U329" s="190">
        <f t="shared" ca="1" si="80"/>
        <v>0.64844731121119159</v>
      </c>
      <c r="V329" s="190">
        <f t="shared" ca="1" si="80"/>
        <v>0.6235540380342135</v>
      </c>
      <c r="W329" s="187">
        <f t="shared" ca="1" si="80"/>
        <v>0.59954254257008688</v>
      </c>
      <c r="Y329" s="78">
        <f t="shared" ca="1" si="74"/>
        <v>11846120.684644077</v>
      </c>
      <c r="Z329" s="78">
        <f t="shared" ca="1" si="75"/>
        <v>11850069.565138951</v>
      </c>
      <c r="AA329" s="78">
        <f t="shared" ca="1" si="76"/>
        <v>3948.8804948739707</v>
      </c>
    </row>
    <row r="330" spans="1:27" ht="11.25" customHeight="1" x14ac:dyDescent="0.2">
      <c r="A330" s="222">
        <f t="shared" si="77"/>
        <v>320</v>
      </c>
      <c r="B330" s="220">
        <f t="shared" si="66"/>
        <v>1.95E-2</v>
      </c>
      <c r="C330" s="217">
        <f t="shared" si="67"/>
        <v>2.7675000000000004E-3</v>
      </c>
      <c r="D330" s="219">
        <f t="shared" ca="1" si="68"/>
        <v>0.34848650181854735</v>
      </c>
      <c r="E330" s="218">
        <f t="shared" ca="1" si="69"/>
        <v>-0.38940982711598687</v>
      </c>
      <c r="F330" s="187">
        <f t="shared" ca="1" si="70"/>
        <v>-1.9225569765168227E-3</v>
      </c>
      <c r="G330" s="217">
        <f t="shared" ca="1" si="71"/>
        <v>8.4494302348317777E-4</v>
      </c>
      <c r="H330" s="187">
        <f t="shared" ca="1" si="72"/>
        <v>2.0344943023483178E-2</v>
      </c>
      <c r="I330" s="191">
        <f t="shared" ca="1" si="80"/>
        <v>0.98925213504807852</v>
      </c>
      <c r="J330" s="190">
        <f t="shared" ca="1" si="80"/>
        <v>0.96489440231667645</v>
      </c>
      <c r="K330" s="190">
        <f t="shared" ca="1" si="80"/>
        <v>0.93782733372144711</v>
      </c>
      <c r="L330" s="190">
        <f t="shared" ca="1" si="80"/>
        <v>0.90908544965896632</v>
      </c>
      <c r="M330" s="190">
        <f t="shared" ca="1" si="80"/>
        <v>0.87943509407738962</v>
      </c>
      <c r="N330" s="190">
        <f t="shared" ca="1" si="80"/>
        <v>0.84943706706200794</v>
      </c>
      <c r="O330" s="190">
        <f t="shared" ca="1" si="80"/>
        <v>0.81949661429362519</v>
      </c>
      <c r="P330" s="190">
        <f t="shared" ca="1" si="80"/>
        <v>0.78990238379669608</v>
      </c>
      <c r="Q330" s="190">
        <f t="shared" ca="1" si="80"/>
        <v>0.76085628851541909</v>
      </c>
      <c r="R330" s="190">
        <f t="shared" ca="1" si="80"/>
        <v>0.73249613033088334</v>
      </c>
      <c r="S330" s="190">
        <f t="shared" ca="1" si="80"/>
        <v>0.70491259355091718</v>
      </c>
      <c r="T330" s="190">
        <f t="shared" ca="1" si="80"/>
        <v>0.6781619273998114</v>
      </c>
      <c r="U330" s="190">
        <f t="shared" ca="1" si="80"/>
        <v>0.65227536456807123</v>
      </c>
      <c r="V330" s="190">
        <f t="shared" ca="1" si="80"/>
        <v>0.62726608852979093</v>
      </c>
      <c r="W330" s="187">
        <f t="shared" ca="1" si="80"/>
        <v>0.6031343709336453</v>
      </c>
      <c r="Y330" s="78">
        <f t="shared" ca="1" si="74"/>
        <v>11898433.243803427</v>
      </c>
      <c r="Z330" s="78">
        <f t="shared" ca="1" si="75"/>
        <v>11902346.46853276</v>
      </c>
      <c r="AA330" s="78">
        <f t="shared" ca="1" si="76"/>
        <v>3913.2247293330729</v>
      </c>
    </row>
    <row r="331" spans="1:27" ht="11.25" customHeight="1" x14ac:dyDescent="0.2">
      <c r="A331" s="222">
        <f t="shared" si="77"/>
        <v>321</v>
      </c>
      <c r="B331" s="220">
        <f t="shared" ref="B331:B394" si="81">$B$5</f>
        <v>1.95E-2</v>
      </c>
      <c r="C331" s="217">
        <f t="shared" ref="C331:C394" si="82">$B$2*($B$3-$B331)*$B$8</f>
        <v>2.7675000000000004E-3</v>
      </c>
      <c r="D331" s="219">
        <f t="shared" ref="D331:D394" ca="1" si="83">RAND()</f>
        <v>0.53444917962597627</v>
      </c>
      <c r="E331" s="218">
        <f t="shared" ref="E331:E394" ca="1" si="84">NORMINV(D331,0,1)</f>
        <v>8.645888236872154E-2</v>
      </c>
      <c r="F331" s="187">
        <f t="shared" ref="F331:F394" ca="1" si="85">$B$9*E331</f>
        <v>4.2685652981819369E-4</v>
      </c>
      <c r="G331" s="217">
        <f t="shared" ref="G331:G394" ca="1" si="86">C331+F331</f>
        <v>3.1943565298181943E-3</v>
      </c>
      <c r="H331" s="187">
        <f t="shared" ref="H331:H394" ca="1" si="87">$B331+G331</f>
        <v>2.2694356529818195E-2</v>
      </c>
      <c r="I331" s="191">
        <f t="shared" ref="I331:W346" ca="1" si="88">I$8*EXP(-$H331*I$9)</f>
        <v>0.988165677571747</v>
      </c>
      <c r="J331" s="190">
        <f t="shared" ca="1" si="88"/>
        <v>0.96210236730847754</v>
      </c>
      <c r="K331" s="190">
        <f t="shared" ca="1" si="88"/>
        <v>0.93383032981829672</v>
      </c>
      <c r="L331" s="190">
        <f t="shared" ca="1" si="88"/>
        <v>0.90426247781286995</v>
      </c>
      <c r="M331" s="190">
        <f t="shared" ca="1" si="88"/>
        <v>0.87406964936144282</v>
      </c>
      <c r="N331" s="190">
        <f t="shared" ca="1" si="88"/>
        <v>0.84373903098463821</v>
      </c>
      <c r="O331" s="190">
        <f t="shared" ca="1" si="88"/>
        <v>0.81361989139867608</v>
      </c>
      <c r="P331" s="190">
        <f t="shared" ca="1" si="88"/>
        <v>0.78395873896321588</v>
      </c>
      <c r="Q331" s="190">
        <f t="shared" ca="1" si="88"/>
        <v>0.75492600768753282</v>
      </c>
      <c r="R331" s="190">
        <f t="shared" ca="1" si="88"/>
        <v>0.72663612849730552</v>
      </c>
      <c r="S331" s="190">
        <f t="shared" ca="1" si="88"/>
        <v>0.6991625236070621</v>
      </c>
      <c r="T331" s="190">
        <f t="shared" ca="1" si="88"/>
        <v>0.67254875087330146</v>
      </c>
      <c r="U331" s="190">
        <f t="shared" ca="1" si="88"/>
        <v>0.64681675355823443</v>
      </c>
      <c r="V331" s="190">
        <f t="shared" ca="1" si="88"/>
        <v>0.62197294747855891</v>
      </c>
      <c r="W331" s="187">
        <f t="shared" ca="1" si="88"/>
        <v>0.5980126999377251</v>
      </c>
      <c r="Y331" s="78">
        <f t="shared" ref="Y331:Y394" ca="1" si="89">SUMPRODUCT($I331:$W331,$I$3:$W$3)</f>
        <v>11823823.974859085</v>
      </c>
      <c r="Z331" s="78">
        <f t="shared" ref="Z331:Z394" ca="1" si="90">SUMPRODUCT($I331:$W331,$I$4:$W$4)</f>
        <v>11827788.086281054</v>
      </c>
      <c r="AA331" s="78">
        <f t="shared" ref="AA331:AA394" ca="1" si="91">+Z331-Y331</f>
        <v>3964.1114219687879</v>
      </c>
    </row>
    <row r="332" spans="1:27" ht="11.25" customHeight="1" x14ac:dyDescent="0.2">
      <c r="A332" s="222">
        <f t="shared" ref="A332:A395" si="92">+A331+1</f>
        <v>322</v>
      </c>
      <c r="B332" s="220">
        <f t="shared" si="81"/>
        <v>1.95E-2</v>
      </c>
      <c r="C332" s="217">
        <f t="shared" si="82"/>
        <v>2.7675000000000004E-3</v>
      </c>
      <c r="D332" s="219">
        <f t="shared" ca="1" si="83"/>
        <v>0.42337909104982041</v>
      </c>
      <c r="E332" s="218">
        <f t="shared" ca="1" si="84"/>
        <v>-0.19325638499868678</v>
      </c>
      <c r="F332" s="187">
        <f t="shared" ca="1" si="85"/>
        <v>-9.5412695151368145E-4</v>
      </c>
      <c r="G332" s="217">
        <f t="shared" ca="1" si="86"/>
        <v>1.813373048486319E-3</v>
      </c>
      <c r="H332" s="187">
        <f t="shared" ca="1" si="87"/>
        <v>2.1313373048486319E-2</v>
      </c>
      <c r="I332" s="191">
        <f t="shared" ca="1" si="88"/>
        <v>0.98880415181745429</v>
      </c>
      <c r="J332" s="190">
        <f t="shared" ca="1" si="88"/>
        <v>0.96374254312651708</v>
      </c>
      <c r="K332" s="190">
        <f t="shared" ca="1" si="88"/>
        <v>0.93617769728446121</v>
      </c>
      <c r="L332" s="190">
        <f t="shared" ca="1" si="88"/>
        <v>0.90709430848869987</v>
      </c>
      <c r="M332" s="190">
        <f t="shared" ca="1" si="88"/>
        <v>0.87721947518964871</v>
      </c>
      <c r="N332" s="190">
        <f t="shared" ca="1" si="88"/>
        <v>0.84708368527758704</v>
      </c>
      <c r="O332" s="190">
        <f t="shared" ca="1" si="88"/>
        <v>0.81706909978673203</v>
      </c>
      <c r="P332" s="190">
        <f t="shared" ca="1" si="88"/>
        <v>0.78744696920275603</v>
      </c>
      <c r="Q332" s="190">
        <f t="shared" ca="1" si="88"/>
        <v>0.75840619947122312</v>
      </c>
      <c r="R332" s="190">
        <f t="shared" ca="1" si="88"/>
        <v>0.73007492962723974</v>
      </c>
      <c r="S332" s="190">
        <f t="shared" ca="1" si="88"/>
        <v>0.70253670347728836</v>
      </c>
      <c r="T332" s="190">
        <f t="shared" ca="1" si="88"/>
        <v>0.67584251850963983</v>
      </c>
      <c r="U332" s="190">
        <f t="shared" ca="1" si="88"/>
        <v>0.65001976230955805</v>
      </c>
      <c r="V332" s="190">
        <f t="shared" ca="1" si="88"/>
        <v>0.62507881641655827</v>
      </c>
      <c r="W332" s="187">
        <f t="shared" ca="1" si="88"/>
        <v>0.60101792159731049</v>
      </c>
      <c r="Y332" s="78">
        <f t="shared" ca="1" si="89"/>
        <v>11867614.781582674</v>
      </c>
      <c r="Z332" s="78">
        <f t="shared" ca="1" si="90"/>
        <v>11871548.998274656</v>
      </c>
      <c r="AA332" s="78">
        <f t="shared" ca="1" si="91"/>
        <v>3934.2166919820011</v>
      </c>
    </row>
    <row r="333" spans="1:27" ht="11.25" customHeight="1" x14ac:dyDescent="0.2">
      <c r="A333" s="222">
        <f t="shared" si="92"/>
        <v>323</v>
      </c>
      <c r="B333" s="220">
        <f t="shared" si="81"/>
        <v>1.95E-2</v>
      </c>
      <c r="C333" s="217">
        <f t="shared" si="82"/>
        <v>2.7675000000000004E-3</v>
      </c>
      <c r="D333" s="219">
        <f t="shared" ca="1" si="83"/>
        <v>0.54566390747470128</v>
      </c>
      <c r="E333" s="218">
        <f t="shared" ca="1" si="84"/>
        <v>0.1147135354098396</v>
      </c>
      <c r="F333" s="187">
        <f t="shared" ca="1" si="85"/>
        <v>5.6635270207859242E-4</v>
      </c>
      <c r="G333" s="217">
        <f t="shared" ca="1" si="86"/>
        <v>3.3338527020785927E-3</v>
      </c>
      <c r="H333" s="187">
        <f t="shared" ca="1" si="87"/>
        <v>2.2833852702078591E-2</v>
      </c>
      <c r="I333" s="191">
        <f t="shared" ca="1" si="88"/>
        <v>0.98810120681654412</v>
      </c>
      <c r="J333" s="190">
        <f t="shared" ca="1" si="88"/>
        <v>0.96193684485154285</v>
      </c>
      <c r="K333" s="190">
        <f t="shared" ca="1" si="88"/>
        <v>0.93359354462037547</v>
      </c>
      <c r="L333" s="190">
        <f t="shared" ca="1" si="88"/>
        <v>0.90397692044894395</v>
      </c>
      <c r="M333" s="190">
        <f t="shared" ca="1" si="88"/>
        <v>0.87375210814731619</v>
      </c>
      <c r="N333" s="190">
        <f t="shared" ca="1" si="88"/>
        <v>0.84340191534981657</v>
      </c>
      <c r="O333" s="190">
        <f t="shared" ca="1" si="88"/>
        <v>0.81327229000068457</v>
      </c>
      <c r="P333" s="190">
        <f t="shared" ca="1" si="88"/>
        <v>0.78360724557483441</v>
      </c>
      <c r="Q333" s="190">
        <f t="shared" ca="1" si="88"/>
        <v>0.75457535515754093</v>
      </c>
      <c r="R333" s="190">
        <f t="shared" ca="1" si="88"/>
        <v>0.72628966962739805</v>
      </c>
      <c r="S333" s="190">
        <f t="shared" ca="1" si="88"/>
        <v>0.69882259275615333</v>
      </c>
      <c r="T333" s="190">
        <f t="shared" ca="1" si="88"/>
        <v>0.67221693412226735</v>
      </c>
      <c r="U333" s="190">
        <f t="shared" ca="1" si="88"/>
        <v>0.64649408957232812</v>
      </c>
      <c r="V333" s="190">
        <f t="shared" ca="1" si="88"/>
        <v>0.62166007627984154</v>
      </c>
      <c r="W333" s="187">
        <f t="shared" ca="1" si="88"/>
        <v>0.5977099727634172</v>
      </c>
      <c r="Y333" s="78">
        <f t="shared" ca="1" si="89"/>
        <v>11819410.766089005</v>
      </c>
      <c r="Z333" s="78">
        <f t="shared" ca="1" si="90"/>
        <v>11823377.894503806</v>
      </c>
      <c r="AA333" s="78">
        <f t="shared" ca="1" si="91"/>
        <v>3967.1284148003906</v>
      </c>
    </row>
    <row r="334" spans="1:27" ht="11.25" customHeight="1" x14ac:dyDescent="0.2">
      <c r="A334" s="222">
        <f t="shared" si="92"/>
        <v>324</v>
      </c>
      <c r="B334" s="220">
        <f t="shared" si="81"/>
        <v>1.95E-2</v>
      </c>
      <c r="C334" s="217">
        <f t="shared" si="82"/>
        <v>2.7675000000000004E-3</v>
      </c>
      <c r="D334" s="219">
        <f t="shared" ca="1" si="83"/>
        <v>0.53915659611905253</v>
      </c>
      <c r="E334" s="218">
        <f t="shared" ca="1" si="84"/>
        <v>9.8309156256903701E-2</v>
      </c>
      <c r="F334" s="187">
        <f t="shared" ca="1" si="85"/>
        <v>4.8536256934496151E-4</v>
      </c>
      <c r="G334" s="217">
        <f t="shared" ca="1" si="86"/>
        <v>3.2528625693449618E-3</v>
      </c>
      <c r="H334" s="187">
        <f t="shared" ca="1" si="87"/>
        <v>2.2752862569344962E-2</v>
      </c>
      <c r="I334" s="191">
        <f t="shared" ca="1" si="88"/>
        <v>0.98813863740331298</v>
      </c>
      <c r="J334" s="190">
        <f t="shared" ca="1" si="88"/>
        <v>0.96203294212678969</v>
      </c>
      <c r="K334" s="190">
        <f t="shared" ca="1" si="88"/>
        <v>0.93373101251243551</v>
      </c>
      <c r="L334" s="190">
        <f t="shared" ca="1" si="88"/>
        <v>0.90414270132036378</v>
      </c>
      <c r="M334" s="190">
        <f t="shared" ca="1" si="88"/>
        <v>0.87393645546679399</v>
      </c>
      <c r="N334" s="190">
        <f t="shared" ca="1" si="88"/>
        <v>0.84359762503441638</v>
      </c>
      <c r="O334" s="190">
        <f t="shared" ca="1" si="88"/>
        <v>0.81347408593618109</v>
      </c>
      <c r="P334" s="190">
        <f t="shared" ca="1" si="88"/>
        <v>0.78381130005530952</v>
      </c>
      <c r="Q334" s="190">
        <f t="shared" ca="1" si="88"/>
        <v>0.75477892080073128</v>
      </c>
      <c r="R334" s="190">
        <f t="shared" ca="1" si="88"/>
        <v>0.72649080018957368</v>
      </c>
      <c r="S334" s="190">
        <f t="shared" ca="1" si="88"/>
        <v>0.69901993320329747</v>
      </c>
      <c r="T334" s="190">
        <f t="shared" ca="1" si="88"/>
        <v>0.67240956379168493</v>
      </c>
      <c r="U334" s="190">
        <f t="shared" ca="1" si="88"/>
        <v>0.64668140556921605</v>
      </c>
      <c r="V334" s="190">
        <f t="shared" ca="1" si="88"/>
        <v>0.62184170711447873</v>
      </c>
      <c r="W334" s="187">
        <f t="shared" ca="1" si="88"/>
        <v>0.59788571457901518</v>
      </c>
      <c r="Y334" s="78">
        <f t="shared" ca="1" si="89"/>
        <v>11821972.8051036</v>
      </c>
      <c r="Z334" s="78">
        <f t="shared" ca="1" si="90"/>
        <v>11825938.181944374</v>
      </c>
      <c r="AA334" s="78">
        <f t="shared" ca="1" si="91"/>
        <v>3965.3768407739699</v>
      </c>
    </row>
    <row r="335" spans="1:27" ht="11.25" customHeight="1" x14ac:dyDescent="0.2">
      <c r="A335" s="222">
        <f t="shared" si="92"/>
        <v>325</v>
      </c>
      <c r="B335" s="220">
        <f t="shared" si="81"/>
        <v>1.95E-2</v>
      </c>
      <c r="C335" s="217">
        <f t="shared" si="82"/>
        <v>2.7675000000000004E-3</v>
      </c>
      <c r="D335" s="219">
        <f t="shared" ca="1" si="83"/>
        <v>6.2942975003821622E-2</v>
      </c>
      <c r="E335" s="218">
        <f t="shared" ca="1" si="84"/>
        <v>-1.5305285587621313</v>
      </c>
      <c r="F335" s="187">
        <f t="shared" ca="1" si="85"/>
        <v>-7.5563793040331582E-3</v>
      </c>
      <c r="G335" s="217">
        <f t="shared" ca="1" si="86"/>
        <v>-4.7888793040331574E-3</v>
      </c>
      <c r="H335" s="187">
        <f t="shared" ca="1" si="87"/>
        <v>1.4711120695966843E-2</v>
      </c>
      <c r="I335" s="191">
        <f t="shared" ca="1" si="88"/>
        <v>0.9918622962526138</v>
      </c>
      <c r="J335" s="190">
        <f t="shared" ca="1" si="88"/>
        <v>0.97162267284944503</v>
      </c>
      <c r="K335" s="190">
        <f t="shared" ca="1" si="88"/>
        <v>0.94748186717969252</v>
      </c>
      <c r="L335" s="190">
        <f t="shared" ca="1" si="88"/>
        <v>0.92075585212409705</v>
      </c>
      <c r="M335" s="190">
        <f t="shared" ca="1" si="88"/>
        <v>0.89243583516559932</v>
      </c>
      <c r="N335" s="190">
        <f t="shared" ca="1" si="88"/>
        <v>0.86325805294854396</v>
      </c>
      <c r="O335" s="190">
        <f t="shared" ca="1" si="88"/>
        <v>0.83376233469577388</v>
      </c>
      <c r="P335" s="190">
        <f t="shared" ca="1" si="88"/>
        <v>0.80433930151339783</v>
      </c>
      <c r="Q335" s="190">
        <f t="shared" ca="1" si="88"/>
        <v>0.77526740997683574</v>
      </c>
      <c r="R335" s="190">
        <f t="shared" ca="1" si="88"/>
        <v>0.74674149701055026</v>
      </c>
      <c r="S335" s="190">
        <f t="shared" ca="1" si="88"/>
        <v>0.7188944901641493</v>
      </c>
      <c r="T335" s="190">
        <f t="shared" ca="1" si="88"/>
        <v>0.6918137626156351</v>
      </c>
      <c r="U335" s="190">
        <f t="shared" ca="1" si="88"/>
        <v>0.6655533661189923</v>
      </c>
      <c r="V335" s="190">
        <f t="shared" ca="1" si="88"/>
        <v>0.64014313083865348</v>
      </c>
      <c r="W335" s="187">
        <f t="shared" ca="1" si="88"/>
        <v>0.61559540534349766</v>
      </c>
      <c r="Y335" s="78">
        <f t="shared" ca="1" si="89"/>
        <v>12079527.274797475</v>
      </c>
      <c r="Z335" s="78">
        <f t="shared" ca="1" si="90"/>
        <v>12083317.998520341</v>
      </c>
      <c r="AA335" s="78">
        <f t="shared" ca="1" si="91"/>
        <v>3790.723722865805</v>
      </c>
    </row>
    <row r="336" spans="1:27" ht="11.25" customHeight="1" x14ac:dyDescent="0.2">
      <c r="A336" s="222">
        <f t="shared" si="92"/>
        <v>326</v>
      </c>
      <c r="B336" s="220">
        <f t="shared" si="81"/>
        <v>1.95E-2</v>
      </c>
      <c r="C336" s="217">
        <f t="shared" si="82"/>
        <v>2.7675000000000004E-3</v>
      </c>
      <c r="D336" s="219">
        <f t="shared" ca="1" si="83"/>
        <v>0.52876800039819305</v>
      </c>
      <c r="E336" s="218">
        <f t="shared" ca="1" si="84"/>
        <v>7.2173292531370781E-2</v>
      </c>
      <c r="F336" s="187">
        <f t="shared" ca="1" si="85"/>
        <v>3.5632708116800329E-4</v>
      </c>
      <c r="G336" s="217">
        <f t="shared" ca="1" si="86"/>
        <v>3.1238270811680038E-3</v>
      </c>
      <c r="H336" s="187">
        <f t="shared" ca="1" si="87"/>
        <v>2.2623827081168002E-2</v>
      </c>
      <c r="I336" s="191">
        <f t="shared" ca="1" si="88"/>
        <v>0.98819827567165608</v>
      </c>
      <c r="J336" s="190">
        <f t="shared" ca="1" si="88"/>
        <v>0.96218606652132666</v>
      </c>
      <c r="K336" s="190">
        <f t="shared" ca="1" si="88"/>
        <v>0.93395007158372634</v>
      </c>
      <c r="L336" s="190">
        <f t="shared" ca="1" si="88"/>
        <v>0.9044068903243121</v>
      </c>
      <c r="M336" s="190">
        <f t="shared" ca="1" si="88"/>
        <v>0.87423024253924564</v>
      </c>
      <c r="N336" s="190">
        <f t="shared" ca="1" si="88"/>
        <v>0.84390952837826871</v>
      </c>
      <c r="O336" s="190">
        <f t="shared" ca="1" si="88"/>
        <v>0.8137956956676432</v>
      </c>
      <c r="P336" s="190">
        <f t="shared" ca="1" si="88"/>
        <v>0.7841365144895257</v>
      </c>
      <c r="Q336" s="190">
        <f t="shared" ca="1" si="88"/>
        <v>0.75510336008546641</v>
      </c>
      <c r="R336" s="190">
        <f t="shared" ca="1" si="88"/>
        <v>0.72681136145836256</v>
      </c>
      <c r="S336" s="190">
        <f t="shared" ca="1" si="88"/>
        <v>0.69933445602498312</v>
      </c>
      <c r="T336" s="190">
        <f t="shared" ca="1" si="88"/>
        <v>0.67271658019635283</v>
      </c>
      <c r="U336" s="190">
        <f t="shared" ca="1" si="88"/>
        <v>0.64697995418490817</v>
      </c>
      <c r="V336" s="190">
        <f t="shared" ca="1" si="88"/>
        <v>0.62213119549729801</v>
      </c>
      <c r="W336" s="187">
        <f t="shared" ca="1" si="88"/>
        <v>0.59816581754940878</v>
      </c>
      <c r="Y336" s="78">
        <f t="shared" ca="1" si="89"/>
        <v>11826056.010172488</v>
      </c>
      <c r="Z336" s="78">
        <f t="shared" ca="1" si="90"/>
        <v>11830018.596002674</v>
      </c>
      <c r="AA336" s="78">
        <f t="shared" ca="1" si="91"/>
        <v>3962.5858301855624</v>
      </c>
    </row>
    <row r="337" spans="1:27" ht="11.25" customHeight="1" x14ac:dyDescent="0.2">
      <c r="A337" s="222">
        <f t="shared" si="92"/>
        <v>327</v>
      </c>
      <c r="B337" s="220">
        <f t="shared" si="81"/>
        <v>1.95E-2</v>
      </c>
      <c r="C337" s="217">
        <f t="shared" si="82"/>
        <v>2.7675000000000004E-3</v>
      </c>
      <c r="D337" s="219">
        <f t="shared" ca="1" si="83"/>
        <v>0.33886262603851913</v>
      </c>
      <c r="E337" s="218">
        <f t="shared" ca="1" si="84"/>
        <v>-0.41556922231567145</v>
      </c>
      <c r="F337" s="187">
        <f t="shared" ca="1" si="85"/>
        <v>-2.0517086420386954E-3</v>
      </c>
      <c r="G337" s="217">
        <f t="shared" ca="1" si="86"/>
        <v>7.1579135796130504E-4</v>
      </c>
      <c r="H337" s="187">
        <f t="shared" ca="1" si="87"/>
        <v>2.0215791357961303E-2</v>
      </c>
      <c r="I337" s="191">
        <f t="shared" ca="1" si="88"/>
        <v>0.98931189427818467</v>
      </c>
      <c r="J337" s="190">
        <f t="shared" ca="1" si="88"/>
        <v>0.96504812044964416</v>
      </c>
      <c r="K337" s="190">
        <f t="shared" ca="1" si="88"/>
        <v>0.93804755193379419</v>
      </c>
      <c r="L337" s="190">
        <f t="shared" ca="1" si="88"/>
        <v>0.90935132212419723</v>
      </c>
      <c r="M337" s="190">
        <f t="shared" ca="1" si="88"/>
        <v>0.87973099582187431</v>
      </c>
      <c r="N337" s="190">
        <f t="shared" ca="1" si="88"/>
        <v>0.84975141224167183</v>
      </c>
      <c r="O337" s="190">
        <f t="shared" ca="1" si="88"/>
        <v>0.81982089681544212</v>
      </c>
      <c r="P337" s="190">
        <f t="shared" ca="1" si="88"/>
        <v>0.79023042065214766</v>
      </c>
      <c r="Q337" s="190">
        <f t="shared" ca="1" si="88"/>
        <v>0.7611836346619435</v>
      </c>
      <c r="R337" s="190">
        <f t="shared" ca="1" si="88"/>
        <v>0.73281963249644944</v>
      </c>
      <c r="S337" s="190">
        <f t="shared" ca="1" si="88"/>
        <v>0.70523005339772848</v>
      </c>
      <c r="T337" s="190">
        <f t="shared" ca="1" si="88"/>
        <v>0.678471849135314</v>
      </c>
      <c r="U337" s="190">
        <f t="shared" ca="1" si="88"/>
        <v>0.65257676689200739</v>
      </c>
      <c r="V337" s="190">
        <f t="shared" ca="1" si="88"/>
        <v>0.62755836512219154</v>
      </c>
      <c r="W337" s="187">
        <f t="shared" ca="1" si="88"/>
        <v>0.60341718730737925</v>
      </c>
      <c r="Y337" s="78">
        <f t="shared" ca="1" si="89"/>
        <v>11902550.103329968</v>
      </c>
      <c r="Z337" s="78">
        <f t="shared" ca="1" si="90"/>
        <v>11906460.52687937</v>
      </c>
      <c r="AA337" s="78">
        <f t="shared" ca="1" si="91"/>
        <v>3910.4235494025052</v>
      </c>
    </row>
    <row r="338" spans="1:27" ht="11.25" customHeight="1" x14ac:dyDescent="0.2">
      <c r="A338" s="222">
        <f t="shared" si="92"/>
        <v>328</v>
      </c>
      <c r="B338" s="220">
        <f t="shared" si="81"/>
        <v>1.95E-2</v>
      </c>
      <c r="C338" s="217">
        <f t="shared" si="82"/>
        <v>2.7675000000000004E-3</v>
      </c>
      <c r="D338" s="219">
        <f t="shared" ca="1" si="83"/>
        <v>0.45098647697787486</v>
      </c>
      <c r="E338" s="218">
        <f t="shared" ca="1" si="84"/>
        <v>-0.12316940295234617</v>
      </c>
      <c r="F338" s="187">
        <f t="shared" ca="1" si="85"/>
        <v>-6.0810020305140683E-4</v>
      </c>
      <c r="G338" s="217">
        <f t="shared" ca="1" si="86"/>
        <v>2.1593997969485937E-3</v>
      </c>
      <c r="H338" s="187">
        <f t="shared" ca="1" si="87"/>
        <v>2.1659399796948593E-2</v>
      </c>
      <c r="I338" s="191">
        <f t="shared" ca="1" si="88"/>
        <v>0.98864413350765368</v>
      </c>
      <c r="J338" s="190">
        <f t="shared" ca="1" si="88"/>
        <v>0.96333130938645084</v>
      </c>
      <c r="K338" s="190">
        <f t="shared" ca="1" si="88"/>
        <v>0.93558897466505819</v>
      </c>
      <c r="L338" s="190">
        <f t="shared" ca="1" si="88"/>
        <v>0.90638391798933204</v>
      </c>
      <c r="M338" s="190">
        <f t="shared" ca="1" si="88"/>
        <v>0.87642917351730931</v>
      </c>
      <c r="N338" s="190">
        <f t="shared" ca="1" si="88"/>
        <v>0.84624438766326227</v>
      </c>
      <c r="O338" s="190">
        <f t="shared" ca="1" si="88"/>
        <v>0.81620347684225458</v>
      </c>
      <c r="P338" s="190">
        <f t="shared" ca="1" si="88"/>
        <v>0.78657148464014548</v>
      </c>
      <c r="Q338" s="190">
        <f t="shared" ca="1" si="88"/>
        <v>0.7575326801821558</v>
      </c>
      <c r="R338" s="190">
        <f t="shared" ca="1" si="88"/>
        <v>0.72921175988312559</v>
      </c>
      <c r="S338" s="190">
        <f t="shared" ca="1" si="88"/>
        <v>0.70168972473013091</v>
      </c>
      <c r="T338" s="190">
        <f t="shared" ca="1" si="88"/>
        <v>0.67501570265876154</v>
      </c>
      <c r="U338" s="190">
        <f t="shared" ca="1" si="88"/>
        <v>0.64921571282011203</v>
      </c>
      <c r="V338" s="190">
        <f t="shared" ca="1" si="88"/>
        <v>0.62429913979348783</v>
      </c>
      <c r="W338" s="187">
        <f t="shared" ca="1" si="88"/>
        <v>0.60026350186811628</v>
      </c>
      <c r="Y338" s="78">
        <f t="shared" ca="1" si="89"/>
        <v>11856625.080147356</v>
      </c>
      <c r="Z338" s="78">
        <f t="shared" ca="1" si="90"/>
        <v>11860566.79194485</v>
      </c>
      <c r="AA338" s="78">
        <f t="shared" ca="1" si="91"/>
        <v>3941.7117974944413</v>
      </c>
    </row>
    <row r="339" spans="1:27" ht="11.25" customHeight="1" x14ac:dyDescent="0.2">
      <c r="A339" s="222">
        <f t="shared" si="92"/>
        <v>329</v>
      </c>
      <c r="B339" s="220">
        <f t="shared" si="81"/>
        <v>1.95E-2</v>
      </c>
      <c r="C339" s="217">
        <f t="shared" si="82"/>
        <v>2.7675000000000004E-3</v>
      </c>
      <c r="D339" s="219">
        <f t="shared" ca="1" si="83"/>
        <v>0.29076527448255074</v>
      </c>
      <c r="E339" s="218">
        <f t="shared" ca="1" si="84"/>
        <v>-0.55115044250270973</v>
      </c>
      <c r="F339" s="187">
        <f t="shared" ca="1" si="85"/>
        <v>-2.7210872827518758E-3</v>
      </c>
      <c r="G339" s="217">
        <f t="shared" ca="1" si="86"/>
        <v>4.6412717248124624E-5</v>
      </c>
      <c r="H339" s="187">
        <f t="shared" ca="1" si="87"/>
        <v>1.9546412717248125E-2</v>
      </c>
      <c r="I339" s="191">
        <f t="shared" ca="1" si="88"/>
        <v>0.98962167753150199</v>
      </c>
      <c r="J339" s="190">
        <f t="shared" ca="1" si="88"/>
        <v>0.96584521680838276</v>
      </c>
      <c r="K339" s="190">
        <f t="shared" ca="1" si="88"/>
        <v>0.93918974712136172</v>
      </c>
      <c r="L339" s="190">
        <f t="shared" ca="1" si="88"/>
        <v>0.91073055576714246</v>
      </c>
      <c r="M339" s="190">
        <f t="shared" ca="1" si="88"/>
        <v>0.88126621745886402</v>
      </c>
      <c r="N339" s="190">
        <f t="shared" ca="1" si="88"/>
        <v>0.85138249298999935</v>
      </c>
      <c r="O339" s="190">
        <f t="shared" ca="1" si="88"/>
        <v>0.82150367404718816</v>
      </c>
      <c r="P339" s="190">
        <f t="shared" ca="1" si="88"/>
        <v>0.79193278301281422</v>
      </c>
      <c r="Q339" s="190">
        <f t="shared" ca="1" si="88"/>
        <v>0.76288249104032591</v>
      </c>
      <c r="R339" s="190">
        <f t="shared" ca="1" si="88"/>
        <v>0.73449859864918376</v>
      </c>
      <c r="S339" s="190">
        <f t="shared" ca="1" si="88"/>
        <v>0.70687770446324572</v>
      </c>
      <c r="T339" s="190">
        <f t="shared" ca="1" si="88"/>
        <v>0.68008040964430394</v>
      </c>
      <c r="U339" s="190">
        <f t="shared" ca="1" si="88"/>
        <v>0.65414113436511334</v>
      </c>
      <c r="V339" s="190">
        <f t="shared" ca="1" si="88"/>
        <v>0.62907538551063602</v>
      </c>
      <c r="W339" s="187">
        <f t="shared" ca="1" si="88"/>
        <v>0.60488511918767429</v>
      </c>
      <c r="Y339" s="78">
        <f t="shared" ca="1" si="89"/>
        <v>11923913.207597736</v>
      </c>
      <c r="Z339" s="78">
        <f t="shared" ca="1" si="90"/>
        <v>11927809.106957287</v>
      </c>
      <c r="AA339" s="78">
        <f t="shared" ca="1" si="91"/>
        <v>3895.8993595503271</v>
      </c>
    </row>
    <row r="340" spans="1:27" ht="11.25" customHeight="1" x14ac:dyDescent="0.2">
      <c r="A340" s="222">
        <f t="shared" si="92"/>
        <v>330</v>
      </c>
      <c r="B340" s="220">
        <f t="shared" si="81"/>
        <v>1.95E-2</v>
      </c>
      <c r="C340" s="217">
        <f t="shared" si="82"/>
        <v>2.7675000000000004E-3</v>
      </c>
      <c r="D340" s="219">
        <f t="shared" ca="1" si="83"/>
        <v>0.19743370091982171</v>
      </c>
      <c r="E340" s="218">
        <f t="shared" ca="1" si="84"/>
        <v>-0.85082350639202975</v>
      </c>
      <c r="F340" s="187">
        <f t="shared" ca="1" si="85"/>
        <v>-4.2006044893964298E-3</v>
      </c>
      <c r="G340" s="217">
        <f t="shared" ca="1" si="86"/>
        <v>-1.4331044893964293E-3</v>
      </c>
      <c r="H340" s="187">
        <f t="shared" ca="1" si="87"/>
        <v>1.8066895510603569E-2</v>
      </c>
      <c r="I340" s="191">
        <f t="shared" ca="1" si="88"/>
        <v>0.99030673083266518</v>
      </c>
      <c r="J340" s="190">
        <f t="shared" ca="1" si="88"/>
        <v>0.96760936307376233</v>
      </c>
      <c r="K340" s="190">
        <f t="shared" ca="1" si="88"/>
        <v>0.94171926002576756</v>
      </c>
      <c r="L340" s="190">
        <f t="shared" ca="1" si="88"/>
        <v>0.91378648073380009</v>
      </c>
      <c r="M340" s="190">
        <f t="shared" ca="1" si="88"/>
        <v>0.88466900571664786</v>
      </c>
      <c r="N340" s="190">
        <f t="shared" ca="1" si="88"/>
        <v>0.85499876163389332</v>
      </c>
      <c r="O340" s="190">
        <f t="shared" ca="1" si="88"/>
        <v>0.82523535506934631</v>
      </c>
      <c r="P340" s="190">
        <f t="shared" ca="1" si="88"/>
        <v>0.7957085104294801</v>
      </c>
      <c r="Q340" s="190">
        <f t="shared" ca="1" si="88"/>
        <v>0.76665091096511251</v>
      </c>
      <c r="R340" s="190">
        <f t="shared" ca="1" si="88"/>
        <v>0.73822325141382961</v>
      </c>
      <c r="S340" s="190">
        <f t="shared" ca="1" si="88"/>
        <v>0.71053315207146495</v>
      </c>
      <c r="T340" s="190">
        <f t="shared" ca="1" si="88"/>
        <v>0.68364932909519338</v>
      </c>
      <c r="U340" s="190">
        <f t="shared" ca="1" si="88"/>
        <v>0.65761214912571342</v>
      </c>
      <c r="V340" s="190">
        <f t="shared" ca="1" si="88"/>
        <v>0.63244145518121753</v>
      </c>
      <c r="W340" s="187">
        <f t="shared" ca="1" si="88"/>
        <v>0.6081423480382292</v>
      </c>
      <c r="Y340" s="78">
        <f t="shared" ca="1" si="89"/>
        <v>11971286.063406125</v>
      </c>
      <c r="Z340" s="78">
        <f t="shared" ca="1" si="90"/>
        <v>11975149.826423509</v>
      </c>
      <c r="AA340" s="78">
        <f t="shared" ca="1" si="91"/>
        <v>3863.7630173843354</v>
      </c>
    </row>
    <row r="341" spans="1:27" ht="11.25" customHeight="1" x14ac:dyDescent="0.2">
      <c r="A341" s="222">
        <f t="shared" si="92"/>
        <v>331</v>
      </c>
      <c r="B341" s="220">
        <f t="shared" si="81"/>
        <v>1.95E-2</v>
      </c>
      <c r="C341" s="217">
        <f t="shared" si="82"/>
        <v>2.7675000000000004E-3</v>
      </c>
      <c r="D341" s="219">
        <f t="shared" ca="1" si="83"/>
        <v>3.9272421255096113E-2</v>
      </c>
      <c r="E341" s="218">
        <f t="shared" ca="1" si="84"/>
        <v>-1.7591923540021126</v>
      </c>
      <c r="F341" s="187">
        <f t="shared" ca="1" si="85"/>
        <v>-8.6853163369563103E-3</v>
      </c>
      <c r="G341" s="217">
        <f t="shared" ca="1" si="86"/>
        <v>-5.9178163369563094E-3</v>
      </c>
      <c r="H341" s="187">
        <f t="shared" ca="1" si="87"/>
        <v>1.3582183663043691E-2</v>
      </c>
      <c r="I341" s="191">
        <f t="shared" ca="1" si="88"/>
        <v>0.99238616276153069</v>
      </c>
      <c r="J341" s="190">
        <f t="shared" ca="1" si="88"/>
        <v>0.97297655378780212</v>
      </c>
      <c r="K341" s="190">
        <f t="shared" ca="1" si="88"/>
        <v>0.94942841784923249</v>
      </c>
      <c r="L341" s="190">
        <f t="shared" ca="1" si="88"/>
        <v>0.92311239050236915</v>
      </c>
      <c r="M341" s="190">
        <f t="shared" ca="1" si="88"/>
        <v>0.89506402115521799</v>
      </c>
      <c r="N341" s="190">
        <f t="shared" ca="1" si="88"/>
        <v>0.86605450953438246</v>
      </c>
      <c r="O341" s="190">
        <f t="shared" ca="1" si="88"/>
        <v>0.8366507099647541</v>
      </c>
      <c r="P341" s="190">
        <f t="shared" ca="1" si="88"/>
        <v>0.80726383361130249</v>
      </c>
      <c r="Q341" s="190">
        <f t="shared" ca="1" si="88"/>
        <v>0.77818785573022997</v>
      </c>
      <c r="R341" s="190">
        <f t="shared" ca="1" si="88"/>
        <v>0.74962921212247235</v>
      </c>
      <c r="S341" s="190">
        <f t="shared" ca="1" si="88"/>
        <v>0.72172944102310521</v>
      </c>
      <c r="T341" s="190">
        <f t="shared" ca="1" si="88"/>
        <v>0.69458227108025605</v>
      </c>
      <c r="U341" s="190">
        <f t="shared" ca="1" si="88"/>
        <v>0.66824642014980107</v>
      </c>
      <c r="V341" s="190">
        <f t="shared" ca="1" si="88"/>
        <v>0.64275512615049823</v>
      </c>
      <c r="W341" s="187">
        <f t="shared" ca="1" si="88"/>
        <v>0.61812321222494815</v>
      </c>
      <c r="Y341" s="78">
        <f t="shared" ca="1" si="89"/>
        <v>12116190.137647901</v>
      </c>
      <c r="Z341" s="78">
        <f t="shared" ca="1" si="90"/>
        <v>12119956.25116815</v>
      </c>
      <c r="AA341" s="78">
        <f t="shared" ca="1" si="91"/>
        <v>3766.1135202497244</v>
      </c>
    </row>
    <row r="342" spans="1:27" ht="11.25" customHeight="1" x14ac:dyDescent="0.2">
      <c r="A342" s="222">
        <f t="shared" si="92"/>
        <v>332</v>
      </c>
      <c r="B342" s="220">
        <f t="shared" si="81"/>
        <v>1.95E-2</v>
      </c>
      <c r="C342" s="217">
        <f t="shared" si="82"/>
        <v>2.7675000000000004E-3</v>
      </c>
      <c r="D342" s="219">
        <f t="shared" ca="1" si="83"/>
        <v>0.12778874599985934</v>
      </c>
      <c r="E342" s="218">
        <f t="shared" ca="1" si="84"/>
        <v>-1.1369062191263</v>
      </c>
      <c r="F342" s="187">
        <f t="shared" ca="1" si="85"/>
        <v>-5.6130247133583363E-3</v>
      </c>
      <c r="G342" s="217">
        <f t="shared" ca="1" si="86"/>
        <v>-2.8455247133583358E-3</v>
      </c>
      <c r="H342" s="187">
        <f t="shared" ca="1" si="87"/>
        <v>1.6654475286641664E-2</v>
      </c>
      <c r="I342" s="191">
        <f t="shared" ca="1" si="88"/>
        <v>0.99096115900382697</v>
      </c>
      <c r="J342" s="190">
        <f t="shared" ca="1" si="88"/>
        <v>0.96929651056073596</v>
      </c>
      <c r="K342" s="190">
        <f t="shared" ca="1" si="88"/>
        <v>0.9441404140445453</v>
      </c>
      <c r="L342" s="190">
        <f t="shared" ca="1" si="88"/>
        <v>0.91671338426070825</v>
      </c>
      <c r="M342" s="190">
        <f t="shared" ca="1" si="88"/>
        <v>0.88792973352516946</v>
      </c>
      <c r="N342" s="190">
        <f t="shared" ca="1" si="88"/>
        <v>0.85846536052827904</v>
      </c>
      <c r="O342" s="190">
        <f t="shared" ca="1" si="88"/>
        <v>0.82881361653673769</v>
      </c>
      <c r="P342" s="190">
        <f t="shared" ca="1" si="88"/>
        <v>0.79932980076773175</v>
      </c>
      <c r="Q342" s="190">
        <f t="shared" ca="1" si="88"/>
        <v>0.77026579727277544</v>
      </c>
      <c r="R342" s="190">
        <f t="shared" ca="1" si="88"/>
        <v>0.74179660995039387</v>
      </c>
      <c r="S342" s="190">
        <f t="shared" ca="1" si="88"/>
        <v>0.71404045837947194</v>
      </c>
      <c r="T342" s="190">
        <f t="shared" ca="1" si="88"/>
        <v>0.68707386869632747</v>
      </c>
      <c r="U342" s="190">
        <f t="shared" ca="1" si="88"/>
        <v>0.6609429339313535</v>
      </c>
      <c r="V342" s="190">
        <f t="shared" ca="1" si="88"/>
        <v>0.63567167476574971</v>
      </c>
      <c r="W342" s="187">
        <f t="shared" ca="1" si="88"/>
        <v>0.6112682229375852</v>
      </c>
      <c r="Y342" s="78">
        <f t="shared" ca="1" si="89"/>
        <v>12016709.545161393</v>
      </c>
      <c r="Z342" s="78">
        <f t="shared" ca="1" si="90"/>
        <v>12020542.589639878</v>
      </c>
      <c r="AA342" s="78">
        <f t="shared" ca="1" si="91"/>
        <v>3833.0444784853607</v>
      </c>
    </row>
    <row r="343" spans="1:27" ht="11.25" customHeight="1" x14ac:dyDescent="0.2">
      <c r="A343" s="222">
        <f t="shared" si="92"/>
        <v>333</v>
      </c>
      <c r="B343" s="220">
        <f t="shared" si="81"/>
        <v>1.95E-2</v>
      </c>
      <c r="C343" s="217">
        <f t="shared" si="82"/>
        <v>2.7675000000000004E-3</v>
      </c>
      <c r="D343" s="219">
        <f t="shared" ca="1" si="83"/>
        <v>0.61138747605035904</v>
      </c>
      <c r="E343" s="218">
        <f t="shared" ca="1" si="84"/>
        <v>0.28293710843748049</v>
      </c>
      <c r="F343" s="187">
        <f t="shared" ca="1" si="85"/>
        <v>1.3968900471018517E-3</v>
      </c>
      <c r="G343" s="217">
        <f t="shared" ca="1" si="86"/>
        <v>4.1643900471018524E-3</v>
      </c>
      <c r="H343" s="187">
        <f t="shared" ca="1" si="87"/>
        <v>2.3664390047101851E-2</v>
      </c>
      <c r="I343" s="191">
        <f t="shared" ca="1" si="88"/>
        <v>0.98771744557170926</v>
      </c>
      <c r="J343" s="190">
        <f t="shared" ca="1" si="88"/>
        <v>0.96095194060617106</v>
      </c>
      <c r="K343" s="190">
        <f t="shared" ca="1" si="88"/>
        <v>0.93218500673210891</v>
      </c>
      <c r="L343" s="190">
        <f t="shared" ca="1" si="88"/>
        <v>0.90227862447506635</v>
      </c>
      <c r="M343" s="190">
        <f t="shared" ca="1" si="88"/>
        <v>0.87186390643546341</v>
      </c>
      <c r="N343" s="190">
        <f t="shared" ca="1" si="88"/>
        <v>0.84139757058681142</v>
      </c>
      <c r="O343" s="190">
        <f t="shared" ca="1" si="88"/>
        <v>0.81120580028885458</v>
      </c>
      <c r="P343" s="190">
        <f t="shared" ca="1" si="88"/>
        <v>0.7815177715031264</v>
      </c>
      <c r="Q343" s="190">
        <f t="shared" ca="1" si="88"/>
        <v>0.75249099652171891</v>
      </c>
      <c r="R343" s="190">
        <f t="shared" ca="1" si="88"/>
        <v>0.7242303272313606</v>
      </c>
      <c r="S343" s="190">
        <f t="shared" ca="1" si="88"/>
        <v>0.69680211876708509</v>
      </c>
      <c r="T343" s="190">
        <f t="shared" ca="1" si="88"/>
        <v>0.67024473775687943</v>
      </c>
      <c r="U343" s="190">
        <f t="shared" ca="1" si="88"/>
        <v>0.64457633039077067</v>
      </c>
      <c r="V343" s="190">
        <f t="shared" ca="1" si="88"/>
        <v>0.61980054773949167</v>
      </c>
      <c r="W343" s="187">
        <f t="shared" ca="1" si="88"/>
        <v>0.59591075450593922</v>
      </c>
      <c r="Y343" s="78">
        <f t="shared" ca="1" si="89"/>
        <v>11793173.879112557</v>
      </c>
      <c r="Z343" s="78">
        <f t="shared" ca="1" si="90"/>
        <v>11797158.959324848</v>
      </c>
      <c r="AA343" s="78">
        <f t="shared" ca="1" si="91"/>
        <v>3985.0802122913301</v>
      </c>
    </row>
    <row r="344" spans="1:27" ht="11.25" customHeight="1" x14ac:dyDescent="0.2">
      <c r="A344" s="222">
        <f t="shared" si="92"/>
        <v>334</v>
      </c>
      <c r="B344" s="220">
        <f t="shared" si="81"/>
        <v>1.95E-2</v>
      </c>
      <c r="C344" s="217">
        <f t="shared" si="82"/>
        <v>2.7675000000000004E-3</v>
      </c>
      <c r="D344" s="219">
        <f t="shared" ca="1" si="83"/>
        <v>0.94142628442184118</v>
      </c>
      <c r="E344" s="218">
        <f t="shared" ca="1" si="84"/>
        <v>1.5668599485725707</v>
      </c>
      <c r="F344" s="187">
        <f t="shared" ca="1" si="85"/>
        <v>7.7357511690523927E-3</v>
      </c>
      <c r="G344" s="217">
        <f t="shared" ca="1" si="86"/>
        <v>1.0503251169052394E-2</v>
      </c>
      <c r="H344" s="187">
        <f t="shared" ca="1" si="87"/>
        <v>3.0003251169052392E-2</v>
      </c>
      <c r="I344" s="191">
        <f t="shared" ca="1" si="88"/>
        <v>0.98479339290631929</v>
      </c>
      <c r="J344" s="190">
        <f t="shared" ca="1" si="88"/>
        <v>0.95346805806532464</v>
      </c>
      <c r="K344" s="190">
        <f t="shared" ca="1" si="88"/>
        <v>0.92150447752849285</v>
      </c>
      <c r="L344" s="190">
        <f t="shared" ca="1" si="88"/>
        <v>0.88942148803596099</v>
      </c>
      <c r="M344" s="190">
        <f t="shared" ca="1" si="88"/>
        <v>0.85758647280397071</v>
      </c>
      <c r="N344" s="190">
        <f t="shared" ca="1" si="88"/>
        <v>0.82625601870908771</v>
      </c>
      <c r="O344" s="190">
        <f t="shared" ca="1" si="88"/>
        <v>0.79560585686910745</v>
      </c>
      <c r="P344" s="190">
        <f t="shared" ca="1" si="88"/>
        <v>0.76575286004193477</v>
      </c>
      <c r="Q344" s="190">
        <f t="shared" ca="1" si="88"/>
        <v>0.73677118078806847</v>
      </c>
      <c r="R344" s="190">
        <f t="shared" ca="1" si="88"/>
        <v>0.70870407927557666</v>
      </c>
      <c r="S344" s="190">
        <f t="shared" ca="1" si="88"/>
        <v>0.68157258497221374</v>
      </c>
      <c r="T344" s="190">
        <f t="shared" ca="1" si="88"/>
        <v>0.65538183470747813</v>
      </c>
      <c r="U344" s="190">
        <f t="shared" ca="1" si="88"/>
        <v>0.63012570626107456</v>
      </c>
      <c r="V344" s="190">
        <f t="shared" ca="1" si="88"/>
        <v>0.60579020205253808</v>
      </c>
      <c r="W344" s="187">
        <f t="shared" ca="1" si="88"/>
        <v>0.58235591649706631</v>
      </c>
      <c r="Y344" s="78">
        <f t="shared" ca="1" si="89"/>
        <v>11595090.129514214</v>
      </c>
      <c r="Z344" s="78">
        <f t="shared" ca="1" si="90"/>
        <v>11599211.525621574</v>
      </c>
      <c r="AA344" s="78">
        <f t="shared" ca="1" si="91"/>
        <v>4121.3961073607206</v>
      </c>
    </row>
    <row r="345" spans="1:27" ht="11.25" customHeight="1" x14ac:dyDescent="0.2">
      <c r="A345" s="222">
        <f t="shared" si="92"/>
        <v>335</v>
      </c>
      <c r="B345" s="220">
        <f t="shared" si="81"/>
        <v>1.95E-2</v>
      </c>
      <c r="C345" s="217">
        <f t="shared" si="82"/>
        <v>2.7675000000000004E-3</v>
      </c>
      <c r="D345" s="219">
        <f t="shared" ca="1" si="83"/>
        <v>0.87063211757764447</v>
      </c>
      <c r="E345" s="218">
        <f t="shared" ca="1" si="84"/>
        <v>1.129384271729071</v>
      </c>
      <c r="F345" s="187">
        <f t="shared" ca="1" si="85"/>
        <v>5.5758880736575924E-3</v>
      </c>
      <c r="G345" s="217">
        <f t="shared" ca="1" si="86"/>
        <v>8.3433880736575924E-3</v>
      </c>
      <c r="H345" s="187">
        <f t="shared" ca="1" si="87"/>
        <v>2.7843388073657591E-2</v>
      </c>
      <c r="I345" s="191">
        <f t="shared" ca="1" si="88"/>
        <v>0.9857887424042685</v>
      </c>
      <c r="J345" s="190">
        <f t="shared" ca="1" si="88"/>
        <v>0.95601149923008344</v>
      </c>
      <c r="K345" s="190">
        <f t="shared" ca="1" si="88"/>
        <v>0.92512987753822096</v>
      </c>
      <c r="L345" s="190">
        <f t="shared" ca="1" si="88"/>
        <v>0.89378163697291457</v>
      </c>
      <c r="M345" s="190">
        <f t="shared" ca="1" si="88"/>
        <v>0.86242482022978317</v>
      </c>
      <c r="N345" s="190">
        <f t="shared" ca="1" si="88"/>
        <v>0.83138440121858148</v>
      </c>
      <c r="O345" s="190">
        <f t="shared" ca="1" si="88"/>
        <v>0.80088729452629548</v>
      </c>
      <c r="P345" s="190">
        <f t="shared" ca="1" si="88"/>
        <v>0.77108845128369441</v>
      </c>
      <c r="Q345" s="190">
        <f t="shared" ca="1" si="88"/>
        <v>0.74209021775315642</v>
      </c>
      <c r="R345" s="190">
        <f t="shared" ca="1" si="88"/>
        <v>0.71395664577568163</v>
      </c>
      <c r="S345" s="190">
        <f t="shared" ca="1" si="88"/>
        <v>0.68672404317087388</v>
      </c>
      <c r="T345" s="190">
        <f t="shared" ca="1" si="88"/>
        <v>0.66040873517881349</v>
      </c>
      <c r="U345" s="190">
        <f t="shared" ca="1" si="88"/>
        <v>0.63501276342904767</v>
      </c>
      <c r="V345" s="190">
        <f t="shared" ca="1" si="88"/>
        <v>0.6105280630440646</v>
      </c>
      <c r="W345" s="187">
        <f t="shared" ca="1" si="88"/>
        <v>0.58693951865329297</v>
      </c>
      <c r="Y345" s="78">
        <f t="shared" ca="1" si="89"/>
        <v>11662156.71040877</v>
      </c>
      <c r="Z345" s="78">
        <f t="shared" ca="1" si="90"/>
        <v>11666231.808607042</v>
      </c>
      <c r="AA345" s="78">
        <f t="shared" ca="1" si="91"/>
        <v>4075.0981982722878</v>
      </c>
    </row>
    <row r="346" spans="1:27" ht="11.25" customHeight="1" x14ac:dyDescent="0.2">
      <c r="A346" s="222">
        <f t="shared" si="92"/>
        <v>336</v>
      </c>
      <c r="B346" s="220">
        <f t="shared" si="81"/>
        <v>1.95E-2</v>
      </c>
      <c r="C346" s="217">
        <f t="shared" si="82"/>
        <v>2.7675000000000004E-3</v>
      </c>
      <c r="D346" s="219">
        <f t="shared" ca="1" si="83"/>
        <v>0.30480394675274491</v>
      </c>
      <c r="E346" s="218">
        <f t="shared" ca="1" si="84"/>
        <v>-0.510633243269769</v>
      </c>
      <c r="F346" s="187">
        <f t="shared" ca="1" si="85"/>
        <v>-2.5210496395544164E-3</v>
      </c>
      <c r="G346" s="217">
        <f t="shared" ca="1" si="86"/>
        <v>2.4645036044558402E-4</v>
      </c>
      <c r="H346" s="187">
        <f t="shared" ca="1" si="87"/>
        <v>1.9746450360445585E-2</v>
      </c>
      <c r="I346" s="191">
        <f t="shared" ca="1" si="88"/>
        <v>0.98952909149738122</v>
      </c>
      <c r="J346" s="190">
        <f t="shared" ca="1" si="88"/>
        <v>0.96560694294963034</v>
      </c>
      <c r="K346" s="190">
        <f t="shared" ca="1" si="88"/>
        <v>0.9388482669759094</v>
      </c>
      <c r="L346" s="190">
        <f t="shared" ca="1" si="88"/>
        <v>0.91031816547195166</v>
      </c>
      <c r="M346" s="190">
        <f t="shared" ca="1" si="88"/>
        <v>0.88080715013595445</v>
      </c>
      <c r="N346" s="190">
        <f t="shared" ca="1" si="88"/>
        <v>0.85089473179065178</v>
      </c>
      <c r="O346" s="190">
        <f t="shared" ca="1" si="88"/>
        <v>0.8210004300107121</v>
      </c>
      <c r="P346" s="190">
        <f t="shared" ca="1" si="88"/>
        <v>0.79142366383724538</v>
      </c>
      <c r="Q346" s="190">
        <f t="shared" ca="1" si="88"/>
        <v>0.76237440660025879</v>
      </c>
      <c r="R346" s="190">
        <f t="shared" ca="1" si="88"/>
        <v>0.73399645246577061</v>
      </c>
      <c r="S346" s="190">
        <f t="shared" ca="1" si="88"/>
        <v>0.70638491622301147</v>
      </c>
      <c r="T346" s="190">
        <f t="shared" ca="1" si="88"/>
        <v>0.67959930700874405</v>
      </c>
      <c r="U346" s="190">
        <f t="shared" ca="1" si="88"/>
        <v>0.65367324506618796</v>
      </c>
      <c r="V346" s="190">
        <f t="shared" ca="1" si="88"/>
        <v>0.62862165413955395</v>
      </c>
      <c r="W346" s="187">
        <f t="shared" ca="1" si="88"/>
        <v>0.60444606752694841</v>
      </c>
      <c r="Y346" s="78">
        <f t="shared" ca="1" si="89"/>
        <v>11917524.491699912</v>
      </c>
      <c r="Z346" s="78">
        <f t="shared" ca="1" si="90"/>
        <v>11921424.732517121</v>
      </c>
      <c r="AA346" s="78">
        <f t="shared" ca="1" si="91"/>
        <v>3900.2408172097057</v>
      </c>
    </row>
    <row r="347" spans="1:27" ht="11.25" customHeight="1" x14ac:dyDescent="0.2">
      <c r="A347" s="222">
        <f t="shared" si="92"/>
        <v>337</v>
      </c>
      <c r="B347" s="220">
        <f t="shared" si="81"/>
        <v>1.95E-2</v>
      </c>
      <c r="C347" s="217">
        <f t="shared" si="82"/>
        <v>2.7675000000000004E-3</v>
      </c>
      <c r="D347" s="219">
        <f t="shared" ca="1" si="83"/>
        <v>0.67161061520114573</v>
      </c>
      <c r="E347" s="218">
        <f t="shared" ca="1" si="84"/>
        <v>0.44436492282267775</v>
      </c>
      <c r="F347" s="187">
        <f t="shared" ca="1" si="85"/>
        <v>2.1938760221314026E-3</v>
      </c>
      <c r="G347" s="217">
        <f t="shared" ca="1" si="86"/>
        <v>4.9613760221314026E-3</v>
      </c>
      <c r="H347" s="187">
        <f t="shared" ca="1" si="87"/>
        <v>2.4461376022131401E-2</v>
      </c>
      <c r="I347" s="191">
        <f t="shared" ref="I347:W362" ca="1" si="93">I$8*EXP(-$H347*I$9)</f>
        <v>0.98734932733746061</v>
      </c>
      <c r="J347" s="190">
        <f t="shared" ca="1" si="93"/>
        <v>0.96000777186881758</v>
      </c>
      <c r="K347" s="190">
        <f t="shared" ca="1" si="93"/>
        <v>0.93083536791003818</v>
      </c>
      <c r="L347" s="190">
        <f t="shared" ca="1" si="93"/>
        <v>0.90065193479836436</v>
      </c>
      <c r="M347" s="190">
        <f t="shared" ca="1" si="93"/>
        <v>0.87005581939309506</v>
      </c>
      <c r="N347" s="190">
        <f t="shared" ca="1" si="93"/>
        <v>0.83947867442641677</v>
      </c>
      <c r="O347" s="190">
        <f t="shared" ca="1" si="93"/>
        <v>0.80922772807680476</v>
      </c>
      <c r="P347" s="190">
        <f t="shared" ca="1" si="93"/>
        <v>0.77951794496603877</v>
      </c>
      <c r="Q347" s="190">
        <f t="shared" ca="1" si="93"/>
        <v>0.75049625372841267</v>
      </c>
      <c r="R347" s="190">
        <f t="shared" ca="1" si="93"/>
        <v>0.72225966673556841</v>
      </c>
      <c r="S347" s="190">
        <f t="shared" ca="1" si="93"/>
        <v>0.69486875894022693</v>
      </c>
      <c r="T347" s="190">
        <f t="shared" ca="1" si="93"/>
        <v>0.66835765305587913</v>
      </c>
      <c r="U347" s="190">
        <f t="shared" ca="1" si="93"/>
        <v>0.64274139225421101</v>
      </c>
      <c r="V347" s="190">
        <f t="shared" ca="1" si="93"/>
        <v>0.61802136889308279</v>
      </c>
      <c r="W347" s="187">
        <f t="shared" ca="1" si="93"/>
        <v>0.59418931202158398</v>
      </c>
      <c r="Y347" s="78">
        <f t="shared" ca="1" si="89"/>
        <v>11768058.974406</v>
      </c>
      <c r="Z347" s="78">
        <f t="shared" ca="1" si="90"/>
        <v>11772061.263116099</v>
      </c>
      <c r="AA347" s="78">
        <f t="shared" ca="1" si="91"/>
        <v>4002.2887100987136</v>
      </c>
    </row>
    <row r="348" spans="1:27" ht="11.25" customHeight="1" x14ac:dyDescent="0.2">
      <c r="A348" s="222">
        <f t="shared" si="92"/>
        <v>338</v>
      </c>
      <c r="B348" s="220">
        <f t="shared" si="81"/>
        <v>1.95E-2</v>
      </c>
      <c r="C348" s="217">
        <f t="shared" si="82"/>
        <v>2.7675000000000004E-3</v>
      </c>
      <c r="D348" s="219">
        <f t="shared" ca="1" si="83"/>
        <v>0.4114596466556526</v>
      </c>
      <c r="E348" s="218">
        <f t="shared" ca="1" si="84"/>
        <v>-0.22379182249056462</v>
      </c>
      <c r="F348" s="187">
        <f t="shared" ca="1" si="85"/>
        <v>-1.1048835947545241E-3</v>
      </c>
      <c r="G348" s="217">
        <f t="shared" ca="1" si="86"/>
        <v>1.6626164052454763E-3</v>
      </c>
      <c r="H348" s="187">
        <f t="shared" ca="1" si="87"/>
        <v>2.1162616405245475E-2</v>
      </c>
      <c r="I348" s="191">
        <f t="shared" ca="1" si="93"/>
        <v>0.98887387656022696</v>
      </c>
      <c r="J348" s="190">
        <f t="shared" ca="1" si="93"/>
        <v>0.96392176399569252</v>
      </c>
      <c r="K348" s="190">
        <f t="shared" ca="1" si="93"/>
        <v>0.93643430730647503</v>
      </c>
      <c r="L348" s="190">
        <f t="shared" ca="1" si="93"/>
        <v>0.9074039849304224</v>
      </c>
      <c r="M348" s="190">
        <f t="shared" ca="1" si="93"/>
        <v>0.87756401599684108</v>
      </c>
      <c r="N348" s="190">
        <f t="shared" ca="1" si="93"/>
        <v>0.84744961004264341</v>
      </c>
      <c r="O348" s="190">
        <f t="shared" ca="1" si="93"/>
        <v>0.81744652072040824</v>
      </c>
      <c r="P348" s="190">
        <f t="shared" ca="1" si="93"/>
        <v>0.78782870427464347</v>
      </c>
      <c r="Q348" s="190">
        <f t="shared" ca="1" si="93"/>
        <v>0.75878708857313737</v>
      </c>
      <c r="R348" s="190">
        <f t="shared" ca="1" si="93"/>
        <v>0.73045131417118081</v>
      </c>
      <c r="S348" s="190">
        <f t="shared" ca="1" si="93"/>
        <v>0.70290603413203412</v>
      </c>
      <c r="T348" s="190">
        <f t="shared" ca="1" si="93"/>
        <v>0.67620306160874377</v>
      </c>
      <c r="U348" s="190">
        <f t="shared" ca="1" si="93"/>
        <v>0.65037038128088009</v>
      </c>
      <c r="V348" s="190">
        <f t="shared" ca="1" si="93"/>
        <v>0.62541880973183994</v>
      </c>
      <c r="W348" s="187">
        <f t="shared" ca="1" si="93"/>
        <v>0.60134690301804683</v>
      </c>
      <c r="Y348" s="78">
        <f t="shared" ca="1" si="89"/>
        <v>11872406.376343213</v>
      </c>
      <c r="Z348" s="78">
        <f t="shared" ca="1" si="90"/>
        <v>11876337.326657973</v>
      </c>
      <c r="AA348" s="78">
        <f t="shared" ca="1" si="91"/>
        <v>3930.9503147602081</v>
      </c>
    </row>
    <row r="349" spans="1:27" ht="11.25" customHeight="1" x14ac:dyDescent="0.2">
      <c r="A349" s="222">
        <f t="shared" si="92"/>
        <v>339</v>
      </c>
      <c r="B349" s="220">
        <f t="shared" si="81"/>
        <v>1.95E-2</v>
      </c>
      <c r="C349" s="217">
        <f t="shared" si="82"/>
        <v>2.7675000000000004E-3</v>
      </c>
      <c r="D349" s="219">
        <f t="shared" ca="1" si="83"/>
        <v>0.32262440439481666</v>
      </c>
      <c r="E349" s="218">
        <f t="shared" ca="1" si="84"/>
        <v>-0.46037258549526461</v>
      </c>
      <c r="F349" s="187">
        <f t="shared" ca="1" si="85"/>
        <v>-2.2729075241785844E-3</v>
      </c>
      <c r="G349" s="217">
        <f t="shared" ca="1" si="86"/>
        <v>4.9459247582141598E-4</v>
      </c>
      <c r="H349" s="187">
        <f t="shared" ca="1" si="87"/>
        <v>1.9994592475821416E-2</v>
      </c>
      <c r="I349" s="191">
        <f t="shared" ca="1" si="93"/>
        <v>0.98941425267932959</v>
      </c>
      <c r="J349" s="190">
        <f t="shared" ca="1" si="93"/>
        <v>0.96531145136829744</v>
      </c>
      <c r="K349" s="190">
        <f t="shared" ca="1" si="93"/>
        <v>0.93842484120544856</v>
      </c>
      <c r="L349" s="190">
        <f t="shared" ca="1" si="93"/>
        <v>0.90980686423874002</v>
      </c>
      <c r="M349" s="190">
        <f t="shared" ca="1" si="93"/>
        <v>0.88023801993213224</v>
      </c>
      <c r="N349" s="190">
        <f t="shared" ca="1" si="93"/>
        <v>0.85029006349448499</v>
      </c>
      <c r="O349" s="190">
        <f t="shared" ca="1" si="93"/>
        <v>0.82037659568468668</v>
      </c>
      <c r="P349" s="190">
        <f t="shared" ca="1" si="93"/>
        <v>0.79079256796650355</v>
      </c>
      <c r="Q349" s="190">
        <f t="shared" ca="1" si="93"/>
        <v>0.7617446096960877</v>
      </c>
      <c r="R349" s="190">
        <f t="shared" ca="1" si="93"/>
        <v>0.73337402865381096</v>
      </c>
      <c r="S349" s="190">
        <f t="shared" ca="1" si="93"/>
        <v>0.70577410106210225</v>
      </c>
      <c r="T349" s="190">
        <f t="shared" ca="1" si="93"/>
        <v>0.67900298312929175</v>
      </c>
      <c r="U349" s="190">
        <f t="shared" ca="1" si="93"/>
        <v>0.65309330414461531</v>
      </c>
      <c r="V349" s="190">
        <f t="shared" ca="1" si="93"/>
        <v>0.62805926551070712</v>
      </c>
      <c r="W349" s="187">
        <f t="shared" ca="1" si="93"/>
        <v>0.60390187682163965</v>
      </c>
      <c r="Y349" s="78">
        <f t="shared" ca="1" si="89"/>
        <v>11909604.825587874</v>
      </c>
      <c r="Z349" s="78">
        <f t="shared" ca="1" si="90"/>
        <v>11913510.450661525</v>
      </c>
      <c r="AA349" s="78">
        <f t="shared" ca="1" si="91"/>
        <v>3905.6250736508518</v>
      </c>
    </row>
    <row r="350" spans="1:27" ht="11.25" customHeight="1" x14ac:dyDescent="0.2">
      <c r="A350" s="222">
        <f t="shared" si="92"/>
        <v>340</v>
      </c>
      <c r="B350" s="220">
        <f t="shared" si="81"/>
        <v>1.95E-2</v>
      </c>
      <c r="C350" s="217">
        <f t="shared" si="82"/>
        <v>2.7675000000000004E-3</v>
      </c>
      <c r="D350" s="219">
        <f t="shared" ca="1" si="83"/>
        <v>0.76680613290733324</v>
      </c>
      <c r="E350" s="218">
        <f t="shared" ca="1" si="84"/>
        <v>0.72836900053010922</v>
      </c>
      <c r="F350" s="187">
        <f t="shared" ca="1" si="85"/>
        <v>3.5960338079261004E-3</v>
      </c>
      <c r="G350" s="217">
        <f t="shared" ca="1" si="86"/>
        <v>6.3635338079261004E-3</v>
      </c>
      <c r="H350" s="187">
        <f t="shared" ca="1" si="87"/>
        <v>2.5863533807926102E-2</v>
      </c>
      <c r="I350" s="191">
        <f t="shared" ca="1" si="93"/>
        <v>0.98670202050545319</v>
      </c>
      <c r="J350" s="190">
        <f t="shared" ca="1" si="93"/>
        <v>0.95834892286140305</v>
      </c>
      <c r="K350" s="190">
        <f t="shared" ca="1" si="93"/>
        <v>0.92846565510356804</v>
      </c>
      <c r="L350" s="190">
        <f t="shared" ca="1" si="93"/>
        <v>0.89779717333626718</v>
      </c>
      <c r="M350" s="190">
        <f t="shared" ca="1" si="93"/>
        <v>0.86688390231116763</v>
      </c>
      <c r="N350" s="190">
        <f t="shared" ca="1" si="93"/>
        <v>0.83611332761443768</v>
      </c>
      <c r="O350" s="190">
        <f t="shared" ca="1" si="93"/>
        <v>0.80575935559681233</v>
      </c>
      <c r="P350" s="190">
        <f t="shared" ca="1" si="93"/>
        <v>0.77601201224517524</v>
      </c>
      <c r="Q350" s="190">
        <f t="shared" ca="1" si="93"/>
        <v>0.74699967803655032</v>
      </c>
      <c r="R350" s="190">
        <f t="shared" ca="1" si="93"/>
        <v>0.71880564007316117</v>
      </c>
      <c r="S350" s="190">
        <f t="shared" ca="1" si="93"/>
        <v>0.69148036118340162</v>
      </c>
      <c r="T350" s="190">
        <f t="shared" ca="1" si="93"/>
        <v>0.66505054394274743</v>
      </c>
      <c r="U350" s="190">
        <f t="shared" ca="1" si="93"/>
        <v>0.6395258086551564</v>
      </c>
      <c r="V350" s="190">
        <f t="shared" ca="1" si="93"/>
        <v>0.61490360179800163</v>
      </c>
      <c r="W350" s="187">
        <f t="shared" ca="1" si="93"/>
        <v>0.59117279589177418</v>
      </c>
      <c r="Y350" s="78">
        <f t="shared" ca="1" si="89"/>
        <v>11724020.799155077</v>
      </c>
      <c r="Z350" s="78">
        <f t="shared" ca="1" si="90"/>
        <v>11728053.317859856</v>
      </c>
      <c r="AA350" s="78">
        <f t="shared" ca="1" si="91"/>
        <v>4032.5187047794461</v>
      </c>
    </row>
    <row r="351" spans="1:27" ht="11.25" customHeight="1" x14ac:dyDescent="0.2">
      <c r="A351" s="222">
        <f t="shared" si="92"/>
        <v>341</v>
      </c>
      <c r="B351" s="220">
        <f t="shared" si="81"/>
        <v>1.95E-2</v>
      </c>
      <c r="C351" s="217">
        <f t="shared" si="82"/>
        <v>2.7675000000000004E-3</v>
      </c>
      <c r="D351" s="219">
        <f t="shared" ca="1" si="83"/>
        <v>0.87509578806843891</v>
      </c>
      <c r="E351" s="218">
        <f t="shared" ca="1" si="84"/>
        <v>1.1508148264521512</v>
      </c>
      <c r="F351" s="187">
        <f t="shared" ca="1" si="85"/>
        <v>5.6816929599868005E-3</v>
      </c>
      <c r="G351" s="217">
        <f t="shared" ca="1" si="86"/>
        <v>8.4491929599868013E-3</v>
      </c>
      <c r="H351" s="187">
        <f t="shared" ca="1" si="87"/>
        <v>2.7949192959986803E-2</v>
      </c>
      <c r="I351" s="191">
        <f t="shared" ca="1" si="93"/>
        <v>0.98573995994367503</v>
      </c>
      <c r="J351" s="190">
        <f t="shared" ca="1" si="93"/>
        <v>0.95588674616790348</v>
      </c>
      <c r="K351" s="190">
        <f t="shared" ca="1" si="93"/>
        <v>0.92495194883428855</v>
      </c>
      <c r="L351" s="190">
        <f t="shared" ca="1" si="93"/>
        <v>0.89356754998130394</v>
      </c>
      <c r="M351" s="190">
        <f t="shared" ca="1" si="93"/>
        <v>0.86218717024158886</v>
      </c>
      <c r="N351" s="190">
        <f t="shared" ca="1" si="93"/>
        <v>0.83113243807478265</v>
      </c>
      <c r="O351" s="190">
        <f t="shared" ca="1" si="93"/>
        <v>0.80062775876681891</v>
      </c>
      <c r="P351" s="190">
        <f t="shared" ca="1" si="93"/>
        <v>0.77082621359675885</v>
      </c>
      <c r="Q351" s="190">
        <f t="shared" ca="1" si="93"/>
        <v>0.74182876266711906</v>
      </c>
      <c r="R351" s="190">
        <f t="shared" ca="1" si="93"/>
        <v>0.71369843463155913</v>
      </c>
      <c r="S351" s="190">
        <f t="shared" ca="1" si="93"/>
        <v>0.68647078490404434</v>
      </c>
      <c r="T351" s="190">
        <f t="shared" ca="1" si="93"/>
        <v>0.6601615874299378</v>
      </c>
      <c r="U351" s="190">
        <f t="shared" ca="1" si="93"/>
        <v>0.63477248140048881</v>
      </c>
      <c r="V351" s="190">
        <f t="shared" ca="1" si="93"/>
        <v>0.61029510938187603</v>
      </c>
      <c r="W351" s="187">
        <f t="shared" ca="1" si="93"/>
        <v>0.58671414437990277</v>
      </c>
      <c r="Y351" s="78">
        <f t="shared" ca="1" si="89"/>
        <v>11658861.090402048</v>
      </c>
      <c r="Z351" s="78">
        <f t="shared" ca="1" si="90"/>
        <v>11662938.460416514</v>
      </c>
      <c r="AA351" s="78">
        <f t="shared" ca="1" si="91"/>
        <v>4077.3700144663453</v>
      </c>
    </row>
    <row r="352" spans="1:27" ht="11.25" customHeight="1" x14ac:dyDescent="0.2">
      <c r="A352" s="222">
        <f t="shared" si="92"/>
        <v>342</v>
      </c>
      <c r="B352" s="220">
        <f t="shared" si="81"/>
        <v>1.95E-2</v>
      </c>
      <c r="C352" s="217">
        <f t="shared" si="82"/>
        <v>2.7675000000000004E-3</v>
      </c>
      <c r="D352" s="219">
        <f t="shared" ca="1" si="83"/>
        <v>0.13748882809212204</v>
      </c>
      <c r="E352" s="218">
        <f t="shared" ca="1" si="84"/>
        <v>-1.0916711821596492</v>
      </c>
      <c r="F352" s="187">
        <f t="shared" ca="1" si="85"/>
        <v>-5.3896946126587271E-3</v>
      </c>
      <c r="G352" s="217">
        <f t="shared" ca="1" si="86"/>
        <v>-2.6221946126587267E-3</v>
      </c>
      <c r="H352" s="187">
        <f t="shared" ca="1" si="87"/>
        <v>1.6877805387341273E-2</v>
      </c>
      <c r="I352" s="191">
        <f t="shared" ca="1" si="93"/>
        <v>0.99085765287137206</v>
      </c>
      <c r="J352" s="190">
        <f t="shared" ca="1" si="93"/>
        <v>0.96902954526521057</v>
      </c>
      <c r="K352" s="190">
        <f t="shared" ca="1" si="93"/>
        <v>0.94375717032970308</v>
      </c>
      <c r="L352" s="190">
        <f t="shared" ca="1" si="93"/>
        <v>0.91624996275644033</v>
      </c>
      <c r="M352" s="190">
        <f t="shared" ca="1" si="93"/>
        <v>0.88741335257027132</v>
      </c>
      <c r="N352" s="190">
        <f t="shared" ca="1" si="93"/>
        <v>0.85791629224897037</v>
      </c>
      <c r="O352" s="190">
        <f t="shared" ca="1" si="93"/>
        <v>0.8282467953892827</v>
      </c>
      <c r="P352" s="190">
        <f t="shared" ca="1" si="93"/>
        <v>0.79875611191388318</v>
      </c>
      <c r="Q352" s="190">
        <f t="shared" ca="1" si="93"/>
        <v>0.76969308360102684</v>
      </c>
      <c r="R352" s="190">
        <f t="shared" ca="1" si="93"/>
        <v>0.7412304459104736</v>
      </c>
      <c r="S352" s="190">
        <f t="shared" ca="1" si="93"/>
        <v>0.71348473742434682</v>
      </c>
      <c r="T352" s="190">
        <f t="shared" ca="1" si="93"/>
        <v>0.68653124526377018</v>
      </c>
      <c r="U352" s="190">
        <f t="shared" ca="1" si="93"/>
        <v>0.66041515377219639</v>
      </c>
      <c r="V352" s="190">
        <f t="shared" ca="1" si="93"/>
        <v>0.63515982057152853</v>
      </c>
      <c r="W352" s="187">
        <f t="shared" ca="1" si="93"/>
        <v>0.61077289626051878</v>
      </c>
      <c r="Y352" s="78">
        <f t="shared" ca="1" si="89"/>
        <v>12009514.266148994</v>
      </c>
      <c r="Z352" s="78">
        <f t="shared" ca="1" si="90"/>
        <v>12013352.170194261</v>
      </c>
      <c r="AA352" s="78">
        <f t="shared" ca="1" si="91"/>
        <v>3837.9040452670306</v>
      </c>
    </row>
    <row r="353" spans="1:27" ht="11.25" customHeight="1" x14ac:dyDescent="0.2">
      <c r="A353" s="222">
        <f t="shared" si="92"/>
        <v>343</v>
      </c>
      <c r="B353" s="220">
        <f t="shared" si="81"/>
        <v>1.95E-2</v>
      </c>
      <c r="C353" s="217">
        <f t="shared" si="82"/>
        <v>2.7675000000000004E-3</v>
      </c>
      <c r="D353" s="219">
        <f t="shared" ca="1" si="83"/>
        <v>0.92907063195941852</v>
      </c>
      <c r="E353" s="218">
        <f t="shared" ca="1" si="84"/>
        <v>1.4689043446041854</v>
      </c>
      <c r="F353" s="187">
        <f t="shared" ca="1" si="85"/>
        <v>7.252134124271844E-3</v>
      </c>
      <c r="G353" s="217">
        <f t="shared" ca="1" si="86"/>
        <v>1.0019634124271844E-2</v>
      </c>
      <c r="H353" s="187">
        <f t="shared" ca="1" si="87"/>
        <v>2.9519634124271846E-2</v>
      </c>
      <c r="I353" s="191">
        <f t="shared" ca="1" si="93"/>
        <v>0.98501617522163754</v>
      </c>
      <c r="J353" s="190">
        <f t="shared" ca="1" si="93"/>
        <v>0.95403697386363062</v>
      </c>
      <c r="K353" s="190">
        <f t="shared" ca="1" si="93"/>
        <v>0.92231500796130739</v>
      </c>
      <c r="L353" s="190">
        <f t="shared" ca="1" si="93"/>
        <v>0.890395921422375</v>
      </c>
      <c r="M353" s="190">
        <f t="shared" ca="1" si="93"/>
        <v>0.85866746799652671</v>
      </c>
      <c r="N353" s="190">
        <f t="shared" ca="1" si="93"/>
        <v>0.8274015642525705</v>
      </c>
      <c r="O353" s="190">
        <f t="shared" ca="1" si="93"/>
        <v>0.79678539439068174</v>
      </c>
      <c r="P353" s="190">
        <f t="shared" ca="1" si="93"/>
        <v>0.76694434049371241</v>
      </c>
      <c r="Q353" s="190">
        <f t="shared" ca="1" si="93"/>
        <v>0.73795884922000521</v>
      </c>
      <c r="R353" s="190">
        <f t="shared" ca="1" si="93"/>
        <v>0.70987681883222176</v>
      </c>
      <c r="S353" s="190">
        <f t="shared" ca="1" si="93"/>
        <v>0.68272268501825883</v>
      </c>
      <c r="T353" s="190">
        <f t="shared" ca="1" si="93"/>
        <v>0.65650407786879095</v>
      </c>
      <c r="U353" s="190">
        <f t="shared" ca="1" si="93"/>
        <v>0.63121669377248757</v>
      </c>
      <c r="V353" s="190">
        <f t="shared" ca="1" si="93"/>
        <v>0.60684785635805494</v>
      </c>
      <c r="W353" s="187">
        <f t="shared" ca="1" si="93"/>
        <v>0.58337911523666497</v>
      </c>
      <c r="Y353" s="78">
        <f t="shared" ca="1" si="89"/>
        <v>11610068.941908926</v>
      </c>
      <c r="Z353" s="78">
        <f t="shared" ca="1" si="90"/>
        <v>11614179.985992227</v>
      </c>
      <c r="AA353" s="78">
        <f t="shared" ca="1" si="91"/>
        <v>4111.0440833009779</v>
      </c>
    </row>
    <row r="354" spans="1:27" ht="11.25" customHeight="1" x14ac:dyDescent="0.2">
      <c r="A354" s="222">
        <f t="shared" si="92"/>
        <v>344</v>
      </c>
      <c r="B354" s="220">
        <f t="shared" si="81"/>
        <v>1.95E-2</v>
      </c>
      <c r="C354" s="217">
        <f t="shared" si="82"/>
        <v>2.7675000000000004E-3</v>
      </c>
      <c r="D354" s="219">
        <f t="shared" ca="1" si="83"/>
        <v>0.87727585575920886</v>
      </c>
      <c r="E354" s="218">
        <f t="shared" ca="1" si="84"/>
        <v>1.1614762196169048</v>
      </c>
      <c r="F354" s="187">
        <f t="shared" ca="1" si="85"/>
        <v>5.7343293712455766E-3</v>
      </c>
      <c r="G354" s="217">
        <f t="shared" ca="1" si="86"/>
        <v>8.5018293712455766E-3</v>
      </c>
      <c r="H354" s="187">
        <f t="shared" ca="1" si="87"/>
        <v>2.8001829371245575E-2</v>
      </c>
      <c r="I354" s="191">
        <f t="shared" ca="1" si="93"/>
        <v>0.98571569226940736</v>
      </c>
      <c r="J354" s="190">
        <f t="shared" ca="1" si="93"/>
        <v>0.95582468937535381</v>
      </c>
      <c r="K354" s="190">
        <f t="shared" ca="1" si="93"/>
        <v>0.92486344460694714</v>
      </c>
      <c r="L354" s="190">
        <f t="shared" ca="1" si="93"/>
        <v>0.89346106387997937</v>
      </c>
      <c r="M354" s="190">
        <f t="shared" ca="1" si="93"/>
        <v>0.86206896718011927</v>
      </c>
      <c r="N354" s="190">
        <f t="shared" ca="1" si="93"/>
        <v>0.83100711847482167</v>
      </c>
      <c r="O354" s="190">
        <f t="shared" ca="1" si="93"/>
        <v>0.80049867478418368</v>
      </c>
      <c r="P354" s="190">
        <f t="shared" ca="1" si="93"/>
        <v>0.77069578733592614</v>
      </c>
      <c r="Q354" s="190">
        <f t="shared" ca="1" si="93"/>
        <v>0.74169872683152416</v>
      </c>
      <c r="R354" s="190">
        <f t="shared" ca="1" si="93"/>
        <v>0.71357001308313406</v>
      </c>
      <c r="S354" s="190">
        <f t="shared" ca="1" si="93"/>
        <v>0.68634482734633329</v>
      </c>
      <c r="T354" s="190">
        <f t="shared" ca="1" si="93"/>
        <v>0.66003866942879241</v>
      </c>
      <c r="U354" s="190">
        <f t="shared" ca="1" si="93"/>
        <v>0.63465297841136714</v>
      </c>
      <c r="V354" s="190">
        <f t="shared" ca="1" si="93"/>
        <v>0.61017925139204499</v>
      </c>
      <c r="W354" s="187">
        <f t="shared" ca="1" si="93"/>
        <v>0.58660205615311078</v>
      </c>
      <c r="Y354" s="78">
        <f t="shared" ca="1" si="89"/>
        <v>11657221.960553044</v>
      </c>
      <c r="Z354" s="78">
        <f t="shared" ca="1" si="90"/>
        <v>11661300.460620617</v>
      </c>
      <c r="AA354" s="78">
        <f t="shared" ca="1" si="91"/>
        <v>4078.5000675730407</v>
      </c>
    </row>
    <row r="355" spans="1:27" ht="11.25" customHeight="1" x14ac:dyDescent="0.2">
      <c r="A355" s="222">
        <f t="shared" si="92"/>
        <v>345</v>
      </c>
      <c r="B355" s="220">
        <f t="shared" si="81"/>
        <v>1.95E-2</v>
      </c>
      <c r="C355" s="217">
        <f t="shared" si="82"/>
        <v>2.7675000000000004E-3</v>
      </c>
      <c r="D355" s="219">
        <f t="shared" ca="1" si="83"/>
        <v>0.86195448341221781</v>
      </c>
      <c r="E355" s="218">
        <f t="shared" ca="1" si="84"/>
        <v>1.0891425396664853</v>
      </c>
      <c r="F355" s="187">
        <f t="shared" ca="1" si="85"/>
        <v>5.3772104406429521E-3</v>
      </c>
      <c r="G355" s="217">
        <f t="shared" ca="1" si="86"/>
        <v>8.1447104406429521E-3</v>
      </c>
      <c r="H355" s="187">
        <f t="shared" ca="1" si="87"/>
        <v>2.7644710440642952E-2</v>
      </c>
      <c r="I355" s="191">
        <f t="shared" ca="1" si="93"/>
        <v>0.98588035134876195</v>
      </c>
      <c r="J355" s="190">
        <f t="shared" ca="1" si="93"/>
        <v>0.9562458012422852</v>
      </c>
      <c r="K355" s="190">
        <f t="shared" ca="1" si="93"/>
        <v>0.92546407986329227</v>
      </c>
      <c r="L355" s="190">
        <f t="shared" ca="1" si="93"/>
        <v>0.89418378249244224</v>
      </c>
      <c r="M355" s="190">
        <f t="shared" ca="1" si="93"/>
        <v>0.86287125013004051</v>
      </c>
      <c r="N355" s="190">
        <f t="shared" ca="1" si="93"/>
        <v>0.83185773738489666</v>
      </c>
      <c r="O355" s="190">
        <f t="shared" ca="1" si="93"/>
        <v>0.80137487128945328</v>
      </c>
      <c r="P355" s="190">
        <f t="shared" ca="1" si="93"/>
        <v>0.77158111538775231</v>
      </c>
      <c r="Q355" s="190">
        <f t="shared" ca="1" si="93"/>
        <v>0.74258142024113616</v>
      </c>
      <c r="R355" s="190">
        <f t="shared" ca="1" si="93"/>
        <v>0.71444176030737105</v>
      </c>
      <c r="S355" s="190">
        <f t="shared" ca="1" si="93"/>
        <v>0.68719985736104416</v>
      </c>
      <c r="T355" s="190">
        <f t="shared" ca="1" si="93"/>
        <v>0.66087307274530827</v>
      </c>
      <c r="U355" s="190">
        <f t="shared" ca="1" si="93"/>
        <v>0.63546420448086605</v>
      </c>
      <c r="V355" s="190">
        <f t="shared" ca="1" si="93"/>
        <v>0.61096573758451866</v>
      </c>
      <c r="W355" s="187">
        <f t="shared" ca="1" si="93"/>
        <v>0.58736295447483577</v>
      </c>
      <c r="Y355" s="78">
        <f t="shared" ca="1" si="89"/>
        <v>11668347.996334007</v>
      </c>
      <c r="Z355" s="78">
        <f t="shared" ca="1" si="90"/>
        <v>11672418.827544861</v>
      </c>
      <c r="AA355" s="78">
        <f t="shared" ca="1" si="91"/>
        <v>4070.831210853532</v>
      </c>
    </row>
    <row r="356" spans="1:27" ht="11.25" customHeight="1" x14ac:dyDescent="0.2">
      <c r="A356" s="222">
        <f t="shared" si="92"/>
        <v>346</v>
      </c>
      <c r="B356" s="220">
        <f t="shared" si="81"/>
        <v>1.95E-2</v>
      </c>
      <c r="C356" s="217">
        <f t="shared" si="82"/>
        <v>2.7675000000000004E-3</v>
      </c>
      <c r="D356" s="219">
        <f t="shared" ca="1" si="83"/>
        <v>0.88653764242772137</v>
      </c>
      <c r="E356" s="218">
        <f t="shared" ca="1" si="84"/>
        <v>1.2083186559878378</v>
      </c>
      <c r="F356" s="187">
        <f t="shared" ca="1" si="85"/>
        <v>5.9655953706399846E-3</v>
      </c>
      <c r="G356" s="217">
        <f t="shared" ca="1" si="86"/>
        <v>8.7330953706399855E-3</v>
      </c>
      <c r="H356" s="187">
        <f t="shared" ca="1" si="87"/>
        <v>2.8233095370639984E-2</v>
      </c>
      <c r="I356" s="191">
        <f t="shared" ca="1" si="93"/>
        <v>0.98560907566684652</v>
      </c>
      <c r="J356" s="190">
        <f t="shared" ca="1" si="93"/>
        <v>0.9555520812451308</v>
      </c>
      <c r="K356" s="190">
        <f t="shared" ca="1" si="93"/>
        <v>0.92447468828841561</v>
      </c>
      <c r="L356" s="190">
        <f t="shared" ca="1" si="93"/>
        <v>0.89299335149932557</v>
      </c>
      <c r="M356" s="190">
        <f t="shared" ca="1" si="93"/>
        <v>0.86154981621413818</v>
      </c>
      <c r="N356" s="190">
        <f t="shared" ca="1" si="93"/>
        <v>0.83045673179817714</v>
      </c>
      <c r="O356" s="190">
        <f t="shared" ca="1" si="93"/>
        <v>0.79993177142233596</v>
      </c>
      <c r="P356" s="190">
        <f t="shared" ca="1" si="93"/>
        <v>0.7701230013560999</v>
      </c>
      <c r="Q356" s="190">
        <f t="shared" ca="1" si="93"/>
        <v>0.74112766483735049</v>
      </c>
      <c r="R356" s="190">
        <f t="shared" ca="1" si="93"/>
        <v>0.71300604741912066</v>
      </c>
      <c r="S356" s="190">
        <f t="shared" ca="1" si="93"/>
        <v>0.68579168763666642</v>
      </c>
      <c r="T356" s="190">
        <f t="shared" ca="1" si="93"/>
        <v>0.65949888180427396</v>
      </c>
      <c r="U356" s="190">
        <f t="shared" ca="1" si="93"/>
        <v>0.63412819054990643</v>
      </c>
      <c r="V356" s="190">
        <f t="shared" ca="1" si="93"/>
        <v>0.60967047242028727</v>
      </c>
      <c r="W356" s="187">
        <f t="shared" ca="1" si="93"/>
        <v>0.5861098333244511</v>
      </c>
      <c r="Y356" s="78">
        <f t="shared" ca="1" si="89"/>
        <v>11650023.295482527</v>
      </c>
      <c r="Z356" s="78">
        <f t="shared" ca="1" si="90"/>
        <v>11654106.759477966</v>
      </c>
      <c r="AA356" s="78">
        <f t="shared" ca="1" si="91"/>
        <v>4083.4639954380691</v>
      </c>
    </row>
    <row r="357" spans="1:27" ht="11.25" customHeight="1" x14ac:dyDescent="0.2">
      <c r="A357" s="222">
        <f t="shared" si="92"/>
        <v>347</v>
      </c>
      <c r="B357" s="220">
        <f t="shared" si="81"/>
        <v>1.95E-2</v>
      </c>
      <c r="C357" s="217">
        <f t="shared" si="82"/>
        <v>2.7675000000000004E-3</v>
      </c>
      <c r="D357" s="219">
        <f t="shared" ca="1" si="83"/>
        <v>0.15158542479505366</v>
      </c>
      <c r="E357" s="218">
        <f t="shared" ca="1" si="84"/>
        <v>-1.0296574217927974</v>
      </c>
      <c r="F357" s="187">
        <f t="shared" ca="1" si="85"/>
        <v>-5.0835262025897589E-3</v>
      </c>
      <c r="G357" s="217">
        <f t="shared" ca="1" si="86"/>
        <v>-2.3160262025897584E-3</v>
      </c>
      <c r="H357" s="187">
        <f t="shared" ca="1" si="87"/>
        <v>1.718397379741024E-2</v>
      </c>
      <c r="I357" s="191">
        <f t="shared" ca="1" si="93"/>
        <v>0.99071577148588863</v>
      </c>
      <c r="J357" s="190">
        <f t="shared" ca="1" si="93"/>
        <v>0.96866367584742363</v>
      </c>
      <c r="K357" s="190">
        <f t="shared" ca="1" si="93"/>
        <v>0.94323202544934193</v>
      </c>
      <c r="L357" s="190">
        <f t="shared" ca="1" si="93"/>
        <v>0.91561502818602036</v>
      </c>
      <c r="M357" s="190">
        <f t="shared" ca="1" si="93"/>
        <v>0.8867059219663781</v>
      </c>
      <c r="N357" s="190">
        <f t="shared" ca="1" si="93"/>
        <v>0.85716413250646384</v>
      </c>
      <c r="O357" s="190">
        <f t="shared" ca="1" si="93"/>
        <v>0.82747035708367533</v>
      </c>
      <c r="P357" s="190">
        <f t="shared" ca="1" si="93"/>
        <v>0.79797029766726968</v>
      </c>
      <c r="Q357" s="190">
        <f t="shared" ca="1" si="93"/>
        <v>0.76890862914004265</v>
      </c>
      <c r="R357" s="190">
        <f t="shared" ca="1" si="93"/>
        <v>0.74045498070654148</v>
      </c>
      <c r="S357" s="190">
        <f t="shared" ca="1" si="93"/>
        <v>0.7127235895185341</v>
      </c>
      <c r="T357" s="190">
        <f t="shared" ca="1" si="93"/>
        <v>0.68578804661527948</v>
      </c>
      <c r="U357" s="190">
        <f t="shared" ca="1" si="93"/>
        <v>0.65969229257920936</v>
      </c>
      <c r="V357" s="190">
        <f t="shared" ca="1" si="93"/>
        <v>0.63445877755259539</v>
      </c>
      <c r="W357" s="187">
        <f t="shared" ca="1" si="93"/>
        <v>0.61009449368309598</v>
      </c>
      <c r="Y357" s="78">
        <f t="shared" ca="1" si="89"/>
        <v>11999658.01998776</v>
      </c>
      <c r="Z357" s="78">
        <f t="shared" ca="1" si="90"/>
        <v>12003502.584703922</v>
      </c>
      <c r="AA357" s="78">
        <f t="shared" ca="1" si="91"/>
        <v>3844.56471616216</v>
      </c>
    </row>
    <row r="358" spans="1:27" ht="11.25" customHeight="1" x14ac:dyDescent="0.2">
      <c r="A358" s="222">
        <f t="shared" si="92"/>
        <v>348</v>
      </c>
      <c r="B358" s="220">
        <f t="shared" si="81"/>
        <v>1.95E-2</v>
      </c>
      <c r="C358" s="217">
        <f t="shared" si="82"/>
        <v>2.7675000000000004E-3</v>
      </c>
      <c r="D358" s="219">
        <f t="shared" ca="1" si="83"/>
        <v>0.18474141515771958</v>
      </c>
      <c r="E358" s="218">
        <f t="shared" ca="1" si="84"/>
        <v>-0.89744252346927822</v>
      </c>
      <c r="F358" s="187">
        <f t="shared" ca="1" si="85"/>
        <v>-4.4307674444096969E-3</v>
      </c>
      <c r="G358" s="217">
        <f t="shared" ca="1" si="86"/>
        <v>-1.6632674444096965E-3</v>
      </c>
      <c r="H358" s="187">
        <f t="shared" ca="1" si="87"/>
        <v>1.7836732555590304E-2</v>
      </c>
      <c r="I358" s="191">
        <f t="shared" ca="1" si="93"/>
        <v>0.99041334462728492</v>
      </c>
      <c r="J358" s="190">
        <f t="shared" ca="1" si="93"/>
        <v>0.96788409418639731</v>
      </c>
      <c r="K358" s="190">
        <f t="shared" ca="1" si="93"/>
        <v>0.94211337876981593</v>
      </c>
      <c r="L358" s="190">
        <f t="shared" ca="1" si="93"/>
        <v>0.91426280034603791</v>
      </c>
      <c r="M358" s="190">
        <f t="shared" ca="1" si="93"/>
        <v>0.88519954445153259</v>
      </c>
      <c r="N358" s="190">
        <f t="shared" ca="1" si="93"/>
        <v>0.85556270999492412</v>
      </c>
      <c r="O358" s="190">
        <f t="shared" ca="1" si="93"/>
        <v>0.82581740040768314</v>
      </c>
      <c r="P358" s="190">
        <f t="shared" ca="1" si="93"/>
        <v>0.79629750210175354</v>
      </c>
      <c r="Q358" s="190">
        <f t="shared" ca="1" si="93"/>
        <v>0.76723882080339545</v>
      </c>
      <c r="R358" s="190">
        <f t="shared" ca="1" si="93"/>
        <v>0.73880437698767898</v>
      </c>
      <c r="S358" s="190">
        <f t="shared" ca="1" si="93"/>
        <v>0.71110351300153474</v>
      </c>
      <c r="T358" s="190">
        <f t="shared" ca="1" si="93"/>
        <v>0.68420621348138588</v>
      </c>
      <c r="U358" s="190">
        <f t="shared" ca="1" si="93"/>
        <v>0.65815377490737714</v>
      </c>
      <c r="V358" s="190">
        <f t="shared" ca="1" si="93"/>
        <v>0.63296671852462238</v>
      </c>
      <c r="W358" s="187">
        <f t="shared" ca="1" si="93"/>
        <v>0.60865063709329648</v>
      </c>
      <c r="Y358" s="78">
        <f t="shared" ca="1" si="89"/>
        <v>11978674.829684719</v>
      </c>
      <c r="Z358" s="78">
        <f t="shared" ca="1" si="90"/>
        <v>11982533.589435957</v>
      </c>
      <c r="AA358" s="78">
        <f t="shared" ca="1" si="91"/>
        <v>3858.7597512379289</v>
      </c>
    </row>
    <row r="359" spans="1:27" ht="11.25" customHeight="1" x14ac:dyDescent="0.2">
      <c r="A359" s="222">
        <f t="shared" si="92"/>
        <v>349</v>
      </c>
      <c r="B359" s="220">
        <f t="shared" si="81"/>
        <v>1.95E-2</v>
      </c>
      <c r="C359" s="217">
        <f t="shared" si="82"/>
        <v>2.7675000000000004E-3</v>
      </c>
      <c r="D359" s="219">
        <f t="shared" ca="1" si="83"/>
        <v>0.3534873262896856</v>
      </c>
      <c r="E359" s="218">
        <f t="shared" ca="1" si="84"/>
        <v>-0.3759223119311611</v>
      </c>
      <c r="F359" s="187">
        <f t="shared" ca="1" si="85"/>
        <v>-1.85596770575674E-3</v>
      </c>
      <c r="G359" s="217">
        <f t="shared" ca="1" si="86"/>
        <v>9.1153229424326045E-4</v>
      </c>
      <c r="H359" s="187">
        <f t="shared" ca="1" si="87"/>
        <v>2.0411532294243261E-2</v>
      </c>
      <c r="I359" s="191">
        <f t="shared" ca="1" si="93"/>
        <v>0.98922132521388373</v>
      </c>
      <c r="J359" s="190">
        <f t="shared" ca="1" si="93"/>
        <v>0.96481515639473792</v>
      </c>
      <c r="K359" s="190">
        <f t="shared" ca="1" si="93"/>
        <v>0.9377138116756436</v>
      </c>
      <c r="L359" s="190">
        <f t="shared" ca="1" si="93"/>
        <v>0.90894839892294932</v>
      </c>
      <c r="M359" s="190">
        <f t="shared" ca="1" si="93"/>
        <v>0.87928256906930924</v>
      </c>
      <c r="N359" s="190">
        <f t="shared" ca="1" si="93"/>
        <v>0.84927503935594439</v>
      </c>
      <c r="O359" s="190">
        <f t="shared" ca="1" si="93"/>
        <v>0.81932946767984227</v>
      </c>
      <c r="P359" s="190">
        <f t="shared" ca="1" si="93"/>
        <v>0.78973330457496915</v>
      </c>
      <c r="Q359" s="190">
        <f t="shared" ca="1" si="93"/>
        <v>0.7606875672142891</v>
      </c>
      <c r="R359" s="190">
        <f t="shared" ca="1" si="93"/>
        <v>0.73232939174195977</v>
      </c>
      <c r="S359" s="190">
        <f t="shared" ca="1" si="93"/>
        <v>0.7047489703567027</v>
      </c>
      <c r="T359" s="190">
        <f t="shared" ca="1" si="93"/>
        <v>0.67800219025690944</v>
      </c>
      <c r="U359" s="190">
        <f t="shared" ca="1" si="93"/>
        <v>0.6521200190228349</v>
      </c>
      <c r="V359" s="190">
        <f t="shared" ca="1" si="93"/>
        <v>0.6271154469131246</v>
      </c>
      <c r="W359" s="187">
        <f t="shared" ca="1" si="93"/>
        <v>0.60298860551345468</v>
      </c>
      <c r="Y359" s="78">
        <f t="shared" ca="1" si="89"/>
        <v>11896311.263906555</v>
      </c>
      <c r="Z359" s="78">
        <f t="shared" ca="1" si="90"/>
        <v>11900225.932746563</v>
      </c>
      <c r="AA359" s="78">
        <f t="shared" ca="1" si="91"/>
        <v>3914.6688400078565</v>
      </c>
    </row>
    <row r="360" spans="1:27" ht="11.25" customHeight="1" x14ac:dyDescent="0.2">
      <c r="A360" s="222">
        <f t="shared" si="92"/>
        <v>350</v>
      </c>
      <c r="B360" s="220">
        <f t="shared" si="81"/>
        <v>1.95E-2</v>
      </c>
      <c r="C360" s="217">
        <f t="shared" si="82"/>
        <v>2.7675000000000004E-3</v>
      </c>
      <c r="D360" s="219">
        <f t="shared" ca="1" si="83"/>
        <v>0.36659273820140947</v>
      </c>
      <c r="E360" s="218">
        <f t="shared" ca="1" si="84"/>
        <v>-0.3408912178612849</v>
      </c>
      <c r="F360" s="187">
        <f t="shared" ca="1" si="85"/>
        <v>-1.6830155365784379E-3</v>
      </c>
      <c r="G360" s="217">
        <f t="shared" ca="1" si="86"/>
        <v>1.0844844634215626E-3</v>
      </c>
      <c r="H360" s="187">
        <f t="shared" ca="1" si="87"/>
        <v>2.0584484463421562E-2</v>
      </c>
      <c r="I360" s="191">
        <f t="shared" ca="1" si="93"/>
        <v>0.98914130738067607</v>
      </c>
      <c r="J360" s="190">
        <f t="shared" ca="1" si="93"/>
        <v>0.96460936153625432</v>
      </c>
      <c r="K360" s="190">
        <f t="shared" ca="1" si="93"/>
        <v>0.93741902530269883</v>
      </c>
      <c r="L360" s="190">
        <f t="shared" ca="1" si="93"/>
        <v>0.90859253385641237</v>
      </c>
      <c r="M360" s="190">
        <f t="shared" ca="1" si="93"/>
        <v>0.87888653976322539</v>
      </c>
      <c r="N360" s="190">
        <f t="shared" ca="1" si="93"/>
        <v>0.8488543495129599</v>
      </c>
      <c r="O360" s="190">
        <f t="shared" ca="1" si="93"/>
        <v>0.81889549738690393</v>
      </c>
      <c r="P360" s="190">
        <f t="shared" ca="1" si="93"/>
        <v>0.78929432453152382</v>
      </c>
      <c r="Q360" s="190">
        <f t="shared" ca="1" si="93"/>
        <v>0.76024952250797984</v>
      </c>
      <c r="R360" s="190">
        <f t="shared" ca="1" si="93"/>
        <v>0.73189649925419875</v>
      </c>
      <c r="S360" s="190">
        <f t="shared" ca="1" si="93"/>
        <v>0.70432416959389532</v>
      </c>
      <c r="T360" s="190">
        <f t="shared" ca="1" si="93"/>
        <v>0.67758748106921896</v>
      </c>
      <c r="U360" s="190">
        <f t="shared" ca="1" si="93"/>
        <v>0.6517167131879007</v>
      </c>
      <c r="V360" s="190">
        <f t="shared" ca="1" si="93"/>
        <v>0.62672435475340271</v>
      </c>
      <c r="W360" s="187">
        <f t="shared" ca="1" si="93"/>
        <v>0.60261017385583471</v>
      </c>
      <c r="Y360" s="78">
        <f t="shared" ca="1" si="89"/>
        <v>11890801.853493087</v>
      </c>
      <c r="Z360" s="78">
        <f t="shared" ca="1" si="90"/>
        <v>11894720.272641474</v>
      </c>
      <c r="AA360" s="78">
        <f t="shared" ca="1" si="91"/>
        <v>3918.4191483873874</v>
      </c>
    </row>
    <row r="361" spans="1:27" ht="11.25" customHeight="1" x14ac:dyDescent="0.2">
      <c r="A361" s="222">
        <f t="shared" si="92"/>
        <v>351</v>
      </c>
      <c r="B361" s="220">
        <f t="shared" si="81"/>
        <v>1.95E-2</v>
      </c>
      <c r="C361" s="217">
        <f t="shared" si="82"/>
        <v>2.7675000000000004E-3</v>
      </c>
      <c r="D361" s="219">
        <f t="shared" ca="1" si="83"/>
        <v>0.51456264493012793</v>
      </c>
      <c r="E361" s="218">
        <f t="shared" ca="1" si="84"/>
        <v>3.6511247929112922E-2</v>
      </c>
      <c r="F361" s="187">
        <f t="shared" ca="1" si="85"/>
        <v>1.8025984333092771E-4</v>
      </c>
      <c r="G361" s="217">
        <f t="shared" ca="1" si="86"/>
        <v>2.947759843330928E-3</v>
      </c>
      <c r="H361" s="187">
        <f t="shared" ca="1" si="87"/>
        <v>2.2447759843330927E-2</v>
      </c>
      <c r="I361" s="191">
        <f t="shared" ca="1" si="93"/>
        <v>0.98827965711613064</v>
      </c>
      <c r="J361" s="190">
        <f t="shared" ca="1" si="93"/>
        <v>0.96239504207446902</v>
      </c>
      <c r="K361" s="190">
        <f t="shared" ca="1" si="93"/>
        <v>0.93424905773126499</v>
      </c>
      <c r="L361" s="190">
        <f t="shared" ca="1" si="93"/>
        <v>0.90476749730164285</v>
      </c>
      <c r="M361" s="190">
        <f t="shared" ca="1" si="93"/>
        <v>0.87463127048482681</v>
      </c>
      <c r="N361" s="190">
        <f t="shared" ca="1" si="93"/>
        <v>0.84433530245361621</v>
      </c>
      <c r="O361" s="190">
        <f t="shared" ca="1" si="93"/>
        <v>0.81423473306635519</v>
      </c>
      <c r="P361" s="190">
        <f t="shared" ca="1" si="93"/>
        <v>0.78458048302015504</v>
      </c>
      <c r="Q361" s="190">
        <f t="shared" ca="1" si="93"/>
        <v>0.75554627823198861</v>
      </c>
      <c r="R361" s="190">
        <f t="shared" ca="1" si="93"/>
        <v>0.72724899130901044</v>
      </c>
      <c r="S361" s="190">
        <f t="shared" ca="1" si="93"/>
        <v>0.69976384661077684</v>
      </c>
      <c r="T361" s="190">
        <f t="shared" ca="1" si="93"/>
        <v>0.67313572621591378</v>
      </c>
      <c r="U361" s="190">
        <f t="shared" ca="1" si="93"/>
        <v>0.64738754222231887</v>
      </c>
      <c r="V361" s="190">
        <f t="shared" ca="1" si="93"/>
        <v>0.62252641602553649</v>
      </c>
      <c r="W361" s="187">
        <f t="shared" ca="1" si="93"/>
        <v>0.59854822609185421</v>
      </c>
      <c r="Y361" s="78">
        <f t="shared" ca="1" si="89"/>
        <v>11831630.069955859</v>
      </c>
      <c r="Z361" s="78">
        <f t="shared" ca="1" si="90"/>
        <v>11835588.846781407</v>
      </c>
      <c r="AA361" s="78">
        <f t="shared" ca="1" si="91"/>
        <v>3958.7768255472183</v>
      </c>
    </row>
    <row r="362" spans="1:27" ht="11.25" customHeight="1" x14ac:dyDescent="0.2">
      <c r="A362" s="222">
        <f t="shared" si="92"/>
        <v>352</v>
      </c>
      <c r="B362" s="220">
        <f t="shared" si="81"/>
        <v>1.95E-2</v>
      </c>
      <c r="C362" s="217">
        <f t="shared" si="82"/>
        <v>2.7675000000000004E-3</v>
      </c>
      <c r="D362" s="219">
        <f t="shared" ca="1" si="83"/>
        <v>0.93827029181853516</v>
      </c>
      <c r="E362" s="218">
        <f t="shared" ca="1" si="84"/>
        <v>1.5404142242434784</v>
      </c>
      <c r="F362" s="187">
        <f t="shared" ca="1" si="85"/>
        <v>7.6051858667217122E-3</v>
      </c>
      <c r="G362" s="217">
        <f t="shared" ca="1" si="86"/>
        <v>1.0372685866721713E-2</v>
      </c>
      <c r="H362" s="187">
        <f t="shared" ca="1" si="87"/>
        <v>2.9872685866721711E-2</v>
      </c>
      <c r="I362" s="191">
        <f t="shared" ca="1" si="93"/>
        <v>0.98485353396028574</v>
      </c>
      <c r="J362" s="190">
        <f t="shared" ca="1" si="93"/>
        <v>0.95362161859754557</v>
      </c>
      <c r="K362" s="190">
        <f t="shared" ca="1" si="93"/>
        <v>0.92172323158834291</v>
      </c>
      <c r="L362" s="190">
        <f t="shared" ca="1" si="93"/>
        <v>0.88968445714561095</v>
      </c>
      <c r="M362" s="190">
        <f t="shared" ca="1" si="93"/>
        <v>0.85787818206864019</v>
      </c>
      <c r="N362" s="190">
        <f t="shared" ca="1" si="93"/>
        <v>0.82656513285472</v>
      </c>
      <c r="O362" s="190">
        <f t="shared" ca="1" si="93"/>
        <v>0.7959241322580568</v>
      </c>
      <c r="P362" s="190">
        <f t="shared" ca="1" si="93"/>
        <v>0.76607434939718455</v>
      </c>
      <c r="Q362" s="190">
        <f t="shared" ca="1" si="93"/>
        <v>0.73709163502515018</v>
      </c>
      <c r="R362" s="190">
        <f t="shared" ca="1" si="93"/>
        <v>0.70902050050031451</v>
      </c>
      <c r="S362" s="190">
        <f t="shared" ca="1" si="93"/>
        <v>0.68188289405245717</v>
      </c>
      <c r="T362" s="190">
        <f t="shared" ca="1" si="93"/>
        <v>0.65568462495592217</v>
      </c>
      <c r="U362" s="190">
        <f t="shared" ca="1" si="93"/>
        <v>0.63042006144135965</v>
      </c>
      <c r="V362" s="190">
        <f t="shared" ca="1" si="93"/>
        <v>0.60607556221649816</v>
      </c>
      <c r="W362" s="187">
        <f t="shared" ca="1" si="93"/>
        <v>0.58263197926940435</v>
      </c>
      <c r="Y362" s="78">
        <f t="shared" ca="1" si="89"/>
        <v>11599131.895331493</v>
      </c>
      <c r="Z362" s="78">
        <f t="shared" ca="1" si="90"/>
        <v>11603250.497486224</v>
      </c>
      <c r="AA362" s="78">
        <f t="shared" ca="1" si="91"/>
        <v>4118.6021547317505</v>
      </c>
    </row>
    <row r="363" spans="1:27" ht="11.25" customHeight="1" x14ac:dyDescent="0.2">
      <c r="A363" s="222">
        <f t="shared" si="92"/>
        <v>353</v>
      </c>
      <c r="B363" s="220">
        <f t="shared" si="81"/>
        <v>1.95E-2</v>
      </c>
      <c r="C363" s="217">
        <f t="shared" si="82"/>
        <v>2.7675000000000004E-3</v>
      </c>
      <c r="D363" s="219">
        <f t="shared" ca="1" si="83"/>
        <v>0.19148225496508264</v>
      </c>
      <c r="E363" s="218">
        <f t="shared" ca="1" si="84"/>
        <v>-0.87244710964694849</v>
      </c>
      <c r="F363" s="187">
        <f t="shared" ca="1" si="85"/>
        <v>-4.3073624764843966E-3</v>
      </c>
      <c r="G363" s="217">
        <f t="shared" ca="1" si="86"/>
        <v>-1.5398624764843961E-3</v>
      </c>
      <c r="H363" s="187">
        <f t="shared" ca="1" si="87"/>
        <v>1.7960137523515603E-2</v>
      </c>
      <c r="I363" s="191">
        <f t="shared" ref="I363:W378" ca="1" si="94">I$8*EXP(-$H363*I$9)</f>
        <v>0.99035618077840015</v>
      </c>
      <c r="J363" s="190">
        <f t="shared" ca="1" si="94"/>
        <v>0.96773678370250993</v>
      </c>
      <c r="K363" s="190">
        <f t="shared" ca="1" si="94"/>
        <v>0.94190204619204354</v>
      </c>
      <c r="L363" s="190">
        <f t="shared" ca="1" si="94"/>
        <v>0.9140073843062041</v>
      </c>
      <c r="M363" s="190">
        <f t="shared" ca="1" si="94"/>
        <v>0.88491504941355859</v>
      </c>
      <c r="N363" s="190">
        <f t="shared" ca="1" si="94"/>
        <v>0.85526029524852221</v>
      </c>
      <c r="O363" s="190">
        <f t="shared" ca="1" si="94"/>
        <v>0.82550527793284489</v>
      </c>
      <c r="P363" s="190">
        <f t="shared" ca="1" si="94"/>
        <v>0.79598165209314486</v>
      </c>
      <c r="Q363" s="190">
        <f t="shared" ca="1" si="94"/>
        <v>0.7669235489878734</v>
      </c>
      <c r="R363" s="190">
        <f t="shared" ca="1" si="94"/>
        <v>0.73849274182492919</v>
      </c>
      <c r="S363" s="190">
        <f t="shared" ca="1" si="94"/>
        <v>0.71079764940042933</v>
      </c>
      <c r="T363" s="190">
        <f t="shared" ca="1" si="94"/>
        <v>0.68390757603524255</v>
      </c>
      <c r="U363" s="190">
        <f t="shared" ca="1" si="94"/>
        <v>0.65786331950350574</v>
      </c>
      <c r="V363" s="190">
        <f t="shared" ca="1" si="94"/>
        <v>0.63268503728662429</v>
      </c>
      <c r="W363" s="187">
        <f t="shared" ca="1" si="94"/>
        <v>0.60837805826782376</v>
      </c>
      <c r="Y363" s="78">
        <f t="shared" ca="1" si="89"/>
        <v>11974712.600973658</v>
      </c>
      <c r="Z363" s="78">
        <f t="shared" ca="1" si="90"/>
        <v>11978574.043419767</v>
      </c>
      <c r="AA363" s="78">
        <f t="shared" ca="1" si="91"/>
        <v>3861.4424461089075</v>
      </c>
    </row>
    <row r="364" spans="1:27" ht="11.25" customHeight="1" x14ac:dyDescent="0.2">
      <c r="A364" s="222">
        <f t="shared" si="92"/>
        <v>354</v>
      </c>
      <c r="B364" s="220">
        <f t="shared" si="81"/>
        <v>1.95E-2</v>
      </c>
      <c r="C364" s="217">
        <f t="shared" si="82"/>
        <v>2.7675000000000004E-3</v>
      </c>
      <c r="D364" s="219">
        <f t="shared" ca="1" si="83"/>
        <v>0.46983992520137674</v>
      </c>
      <c r="E364" s="218">
        <f t="shared" ca="1" si="84"/>
        <v>-7.567225447797768E-2</v>
      </c>
      <c r="F364" s="187">
        <f t="shared" ca="1" si="85"/>
        <v>-3.7360182164087875E-4</v>
      </c>
      <c r="G364" s="217">
        <f t="shared" ca="1" si="86"/>
        <v>2.3938981783591215E-3</v>
      </c>
      <c r="H364" s="187">
        <f t="shared" ca="1" si="87"/>
        <v>2.1893898178359121E-2</v>
      </c>
      <c r="I364" s="191">
        <f t="shared" ca="1" si="94"/>
        <v>0.98853570564528759</v>
      </c>
      <c r="J364" s="190">
        <f t="shared" ca="1" si="94"/>
        <v>0.96305272072847536</v>
      </c>
      <c r="K364" s="190">
        <f t="shared" ca="1" si="94"/>
        <v>0.9351902145362726</v>
      </c>
      <c r="L364" s="190">
        <f t="shared" ca="1" si="94"/>
        <v>0.90590281074232204</v>
      </c>
      <c r="M364" s="190">
        <f t="shared" ca="1" si="94"/>
        <v>0.8758939998776647</v>
      </c>
      <c r="N364" s="190">
        <f t="shared" ca="1" si="94"/>
        <v>0.84567607802594846</v>
      </c>
      <c r="O364" s="190">
        <f t="shared" ca="1" si="94"/>
        <v>0.81561737543059709</v>
      </c>
      <c r="P364" s="190">
        <f t="shared" ca="1" si="94"/>
        <v>0.78597873213584624</v>
      </c>
      <c r="Q364" s="190">
        <f t="shared" ca="1" si="94"/>
        <v>0.75694127813771783</v>
      </c>
      <c r="R364" s="190">
        <f t="shared" ca="1" si="94"/>
        <v>0.72862737980963299</v>
      </c>
      <c r="S364" s="190">
        <f t="shared" ca="1" si="94"/>
        <v>0.70111631744755731</v>
      </c>
      <c r="T364" s="190">
        <f t="shared" ca="1" si="94"/>
        <v>0.67445595408195524</v>
      </c>
      <c r="U364" s="190">
        <f t="shared" ca="1" si="94"/>
        <v>0.64867138311864891</v>
      </c>
      <c r="V364" s="190">
        <f t="shared" ca="1" si="94"/>
        <v>0.62377131475947878</v>
      </c>
      <c r="W364" s="187">
        <f t="shared" ca="1" si="94"/>
        <v>0.59975277862551579</v>
      </c>
      <c r="Y364" s="78">
        <f t="shared" ca="1" si="89"/>
        <v>11849184.04310292</v>
      </c>
      <c r="Z364" s="78">
        <f t="shared" ca="1" si="90"/>
        <v>11853130.832557756</v>
      </c>
      <c r="AA364" s="78">
        <f t="shared" ca="1" si="91"/>
        <v>3946.7894548363984</v>
      </c>
    </row>
    <row r="365" spans="1:27" ht="11.25" customHeight="1" x14ac:dyDescent="0.2">
      <c r="A365" s="222">
        <f t="shared" si="92"/>
        <v>355</v>
      </c>
      <c r="B365" s="220">
        <f t="shared" si="81"/>
        <v>1.95E-2</v>
      </c>
      <c r="C365" s="217">
        <f t="shared" si="82"/>
        <v>2.7675000000000004E-3</v>
      </c>
      <c r="D365" s="219">
        <f t="shared" ca="1" si="83"/>
        <v>0.26776917355598129</v>
      </c>
      <c r="E365" s="218">
        <f t="shared" ca="1" si="84"/>
        <v>-0.61957391130939399</v>
      </c>
      <c r="F365" s="187">
        <f t="shared" ca="1" si="85"/>
        <v>-3.0589010926550093E-3</v>
      </c>
      <c r="G365" s="217">
        <f t="shared" ca="1" si="86"/>
        <v>-2.9140109265500883E-4</v>
      </c>
      <c r="H365" s="187">
        <f t="shared" ca="1" si="87"/>
        <v>1.9208598907344991E-2</v>
      </c>
      <c r="I365" s="191">
        <f t="shared" ca="1" si="94"/>
        <v>0.98977805197558555</v>
      </c>
      <c r="J365" s="190">
        <f t="shared" ca="1" si="94"/>
        <v>0.9662477355676512</v>
      </c>
      <c r="K365" s="190">
        <f t="shared" ca="1" si="94"/>
        <v>0.93976670413242758</v>
      </c>
      <c r="L365" s="190">
        <f t="shared" ca="1" si="94"/>
        <v>0.91142740455764348</v>
      </c>
      <c r="M365" s="190">
        <f t="shared" ca="1" si="94"/>
        <v>0.88204201121416548</v>
      </c>
      <c r="N365" s="190">
        <f t="shared" ca="1" si="94"/>
        <v>0.85220683516654117</v>
      </c>
      <c r="O365" s="190">
        <f t="shared" ca="1" si="94"/>
        <v>0.82235422844188866</v>
      </c>
      <c r="P365" s="190">
        <f t="shared" ca="1" si="94"/>
        <v>0.79279330230133516</v>
      </c>
      <c r="Q365" s="190">
        <f t="shared" ca="1" si="94"/>
        <v>0.76374128812379793</v>
      </c>
      <c r="R365" s="190">
        <f t="shared" ca="1" si="94"/>
        <v>0.73534737866593958</v>
      </c>
      <c r="S365" s="190">
        <f t="shared" ca="1" si="94"/>
        <v>0.70771068180682906</v>
      </c>
      <c r="T365" s="190">
        <f t="shared" ca="1" si="94"/>
        <v>0.68089364565312338</v>
      </c>
      <c r="U365" s="190">
        <f t="shared" ca="1" si="94"/>
        <v>0.65493204345181755</v>
      </c>
      <c r="V365" s="190">
        <f t="shared" ca="1" si="94"/>
        <v>0.62984236855430142</v>
      </c>
      <c r="W365" s="187">
        <f t="shared" ca="1" si="94"/>
        <v>0.6056272923628272</v>
      </c>
      <c r="Y365" s="78">
        <f t="shared" ca="1" si="89"/>
        <v>11934710.971975874</v>
      </c>
      <c r="Z365" s="78">
        <f t="shared" ca="1" si="90"/>
        <v>11938599.53773324</v>
      </c>
      <c r="AA365" s="78">
        <f t="shared" ca="1" si="91"/>
        <v>3888.5657573658973</v>
      </c>
    </row>
    <row r="366" spans="1:27" ht="11.25" customHeight="1" x14ac:dyDescent="0.2">
      <c r="A366" s="222">
        <f t="shared" si="92"/>
        <v>356</v>
      </c>
      <c r="B366" s="220">
        <f t="shared" si="81"/>
        <v>1.95E-2</v>
      </c>
      <c r="C366" s="217">
        <f t="shared" si="82"/>
        <v>2.7675000000000004E-3</v>
      </c>
      <c r="D366" s="219">
        <f t="shared" ca="1" si="83"/>
        <v>0.32695922060983806</v>
      </c>
      <c r="E366" s="218">
        <f t="shared" ca="1" si="84"/>
        <v>-0.44832530405670956</v>
      </c>
      <c r="F366" s="187">
        <f t="shared" ca="1" si="85"/>
        <v>-2.2134288378051746E-3</v>
      </c>
      <c r="G366" s="217">
        <f t="shared" ca="1" si="86"/>
        <v>5.5407116219482588E-4</v>
      </c>
      <c r="H366" s="187">
        <f t="shared" ca="1" si="87"/>
        <v>2.0054071162194827E-2</v>
      </c>
      <c r="I366" s="191">
        <f t="shared" ca="1" si="94"/>
        <v>0.98938672824776541</v>
      </c>
      <c r="J366" s="190">
        <f t="shared" ca="1" si="94"/>
        <v>0.96524063663767123</v>
      </c>
      <c r="K366" s="190">
        <f t="shared" ca="1" si="94"/>
        <v>0.93832337609452177</v>
      </c>
      <c r="L366" s="190">
        <f t="shared" ca="1" si="94"/>
        <v>0.90968435002422865</v>
      </c>
      <c r="M366" s="190">
        <f t="shared" ca="1" si="94"/>
        <v>0.88010165631311199</v>
      </c>
      <c r="N366" s="190">
        <f t="shared" ca="1" si="94"/>
        <v>0.85014519074196448</v>
      </c>
      <c r="O366" s="190">
        <f t="shared" ca="1" si="94"/>
        <v>0.82022713549806836</v>
      </c>
      <c r="P366" s="190">
        <f t="shared" ca="1" si="94"/>
        <v>0.79064137156053416</v>
      </c>
      <c r="Q366" s="190">
        <f t="shared" ca="1" si="94"/>
        <v>0.76159372717817586</v>
      </c>
      <c r="R366" s="190">
        <f t="shared" ca="1" si="94"/>
        <v>0.73322491455739425</v>
      </c>
      <c r="S366" s="190">
        <f t="shared" ca="1" si="94"/>
        <v>0.70562776956804762</v>
      </c>
      <c r="T366" s="190">
        <f t="shared" ca="1" si="94"/>
        <v>0.67886012440694277</v>
      </c>
      <c r="U366" s="190">
        <f t="shared" ca="1" si="94"/>
        <v>0.65295437105589271</v>
      </c>
      <c r="V366" s="190">
        <f t="shared" ca="1" si="94"/>
        <v>0.62792453794461911</v>
      </c>
      <c r="W366" s="187">
        <f t="shared" ca="1" si="94"/>
        <v>0.60377150926569967</v>
      </c>
      <c r="Y366" s="78">
        <f t="shared" ca="1" si="89"/>
        <v>11907707.399094639</v>
      </c>
      <c r="Z366" s="78">
        <f t="shared" ca="1" si="90"/>
        <v>11911614.314549822</v>
      </c>
      <c r="AA366" s="78">
        <f t="shared" ca="1" si="91"/>
        <v>3906.9154551830143</v>
      </c>
    </row>
    <row r="367" spans="1:27" ht="11.25" customHeight="1" x14ac:dyDescent="0.2">
      <c r="A367" s="222">
        <f t="shared" si="92"/>
        <v>357</v>
      </c>
      <c r="B367" s="220">
        <f t="shared" si="81"/>
        <v>1.95E-2</v>
      </c>
      <c r="C367" s="217">
        <f t="shared" si="82"/>
        <v>2.7675000000000004E-3</v>
      </c>
      <c r="D367" s="219">
        <f t="shared" ca="1" si="83"/>
        <v>0.22696779808726397</v>
      </c>
      <c r="E367" s="218">
        <f t="shared" ca="1" si="84"/>
        <v>-0.74886994609062107</v>
      </c>
      <c r="F367" s="187">
        <f t="shared" ca="1" si="85"/>
        <v>-3.6972491167550016E-3</v>
      </c>
      <c r="G367" s="217">
        <f t="shared" ca="1" si="86"/>
        <v>-9.2974911675500118E-4</v>
      </c>
      <c r="H367" s="187">
        <f t="shared" ca="1" si="87"/>
        <v>1.8570250883244998E-2</v>
      </c>
      <c r="I367" s="191">
        <f t="shared" ca="1" si="94"/>
        <v>0.99007361155608686</v>
      </c>
      <c r="J367" s="190">
        <f t="shared" ca="1" si="94"/>
        <v>0.96700881099659242</v>
      </c>
      <c r="K367" s="190">
        <f t="shared" ca="1" si="94"/>
        <v>0.94085791565092702</v>
      </c>
      <c r="L367" s="190">
        <f t="shared" ca="1" si="94"/>
        <v>0.91274565713869793</v>
      </c>
      <c r="M367" s="190">
        <f t="shared" ca="1" si="94"/>
        <v>0.88350985071648402</v>
      </c>
      <c r="N367" s="190">
        <f t="shared" ca="1" si="94"/>
        <v>0.85376672863044945</v>
      </c>
      <c r="O367" s="190">
        <f t="shared" ca="1" si="94"/>
        <v>0.82396387895787404</v>
      </c>
      <c r="P367" s="190">
        <f t="shared" ca="1" si="94"/>
        <v>0.79442193156848884</v>
      </c>
      <c r="Q367" s="190">
        <f t="shared" ca="1" si="94"/>
        <v>0.76536674970932417</v>
      </c>
      <c r="R367" s="190">
        <f t="shared" ca="1" si="94"/>
        <v>0.73695395001164721</v>
      </c>
      <c r="S367" s="190">
        <f t="shared" ca="1" si="94"/>
        <v>0.70928739372712102</v>
      </c>
      <c r="T367" s="190">
        <f t="shared" ca="1" si="94"/>
        <v>0.68243302860291832</v>
      </c>
      <c r="U367" s="190">
        <f t="shared" ca="1" si="94"/>
        <v>0.6564291922472093</v>
      </c>
      <c r="V367" s="190">
        <f t="shared" ca="1" si="94"/>
        <v>0.63129424787804134</v>
      </c>
      <c r="W367" s="187">
        <f t="shared" ca="1" si="94"/>
        <v>0.60703222293907533</v>
      </c>
      <c r="Y367" s="78">
        <f t="shared" ca="1" si="89"/>
        <v>11955145.170330938</v>
      </c>
      <c r="Z367" s="78">
        <f t="shared" ca="1" si="90"/>
        <v>11959019.871652571</v>
      </c>
      <c r="AA367" s="78">
        <f t="shared" ca="1" si="91"/>
        <v>3874.7013216335326</v>
      </c>
    </row>
    <row r="368" spans="1:27" ht="11.25" customHeight="1" x14ac:dyDescent="0.2">
      <c r="A368" s="222">
        <f t="shared" si="92"/>
        <v>358</v>
      </c>
      <c r="B368" s="220">
        <f t="shared" si="81"/>
        <v>1.95E-2</v>
      </c>
      <c r="C368" s="217">
        <f t="shared" si="82"/>
        <v>2.7675000000000004E-3</v>
      </c>
      <c r="D368" s="219">
        <f t="shared" ca="1" si="83"/>
        <v>0.30448810630176182</v>
      </c>
      <c r="E368" s="218">
        <f t="shared" ca="1" si="84"/>
        <v>-0.51153539194260267</v>
      </c>
      <c r="F368" s="187">
        <f t="shared" ca="1" si="85"/>
        <v>-2.5255036417496284E-3</v>
      </c>
      <c r="G368" s="217">
        <f t="shared" ca="1" si="86"/>
        <v>2.4199635825037204E-4</v>
      </c>
      <c r="H368" s="187">
        <f t="shared" ca="1" si="87"/>
        <v>1.9741996358250372E-2</v>
      </c>
      <c r="I368" s="191">
        <f t="shared" ca="1" si="94"/>
        <v>0.98953115290707938</v>
      </c>
      <c r="J368" s="190">
        <f t="shared" ca="1" si="94"/>
        <v>0.96561224767262721</v>
      </c>
      <c r="K368" s="190">
        <f t="shared" ca="1" si="94"/>
        <v>0.9388558689597879</v>
      </c>
      <c r="L368" s="190">
        <f t="shared" ca="1" si="94"/>
        <v>0.91032734564717865</v>
      </c>
      <c r="M368" s="190">
        <f t="shared" ca="1" si="94"/>
        <v>0.88081736904295471</v>
      </c>
      <c r="N368" s="190">
        <f t="shared" ca="1" si="94"/>
        <v>0.85090558915149905</v>
      </c>
      <c r="O368" s="190">
        <f t="shared" ca="1" si="94"/>
        <v>0.82101163179558601</v>
      </c>
      <c r="P368" s="190">
        <f t="shared" ca="1" si="94"/>
        <v>0.79143499622977775</v>
      </c>
      <c r="Q368" s="190">
        <f t="shared" ca="1" si="94"/>
        <v>0.76238571583285231</v>
      </c>
      <c r="R368" s="190">
        <f t="shared" ca="1" si="94"/>
        <v>0.73400762942473874</v>
      </c>
      <c r="S368" s="190">
        <f t="shared" ca="1" si="94"/>
        <v>0.70639588481703885</v>
      </c>
      <c r="T368" s="190">
        <f t="shared" ca="1" si="94"/>
        <v>0.67961001544799948</v>
      </c>
      <c r="U368" s="190">
        <f t="shared" ca="1" si="94"/>
        <v>0.65368365936142481</v>
      </c>
      <c r="V368" s="190">
        <f t="shared" ca="1" si="94"/>
        <v>0.62863175327755227</v>
      </c>
      <c r="W368" s="187">
        <f t="shared" ca="1" si="94"/>
        <v>0.60445583990255458</v>
      </c>
      <c r="Y368" s="78">
        <f t="shared" ca="1" si="89"/>
        <v>11917666.69947065</v>
      </c>
      <c r="Z368" s="78">
        <f t="shared" ca="1" si="90"/>
        <v>11921566.843631264</v>
      </c>
      <c r="AA368" s="78">
        <f t="shared" ca="1" si="91"/>
        <v>3900.1441606134176</v>
      </c>
    </row>
    <row r="369" spans="1:27" ht="11.25" customHeight="1" x14ac:dyDescent="0.2">
      <c r="A369" s="222">
        <f t="shared" si="92"/>
        <v>359</v>
      </c>
      <c r="B369" s="220">
        <f t="shared" si="81"/>
        <v>1.95E-2</v>
      </c>
      <c r="C369" s="217">
        <f t="shared" si="82"/>
        <v>2.7675000000000004E-3</v>
      </c>
      <c r="D369" s="219">
        <f t="shared" ca="1" si="83"/>
        <v>0.55931680110892146</v>
      </c>
      <c r="E369" s="218">
        <f t="shared" ca="1" si="84"/>
        <v>0.14923728810295844</v>
      </c>
      <c r="F369" s="187">
        <f t="shared" ca="1" si="85"/>
        <v>7.3680007390603073E-4</v>
      </c>
      <c r="G369" s="217">
        <f t="shared" ca="1" si="86"/>
        <v>3.5043000739060312E-3</v>
      </c>
      <c r="H369" s="187">
        <f t="shared" ca="1" si="87"/>
        <v>2.3004300073906032E-2</v>
      </c>
      <c r="I369" s="191">
        <f t="shared" ca="1" si="94"/>
        <v>0.98802243709743909</v>
      </c>
      <c r="J369" s="190">
        <f t="shared" ca="1" si="94"/>
        <v>0.96173463517736191</v>
      </c>
      <c r="K369" s="190">
        <f t="shared" ca="1" si="94"/>
        <v>0.93330430337994219</v>
      </c>
      <c r="L369" s="190">
        <f t="shared" ca="1" si="94"/>
        <v>0.90362812645466484</v>
      </c>
      <c r="M369" s="190">
        <f t="shared" ca="1" si="94"/>
        <v>0.87336426795805688</v>
      </c>
      <c r="N369" s="190">
        <f t="shared" ca="1" si="94"/>
        <v>0.84299018384141555</v>
      </c>
      <c r="O369" s="190">
        <f t="shared" ca="1" si="94"/>
        <v>0.81284776490998334</v>
      </c>
      <c r="P369" s="190">
        <f t="shared" ca="1" si="94"/>
        <v>0.78317797728231231</v>
      </c>
      <c r="Q369" s="190">
        <f t="shared" ca="1" si="94"/>
        <v>0.75414712145671314</v>
      </c>
      <c r="R369" s="190">
        <f t="shared" ca="1" si="94"/>
        <v>0.72586656321558418</v>
      </c>
      <c r="S369" s="190">
        <f t="shared" ca="1" si="94"/>
        <v>0.69840746290203726</v>
      </c>
      <c r="T369" s="190">
        <f t="shared" ca="1" si="94"/>
        <v>0.67181171658873151</v>
      </c>
      <c r="U369" s="190">
        <f t="shared" ca="1" si="94"/>
        <v>0.64610005187479957</v>
      </c>
      <c r="V369" s="190">
        <f t="shared" ca="1" si="94"/>
        <v>0.62127799932290328</v>
      </c>
      <c r="W369" s="187">
        <f t="shared" ca="1" si="94"/>
        <v>0.59734028495677893</v>
      </c>
      <c r="Y369" s="78">
        <f t="shared" ca="1" si="89"/>
        <v>11814020.896418724</v>
      </c>
      <c r="Z369" s="78">
        <f t="shared" ca="1" si="90"/>
        <v>11817991.710527277</v>
      </c>
      <c r="AA369" s="78">
        <f t="shared" ca="1" si="91"/>
        <v>3970.8141085524112</v>
      </c>
    </row>
    <row r="370" spans="1:27" ht="11.25" customHeight="1" x14ac:dyDescent="0.2">
      <c r="A370" s="222">
        <f t="shared" si="92"/>
        <v>360</v>
      </c>
      <c r="B370" s="220">
        <f t="shared" si="81"/>
        <v>1.95E-2</v>
      </c>
      <c r="C370" s="217">
        <f t="shared" si="82"/>
        <v>2.7675000000000004E-3</v>
      </c>
      <c r="D370" s="219">
        <f t="shared" ca="1" si="83"/>
        <v>0.66251090544201663</v>
      </c>
      <c r="E370" s="218">
        <f t="shared" ca="1" si="84"/>
        <v>0.41932560084295045</v>
      </c>
      <c r="F370" s="187">
        <f t="shared" ca="1" si="85"/>
        <v>2.0702542750483809E-3</v>
      </c>
      <c r="G370" s="217">
        <f t="shared" ca="1" si="86"/>
        <v>4.8377542750483813E-3</v>
      </c>
      <c r="H370" s="187">
        <f t="shared" ca="1" si="87"/>
        <v>2.4337754275048383E-2</v>
      </c>
      <c r="I370" s="191">
        <f t="shared" ca="1" si="94"/>
        <v>0.98740641774408422</v>
      </c>
      <c r="J370" s="190">
        <f t="shared" ca="1" si="94"/>
        <v>0.9601541625554012</v>
      </c>
      <c r="K370" s="190">
        <f t="shared" ca="1" si="94"/>
        <v>0.93104458439704041</v>
      </c>
      <c r="L370" s="190">
        <f t="shared" ca="1" si="94"/>
        <v>0.9009040608884481</v>
      </c>
      <c r="M370" s="190">
        <f t="shared" ca="1" si="94"/>
        <v>0.87033602872022886</v>
      </c>
      <c r="N370" s="190">
        <f t="shared" ca="1" si="94"/>
        <v>0.83977603041555038</v>
      </c>
      <c r="O370" s="190">
        <f t="shared" ca="1" si="94"/>
        <v>0.809534233611094</v>
      </c>
      <c r="P370" s="190">
        <f t="shared" ca="1" si="94"/>
        <v>0.77982780555225339</v>
      </c>
      <c r="Q370" s="190">
        <f t="shared" ca="1" si="94"/>
        <v>0.75080531457744737</v>
      </c>
      <c r="R370" s="190">
        <f t="shared" ca="1" si="94"/>
        <v>0.72256498724677432</v>
      </c>
      <c r="S370" s="190">
        <f t="shared" ca="1" si="94"/>
        <v>0.69516829354187981</v>
      </c>
      <c r="T370" s="190">
        <f t="shared" ca="1" si="94"/>
        <v>0.66865001320426409</v>
      </c>
      <c r="U370" s="190">
        <f t="shared" ca="1" si="94"/>
        <v>0.64302566973607711</v>
      </c>
      <c r="V370" s="190">
        <f t="shared" ca="1" si="94"/>
        <v>0.61829700509184038</v>
      </c>
      <c r="W370" s="187">
        <f t="shared" ca="1" si="94"/>
        <v>0.59445600145791155</v>
      </c>
      <c r="Y370" s="78">
        <f t="shared" ca="1" si="89"/>
        <v>11771950.608740294</v>
      </c>
      <c r="Z370" s="78">
        <f t="shared" ca="1" si="90"/>
        <v>11775950.229406003</v>
      </c>
      <c r="AA370" s="78">
        <f t="shared" ca="1" si="91"/>
        <v>3999.6206657085568</v>
      </c>
    </row>
    <row r="371" spans="1:27" ht="11.25" customHeight="1" x14ac:dyDescent="0.2">
      <c r="A371" s="222">
        <f t="shared" si="92"/>
        <v>361</v>
      </c>
      <c r="B371" s="220">
        <f t="shared" si="81"/>
        <v>1.95E-2</v>
      </c>
      <c r="C371" s="217">
        <f t="shared" si="82"/>
        <v>2.7675000000000004E-3</v>
      </c>
      <c r="D371" s="219">
        <f t="shared" ca="1" si="83"/>
        <v>0.7260020154412391</v>
      </c>
      <c r="E371" s="218">
        <f t="shared" ca="1" si="84"/>
        <v>0.60076582531651557</v>
      </c>
      <c r="F371" s="187">
        <f t="shared" ca="1" si="85"/>
        <v>2.9660436082706554E-3</v>
      </c>
      <c r="G371" s="217">
        <f t="shared" ca="1" si="86"/>
        <v>5.7335436082706559E-3</v>
      </c>
      <c r="H371" s="187">
        <f t="shared" ca="1" si="87"/>
        <v>2.5233543608270657E-2</v>
      </c>
      <c r="I371" s="191">
        <f t="shared" ca="1" si="94"/>
        <v>0.98699280327316385</v>
      </c>
      <c r="J371" s="190">
        <f t="shared" ca="1" si="94"/>
        <v>0.95909388964211117</v>
      </c>
      <c r="K371" s="190">
        <f t="shared" ca="1" si="94"/>
        <v>0.9295296209962991</v>
      </c>
      <c r="L371" s="190">
        <f t="shared" ca="1" si="94"/>
        <v>0.89907869793324802</v>
      </c>
      <c r="M371" s="190">
        <f t="shared" ca="1" si="94"/>
        <v>0.86830761312938232</v>
      </c>
      <c r="N371" s="190">
        <f t="shared" ca="1" si="94"/>
        <v>0.83762370733379543</v>
      </c>
      <c r="O371" s="190">
        <f t="shared" ca="1" si="94"/>
        <v>0.80731585419456675</v>
      </c>
      <c r="P371" s="190">
        <f t="shared" ca="1" si="94"/>
        <v>0.77758527457837279</v>
      </c>
      <c r="Q371" s="190">
        <f t="shared" ca="1" si="94"/>
        <v>0.74856867131833305</v>
      </c>
      <c r="R371" s="190">
        <f t="shared" ca="1" si="94"/>
        <v>0.72035548773459201</v>
      </c>
      <c r="S371" s="190">
        <f t="shared" ca="1" si="94"/>
        <v>0.69300072104738242</v>
      </c>
      <c r="T371" s="190">
        <f t="shared" ca="1" si="94"/>
        <v>0.66653440041717149</v>
      </c>
      <c r="U371" s="190">
        <f t="shared" ca="1" si="94"/>
        <v>0.64096857692380282</v>
      </c>
      <c r="V371" s="190">
        <f t="shared" ca="1" si="94"/>
        <v>0.6163024655353988</v>
      </c>
      <c r="W371" s="187">
        <f t="shared" ca="1" si="94"/>
        <v>0.59252621888915502</v>
      </c>
      <c r="Y371" s="78">
        <f t="shared" ca="1" si="89"/>
        <v>11743784.002946774</v>
      </c>
      <c r="Z371" s="78">
        <f t="shared" ca="1" si="90"/>
        <v>11747802.946644787</v>
      </c>
      <c r="AA371" s="78">
        <f t="shared" ca="1" si="91"/>
        <v>4018.9436980132014</v>
      </c>
    </row>
    <row r="372" spans="1:27" ht="11.25" customHeight="1" x14ac:dyDescent="0.2">
      <c r="A372" s="222">
        <f t="shared" si="92"/>
        <v>362</v>
      </c>
      <c r="B372" s="220">
        <f t="shared" si="81"/>
        <v>1.95E-2</v>
      </c>
      <c r="C372" s="217">
        <f t="shared" si="82"/>
        <v>2.7675000000000004E-3</v>
      </c>
      <c r="D372" s="219">
        <f t="shared" ca="1" si="83"/>
        <v>0.16688248258821259</v>
      </c>
      <c r="E372" s="218">
        <f t="shared" ca="1" si="84"/>
        <v>-0.96655814799325535</v>
      </c>
      <c r="F372" s="187">
        <f t="shared" ca="1" si="85"/>
        <v>-4.7719984993602211E-3</v>
      </c>
      <c r="G372" s="217">
        <f t="shared" ca="1" si="86"/>
        <v>-2.0044984993602207E-3</v>
      </c>
      <c r="H372" s="187">
        <f t="shared" ca="1" si="87"/>
        <v>1.749550150063978E-2</v>
      </c>
      <c r="I372" s="191">
        <f t="shared" ca="1" si="94"/>
        <v>0.99057142740500692</v>
      </c>
      <c r="J372" s="190">
        <f t="shared" ca="1" si="94"/>
        <v>0.96829154389293093</v>
      </c>
      <c r="K372" s="190">
        <f t="shared" ca="1" si="94"/>
        <v>0.9426979881531794</v>
      </c>
      <c r="L372" s="190">
        <f t="shared" ca="1" si="94"/>
        <v>0.91496943107874273</v>
      </c>
      <c r="M372" s="190">
        <f t="shared" ca="1" si="94"/>
        <v>0.88598668705950889</v>
      </c>
      <c r="N372" s="190">
        <f t="shared" ca="1" si="94"/>
        <v>0.85639948351396533</v>
      </c>
      <c r="O372" s="190">
        <f t="shared" ca="1" si="94"/>
        <v>0.82668107478369002</v>
      </c>
      <c r="P372" s="190">
        <f t="shared" ca="1" si="94"/>
        <v>0.79717152171118266</v>
      </c>
      <c r="Q372" s="190">
        <f t="shared" ca="1" si="94"/>
        <v>0.76811126388601392</v>
      </c>
      <c r="R372" s="190">
        <f t="shared" ca="1" si="94"/>
        <v>0.73966677415425042</v>
      </c>
      <c r="S372" s="190">
        <f t="shared" ca="1" si="94"/>
        <v>0.71194995161276464</v>
      </c>
      <c r="T372" s="190">
        <f t="shared" ca="1" si="94"/>
        <v>0.68503266450925671</v>
      </c>
      <c r="U372" s="190">
        <f t="shared" ca="1" si="94"/>
        <v>0.65895759023990608</v>
      </c>
      <c r="V372" s="190">
        <f t="shared" ca="1" si="94"/>
        <v>0.63374625738870138</v>
      </c>
      <c r="W372" s="187">
        <f t="shared" ca="1" si="94"/>
        <v>0.60940498949423583</v>
      </c>
      <c r="Y372" s="78">
        <f t="shared" ca="1" si="89"/>
        <v>11989638.648883339</v>
      </c>
      <c r="Z372" s="78">
        <f t="shared" ca="1" si="90"/>
        <v>11993489.989131475</v>
      </c>
      <c r="AA372" s="78">
        <f t="shared" ca="1" si="91"/>
        <v>3851.3402481358498</v>
      </c>
    </row>
    <row r="373" spans="1:27" ht="11.25" customHeight="1" x14ac:dyDescent="0.2">
      <c r="A373" s="222">
        <f t="shared" si="92"/>
        <v>363</v>
      </c>
      <c r="B373" s="220">
        <f t="shared" si="81"/>
        <v>1.95E-2</v>
      </c>
      <c r="C373" s="217">
        <f t="shared" si="82"/>
        <v>2.7675000000000004E-3</v>
      </c>
      <c r="D373" s="219">
        <f t="shared" ca="1" si="83"/>
        <v>0.52839009784707958</v>
      </c>
      <c r="E373" s="218">
        <f t="shared" ca="1" si="84"/>
        <v>7.1223593367296709E-2</v>
      </c>
      <c r="F373" s="187">
        <f t="shared" ca="1" si="85"/>
        <v>3.5163831723257499E-4</v>
      </c>
      <c r="G373" s="217">
        <f t="shared" ca="1" si="86"/>
        <v>3.1191383172325753E-3</v>
      </c>
      <c r="H373" s="187">
        <f t="shared" ca="1" si="87"/>
        <v>2.2619138317232574E-2</v>
      </c>
      <c r="I373" s="191">
        <f t="shared" ca="1" si="94"/>
        <v>0.98820044281583164</v>
      </c>
      <c r="J373" s="190">
        <f t="shared" ca="1" si="94"/>
        <v>0.96219163106299177</v>
      </c>
      <c r="K373" s="190">
        <f t="shared" ca="1" si="94"/>
        <v>0.93395803250316212</v>
      </c>
      <c r="L373" s="190">
        <f t="shared" ca="1" si="94"/>
        <v>0.90441649161637394</v>
      </c>
      <c r="M373" s="190">
        <f t="shared" ca="1" si="94"/>
        <v>0.87424091974262841</v>
      </c>
      <c r="N373" s="190">
        <f t="shared" ca="1" si="94"/>
        <v>0.84392086418452972</v>
      </c>
      <c r="O373" s="190">
        <f t="shared" ca="1" si="94"/>
        <v>0.81380738439770361</v>
      </c>
      <c r="P373" s="190">
        <f t="shared" ca="1" si="94"/>
        <v>0.78414833435028597</v>
      </c>
      <c r="Q373" s="190">
        <f t="shared" ca="1" si="94"/>
        <v>0.75511515186475164</v>
      </c>
      <c r="R373" s="190">
        <f t="shared" ca="1" si="94"/>
        <v>0.7268230123595425</v>
      </c>
      <c r="S373" s="190">
        <f t="shared" ca="1" si="94"/>
        <v>0.69934588750840398</v>
      </c>
      <c r="T373" s="190">
        <f t="shared" ca="1" si="94"/>
        <v>0.67272773889382298</v>
      </c>
      <c r="U373" s="190">
        <f t="shared" ca="1" si="94"/>
        <v>0.64699080514394969</v>
      </c>
      <c r="V373" s="190">
        <f t="shared" ca="1" si="94"/>
        <v>0.62214171717690958</v>
      </c>
      <c r="W373" s="187">
        <f t="shared" ca="1" si="94"/>
        <v>0.59817599812451394</v>
      </c>
      <c r="Y373" s="78">
        <f t="shared" ca="1" si="89"/>
        <v>11826204.411745399</v>
      </c>
      <c r="Z373" s="78">
        <f t="shared" ca="1" si="90"/>
        <v>11830166.896150326</v>
      </c>
      <c r="AA373" s="78">
        <f t="shared" ca="1" si="91"/>
        <v>3962.4844049271196</v>
      </c>
    </row>
    <row r="374" spans="1:27" ht="11.25" customHeight="1" x14ac:dyDescent="0.2">
      <c r="A374" s="222">
        <f t="shared" si="92"/>
        <v>364</v>
      </c>
      <c r="B374" s="220">
        <f t="shared" si="81"/>
        <v>1.95E-2</v>
      </c>
      <c r="C374" s="217">
        <f t="shared" si="82"/>
        <v>2.7675000000000004E-3</v>
      </c>
      <c r="D374" s="219">
        <f t="shared" ca="1" si="83"/>
        <v>0.3083459615287254</v>
      </c>
      <c r="E374" s="218">
        <f t="shared" ca="1" si="84"/>
        <v>-0.50054422647923924</v>
      </c>
      <c r="F374" s="187">
        <f t="shared" ca="1" si="85"/>
        <v>-2.4712391102195952E-3</v>
      </c>
      <c r="G374" s="217">
        <f t="shared" ca="1" si="86"/>
        <v>2.9626088978040518E-4</v>
      </c>
      <c r="H374" s="187">
        <f t="shared" ca="1" si="87"/>
        <v>1.9796260889780405E-2</v>
      </c>
      <c r="I374" s="191">
        <f t="shared" ca="1" si="94"/>
        <v>0.98950603838678119</v>
      </c>
      <c r="J374" s="190">
        <f t="shared" ca="1" si="94"/>
        <v>0.96554762052309295</v>
      </c>
      <c r="K374" s="190">
        <f t="shared" ca="1" si="94"/>
        <v>0.93876325575505648</v>
      </c>
      <c r="L374" s="190">
        <f t="shared" ca="1" si="94"/>
        <v>0.9102155069464829</v>
      </c>
      <c r="M374" s="190">
        <f t="shared" ca="1" si="94"/>
        <v>0.88069287691094134</v>
      </c>
      <c r="N374" s="190">
        <f t="shared" ca="1" si="94"/>
        <v>0.85077331989347371</v>
      </c>
      <c r="O374" s="190">
        <f t="shared" ca="1" si="94"/>
        <v>0.82087516728362553</v>
      </c>
      <c r="P374" s="190">
        <f t="shared" ca="1" si="94"/>
        <v>0.79129694112537996</v>
      </c>
      <c r="Q374" s="190">
        <f t="shared" ca="1" si="94"/>
        <v>0.76224794326769829</v>
      </c>
      <c r="R374" s="190">
        <f t="shared" ca="1" si="94"/>
        <v>0.73387146855719421</v>
      </c>
      <c r="S374" s="190">
        <f t="shared" ca="1" si="94"/>
        <v>0.70626226253431401</v>
      </c>
      <c r="T374" s="190">
        <f t="shared" ca="1" si="94"/>
        <v>0.67947956260596865</v>
      </c>
      <c r="U374" s="190">
        <f t="shared" ca="1" si="94"/>
        <v>0.65355678997832711</v>
      </c>
      <c r="V374" s="190">
        <f t="shared" ca="1" si="94"/>
        <v>0.62850872330561136</v>
      </c>
      <c r="W374" s="187">
        <f t="shared" ca="1" si="94"/>
        <v>0.60433679069148472</v>
      </c>
      <c r="Y374" s="78">
        <f t="shared" ca="1" si="89"/>
        <v>11915934.267765433</v>
      </c>
      <c r="Z374" s="78">
        <f t="shared" ca="1" si="90"/>
        <v>11919835.589494541</v>
      </c>
      <c r="AA374" s="78">
        <f t="shared" ca="1" si="91"/>
        <v>3901.3217291086912</v>
      </c>
    </row>
    <row r="375" spans="1:27" ht="11.25" customHeight="1" x14ac:dyDescent="0.2">
      <c r="A375" s="222">
        <f t="shared" si="92"/>
        <v>365</v>
      </c>
      <c r="B375" s="220">
        <f t="shared" si="81"/>
        <v>1.95E-2</v>
      </c>
      <c r="C375" s="217">
        <f t="shared" si="82"/>
        <v>2.7675000000000004E-3</v>
      </c>
      <c r="D375" s="219">
        <f t="shared" ca="1" si="83"/>
        <v>0.19053055674268737</v>
      </c>
      <c r="E375" s="218">
        <f t="shared" ca="1" si="84"/>
        <v>-0.87594283113475568</v>
      </c>
      <c r="F375" s="187">
        <f t="shared" ca="1" si="85"/>
        <v>-4.3246212184738274E-3</v>
      </c>
      <c r="G375" s="217">
        <f t="shared" ca="1" si="86"/>
        <v>-1.557121218473827E-3</v>
      </c>
      <c r="H375" s="187">
        <f t="shared" ca="1" si="87"/>
        <v>1.7942878781526173E-2</v>
      </c>
      <c r="I375" s="191">
        <f t="shared" ca="1" si="94"/>
        <v>0.990364175202334</v>
      </c>
      <c r="J375" s="190">
        <f t="shared" ca="1" si="94"/>
        <v>0.96775738439023673</v>
      </c>
      <c r="K375" s="190">
        <f t="shared" ca="1" si="94"/>
        <v>0.94193159915572267</v>
      </c>
      <c r="L375" s="190">
        <f t="shared" ca="1" si="94"/>
        <v>0.91404310110038789</v>
      </c>
      <c r="M375" s="190">
        <f t="shared" ca="1" si="94"/>
        <v>0.88495483182901846</v>
      </c>
      <c r="N375" s="190">
        <f t="shared" ca="1" si="94"/>
        <v>0.85530258288604177</v>
      </c>
      <c r="O375" s="190">
        <f t="shared" ca="1" si="94"/>
        <v>0.82554892257377155</v>
      </c>
      <c r="P375" s="190">
        <f t="shared" ca="1" si="94"/>
        <v>0.79602581760653335</v>
      </c>
      <c r="Q375" s="190">
        <f t="shared" ca="1" si="94"/>
        <v>0.76696763338147655</v>
      </c>
      <c r="R375" s="190">
        <f t="shared" ca="1" si="94"/>
        <v>0.73853631750187954</v>
      </c>
      <c r="S375" s="190">
        <f t="shared" ca="1" si="94"/>
        <v>0.71084041789185237</v>
      </c>
      <c r="T375" s="190">
        <f t="shared" ca="1" si="94"/>
        <v>0.68394933398918867</v>
      </c>
      <c r="U375" s="190">
        <f t="shared" ca="1" si="94"/>
        <v>0.65790393329205021</v>
      </c>
      <c r="V375" s="190">
        <f t="shared" ca="1" si="94"/>
        <v>0.63272442413870378</v>
      </c>
      <c r="W375" s="187">
        <f t="shared" ca="1" si="94"/>
        <v>0.60841617230378275</v>
      </c>
      <c r="Y375" s="78">
        <f t="shared" ca="1" si="89"/>
        <v>11975266.64724298</v>
      </c>
      <c r="Z375" s="78">
        <f t="shared" ca="1" si="90"/>
        <v>11979127.714519611</v>
      </c>
      <c r="AA375" s="78">
        <f t="shared" ca="1" si="91"/>
        <v>3861.0672766305506</v>
      </c>
    </row>
    <row r="376" spans="1:27" ht="11.25" customHeight="1" x14ac:dyDescent="0.2">
      <c r="A376" s="222">
        <f t="shared" si="92"/>
        <v>366</v>
      </c>
      <c r="B376" s="220">
        <f t="shared" si="81"/>
        <v>1.95E-2</v>
      </c>
      <c r="C376" s="217">
        <f t="shared" si="82"/>
        <v>2.7675000000000004E-3</v>
      </c>
      <c r="D376" s="219">
        <f t="shared" ca="1" si="83"/>
        <v>0.32790465103076449</v>
      </c>
      <c r="E376" s="218">
        <f t="shared" ca="1" si="84"/>
        <v>-0.4457064538302829</v>
      </c>
      <c r="F376" s="187">
        <f t="shared" ca="1" si="85"/>
        <v>-2.2004993007912828E-3</v>
      </c>
      <c r="G376" s="217">
        <f t="shared" ca="1" si="86"/>
        <v>5.6700069920871763E-4</v>
      </c>
      <c r="H376" s="187">
        <f t="shared" ca="1" si="87"/>
        <v>2.0067000699208717E-2</v>
      </c>
      <c r="I376" s="191">
        <f t="shared" ca="1" si="94"/>
        <v>0.98938074506030405</v>
      </c>
      <c r="J376" s="190">
        <f t="shared" ca="1" si="94"/>
        <v>0.96522524354728467</v>
      </c>
      <c r="K376" s="190">
        <f t="shared" ca="1" si="94"/>
        <v>0.93830132095772201</v>
      </c>
      <c r="L376" s="190">
        <f t="shared" ca="1" si="94"/>
        <v>0.90965771994335698</v>
      </c>
      <c r="M376" s="190">
        <f t="shared" ca="1" si="94"/>
        <v>0.8800720162469875</v>
      </c>
      <c r="N376" s="190">
        <f t="shared" ca="1" si="94"/>
        <v>0.85011370142267217</v>
      </c>
      <c r="O376" s="190">
        <f t="shared" ca="1" si="94"/>
        <v>0.82019464929460584</v>
      </c>
      <c r="P376" s="190">
        <f t="shared" ca="1" si="94"/>
        <v>0.79060850815810357</v>
      </c>
      <c r="Q376" s="190">
        <f t="shared" ca="1" si="94"/>
        <v>0.76156093213845488</v>
      </c>
      <c r="R376" s="190">
        <f t="shared" ca="1" si="94"/>
        <v>0.73319250399619507</v>
      </c>
      <c r="S376" s="190">
        <f t="shared" ca="1" si="94"/>
        <v>0.70559596389452295</v>
      </c>
      <c r="T376" s="190">
        <f t="shared" ca="1" si="94"/>
        <v>0.67882907361061762</v>
      </c>
      <c r="U376" s="190">
        <f t="shared" ca="1" si="94"/>
        <v>0.65292417355143328</v>
      </c>
      <c r="V376" s="190">
        <f t="shared" ca="1" si="94"/>
        <v>0.62789525455433381</v>
      </c>
      <c r="W376" s="187">
        <f t="shared" ca="1" si="94"/>
        <v>0.60374317355855434</v>
      </c>
      <c r="Y376" s="78">
        <f t="shared" ca="1" si="89"/>
        <v>11907294.979935147</v>
      </c>
      <c r="Z376" s="78">
        <f t="shared" ca="1" si="90"/>
        <v>11911202.175884288</v>
      </c>
      <c r="AA376" s="78">
        <f t="shared" ca="1" si="91"/>
        <v>3907.1959491409361</v>
      </c>
    </row>
    <row r="377" spans="1:27" ht="11.25" customHeight="1" x14ac:dyDescent="0.2">
      <c r="A377" s="222">
        <f t="shared" si="92"/>
        <v>367</v>
      </c>
      <c r="B377" s="220">
        <f t="shared" si="81"/>
        <v>1.95E-2</v>
      </c>
      <c r="C377" s="217">
        <f t="shared" si="82"/>
        <v>2.7675000000000004E-3</v>
      </c>
      <c r="D377" s="219">
        <f t="shared" ca="1" si="83"/>
        <v>0.88513571975017313</v>
      </c>
      <c r="E377" s="218">
        <f t="shared" ca="1" si="84"/>
        <v>1.2010583688147356</v>
      </c>
      <c r="F377" s="187">
        <f t="shared" ca="1" si="85"/>
        <v>5.9297505747868857E-3</v>
      </c>
      <c r="G377" s="217">
        <f t="shared" ca="1" si="86"/>
        <v>8.6972505747868866E-3</v>
      </c>
      <c r="H377" s="187">
        <f t="shared" ca="1" si="87"/>
        <v>2.8197250574786885E-2</v>
      </c>
      <c r="I377" s="191">
        <f t="shared" ca="1" si="94"/>
        <v>0.98562559982392939</v>
      </c>
      <c r="J377" s="190">
        <f t="shared" ca="1" si="94"/>
        <v>0.95559432872287087</v>
      </c>
      <c r="K377" s="190">
        <f t="shared" ca="1" si="94"/>
        <v>0.92453493240449391</v>
      </c>
      <c r="L377" s="190">
        <f t="shared" ca="1" si="94"/>
        <v>0.89306582798143996</v>
      </c>
      <c r="M377" s="190">
        <f t="shared" ca="1" si="94"/>
        <v>0.86163026091654349</v>
      </c>
      <c r="N377" s="190">
        <f t="shared" ca="1" si="94"/>
        <v>0.8305420144428276</v>
      </c>
      <c r="O377" s="190">
        <f t="shared" ca="1" si="94"/>
        <v>0.8000196116302799</v>
      </c>
      <c r="P377" s="190">
        <f t="shared" ca="1" si="94"/>
        <v>0.77021175174621781</v>
      </c>
      <c r="Q377" s="190">
        <f t="shared" ca="1" si="94"/>
        <v>0.74121614710406736</v>
      </c>
      <c r="R377" s="190">
        <f t="shared" ca="1" si="94"/>
        <v>0.71309342940249365</v>
      </c>
      <c r="S377" s="190">
        <f t="shared" ca="1" si="94"/>
        <v>0.68587739166013295</v>
      </c>
      <c r="T377" s="190">
        <f t="shared" ca="1" si="94"/>
        <v>0.65958251662163336</v>
      </c>
      <c r="U377" s="190">
        <f t="shared" ca="1" si="94"/>
        <v>0.63420950098841589</v>
      </c>
      <c r="V377" s="190">
        <f t="shared" ca="1" si="94"/>
        <v>0.60974930221628731</v>
      </c>
      <c r="W377" s="187">
        <f t="shared" ca="1" si="94"/>
        <v>0.58618609775462194</v>
      </c>
      <c r="Y377" s="78">
        <f t="shared" ca="1" si="89"/>
        <v>11651138.713416256</v>
      </c>
      <c r="Z377" s="78">
        <f t="shared" ca="1" si="90"/>
        <v>11655221.408154709</v>
      </c>
      <c r="AA377" s="78">
        <f t="shared" ca="1" si="91"/>
        <v>4082.6947384532541</v>
      </c>
    </row>
    <row r="378" spans="1:27" ht="11.25" customHeight="1" x14ac:dyDescent="0.2">
      <c r="A378" s="222">
        <f t="shared" si="92"/>
        <v>368</v>
      </c>
      <c r="B378" s="220">
        <f t="shared" si="81"/>
        <v>1.95E-2</v>
      </c>
      <c r="C378" s="217">
        <f t="shared" si="82"/>
        <v>2.7675000000000004E-3</v>
      </c>
      <c r="D378" s="219">
        <f t="shared" ca="1" si="83"/>
        <v>0.21973808472582357</v>
      </c>
      <c r="E378" s="218">
        <f t="shared" ca="1" si="84"/>
        <v>-0.77307808578062109</v>
      </c>
      <c r="F378" s="187">
        <f t="shared" ca="1" si="85"/>
        <v>-3.8167672300861294E-3</v>
      </c>
      <c r="G378" s="217">
        <f t="shared" ca="1" si="86"/>
        <v>-1.049267230086129E-3</v>
      </c>
      <c r="H378" s="187">
        <f t="shared" ca="1" si="87"/>
        <v>1.845073276991387E-2</v>
      </c>
      <c r="I378" s="191">
        <f t="shared" ca="1" si="94"/>
        <v>0.99012895908326581</v>
      </c>
      <c r="J378" s="190">
        <f t="shared" ca="1" si="94"/>
        <v>0.96715137401529827</v>
      </c>
      <c r="K378" s="190">
        <f t="shared" ca="1" si="94"/>
        <v>0.94106236432775137</v>
      </c>
      <c r="L378" s="190">
        <f t="shared" ca="1" si="94"/>
        <v>0.91299268583827775</v>
      </c>
      <c r="M378" s="190">
        <f t="shared" ca="1" si="94"/>
        <v>0.88378494616048553</v>
      </c>
      <c r="N378" s="190">
        <f t="shared" ca="1" si="94"/>
        <v>0.85405910518732231</v>
      </c>
      <c r="O378" s="190">
        <f t="shared" ca="1" si="94"/>
        <v>0.82426560435024687</v>
      </c>
      <c r="P378" s="190">
        <f t="shared" ca="1" si="94"/>
        <v>0.794727232010494</v>
      </c>
      <c r="Q378" s="190">
        <f t="shared" ca="1" si="94"/>
        <v>0.7656714696952297</v>
      </c>
      <c r="R378" s="190">
        <f t="shared" ca="1" si="94"/>
        <v>0.73725513878097471</v>
      </c>
      <c r="S378" s="190">
        <f t="shared" ca="1" si="94"/>
        <v>0.70958299220838916</v>
      </c>
      <c r="T378" s="190">
        <f t="shared" ca="1" si="94"/>
        <v>0.68272163435687994</v>
      </c>
      <c r="U378" s="190">
        <f t="shared" ca="1" si="94"/>
        <v>0.65670988405744113</v>
      </c>
      <c r="V378" s="190">
        <f t="shared" ca="1" si="94"/>
        <v>0.63156645546781687</v>
      </c>
      <c r="W378" s="187">
        <f t="shared" ca="1" si="94"/>
        <v>0.60729563056264557</v>
      </c>
      <c r="Y378" s="78">
        <f t="shared" ca="1" si="89"/>
        <v>11958975.47610252</v>
      </c>
      <c r="Z378" s="78">
        <f t="shared" ca="1" si="90"/>
        <v>11962847.580657009</v>
      </c>
      <c r="AA378" s="78">
        <f t="shared" ca="1" si="91"/>
        <v>3872.104554489255</v>
      </c>
    </row>
    <row r="379" spans="1:27" ht="11.25" customHeight="1" x14ac:dyDescent="0.2">
      <c r="A379" s="222">
        <f t="shared" si="92"/>
        <v>369</v>
      </c>
      <c r="B379" s="220">
        <f t="shared" si="81"/>
        <v>1.95E-2</v>
      </c>
      <c r="C379" s="217">
        <f t="shared" si="82"/>
        <v>2.7675000000000004E-3</v>
      </c>
      <c r="D379" s="219">
        <f t="shared" ca="1" si="83"/>
        <v>0.411769454859782</v>
      </c>
      <c r="E379" s="218">
        <f t="shared" ca="1" si="84"/>
        <v>-0.2229956273190665</v>
      </c>
      <c r="F379" s="187">
        <f t="shared" ca="1" si="85"/>
        <v>-1.1009526960584911E-3</v>
      </c>
      <c r="G379" s="217">
        <f t="shared" ca="1" si="86"/>
        <v>1.6665473039415093E-3</v>
      </c>
      <c r="H379" s="187">
        <f t="shared" ca="1" si="87"/>
        <v>2.1166547303941508E-2</v>
      </c>
      <c r="I379" s="191">
        <f t="shared" ref="I379:W394" ca="1" si="95">I$8*EXP(-$H379*I$9)</f>
        <v>0.98887205846249226</v>
      </c>
      <c r="J379" s="190">
        <f t="shared" ca="1" si="95"/>
        <v>0.96391709048440144</v>
      </c>
      <c r="K379" s="190">
        <f t="shared" ca="1" si="95"/>
        <v>0.93642761544462816</v>
      </c>
      <c r="L379" s="190">
        <f t="shared" ca="1" si="95"/>
        <v>0.90739590894090938</v>
      </c>
      <c r="M379" s="190">
        <f t="shared" ca="1" si="95"/>
        <v>0.87755503056189021</v>
      </c>
      <c r="N379" s="190">
        <f t="shared" ca="1" si="95"/>
        <v>0.84744006674365868</v>
      </c>
      <c r="O379" s="190">
        <f t="shared" ca="1" si="95"/>
        <v>0.81743667745851067</v>
      </c>
      <c r="P379" s="190">
        <f t="shared" ca="1" si="95"/>
        <v>0.78781874838786159</v>
      </c>
      <c r="Q379" s="190">
        <f t="shared" ca="1" si="95"/>
        <v>0.75877715466542339</v>
      </c>
      <c r="R379" s="190">
        <f t="shared" ca="1" si="95"/>
        <v>0.73044149768249111</v>
      </c>
      <c r="S379" s="190">
        <f t="shared" ca="1" si="95"/>
        <v>0.7028964015682273</v>
      </c>
      <c r="T379" s="190">
        <f t="shared" ca="1" si="95"/>
        <v>0.67619365819886856</v>
      </c>
      <c r="U379" s="190">
        <f t="shared" ca="1" si="95"/>
        <v>0.65036123667816015</v>
      </c>
      <c r="V379" s="190">
        <f t="shared" ca="1" si="95"/>
        <v>0.6254099422406485</v>
      </c>
      <c r="W379" s="187">
        <f t="shared" ca="1" si="95"/>
        <v>0.60133832271772458</v>
      </c>
      <c r="Y379" s="78">
        <f t="shared" ca="1" si="89"/>
        <v>11872281.410235897</v>
      </c>
      <c r="Z379" s="78">
        <f t="shared" ca="1" si="90"/>
        <v>11876212.445726674</v>
      </c>
      <c r="AA379" s="78">
        <f t="shared" ca="1" si="91"/>
        <v>3931.0354907773435</v>
      </c>
    </row>
    <row r="380" spans="1:27" ht="11.25" customHeight="1" x14ac:dyDescent="0.2">
      <c r="A380" s="222">
        <f t="shared" si="92"/>
        <v>370</v>
      </c>
      <c r="B380" s="220">
        <f t="shared" si="81"/>
        <v>1.95E-2</v>
      </c>
      <c r="C380" s="217">
        <f t="shared" si="82"/>
        <v>2.7675000000000004E-3</v>
      </c>
      <c r="D380" s="219">
        <f t="shared" ca="1" si="83"/>
        <v>0.33424330700335525</v>
      </c>
      <c r="E380" s="218">
        <f t="shared" ca="1" si="84"/>
        <v>-0.42822596521754253</v>
      </c>
      <c r="F380" s="187">
        <f t="shared" ca="1" si="85"/>
        <v>-2.1141963032931307E-3</v>
      </c>
      <c r="G380" s="217">
        <f t="shared" ca="1" si="86"/>
        <v>6.5330369670686976E-4</v>
      </c>
      <c r="H380" s="187">
        <f t="shared" ca="1" si="87"/>
        <v>2.015330369670687E-2</v>
      </c>
      <c r="I380" s="191">
        <f t="shared" ca="1" si="95"/>
        <v>0.98934080897991117</v>
      </c>
      <c r="J380" s="190">
        <f t="shared" ca="1" si="95"/>
        <v>0.96512250293533874</v>
      </c>
      <c r="K380" s="190">
        <f t="shared" ca="1" si="95"/>
        <v>0.93815411903270429</v>
      </c>
      <c r="L380" s="190">
        <f t="shared" ca="1" si="95"/>
        <v>0.90947998754385395</v>
      </c>
      <c r="M380" s="190">
        <f t="shared" ca="1" si="95"/>
        <v>0.87987419818290857</v>
      </c>
      <c r="N380" s="190">
        <f t="shared" ca="1" si="95"/>
        <v>0.84990354413785774</v>
      </c>
      <c r="O380" s="190">
        <f t="shared" ca="1" si="95"/>
        <v>0.81997784101707982</v>
      </c>
      <c r="P380" s="190">
        <f t="shared" ca="1" si="95"/>
        <v>0.79038918415750126</v>
      </c>
      <c r="Q380" s="190">
        <f t="shared" ca="1" si="95"/>
        <v>0.7613420656334875</v>
      </c>
      <c r="R380" s="190">
        <f t="shared" ca="1" si="95"/>
        <v>0.73297620435954369</v>
      </c>
      <c r="S380" s="190">
        <f t="shared" ca="1" si="95"/>
        <v>0.70538370183043797</v>
      </c>
      <c r="T380" s="190">
        <f t="shared" ca="1" si="95"/>
        <v>0.67862184991239671</v>
      </c>
      <c r="U380" s="190">
        <f t="shared" ca="1" si="95"/>
        <v>0.65272264485988041</v>
      </c>
      <c r="V380" s="190">
        <f t="shared" ca="1" si="95"/>
        <v>0.62769982666538071</v>
      </c>
      <c r="W380" s="187">
        <f t="shared" ca="1" si="95"/>
        <v>0.60355407041557729</v>
      </c>
      <c r="Y380" s="78">
        <f t="shared" ca="1" si="89"/>
        <v>11904542.54966386</v>
      </c>
      <c r="Z380" s="78">
        <f t="shared" ca="1" si="90"/>
        <v>11908451.617777793</v>
      </c>
      <c r="AA380" s="78">
        <f t="shared" ca="1" si="91"/>
        <v>3909.068113932386</v>
      </c>
    </row>
    <row r="381" spans="1:27" ht="11.25" customHeight="1" x14ac:dyDescent="0.2">
      <c r="A381" s="222">
        <f t="shared" si="92"/>
        <v>371</v>
      </c>
      <c r="B381" s="220">
        <f t="shared" si="81"/>
        <v>1.95E-2</v>
      </c>
      <c r="C381" s="217">
        <f t="shared" si="82"/>
        <v>2.7675000000000004E-3</v>
      </c>
      <c r="D381" s="219">
        <f t="shared" ca="1" si="83"/>
        <v>0.81939922322720993</v>
      </c>
      <c r="E381" s="218">
        <f t="shared" ca="1" si="84"/>
        <v>0.91307793620801936</v>
      </c>
      <c r="F381" s="187">
        <f t="shared" ca="1" si="85"/>
        <v>4.5079611096651793E-3</v>
      </c>
      <c r="G381" s="217">
        <f t="shared" ca="1" si="86"/>
        <v>7.2754611096651801E-3</v>
      </c>
      <c r="H381" s="187">
        <f t="shared" ca="1" si="87"/>
        <v>2.677546110966518E-2</v>
      </c>
      <c r="I381" s="191">
        <f t="shared" ca="1" si="95"/>
        <v>0.98628125658876076</v>
      </c>
      <c r="J381" s="190">
        <f t="shared" ca="1" si="95"/>
        <v>0.95727158886044073</v>
      </c>
      <c r="K381" s="190">
        <f t="shared" ca="1" si="95"/>
        <v>0.92692769358678417</v>
      </c>
      <c r="L381" s="190">
        <f t="shared" ca="1" si="95"/>
        <v>0.89594536804189373</v>
      </c>
      <c r="M381" s="190">
        <f t="shared" ca="1" si="95"/>
        <v>0.86482717780308871</v>
      </c>
      <c r="N381" s="190">
        <f t="shared" ca="1" si="95"/>
        <v>0.83393183658599646</v>
      </c>
      <c r="O381" s="190">
        <f t="shared" ca="1" si="95"/>
        <v>0.80351159752318668</v>
      </c>
      <c r="P381" s="190">
        <f t="shared" ca="1" si="95"/>
        <v>0.7737403108286306</v>
      </c>
      <c r="Q381" s="190">
        <f t="shared" ca="1" si="95"/>
        <v>0.7447343428909815</v>
      </c>
      <c r="R381" s="190">
        <f t="shared" ca="1" si="95"/>
        <v>0.71656809996137094</v>
      </c>
      <c r="S381" s="190">
        <f t="shared" ca="1" si="95"/>
        <v>0.68928550713273218</v>
      </c>
      <c r="T381" s="190">
        <f t="shared" ca="1" si="95"/>
        <v>0.66290847265710073</v>
      </c>
      <c r="U381" s="190">
        <f t="shared" ca="1" si="95"/>
        <v>0.63744311470693127</v>
      </c>
      <c r="V381" s="190">
        <f t="shared" ca="1" si="95"/>
        <v>0.61288433248105323</v>
      </c>
      <c r="W381" s="187">
        <f t="shared" ca="1" si="95"/>
        <v>0.5892191550659801</v>
      </c>
      <c r="Y381" s="78">
        <f t="shared" ca="1" si="89"/>
        <v>11695479.854714932</v>
      </c>
      <c r="Z381" s="78">
        <f t="shared" ca="1" si="90"/>
        <v>11699532.001560787</v>
      </c>
      <c r="AA381" s="78">
        <f t="shared" ca="1" si="91"/>
        <v>4052.1468458548188</v>
      </c>
    </row>
    <row r="382" spans="1:27" ht="11.25" customHeight="1" x14ac:dyDescent="0.2">
      <c r="A382" s="222">
        <f t="shared" si="92"/>
        <v>372</v>
      </c>
      <c r="B382" s="220">
        <f t="shared" si="81"/>
        <v>1.95E-2</v>
      </c>
      <c r="C382" s="217">
        <f t="shared" si="82"/>
        <v>2.7675000000000004E-3</v>
      </c>
      <c r="D382" s="219">
        <f t="shared" ca="1" si="83"/>
        <v>0.11116427886097602</v>
      </c>
      <c r="E382" s="218">
        <f t="shared" ca="1" si="84"/>
        <v>-1.2203596729321995</v>
      </c>
      <c r="F382" s="187">
        <f t="shared" ca="1" si="85"/>
        <v>-6.0250431285514584E-3</v>
      </c>
      <c r="G382" s="217">
        <f t="shared" ca="1" si="86"/>
        <v>-3.257543128551458E-3</v>
      </c>
      <c r="H382" s="187">
        <f t="shared" ca="1" si="87"/>
        <v>1.6242456871448541E-2</v>
      </c>
      <c r="I382" s="191">
        <f t="shared" ca="1" si="95"/>
        <v>0.99115214431903065</v>
      </c>
      <c r="J382" s="190">
        <f t="shared" ca="1" si="95"/>
        <v>0.96978922392812406</v>
      </c>
      <c r="K382" s="190">
        <f t="shared" ca="1" si="95"/>
        <v>0.94484786318685077</v>
      </c>
      <c r="L382" s="190">
        <f t="shared" ca="1" si="95"/>
        <v>0.91756895895509405</v>
      </c>
      <c r="M382" s="190">
        <f t="shared" ca="1" si="95"/>
        <v>0.88888318580725467</v>
      </c>
      <c r="N382" s="190">
        <f t="shared" ca="1" si="95"/>
        <v>0.85947925085226551</v>
      </c>
      <c r="O382" s="190">
        <f t="shared" ca="1" si="95"/>
        <v>0.82986035469729291</v>
      </c>
      <c r="P382" s="190">
        <f t="shared" ca="1" si="95"/>
        <v>0.8003892723991971</v>
      </c>
      <c r="Q382" s="190">
        <f t="shared" ca="1" si="95"/>
        <v>0.77132350683789652</v>
      </c>
      <c r="R382" s="190">
        <f t="shared" ca="1" si="95"/>
        <v>0.74284225273949966</v>
      </c>
      <c r="S382" s="190">
        <f t="shared" ca="1" si="95"/>
        <v>0.71506683591950371</v>
      </c>
      <c r="T382" s="190">
        <f t="shared" ca="1" si="95"/>
        <v>0.68807607241784996</v>
      </c>
      <c r="U382" s="190">
        <f t="shared" ca="1" si="95"/>
        <v>0.66191773488810757</v>
      </c>
      <c r="V382" s="190">
        <f t="shared" ca="1" si="95"/>
        <v>0.63661706974390364</v>
      </c>
      <c r="W382" s="187">
        <f t="shared" ca="1" si="95"/>
        <v>0.61218309823637829</v>
      </c>
      <c r="Y382" s="78">
        <f t="shared" ca="1" si="89"/>
        <v>12029996.824928248</v>
      </c>
      <c r="Z382" s="78">
        <f t="shared" ca="1" si="90"/>
        <v>12033820.901832182</v>
      </c>
      <c r="AA382" s="78">
        <f t="shared" ca="1" si="91"/>
        <v>3824.0769039336592</v>
      </c>
    </row>
    <row r="383" spans="1:27" ht="11.25" customHeight="1" x14ac:dyDescent="0.2">
      <c r="A383" s="222">
        <f t="shared" si="92"/>
        <v>373</v>
      </c>
      <c r="B383" s="220">
        <f t="shared" si="81"/>
        <v>1.95E-2</v>
      </c>
      <c r="C383" s="217">
        <f t="shared" si="82"/>
        <v>2.7675000000000004E-3</v>
      </c>
      <c r="D383" s="219">
        <f t="shared" ca="1" si="83"/>
        <v>0.10800249832238984</v>
      </c>
      <c r="E383" s="218">
        <f t="shared" ca="1" si="84"/>
        <v>-1.2372211364426902</v>
      </c>
      <c r="F383" s="187">
        <f t="shared" ca="1" si="85"/>
        <v>-6.1082899344845863E-3</v>
      </c>
      <c r="G383" s="217">
        <f t="shared" ca="1" si="86"/>
        <v>-3.3407899344845859E-3</v>
      </c>
      <c r="H383" s="187">
        <f t="shared" ca="1" si="87"/>
        <v>1.6159210065515413E-2</v>
      </c>
      <c r="I383" s="191">
        <f t="shared" ca="1" si="95"/>
        <v>0.99119073666932123</v>
      </c>
      <c r="J383" s="190">
        <f t="shared" ca="1" si="95"/>
        <v>0.96988880526239429</v>
      </c>
      <c r="K383" s="190">
        <f t="shared" ca="1" si="95"/>
        <v>0.94499086504402441</v>
      </c>
      <c r="L383" s="190">
        <f t="shared" ca="1" si="95"/>
        <v>0.91774192161947499</v>
      </c>
      <c r="M383" s="190">
        <f t="shared" ca="1" si="95"/>
        <v>0.88907595162569086</v>
      </c>
      <c r="N383" s="190">
        <f t="shared" ca="1" si="95"/>
        <v>0.85968424903119511</v>
      </c>
      <c r="O383" s="190">
        <f t="shared" ca="1" si="95"/>
        <v>0.83007200477214382</v>
      </c>
      <c r="P383" s="190">
        <f t="shared" ca="1" si="95"/>
        <v>0.80060350521457646</v>
      </c>
      <c r="Q383" s="190">
        <f t="shared" ca="1" si="95"/>
        <v>0.77153738947623562</v>
      </c>
      <c r="R383" s="190">
        <f t="shared" ca="1" si="95"/>
        <v>0.74305369994152548</v>
      </c>
      <c r="S383" s="190">
        <f t="shared" ca="1" si="95"/>
        <v>0.71527439081629363</v>
      </c>
      <c r="T383" s="190">
        <f t="shared" ca="1" si="95"/>
        <v>0.6882787414475946</v>
      </c>
      <c r="U383" s="190">
        <f t="shared" ca="1" si="95"/>
        <v>0.66211486435522449</v>
      </c>
      <c r="V383" s="190">
        <f t="shared" ca="1" si="95"/>
        <v>0.63680825399607366</v>
      </c>
      <c r="W383" s="187">
        <f t="shared" ca="1" si="95"/>
        <v>0.61236811163840543</v>
      </c>
      <c r="Y383" s="78">
        <f t="shared" ca="1" si="89"/>
        <v>12032683.490910176</v>
      </c>
      <c r="Z383" s="78">
        <f t="shared" ca="1" si="90"/>
        <v>12036505.755604971</v>
      </c>
      <c r="AA383" s="78">
        <f t="shared" ca="1" si="91"/>
        <v>3822.2646947950125</v>
      </c>
    </row>
    <row r="384" spans="1:27" ht="11.25" customHeight="1" x14ac:dyDescent="0.2">
      <c r="A384" s="222">
        <f t="shared" si="92"/>
        <v>374</v>
      </c>
      <c r="B384" s="220">
        <f t="shared" si="81"/>
        <v>1.95E-2</v>
      </c>
      <c r="C384" s="217">
        <f t="shared" si="82"/>
        <v>2.7675000000000004E-3</v>
      </c>
      <c r="D384" s="219">
        <f t="shared" ca="1" si="83"/>
        <v>0.17321824048635215</v>
      </c>
      <c r="E384" s="218">
        <f t="shared" ca="1" si="84"/>
        <v>-0.9415238343792256</v>
      </c>
      <c r="F384" s="187">
        <f t="shared" ca="1" si="85"/>
        <v>-4.6484014791015943E-3</v>
      </c>
      <c r="G384" s="217">
        <f t="shared" ca="1" si="86"/>
        <v>-1.8809014791015938E-3</v>
      </c>
      <c r="H384" s="187">
        <f t="shared" ca="1" si="87"/>
        <v>1.7619098520898407E-2</v>
      </c>
      <c r="I384" s="191">
        <f t="shared" ca="1" si="95"/>
        <v>0.99051416545761228</v>
      </c>
      <c r="J384" s="190">
        <f t="shared" ca="1" si="95"/>
        <v>0.96814394206084931</v>
      </c>
      <c r="K384" s="190">
        <f t="shared" ca="1" si="95"/>
        <v>0.94248619537807388</v>
      </c>
      <c r="L384" s="190">
        <f t="shared" ca="1" si="95"/>
        <v>0.91471341987896992</v>
      </c>
      <c r="M384" s="190">
        <f t="shared" ca="1" si="95"/>
        <v>0.88570149596559156</v>
      </c>
      <c r="N384" s="190">
        <f t="shared" ca="1" si="95"/>
        <v>0.85609630197614073</v>
      </c>
      <c r="O384" s="190">
        <f t="shared" ca="1" si="95"/>
        <v>0.82636813971306367</v>
      </c>
      <c r="P384" s="190">
        <f t="shared" ca="1" si="95"/>
        <v>0.79685483303230298</v>
      </c>
      <c r="Q384" s="190">
        <f t="shared" ca="1" si="95"/>
        <v>0.7677951424612488</v>
      </c>
      <c r="R384" s="190">
        <f t="shared" ca="1" si="95"/>
        <v>0.7393542897694183</v>
      </c>
      <c r="S384" s="190">
        <f t="shared" ca="1" si="95"/>
        <v>0.71164324746453989</v>
      </c>
      <c r="T384" s="190">
        <f t="shared" ca="1" si="95"/>
        <v>0.68473320111736602</v>
      </c>
      <c r="U384" s="190">
        <f t="shared" ca="1" si="95"/>
        <v>0.6586663276163508</v>
      </c>
      <c r="V384" s="190">
        <f t="shared" ca="1" si="95"/>
        <v>0.63346379042616741</v>
      </c>
      <c r="W384" s="187">
        <f t="shared" ca="1" si="95"/>
        <v>0.60913164819999699</v>
      </c>
      <c r="Y384" s="78">
        <f t="shared" ca="1" si="89"/>
        <v>11985666.140517691</v>
      </c>
      <c r="Z384" s="78">
        <f t="shared" ca="1" si="90"/>
        <v>11989520.168429552</v>
      </c>
      <c r="AA384" s="78">
        <f t="shared" ca="1" si="91"/>
        <v>3854.0279118604958</v>
      </c>
    </row>
    <row r="385" spans="1:27" ht="11.25" customHeight="1" x14ac:dyDescent="0.2">
      <c r="A385" s="222">
        <f t="shared" si="92"/>
        <v>375</v>
      </c>
      <c r="B385" s="220">
        <f t="shared" si="81"/>
        <v>1.95E-2</v>
      </c>
      <c r="C385" s="217">
        <f t="shared" si="82"/>
        <v>2.7675000000000004E-3</v>
      </c>
      <c r="D385" s="219">
        <f t="shared" ca="1" si="83"/>
        <v>9.6278312006676248E-2</v>
      </c>
      <c r="E385" s="218">
        <f t="shared" ca="1" si="84"/>
        <v>-1.3030531285765465</v>
      </c>
      <c r="F385" s="187">
        <f t="shared" ca="1" si="85"/>
        <v>-6.4333093534661425E-3</v>
      </c>
      <c r="G385" s="217">
        <f t="shared" ca="1" si="86"/>
        <v>-3.6658093534661421E-3</v>
      </c>
      <c r="H385" s="187">
        <f t="shared" ca="1" si="87"/>
        <v>1.5834190646533859E-2</v>
      </c>
      <c r="I385" s="191">
        <f t="shared" ca="1" si="95"/>
        <v>0.99134142666623271</v>
      </c>
      <c r="J385" s="190">
        <f t="shared" ca="1" si="95"/>
        <v>0.97027769727338298</v>
      </c>
      <c r="K385" s="190">
        <f t="shared" ca="1" si="95"/>
        <v>0.94554939257002479</v>
      </c>
      <c r="L385" s="190">
        <f t="shared" ca="1" si="95"/>
        <v>0.91841752969481172</v>
      </c>
      <c r="M385" s="190">
        <f t="shared" ca="1" si="95"/>
        <v>0.88982896500509967</v>
      </c>
      <c r="N385" s="190">
        <f t="shared" ca="1" si="95"/>
        <v>0.86048508897103382</v>
      </c>
      <c r="O385" s="190">
        <f t="shared" ca="1" si="95"/>
        <v>0.83089886432373317</v>
      </c>
      <c r="P385" s="190">
        <f t="shared" ca="1" si="95"/>
        <v>0.80144048072693097</v>
      </c>
      <c r="Q385" s="190">
        <f t="shared" ca="1" si="95"/>
        <v>0.77237301663359981</v>
      </c>
      <c r="R385" s="190">
        <f t="shared" ca="1" si="95"/>
        <v>0.74387982688294008</v>
      </c>
      <c r="S385" s="190">
        <f t="shared" ca="1" si="95"/>
        <v>0.71608532163137828</v>
      </c>
      <c r="T385" s="190">
        <f t="shared" ca="1" si="95"/>
        <v>0.68907059117364911</v>
      </c>
      <c r="U385" s="190">
        <f t="shared" ca="1" si="95"/>
        <v>0.66288507659065476</v>
      </c>
      <c r="V385" s="190">
        <f t="shared" ca="1" si="95"/>
        <v>0.63755524202346714</v>
      </c>
      <c r="W385" s="187">
        <f t="shared" ca="1" si="95"/>
        <v>0.61309099252725774</v>
      </c>
      <c r="Y385" s="78">
        <f t="shared" ca="1" si="89"/>
        <v>12043179.512694199</v>
      </c>
      <c r="Z385" s="78">
        <f t="shared" ca="1" si="90"/>
        <v>12046994.700926999</v>
      </c>
      <c r="AA385" s="78">
        <f t="shared" ca="1" si="91"/>
        <v>3815.188232799992</v>
      </c>
    </row>
    <row r="386" spans="1:27" ht="11.25" customHeight="1" x14ac:dyDescent="0.2">
      <c r="A386" s="222">
        <f t="shared" si="92"/>
        <v>376</v>
      </c>
      <c r="B386" s="220">
        <f t="shared" si="81"/>
        <v>1.95E-2</v>
      </c>
      <c r="C386" s="217">
        <f t="shared" si="82"/>
        <v>2.7675000000000004E-3</v>
      </c>
      <c r="D386" s="219">
        <f t="shared" ca="1" si="83"/>
        <v>0.65061123484115524</v>
      </c>
      <c r="E386" s="218">
        <f t="shared" ca="1" si="84"/>
        <v>0.38697119851921086</v>
      </c>
      <c r="F386" s="187">
        <f t="shared" ca="1" si="85"/>
        <v>1.9105172125062737E-3</v>
      </c>
      <c r="G386" s="217">
        <f t="shared" ca="1" si="86"/>
        <v>4.6780172125062743E-3</v>
      </c>
      <c r="H386" s="187">
        <f t="shared" ca="1" si="87"/>
        <v>2.4178017212506273E-2</v>
      </c>
      <c r="I386" s="191">
        <f t="shared" ca="1" si="95"/>
        <v>0.98748019164228884</v>
      </c>
      <c r="J386" s="190">
        <f t="shared" ca="1" si="95"/>
        <v>0.96034335341819055</v>
      </c>
      <c r="K386" s="190">
        <f t="shared" ca="1" si="95"/>
        <v>0.93131499180289357</v>
      </c>
      <c r="L386" s="190">
        <f t="shared" ca="1" si="95"/>
        <v>0.90122994855241645</v>
      </c>
      <c r="M386" s="190">
        <f t="shared" ca="1" si="95"/>
        <v>0.87069823308442884</v>
      </c>
      <c r="N386" s="190">
        <f t="shared" ca="1" si="95"/>
        <v>0.84016041307011691</v>
      </c>
      <c r="O386" s="190">
        <f t="shared" ca="1" si="95"/>
        <v>0.80993045473557845</v>
      </c>
      <c r="P386" s="190">
        <f t="shared" ca="1" si="95"/>
        <v>0.7802283723676825</v>
      </c>
      <c r="Q386" s="190">
        <f t="shared" ca="1" si="95"/>
        <v>0.75120485409479887</v>
      </c>
      <c r="R386" s="190">
        <f t="shared" ca="1" si="95"/>
        <v>0.72295969636727409</v>
      </c>
      <c r="S386" s="190">
        <f t="shared" ca="1" si="95"/>
        <v>0.69555552651190222</v>
      </c>
      <c r="T386" s="190">
        <f t="shared" ca="1" si="95"/>
        <v>0.66902797392521074</v>
      </c>
      <c r="U386" s="190">
        <f t="shared" ca="1" si="95"/>
        <v>0.64339318329974671</v>
      </c>
      <c r="V386" s="190">
        <f t="shared" ca="1" si="95"/>
        <v>0.6186533487298097</v>
      </c>
      <c r="W386" s="187">
        <f t="shared" ca="1" si="95"/>
        <v>0.59480077980200696</v>
      </c>
      <c r="Y386" s="78">
        <f t="shared" ca="1" si="89"/>
        <v>11776981.321404347</v>
      </c>
      <c r="Z386" s="78">
        <f t="shared" ca="1" si="90"/>
        <v>11780977.493918931</v>
      </c>
      <c r="AA386" s="78">
        <f t="shared" ca="1" si="91"/>
        <v>3996.1725145839155</v>
      </c>
    </row>
    <row r="387" spans="1:27" ht="11.25" customHeight="1" x14ac:dyDescent="0.2">
      <c r="A387" s="222">
        <f t="shared" si="92"/>
        <v>377</v>
      </c>
      <c r="B387" s="220">
        <f t="shared" si="81"/>
        <v>1.95E-2</v>
      </c>
      <c r="C387" s="217">
        <f t="shared" si="82"/>
        <v>2.7675000000000004E-3</v>
      </c>
      <c r="D387" s="219">
        <f t="shared" ca="1" si="83"/>
        <v>0.63954433322310755</v>
      </c>
      <c r="E387" s="218">
        <f t="shared" ca="1" si="84"/>
        <v>0.3572410816179864</v>
      </c>
      <c r="F387" s="187">
        <f t="shared" ca="1" si="85"/>
        <v>1.7637365211086598E-3</v>
      </c>
      <c r="G387" s="217">
        <f t="shared" ca="1" si="86"/>
        <v>4.5312365211086607E-3</v>
      </c>
      <c r="H387" s="187">
        <f t="shared" ca="1" si="87"/>
        <v>2.4031236521108661E-2</v>
      </c>
      <c r="I387" s="191">
        <f t="shared" ca="1" si="95"/>
        <v>0.9875479865538509</v>
      </c>
      <c r="J387" s="190">
        <f t="shared" ca="1" si="95"/>
        <v>0.96051723175952464</v>
      </c>
      <c r="K387" s="190">
        <f t="shared" ca="1" si="95"/>
        <v>0.93156353553646742</v>
      </c>
      <c r="L387" s="190">
        <f t="shared" ca="1" si="95"/>
        <v>0.90152950719689828</v>
      </c>
      <c r="M387" s="190">
        <f t="shared" ca="1" si="95"/>
        <v>0.87103119172238419</v>
      </c>
      <c r="N387" s="190">
        <f t="shared" ca="1" si="95"/>
        <v>0.84051377332249466</v>
      </c>
      <c r="O387" s="190">
        <f t="shared" ca="1" si="95"/>
        <v>0.81029470909060453</v>
      </c>
      <c r="P387" s="190">
        <f t="shared" ca="1" si="95"/>
        <v>0.78059663035923366</v>
      </c>
      <c r="Q387" s="190">
        <f t="shared" ca="1" si="95"/>
        <v>0.75157217415970801</v>
      </c>
      <c r="R387" s="190">
        <f t="shared" ca="1" si="95"/>
        <v>0.72332258047661913</v>
      </c>
      <c r="S387" s="190">
        <f t="shared" ca="1" si="95"/>
        <v>0.69591154094348029</v>
      </c>
      <c r="T387" s="190">
        <f t="shared" ca="1" si="95"/>
        <v>0.66937546637253698</v>
      </c>
      <c r="U387" s="190">
        <f t="shared" ca="1" si="95"/>
        <v>0.64373107279314212</v>
      </c>
      <c r="V387" s="190">
        <f t="shared" ca="1" si="95"/>
        <v>0.61898097017450104</v>
      </c>
      <c r="W387" s="187">
        <f t="shared" ca="1" si="95"/>
        <v>0.59511776925671245</v>
      </c>
      <c r="Y387" s="78">
        <f t="shared" ca="1" si="89"/>
        <v>11781606.139718158</v>
      </c>
      <c r="Z387" s="78">
        <f t="shared" ca="1" si="90"/>
        <v>11785599.143117666</v>
      </c>
      <c r="AA387" s="78">
        <f t="shared" ca="1" si="91"/>
        <v>3993.0033995080739</v>
      </c>
    </row>
    <row r="388" spans="1:27" ht="11.25" customHeight="1" x14ac:dyDescent="0.2">
      <c r="A388" s="222">
        <f t="shared" si="92"/>
        <v>378</v>
      </c>
      <c r="B388" s="220">
        <f t="shared" si="81"/>
        <v>1.95E-2</v>
      </c>
      <c r="C388" s="217">
        <f t="shared" si="82"/>
        <v>2.7675000000000004E-3</v>
      </c>
      <c r="D388" s="219">
        <f t="shared" ca="1" si="83"/>
        <v>0.14652309081455483</v>
      </c>
      <c r="E388" s="218">
        <f t="shared" ca="1" si="84"/>
        <v>-1.0514625917478273</v>
      </c>
      <c r="F388" s="187">
        <f t="shared" ca="1" si="85"/>
        <v>-5.1911806034343764E-3</v>
      </c>
      <c r="G388" s="217">
        <f t="shared" ca="1" si="86"/>
        <v>-2.4236806034343759E-3</v>
      </c>
      <c r="H388" s="187">
        <f t="shared" ca="1" si="87"/>
        <v>1.7076319396565624E-2</v>
      </c>
      <c r="I388" s="191">
        <f t="shared" ca="1" si="95"/>
        <v>0.99076565725448817</v>
      </c>
      <c r="J388" s="190">
        <f t="shared" ca="1" si="95"/>
        <v>0.96879230646288106</v>
      </c>
      <c r="K388" s="190">
        <f t="shared" ca="1" si="95"/>
        <v>0.94341664265565628</v>
      </c>
      <c r="L388" s="190">
        <f t="shared" ca="1" si="95"/>
        <v>0.91583823259825003</v>
      </c>
      <c r="M388" s="190">
        <f t="shared" ca="1" si="95"/>
        <v>0.8869546031692549</v>
      </c>
      <c r="N388" s="190">
        <f t="shared" ca="1" si="95"/>
        <v>0.85742853039934941</v>
      </c>
      <c r="O388" s="190">
        <f t="shared" ca="1" si="95"/>
        <v>0.82774328395659835</v>
      </c>
      <c r="P388" s="190">
        <f t="shared" ca="1" si="95"/>
        <v>0.79824651613442299</v>
      </c>
      <c r="Q388" s="190">
        <f t="shared" ca="1" si="95"/>
        <v>0.7691843664676653</v>
      </c>
      <c r="R388" s="190">
        <f t="shared" ca="1" si="95"/>
        <v>0.74072755590250794</v>
      </c>
      <c r="S388" s="190">
        <f t="shared" ca="1" si="95"/>
        <v>0.7129911304088894</v>
      </c>
      <c r="T388" s="190">
        <f t="shared" ca="1" si="95"/>
        <v>0.68604927706835239</v>
      </c>
      <c r="U388" s="190">
        <f t="shared" ca="1" si="95"/>
        <v>0.65994637353169117</v>
      </c>
      <c r="V388" s="190">
        <f t="shared" ca="1" si="95"/>
        <v>0.63470518882684779</v>
      </c>
      <c r="W388" s="187">
        <f t="shared" ca="1" si="95"/>
        <v>0.6103329464728896</v>
      </c>
      <c r="Y388" s="78">
        <f t="shared" ca="1" si="89"/>
        <v>12003122.611309744</v>
      </c>
      <c r="Z388" s="78">
        <f t="shared" ca="1" si="90"/>
        <v>12006964.834202243</v>
      </c>
      <c r="AA388" s="78">
        <f t="shared" ca="1" si="91"/>
        <v>3842.2228924985975</v>
      </c>
    </row>
    <row r="389" spans="1:27" ht="11.25" customHeight="1" x14ac:dyDescent="0.2">
      <c r="A389" s="222">
        <f t="shared" si="92"/>
        <v>379</v>
      </c>
      <c r="B389" s="220">
        <f t="shared" si="81"/>
        <v>1.95E-2</v>
      </c>
      <c r="C389" s="217">
        <f t="shared" si="82"/>
        <v>2.7675000000000004E-3</v>
      </c>
      <c r="D389" s="219">
        <f t="shared" ca="1" si="83"/>
        <v>0.50589591238801646</v>
      </c>
      <c r="E389" s="218">
        <f t="shared" ca="1" si="84"/>
        <v>1.4779398724475012E-2</v>
      </c>
      <c r="F389" s="187">
        <f t="shared" ca="1" si="85"/>
        <v>7.2967434686747136E-5</v>
      </c>
      <c r="G389" s="217">
        <f t="shared" ca="1" si="86"/>
        <v>2.8404674346867477E-3</v>
      </c>
      <c r="H389" s="187">
        <f t="shared" ca="1" si="87"/>
        <v>2.2340467434686748E-2</v>
      </c>
      <c r="I389" s="191">
        <f t="shared" ca="1" si="95"/>
        <v>0.98832925288382312</v>
      </c>
      <c r="J389" s="190">
        <f t="shared" ca="1" si="95"/>
        <v>0.96252241051168563</v>
      </c>
      <c r="K389" s="190">
        <f t="shared" ca="1" si="95"/>
        <v>0.93443130178595557</v>
      </c>
      <c r="L389" s="190">
        <f t="shared" ca="1" si="95"/>
        <v>0.90498731562075962</v>
      </c>
      <c r="M389" s="190">
        <f t="shared" ca="1" si="95"/>
        <v>0.8748757403612577</v>
      </c>
      <c r="N389" s="190">
        <f t="shared" ca="1" si="95"/>
        <v>0.84459486733282885</v>
      </c>
      <c r="O389" s="190">
        <f t="shared" ca="1" si="95"/>
        <v>0.81450239119966572</v>
      </c>
      <c r="P389" s="190">
        <f t="shared" ca="1" si="95"/>
        <v>0.78485115321733867</v>
      </c>
      <c r="Q389" s="190">
        <f t="shared" ca="1" si="95"/>
        <v>0.75581631247655323</v>
      </c>
      <c r="R389" s="190">
        <f t="shared" ca="1" si="95"/>
        <v>0.72751580477213551</v>
      </c>
      <c r="S389" s="190">
        <f t="shared" ca="1" si="95"/>
        <v>0.70002563927233352</v>
      </c>
      <c r="T389" s="190">
        <f t="shared" ca="1" si="95"/>
        <v>0.67339127479022187</v>
      </c>
      <c r="U389" s="190">
        <f t="shared" ca="1" si="95"/>
        <v>0.64763604540900677</v>
      </c>
      <c r="V389" s="190">
        <f t="shared" ca="1" si="95"/>
        <v>0.62276737986391639</v>
      </c>
      <c r="W389" s="187">
        <f t="shared" ca="1" si="95"/>
        <v>0.59878137928730968</v>
      </c>
      <c r="Y389" s="78">
        <f t="shared" ca="1" si="89"/>
        <v>11835028.268784793</v>
      </c>
      <c r="Z389" s="78">
        <f t="shared" ca="1" si="90"/>
        <v>11838984.724070016</v>
      </c>
      <c r="AA389" s="78">
        <f t="shared" ca="1" si="91"/>
        <v>3956.4552852232009</v>
      </c>
    </row>
    <row r="390" spans="1:27" ht="11.25" customHeight="1" x14ac:dyDescent="0.2">
      <c r="A390" s="222">
        <f t="shared" si="92"/>
        <v>380</v>
      </c>
      <c r="B390" s="220">
        <f t="shared" si="81"/>
        <v>1.95E-2</v>
      </c>
      <c r="C390" s="217">
        <f t="shared" si="82"/>
        <v>2.7675000000000004E-3</v>
      </c>
      <c r="D390" s="219">
        <f t="shared" ca="1" si="83"/>
        <v>0.21830343435143529</v>
      </c>
      <c r="E390" s="218">
        <f t="shared" ca="1" si="84"/>
        <v>-0.77793578836953781</v>
      </c>
      <c r="F390" s="187">
        <f t="shared" ca="1" si="85"/>
        <v>-3.8407502149823579E-3</v>
      </c>
      <c r="G390" s="217">
        <f t="shared" ca="1" si="86"/>
        <v>-1.0732502149823574E-3</v>
      </c>
      <c r="H390" s="187">
        <f t="shared" ca="1" si="87"/>
        <v>1.8426749785017644E-2</v>
      </c>
      <c r="I390" s="191">
        <f t="shared" ca="1" si="95"/>
        <v>0.99014006571320057</v>
      </c>
      <c r="J390" s="190">
        <f t="shared" ca="1" si="95"/>
        <v>0.96717998381529902</v>
      </c>
      <c r="K390" s="190">
        <f t="shared" ca="1" si="95"/>
        <v>0.94110339517236596</v>
      </c>
      <c r="L390" s="190">
        <f t="shared" ca="1" si="95"/>
        <v>0.91304226366311902</v>
      </c>
      <c r="M390" s="190">
        <f t="shared" ca="1" si="95"/>
        <v>0.88384015823537088</v>
      </c>
      <c r="N390" s="190">
        <f t="shared" ca="1" si="95"/>
        <v>0.85411778670267302</v>
      </c>
      <c r="O390" s="190">
        <f t="shared" ca="1" si="95"/>
        <v>0.82432616308859841</v>
      </c>
      <c r="P390" s="190">
        <f t="shared" ca="1" si="95"/>
        <v>0.79478850895655395</v>
      </c>
      <c r="Q390" s="190">
        <f t="shared" ca="1" si="95"/>
        <v>0.76573263064536146</v>
      </c>
      <c r="R390" s="190">
        <f t="shared" ca="1" si="95"/>
        <v>0.73731559135665303</v>
      </c>
      <c r="S390" s="190">
        <f t="shared" ca="1" si="95"/>
        <v>0.70964232302615105</v>
      </c>
      <c r="T390" s="190">
        <f t="shared" ca="1" si="95"/>
        <v>0.68277956184872413</v>
      </c>
      <c r="U390" s="190">
        <f t="shared" ca="1" si="95"/>
        <v>0.65676622326118739</v>
      </c>
      <c r="V390" s="190">
        <f t="shared" ca="1" si="95"/>
        <v>0.63162109187436044</v>
      </c>
      <c r="W390" s="187">
        <f t="shared" ca="1" si="95"/>
        <v>0.60734850076239688</v>
      </c>
      <c r="Y390" s="78">
        <f t="shared" ca="1" si="89"/>
        <v>11959744.248122016</v>
      </c>
      <c r="Z390" s="78">
        <f t="shared" ca="1" si="90"/>
        <v>11963615.831564356</v>
      </c>
      <c r="AA390" s="78">
        <f t="shared" ca="1" si="91"/>
        <v>3871.5834423396736</v>
      </c>
    </row>
    <row r="391" spans="1:27" ht="11.25" customHeight="1" x14ac:dyDescent="0.2">
      <c r="A391" s="222">
        <f t="shared" si="92"/>
        <v>381</v>
      </c>
      <c r="B391" s="220">
        <f t="shared" si="81"/>
        <v>1.95E-2</v>
      </c>
      <c r="C391" s="217">
        <f t="shared" si="82"/>
        <v>2.7675000000000004E-3</v>
      </c>
      <c r="D391" s="219">
        <f t="shared" ca="1" si="83"/>
        <v>0.21080842048666137</v>
      </c>
      <c r="E391" s="218">
        <f t="shared" ca="1" si="84"/>
        <v>-0.80361935603687207</v>
      </c>
      <c r="F391" s="187">
        <f t="shared" ca="1" si="85"/>
        <v>-3.9675526702937077E-3</v>
      </c>
      <c r="G391" s="217">
        <f t="shared" ca="1" si="86"/>
        <v>-1.2000526702937073E-3</v>
      </c>
      <c r="H391" s="187">
        <f t="shared" ca="1" si="87"/>
        <v>1.8299947329706294E-2</v>
      </c>
      <c r="I391" s="191">
        <f t="shared" ca="1" si="95"/>
        <v>0.99019879058064786</v>
      </c>
      <c r="J391" s="190">
        <f t="shared" ca="1" si="95"/>
        <v>0.96733126316073836</v>
      </c>
      <c r="K391" s="190">
        <f t="shared" ca="1" si="95"/>
        <v>0.94132036253557372</v>
      </c>
      <c r="L391" s="190">
        <f t="shared" ca="1" si="95"/>
        <v>0.91330443549794094</v>
      </c>
      <c r="M391" s="190">
        <f t="shared" ca="1" si="95"/>
        <v>0.88413213197111995</v>
      </c>
      <c r="N391" s="190">
        <f t="shared" ca="1" si="95"/>
        <v>0.85442811369544802</v>
      </c>
      <c r="O391" s="190">
        <f t="shared" ca="1" si="95"/>
        <v>0.82464642224191809</v>
      </c>
      <c r="P391" s="190">
        <f t="shared" ca="1" si="95"/>
        <v>0.79511256998569313</v>
      </c>
      <c r="Q391" s="190">
        <f t="shared" ca="1" si="95"/>
        <v>0.76605608105500189</v>
      </c>
      <c r="R391" s="190">
        <f t="shared" ca="1" si="95"/>
        <v>0.73763529764816693</v>
      </c>
      <c r="S391" s="190">
        <f t="shared" ca="1" si="95"/>
        <v>0.70995609844289442</v>
      </c>
      <c r="T391" s="190">
        <f t="shared" ca="1" si="95"/>
        <v>0.68308591686120868</v>
      </c>
      <c r="U391" s="190">
        <f t="shared" ca="1" si="95"/>
        <v>0.65706417934452921</v>
      </c>
      <c r="V391" s="190">
        <f t="shared" ca="1" si="95"/>
        <v>0.63191004318049493</v>
      </c>
      <c r="W391" s="187">
        <f t="shared" ca="1" si="95"/>
        <v>0.60762811175089748</v>
      </c>
      <c r="Y391" s="78">
        <f t="shared" ca="1" si="89"/>
        <v>11963809.817952272</v>
      </c>
      <c r="Z391" s="78">
        <f t="shared" ca="1" si="90"/>
        <v>11967678.64598888</v>
      </c>
      <c r="AA391" s="78">
        <f t="shared" ca="1" si="91"/>
        <v>3868.8280366081744</v>
      </c>
    </row>
    <row r="392" spans="1:27" ht="11.25" customHeight="1" x14ac:dyDescent="0.2">
      <c r="A392" s="222">
        <f t="shared" si="92"/>
        <v>382</v>
      </c>
      <c r="B392" s="220">
        <f t="shared" si="81"/>
        <v>1.95E-2</v>
      </c>
      <c r="C392" s="217">
        <f t="shared" si="82"/>
        <v>2.7675000000000004E-3</v>
      </c>
      <c r="D392" s="219">
        <f t="shared" ca="1" si="83"/>
        <v>0.91910885425834887</v>
      </c>
      <c r="E392" s="218">
        <f t="shared" ca="1" si="84"/>
        <v>1.3991023554809374</v>
      </c>
      <c r="F392" s="187">
        <f t="shared" ca="1" si="85"/>
        <v>6.9075144156282801E-3</v>
      </c>
      <c r="G392" s="217">
        <f t="shared" ca="1" si="86"/>
        <v>9.6750144156282809E-3</v>
      </c>
      <c r="H392" s="187">
        <f t="shared" ca="1" si="87"/>
        <v>2.9175014415628281E-2</v>
      </c>
      <c r="I392" s="191">
        <f t="shared" ca="1" si="95"/>
        <v>0.98517495798052224</v>
      </c>
      <c r="J392" s="190">
        <f t="shared" ca="1" si="95"/>
        <v>0.95444258356359513</v>
      </c>
      <c r="K392" s="190">
        <f t="shared" ca="1" si="95"/>
        <v>0.92289301720805306</v>
      </c>
      <c r="L392" s="190">
        <f t="shared" ca="1" si="95"/>
        <v>0.89109094231947938</v>
      </c>
      <c r="M392" s="190">
        <f t="shared" ca="1" si="95"/>
        <v>0.85943860355190671</v>
      </c>
      <c r="N392" s="190">
        <f t="shared" ca="1" si="95"/>
        <v>0.82821883525219553</v>
      </c>
      <c r="O392" s="190">
        <f t="shared" ca="1" si="95"/>
        <v>0.79762698559249323</v>
      </c>
      <c r="P392" s="190">
        <f t="shared" ca="1" si="95"/>
        <v>0.76779450623081369</v>
      </c>
      <c r="Q392" s="190">
        <f t="shared" ca="1" si="95"/>
        <v>0.73880633553225339</v>
      </c>
      <c r="R392" s="190">
        <f t="shared" ca="1" si="95"/>
        <v>0.71071368292486203</v>
      </c>
      <c r="S392" s="190">
        <f t="shared" ca="1" si="95"/>
        <v>0.68354341652035222</v>
      </c>
      <c r="T392" s="190">
        <f t="shared" ca="1" si="95"/>
        <v>0.65730494727601396</v>
      </c>
      <c r="U392" s="190">
        <f t="shared" ca="1" si="95"/>
        <v>0.63199527079074824</v>
      </c>
      <c r="V392" s="190">
        <f t="shared" ca="1" si="95"/>
        <v>0.60760265469657349</v>
      </c>
      <c r="W392" s="187">
        <f t="shared" ca="1" si="95"/>
        <v>0.5841093311735035</v>
      </c>
      <c r="Y392" s="78">
        <f t="shared" ca="1" si="89"/>
        <v>11620756.070613367</v>
      </c>
      <c r="Z392" s="78">
        <f t="shared" ca="1" si="90"/>
        <v>11624859.732740935</v>
      </c>
      <c r="AA392" s="78">
        <f t="shared" ca="1" si="91"/>
        <v>4103.6621275674552</v>
      </c>
    </row>
    <row r="393" spans="1:27" ht="11.25" customHeight="1" x14ac:dyDescent="0.2">
      <c r="A393" s="222">
        <f t="shared" si="92"/>
        <v>383</v>
      </c>
      <c r="B393" s="220">
        <f t="shared" si="81"/>
        <v>1.95E-2</v>
      </c>
      <c r="C393" s="217">
        <f t="shared" si="82"/>
        <v>2.7675000000000004E-3</v>
      </c>
      <c r="D393" s="219">
        <f t="shared" ca="1" si="83"/>
        <v>0.22247652566433929</v>
      </c>
      <c r="E393" s="218">
        <f t="shared" ca="1" si="84"/>
        <v>-0.76385601557983052</v>
      </c>
      <c r="F393" s="187">
        <f t="shared" ca="1" si="85"/>
        <v>-3.7712369065866741E-3</v>
      </c>
      <c r="G393" s="217">
        <f t="shared" ca="1" si="86"/>
        <v>-1.0037369065866737E-3</v>
      </c>
      <c r="H393" s="187">
        <f t="shared" ca="1" si="87"/>
        <v>1.8496263093413325E-2</v>
      </c>
      <c r="I393" s="191">
        <f t="shared" ca="1" si="95"/>
        <v>0.99010787412509538</v>
      </c>
      <c r="J393" s="190">
        <f t="shared" ca="1" si="95"/>
        <v>0.96709706227662917</v>
      </c>
      <c r="K393" s="190">
        <f t="shared" ca="1" si="95"/>
        <v>0.94098447454042311</v>
      </c>
      <c r="L393" s="190">
        <f t="shared" ca="1" si="95"/>
        <v>0.91289857258320273</v>
      </c>
      <c r="M393" s="190">
        <f t="shared" ca="1" si="95"/>
        <v>0.88368013868685558</v>
      </c>
      <c r="N393" s="190">
        <f t="shared" ca="1" si="95"/>
        <v>0.85394771278263693</v>
      </c>
      <c r="O393" s="190">
        <f t="shared" ca="1" si="95"/>
        <v>0.8241506492931141</v>
      </c>
      <c r="P393" s="190">
        <f t="shared" ca="1" si="95"/>
        <v>0.79461091423492158</v>
      </c>
      <c r="Q393" s="190">
        <f t="shared" ca="1" si="95"/>
        <v>0.76555537257344453</v>
      </c>
      <c r="R393" s="190">
        <f t="shared" ca="1" si="95"/>
        <v>0.73714038666405424</v>
      </c>
      <c r="S393" s="190">
        <f t="shared" ca="1" si="95"/>
        <v>0.70947036969546717</v>
      </c>
      <c r="T393" s="190">
        <f t="shared" ca="1" si="95"/>
        <v>0.68261167585172866</v>
      </c>
      <c r="U393" s="190">
        <f t="shared" ca="1" si="95"/>
        <v>0.65660294060157998</v>
      </c>
      <c r="V393" s="190">
        <f t="shared" ca="1" si="95"/>
        <v>0.63146274438116434</v>
      </c>
      <c r="W393" s="187">
        <f t="shared" ca="1" si="95"/>
        <v>0.6071952721779722</v>
      </c>
      <c r="Y393" s="78">
        <f t="shared" ca="1" si="89"/>
        <v>11957516.160468291</v>
      </c>
      <c r="Z393" s="78">
        <f t="shared" ca="1" si="90"/>
        <v>11961389.254292764</v>
      </c>
      <c r="AA393" s="78">
        <f t="shared" ca="1" si="91"/>
        <v>3873.0938244722784</v>
      </c>
    </row>
    <row r="394" spans="1:27" ht="11.25" customHeight="1" x14ac:dyDescent="0.2">
      <c r="A394" s="222">
        <f t="shared" si="92"/>
        <v>384</v>
      </c>
      <c r="B394" s="220">
        <f t="shared" si="81"/>
        <v>1.95E-2</v>
      </c>
      <c r="C394" s="217">
        <f t="shared" si="82"/>
        <v>2.7675000000000004E-3</v>
      </c>
      <c r="D394" s="219">
        <f t="shared" ca="1" si="83"/>
        <v>0.34858173245193624</v>
      </c>
      <c r="E394" s="218">
        <f t="shared" ca="1" si="84"/>
        <v>-0.38915232959730656</v>
      </c>
      <c r="F394" s="187">
        <f t="shared" ca="1" si="85"/>
        <v>-1.9212856843806147E-3</v>
      </c>
      <c r="G394" s="217">
        <f t="shared" ca="1" si="86"/>
        <v>8.4621431561938574E-4</v>
      </c>
      <c r="H394" s="187">
        <f t="shared" ca="1" si="87"/>
        <v>2.0346214315619386E-2</v>
      </c>
      <c r="I394" s="191">
        <f t="shared" ca="1" si="95"/>
        <v>0.9892515468317219</v>
      </c>
      <c r="J394" s="190">
        <f t="shared" ca="1" si="95"/>
        <v>0.96489288932855521</v>
      </c>
      <c r="K394" s="190">
        <f t="shared" ca="1" si="95"/>
        <v>0.93782516628138957</v>
      </c>
      <c r="L394" s="190">
        <f t="shared" ca="1" si="95"/>
        <v>0.90908283295503189</v>
      </c>
      <c r="M394" s="190">
        <f t="shared" ca="1" si="95"/>
        <v>0.87943218189143424</v>
      </c>
      <c r="N394" s="190">
        <f t="shared" ca="1" si="95"/>
        <v>0.8494339734131503</v>
      </c>
      <c r="O394" s="190">
        <f t="shared" ca="1" si="95"/>
        <v>0.81949342288707216</v>
      </c>
      <c r="P394" s="190">
        <f t="shared" ca="1" si="95"/>
        <v>0.78989915547400202</v>
      </c>
      <c r="Q394" s="190">
        <f t="shared" ca="1" si="95"/>
        <v>0.76085306701453015</v>
      </c>
      <c r="R394" s="190">
        <f t="shared" ca="1" si="95"/>
        <v>0.73249294667797249</v>
      </c>
      <c r="S394" s="190">
        <f t="shared" ca="1" si="95"/>
        <v>0.70490946937547161</v>
      </c>
      <c r="T394" s="190">
        <f t="shared" ca="1" si="95"/>
        <v>0.67815887741841574</v>
      </c>
      <c r="U394" s="190">
        <f t="shared" ca="1" si="95"/>
        <v>0.65227239843494711</v>
      </c>
      <c r="V394" s="190">
        <f t="shared" ca="1" si="95"/>
        <v>0.62726321220961079</v>
      </c>
      <c r="W394" s="187">
        <f t="shared" ca="1" si="95"/>
        <v>0.60313158771648157</v>
      </c>
      <c r="Y394" s="78">
        <f t="shared" ca="1" si="89"/>
        <v>11898392.727909781</v>
      </c>
      <c r="Z394" s="78">
        <f t="shared" ca="1" si="90"/>
        <v>11902305.980210377</v>
      </c>
      <c r="AA394" s="78">
        <f t="shared" ca="1" si="91"/>
        <v>3913.2523005958647</v>
      </c>
    </row>
    <row r="395" spans="1:27" ht="11.25" customHeight="1" x14ac:dyDescent="0.2">
      <c r="A395" s="222">
        <f t="shared" si="92"/>
        <v>385</v>
      </c>
      <c r="B395" s="220">
        <f t="shared" ref="B395:B458" si="96">$B$5</f>
        <v>1.95E-2</v>
      </c>
      <c r="C395" s="217">
        <f t="shared" ref="C395:C458" si="97">$B$2*($B$3-$B395)*$B$8</f>
        <v>2.7675000000000004E-3</v>
      </c>
      <c r="D395" s="219">
        <f t="shared" ref="D395:D458" ca="1" si="98">RAND()</f>
        <v>0.49044326343483224</v>
      </c>
      <c r="E395" s="218">
        <f t="shared" ref="E395:E458" ca="1" si="99">NORMINV(D395,0,1)</f>
        <v>-2.3957477665407192E-2</v>
      </c>
      <c r="F395" s="187">
        <f t="shared" ref="F395:F458" ca="1" si="100">$B$9*E395</f>
        <v>-1.1828056874295461E-4</v>
      </c>
      <c r="G395" s="217">
        <f t="shared" ref="G395:G458" ca="1" si="101">C395+F395</f>
        <v>2.6492194312570457E-3</v>
      </c>
      <c r="H395" s="187">
        <f t="shared" ref="H395:H458" ca="1" si="102">$B395+G395</f>
        <v>2.2149219431257045E-2</v>
      </c>
      <c r="I395" s="191">
        <f t="shared" ref="I395:W410" ca="1" si="103">I$8*EXP(-$H395*I$9)</f>
        <v>0.98841766318153812</v>
      </c>
      <c r="J395" s="190">
        <f t="shared" ca="1" si="103"/>
        <v>0.96274948570621111</v>
      </c>
      <c r="K395" s="190">
        <f t="shared" ca="1" si="103"/>
        <v>0.93475623876440506</v>
      </c>
      <c r="L395" s="190">
        <f t="shared" ca="1" si="103"/>
        <v>0.90537927275926011</v>
      </c>
      <c r="M395" s="190">
        <f t="shared" ca="1" si="103"/>
        <v>0.87531167575555857</v>
      </c>
      <c r="N395" s="190">
        <f t="shared" ca="1" si="103"/>
        <v>0.84505773789941308</v>
      </c>
      <c r="O395" s="190">
        <f t="shared" ca="1" si="103"/>
        <v>0.81497970825162891</v>
      </c>
      <c r="P395" s="190">
        <f t="shared" ca="1" si="103"/>
        <v>0.78533385262729372</v>
      </c>
      <c r="Q395" s="190">
        <f t="shared" ca="1" si="103"/>
        <v>0.75629788607669024</v>
      </c>
      <c r="R395" s="190">
        <f t="shared" ca="1" si="103"/>
        <v>0.72799164076827272</v>
      </c>
      <c r="S395" s="190">
        <f t="shared" ca="1" si="103"/>
        <v>0.70049252585280453</v>
      </c>
      <c r="T395" s="190">
        <f t="shared" ca="1" si="103"/>
        <v>0.67384702903413163</v>
      </c>
      <c r="U395" s="190">
        <f t="shared" ca="1" si="103"/>
        <v>0.64807923726170946</v>
      </c>
      <c r="V395" s="190">
        <f t="shared" ca="1" si="103"/>
        <v>0.62319712762470547</v>
      </c>
      <c r="W395" s="187">
        <f t="shared" ca="1" si="103"/>
        <v>0.59919719855190678</v>
      </c>
      <c r="Y395" s="78">
        <f t="shared" ref="Y395:Y458" ca="1" si="104">SUMPRODUCT($I395:$W395,$I$3:$W$3)</f>
        <v>11841088.28011553</v>
      </c>
      <c r="Z395" s="78">
        <f t="shared" ref="Z395:Z458" ca="1" si="105">SUMPRODUCT($I395:$W395,$I$4:$W$4)</f>
        <v>11845040.596531773</v>
      </c>
      <c r="AA395" s="78">
        <f t="shared" ref="AA395:AA458" ca="1" si="106">+Z395-Y395</f>
        <v>3952.3164162430912</v>
      </c>
    </row>
    <row r="396" spans="1:27" ht="11.25" customHeight="1" x14ac:dyDescent="0.2">
      <c r="A396" s="222">
        <f t="shared" ref="A396:A459" si="107">+A395+1</f>
        <v>386</v>
      </c>
      <c r="B396" s="220">
        <f t="shared" si="96"/>
        <v>1.95E-2</v>
      </c>
      <c r="C396" s="217">
        <f t="shared" si="97"/>
        <v>2.7675000000000004E-3</v>
      </c>
      <c r="D396" s="219">
        <f t="shared" ca="1" si="98"/>
        <v>0.42031159008620655</v>
      </c>
      <c r="E396" s="218">
        <f t="shared" ca="1" si="99"/>
        <v>-0.20109642136919464</v>
      </c>
      <c r="F396" s="187">
        <f t="shared" ca="1" si="100"/>
        <v>-9.9283402968861414E-4</v>
      </c>
      <c r="G396" s="217">
        <f t="shared" ca="1" si="101"/>
        <v>1.7746659703113863E-3</v>
      </c>
      <c r="H396" s="187">
        <f t="shared" ca="1" si="102"/>
        <v>2.1274665970311385E-2</v>
      </c>
      <c r="I396" s="191">
        <f t="shared" ca="1" si="103"/>
        <v>0.9888220533194485</v>
      </c>
      <c r="J396" s="190">
        <f t="shared" ca="1" si="103"/>
        <v>0.96378855527353069</v>
      </c>
      <c r="K396" s="190">
        <f t="shared" ca="1" si="103"/>
        <v>0.93624357572508754</v>
      </c>
      <c r="L396" s="190">
        <f t="shared" ca="1" si="103"/>
        <v>0.90717380846649209</v>
      </c>
      <c r="M396" s="190">
        <f t="shared" ca="1" si="103"/>
        <v>0.87730792384145406</v>
      </c>
      <c r="N396" s="190">
        <f t="shared" ca="1" si="103"/>
        <v>0.84717762213474879</v>
      </c>
      <c r="O396" s="190">
        <f t="shared" ca="1" si="103"/>
        <v>0.81716598675752106</v>
      </c>
      <c r="P396" s="190">
        <f t="shared" ca="1" si="103"/>
        <v>0.78754496281530872</v>
      </c>
      <c r="Q396" s="190">
        <f t="shared" ca="1" si="103"/>
        <v>0.75850397528464086</v>
      </c>
      <c r="R396" s="190">
        <f t="shared" ca="1" si="103"/>
        <v>0.73017154862387912</v>
      </c>
      <c r="S396" s="190">
        <f t="shared" ca="1" si="103"/>
        <v>0.70263151136215884</v>
      </c>
      <c r="T396" s="190">
        <f t="shared" ca="1" si="103"/>
        <v>0.6759350703453274</v>
      </c>
      <c r="U396" s="190">
        <f t="shared" ca="1" si="103"/>
        <v>0.65010976641191887</v>
      </c>
      <c r="V396" s="190">
        <f t="shared" ca="1" si="103"/>
        <v>0.62516609275992974</v>
      </c>
      <c r="W396" s="187">
        <f t="shared" ca="1" si="103"/>
        <v>0.6011023710771094</v>
      </c>
      <c r="Y396" s="78">
        <f t="shared" ca="1" si="104"/>
        <v>11868844.824198557</v>
      </c>
      <c r="Z396" s="78">
        <f t="shared" ca="1" si="105"/>
        <v>11872778.202294089</v>
      </c>
      <c r="AA396" s="78">
        <f t="shared" ca="1" si="106"/>
        <v>3933.3780955318362</v>
      </c>
    </row>
    <row r="397" spans="1:27" ht="11.25" customHeight="1" x14ac:dyDescent="0.2">
      <c r="A397" s="222">
        <f t="shared" si="107"/>
        <v>387</v>
      </c>
      <c r="B397" s="220">
        <f t="shared" si="96"/>
        <v>1.95E-2</v>
      </c>
      <c r="C397" s="217">
        <f t="shared" si="97"/>
        <v>2.7675000000000004E-3</v>
      </c>
      <c r="D397" s="219">
        <f t="shared" ca="1" si="98"/>
        <v>0.18986357970674916</v>
      </c>
      <c r="E397" s="218">
        <f t="shared" ca="1" si="99"/>
        <v>-0.87839912435062517</v>
      </c>
      <c r="F397" s="187">
        <f t="shared" ca="1" si="100"/>
        <v>-4.3367481945532837E-3</v>
      </c>
      <c r="G397" s="217">
        <f t="shared" ca="1" si="101"/>
        <v>-1.5692481945532833E-3</v>
      </c>
      <c r="H397" s="187">
        <f t="shared" ca="1" si="102"/>
        <v>1.7930751805446718E-2</v>
      </c>
      <c r="I397" s="191">
        <f t="shared" ca="1" si="103"/>
        <v>0.99036979257897217</v>
      </c>
      <c r="J397" s="190">
        <f t="shared" ca="1" si="103"/>
        <v>0.96777185987025127</v>
      </c>
      <c r="K397" s="190">
        <f t="shared" ca="1" si="103"/>
        <v>0.94195236530755222</v>
      </c>
      <c r="L397" s="190">
        <f t="shared" ca="1" si="103"/>
        <v>0.91406819859117128</v>
      </c>
      <c r="M397" s="190">
        <f t="shared" ca="1" si="103"/>
        <v>0.88498278629204219</v>
      </c>
      <c r="N397" s="190">
        <f t="shared" ca="1" si="103"/>
        <v>0.8553322978418112</v>
      </c>
      <c r="O397" s="190">
        <f t="shared" ca="1" si="103"/>
        <v>0.82557959116708235</v>
      </c>
      <c r="P397" s="190">
        <f t="shared" ca="1" si="103"/>
        <v>0.79605685228010126</v>
      </c>
      <c r="Q397" s="190">
        <f t="shared" ca="1" si="103"/>
        <v>0.76699861110561574</v>
      </c>
      <c r="R397" s="190">
        <f t="shared" ca="1" si="103"/>
        <v>0.7385669377949311</v>
      </c>
      <c r="S397" s="190">
        <f t="shared" ca="1" si="103"/>
        <v>0.71087047101160772</v>
      </c>
      <c r="T397" s="190">
        <f t="shared" ca="1" si="103"/>
        <v>0.68397867703351345</v>
      </c>
      <c r="U397" s="190">
        <f t="shared" ca="1" si="103"/>
        <v>0.65793247235521513</v>
      </c>
      <c r="V397" s="190">
        <f t="shared" ca="1" si="103"/>
        <v>0.63275210105324242</v>
      </c>
      <c r="W397" s="187">
        <f t="shared" ca="1" si="103"/>
        <v>0.60844295482675859</v>
      </c>
      <c r="Y397" s="78">
        <f t="shared" ca="1" si="104"/>
        <v>11975655.969109867</v>
      </c>
      <c r="Z397" s="78">
        <f t="shared" ca="1" si="105"/>
        <v>11979516.772767616</v>
      </c>
      <c r="AA397" s="78">
        <f t="shared" ca="1" si="106"/>
        <v>3860.8036577496678</v>
      </c>
    </row>
    <row r="398" spans="1:27" ht="11.25" customHeight="1" x14ac:dyDescent="0.2">
      <c r="A398" s="222">
        <f t="shared" si="107"/>
        <v>388</v>
      </c>
      <c r="B398" s="220">
        <f t="shared" si="96"/>
        <v>1.95E-2</v>
      </c>
      <c r="C398" s="217">
        <f t="shared" si="97"/>
        <v>2.7675000000000004E-3</v>
      </c>
      <c r="D398" s="219">
        <f t="shared" ca="1" si="98"/>
        <v>0.50966770794464156</v>
      </c>
      <c r="E398" s="218">
        <f t="shared" ca="1" si="99"/>
        <v>2.4235722432916943E-2</v>
      </c>
      <c r="F398" s="187">
        <f t="shared" ca="1" si="100"/>
        <v>1.1965429221294768E-4</v>
      </c>
      <c r="G398" s="217">
        <f t="shared" ca="1" si="101"/>
        <v>2.8871542922129481E-3</v>
      </c>
      <c r="H398" s="187">
        <f t="shared" ca="1" si="102"/>
        <v>2.2387154292212948E-2</v>
      </c>
      <c r="I398" s="191">
        <f t="shared" ca="1" si="103"/>
        <v>0.98830767164254951</v>
      </c>
      <c r="J398" s="190">
        <f t="shared" ca="1" si="103"/>
        <v>0.96246698576718193</v>
      </c>
      <c r="K398" s="190">
        <f t="shared" ca="1" si="103"/>
        <v>0.93435199635287014</v>
      </c>
      <c r="L398" s="190">
        <f t="shared" ca="1" si="103"/>
        <v>0.90489165805468685</v>
      </c>
      <c r="M398" s="190">
        <f t="shared" ca="1" si="103"/>
        <v>0.8747693541655075</v>
      </c>
      <c r="N398" s="190">
        <f t="shared" ca="1" si="103"/>
        <v>0.84448191133994222</v>
      </c>
      <c r="O398" s="190">
        <f t="shared" ca="1" si="103"/>
        <v>0.81438591252913395</v>
      </c>
      <c r="P398" s="190">
        <f t="shared" ca="1" si="103"/>
        <v>0.78473336322498255</v>
      </c>
      <c r="Q398" s="190">
        <f t="shared" ca="1" si="103"/>
        <v>0.7556987988255528</v>
      </c>
      <c r="R398" s="190">
        <f t="shared" ca="1" si="103"/>
        <v>0.72739969243189817</v>
      </c>
      <c r="S398" s="190">
        <f t="shared" ca="1" si="103"/>
        <v>0.69991171166042931</v>
      </c>
      <c r="T398" s="190">
        <f t="shared" ca="1" si="103"/>
        <v>0.67328006432305865</v>
      </c>
      <c r="U398" s="190">
        <f t="shared" ca="1" si="103"/>
        <v>0.64752790084802625</v>
      </c>
      <c r="V398" s="190">
        <f t="shared" ca="1" si="103"/>
        <v>0.62266251620989643</v>
      </c>
      <c r="W398" s="187">
        <f t="shared" ca="1" si="103"/>
        <v>0.59867991463126413</v>
      </c>
      <c r="Y398" s="78">
        <f t="shared" ca="1" si="104"/>
        <v>11833549.452006981</v>
      </c>
      <c r="Z398" s="78">
        <f t="shared" ca="1" si="105"/>
        <v>11837506.917516232</v>
      </c>
      <c r="AA398" s="78">
        <f t="shared" ca="1" si="106"/>
        <v>3957.4655092507601</v>
      </c>
    </row>
    <row r="399" spans="1:27" ht="11.25" customHeight="1" x14ac:dyDescent="0.2">
      <c r="A399" s="222">
        <f t="shared" si="107"/>
        <v>389</v>
      </c>
      <c r="B399" s="220">
        <f t="shared" si="96"/>
        <v>1.95E-2</v>
      </c>
      <c r="C399" s="217">
        <f t="shared" si="97"/>
        <v>2.7675000000000004E-3</v>
      </c>
      <c r="D399" s="219">
        <f t="shared" ca="1" si="98"/>
        <v>7.2900221243610397E-2</v>
      </c>
      <c r="E399" s="218">
        <f t="shared" ca="1" si="99"/>
        <v>-1.454526317516978</v>
      </c>
      <c r="F399" s="187">
        <f t="shared" ca="1" si="100"/>
        <v>-7.1811483032673193E-3</v>
      </c>
      <c r="G399" s="217">
        <f t="shared" ca="1" si="101"/>
        <v>-4.4136483032673184E-3</v>
      </c>
      <c r="H399" s="187">
        <f t="shared" ca="1" si="102"/>
        <v>1.5086351696732682E-2</v>
      </c>
      <c r="I399" s="191">
        <f t="shared" ca="1" si="103"/>
        <v>0.99168823710471776</v>
      </c>
      <c r="J399" s="190">
        <f t="shared" ca="1" si="103"/>
        <v>0.97117309327915757</v>
      </c>
      <c r="K399" s="190">
        <f t="shared" ca="1" si="103"/>
        <v>0.94683576552804494</v>
      </c>
      <c r="L399" s="190">
        <f t="shared" ca="1" si="103"/>
        <v>0.91997392932946653</v>
      </c>
      <c r="M399" s="190">
        <f t="shared" ca="1" si="103"/>
        <v>0.89156400044494399</v>
      </c>
      <c r="N399" s="190">
        <f t="shared" ca="1" si="103"/>
        <v>0.86233058014170416</v>
      </c>
      <c r="O399" s="190">
        <f t="shared" ca="1" si="103"/>
        <v>0.83280451919316623</v>
      </c>
      <c r="P399" s="190">
        <f t="shared" ca="1" si="103"/>
        <v>0.803369606587792</v>
      </c>
      <c r="Q399" s="190">
        <f t="shared" ca="1" si="103"/>
        <v>0.77429915424589191</v>
      </c>
      <c r="R399" s="190">
        <f t="shared" ca="1" si="103"/>
        <v>0.74578415652973506</v>
      </c>
      <c r="S399" s="190">
        <f t="shared" ca="1" si="103"/>
        <v>0.71795468985062461</v>
      </c>
      <c r="T399" s="190">
        <f t="shared" ca="1" si="103"/>
        <v>0.69089602382079585</v>
      </c>
      <c r="U399" s="190">
        <f t="shared" ca="1" si="103"/>
        <v>0.66466066626205056</v>
      </c>
      <c r="V399" s="190">
        <f t="shared" ca="1" si="103"/>
        <v>0.63927732005167015</v>
      </c>
      <c r="W399" s="187">
        <f t="shared" ca="1" si="103"/>
        <v>0.61475751533734557</v>
      </c>
      <c r="Y399" s="78">
        <f t="shared" ca="1" si="104"/>
        <v>12067369.257707108</v>
      </c>
      <c r="Z399" s="78">
        <f t="shared" ca="1" si="105"/>
        <v>12071168.157399137</v>
      </c>
      <c r="AA399" s="78">
        <f t="shared" ca="1" si="106"/>
        <v>3798.8996920287609</v>
      </c>
    </row>
    <row r="400" spans="1:27" ht="11.25" customHeight="1" x14ac:dyDescent="0.2">
      <c r="A400" s="222">
        <f t="shared" si="107"/>
        <v>390</v>
      </c>
      <c r="B400" s="220">
        <f t="shared" si="96"/>
        <v>1.95E-2</v>
      </c>
      <c r="C400" s="217">
        <f t="shared" si="97"/>
        <v>2.7675000000000004E-3</v>
      </c>
      <c r="D400" s="219">
        <f t="shared" ca="1" si="98"/>
        <v>0.34505910409976415</v>
      </c>
      <c r="E400" s="218">
        <f t="shared" ca="1" si="99"/>
        <v>-0.39869465299833334</v>
      </c>
      <c r="F400" s="187">
        <f t="shared" ca="1" si="100"/>
        <v>-1.9683971313687243E-3</v>
      </c>
      <c r="G400" s="217">
        <f t="shared" ca="1" si="101"/>
        <v>7.9910286863127617E-4</v>
      </c>
      <c r="H400" s="187">
        <f t="shared" ca="1" si="102"/>
        <v>2.0299102868631277E-2</v>
      </c>
      <c r="I400" s="191">
        <f t="shared" ca="1" si="103"/>
        <v>0.98927334514226739</v>
      </c>
      <c r="J400" s="190">
        <f t="shared" ca="1" si="103"/>
        <v>0.96494895911199774</v>
      </c>
      <c r="K400" s="190">
        <f t="shared" ca="1" si="103"/>
        <v>0.93790549045651528</v>
      </c>
      <c r="L400" s="190">
        <f t="shared" ca="1" si="103"/>
        <v>0.90917980760215567</v>
      </c>
      <c r="M400" s="190">
        <f t="shared" ca="1" si="103"/>
        <v>0.87954010789962345</v>
      </c>
      <c r="N400" s="190">
        <f t="shared" ca="1" si="103"/>
        <v>0.84954862514453311</v>
      </c>
      <c r="O400" s="190">
        <f t="shared" ca="1" si="103"/>
        <v>0.81961169809167711</v>
      </c>
      <c r="P400" s="190">
        <f t="shared" ca="1" si="103"/>
        <v>0.79001879922574691</v>
      </c>
      <c r="Q400" s="190">
        <f t="shared" ca="1" si="103"/>
        <v>0.76097245826226012</v>
      </c>
      <c r="R400" s="190">
        <f t="shared" ca="1" si="103"/>
        <v>0.7326109354899597</v>
      </c>
      <c r="S400" s="190">
        <f t="shared" ca="1" si="103"/>
        <v>0.70502525408225825</v>
      </c>
      <c r="T400" s="190">
        <f t="shared" ca="1" si="103"/>
        <v>0.67827191256138075</v>
      </c>
      <c r="U400" s="190">
        <f t="shared" ca="1" si="103"/>
        <v>0.65238232618207714</v>
      </c>
      <c r="V400" s="190">
        <f t="shared" ca="1" si="103"/>
        <v>0.62736981147590198</v>
      </c>
      <c r="W400" s="187">
        <f t="shared" ca="1" si="103"/>
        <v>0.60323473654717341</v>
      </c>
      <c r="Y400" s="78">
        <f t="shared" ca="1" si="104"/>
        <v>11899894.267275531</v>
      </c>
      <c r="Z400" s="78">
        <f t="shared" ca="1" si="105"/>
        <v>11903806.4978179</v>
      </c>
      <c r="AA400" s="78">
        <f t="shared" ca="1" si="106"/>
        <v>3912.2305423691869</v>
      </c>
    </row>
    <row r="401" spans="1:27" ht="11.25" customHeight="1" x14ac:dyDescent="0.2">
      <c r="A401" s="222">
        <f t="shared" si="107"/>
        <v>391</v>
      </c>
      <c r="B401" s="220">
        <f t="shared" si="96"/>
        <v>1.95E-2</v>
      </c>
      <c r="C401" s="217">
        <f t="shared" si="97"/>
        <v>2.7675000000000004E-3</v>
      </c>
      <c r="D401" s="219">
        <f t="shared" ca="1" si="98"/>
        <v>0.74525555681157341</v>
      </c>
      <c r="E401" s="218">
        <f t="shared" ca="1" si="99"/>
        <v>0.65963375639643207</v>
      </c>
      <c r="F401" s="187">
        <f t="shared" ca="1" si="100"/>
        <v>3.2566807306797282E-3</v>
      </c>
      <c r="G401" s="217">
        <f t="shared" ca="1" si="101"/>
        <v>6.024180730679729E-3</v>
      </c>
      <c r="H401" s="187">
        <f t="shared" ca="1" si="102"/>
        <v>2.5524180730679729E-2</v>
      </c>
      <c r="I401" s="191">
        <f t="shared" ca="1" si="103"/>
        <v>0.98685864408482094</v>
      </c>
      <c r="J401" s="190">
        <f t="shared" ca="1" si="103"/>
        <v>0.95875013776348617</v>
      </c>
      <c r="K401" s="190">
        <f t="shared" ca="1" si="103"/>
        <v>0.92903862387928504</v>
      </c>
      <c r="L401" s="190">
        <f t="shared" ca="1" si="103"/>
        <v>0.89848725744326785</v>
      </c>
      <c r="M401" s="190">
        <f t="shared" ca="1" si="103"/>
        <v>0.86765051386170655</v>
      </c>
      <c r="N401" s="190">
        <f t="shared" ca="1" si="103"/>
        <v>0.83692657617073751</v>
      </c>
      <c r="O401" s="190">
        <f t="shared" ca="1" si="103"/>
        <v>0.80659741220651404</v>
      </c>
      <c r="P401" s="190">
        <f t="shared" ca="1" si="103"/>
        <v>0.77685907619451844</v>
      </c>
      <c r="Q401" s="190">
        <f t="shared" ca="1" si="103"/>
        <v>0.74784442926791983</v>
      </c>
      <c r="R401" s="190">
        <f t="shared" ca="1" si="103"/>
        <v>0.71964007252491047</v>
      </c>
      <c r="S401" s="190">
        <f t="shared" ca="1" si="103"/>
        <v>0.69229890948727368</v>
      </c>
      <c r="T401" s="190">
        <f t="shared" ca="1" si="103"/>
        <v>0.66584943316704104</v>
      </c>
      <c r="U401" s="190">
        <f t="shared" ca="1" si="103"/>
        <v>0.64030257208163444</v>
      </c>
      <c r="V401" s="190">
        <f t="shared" ca="1" si="103"/>
        <v>0.61565672444118902</v>
      </c>
      <c r="W401" s="187">
        <f t="shared" ca="1" si="103"/>
        <v>0.59190145164650232</v>
      </c>
      <c r="Y401" s="78">
        <f t="shared" ca="1" si="104"/>
        <v>11734661.834220808</v>
      </c>
      <c r="Z401" s="78">
        <f t="shared" ca="1" si="105"/>
        <v>11738687.042072557</v>
      </c>
      <c r="AA401" s="78">
        <f t="shared" ca="1" si="106"/>
        <v>4025.2078517489135</v>
      </c>
    </row>
    <row r="402" spans="1:27" ht="11.25" customHeight="1" x14ac:dyDescent="0.2">
      <c r="A402" s="222">
        <f t="shared" si="107"/>
        <v>392</v>
      </c>
      <c r="B402" s="220">
        <f t="shared" si="96"/>
        <v>1.95E-2</v>
      </c>
      <c r="C402" s="217">
        <f t="shared" si="97"/>
        <v>2.7675000000000004E-3</v>
      </c>
      <c r="D402" s="219">
        <f t="shared" ca="1" si="98"/>
        <v>0.6856159178008171</v>
      </c>
      <c r="E402" s="218">
        <f t="shared" ca="1" si="99"/>
        <v>0.48346139506531799</v>
      </c>
      <c r="F402" s="187">
        <f t="shared" ca="1" si="100"/>
        <v>2.386899387833204E-3</v>
      </c>
      <c r="G402" s="217">
        <f t="shared" ca="1" si="101"/>
        <v>5.1543993878332044E-3</v>
      </c>
      <c r="H402" s="187">
        <f t="shared" ca="1" si="102"/>
        <v>2.4654399387833204E-2</v>
      </c>
      <c r="I402" s="191">
        <f t="shared" ca="1" si="103"/>
        <v>0.98726019280645427</v>
      </c>
      <c r="J402" s="190">
        <f t="shared" ca="1" si="103"/>
        <v>0.95977924164385153</v>
      </c>
      <c r="K402" s="190">
        <f t="shared" ca="1" si="103"/>
        <v>0.93050879066963088</v>
      </c>
      <c r="L402" s="190">
        <f t="shared" ca="1" si="103"/>
        <v>0.90025840545740676</v>
      </c>
      <c r="M402" s="190">
        <f t="shared" ca="1" si="103"/>
        <v>0.86961848010252329</v>
      </c>
      <c r="N402" s="190">
        <f t="shared" ca="1" si="103"/>
        <v>0.83901459243033927</v>
      </c>
      <c r="O402" s="190">
        <f t="shared" ca="1" si="103"/>
        <v>0.80874938146439956</v>
      </c>
      <c r="P402" s="190">
        <f t="shared" ca="1" si="103"/>
        <v>0.77903437390649632</v>
      </c>
      <c r="Q402" s="190">
        <f t="shared" ca="1" si="103"/>
        <v>0.7500139395783838</v>
      </c>
      <c r="R402" s="190">
        <f t="shared" ca="1" si="103"/>
        <v>0.72178319634271293</v>
      </c>
      <c r="S402" s="190">
        <f t="shared" ca="1" si="103"/>
        <v>0.69440132278385347</v>
      </c>
      <c r="T402" s="190">
        <f t="shared" ca="1" si="103"/>
        <v>0.66790141664798386</v>
      </c>
      <c r="U402" s="190">
        <f t="shared" ca="1" si="103"/>
        <v>0.64229777183848469</v>
      </c>
      <c r="V402" s="190">
        <f t="shared" ca="1" si="103"/>
        <v>0.61759123540603811</v>
      </c>
      <c r="W402" s="187">
        <f t="shared" ca="1" si="103"/>
        <v>0.59377314156942218</v>
      </c>
      <c r="Y402" s="78">
        <f t="shared" ca="1" si="104"/>
        <v>11761985.48264798</v>
      </c>
      <c r="Z402" s="78">
        <f t="shared" ca="1" si="105"/>
        <v>11765991.936359694</v>
      </c>
      <c r="AA402" s="78">
        <f t="shared" ca="1" si="106"/>
        <v>4006.4537117145956</v>
      </c>
    </row>
    <row r="403" spans="1:27" ht="11.25" customHeight="1" x14ac:dyDescent="0.2">
      <c r="A403" s="222">
        <f t="shared" si="107"/>
        <v>393</v>
      </c>
      <c r="B403" s="220">
        <f t="shared" si="96"/>
        <v>1.95E-2</v>
      </c>
      <c r="C403" s="217">
        <f t="shared" si="97"/>
        <v>2.7675000000000004E-3</v>
      </c>
      <c r="D403" s="219">
        <f t="shared" ca="1" si="98"/>
        <v>0.51617644787931538</v>
      </c>
      <c r="E403" s="218">
        <f t="shared" ca="1" si="99"/>
        <v>4.055945941710027E-2</v>
      </c>
      <c r="F403" s="187">
        <f t="shared" ca="1" si="100"/>
        <v>2.0024628613923276E-4</v>
      </c>
      <c r="G403" s="217">
        <f t="shared" ca="1" si="101"/>
        <v>2.9677462861392332E-3</v>
      </c>
      <c r="H403" s="187">
        <f t="shared" ca="1" si="102"/>
        <v>2.2467746286139234E-2</v>
      </c>
      <c r="I403" s="191">
        <f t="shared" ca="1" si="103"/>
        <v>0.98827041868554</v>
      </c>
      <c r="J403" s="190">
        <f t="shared" ca="1" si="103"/>
        <v>0.96237131772895035</v>
      </c>
      <c r="K403" s="190">
        <f t="shared" ca="1" si="103"/>
        <v>0.93421511321421014</v>
      </c>
      <c r="L403" s="190">
        <f t="shared" ca="1" si="103"/>
        <v>0.90472655541848013</v>
      </c>
      <c r="M403" s="190">
        <f t="shared" ca="1" si="103"/>
        <v>0.87458573815529905</v>
      </c>
      <c r="N403" s="190">
        <f t="shared" ca="1" si="103"/>
        <v>0.8442869594912612</v>
      </c>
      <c r="O403" s="190">
        <f t="shared" ca="1" si="103"/>
        <v>0.81418488339624684</v>
      </c>
      <c r="P403" s="190">
        <f t="shared" ca="1" si="103"/>
        <v>0.78453007285794729</v>
      </c>
      <c r="Q403" s="190">
        <f t="shared" ca="1" si="103"/>
        <v>0.75549598688111708</v>
      </c>
      <c r="R403" s="190">
        <f t="shared" ca="1" si="103"/>
        <v>0.72719930007780131</v>
      </c>
      <c r="S403" s="190">
        <f t="shared" ca="1" si="103"/>
        <v>0.69971509066078652</v>
      </c>
      <c r="T403" s="190">
        <f t="shared" ca="1" si="103"/>
        <v>0.67308813331307971</v>
      </c>
      <c r="U403" s="190">
        <f t="shared" ca="1" si="103"/>
        <v>0.64734126155539795</v>
      </c>
      <c r="V403" s="190">
        <f t="shared" ca="1" si="103"/>
        <v>0.6224815395553025</v>
      </c>
      <c r="W403" s="187">
        <f t="shared" ca="1" si="103"/>
        <v>0.59850480431843656</v>
      </c>
      <c r="Y403" s="78">
        <f t="shared" ca="1" si="104"/>
        <v>11830997.175309857</v>
      </c>
      <c r="Z403" s="78">
        <f t="shared" ca="1" si="105"/>
        <v>11834956.384559091</v>
      </c>
      <c r="AA403" s="78">
        <f t="shared" ca="1" si="106"/>
        <v>3959.209249233827</v>
      </c>
    </row>
    <row r="404" spans="1:27" ht="11.25" customHeight="1" x14ac:dyDescent="0.2">
      <c r="A404" s="222">
        <f t="shared" si="107"/>
        <v>394</v>
      </c>
      <c r="B404" s="220">
        <f t="shared" si="96"/>
        <v>1.95E-2</v>
      </c>
      <c r="C404" s="217">
        <f t="shared" si="97"/>
        <v>2.7675000000000004E-3</v>
      </c>
      <c r="D404" s="219">
        <f t="shared" ca="1" si="98"/>
        <v>0.66080457307052765</v>
      </c>
      <c r="E404" s="218">
        <f t="shared" ca="1" si="99"/>
        <v>0.41465995147172835</v>
      </c>
      <c r="F404" s="187">
        <f t="shared" ca="1" si="100"/>
        <v>2.0472194769410577E-3</v>
      </c>
      <c r="G404" s="217">
        <f t="shared" ca="1" si="101"/>
        <v>4.8147194769410581E-3</v>
      </c>
      <c r="H404" s="187">
        <f t="shared" ca="1" si="102"/>
        <v>2.4314719476941058E-2</v>
      </c>
      <c r="I404" s="191">
        <f t="shared" ca="1" si="103"/>
        <v>0.98741705592971829</v>
      </c>
      <c r="J404" s="190">
        <f t="shared" ca="1" si="103"/>
        <v>0.96018144242311498</v>
      </c>
      <c r="K404" s="190">
        <f t="shared" ca="1" si="103"/>
        <v>0.93108357350796489</v>
      </c>
      <c r="L404" s="190">
        <f t="shared" ca="1" si="103"/>
        <v>0.90095104807320625</v>
      </c>
      <c r="M404" s="190">
        <f t="shared" ca="1" si="103"/>
        <v>0.87038825090902894</v>
      </c>
      <c r="N404" s="190">
        <f t="shared" ca="1" si="103"/>
        <v>0.8398314492584692</v>
      </c>
      <c r="O404" s="190">
        <f t="shared" ca="1" si="103"/>
        <v>0.80959135850487252</v>
      </c>
      <c r="P404" s="190">
        <f t="shared" ca="1" si="103"/>
        <v>0.77988555638467338</v>
      </c>
      <c r="Q404" s="190">
        <f t="shared" ca="1" si="103"/>
        <v>0.7508629168459614</v>
      </c>
      <c r="R404" s="190">
        <f t="shared" ca="1" si="103"/>
        <v>0.72262189276553801</v>
      </c>
      <c r="S404" s="190">
        <f t="shared" ca="1" si="103"/>
        <v>0.69522412096100017</v>
      </c>
      <c r="T404" s="190">
        <f t="shared" ca="1" si="103"/>
        <v>0.66870450365055345</v>
      </c>
      <c r="U404" s="190">
        <f t="shared" ca="1" si="103"/>
        <v>0.64307865387759156</v>
      </c>
      <c r="V404" s="190">
        <f t="shared" ca="1" si="103"/>
        <v>0.6183483787686368</v>
      </c>
      <c r="W404" s="187">
        <f t="shared" ca="1" si="103"/>
        <v>0.59450570770101741</v>
      </c>
      <c r="Y404" s="78">
        <f t="shared" ca="1" si="104"/>
        <v>11772675.909561349</v>
      </c>
      <c r="Z404" s="78">
        <f t="shared" ca="1" si="105"/>
        <v>11776675.033033669</v>
      </c>
      <c r="AA404" s="78">
        <f t="shared" ca="1" si="106"/>
        <v>3999.1234723199159</v>
      </c>
    </row>
    <row r="405" spans="1:27" ht="11.25" customHeight="1" x14ac:dyDescent="0.2">
      <c r="A405" s="222">
        <f t="shared" si="107"/>
        <v>395</v>
      </c>
      <c r="B405" s="220">
        <f t="shared" si="96"/>
        <v>1.95E-2</v>
      </c>
      <c r="C405" s="217">
        <f t="shared" si="97"/>
        <v>2.7675000000000004E-3</v>
      </c>
      <c r="D405" s="219">
        <f t="shared" ca="1" si="98"/>
        <v>0.3308288643909848</v>
      </c>
      <c r="E405" s="218">
        <f t="shared" ca="1" si="99"/>
        <v>-0.43762557473746849</v>
      </c>
      <c r="F405" s="187">
        <f t="shared" ca="1" si="100"/>
        <v>-2.1606031569488425E-3</v>
      </c>
      <c r="G405" s="217">
        <f t="shared" ca="1" si="101"/>
        <v>6.0689684305115796E-4</v>
      </c>
      <c r="H405" s="187">
        <f t="shared" ca="1" si="102"/>
        <v>2.0106896843051159E-2</v>
      </c>
      <c r="I405" s="191">
        <f t="shared" ca="1" si="103"/>
        <v>0.9893622832114044</v>
      </c>
      <c r="J405" s="190">
        <f t="shared" ca="1" si="103"/>
        <v>0.9651777472648625</v>
      </c>
      <c r="K405" s="190">
        <f t="shared" ca="1" si="103"/>
        <v>0.93823326959133169</v>
      </c>
      <c r="L405" s="190">
        <f t="shared" ca="1" si="103"/>
        <v>0.9095755535052612</v>
      </c>
      <c r="M405" s="190">
        <f t="shared" ca="1" si="103"/>
        <v>0.87998056339864295</v>
      </c>
      <c r="N405" s="190">
        <f t="shared" ca="1" si="103"/>
        <v>0.85001654346926914</v>
      </c>
      <c r="O405" s="190">
        <f t="shared" ca="1" si="103"/>
        <v>0.82009441605472821</v>
      </c>
      <c r="P405" s="190">
        <f t="shared" ca="1" si="103"/>
        <v>0.79050711151077857</v>
      </c>
      <c r="Q405" s="190">
        <f t="shared" ca="1" si="103"/>
        <v>0.76145974672638728</v>
      </c>
      <c r="R405" s="190">
        <f t="shared" ca="1" si="103"/>
        <v>0.73309250508266022</v>
      </c>
      <c r="S405" s="190">
        <f t="shared" ca="1" si="103"/>
        <v>0.70549783146434508</v>
      </c>
      <c r="T405" s="190">
        <f t="shared" ca="1" si="103"/>
        <v>0.67873327038989706</v>
      </c>
      <c r="U405" s="190">
        <f t="shared" ca="1" si="103"/>
        <v>0.65283100314920017</v>
      </c>
      <c r="V405" s="190">
        <f t="shared" ca="1" si="103"/>
        <v>0.62780490460192939</v>
      </c>
      <c r="W405" s="187">
        <f t="shared" ca="1" si="103"/>
        <v>0.60365574760756191</v>
      </c>
      <c r="Y405" s="78">
        <f t="shared" ca="1" si="104"/>
        <v>11906022.497028261</v>
      </c>
      <c r="Z405" s="78">
        <f t="shared" ca="1" si="105"/>
        <v>11909930.558462456</v>
      </c>
      <c r="AA405" s="78">
        <f t="shared" ca="1" si="106"/>
        <v>3908.0614341944456</v>
      </c>
    </row>
    <row r="406" spans="1:27" ht="11.25" customHeight="1" x14ac:dyDescent="0.2">
      <c r="A406" s="222">
        <f t="shared" si="107"/>
        <v>396</v>
      </c>
      <c r="B406" s="220">
        <f t="shared" si="96"/>
        <v>1.95E-2</v>
      </c>
      <c r="C406" s="217">
        <f t="shared" si="97"/>
        <v>2.7675000000000004E-3</v>
      </c>
      <c r="D406" s="219">
        <f t="shared" ca="1" si="98"/>
        <v>0.15519914106917709</v>
      </c>
      <c r="E406" s="218">
        <f t="shared" ca="1" si="99"/>
        <v>-1.0143866705748583</v>
      </c>
      <c r="F406" s="187">
        <f t="shared" ca="1" si="100"/>
        <v>-5.008132909338439E-3</v>
      </c>
      <c r="G406" s="217">
        <f t="shared" ca="1" si="101"/>
        <v>-2.2406329093384385E-3</v>
      </c>
      <c r="H406" s="187">
        <f t="shared" ca="1" si="102"/>
        <v>1.7259367090661563E-2</v>
      </c>
      <c r="I406" s="191">
        <f t="shared" ca="1" si="103"/>
        <v>0.99068083662624662</v>
      </c>
      <c r="J406" s="190">
        <f t="shared" ca="1" si="103"/>
        <v>0.96857360251157754</v>
      </c>
      <c r="K406" s="190">
        <f t="shared" ca="1" si="103"/>
        <v>0.94310275452911985</v>
      </c>
      <c r="L406" s="190">
        <f t="shared" ca="1" si="103"/>
        <v>0.9154587444788056</v>
      </c>
      <c r="M406" s="190">
        <f t="shared" ca="1" si="103"/>
        <v>0.88653180529779807</v>
      </c>
      <c r="N406" s="190">
        <f t="shared" ca="1" si="103"/>
        <v>0.85697901604349991</v>
      </c>
      <c r="O406" s="190">
        <f t="shared" ca="1" si="103"/>
        <v>0.82727927258249589</v>
      </c>
      <c r="P406" s="190">
        <f t="shared" ca="1" si="103"/>
        <v>0.79777691130177675</v>
      </c>
      <c r="Q406" s="190">
        <f t="shared" ca="1" si="103"/>
        <v>0.76871558167432441</v>
      </c>
      <c r="R406" s="190">
        <f t="shared" ca="1" si="103"/>
        <v>0.74026414863467815</v>
      </c>
      <c r="S406" s="190">
        <f t="shared" ca="1" si="103"/>
        <v>0.71253628315987194</v>
      </c>
      <c r="T406" s="190">
        <f t="shared" ca="1" si="103"/>
        <v>0.68560515907827824</v>
      </c>
      <c r="U406" s="190">
        <f t="shared" ca="1" si="103"/>
        <v>0.65951441104977715</v>
      </c>
      <c r="V406" s="190">
        <f t="shared" ca="1" si="103"/>
        <v>0.63428626602191307</v>
      </c>
      <c r="W406" s="187">
        <f t="shared" ca="1" si="103"/>
        <v>0.6099275542047814</v>
      </c>
      <c r="Y406" s="78">
        <f t="shared" ca="1" si="104"/>
        <v>11997232.347194944</v>
      </c>
      <c r="Z406" s="78">
        <f t="shared" ca="1" si="105"/>
        <v>12001078.551829727</v>
      </c>
      <c r="AA406" s="78">
        <f t="shared" ca="1" si="106"/>
        <v>3846.2046347837895</v>
      </c>
    </row>
    <row r="407" spans="1:27" ht="11.25" customHeight="1" x14ac:dyDescent="0.2">
      <c r="A407" s="222">
        <f t="shared" si="107"/>
        <v>397</v>
      </c>
      <c r="B407" s="220">
        <f t="shared" si="96"/>
        <v>1.95E-2</v>
      </c>
      <c r="C407" s="217">
        <f t="shared" si="97"/>
        <v>2.7675000000000004E-3</v>
      </c>
      <c r="D407" s="219">
        <f t="shared" ca="1" si="98"/>
        <v>0.50530032279833126</v>
      </c>
      <c r="E407" s="218">
        <f t="shared" ca="1" si="99"/>
        <v>1.3286329878973154E-2</v>
      </c>
      <c r="F407" s="187">
        <f t="shared" ca="1" si="100"/>
        <v>6.559599789841841E-5</v>
      </c>
      <c r="G407" s="217">
        <f t="shared" ca="1" si="101"/>
        <v>2.8330959978984187E-3</v>
      </c>
      <c r="H407" s="187">
        <f t="shared" ca="1" si="102"/>
        <v>2.2333095997898417E-2</v>
      </c>
      <c r="I407" s="191">
        <f t="shared" ca="1" si="103"/>
        <v>0.98833266041166823</v>
      </c>
      <c r="J407" s="190">
        <f t="shared" ca="1" si="103"/>
        <v>0.96253116187434151</v>
      </c>
      <c r="K407" s="190">
        <f t="shared" ca="1" si="103"/>
        <v>0.93444382401906179</v>
      </c>
      <c r="L407" s="190">
        <f t="shared" ca="1" si="103"/>
        <v>0.90500242001828801</v>
      </c>
      <c r="M407" s="190">
        <f t="shared" ca="1" si="103"/>
        <v>0.87489253897168118</v>
      </c>
      <c r="N407" s="190">
        <f t="shared" ca="1" si="103"/>
        <v>0.84461270345378658</v>
      </c>
      <c r="O407" s="190">
        <f t="shared" ca="1" si="103"/>
        <v>0.81452078366163128</v>
      </c>
      <c r="P407" s="190">
        <f t="shared" ca="1" si="103"/>
        <v>0.7848697528186005</v>
      </c>
      <c r="Q407" s="190">
        <f t="shared" ca="1" si="103"/>
        <v>0.75583486850021431</v>
      </c>
      <c r="R407" s="190">
        <f t="shared" ca="1" si="103"/>
        <v>0.72753413956521595</v>
      </c>
      <c r="S407" s="190">
        <f t="shared" ca="1" si="103"/>
        <v>0.70004362911727136</v>
      </c>
      <c r="T407" s="190">
        <f t="shared" ca="1" si="103"/>
        <v>0.67340883560633102</v>
      </c>
      <c r="U407" s="190">
        <f t="shared" ca="1" si="103"/>
        <v>0.64765312211782211</v>
      </c>
      <c r="V407" s="190">
        <f t="shared" ca="1" si="103"/>
        <v>0.62278393851023406</v>
      </c>
      <c r="W407" s="187">
        <f t="shared" ca="1" si="103"/>
        <v>0.59879740121987002</v>
      </c>
      <c r="Y407" s="78">
        <f t="shared" ca="1" si="104"/>
        <v>11835261.779866014</v>
      </c>
      <c r="Z407" s="78">
        <f t="shared" ca="1" si="105"/>
        <v>11839218.075640745</v>
      </c>
      <c r="AA407" s="78">
        <f t="shared" ca="1" si="106"/>
        <v>3956.2957747317851</v>
      </c>
    </row>
    <row r="408" spans="1:27" ht="11.25" customHeight="1" x14ac:dyDescent="0.2">
      <c r="A408" s="222">
        <f t="shared" si="107"/>
        <v>398</v>
      </c>
      <c r="B408" s="220">
        <f t="shared" si="96"/>
        <v>1.95E-2</v>
      </c>
      <c r="C408" s="217">
        <f t="shared" si="97"/>
        <v>2.7675000000000004E-3</v>
      </c>
      <c r="D408" s="219">
        <f t="shared" ca="1" si="98"/>
        <v>0.21336841993089517</v>
      </c>
      <c r="E408" s="218">
        <f t="shared" ca="1" si="99"/>
        <v>-0.79478798738272938</v>
      </c>
      <c r="F408" s="187">
        <f t="shared" ca="1" si="100"/>
        <v>-3.9239512811249724E-3</v>
      </c>
      <c r="G408" s="217">
        <f t="shared" ca="1" si="101"/>
        <v>-1.156451281124972E-3</v>
      </c>
      <c r="H408" s="187">
        <f t="shared" ca="1" si="102"/>
        <v>1.8343548718875027E-2</v>
      </c>
      <c r="I408" s="191">
        <f t="shared" ca="1" si="103"/>
        <v>0.99017859747308068</v>
      </c>
      <c r="J408" s="190">
        <f t="shared" ca="1" si="103"/>
        <v>0.9672792426533563</v>
      </c>
      <c r="K408" s="190">
        <f t="shared" ca="1" si="103"/>
        <v>0.94124575204112304</v>
      </c>
      <c r="L408" s="190">
        <f t="shared" ca="1" si="103"/>
        <v>0.91321427846686076</v>
      </c>
      <c r="M408" s="190">
        <f t="shared" ca="1" si="103"/>
        <v>0.88403172508273287</v>
      </c>
      <c r="N408" s="190">
        <f t="shared" ca="1" si="103"/>
        <v>0.85432139414863906</v>
      </c>
      <c r="O408" s="190">
        <f t="shared" ca="1" si="103"/>
        <v>0.82453628617670782</v>
      </c>
      <c r="P408" s="190">
        <f t="shared" ca="1" si="103"/>
        <v>0.79500112576548931</v>
      </c>
      <c r="Q408" s="190">
        <f t="shared" ca="1" si="103"/>
        <v>0.76594484629092097</v>
      </c>
      <c r="R408" s="190">
        <f t="shared" ca="1" si="103"/>
        <v>0.73752535008440234</v>
      </c>
      <c r="S408" s="190">
        <f t="shared" ca="1" si="103"/>
        <v>0.70984819021496426</v>
      </c>
      <c r="T408" s="190">
        <f t="shared" ca="1" si="103"/>
        <v>0.6829805603051734</v>
      </c>
      <c r="U408" s="190">
        <f t="shared" ca="1" si="103"/>
        <v>0.65696171104204948</v>
      </c>
      <c r="V408" s="190">
        <f t="shared" ca="1" si="103"/>
        <v>0.63181067153337245</v>
      </c>
      <c r="W408" s="187">
        <f t="shared" ca="1" si="103"/>
        <v>0.60753195218923806</v>
      </c>
      <c r="Y408" s="78">
        <f t="shared" ca="1" si="104"/>
        <v>11962411.683468111</v>
      </c>
      <c r="Z408" s="78">
        <f t="shared" ca="1" si="105"/>
        <v>11966281.458994834</v>
      </c>
      <c r="AA408" s="78">
        <f t="shared" ca="1" si="106"/>
        <v>3869.7755267228931</v>
      </c>
    </row>
    <row r="409" spans="1:27" ht="11.25" customHeight="1" x14ac:dyDescent="0.2">
      <c r="A409" s="222">
        <f t="shared" si="107"/>
        <v>399</v>
      </c>
      <c r="B409" s="220">
        <f t="shared" si="96"/>
        <v>1.95E-2</v>
      </c>
      <c r="C409" s="217">
        <f t="shared" si="97"/>
        <v>2.7675000000000004E-3</v>
      </c>
      <c r="D409" s="219">
        <f t="shared" ca="1" si="98"/>
        <v>0.82400536302807403</v>
      </c>
      <c r="E409" s="218">
        <f t="shared" ca="1" si="99"/>
        <v>0.930737679153682</v>
      </c>
      <c r="F409" s="187">
        <f t="shared" ca="1" si="100"/>
        <v>4.5951491045217261E-3</v>
      </c>
      <c r="G409" s="217">
        <f t="shared" ca="1" si="101"/>
        <v>7.362649104521727E-3</v>
      </c>
      <c r="H409" s="187">
        <f t="shared" ca="1" si="102"/>
        <v>2.6862649104521727E-2</v>
      </c>
      <c r="I409" s="191">
        <f t="shared" ca="1" si="103"/>
        <v>0.98624103738358282</v>
      </c>
      <c r="J409" s="190">
        <f t="shared" ca="1" si="103"/>
        <v>0.95716865003249885</v>
      </c>
      <c r="K409" s="190">
        <f t="shared" ca="1" si="103"/>
        <v>0.92678078489886639</v>
      </c>
      <c r="L409" s="190">
        <f t="shared" ca="1" si="103"/>
        <v>0.89576851990129269</v>
      </c>
      <c r="M409" s="190">
        <f t="shared" ca="1" si="103"/>
        <v>0.86463079322772407</v>
      </c>
      <c r="N409" s="190">
        <f t="shared" ca="1" si="103"/>
        <v>0.833723565852589</v>
      </c>
      <c r="O409" s="190">
        <f t="shared" ca="1" si="103"/>
        <v>0.80329702144759951</v>
      </c>
      <c r="P409" s="190">
        <f t="shared" ca="1" si="103"/>
        <v>0.77352346548988715</v>
      </c>
      <c r="Q409" s="190">
        <f t="shared" ca="1" si="103"/>
        <v>0.74451811774577836</v>
      </c>
      <c r="R409" s="190">
        <f t="shared" ca="1" si="103"/>
        <v>0.71635453726422182</v>
      </c>
      <c r="S409" s="190">
        <f t="shared" ca="1" si="103"/>
        <v>0.68907602567745696</v>
      </c>
      <c r="T409" s="190">
        <f t="shared" ca="1" si="103"/>
        <v>0.66270403415725432</v>
      </c>
      <c r="U409" s="190">
        <f t="shared" ca="1" si="103"/>
        <v>0.63724434706102839</v>
      </c>
      <c r="V409" s="190">
        <f t="shared" ca="1" si="103"/>
        <v>0.61269162082830098</v>
      </c>
      <c r="W409" s="187">
        <f t="shared" ca="1" si="103"/>
        <v>0.58903270888881754</v>
      </c>
      <c r="Y409" s="78">
        <f t="shared" ca="1" si="104"/>
        <v>11692755.229856899</v>
      </c>
      <c r="Z409" s="78">
        <f t="shared" ca="1" si="105"/>
        <v>11696809.251919556</v>
      </c>
      <c r="AA409" s="78">
        <f t="shared" ca="1" si="106"/>
        <v>4054.022062657401</v>
      </c>
    </row>
    <row r="410" spans="1:27" ht="11.25" customHeight="1" x14ac:dyDescent="0.2">
      <c r="A410" s="222">
        <f t="shared" si="107"/>
        <v>400</v>
      </c>
      <c r="B410" s="220">
        <f t="shared" si="96"/>
        <v>1.95E-2</v>
      </c>
      <c r="C410" s="217">
        <f t="shared" si="97"/>
        <v>2.7675000000000004E-3</v>
      </c>
      <c r="D410" s="219">
        <f t="shared" ca="1" si="98"/>
        <v>0.61593920835430149</v>
      </c>
      <c r="E410" s="218">
        <f t="shared" ca="1" si="99"/>
        <v>0.29483283338141353</v>
      </c>
      <c r="F410" s="187">
        <f t="shared" ca="1" si="100"/>
        <v>1.4556204832366125E-3</v>
      </c>
      <c r="G410" s="217">
        <f t="shared" ca="1" si="101"/>
        <v>4.2231204832366125E-3</v>
      </c>
      <c r="H410" s="187">
        <f t="shared" ca="1" si="102"/>
        <v>2.3723120483236611E-2</v>
      </c>
      <c r="I410" s="191">
        <f t="shared" ca="1" si="103"/>
        <v>0.98769031400612628</v>
      </c>
      <c r="J410" s="190">
        <f t="shared" ca="1" si="103"/>
        <v>0.96088233249079447</v>
      </c>
      <c r="K410" s="190">
        <f t="shared" ca="1" si="103"/>
        <v>0.93208548417974102</v>
      </c>
      <c r="L410" s="190">
        <f t="shared" ca="1" si="103"/>
        <v>0.90215865240150583</v>
      </c>
      <c r="M410" s="190">
        <f t="shared" ca="1" si="103"/>
        <v>0.87173053913038623</v>
      </c>
      <c r="N410" s="190">
        <f t="shared" ca="1" si="103"/>
        <v>0.8412560162483339</v>
      </c>
      <c r="O410" s="190">
        <f t="shared" ca="1" si="103"/>
        <v>0.8110598699264937</v>
      </c>
      <c r="P410" s="190">
        <f t="shared" ca="1" si="103"/>
        <v>0.78137022798767353</v>
      </c>
      <c r="Q410" s="190">
        <f t="shared" ca="1" si="103"/>
        <v>0.75234382179434567</v>
      </c>
      <c r="R410" s="190">
        <f t="shared" ca="1" si="103"/>
        <v>0.72408492459020291</v>
      </c>
      <c r="S410" s="190">
        <f t="shared" ca="1" si="103"/>
        <v>0.69665946475979579</v>
      </c>
      <c r="T410" s="190">
        <f t="shared" ca="1" si="103"/>
        <v>0.6701054955413791</v>
      </c>
      <c r="U410" s="190">
        <f t="shared" ca="1" si="103"/>
        <v>0.64444093394866853</v>
      </c>
      <c r="V410" s="190">
        <f t="shared" ca="1" si="103"/>
        <v>0.61966926421223956</v>
      </c>
      <c r="W410" s="187">
        <f t="shared" ca="1" si="103"/>
        <v>0.59578373020454045</v>
      </c>
      <c r="Y410" s="78">
        <f t="shared" ca="1" si="104"/>
        <v>11791321.071422225</v>
      </c>
      <c r="Z410" s="78">
        <f t="shared" ca="1" si="105"/>
        <v>11795307.420354972</v>
      </c>
      <c r="AA410" s="78">
        <f t="shared" ca="1" si="106"/>
        <v>3986.3489327467978</v>
      </c>
    </row>
    <row r="411" spans="1:27" ht="11.25" customHeight="1" x14ac:dyDescent="0.2">
      <c r="A411" s="222">
        <f t="shared" si="107"/>
        <v>401</v>
      </c>
      <c r="B411" s="220">
        <f t="shared" si="96"/>
        <v>1.95E-2</v>
      </c>
      <c r="C411" s="217">
        <f t="shared" si="97"/>
        <v>2.7675000000000004E-3</v>
      </c>
      <c r="D411" s="219">
        <f t="shared" ca="1" si="98"/>
        <v>5.8524973205476227E-2</v>
      </c>
      <c r="E411" s="218">
        <f t="shared" ca="1" si="99"/>
        <v>-1.5672770540335914</v>
      </c>
      <c r="F411" s="187">
        <f t="shared" ca="1" si="100"/>
        <v>-7.7378104622653236E-3</v>
      </c>
      <c r="G411" s="217">
        <f t="shared" ca="1" si="101"/>
        <v>-4.9703104622653236E-3</v>
      </c>
      <c r="H411" s="187">
        <f t="shared" ca="1" si="102"/>
        <v>1.4529689537734676E-2</v>
      </c>
      <c r="I411" s="191">
        <f t="shared" ref="I411:W426" ca="1" si="108">I$8*EXP(-$H411*I$9)</f>
        <v>0.99194646804025877</v>
      </c>
      <c r="J411" s="190">
        <f t="shared" ca="1" si="108"/>
        <v>0.97184012755962013</v>
      </c>
      <c r="K411" s="190">
        <f t="shared" ca="1" si="108"/>
        <v>0.94779442743604647</v>
      </c>
      <c r="L411" s="190">
        <f t="shared" ca="1" si="108"/>
        <v>0.92113416464075415</v>
      </c>
      <c r="M411" s="190">
        <f t="shared" ca="1" si="108"/>
        <v>0.89285768916256436</v>
      </c>
      <c r="N411" s="190">
        <f t="shared" ca="1" si="108"/>
        <v>0.86370686098154115</v>
      </c>
      <c r="O411" s="190">
        <f t="shared" ca="1" si="108"/>
        <v>0.83422585129379612</v>
      </c>
      <c r="P411" s="190">
        <f t="shared" ca="1" si="108"/>
        <v>0.80480858672233602</v>
      </c>
      <c r="Q411" s="190">
        <f t="shared" ca="1" si="108"/>
        <v>0.77573601377091639</v>
      </c>
      <c r="R411" s="190">
        <f t="shared" ca="1" si="108"/>
        <v>0.74720482957043144</v>
      </c>
      <c r="S411" s="190">
        <f t="shared" ca="1" si="108"/>
        <v>0.71934934218677982</v>
      </c>
      <c r="T411" s="190">
        <f t="shared" ca="1" si="108"/>
        <v>0.6922579434902798</v>
      </c>
      <c r="U411" s="190">
        <f t="shared" ca="1" si="108"/>
        <v>0.66598543299949031</v>
      </c>
      <c r="V411" s="190">
        <f t="shared" ca="1" si="108"/>
        <v>0.64056218690202871</v>
      </c>
      <c r="W411" s="187">
        <f t="shared" ca="1" si="108"/>
        <v>0.61600095021513757</v>
      </c>
      <c r="Y411" s="78">
        <f t="shared" ca="1" si="104"/>
        <v>12085410.874971982</v>
      </c>
      <c r="Z411" s="78">
        <f t="shared" ca="1" si="105"/>
        <v>12089197.644745963</v>
      </c>
      <c r="AA411" s="78">
        <f t="shared" ca="1" si="106"/>
        <v>3786.7697739806026</v>
      </c>
    </row>
    <row r="412" spans="1:27" ht="11.25" customHeight="1" x14ac:dyDescent="0.2">
      <c r="A412" s="222">
        <f t="shared" si="107"/>
        <v>402</v>
      </c>
      <c r="B412" s="220">
        <f t="shared" si="96"/>
        <v>1.95E-2</v>
      </c>
      <c r="C412" s="217">
        <f t="shared" si="97"/>
        <v>2.7675000000000004E-3</v>
      </c>
      <c r="D412" s="219">
        <f t="shared" ca="1" si="98"/>
        <v>0.93944405192122804</v>
      </c>
      <c r="E412" s="218">
        <f t="shared" ca="1" si="99"/>
        <v>1.5501234185756398</v>
      </c>
      <c r="F412" s="187">
        <f t="shared" ca="1" si="100"/>
        <v>7.6531211729205838E-3</v>
      </c>
      <c r="G412" s="217">
        <f t="shared" ca="1" si="101"/>
        <v>1.0420621172920584E-2</v>
      </c>
      <c r="H412" s="187">
        <f t="shared" ca="1" si="102"/>
        <v>2.9920621172920582E-2</v>
      </c>
      <c r="I412" s="191">
        <f t="shared" ca="1" si="108"/>
        <v>0.98483145354922785</v>
      </c>
      <c r="J412" s="190">
        <f t="shared" ca="1" si="108"/>
        <v>0.95356523802698856</v>
      </c>
      <c r="K412" s="190">
        <f t="shared" ca="1" si="108"/>
        <v>0.92164291292596046</v>
      </c>
      <c r="L412" s="190">
        <f t="shared" ca="1" si="108"/>
        <v>0.88958790251935604</v>
      </c>
      <c r="M412" s="190">
        <f t="shared" ca="1" si="108"/>
        <v>0.85777107338421532</v>
      </c>
      <c r="N412" s="190">
        <f t="shared" ca="1" si="108"/>
        <v>0.8264516322938904</v>
      </c>
      <c r="O412" s="190">
        <f t="shared" ca="1" si="108"/>
        <v>0.79580726691272219</v>
      </c>
      <c r="P412" s="190">
        <f t="shared" ca="1" si="108"/>
        <v>0.76595630319876895</v>
      </c>
      <c r="Q412" s="190">
        <f t="shared" ca="1" si="108"/>
        <v>0.73697396834472639</v>
      </c>
      <c r="R412" s="190">
        <f t="shared" ca="1" si="108"/>
        <v>0.70890431426639045</v>
      </c>
      <c r="S412" s="190">
        <f t="shared" ca="1" si="108"/>
        <v>0.68176895181038299</v>
      </c>
      <c r="T412" s="190">
        <f t="shared" ca="1" si="108"/>
        <v>0.65557344331373213</v>
      </c>
      <c r="U412" s="190">
        <f t="shared" ca="1" si="108"/>
        <v>0.63031197689897822</v>
      </c>
      <c r="V412" s="190">
        <f t="shared" ca="1" si="108"/>
        <v>0.60597078043241515</v>
      </c>
      <c r="W412" s="187">
        <f t="shared" ca="1" si="108"/>
        <v>0.5825306113112485</v>
      </c>
      <c r="Y412" s="78">
        <f t="shared" ca="1" si="104"/>
        <v>11597647.829189003</v>
      </c>
      <c r="Z412" s="78">
        <f t="shared" ca="1" si="105"/>
        <v>11601767.457179703</v>
      </c>
      <c r="AA412" s="78">
        <f t="shared" ca="1" si="106"/>
        <v>4119.6279907003045</v>
      </c>
    </row>
    <row r="413" spans="1:27" ht="11.25" customHeight="1" x14ac:dyDescent="0.2">
      <c r="A413" s="222">
        <f t="shared" si="107"/>
        <v>403</v>
      </c>
      <c r="B413" s="220">
        <f t="shared" si="96"/>
        <v>1.95E-2</v>
      </c>
      <c r="C413" s="217">
        <f t="shared" si="97"/>
        <v>2.7675000000000004E-3</v>
      </c>
      <c r="D413" s="219">
        <f t="shared" ca="1" si="98"/>
        <v>0.10221184075055223</v>
      </c>
      <c r="E413" s="218">
        <f t="shared" ca="1" si="99"/>
        <v>-1.2690487385300959</v>
      </c>
      <c r="F413" s="187">
        <f t="shared" ca="1" si="100"/>
        <v>-6.2654261292543131E-3</v>
      </c>
      <c r="G413" s="217">
        <f t="shared" ca="1" si="101"/>
        <v>-3.4979261292543127E-3</v>
      </c>
      <c r="H413" s="187">
        <f t="shared" ca="1" si="102"/>
        <v>1.6002073870745686E-2</v>
      </c>
      <c r="I413" s="191">
        <f t="shared" ca="1" si="108"/>
        <v>0.99126358746427468</v>
      </c>
      <c r="J413" s="190">
        <f t="shared" ca="1" si="108"/>
        <v>0.97007680228748006</v>
      </c>
      <c r="K413" s="190">
        <f t="shared" ca="1" si="108"/>
        <v>0.94526085351868494</v>
      </c>
      <c r="L413" s="190">
        <f t="shared" ca="1" si="108"/>
        <v>0.91806849381528977</v>
      </c>
      <c r="M413" s="190">
        <f t="shared" ca="1" si="108"/>
        <v>0.88943992921733017</v>
      </c>
      <c r="N413" s="190">
        <f t="shared" ca="1" si="108"/>
        <v>0.86007133568445937</v>
      </c>
      <c r="O413" s="190">
        <f t="shared" ca="1" si="108"/>
        <v>0.8304716613655666</v>
      </c>
      <c r="P413" s="190">
        <f t="shared" ca="1" si="108"/>
        <v>0.80100804613759036</v>
      </c>
      <c r="Q413" s="190">
        <f t="shared" ca="1" si="108"/>
        <v>0.77194127476711338</v>
      </c>
      <c r="R413" s="190">
        <f t="shared" ca="1" si="108"/>
        <v>0.74345299051412228</v>
      </c>
      <c r="S413" s="190">
        <f t="shared" ca="1" si="108"/>
        <v>0.71566633445177363</v>
      </c>
      <c r="T413" s="190">
        <f t="shared" ca="1" si="108"/>
        <v>0.68866146105031489</v>
      </c>
      <c r="U413" s="190">
        <f t="shared" ca="1" si="108"/>
        <v>0.66248712482178074</v>
      </c>
      <c r="V413" s="190">
        <f t="shared" ca="1" si="108"/>
        <v>0.63716928878443668</v>
      </c>
      <c r="W413" s="187">
        <f t="shared" ca="1" si="108"/>
        <v>0.6127174942757353</v>
      </c>
      <c r="Y413" s="78">
        <f t="shared" ca="1" si="104"/>
        <v>12037756.678155953</v>
      </c>
      <c r="Z413" s="78">
        <f t="shared" ca="1" si="105"/>
        <v>12041575.521826761</v>
      </c>
      <c r="AA413" s="78">
        <f t="shared" ca="1" si="106"/>
        <v>3818.8436708077788</v>
      </c>
    </row>
    <row r="414" spans="1:27" ht="11.25" customHeight="1" x14ac:dyDescent="0.2">
      <c r="A414" s="222">
        <f t="shared" si="107"/>
        <v>404</v>
      </c>
      <c r="B414" s="220">
        <f t="shared" si="96"/>
        <v>1.95E-2</v>
      </c>
      <c r="C414" s="217">
        <f t="shared" si="97"/>
        <v>2.7675000000000004E-3</v>
      </c>
      <c r="D414" s="219">
        <f t="shared" ca="1" si="98"/>
        <v>0.422858765822684</v>
      </c>
      <c r="E414" s="218">
        <f t="shared" ca="1" si="99"/>
        <v>-0.19458540261432469</v>
      </c>
      <c r="F414" s="187">
        <f t="shared" ca="1" si="100"/>
        <v>-9.6068845025083934E-4</v>
      </c>
      <c r="G414" s="217">
        <f t="shared" ca="1" si="101"/>
        <v>1.8068115497491611E-3</v>
      </c>
      <c r="H414" s="187">
        <f t="shared" ca="1" si="102"/>
        <v>2.1306811549749161E-2</v>
      </c>
      <c r="I414" s="191">
        <f t="shared" ca="1" si="108"/>
        <v>0.98880718639937704</v>
      </c>
      <c r="J414" s="190">
        <f t="shared" ca="1" si="108"/>
        <v>0.96375034280227678</v>
      </c>
      <c r="K414" s="190">
        <f t="shared" ca="1" si="108"/>
        <v>0.93618886445840088</v>
      </c>
      <c r="L414" s="190">
        <f t="shared" ca="1" si="108"/>
        <v>0.90710778457745678</v>
      </c>
      <c r="M414" s="190">
        <f t="shared" ca="1" si="108"/>
        <v>0.87723446809140104</v>
      </c>
      <c r="N414" s="190">
        <f t="shared" ca="1" si="108"/>
        <v>0.84709960841666621</v>
      </c>
      <c r="O414" s="190">
        <f t="shared" ca="1" si="108"/>
        <v>0.81708552294410897</v>
      </c>
      <c r="P414" s="190">
        <f t="shared" ca="1" si="108"/>
        <v>0.78746357990477345</v>
      </c>
      <c r="Q414" s="190">
        <f t="shared" ca="1" si="108"/>
        <v>0.75842277322372798</v>
      </c>
      <c r="R414" s="190">
        <f t="shared" ca="1" si="108"/>
        <v>0.73009130726715643</v>
      </c>
      <c r="S414" s="190">
        <f t="shared" ca="1" si="108"/>
        <v>0.70255277410285177</v>
      </c>
      <c r="T414" s="190">
        <f t="shared" ca="1" si="108"/>
        <v>0.67585820670549357</v>
      </c>
      <c r="U414" s="190">
        <f t="shared" ca="1" si="108"/>
        <v>0.65003501863681989</v>
      </c>
      <c r="V414" s="190">
        <f t="shared" ca="1" si="108"/>
        <v>0.62509361036238931</v>
      </c>
      <c r="W414" s="187">
        <f t="shared" ca="1" si="108"/>
        <v>0.60103223636488268</v>
      </c>
      <c r="Y414" s="78">
        <f t="shared" ca="1" si="104"/>
        <v>11867823.284257783</v>
      </c>
      <c r="Z414" s="78">
        <f t="shared" ca="1" si="105"/>
        <v>11871757.358796176</v>
      </c>
      <c r="AA414" s="78">
        <f t="shared" ca="1" si="106"/>
        <v>3934.0745383929461</v>
      </c>
    </row>
    <row r="415" spans="1:27" ht="11.25" customHeight="1" x14ac:dyDescent="0.2">
      <c r="A415" s="222">
        <f t="shared" si="107"/>
        <v>405</v>
      </c>
      <c r="B415" s="220">
        <f t="shared" si="96"/>
        <v>1.95E-2</v>
      </c>
      <c r="C415" s="217">
        <f t="shared" si="97"/>
        <v>2.7675000000000004E-3</v>
      </c>
      <c r="D415" s="219">
        <f t="shared" ca="1" si="98"/>
        <v>0.4220715765237002</v>
      </c>
      <c r="E415" s="218">
        <f t="shared" ca="1" si="99"/>
        <v>-0.19659670023843032</v>
      </c>
      <c r="F415" s="187">
        <f t="shared" ca="1" si="100"/>
        <v>-9.7061843662975072E-4</v>
      </c>
      <c r="G415" s="217">
        <f t="shared" ca="1" si="101"/>
        <v>1.7968815633702497E-3</v>
      </c>
      <c r="H415" s="187">
        <f t="shared" ca="1" si="102"/>
        <v>2.129688156337025E-2</v>
      </c>
      <c r="I415" s="191">
        <f t="shared" ca="1" si="108"/>
        <v>0.98881177886743665</v>
      </c>
      <c r="J415" s="190">
        <f t="shared" ca="1" si="108"/>
        <v>0.96376214673074945</v>
      </c>
      <c r="K415" s="190">
        <f t="shared" ca="1" si="108"/>
        <v>0.9362057647965456</v>
      </c>
      <c r="L415" s="190">
        <f t="shared" ca="1" si="108"/>
        <v>0.90712817928932021</v>
      </c>
      <c r="M415" s="190">
        <f t="shared" ca="1" si="108"/>
        <v>0.87725715841168594</v>
      </c>
      <c r="N415" s="190">
        <f t="shared" ca="1" si="108"/>
        <v>0.84712370661368597</v>
      </c>
      <c r="O415" s="190">
        <f t="shared" ca="1" si="108"/>
        <v>0.81711037791321894</v>
      </c>
      <c r="P415" s="190">
        <f t="shared" ca="1" si="108"/>
        <v>0.78748871873721138</v>
      </c>
      <c r="Q415" s="190">
        <f t="shared" ca="1" si="108"/>
        <v>0.75844785616026245</v>
      </c>
      <c r="R415" s="190">
        <f t="shared" ca="1" si="108"/>
        <v>0.73011609342235084</v>
      </c>
      <c r="S415" s="190">
        <f t="shared" ca="1" si="108"/>
        <v>0.70257709563163862</v>
      </c>
      <c r="T415" s="190">
        <f t="shared" ca="1" si="108"/>
        <v>0.67588194946942426</v>
      </c>
      <c r="U415" s="190">
        <f t="shared" ca="1" si="108"/>
        <v>0.65005810781146667</v>
      </c>
      <c r="V415" s="190">
        <f t="shared" ca="1" si="108"/>
        <v>0.62511599976696941</v>
      </c>
      <c r="W415" s="187">
        <f t="shared" ca="1" si="108"/>
        <v>0.60105390057717611</v>
      </c>
      <c r="Y415" s="78">
        <f t="shared" ca="1" si="104"/>
        <v>11868138.834199144</v>
      </c>
      <c r="Z415" s="78">
        <f t="shared" ca="1" si="105"/>
        <v>11872072.693604313</v>
      </c>
      <c r="AA415" s="78">
        <f t="shared" ca="1" si="106"/>
        <v>3933.8594051692635</v>
      </c>
    </row>
    <row r="416" spans="1:27" ht="11.25" customHeight="1" x14ac:dyDescent="0.2">
      <c r="A416" s="222">
        <f t="shared" si="107"/>
        <v>406</v>
      </c>
      <c r="B416" s="220">
        <f t="shared" si="96"/>
        <v>1.95E-2</v>
      </c>
      <c r="C416" s="217">
        <f t="shared" si="97"/>
        <v>2.7675000000000004E-3</v>
      </c>
      <c r="D416" s="219">
        <f t="shared" ca="1" si="98"/>
        <v>0.39907685712513596</v>
      </c>
      <c r="E416" s="218">
        <f t="shared" ca="1" si="99"/>
        <v>-0.25573727041738076</v>
      </c>
      <c r="F416" s="187">
        <f t="shared" ca="1" si="100"/>
        <v>-1.2626016067382383E-3</v>
      </c>
      <c r="G416" s="217">
        <f t="shared" ca="1" si="101"/>
        <v>1.5048983932617621E-3</v>
      </c>
      <c r="H416" s="187">
        <f t="shared" ca="1" si="102"/>
        <v>2.1004898393261761E-2</v>
      </c>
      <c r="I416" s="191">
        <f t="shared" ca="1" si="108"/>
        <v>0.98894682618896601</v>
      </c>
      <c r="J416" s="190">
        <f t="shared" ca="1" si="108"/>
        <v>0.96410929627600794</v>
      </c>
      <c r="K416" s="190">
        <f t="shared" ca="1" si="108"/>
        <v>0.93670284188893527</v>
      </c>
      <c r="L416" s="190">
        <f t="shared" ca="1" si="108"/>
        <v>0.90772807421079327</v>
      </c>
      <c r="M416" s="190">
        <f t="shared" ca="1" si="108"/>
        <v>0.87792461123055654</v>
      </c>
      <c r="N416" s="190">
        <f t="shared" ca="1" si="108"/>
        <v>0.84783260101373736</v>
      </c>
      <c r="O416" s="190">
        <f t="shared" ca="1" si="108"/>
        <v>0.81784155611925846</v>
      </c>
      <c r="P416" s="190">
        <f t="shared" ca="1" si="108"/>
        <v>0.78822826449351435</v>
      </c>
      <c r="Q416" s="190">
        <f t="shared" ca="1" si="108"/>
        <v>0.75918577043245794</v>
      </c>
      <c r="R416" s="190">
        <f t="shared" ca="1" si="108"/>
        <v>0.73084528641357061</v>
      </c>
      <c r="S416" s="190">
        <f t="shared" ca="1" si="108"/>
        <v>0.70329262689051009</v>
      </c>
      <c r="T416" s="190">
        <f t="shared" ca="1" si="108"/>
        <v>0.67658045908639053</v>
      </c>
      <c r="U416" s="190">
        <f t="shared" ca="1" si="108"/>
        <v>0.65073739292929789</v>
      </c>
      <c r="V416" s="190">
        <f t="shared" ca="1" si="108"/>
        <v>0.62577470058329643</v>
      </c>
      <c r="W416" s="187">
        <f t="shared" ca="1" si="108"/>
        <v>0.60169126829251574</v>
      </c>
      <c r="Y416" s="78">
        <f t="shared" ca="1" si="104"/>
        <v>11877421.57604981</v>
      </c>
      <c r="Z416" s="78">
        <f t="shared" ca="1" si="105"/>
        <v>11881349.108571535</v>
      </c>
      <c r="AA416" s="78">
        <f t="shared" ca="1" si="106"/>
        <v>3927.5325217247009</v>
      </c>
    </row>
    <row r="417" spans="1:27" ht="11.25" customHeight="1" x14ac:dyDescent="0.2">
      <c r="A417" s="222">
        <f t="shared" si="107"/>
        <v>407</v>
      </c>
      <c r="B417" s="220">
        <f t="shared" si="96"/>
        <v>1.95E-2</v>
      </c>
      <c r="C417" s="217">
        <f t="shared" si="97"/>
        <v>2.7675000000000004E-3</v>
      </c>
      <c r="D417" s="219">
        <f t="shared" ca="1" si="98"/>
        <v>0.10054854642345357</v>
      </c>
      <c r="E417" s="218">
        <f t="shared" ca="1" si="99"/>
        <v>-1.2784321536493175</v>
      </c>
      <c r="F417" s="187">
        <f t="shared" ca="1" si="100"/>
        <v>-6.3117530294628165E-3</v>
      </c>
      <c r="G417" s="217">
        <f t="shared" ca="1" si="101"/>
        <v>-3.5442530294628161E-3</v>
      </c>
      <c r="H417" s="187">
        <f t="shared" ca="1" si="102"/>
        <v>1.5955746970537185E-2</v>
      </c>
      <c r="I417" s="191">
        <f t="shared" ca="1" si="108"/>
        <v>0.99128506636098679</v>
      </c>
      <c r="J417" s="190">
        <f t="shared" ca="1" si="108"/>
        <v>0.97013223453410158</v>
      </c>
      <c r="K417" s="190">
        <f t="shared" ca="1" si="108"/>
        <v>0.94534046625538115</v>
      </c>
      <c r="L417" s="190">
        <f t="shared" ca="1" si="108"/>
        <v>0.91816479602395662</v>
      </c>
      <c r="M417" s="190">
        <f t="shared" ca="1" si="108"/>
        <v>0.88954726554612318</v>
      </c>
      <c r="N417" s="190">
        <f t="shared" ca="1" si="108"/>
        <v>0.86018548985297116</v>
      </c>
      <c r="O417" s="190">
        <f t="shared" ca="1" si="108"/>
        <v>0.83058952486454063</v>
      </c>
      <c r="P417" s="190">
        <f t="shared" ca="1" si="108"/>
        <v>0.80112735192268814</v>
      </c>
      <c r="Q417" s="190">
        <f t="shared" ca="1" si="108"/>
        <v>0.77206038859711268</v>
      </c>
      <c r="R417" s="190">
        <f t="shared" ca="1" si="108"/>
        <v>0.74357075032784059</v>
      </c>
      <c r="S417" s="190">
        <f t="shared" ca="1" si="108"/>
        <v>0.71578192828035292</v>
      </c>
      <c r="T417" s="190">
        <f t="shared" ca="1" si="108"/>
        <v>0.68877433507537744</v>
      </c>
      <c r="U417" s="190">
        <f t="shared" ca="1" si="108"/>
        <v>0.66259691461264048</v>
      </c>
      <c r="V417" s="190">
        <f t="shared" ca="1" si="108"/>
        <v>0.63727576814065212</v>
      </c>
      <c r="W417" s="187">
        <f t="shared" ca="1" si="108"/>
        <v>0.61282053732346087</v>
      </c>
      <c r="Y417" s="78">
        <f t="shared" ca="1" si="104"/>
        <v>12039252.817718185</v>
      </c>
      <c r="Z417" s="78">
        <f t="shared" ca="1" si="105"/>
        <v>12043070.6527263</v>
      </c>
      <c r="AA417" s="78">
        <f t="shared" ca="1" si="106"/>
        <v>3817.8350081145763</v>
      </c>
    </row>
    <row r="418" spans="1:27" ht="11.25" customHeight="1" x14ac:dyDescent="0.2">
      <c r="A418" s="222">
        <f t="shared" si="107"/>
        <v>408</v>
      </c>
      <c r="B418" s="220">
        <f t="shared" si="96"/>
        <v>1.95E-2</v>
      </c>
      <c r="C418" s="217">
        <f t="shared" si="97"/>
        <v>2.7675000000000004E-3</v>
      </c>
      <c r="D418" s="219">
        <f t="shared" ca="1" si="98"/>
        <v>6.5776305536961011E-2</v>
      </c>
      <c r="E418" s="218">
        <f t="shared" ca="1" si="99"/>
        <v>-1.5080074860305717</v>
      </c>
      <c r="F418" s="187">
        <f t="shared" ca="1" si="100"/>
        <v>-7.4451904164301586E-3</v>
      </c>
      <c r="G418" s="217">
        <f t="shared" ca="1" si="101"/>
        <v>-4.6776904164301577E-3</v>
      </c>
      <c r="H418" s="187">
        <f t="shared" ca="1" si="102"/>
        <v>1.4822309583569842E-2</v>
      </c>
      <c r="I418" s="191">
        <f t="shared" ca="1" si="108"/>
        <v>0.99181071565810774</v>
      </c>
      <c r="J418" s="190">
        <f t="shared" ca="1" si="108"/>
        <v>0.9714894312131851</v>
      </c>
      <c r="K418" s="190">
        <f t="shared" ca="1" si="108"/>
        <v>0.94729036763284336</v>
      </c>
      <c r="L418" s="190">
        <f t="shared" ca="1" si="108"/>
        <v>0.92052408258721852</v>
      </c>
      <c r="M418" s="190">
        <f t="shared" ca="1" si="108"/>
        <v>0.89217740323842731</v>
      </c>
      <c r="N418" s="190">
        <f t="shared" ca="1" si="108"/>
        <v>0.86298311917287163</v>
      </c>
      <c r="O418" s="190">
        <f t="shared" ca="1" si="108"/>
        <v>0.83347839889727038</v>
      </c>
      <c r="P418" s="190">
        <f t="shared" ca="1" si="108"/>
        <v>0.80405183841743533</v>
      </c>
      <c r="Q418" s="190">
        <f t="shared" ca="1" si="108"/>
        <v>0.77498036914334478</v>
      </c>
      <c r="R418" s="190">
        <f t="shared" ca="1" si="108"/>
        <v>0.74645768871126339</v>
      </c>
      <c r="S418" s="190">
        <f t="shared" ca="1" si="108"/>
        <v>0.71861587925502224</v>
      </c>
      <c r="T418" s="190">
        <f t="shared" ca="1" si="108"/>
        <v>0.69154169016268907</v>
      </c>
      <c r="U418" s="190">
        <f t="shared" ca="1" si="108"/>
        <v>0.66528871532680345</v>
      </c>
      <c r="V418" s="190">
        <f t="shared" ca="1" si="108"/>
        <v>0.63988645059413773</v>
      </c>
      <c r="W418" s="187">
        <f t="shared" ca="1" si="108"/>
        <v>0.61534700180696067</v>
      </c>
      <c r="Y418" s="78">
        <f t="shared" ca="1" si="104"/>
        <v>12075923.151817583</v>
      </c>
      <c r="Z418" s="78">
        <f t="shared" ca="1" si="105"/>
        <v>12079716.298463548</v>
      </c>
      <c r="AA418" s="78">
        <f t="shared" ca="1" si="106"/>
        <v>3793.1466459650546</v>
      </c>
    </row>
    <row r="419" spans="1:27" ht="11.25" customHeight="1" x14ac:dyDescent="0.2">
      <c r="A419" s="222">
        <f t="shared" si="107"/>
        <v>409</v>
      </c>
      <c r="B419" s="220">
        <f t="shared" si="96"/>
        <v>1.95E-2</v>
      </c>
      <c r="C419" s="217">
        <f t="shared" si="97"/>
        <v>2.7675000000000004E-3</v>
      </c>
      <c r="D419" s="219">
        <f t="shared" ca="1" si="98"/>
        <v>0.84346064359247985</v>
      </c>
      <c r="E419" s="218">
        <f t="shared" ca="1" si="99"/>
        <v>1.0087830061427125</v>
      </c>
      <c r="F419" s="187">
        <f t="shared" ca="1" si="100"/>
        <v>4.9804670329329313E-3</v>
      </c>
      <c r="G419" s="217">
        <f t="shared" ca="1" si="101"/>
        <v>7.7479670329329321E-3</v>
      </c>
      <c r="H419" s="187">
        <f t="shared" ca="1" si="102"/>
        <v>2.7247967032932932E-2</v>
      </c>
      <c r="I419" s="191">
        <f t="shared" ca="1" si="108"/>
        <v>0.98606331258874624</v>
      </c>
      <c r="J419" s="190">
        <f t="shared" ca="1" si="108"/>
        <v>0.95671385553997879</v>
      </c>
      <c r="K419" s="190">
        <f t="shared" ca="1" si="108"/>
        <v>0.92613181659126609</v>
      </c>
      <c r="L419" s="190">
        <f t="shared" ca="1" si="108"/>
        <v>0.8949873765718338</v>
      </c>
      <c r="M419" s="190">
        <f t="shared" ca="1" si="108"/>
        <v>0.86376342669849404</v>
      </c>
      <c r="N419" s="190">
        <f t="shared" ca="1" si="108"/>
        <v>0.83280375854546596</v>
      </c>
      <c r="O419" s="190">
        <f t="shared" ca="1" si="108"/>
        <v>0.80234941164783913</v>
      </c>
      <c r="P419" s="190">
        <f t="shared" ca="1" si="108"/>
        <v>0.77256586845836861</v>
      </c>
      <c r="Q419" s="190">
        <f t="shared" ca="1" si="108"/>
        <v>0.74356328560232798</v>
      </c>
      <c r="R419" s="190">
        <f t="shared" ca="1" si="108"/>
        <v>0.71541148193964632</v>
      </c>
      <c r="S419" s="190">
        <f t="shared" ca="1" si="108"/>
        <v>0.68815100712870814</v>
      </c>
      <c r="T419" s="190">
        <f t="shared" ca="1" si="108"/>
        <v>0.66180129503162233</v>
      </c>
      <c r="U419" s="190">
        <f t="shared" ca="1" si="108"/>
        <v>0.63636665687050864</v>
      </c>
      <c r="V419" s="190">
        <f t="shared" ca="1" si="108"/>
        <v>0.61184067786746976</v>
      </c>
      <c r="W419" s="187">
        <f t="shared" ca="1" si="108"/>
        <v>0.5882094363888748</v>
      </c>
      <c r="Y419" s="78">
        <f t="shared" ca="1" si="104"/>
        <v>11680722.66747115</v>
      </c>
      <c r="Z419" s="78">
        <f t="shared" ca="1" si="105"/>
        <v>11684784.973863568</v>
      </c>
      <c r="AA419" s="78">
        <f t="shared" ca="1" si="106"/>
        <v>4062.3063924182206</v>
      </c>
    </row>
    <row r="420" spans="1:27" ht="11.25" customHeight="1" x14ac:dyDescent="0.2">
      <c r="A420" s="222">
        <f t="shared" si="107"/>
        <v>410</v>
      </c>
      <c r="B420" s="220">
        <f t="shared" si="96"/>
        <v>1.95E-2</v>
      </c>
      <c r="C420" s="217">
        <f t="shared" si="97"/>
        <v>2.7675000000000004E-3</v>
      </c>
      <c r="D420" s="219">
        <f t="shared" ca="1" si="98"/>
        <v>0.73327269774206671</v>
      </c>
      <c r="E420" s="218">
        <f t="shared" ca="1" si="99"/>
        <v>0.62274119887920754</v>
      </c>
      <c r="F420" s="187">
        <f t="shared" ca="1" si="100"/>
        <v>3.0745383220980309E-3</v>
      </c>
      <c r="G420" s="217">
        <f t="shared" ca="1" si="101"/>
        <v>5.8420383220980313E-3</v>
      </c>
      <c r="H420" s="187">
        <f t="shared" ca="1" si="102"/>
        <v>2.5342038322098033E-2</v>
      </c>
      <c r="I420" s="191">
        <f t="shared" ca="1" si="108"/>
        <v>0.98694271957210689</v>
      </c>
      <c r="J420" s="190">
        <f t="shared" ca="1" si="108"/>
        <v>0.95896555279789897</v>
      </c>
      <c r="K420" s="190">
        <f t="shared" ca="1" si="108"/>
        <v>0.92934630163559051</v>
      </c>
      <c r="L420" s="190">
        <f t="shared" ca="1" si="108"/>
        <v>0.89885786792384081</v>
      </c>
      <c r="M420" s="190">
        <f t="shared" ca="1" si="108"/>
        <v>0.86806226006226683</v>
      </c>
      <c r="N420" s="190">
        <f t="shared" ca="1" si="108"/>
        <v>0.83736340066894832</v>
      </c>
      <c r="O420" s="190">
        <f t="shared" ca="1" si="108"/>
        <v>0.80704758528353582</v>
      </c>
      <c r="P420" s="190">
        <f t="shared" ca="1" si="108"/>
        <v>0.77731410565893821</v>
      </c>
      <c r="Q420" s="190">
        <f t="shared" ca="1" si="108"/>
        <v>0.74829823006277219</v>
      </c>
      <c r="R420" s="190">
        <f t="shared" ca="1" si="108"/>
        <v>0.72008834038648117</v>
      </c>
      <c r="S420" s="190">
        <f t="shared" ca="1" si="108"/>
        <v>0.69273865190856687</v>
      </c>
      <c r="T420" s="190">
        <f t="shared" ca="1" si="108"/>
        <v>0.66627862005014993</v>
      </c>
      <c r="U420" s="190">
        <f t="shared" ca="1" si="108"/>
        <v>0.64071987660677177</v>
      </c>
      <c r="V420" s="190">
        <f t="shared" ca="1" si="108"/>
        <v>0.61606133147274722</v>
      </c>
      <c r="W420" s="187">
        <f t="shared" ca="1" si="108"/>
        <v>0.59229291644210613</v>
      </c>
      <c r="Y420" s="78">
        <f t="shared" ca="1" si="104"/>
        <v>11740377.760532722</v>
      </c>
      <c r="Z420" s="78">
        <f t="shared" ca="1" si="105"/>
        <v>11744399.042937685</v>
      </c>
      <c r="AA420" s="78">
        <f t="shared" ca="1" si="106"/>
        <v>4021.2824049629271</v>
      </c>
    </row>
    <row r="421" spans="1:27" ht="11.25" customHeight="1" x14ac:dyDescent="0.2">
      <c r="A421" s="222">
        <f t="shared" si="107"/>
        <v>411</v>
      </c>
      <c r="B421" s="220">
        <f t="shared" si="96"/>
        <v>1.95E-2</v>
      </c>
      <c r="C421" s="217">
        <f t="shared" si="97"/>
        <v>2.7675000000000004E-3</v>
      </c>
      <c r="D421" s="219">
        <f t="shared" ca="1" si="98"/>
        <v>0.53520654007506274</v>
      </c>
      <c r="E421" s="218">
        <f t="shared" ca="1" si="99"/>
        <v>8.836457037994358E-2</v>
      </c>
      <c r="F421" s="187">
        <f t="shared" ca="1" si="100"/>
        <v>4.3626511051112041E-4</v>
      </c>
      <c r="G421" s="217">
        <f t="shared" ca="1" si="101"/>
        <v>3.203765110511121E-3</v>
      </c>
      <c r="H421" s="187">
        <f t="shared" ca="1" si="102"/>
        <v>2.2703765110511122E-2</v>
      </c>
      <c r="I421" s="191">
        <f t="shared" ca="1" si="108"/>
        <v>0.98816132908858467</v>
      </c>
      <c r="J421" s="190">
        <f t="shared" ca="1" si="108"/>
        <v>0.96209120244058688</v>
      </c>
      <c r="K421" s="190">
        <f t="shared" ca="1" si="108"/>
        <v>0.93381435750848896</v>
      </c>
      <c r="L421" s="190">
        <f t="shared" ca="1" si="108"/>
        <v>0.90424321502492955</v>
      </c>
      <c r="M421" s="190">
        <f t="shared" ca="1" si="108"/>
        <v>0.87404822857053777</v>
      </c>
      <c r="N421" s="190">
        <f t="shared" ca="1" si="108"/>
        <v>0.84371628935195853</v>
      </c>
      <c r="O421" s="190">
        <f t="shared" ca="1" si="108"/>
        <v>0.8135964420995272</v>
      </c>
      <c r="P421" s="190">
        <f t="shared" ca="1" si="108"/>
        <v>0.78393502687548589</v>
      </c>
      <c r="Q421" s="190">
        <f t="shared" ca="1" si="108"/>
        <v>0.75490235214696322</v>
      </c>
      <c r="R421" s="190">
        <f t="shared" ca="1" si="108"/>
        <v>0.72661275573304129</v>
      </c>
      <c r="S421" s="190">
        <f t="shared" ca="1" si="108"/>
        <v>0.69913959113464552</v>
      </c>
      <c r="T421" s="190">
        <f t="shared" ca="1" si="108"/>
        <v>0.67252636572074087</v>
      </c>
      <c r="U421" s="190">
        <f t="shared" ca="1" si="108"/>
        <v>0.64679498581751149</v>
      </c>
      <c r="V421" s="190">
        <f t="shared" ca="1" si="108"/>
        <v>0.62195184034323026</v>
      </c>
      <c r="W421" s="187">
        <f t="shared" ca="1" si="108"/>
        <v>0.5979922771152496</v>
      </c>
      <c r="Y421" s="78">
        <f t="shared" ca="1" si="104"/>
        <v>11823526.258971481</v>
      </c>
      <c r="Z421" s="78">
        <f t="shared" ca="1" si="105"/>
        <v>11827490.573896423</v>
      </c>
      <c r="AA421" s="78">
        <f t="shared" ca="1" si="106"/>
        <v>3964.3149249423295</v>
      </c>
    </row>
    <row r="422" spans="1:27" ht="11.25" customHeight="1" x14ac:dyDescent="0.2">
      <c r="A422" s="222">
        <f t="shared" si="107"/>
        <v>412</v>
      </c>
      <c r="B422" s="220">
        <f t="shared" si="96"/>
        <v>1.95E-2</v>
      </c>
      <c r="C422" s="217">
        <f t="shared" si="97"/>
        <v>2.7675000000000004E-3</v>
      </c>
      <c r="D422" s="219">
        <f t="shared" ca="1" si="98"/>
        <v>0.51500311928766707</v>
      </c>
      <c r="E422" s="218">
        <f t="shared" ca="1" si="99"/>
        <v>3.761611208848286E-2</v>
      </c>
      <c r="F422" s="187">
        <f t="shared" ca="1" si="100"/>
        <v>1.8571467304961218E-4</v>
      </c>
      <c r="G422" s="217">
        <f t="shared" ca="1" si="101"/>
        <v>2.9532146730496126E-3</v>
      </c>
      <c r="H422" s="187">
        <f t="shared" ca="1" si="102"/>
        <v>2.2453214673049612E-2</v>
      </c>
      <c r="I422" s="191">
        <f t="shared" ca="1" si="108"/>
        <v>0.98827713569511133</v>
      </c>
      <c r="J422" s="190">
        <f t="shared" ca="1" si="108"/>
        <v>0.96238856701404929</v>
      </c>
      <c r="K422" s="190">
        <f t="shared" ca="1" si="108"/>
        <v>0.93423979325093898</v>
      </c>
      <c r="L422" s="190">
        <f t="shared" ca="1" si="108"/>
        <v>0.9047563229932799</v>
      </c>
      <c r="M422" s="190">
        <f t="shared" ca="1" si="108"/>
        <v>0.87461884327067496</v>
      </c>
      <c r="N422" s="190">
        <f t="shared" ca="1" si="108"/>
        <v>0.84432210810386121</v>
      </c>
      <c r="O422" s="190">
        <f t="shared" ca="1" si="108"/>
        <v>0.81422112746795672</v>
      </c>
      <c r="P422" s="190">
        <f t="shared" ca="1" si="108"/>
        <v>0.78456672443006148</v>
      </c>
      <c r="Q422" s="190">
        <f t="shared" ca="1" si="108"/>
        <v>0.75553255205787717</v>
      </c>
      <c r="R422" s="190">
        <f t="shared" ca="1" si="108"/>
        <v>0.72723542891871518</v>
      </c>
      <c r="S422" s="190">
        <f t="shared" ca="1" si="108"/>
        <v>0.69975053948332677</v>
      </c>
      <c r="T422" s="190">
        <f t="shared" ca="1" si="108"/>
        <v>0.67312273651802768</v>
      </c>
      <c r="U422" s="190">
        <f t="shared" ca="1" si="108"/>
        <v>0.64737491067397746</v>
      </c>
      <c r="V422" s="190">
        <f t="shared" ca="1" si="108"/>
        <v>0.62251416772696233</v>
      </c>
      <c r="W422" s="187">
        <f t="shared" ca="1" si="108"/>
        <v>0.59853637482701261</v>
      </c>
      <c r="Y422" s="78">
        <f t="shared" ca="1" si="104"/>
        <v>11831457.332431832</v>
      </c>
      <c r="Z422" s="78">
        <f t="shared" ca="1" si="105"/>
        <v>11835416.227278296</v>
      </c>
      <c r="AA422" s="78">
        <f t="shared" ca="1" si="106"/>
        <v>3958.894846463576</v>
      </c>
    </row>
    <row r="423" spans="1:27" ht="11.25" customHeight="1" x14ac:dyDescent="0.2">
      <c r="A423" s="222">
        <f t="shared" si="107"/>
        <v>413</v>
      </c>
      <c r="B423" s="220">
        <f t="shared" si="96"/>
        <v>1.95E-2</v>
      </c>
      <c r="C423" s="217">
        <f t="shared" si="97"/>
        <v>2.7675000000000004E-3</v>
      </c>
      <c r="D423" s="219">
        <f t="shared" ca="1" si="98"/>
        <v>0.67293689555003522</v>
      </c>
      <c r="E423" s="218">
        <f t="shared" ca="1" si="99"/>
        <v>0.44803739485746441</v>
      </c>
      <c r="F423" s="187">
        <f t="shared" ca="1" si="100"/>
        <v>2.2120074000265967E-3</v>
      </c>
      <c r="G423" s="217">
        <f t="shared" ca="1" si="101"/>
        <v>4.9795074000265971E-3</v>
      </c>
      <c r="H423" s="187">
        <f t="shared" ca="1" si="102"/>
        <v>2.4479507400026596E-2</v>
      </c>
      <c r="I423" s="191">
        <f t="shared" ca="1" si="108"/>
        <v>0.98734095426842761</v>
      </c>
      <c r="J423" s="190">
        <f t="shared" ca="1" si="108"/>
        <v>0.95998630288870834</v>
      </c>
      <c r="K423" s="190">
        <f t="shared" ca="1" si="108"/>
        <v>0.93080468646016201</v>
      </c>
      <c r="L423" s="190">
        <f t="shared" ca="1" si="108"/>
        <v>0.90061496185490097</v>
      </c>
      <c r="M423" s="190">
        <f t="shared" ca="1" si="108"/>
        <v>0.87001472918510336</v>
      </c>
      <c r="N423" s="190">
        <f t="shared" ca="1" si="108"/>
        <v>0.83943507061646216</v>
      </c>
      <c r="O423" s="190">
        <f t="shared" ca="1" si="108"/>
        <v>0.80918278322444825</v>
      </c>
      <c r="P423" s="190">
        <f t="shared" ca="1" si="108"/>
        <v>0.77947250862913486</v>
      </c>
      <c r="Q423" s="190">
        <f t="shared" ca="1" si="108"/>
        <v>0.75045093503236626</v>
      </c>
      <c r="R423" s="190">
        <f t="shared" ca="1" si="108"/>
        <v>0.72221489677883577</v>
      </c>
      <c r="S423" s="190">
        <f t="shared" ca="1" si="108"/>
        <v>0.69482483759662483</v>
      </c>
      <c r="T423" s="190">
        <f t="shared" ca="1" si="108"/>
        <v>0.66831478387273546</v>
      </c>
      <c r="U423" s="190">
        <f t="shared" ca="1" si="108"/>
        <v>0.64269970835998635</v>
      </c>
      <c r="V423" s="190">
        <f t="shared" ca="1" si="108"/>
        <v>0.61798095216483473</v>
      </c>
      <c r="W423" s="187">
        <f t="shared" ca="1" si="108"/>
        <v>0.59415020722680889</v>
      </c>
      <c r="Y423" s="78">
        <f t="shared" ca="1" si="104"/>
        <v>11767488.318159539</v>
      </c>
      <c r="Z423" s="78">
        <f t="shared" ca="1" si="105"/>
        <v>11771490.998149527</v>
      </c>
      <c r="AA423" s="78">
        <f t="shared" ca="1" si="106"/>
        <v>4002.6799899879843</v>
      </c>
    </row>
    <row r="424" spans="1:27" ht="11.25" customHeight="1" x14ac:dyDescent="0.2">
      <c r="A424" s="222">
        <f t="shared" si="107"/>
        <v>414</v>
      </c>
      <c r="B424" s="220">
        <f t="shared" si="96"/>
        <v>1.95E-2</v>
      </c>
      <c r="C424" s="217">
        <f t="shared" si="97"/>
        <v>2.7675000000000004E-3</v>
      </c>
      <c r="D424" s="219">
        <f t="shared" ca="1" si="98"/>
        <v>0.55475848962385887</v>
      </c>
      <c r="E424" s="218">
        <f t="shared" ca="1" si="99"/>
        <v>0.13769303940179592</v>
      </c>
      <c r="F424" s="187">
        <f t="shared" ca="1" si="100"/>
        <v>6.7980491268105573E-4</v>
      </c>
      <c r="G424" s="217">
        <f t="shared" ca="1" si="101"/>
        <v>3.4473049126810562E-3</v>
      </c>
      <c r="H424" s="187">
        <f t="shared" ca="1" si="102"/>
        <v>2.2947304912681057E-2</v>
      </c>
      <c r="I424" s="191">
        <f t="shared" ca="1" si="108"/>
        <v>0.98804877586510553</v>
      </c>
      <c r="J424" s="190">
        <f t="shared" ca="1" si="108"/>
        <v>0.9618022464669842</v>
      </c>
      <c r="K424" s="190">
        <f t="shared" ca="1" si="108"/>
        <v>0.93340101153647381</v>
      </c>
      <c r="L424" s="190">
        <f t="shared" ca="1" si="108"/>
        <v>0.90374474319400921</v>
      </c>
      <c r="M424" s="190">
        <f t="shared" ca="1" si="108"/>
        <v>0.8734939370033874</v>
      </c>
      <c r="N424" s="190">
        <f t="shared" ca="1" si="108"/>
        <v>0.843127838590776</v>
      </c>
      <c r="O424" s="190">
        <f t="shared" ca="1" si="108"/>
        <v>0.81298969535658627</v>
      </c>
      <c r="P424" s="190">
        <f t="shared" ca="1" si="108"/>
        <v>0.78332149227833181</v>
      </c>
      <c r="Q424" s="190">
        <f t="shared" ca="1" si="108"/>
        <v>0.75429028962360245</v>
      </c>
      <c r="R424" s="190">
        <f t="shared" ca="1" si="108"/>
        <v>0.72600801650567093</v>
      </c>
      <c r="S424" s="190">
        <f t="shared" ca="1" si="108"/>
        <v>0.69854624893189754</v>
      </c>
      <c r="T424" s="190">
        <f t="shared" ca="1" si="108"/>
        <v>0.67194718834043743</v>
      </c>
      <c r="U424" s="190">
        <f t="shared" ca="1" si="108"/>
        <v>0.64623178570597939</v>
      </c>
      <c r="V424" s="190">
        <f t="shared" ca="1" si="108"/>
        <v>0.62140573424782797</v>
      </c>
      <c r="W424" s="187">
        <f t="shared" ca="1" si="108"/>
        <v>0.59746387781428867</v>
      </c>
      <c r="Y424" s="78">
        <f t="shared" ca="1" si="104"/>
        <v>11815822.881461358</v>
      </c>
      <c r="Z424" s="78">
        <f t="shared" ca="1" si="105"/>
        <v>11819792.463213367</v>
      </c>
      <c r="AA424" s="78">
        <f t="shared" ca="1" si="106"/>
        <v>3969.5817520096898</v>
      </c>
    </row>
    <row r="425" spans="1:27" ht="11.25" customHeight="1" x14ac:dyDescent="0.2">
      <c r="A425" s="222">
        <f t="shared" si="107"/>
        <v>415</v>
      </c>
      <c r="B425" s="220">
        <f t="shared" si="96"/>
        <v>1.95E-2</v>
      </c>
      <c r="C425" s="217">
        <f t="shared" si="97"/>
        <v>2.7675000000000004E-3</v>
      </c>
      <c r="D425" s="219">
        <f t="shared" ca="1" si="98"/>
        <v>0.80573966697949506</v>
      </c>
      <c r="E425" s="218">
        <f t="shared" ca="1" si="99"/>
        <v>0.86230324771320588</v>
      </c>
      <c r="F425" s="187">
        <f t="shared" ca="1" si="100"/>
        <v>4.2572811709509044E-3</v>
      </c>
      <c r="G425" s="217">
        <f t="shared" ca="1" si="101"/>
        <v>7.0247811709509052E-3</v>
      </c>
      <c r="H425" s="187">
        <f t="shared" ca="1" si="102"/>
        <v>2.6524781170950903E-2</v>
      </c>
      <c r="I425" s="191">
        <f t="shared" ca="1" si="108"/>
        <v>0.98639690260825075</v>
      </c>
      <c r="J425" s="190">
        <f t="shared" ca="1" si="108"/>
        <v>0.95756761673222679</v>
      </c>
      <c r="K425" s="190">
        <f t="shared" ca="1" si="108"/>
        <v>0.92735021016125052</v>
      </c>
      <c r="L425" s="190">
        <f t="shared" ca="1" si="108"/>
        <v>0.89645403029087667</v>
      </c>
      <c r="M425" s="190">
        <f t="shared" ca="1" si="108"/>
        <v>0.86539206453703144</v>
      </c>
      <c r="N425" s="190">
        <f t="shared" ca="1" si="108"/>
        <v>0.83453093935518807</v>
      </c>
      <c r="O425" s="190">
        <f t="shared" ca="1" si="108"/>
        <v>0.80412885867281569</v>
      </c>
      <c r="P425" s="190">
        <f t="shared" ca="1" si="108"/>
        <v>0.77436411583323417</v>
      </c>
      <c r="Q425" s="190">
        <f t="shared" ca="1" si="108"/>
        <v>0.74535637592407611</v>
      </c>
      <c r="R425" s="190">
        <f t="shared" ca="1" si="108"/>
        <v>0.71718248287247466</v>
      </c>
      <c r="S425" s="190">
        <f t="shared" ca="1" si="108"/>
        <v>0.68988815588090069</v>
      </c>
      <c r="T425" s="190">
        <f t="shared" ca="1" si="108"/>
        <v>0.66349661864358034</v>
      </c>
      <c r="U425" s="190">
        <f t="shared" ca="1" si="108"/>
        <v>0.63801495009581033</v>
      </c>
      <c r="V425" s="190">
        <f t="shared" ca="1" si="108"/>
        <v>0.61343874816935118</v>
      </c>
      <c r="W425" s="187">
        <f t="shared" ca="1" si="108"/>
        <v>0.58975554756720439</v>
      </c>
      <c r="Y425" s="78">
        <f t="shared" ca="1" si="104"/>
        <v>11703317.61734427</v>
      </c>
      <c r="Z425" s="78">
        <f t="shared" ca="1" si="105"/>
        <v>11707364.371255804</v>
      </c>
      <c r="AA425" s="78">
        <f t="shared" ca="1" si="106"/>
        <v>4046.7539115343243</v>
      </c>
    </row>
    <row r="426" spans="1:27" ht="11.25" customHeight="1" x14ac:dyDescent="0.2">
      <c r="A426" s="222">
        <f t="shared" si="107"/>
        <v>416</v>
      </c>
      <c r="B426" s="220">
        <f t="shared" si="96"/>
        <v>1.95E-2</v>
      </c>
      <c r="C426" s="217">
        <f t="shared" si="97"/>
        <v>2.7675000000000004E-3</v>
      </c>
      <c r="D426" s="219">
        <f t="shared" ca="1" si="98"/>
        <v>7.8526771834088738E-3</v>
      </c>
      <c r="E426" s="218">
        <f t="shared" ca="1" si="99"/>
        <v>-2.4156916652769138</v>
      </c>
      <c r="F426" s="187">
        <f t="shared" ca="1" si="100"/>
        <v>-1.1926521984788925E-2</v>
      </c>
      <c r="G426" s="217">
        <f t="shared" ca="1" si="101"/>
        <v>-9.1590219847889238E-3</v>
      </c>
      <c r="H426" s="187">
        <f t="shared" ca="1" si="102"/>
        <v>1.0340978015211076E-2</v>
      </c>
      <c r="I426" s="191">
        <f t="shared" ca="1" si="108"/>
        <v>0.99389173426859245</v>
      </c>
      <c r="J426" s="190">
        <f t="shared" ca="1" si="108"/>
        <v>0.97687407121926761</v>
      </c>
      <c r="K426" s="190">
        <f t="shared" ca="1" si="108"/>
        <v>0.95503926311649734</v>
      </c>
      <c r="L426" s="190">
        <f t="shared" ca="1" si="108"/>
        <v>0.92991163781497188</v>
      </c>
      <c r="M426" s="190">
        <f t="shared" ca="1" si="108"/>
        <v>0.90265269588016928</v>
      </c>
      <c r="N426" s="190">
        <f t="shared" ca="1" si="108"/>
        <v>0.87413364553393202</v>
      </c>
      <c r="O426" s="190">
        <f t="shared" ca="1" si="108"/>
        <v>0.84499902869397847</v>
      </c>
      <c r="P426" s="190">
        <f t="shared" ca="1" si="108"/>
        <v>0.81571945936040025</v>
      </c>
      <c r="Q426" s="190">
        <f t="shared" ca="1" si="108"/>
        <v>0.78663380371953118</v>
      </c>
      <c r="R426" s="190">
        <f t="shared" ca="1" si="108"/>
        <v>0.75798211635034274</v>
      </c>
      <c r="S426" s="190">
        <f t="shared" ca="1" si="108"/>
        <v>0.72993093062925762</v>
      </c>
      <c r="T426" s="190">
        <f t="shared" ca="1" si="108"/>
        <v>0.70259244512850139</v>
      </c>
      <c r="U426" s="190">
        <f t="shared" ca="1" si="108"/>
        <v>0.67603895025175675</v>
      </c>
      <c r="V426" s="190">
        <f t="shared" ca="1" si="108"/>
        <v>0.65031360336657273</v>
      </c>
      <c r="W426" s="187">
        <f t="shared" ca="1" si="108"/>
        <v>0.62543843503229613</v>
      </c>
      <c r="Y426" s="78">
        <f t="shared" ca="1" si="104"/>
        <v>12222151.820366068</v>
      </c>
      <c r="Z426" s="78">
        <f t="shared" ca="1" si="105"/>
        <v>12225847.198507858</v>
      </c>
      <c r="AA426" s="78">
        <f t="shared" ca="1" si="106"/>
        <v>3695.3781417906284</v>
      </c>
    </row>
    <row r="427" spans="1:27" ht="11.25" customHeight="1" x14ac:dyDescent="0.2">
      <c r="A427" s="222">
        <f t="shared" si="107"/>
        <v>417</v>
      </c>
      <c r="B427" s="220">
        <f t="shared" si="96"/>
        <v>1.95E-2</v>
      </c>
      <c r="C427" s="217">
        <f t="shared" si="97"/>
        <v>2.7675000000000004E-3</v>
      </c>
      <c r="D427" s="219">
        <f t="shared" ca="1" si="98"/>
        <v>2.2074112559471115E-2</v>
      </c>
      <c r="E427" s="218">
        <f t="shared" ca="1" si="99"/>
        <v>-2.0126807563695248</v>
      </c>
      <c r="F427" s="187">
        <f t="shared" ca="1" si="100"/>
        <v>-9.9368150473173478E-3</v>
      </c>
      <c r="G427" s="217">
        <f t="shared" ca="1" si="101"/>
        <v>-7.169315047317347E-3</v>
      </c>
      <c r="H427" s="187">
        <f t="shared" ca="1" si="102"/>
        <v>1.2330684952682653E-2</v>
      </c>
      <c r="I427" s="191">
        <f t="shared" ref="I427:W442" ca="1" si="109">I$8*EXP(-$H427*I$9)</f>
        <v>0.99296722558338002</v>
      </c>
      <c r="J427" s="190">
        <f t="shared" ca="1" si="109"/>
        <v>0.97447962213514427</v>
      </c>
      <c r="K427" s="190">
        <f t="shared" ca="1" si="109"/>
        <v>0.95159096765893547</v>
      </c>
      <c r="L427" s="190">
        <f t="shared" ca="1" si="109"/>
        <v>0.92573181316945319</v>
      </c>
      <c r="M427" s="190">
        <f t="shared" ca="1" si="109"/>
        <v>0.89798657984478925</v>
      </c>
      <c r="N427" s="190">
        <f t="shared" ca="1" si="109"/>
        <v>0.86916514876098772</v>
      </c>
      <c r="O427" s="190">
        <f t="shared" ca="1" si="109"/>
        <v>0.83986435417060423</v>
      </c>
      <c r="P427" s="190">
        <f t="shared" ca="1" si="109"/>
        <v>0.81051829332210723</v>
      </c>
      <c r="Q427" s="190">
        <f t="shared" ca="1" si="109"/>
        <v>0.78143821560691384</v>
      </c>
      <c r="R427" s="190">
        <f t="shared" ca="1" si="109"/>
        <v>0.75284348170422044</v>
      </c>
      <c r="S427" s="190">
        <f t="shared" ca="1" si="109"/>
        <v>0.72488523276179995</v>
      </c>
      <c r="T427" s="190">
        <f t="shared" ca="1" si="109"/>
        <v>0.69766428969091188</v>
      </c>
      <c r="U427" s="190">
        <f t="shared" ca="1" si="109"/>
        <v>0.67124457993752229</v>
      </c>
      <c r="V427" s="190">
        <f t="shared" ca="1" si="109"/>
        <v>0.64566314758499321</v>
      </c>
      <c r="W427" s="187">
        <f t="shared" ca="1" si="109"/>
        <v>0.62093758056049486</v>
      </c>
      <c r="Y427" s="78">
        <f t="shared" ca="1" si="104"/>
        <v>12156980.532492258</v>
      </c>
      <c r="Z427" s="78">
        <f t="shared" ca="1" si="105"/>
        <v>12160719.345850701</v>
      </c>
      <c r="AA427" s="78">
        <f t="shared" ca="1" si="106"/>
        <v>3738.8133584428579</v>
      </c>
    </row>
    <row r="428" spans="1:27" ht="11.25" customHeight="1" x14ac:dyDescent="0.2">
      <c r="A428" s="222">
        <f t="shared" si="107"/>
        <v>418</v>
      </c>
      <c r="B428" s="220">
        <f t="shared" si="96"/>
        <v>1.95E-2</v>
      </c>
      <c r="C428" s="217">
        <f t="shared" si="97"/>
        <v>2.7675000000000004E-3</v>
      </c>
      <c r="D428" s="219">
        <f t="shared" ca="1" si="98"/>
        <v>0.18676770018970423</v>
      </c>
      <c r="E428" s="218">
        <f t="shared" ca="1" si="99"/>
        <v>-0.88987054720361325</v>
      </c>
      <c r="F428" s="187">
        <f t="shared" ca="1" si="100"/>
        <v>-4.3933838069617447E-3</v>
      </c>
      <c r="G428" s="217">
        <f t="shared" ca="1" si="101"/>
        <v>-1.6258838069617442E-3</v>
      </c>
      <c r="H428" s="187">
        <f t="shared" ca="1" si="102"/>
        <v>1.7874116193038254E-2</v>
      </c>
      <c r="I428" s="191">
        <f t="shared" ca="1" si="109"/>
        <v>0.99039602736990384</v>
      </c>
      <c r="J428" s="190">
        <f t="shared" ca="1" si="109"/>
        <v>0.9678394663730695</v>
      </c>
      <c r="K428" s="190">
        <f t="shared" ca="1" si="109"/>
        <v>0.94204935380917476</v>
      </c>
      <c r="L428" s="190">
        <f t="shared" ca="1" si="109"/>
        <v>0.91418541844922174</v>
      </c>
      <c r="M428" s="190">
        <f t="shared" ca="1" si="109"/>
        <v>0.88511335139882064</v>
      </c>
      <c r="N428" s="190">
        <f t="shared" ca="1" si="109"/>
        <v>0.85547108680927575</v>
      </c>
      <c r="O428" s="190">
        <f t="shared" ca="1" si="109"/>
        <v>0.8257228352453182</v>
      </c>
      <c r="P428" s="190">
        <f t="shared" ca="1" si="109"/>
        <v>0.79620180696793541</v>
      </c>
      <c r="Q428" s="190">
        <f t="shared" ca="1" si="109"/>
        <v>0.76714330037330281</v>
      </c>
      <c r="R428" s="190">
        <f t="shared" ca="1" si="109"/>
        <v>0.73870995802486539</v>
      </c>
      <c r="S428" s="190">
        <f t="shared" ca="1" si="109"/>
        <v>0.71101084243301682</v>
      </c>
      <c r="T428" s="190">
        <f t="shared" ca="1" si="109"/>
        <v>0.68411573209340126</v>
      </c>
      <c r="U428" s="190">
        <f t="shared" ca="1" si="109"/>
        <v>0.65806577237176478</v>
      </c>
      <c r="V428" s="190">
        <f t="shared" ca="1" si="109"/>
        <v>0.63288137428651525</v>
      </c>
      <c r="W428" s="187">
        <f t="shared" ca="1" si="109"/>
        <v>0.60856805063758468</v>
      </c>
      <c r="Y428" s="78">
        <f t="shared" ca="1" si="104"/>
        <v>11977474.376643172</v>
      </c>
      <c r="Z428" s="78">
        <f t="shared" ca="1" si="105"/>
        <v>11981333.949106248</v>
      </c>
      <c r="AA428" s="78">
        <f t="shared" ca="1" si="106"/>
        <v>3859.5724630765617</v>
      </c>
    </row>
    <row r="429" spans="1:27" ht="11.25" customHeight="1" x14ac:dyDescent="0.2">
      <c r="A429" s="222">
        <f t="shared" si="107"/>
        <v>419</v>
      </c>
      <c r="B429" s="220">
        <f t="shared" si="96"/>
        <v>1.95E-2</v>
      </c>
      <c r="C429" s="217">
        <f t="shared" si="97"/>
        <v>2.7675000000000004E-3</v>
      </c>
      <c r="D429" s="219">
        <f t="shared" ca="1" si="98"/>
        <v>0.44687548274708555</v>
      </c>
      <c r="E429" s="218">
        <f t="shared" ca="1" si="99"/>
        <v>-0.13355943171578058</v>
      </c>
      <c r="F429" s="187">
        <f t="shared" ca="1" si="100"/>
        <v>-6.5939685992648237E-4</v>
      </c>
      <c r="G429" s="217">
        <f t="shared" ca="1" si="101"/>
        <v>2.1081031400735179E-3</v>
      </c>
      <c r="H429" s="187">
        <f t="shared" ca="1" si="102"/>
        <v>2.1608103140073519E-2</v>
      </c>
      <c r="I429" s="191">
        <f t="shared" ca="1" si="109"/>
        <v>0.98866785375070187</v>
      </c>
      <c r="J429" s="190">
        <f t="shared" ca="1" si="109"/>
        <v>0.96339226155871083</v>
      </c>
      <c r="K429" s="190">
        <f t="shared" ca="1" si="109"/>
        <v>0.93567622633697523</v>
      </c>
      <c r="L429" s="190">
        <f t="shared" ca="1" si="109"/>
        <v>0.90648919453315091</v>
      </c>
      <c r="M429" s="190">
        <f t="shared" ca="1" si="109"/>
        <v>0.87654628664279488</v>
      </c>
      <c r="N429" s="190">
        <f t="shared" ca="1" si="109"/>
        <v>0.84636875662661637</v>
      </c>
      <c r="O429" s="190">
        <f t="shared" ca="1" si="109"/>
        <v>0.81633174299799893</v>
      </c>
      <c r="P429" s="190">
        <f t="shared" ca="1" si="109"/>
        <v>0.78670120917193009</v>
      </c>
      <c r="Q429" s="190">
        <f t="shared" ca="1" si="109"/>
        <v>0.75766211130356365</v>
      </c>
      <c r="R429" s="190">
        <f t="shared" ca="1" si="109"/>
        <v>0.72933965582681415</v>
      </c>
      <c r="S429" s="190">
        <f t="shared" ca="1" si="109"/>
        <v>0.7018152204053022</v>
      </c>
      <c r="T429" s="190">
        <f t="shared" ca="1" si="109"/>
        <v>0.67513820989611495</v>
      </c>
      <c r="U429" s="190">
        <f t="shared" ca="1" si="109"/>
        <v>0.64933484613279469</v>
      </c>
      <c r="V429" s="190">
        <f t="shared" ca="1" si="109"/>
        <v>0.62441466134977874</v>
      </c>
      <c r="W429" s="187">
        <f t="shared" ca="1" si="109"/>
        <v>0.60037528083462444</v>
      </c>
      <c r="Y429" s="78">
        <f t="shared" ca="1" si="104"/>
        <v>11858253.517367873</v>
      </c>
      <c r="Z429" s="78">
        <f t="shared" ca="1" si="105"/>
        <v>11862194.118241765</v>
      </c>
      <c r="AA429" s="78">
        <f t="shared" ca="1" si="106"/>
        <v>3940.6008738912642</v>
      </c>
    </row>
    <row r="430" spans="1:27" ht="11.25" customHeight="1" x14ac:dyDescent="0.2">
      <c r="A430" s="222">
        <f t="shared" si="107"/>
        <v>420</v>
      </c>
      <c r="B430" s="220">
        <f t="shared" si="96"/>
        <v>1.95E-2</v>
      </c>
      <c r="C430" s="217">
        <f t="shared" si="97"/>
        <v>2.7675000000000004E-3</v>
      </c>
      <c r="D430" s="219">
        <f t="shared" ca="1" si="98"/>
        <v>0.86173324252604233</v>
      </c>
      <c r="E430" s="218">
        <f t="shared" ca="1" si="99"/>
        <v>1.0881395301584595</v>
      </c>
      <c r="F430" s="187">
        <f t="shared" ca="1" si="100"/>
        <v>5.3722584779730591E-3</v>
      </c>
      <c r="G430" s="217">
        <f t="shared" ca="1" si="101"/>
        <v>8.1397584779730591E-3</v>
      </c>
      <c r="H430" s="187">
        <f t="shared" ca="1" si="102"/>
        <v>2.7639758477973057E-2</v>
      </c>
      <c r="I430" s="191">
        <f t="shared" ca="1" si="109"/>
        <v>0.98588263477478055</v>
      </c>
      <c r="J430" s="190">
        <f t="shared" ca="1" si="109"/>
        <v>0.95625164186214617</v>
      </c>
      <c r="K430" s="190">
        <f t="shared" ca="1" si="109"/>
        <v>0.92547241126805779</v>
      </c>
      <c r="L430" s="190">
        <f t="shared" ca="1" si="109"/>
        <v>0.89419380812378324</v>
      </c>
      <c r="M430" s="190">
        <f t="shared" ca="1" si="109"/>
        <v>0.86288238017276331</v>
      </c>
      <c r="N430" s="190">
        <f t="shared" ca="1" si="109"/>
        <v>0.83186953854609902</v>
      </c>
      <c r="O430" s="190">
        <f t="shared" ca="1" si="109"/>
        <v>0.80138702774118764</v>
      </c>
      <c r="P430" s="190">
        <f t="shared" ca="1" si="109"/>
        <v>0.7715933988685203</v>
      </c>
      <c r="Q430" s="190">
        <f t="shared" ca="1" si="109"/>
        <v>0.74259366742399202</v>
      </c>
      <c r="R430" s="190">
        <f t="shared" ca="1" si="109"/>
        <v>0.71445385580756049</v>
      </c>
      <c r="S430" s="190">
        <f t="shared" ca="1" si="109"/>
        <v>0.68721172105455763</v>
      </c>
      <c r="T430" s="190">
        <f t="shared" ca="1" si="109"/>
        <v>0.66088465034754973</v>
      </c>
      <c r="U430" s="190">
        <f t="shared" ca="1" si="109"/>
        <v>0.63547546057171989</v>
      </c>
      <c r="V430" s="190">
        <f t="shared" ca="1" si="109"/>
        <v>0.61097665045877281</v>
      </c>
      <c r="W430" s="187">
        <f t="shared" ca="1" si="109"/>
        <v>0.58737351234881985</v>
      </c>
      <c r="Y430" s="78">
        <f t="shared" ca="1" si="104"/>
        <v>11668502.35937031</v>
      </c>
      <c r="Z430" s="78">
        <f t="shared" ca="1" si="105"/>
        <v>11672573.084211059</v>
      </c>
      <c r="AA430" s="78">
        <f t="shared" ca="1" si="106"/>
        <v>4070.7248407490551</v>
      </c>
    </row>
    <row r="431" spans="1:27" ht="11.25" customHeight="1" x14ac:dyDescent="0.2">
      <c r="A431" s="222">
        <f t="shared" si="107"/>
        <v>421</v>
      </c>
      <c r="B431" s="220">
        <f t="shared" si="96"/>
        <v>1.95E-2</v>
      </c>
      <c r="C431" s="217">
        <f t="shared" si="97"/>
        <v>2.7675000000000004E-3</v>
      </c>
      <c r="D431" s="219">
        <f t="shared" ca="1" si="98"/>
        <v>0.82100571627304064</v>
      </c>
      <c r="E431" s="218">
        <f t="shared" ca="1" si="99"/>
        <v>0.91920459636171747</v>
      </c>
      <c r="F431" s="187">
        <f t="shared" ca="1" si="100"/>
        <v>4.5382090705563451E-3</v>
      </c>
      <c r="G431" s="217">
        <f t="shared" ca="1" si="101"/>
        <v>7.305709070556346E-3</v>
      </c>
      <c r="H431" s="187">
        <f t="shared" ca="1" si="102"/>
        <v>2.6805709070556346E-2</v>
      </c>
      <c r="I431" s="191">
        <f t="shared" ca="1" si="109"/>
        <v>0.9862673032326037</v>
      </c>
      <c r="J431" s="190">
        <f t="shared" ca="1" si="109"/>
        <v>0.95723587523970488</v>
      </c>
      <c r="K431" s="190">
        <f t="shared" ca="1" si="109"/>
        <v>0.92687672420451106</v>
      </c>
      <c r="L431" s="190">
        <f t="shared" ca="1" si="109"/>
        <v>0.89588401050671362</v>
      </c>
      <c r="M431" s="190">
        <f t="shared" ca="1" si="109"/>
        <v>0.86475904143309512</v>
      </c>
      <c r="N431" s="190">
        <f t="shared" ca="1" si="109"/>
        <v>0.83385957573366887</v>
      </c>
      <c r="O431" s="190">
        <f t="shared" ca="1" si="109"/>
        <v>0.80343714857167725</v>
      </c>
      <c r="P431" s="190">
        <f t="shared" ca="1" si="109"/>
        <v>0.77366507421286546</v>
      </c>
      <c r="Q431" s="190">
        <f t="shared" ca="1" si="109"/>
        <v>0.74465932121039224</v>
      </c>
      <c r="R431" s="190">
        <f t="shared" ca="1" si="109"/>
        <v>0.71649400186000067</v>
      </c>
      <c r="S431" s="190">
        <f t="shared" ca="1" si="109"/>
        <v>0.68921282492697755</v>
      </c>
      <c r="T431" s="190">
        <f t="shared" ca="1" si="109"/>
        <v>0.66283754006376827</v>
      </c>
      <c r="U431" s="190">
        <f t="shared" ca="1" si="109"/>
        <v>0.63737414961291894</v>
      </c>
      <c r="V431" s="190">
        <f t="shared" ca="1" si="109"/>
        <v>0.61281746853780494</v>
      </c>
      <c r="W431" s="187">
        <f t="shared" ca="1" si="109"/>
        <v>0.58915446497300994</v>
      </c>
      <c r="Y431" s="78">
        <f t="shared" ca="1" si="104"/>
        <v>11694534.524319714</v>
      </c>
      <c r="Z431" s="78">
        <f t="shared" ca="1" si="105"/>
        <v>11698587.321758956</v>
      </c>
      <c r="AA431" s="78">
        <f t="shared" ca="1" si="106"/>
        <v>4052.7974392417818</v>
      </c>
    </row>
    <row r="432" spans="1:27" ht="11.25" customHeight="1" x14ac:dyDescent="0.2">
      <c r="A432" s="222">
        <f t="shared" si="107"/>
        <v>422</v>
      </c>
      <c r="B432" s="220">
        <f t="shared" si="96"/>
        <v>1.95E-2</v>
      </c>
      <c r="C432" s="217">
        <f t="shared" si="97"/>
        <v>2.7675000000000004E-3</v>
      </c>
      <c r="D432" s="219">
        <f t="shared" ca="1" si="98"/>
        <v>0.27469364601283197</v>
      </c>
      <c r="E432" s="218">
        <f t="shared" ca="1" si="99"/>
        <v>-0.59867850763782349</v>
      </c>
      <c r="F432" s="187">
        <f t="shared" ca="1" si="100"/>
        <v>-2.9557383029446523E-3</v>
      </c>
      <c r="G432" s="217">
        <f t="shared" ca="1" si="101"/>
        <v>-1.8823830294465186E-4</v>
      </c>
      <c r="H432" s="187">
        <f t="shared" ca="1" si="102"/>
        <v>1.9311761697055348E-2</v>
      </c>
      <c r="I432" s="191">
        <f t="shared" ca="1" si="109"/>
        <v>0.98973029516790723</v>
      </c>
      <c r="J432" s="190">
        <f t="shared" ca="1" si="109"/>
        <v>0.96612479516023619</v>
      </c>
      <c r="K432" s="190">
        <f t="shared" ca="1" si="109"/>
        <v>0.93959047335461587</v>
      </c>
      <c r="L432" s="190">
        <f t="shared" ca="1" si="109"/>
        <v>0.91121454184802875</v>
      </c>
      <c r="M432" s="190">
        <f t="shared" ca="1" si="109"/>
        <v>0.88180502413508399</v>
      </c>
      <c r="N432" s="190">
        <f t="shared" ca="1" si="109"/>
        <v>0.85195500998474605</v>
      </c>
      <c r="O432" s="190">
        <f t="shared" ca="1" si="109"/>
        <v>0.82209438973841475</v>
      </c>
      <c r="P432" s="190">
        <f t="shared" ca="1" si="109"/>
        <v>0.79253041471654062</v>
      </c>
      <c r="Q432" s="190">
        <f t="shared" ca="1" si="109"/>
        <v>0.76347892311066612</v>
      </c>
      <c r="R432" s="190">
        <f t="shared" ca="1" si="109"/>
        <v>0.73508807121005715</v>
      </c>
      <c r="S432" s="190">
        <f t="shared" ca="1" si="109"/>
        <v>0.70745620015153488</v>
      </c>
      <c r="T432" s="190">
        <f t="shared" ca="1" si="109"/>
        <v>0.68064519364368437</v>
      </c>
      <c r="U432" s="190">
        <f t="shared" ca="1" si="109"/>
        <v>0.6546904114345794</v>
      </c>
      <c r="V432" s="190">
        <f t="shared" ca="1" si="109"/>
        <v>0.62960804540007598</v>
      </c>
      <c r="W432" s="187">
        <f t="shared" ca="1" si="109"/>
        <v>0.6054005483327165</v>
      </c>
      <c r="Y432" s="78">
        <f t="shared" ca="1" si="104"/>
        <v>11931412.337388886</v>
      </c>
      <c r="Z432" s="78">
        <f t="shared" ca="1" si="105"/>
        <v>11935303.142966397</v>
      </c>
      <c r="AA432" s="78">
        <f t="shared" ca="1" si="106"/>
        <v>3890.8055775109679</v>
      </c>
    </row>
    <row r="433" spans="1:27" ht="11.25" customHeight="1" x14ac:dyDescent="0.2">
      <c r="A433" s="222">
        <f t="shared" si="107"/>
        <v>423</v>
      </c>
      <c r="B433" s="220">
        <f t="shared" si="96"/>
        <v>1.95E-2</v>
      </c>
      <c r="C433" s="217">
        <f t="shared" si="97"/>
        <v>2.7675000000000004E-3</v>
      </c>
      <c r="D433" s="219">
        <f t="shared" ca="1" si="98"/>
        <v>0.71656199000286258</v>
      </c>
      <c r="E433" s="218">
        <f t="shared" ca="1" si="99"/>
        <v>0.57265838443071049</v>
      </c>
      <c r="F433" s="187">
        <f t="shared" ca="1" si="100"/>
        <v>2.8272742377921252E-3</v>
      </c>
      <c r="G433" s="217">
        <f t="shared" ca="1" si="101"/>
        <v>5.5947742377921257E-3</v>
      </c>
      <c r="H433" s="187">
        <f t="shared" ca="1" si="102"/>
        <v>2.5094774237792127E-2</v>
      </c>
      <c r="I433" s="191">
        <f t="shared" ca="1" si="109"/>
        <v>0.98705686616915811</v>
      </c>
      <c r="J433" s="190">
        <f t="shared" ca="1" si="109"/>
        <v>0.95925806297736937</v>
      </c>
      <c r="K433" s="190">
        <f t="shared" ca="1" si="109"/>
        <v>0.9297641469896355</v>
      </c>
      <c r="L433" s="190">
        <f t="shared" ca="1" si="109"/>
        <v>0.89936122801783203</v>
      </c>
      <c r="M433" s="190">
        <f t="shared" ca="1" si="109"/>
        <v>0.86862153125270924</v>
      </c>
      <c r="N433" s="190">
        <f t="shared" ca="1" si="109"/>
        <v>0.83795676861449553</v>
      </c>
      <c r="O433" s="190">
        <f t="shared" ca="1" si="109"/>
        <v>0.80765911155960857</v>
      </c>
      <c r="P433" s="190">
        <f t="shared" ca="1" si="109"/>
        <v>0.77793224908330627</v>
      </c>
      <c r="Q433" s="190">
        <f t="shared" ca="1" si="109"/>
        <v>0.7489147196890773</v>
      </c>
      <c r="R433" s="190">
        <f t="shared" ca="1" si="109"/>
        <v>0.7206973250539378</v>
      </c>
      <c r="S433" s="190">
        <f t="shared" ca="1" si="109"/>
        <v>0.69333606316905605</v>
      </c>
      <c r="T433" s="190">
        <f t="shared" ca="1" si="109"/>
        <v>0.66686169754591285</v>
      </c>
      <c r="U433" s="190">
        <f t="shared" ca="1" si="109"/>
        <v>0.6412868159503623</v>
      </c>
      <c r="V433" s="190">
        <f t="shared" ca="1" si="109"/>
        <v>0.61661102386292299</v>
      </c>
      <c r="W433" s="187">
        <f t="shared" ca="1" si="109"/>
        <v>0.5928247566229764</v>
      </c>
      <c r="Y433" s="78">
        <f t="shared" ca="1" si="104"/>
        <v>11748142.36655836</v>
      </c>
      <c r="Z433" s="78">
        <f t="shared" ca="1" si="105"/>
        <v>11752158.318431288</v>
      </c>
      <c r="AA433" s="78">
        <f t="shared" ca="1" si="106"/>
        <v>4015.951872928068</v>
      </c>
    </row>
    <row r="434" spans="1:27" ht="11.25" customHeight="1" x14ac:dyDescent="0.2">
      <c r="A434" s="222">
        <f t="shared" si="107"/>
        <v>424</v>
      </c>
      <c r="B434" s="220">
        <f t="shared" si="96"/>
        <v>1.95E-2</v>
      </c>
      <c r="C434" s="217">
        <f t="shared" si="97"/>
        <v>2.7675000000000004E-3</v>
      </c>
      <c r="D434" s="219">
        <f t="shared" ca="1" si="98"/>
        <v>0.87356249734704605</v>
      </c>
      <c r="E434" s="218">
        <f t="shared" ca="1" si="99"/>
        <v>1.1433940896525243</v>
      </c>
      <c r="F434" s="187">
        <f t="shared" ca="1" si="100"/>
        <v>5.6450560075742761E-3</v>
      </c>
      <c r="G434" s="217">
        <f t="shared" ca="1" si="101"/>
        <v>8.4125560075742761E-3</v>
      </c>
      <c r="H434" s="187">
        <f t="shared" ca="1" si="102"/>
        <v>2.7912556007574276E-2</v>
      </c>
      <c r="I434" s="191">
        <f t="shared" ca="1" si="109"/>
        <v>0.98575685152439285</v>
      </c>
      <c r="J434" s="190">
        <f t="shared" ca="1" si="109"/>
        <v>0.95592994244359109</v>
      </c>
      <c r="K434" s="190">
        <f t="shared" ca="1" si="109"/>
        <v>0.92501355615550118</v>
      </c>
      <c r="L434" s="190">
        <f t="shared" ca="1" si="109"/>
        <v>0.89364167586558063</v>
      </c>
      <c r="M434" s="190">
        <f t="shared" ca="1" si="109"/>
        <v>0.86226945365291885</v>
      </c>
      <c r="N434" s="190">
        <f t="shared" ca="1" si="109"/>
        <v>0.83121967645718253</v>
      </c>
      <c r="O434" s="190">
        <f t="shared" ca="1" si="109"/>
        <v>0.80071761843457723</v>
      </c>
      <c r="P434" s="190">
        <f t="shared" ca="1" si="109"/>
        <v>0.77091700828327525</v>
      </c>
      <c r="Q434" s="190">
        <f t="shared" ca="1" si="109"/>
        <v>0.7419192860311622</v>
      </c>
      <c r="R434" s="190">
        <f t="shared" ca="1" si="109"/>
        <v>0.71378783457540917</v>
      </c>
      <c r="S434" s="190">
        <f t="shared" ca="1" si="109"/>
        <v>0.68655846981835433</v>
      </c>
      <c r="T434" s="190">
        <f t="shared" ca="1" si="109"/>
        <v>0.66024715656409794</v>
      </c>
      <c r="U434" s="190">
        <f t="shared" ca="1" si="109"/>
        <v>0.63485567332635595</v>
      </c>
      <c r="V434" s="190">
        <f t="shared" ca="1" si="109"/>
        <v>0.61037576395188697</v>
      </c>
      <c r="W434" s="187">
        <f t="shared" ca="1" si="109"/>
        <v>0.58679217470811795</v>
      </c>
      <c r="Y434" s="78">
        <f t="shared" ca="1" si="104"/>
        <v>11660002.141792405</v>
      </c>
      <c r="Z434" s="78">
        <f t="shared" ca="1" si="105"/>
        <v>11664078.725190684</v>
      </c>
      <c r="AA434" s="78">
        <f t="shared" ca="1" si="106"/>
        <v>4076.5833982788026</v>
      </c>
    </row>
    <row r="435" spans="1:27" ht="11.25" customHeight="1" x14ac:dyDescent="0.2">
      <c r="A435" s="222">
        <f t="shared" si="107"/>
        <v>425</v>
      </c>
      <c r="B435" s="220">
        <f t="shared" si="96"/>
        <v>1.95E-2</v>
      </c>
      <c r="C435" s="217">
        <f t="shared" si="97"/>
        <v>2.7675000000000004E-3</v>
      </c>
      <c r="D435" s="219">
        <f t="shared" ca="1" si="98"/>
        <v>0.70520104863879529</v>
      </c>
      <c r="E435" s="218">
        <f t="shared" ca="1" si="99"/>
        <v>0.53941881309785955</v>
      </c>
      <c r="F435" s="187">
        <f t="shared" ca="1" si="100"/>
        <v>2.6631670034275262E-3</v>
      </c>
      <c r="G435" s="217">
        <f t="shared" ca="1" si="101"/>
        <v>5.4306670034275266E-3</v>
      </c>
      <c r="H435" s="187">
        <f t="shared" ca="1" si="102"/>
        <v>2.4930667003427526E-2</v>
      </c>
      <c r="I435" s="191">
        <f t="shared" ca="1" si="109"/>
        <v>0.98713263165928378</v>
      </c>
      <c r="J435" s="190">
        <f t="shared" ca="1" si="109"/>
        <v>0.95945224894805481</v>
      </c>
      <c r="K435" s="190">
        <f t="shared" ca="1" si="109"/>
        <v>0.93004157139042853</v>
      </c>
      <c r="L435" s="190">
        <f t="shared" ca="1" si="109"/>
        <v>0.89969545978029808</v>
      </c>
      <c r="M435" s="190">
        <f t="shared" ca="1" si="109"/>
        <v>0.86899291407467738</v>
      </c>
      <c r="N435" s="190">
        <f t="shared" ca="1" si="109"/>
        <v>0.83835081438662507</v>
      </c>
      <c r="O435" s="190">
        <f t="shared" ca="1" si="109"/>
        <v>0.80806523255703933</v>
      </c>
      <c r="P435" s="190">
        <f t="shared" ca="1" si="109"/>
        <v>0.77834277739264346</v>
      </c>
      <c r="Q435" s="190">
        <f t="shared" ca="1" si="109"/>
        <v>0.74932415940076524</v>
      </c>
      <c r="R435" s="190">
        <f t="shared" ca="1" si="109"/>
        <v>0.72110178771584688</v>
      </c>
      <c r="S435" s="190">
        <f t="shared" ca="1" si="109"/>
        <v>0.69373284474946717</v>
      </c>
      <c r="T435" s="190">
        <f t="shared" ca="1" si="109"/>
        <v>0.66724896319392135</v>
      </c>
      <c r="U435" s="190">
        <f t="shared" ca="1" si="109"/>
        <v>0.64166336607927854</v>
      </c>
      <c r="V435" s="190">
        <f t="shared" ca="1" si="109"/>
        <v>0.61697612115132361</v>
      </c>
      <c r="W435" s="187">
        <f t="shared" ca="1" si="109"/>
        <v>0.59317799840984553</v>
      </c>
      <c r="Y435" s="78">
        <f t="shared" ca="1" si="104"/>
        <v>11753298.890889499</v>
      </c>
      <c r="Z435" s="78">
        <f t="shared" ca="1" si="105"/>
        <v>11757311.303913958</v>
      </c>
      <c r="AA435" s="78">
        <f t="shared" ca="1" si="106"/>
        <v>4012.4130244590342</v>
      </c>
    </row>
    <row r="436" spans="1:27" ht="11.25" customHeight="1" x14ac:dyDescent="0.2">
      <c r="A436" s="222">
        <f t="shared" si="107"/>
        <v>426</v>
      </c>
      <c r="B436" s="220">
        <f t="shared" si="96"/>
        <v>1.95E-2</v>
      </c>
      <c r="C436" s="217">
        <f t="shared" si="97"/>
        <v>2.7675000000000004E-3</v>
      </c>
      <c r="D436" s="219">
        <f t="shared" ca="1" si="98"/>
        <v>0.19589198155475274</v>
      </c>
      <c r="E436" s="218">
        <f t="shared" ca="1" si="99"/>
        <v>-0.85638661998096954</v>
      </c>
      <c r="F436" s="187">
        <f t="shared" ca="1" si="100"/>
        <v>-4.2280701620549324E-3</v>
      </c>
      <c r="G436" s="217">
        <f t="shared" ca="1" si="101"/>
        <v>-1.460570162054932E-3</v>
      </c>
      <c r="H436" s="187">
        <f t="shared" ca="1" si="102"/>
        <v>1.8039429837945067E-2</v>
      </c>
      <c r="I436" s="191">
        <f t="shared" ca="1" si="109"/>
        <v>0.99031945260529008</v>
      </c>
      <c r="J436" s="190">
        <f t="shared" ca="1" si="109"/>
        <v>0.96764214303000007</v>
      </c>
      <c r="K436" s="190">
        <f t="shared" ca="1" si="109"/>
        <v>0.94176628211108582</v>
      </c>
      <c r="L436" s="190">
        <f t="shared" ca="1" si="109"/>
        <v>0.91384330758823795</v>
      </c>
      <c r="M436" s="190">
        <f t="shared" ca="1" si="109"/>
        <v>0.88473229894621785</v>
      </c>
      <c r="N436" s="190">
        <f t="shared" ca="1" si="109"/>
        <v>0.85506603885602539</v>
      </c>
      <c r="O436" s="190">
        <f t="shared" ca="1" si="109"/>
        <v>0.82530478980549093</v>
      </c>
      <c r="P436" s="190">
        <f t="shared" ca="1" si="109"/>
        <v>0.79577877274500042</v>
      </c>
      <c r="Q436" s="190">
        <f t="shared" ca="1" si="109"/>
        <v>0.76672104340357927</v>
      </c>
      <c r="R436" s="190">
        <f t="shared" ca="1" si="109"/>
        <v>0.73829257392911873</v>
      </c>
      <c r="S436" s="190">
        <f t="shared" ca="1" si="109"/>
        <v>0.71060119000665467</v>
      </c>
      <c r="T436" s="190">
        <f t="shared" ca="1" si="109"/>
        <v>0.6837157590768842</v>
      </c>
      <c r="U436" s="190">
        <f t="shared" ca="1" si="109"/>
        <v>0.65767675867193653</v>
      </c>
      <c r="V436" s="190">
        <f t="shared" ca="1" si="109"/>
        <v>0.63250411269172746</v>
      </c>
      <c r="W436" s="187">
        <f t="shared" ca="1" si="109"/>
        <v>0.60820298058247235</v>
      </c>
      <c r="Y436" s="78">
        <f t="shared" ca="1" si="104"/>
        <v>11972167.504049718</v>
      </c>
      <c r="Z436" s="78">
        <f t="shared" ca="1" si="105"/>
        <v>11976030.670073748</v>
      </c>
      <c r="AA436" s="78">
        <f t="shared" ca="1" si="106"/>
        <v>3863.1660240292549</v>
      </c>
    </row>
    <row r="437" spans="1:27" ht="11.25" customHeight="1" x14ac:dyDescent="0.2">
      <c r="A437" s="222">
        <f t="shared" si="107"/>
        <v>427</v>
      </c>
      <c r="B437" s="220">
        <f t="shared" si="96"/>
        <v>1.95E-2</v>
      </c>
      <c r="C437" s="217">
        <f t="shared" si="97"/>
        <v>2.7675000000000004E-3</v>
      </c>
      <c r="D437" s="219">
        <f t="shared" ca="1" si="98"/>
        <v>0.13927505768712134</v>
      </c>
      <c r="E437" s="218">
        <f t="shared" ca="1" si="99"/>
        <v>-1.0835821350692001</v>
      </c>
      <c r="F437" s="187">
        <f t="shared" ca="1" si="100"/>
        <v>-5.3497581425591065E-3</v>
      </c>
      <c r="G437" s="217">
        <f t="shared" ca="1" si="101"/>
        <v>-2.582258142559106E-3</v>
      </c>
      <c r="H437" s="187">
        <f t="shared" ca="1" si="102"/>
        <v>1.6917741857440893E-2</v>
      </c>
      <c r="I437" s="191">
        <f t="shared" ca="1" si="109"/>
        <v>0.99083914477480195</v>
      </c>
      <c r="J437" s="190">
        <f t="shared" ca="1" si="109"/>
        <v>0.96898181358640179</v>
      </c>
      <c r="K437" s="190">
        <f t="shared" ca="1" si="109"/>
        <v>0.94368865408919322</v>
      </c>
      <c r="L437" s="190">
        <f t="shared" ca="1" si="109"/>
        <v>0.91616711721203092</v>
      </c>
      <c r="M437" s="190">
        <f t="shared" ca="1" si="109"/>
        <v>0.88732104364054987</v>
      </c>
      <c r="N437" s="190">
        <f t="shared" ca="1" si="109"/>
        <v>0.85781814345052576</v>
      </c>
      <c r="O437" s="190">
        <f t="shared" ca="1" si="109"/>
        <v>0.82814547582139764</v>
      </c>
      <c r="P437" s="190">
        <f t="shared" ca="1" si="109"/>
        <v>0.79865356678563026</v>
      </c>
      <c r="Q437" s="190">
        <f t="shared" ca="1" si="109"/>
        <v>0.76959071434251392</v>
      </c>
      <c r="R437" s="190">
        <f t="shared" ca="1" si="109"/>
        <v>0.74112924853722006</v>
      </c>
      <c r="S437" s="190">
        <f t="shared" ca="1" si="109"/>
        <v>0.71338540755192759</v>
      </c>
      <c r="T437" s="190">
        <f t="shared" ca="1" si="109"/>
        <v>0.68643425710686201</v>
      </c>
      <c r="U437" s="190">
        <f t="shared" ca="1" si="109"/>
        <v>0.66032081918010643</v>
      </c>
      <c r="V437" s="190">
        <f t="shared" ca="1" si="109"/>
        <v>0.63506833292243658</v>
      </c>
      <c r="W437" s="187">
        <f t="shared" ca="1" si="109"/>
        <v>0.61068436296889028</v>
      </c>
      <c r="Y437" s="78">
        <f t="shared" ca="1" si="104"/>
        <v>12008228.101970486</v>
      </c>
      <c r="Z437" s="78">
        <f t="shared" ca="1" si="105"/>
        <v>12012066.874924658</v>
      </c>
      <c r="AA437" s="78">
        <f t="shared" ca="1" si="106"/>
        <v>3838.7729541715235</v>
      </c>
    </row>
    <row r="438" spans="1:27" ht="11.25" customHeight="1" x14ac:dyDescent="0.2">
      <c r="A438" s="222">
        <f t="shared" si="107"/>
        <v>428</v>
      </c>
      <c r="B438" s="220">
        <f t="shared" si="96"/>
        <v>1.95E-2</v>
      </c>
      <c r="C438" s="217">
        <f t="shared" si="97"/>
        <v>2.7675000000000004E-3</v>
      </c>
      <c r="D438" s="219">
        <f t="shared" ca="1" si="98"/>
        <v>0.56290717621807163</v>
      </c>
      <c r="E438" s="218">
        <f t="shared" ca="1" si="99"/>
        <v>0.15834411536958304</v>
      </c>
      <c r="F438" s="187">
        <f t="shared" ca="1" si="100"/>
        <v>7.8176143100647136E-4</v>
      </c>
      <c r="G438" s="217">
        <f t="shared" ca="1" si="101"/>
        <v>3.5492614310064716E-3</v>
      </c>
      <c r="H438" s="187">
        <f t="shared" ca="1" si="102"/>
        <v>2.3049261431006472E-2</v>
      </c>
      <c r="I438" s="191">
        <f t="shared" ca="1" si="109"/>
        <v>0.98800165992131728</v>
      </c>
      <c r="J438" s="190">
        <f t="shared" ca="1" si="109"/>
        <v>0.96168130250602701</v>
      </c>
      <c r="K438" s="190">
        <f t="shared" ca="1" si="109"/>
        <v>0.93322802099174873</v>
      </c>
      <c r="L438" s="190">
        <f t="shared" ca="1" si="109"/>
        <v>0.90353614247577585</v>
      </c>
      <c r="M438" s="190">
        <f t="shared" ca="1" si="109"/>
        <v>0.87326199046616326</v>
      </c>
      <c r="N438" s="190">
        <f t="shared" ca="1" si="109"/>
        <v>0.84288160900115161</v>
      </c>
      <c r="O438" s="190">
        <f t="shared" ca="1" si="109"/>
        <v>0.81273581875700085</v>
      </c>
      <c r="P438" s="190">
        <f t="shared" ca="1" si="109"/>
        <v>0.78306478220699371</v>
      </c>
      <c r="Q438" s="190">
        <f t="shared" ca="1" si="109"/>
        <v>0.7540342006030194</v>
      </c>
      <c r="R438" s="190">
        <f t="shared" ca="1" si="109"/>
        <v>0.72575499543681876</v>
      </c>
      <c r="S438" s="190">
        <f t="shared" ca="1" si="109"/>
        <v>0.69829799923487557</v>
      </c>
      <c r="T438" s="190">
        <f t="shared" ca="1" si="109"/>
        <v>0.6717048672476873</v>
      </c>
      <c r="U438" s="190">
        <f t="shared" ca="1" si="109"/>
        <v>0.64599615091618823</v>
      </c>
      <c r="V438" s="190">
        <f t="shared" ca="1" si="109"/>
        <v>0.62117725253113454</v>
      </c>
      <c r="W438" s="187">
        <f t="shared" ca="1" si="109"/>
        <v>0.5972428052005111</v>
      </c>
      <c r="Y438" s="78">
        <f t="shared" ca="1" si="104"/>
        <v>11812599.597496415</v>
      </c>
      <c r="Z438" s="78">
        <f t="shared" ca="1" si="105"/>
        <v>11816571.383703375</v>
      </c>
      <c r="AA438" s="78">
        <f t="shared" ca="1" si="106"/>
        <v>3971.7862069606781</v>
      </c>
    </row>
    <row r="439" spans="1:27" ht="11.25" customHeight="1" x14ac:dyDescent="0.2">
      <c r="A439" s="222">
        <f t="shared" si="107"/>
        <v>429</v>
      </c>
      <c r="B439" s="220">
        <f t="shared" si="96"/>
        <v>1.95E-2</v>
      </c>
      <c r="C439" s="217">
        <f t="shared" si="97"/>
        <v>2.7675000000000004E-3</v>
      </c>
      <c r="D439" s="219">
        <f t="shared" ca="1" si="98"/>
        <v>0.76092097445294093</v>
      </c>
      <c r="E439" s="218">
        <f t="shared" ca="1" si="99"/>
        <v>0.70926821159170095</v>
      </c>
      <c r="F439" s="187">
        <f t="shared" ca="1" si="100"/>
        <v>3.5017312185372245E-3</v>
      </c>
      <c r="G439" s="217">
        <f t="shared" ca="1" si="101"/>
        <v>6.2692312185372249E-3</v>
      </c>
      <c r="H439" s="187">
        <f t="shared" ca="1" si="102"/>
        <v>2.5769231218537227E-2</v>
      </c>
      <c r="I439" s="191">
        <f t="shared" ca="1" si="109"/>
        <v>0.98674554202820819</v>
      </c>
      <c r="J439" s="190">
        <f t="shared" ca="1" si="109"/>
        <v>0.95846039934114124</v>
      </c>
      <c r="K439" s="190">
        <f t="shared" ca="1" si="109"/>
        <v>0.92862484153206826</v>
      </c>
      <c r="L439" s="190">
        <f t="shared" ca="1" si="109"/>
        <v>0.89798888713020442</v>
      </c>
      <c r="M439" s="190">
        <f t="shared" ca="1" si="109"/>
        <v>0.8670968674736993</v>
      </c>
      <c r="N439" s="190">
        <f t="shared" ca="1" si="109"/>
        <v>0.83633924136683313</v>
      </c>
      <c r="O439" s="190">
        <f t="shared" ca="1" si="109"/>
        <v>0.80599215515889433</v>
      </c>
      <c r="P439" s="190">
        <f t="shared" ca="1" si="109"/>
        <v>0.77624730954151999</v>
      </c>
      <c r="Q439" s="190">
        <f t="shared" ca="1" si="109"/>
        <v>0.74723432957987146</v>
      </c>
      <c r="R439" s="190">
        <f t="shared" ca="1" si="109"/>
        <v>0.71903742279966198</v>
      </c>
      <c r="S439" s="190">
        <f t="shared" ca="1" si="109"/>
        <v>0.69170772984558992</v>
      </c>
      <c r="T439" s="190">
        <f t="shared" ca="1" si="109"/>
        <v>0.665272450490903</v>
      </c>
      <c r="U439" s="190">
        <f t="shared" ca="1" si="109"/>
        <v>0.63974156830694817</v>
      </c>
      <c r="V439" s="190">
        <f t="shared" ca="1" si="109"/>
        <v>0.61511279403918329</v>
      </c>
      <c r="W439" s="187">
        <f t="shared" ca="1" si="109"/>
        <v>0.59137519148312589</v>
      </c>
      <c r="Y439" s="78">
        <f t="shared" ca="1" si="104"/>
        <v>11726976.73011785</v>
      </c>
      <c r="Z439" s="78">
        <f t="shared" ca="1" si="105"/>
        <v>11731007.217572873</v>
      </c>
      <c r="AA439" s="78">
        <f t="shared" ca="1" si="106"/>
        <v>4030.4874550234526</v>
      </c>
    </row>
    <row r="440" spans="1:27" ht="11.25" customHeight="1" x14ac:dyDescent="0.2">
      <c r="A440" s="222">
        <f t="shared" si="107"/>
        <v>430</v>
      </c>
      <c r="B440" s="220">
        <f t="shared" si="96"/>
        <v>1.95E-2</v>
      </c>
      <c r="C440" s="217">
        <f t="shared" si="97"/>
        <v>2.7675000000000004E-3</v>
      </c>
      <c r="D440" s="219">
        <f t="shared" ca="1" si="98"/>
        <v>0.48104431937401348</v>
      </c>
      <c r="E440" s="218">
        <f t="shared" ca="1" si="99"/>
        <v>-4.7532737894644024E-2</v>
      </c>
      <c r="F440" s="187">
        <f t="shared" ca="1" si="100"/>
        <v>-2.3467409009448109E-4</v>
      </c>
      <c r="G440" s="217">
        <f t="shared" ca="1" si="101"/>
        <v>2.5328259099055193E-3</v>
      </c>
      <c r="H440" s="187">
        <f t="shared" ca="1" si="102"/>
        <v>2.2032825909905518E-2</v>
      </c>
      <c r="I440" s="191">
        <f t="shared" ca="1" si="109"/>
        <v>0.98847147355370002</v>
      </c>
      <c r="J440" s="190">
        <f t="shared" ca="1" si="109"/>
        <v>0.962887709875486</v>
      </c>
      <c r="K440" s="190">
        <f t="shared" ca="1" si="109"/>
        <v>0.93495405069362436</v>
      </c>
      <c r="L440" s="190">
        <f t="shared" ca="1" si="109"/>
        <v>0.90561790093817529</v>
      </c>
      <c r="M440" s="190">
        <f t="shared" ca="1" si="109"/>
        <v>0.87557709232681191</v>
      </c>
      <c r="N440" s="190">
        <f t="shared" ca="1" si="109"/>
        <v>0.84533956505573127</v>
      </c>
      <c r="O440" s="190">
        <f t="shared" ca="1" si="109"/>
        <v>0.81527034028665257</v>
      </c>
      <c r="P440" s="190">
        <f t="shared" ca="1" si="109"/>
        <v>0.7856277687592903</v>
      </c>
      <c r="Q440" s="190">
        <f t="shared" ca="1" si="109"/>
        <v>0.75659112191939559</v>
      </c>
      <c r="R440" s="190">
        <f t="shared" ca="1" si="109"/>
        <v>0.72828138685170551</v>
      </c>
      <c r="S440" s="190">
        <f t="shared" ca="1" si="109"/>
        <v>0.70077682540527964</v>
      </c>
      <c r="T440" s="190">
        <f t="shared" ca="1" si="109"/>
        <v>0.6741245520099014</v>
      </c>
      <c r="U440" s="190">
        <f t="shared" ca="1" si="109"/>
        <v>0.64834911223625791</v>
      </c>
      <c r="V440" s="190">
        <f t="shared" ca="1" si="109"/>
        <v>0.62345881722990282</v>
      </c>
      <c r="W440" s="187">
        <f t="shared" ca="1" si="109"/>
        <v>0.59945040746249922</v>
      </c>
      <c r="Y440" s="78">
        <f t="shared" ca="1" si="104"/>
        <v>11844778.124604413</v>
      </c>
      <c r="Z440" s="78">
        <f t="shared" ca="1" si="105"/>
        <v>11848727.921645686</v>
      </c>
      <c r="AA440" s="78">
        <f t="shared" ca="1" si="106"/>
        <v>3949.7970412727445</v>
      </c>
    </row>
    <row r="441" spans="1:27" ht="11.25" customHeight="1" x14ac:dyDescent="0.2">
      <c r="A441" s="222">
        <f t="shared" si="107"/>
        <v>431</v>
      </c>
      <c r="B441" s="220">
        <f t="shared" si="96"/>
        <v>1.95E-2</v>
      </c>
      <c r="C441" s="217">
        <f t="shared" si="97"/>
        <v>2.7675000000000004E-3</v>
      </c>
      <c r="D441" s="219">
        <f t="shared" ca="1" si="98"/>
        <v>0.67305286646206186</v>
      </c>
      <c r="E441" s="218">
        <f t="shared" ca="1" si="99"/>
        <v>0.44835880522376226</v>
      </c>
      <c r="F441" s="187">
        <f t="shared" ca="1" si="100"/>
        <v>2.2135942365649223E-3</v>
      </c>
      <c r="G441" s="217">
        <f t="shared" ca="1" si="101"/>
        <v>4.9810942365649223E-3</v>
      </c>
      <c r="H441" s="187">
        <f t="shared" ca="1" si="102"/>
        <v>2.4481094236564922E-2</v>
      </c>
      <c r="I441" s="191">
        <f t="shared" ca="1" si="109"/>
        <v>0.98734022147080513</v>
      </c>
      <c r="J441" s="190">
        <f t="shared" ca="1" si="109"/>
        <v>0.95998442397205896</v>
      </c>
      <c r="K441" s="190">
        <f t="shared" ca="1" si="109"/>
        <v>0.93080200130444035</v>
      </c>
      <c r="L441" s="190">
        <f t="shared" ca="1" si="109"/>
        <v>0.90061172609927853</v>
      </c>
      <c r="M441" s="190">
        <f t="shared" ca="1" si="109"/>
        <v>0.87001113311152711</v>
      </c>
      <c r="N441" s="190">
        <f t="shared" ca="1" si="109"/>
        <v>0.83943125457087675</v>
      </c>
      <c r="O441" s="190">
        <f t="shared" ca="1" si="109"/>
        <v>0.80917884982344634</v>
      </c>
      <c r="P441" s="190">
        <f t="shared" ca="1" si="109"/>
        <v>0.77946853222123202</v>
      </c>
      <c r="Q441" s="190">
        <f t="shared" ca="1" si="109"/>
        <v>0.75044696892444773</v>
      </c>
      <c r="R441" s="190">
        <f t="shared" ca="1" si="109"/>
        <v>0.72221097869776085</v>
      </c>
      <c r="S441" s="190">
        <f t="shared" ca="1" si="109"/>
        <v>0.6948209937852089</v>
      </c>
      <c r="T441" s="190">
        <f t="shared" ca="1" si="109"/>
        <v>0.66831103214388454</v>
      </c>
      <c r="U441" s="190">
        <f t="shared" ca="1" si="109"/>
        <v>0.64269606036400073</v>
      </c>
      <c r="V441" s="190">
        <f t="shared" ca="1" si="109"/>
        <v>0.61797741506683679</v>
      </c>
      <c r="W441" s="187">
        <f t="shared" ca="1" si="109"/>
        <v>0.59414678494435091</v>
      </c>
      <c r="Y441" s="78">
        <f t="shared" ca="1" si="104"/>
        <v>11767438.376500156</v>
      </c>
      <c r="Z441" s="78">
        <f t="shared" ca="1" si="105"/>
        <v>11771441.090734035</v>
      </c>
      <c r="AA441" s="78">
        <f t="shared" ca="1" si="106"/>
        <v>4002.7142338789999</v>
      </c>
    </row>
    <row r="442" spans="1:27" ht="11.25" customHeight="1" x14ac:dyDescent="0.2">
      <c r="A442" s="222">
        <f t="shared" si="107"/>
        <v>432</v>
      </c>
      <c r="B442" s="220">
        <f t="shared" si="96"/>
        <v>1.95E-2</v>
      </c>
      <c r="C442" s="217">
        <f t="shared" si="97"/>
        <v>2.7675000000000004E-3</v>
      </c>
      <c r="D442" s="219">
        <f t="shared" ca="1" si="98"/>
        <v>0.46868794117606072</v>
      </c>
      <c r="E442" s="218">
        <f t="shared" ca="1" si="99"/>
        <v>-7.8568451052879781E-2</v>
      </c>
      <c r="F442" s="187">
        <f t="shared" ca="1" si="100"/>
        <v>-3.8790064653618293E-4</v>
      </c>
      <c r="G442" s="217">
        <f t="shared" ca="1" si="101"/>
        <v>2.3795993534638177E-3</v>
      </c>
      <c r="H442" s="187">
        <f t="shared" ca="1" si="102"/>
        <v>2.1879599353463817E-2</v>
      </c>
      <c r="I442" s="191">
        <f t="shared" ca="1" si="109"/>
        <v>0.9885423168260179</v>
      </c>
      <c r="J442" s="190">
        <f t="shared" ca="1" si="109"/>
        <v>0.96306970570501294</v>
      </c>
      <c r="K442" s="190">
        <f t="shared" ca="1" si="109"/>
        <v>0.93521452455517906</v>
      </c>
      <c r="L442" s="190">
        <f t="shared" ca="1" si="109"/>
        <v>0.90593213953125573</v>
      </c>
      <c r="M442" s="190">
        <f t="shared" ca="1" si="109"/>
        <v>0.87592662338546112</v>
      </c>
      <c r="N442" s="190">
        <f t="shared" ca="1" si="109"/>
        <v>0.8457107204703207</v>
      </c>
      <c r="O442" s="190">
        <f t="shared" ca="1" si="109"/>
        <v>0.81565310162706917</v>
      </c>
      <c r="P442" s="190">
        <f t="shared" ca="1" si="109"/>
        <v>0.78601486315116165</v>
      </c>
      <c r="Q442" s="190">
        <f t="shared" ca="1" si="109"/>
        <v>0.75697732637706794</v>
      </c>
      <c r="R442" s="190">
        <f t="shared" ca="1" si="109"/>
        <v>0.72866299968636883</v>
      </c>
      <c r="S442" s="190">
        <f t="shared" ca="1" si="109"/>
        <v>0.70115126823736329</v>
      </c>
      <c r="T442" s="190">
        <f t="shared" ca="1" si="109"/>
        <v>0.67449007214182277</v>
      </c>
      <c r="U442" s="190">
        <f t="shared" ca="1" si="109"/>
        <v>0.64870456121641928</v>
      </c>
      <c r="V442" s="190">
        <f t="shared" ca="1" si="109"/>
        <v>0.62380348675507102</v>
      </c>
      <c r="W442" s="187">
        <f t="shared" ca="1" si="109"/>
        <v>0.59978390815411353</v>
      </c>
      <c r="Y442" s="78">
        <f t="shared" ca="1" si="104"/>
        <v>11849637.617819706</v>
      </c>
      <c r="Z442" s="78">
        <f t="shared" ca="1" si="105"/>
        <v>11853584.097697739</v>
      </c>
      <c r="AA442" s="78">
        <f t="shared" ca="1" si="106"/>
        <v>3946.47987803258</v>
      </c>
    </row>
    <row r="443" spans="1:27" ht="11.25" customHeight="1" x14ac:dyDescent="0.2">
      <c r="A443" s="222">
        <f t="shared" si="107"/>
        <v>433</v>
      </c>
      <c r="B443" s="220">
        <f t="shared" si="96"/>
        <v>1.95E-2</v>
      </c>
      <c r="C443" s="217">
        <f t="shared" si="97"/>
        <v>2.7675000000000004E-3</v>
      </c>
      <c r="D443" s="219">
        <f t="shared" ca="1" si="98"/>
        <v>0.65729400799061277</v>
      </c>
      <c r="E443" s="218">
        <f t="shared" ca="1" si="99"/>
        <v>0.40508914667589857</v>
      </c>
      <c r="F443" s="187">
        <f t="shared" ca="1" si="100"/>
        <v>1.9999674143329343E-3</v>
      </c>
      <c r="G443" s="217">
        <f t="shared" ca="1" si="101"/>
        <v>4.7674674143329352E-3</v>
      </c>
      <c r="H443" s="187">
        <f t="shared" ca="1" si="102"/>
        <v>2.4267467414332937E-2</v>
      </c>
      <c r="I443" s="191">
        <f t="shared" ref="I443:W458" ca="1" si="110">I$8*EXP(-$H443*I$9)</f>
        <v>0.98743887875941982</v>
      </c>
      <c r="J443" s="190">
        <f t="shared" ca="1" si="110"/>
        <v>0.96023740496672139</v>
      </c>
      <c r="K443" s="190">
        <f t="shared" ca="1" si="110"/>
        <v>0.93116355830353659</v>
      </c>
      <c r="L443" s="190">
        <f t="shared" ca="1" si="110"/>
        <v>0.90104744214872834</v>
      </c>
      <c r="M443" s="190">
        <f t="shared" ca="1" si="110"/>
        <v>0.87049538586291231</v>
      </c>
      <c r="N443" s="190">
        <f t="shared" ca="1" si="110"/>
        <v>0.83994514325664082</v>
      </c>
      <c r="O443" s="190">
        <f t="shared" ca="1" si="110"/>
        <v>0.80970855335295566</v>
      </c>
      <c r="P443" s="190">
        <f t="shared" ca="1" si="110"/>
        <v>0.78000403601110857</v>
      </c>
      <c r="Q443" s="190">
        <f t="shared" ca="1" si="110"/>
        <v>0.75098109216420084</v>
      </c>
      <c r="R443" s="190">
        <f t="shared" ca="1" si="110"/>
        <v>0.72273863901238888</v>
      </c>
      <c r="S443" s="190">
        <f t="shared" ca="1" si="110"/>
        <v>0.6953386556710931</v>
      </c>
      <c r="T443" s="190">
        <f t="shared" ca="1" si="110"/>
        <v>0.66881629564906864</v>
      </c>
      <c r="U443" s="190">
        <f t="shared" ca="1" si="110"/>
        <v>0.64318735570791585</v>
      </c>
      <c r="V443" s="190">
        <f t="shared" ca="1" si="110"/>
        <v>0.61845377669382706</v>
      </c>
      <c r="W443" s="187">
        <f t="shared" ca="1" si="110"/>
        <v>0.5946076848113564</v>
      </c>
      <c r="Y443" s="78">
        <f t="shared" ca="1" si="104"/>
        <v>11774163.902371872</v>
      </c>
      <c r="Z443" s="78">
        <f t="shared" ca="1" si="105"/>
        <v>11778162.005886564</v>
      </c>
      <c r="AA443" s="78">
        <f t="shared" ca="1" si="106"/>
        <v>3998.1035146918148</v>
      </c>
    </row>
    <row r="444" spans="1:27" ht="11.25" customHeight="1" x14ac:dyDescent="0.2">
      <c r="A444" s="222">
        <f t="shared" si="107"/>
        <v>434</v>
      </c>
      <c r="B444" s="220">
        <f t="shared" si="96"/>
        <v>1.95E-2</v>
      </c>
      <c r="C444" s="217">
        <f t="shared" si="97"/>
        <v>2.7675000000000004E-3</v>
      </c>
      <c r="D444" s="219">
        <f t="shared" ca="1" si="98"/>
        <v>0.71389016553745099</v>
      </c>
      <c r="E444" s="218">
        <f t="shared" ca="1" si="99"/>
        <v>0.56478550268035821</v>
      </c>
      <c r="F444" s="187">
        <f t="shared" ca="1" si="100"/>
        <v>2.7884049985473654E-3</v>
      </c>
      <c r="G444" s="217">
        <f t="shared" ca="1" si="101"/>
        <v>5.5559049985473659E-3</v>
      </c>
      <c r="H444" s="187">
        <f t="shared" ca="1" si="102"/>
        <v>2.5055904998547367E-2</v>
      </c>
      <c r="I444" s="191">
        <f t="shared" ca="1" si="110"/>
        <v>0.98707481090341864</v>
      </c>
      <c r="J444" s="190">
        <f t="shared" ca="1" si="110"/>
        <v>0.9593040528938378</v>
      </c>
      <c r="K444" s="190">
        <f t="shared" ca="1" si="110"/>
        <v>0.92982984822419235</v>
      </c>
      <c r="L444" s="190">
        <f t="shared" ca="1" si="110"/>
        <v>0.89944038048513908</v>
      </c>
      <c r="M444" s="190">
        <f t="shared" ca="1" si="110"/>
        <v>0.86870947992462766</v>
      </c>
      <c r="N444" s="190">
        <f t="shared" ca="1" si="110"/>
        <v>0.83805008267197378</v>
      </c>
      <c r="O444" s="190">
        <f t="shared" ca="1" si="110"/>
        <v>0.80775528395804608</v>
      </c>
      <c r="P444" s="190">
        <f t="shared" ca="1" si="110"/>
        <v>0.7780294642426262</v>
      </c>
      <c r="Q444" s="190">
        <f t="shared" ca="1" si="110"/>
        <v>0.74901167636063704</v>
      </c>
      <c r="R444" s="190">
        <f t="shared" ca="1" si="110"/>
        <v>0.72079310261405838</v>
      </c>
      <c r="S444" s="190">
        <f t="shared" ca="1" si="110"/>
        <v>0.69343002143719357</v>
      </c>
      <c r="T444" s="190">
        <f t="shared" ca="1" si="110"/>
        <v>0.66695340213636878</v>
      </c>
      <c r="U444" s="190">
        <f t="shared" ca="1" si="110"/>
        <v>0.64137598288418007</v>
      </c>
      <c r="V444" s="190">
        <f t="shared" ca="1" si="110"/>
        <v>0.61669747860589963</v>
      </c>
      <c r="W444" s="187">
        <f t="shared" ca="1" si="110"/>
        <v>0.59290840387284571</v>
      </c>
      <c r="Y444" s="78">
        <f t="shared" ca="1" si="104"/>
        <v>11749363.471215045</v>
      </c>
      <c r="Z444" s="78">
        <f t="shared" ca="1" si="105"/>
        <v>11753378.584975133</v>
      </c>
      <c r="AA444" s="78">
        <f t="shared" ca="1" si="106"/>
        <v>4015.1137600876391</v>
      </c>
    </row>
    <row r="445" spans="1:27" ht="11.25" customHeight="1" x14ac:dyDescent="0.2">
      <c r="A445" s="222">
        <f t="shared" si="107"/>
        <v>435</v>
      </c>
      <c r="B445" s="220">
        <f t="shared" si="96"/>
        <v>1.95E-2</v>
      </c>
      <c r="C445" s="217">
        <f t="shared" si="97"/>
        <v>2.7675000000000004E-3</v>
      </c>
      <c r="D445" s="219">
        <f t="shared" ca="1" si="98"/>
        <v>0.62277457283040061</v>
      </c>
      <c r="E445" s="218">
        <f t="shared" ca="1" si="99"/>
        <v>0.31277599483086793</v>
      </c>
      <c r="F445" s="187">
        <f t="shared" ca="1" si="100"/>
        <v>1.54420774483939E-3</v>
      </c>
      <c r="G445" s="217">
        <f t="shared" ca="1" si="101"/>
        <v>4.3117077448393904E-3</v>
      </c>
      <c r="H445" s="187">
        <f t="shared" ca="1" si="102"/>
        <v>2.3811707744839389E-2</v>
      </c>
      <c r="I445" s="191">
        <f t="shared" ca="1" si="110"/>
        <v>0.98764939096089088</v>
      </c>
      <c r="J445" s="190">
        <f t="shared" ca="1" si="110"/>
        <v>0.96077734719647445</v>
      </c>
      <c r="K445" s="190">
        <f t="shared" ca="1" si="110"/>
        <v>0.93193538739071513</v>
      </c>
      <c r="L445" s="190">
        <f t="shared" ca="1" si="110"/>
        <v>0.90197772023341805</v>
      </c>
      <c r="M445" s="190">
        <f t="shared" ca="1" si="110"/>
        <v>0.87152941040501342</v>
      </c>
      <c r="N445" s="190">
        <f t="shared" ca="1" si="110"/>
        <v>0.84104254490049735</v>
      </c>
      <c r="O445" s="190">
        <f t="shared" ca="1" si="110"/>
        <v>0.81083980252335885</v>
      </c>
      <c r="P445" s="190">
        <f t="shared" ca="1" si="110"/>
        <v>0.78114773038425867</v>
      </c>
      <c r="Q445" s="190">
        <f t="shared" ca="1" si="110"/>
        <v>0.75212188221933174</v>
      </c>
      <c r="R445" s="190">
        <f t="shared" ca="1" si="110"/>
        <v>0.72386565874841424</v>
      </c>
      <c r="S445" s="190">
        <f t="shared" ca="1" si="110"/>
        <v>0.69644434490065477</v>
      </c>
      <c r="T445" s="190">
        <f t="shared" ca="1" si="110"/>
        <v>0.6698955214031227</v>
      </c>
      <c r="U445" s="190">
        <f t="shared" ca="1" si="110"/>
        <v>0.64423675974122574</v>
      </c>
      <c r="V445" s="190">
        <f t="shared" ca="1" si="110"/>
        <v>0.61947129260749179</v>
      </c>
      <c r="W445" s="187">
        <f t="shared" ca="1" si="110"/>
        <v>0.59559218170707329</v>
      </c>
      <c r="Y445" s="78">
        <f t="shared" ca="1" si="104"/>
        <v>11788526.975321941</v>
      </c>
      <c r="Z445" s="78">
        <f t="shared" ca="1" si="105"/>
        <v>11792515.23777242</v>
      </c>
      <c r="AA445" s="78">
        <f t="shared" ca="1" si="106"/>
        <v>3988.262450478971</v>
      </c>
    </row>
    <row r="446" spans="1:27" ht="11.25" customHeight="1" x14ac:dyDescent="0.2">
      <c r="A446" s="222">
        <f t="shared" si="107"/>
        <v>436</v>
      </c>
      <c r="B446" s="220">
        <f t="shared" si="96"/>
        <v>1.95E-2</v>
      </c>
      <c r="C446" s="217">
        <f t="shared" si="97"/>
        <v>2.7675000000000004E-3</v>
      </c>
      <c r="D446" s="219">
        <f t="shared" ca="1" si="98"/>
        <v>0.36464504481589433</v>
      </c>
      <c r="E446" s="218">
        <f t="shared" ca="1" si="99"/>
        <v>-0.34607002517137142</v>
      </c>
      <c r="F446" s="187">
        <f t="shared" ca="1" si="100"/>
        <v>-1.7085838490110811E-3</v>
      </c>
      <c r="G446" s="217">
        <f t="shared" ca="1" si="101"/>
        <v>1.0589161509889193E-3</v>
      </c>
      <c r="H446" s="187">
        <f t="shared" ca="1" si="102"/>
        <v>2.0558916150988919E-2</v>
      </c>
      <c r="I446" s="191">
        <f t="shared" ca="1" si="110"/>
        <v>0.9891531363762478</v>
      </c>
      <c r="J446" s="190">
        <f t="shared" ca="1" si="110"/>
        <v>0.96463978236885928</v>
      </c>
      <c r="K446" s="190">
        <f t="shared" ca="1" si="110"/>
        <v>0.93746259908624441</v>
      </c>
      <c r="L446" s="190">
        <f t="shared" ca="1" si="110"/>
        <v>0.90864513424399795</v>
      </c>
      <c r="M446" s="190">
        <f t="shared" ca="1" si="110"/>
        <v>0.87894507535443978</v>
      </c>
      <c r="N446" s="190">
        <f t="shared" ca="1" si="110"/>
        <v>0.84891652889309677</v>
      </c>
      <c r="O446" s="190">
        <f t="shared" ca="1" si="110"/>
        <v>0.81895963872406308</v>
      </c>
      <c r="P446" s="190">
        <f t="shared" ca="1" si="110"/>
        <v>0.78935920559132</v>
      </c>
      <c r="Q446" s="190">
        <f t="shared" ca="1" si="110"/>
        <v>0.76031426477340447</v>
      </c>
      <c r="R446" s="190">
        <f t="shared" ca="1" si="110"/>
        <v>0.73196047961406219</v>
      </c>
      <c r="S446" s="190">
        <f t="shared" ca="1" si="110"/>
        <v>0.70438695370638316</v>
      </c>
      <c r="T446" s="190">
        <f t="shared" ca="1" si="110"/>
        <v>0.67764877344866292</v>
      </c>
      <c r="U446" s="190">
        <f t="shared" ca="1" si="110"/>
        <v>0.65177632002428865</v>
      </c>
      <c r="V446" s="190">
        <f t="shared" ca="1" si="110"/>
        <v>0.62678215633432754</v>
      </c>
      <c r="W446" s="187">
        <f t="shared" ca="1" si="110"/>
        <v>0.60266610417975908</v>
      </c>
      <c r="Y446" s="78">
        <f t="shared" ca="1" si="104"/>
        <v>11891616.152719159</v>
      </c>
      <c r="Z446" s="78">
        <f t="shared" ca="1" si="105"/>
        <v>11895534.017485864</v>
      </c>
      <c r="AA446" s="78">
        <f t="shared" ca="1" si="106"/>
        <v>3917.8647667057812</v>
      </c>
    </row>
    <row r="447" spans="1:27" ht="11.25" customHeight="1" x14ac:dyDescent="0.2">
      <c r="A447" s="222">
        <f t="shared" si="107"/>
        <v>437</v>
      </c>
      <c r="B447" s="220">
        <f t="shared" si="96"/>
        <v>1.95E-2</v>
      </c>
      <c r="C447" s="217">
        <f t="shared" si="97"/>
        <v>2.7675000000000004E-3</v>
      </c>
      <c r="D447" s="219">
        <f t="shared" ca="1" si="98"/>
        <v>0.62455224840583434</v>
      </c>
      <c r="E447" s="218">
        <f t="shared" ca="1" si="99"/>
        <v>0.31745879143444977</v>
      </c>
      <c r="F447" s="187">
        <f t="shared" ca="1" si="100"/>
        <v>1.5673272006232932E-3</v>
      </c>
      <c r="G447" s="217">
        <f t="shared" ca="1" si="101"/>
        <v>4.3348272006232935E-3</v>
      </c>
      <c r="H447" s="187">
        <f t="shared" ca="1" si="102"/>
        <v>2.3834827200623292E-2</v>
      </c>
      <c r="I447" s="191">
        <f t="shared" ca="1" si="110"/>
        <v>0.98763871116560298</v>
      </c>
      <c r="J447" s="190">
        <f t="shared" ca="1" si="110"/>
        <v>0.96074995007843234</v>
      </c>
      <c r="K447" s="190">
        <f t="shared" ca="1" si="110"/>
        <v>0.93189621918892096</v>
      </c>
      <c r="L447" s="190">
        <f t="shared" ca="1" si="110"/>
        <v>0.90193050662481589</v>
      </c>
      <c r="M447" s="190">
        <f t="shared" ca="1" si="110"/>
        <v>0.87147692757483464</v>
      </c>
      <c r="N447" s="190">
        <f t="shared" ca="1" si="110"/>
        <v>0.8409868421769936</v>
      </c>
      <c r="O447" s="190">
        <f t="shared" ca="1" si="110"/>
        <v>0.8107823792769967</v>
      </c>
      <c r="P447" s="190">
        <f t="shared" ca="1" si="110"/>
        <v>0.78108967350542902</v>
      </c>
      <c r="Q447" s="190">
        <f t="shared" ca="1" si="110"/>
        <v>0.75206397132247516</v>
      </c>
      <c r="R447" s="190">
        <f t="shared" ca="1" si="110"/>
        <v>0.72380844579341153</v>
      </c>
      <c r="S447" s="190">
        <f t="shared" ca="1" si="110"/>
        <v>0.69638821396671591</v>
      </c>
      <c r="T447" s="190">
        <f t="shared" ca="1" si="110"/>
        <v>0.6698407332926527</v>
      </c>
      <c r="U447" s="190">
        <f t="shared" ca="1" si="110"/>
        <v>0.64418348511140344</v>
      </c>
      <c r="V447" s="190">
        <f t="shared" ca="1" si="110"/>
        <v>0.61941963649272325</v>
      </c>
      <c r="W447" s="187">
        <f t="shared" ca="1" si="110"/>
        <v>0.59554220161760685</v>
      </c>
      <c r="Y447" s="78">
        <f t="shared" ca="1" si="104"/>
        <v>11787797.897189014</v>
      </c>
      <c r="Z447" s="78">
        <f t="shared" ca="1" si="105"/>
        <v>11791786.65899202</v>
      </c>
      <c r="AA447" s="78">
        <f t="shared" ca="1" si="106"/>
        <v>3988.7618030067533</v>
      </c>
    </row>
    <row r="448" spans="1:27" ht="11.25" customHeight="1" x14ac:dyDescent="0.2">
      <c r="A448" s="222">
        <f t="shared" si="107"/>
        <v>438</v>
      </c>
      <c r="B448" s="220">
        <f t="shared" si="96"/>
        <v>1.95E-2</v>
      </c>
      <c r="C448" s="217">
        <f t="shared" si="97"/>
        <v>2.7675000000000004E-3</v>
      </c>
      <c r="D448" s="219">
        <f t="shared" ca="1" si="98"/>
        <v>0.57436744069737944</v>
      </c>
      <c r="E448" s="218">
        <f t="shared" ca="1" si="99"/>
        <v>0.1875044708747694</v>
      </c>
      <c r="F448" s="187">
        <f t="shared" ca="1" si="100"/>
        <v>9.2572915090047498E-4</v>
      </c>
      <c r="G448" s="217">
        <f t="shared" ca="1" si="101"/>
        <v>3.6932291509004754E-3</v>
      </c>
      <c r="H448" s="187">
        <f t="shared" ca="1" si="102"/>
        <v>2.3193229150900475E-2</v>
      </c>
      <c r="I448" s="191">
        <f t="shared" ca="1" si="110"/>
        <v>0.98793513367062546</v>
      </c>
      <c r="J448" s="190">
        <f t="shared" ca="1" si="110"/>
        <v>0.9615105494632914</v>
      </c>
      <c r="K448" s="190">
        <f t="shared" ca="1" si="110"/>
        <v>0.93298380425959238</v>
      </c>
      <c r="L448" s="190">
        <f t="shared" ca="1" si="110"/>
        <v>0.90324166978770148</v>
      </c>
      <c r="M448" s="190">
        <f t="shared" ca="1" si="110"/>
        <v>0.87293457520023221</v>
      </c>
      <c r="N448" s="190">
        <f t="shared" ca="1" si="110"/>
        <v>0.8425340429200685</v>
      </c>
      <c r="O448" s="190">
        <f t="shared" ca="1" si="110"/>
        <v>0.81237746726372595</v>
      </c>
      <c r="P448" s="190">
        <f t="shared" ca="1" si="110"/>
        <v>0.78270243796751038</v>
      </c>
      <c r="Q448" s="190">
        <f t="shared" ca="1" si="110"/>
        <v>0.75367273811304014</v>
      </c>
      <c r="R448" s="190">
        <f t="shared" ca="1" si="110"/>
        <v>0.72539786715256627</v>
      </c>
      <c r="S448" s="190">
        <f t="shared" ca="1" si="110"/>
        <v>0.69794760843966819</v>
      </c>
      <c r="T448" s="190">
        <f t="shared" ca="1" si="110"/>
        <v>0.67136284651547862</v>
      </c>
      <c r="U448" s="190">
        <f t="shared" ca="1" si="110"/>
        <v>0.64566356907962819</v>
      </c>
      <c r="V448" s="190">
        <f t="shared" ca="1" si="110"/>
        <v>0.62085476794032135</v>
      </c>
      <c r="W448" s="187">
        <f t="shared" ca="1" si="110"/>
        <v>0.59693077887405999</v>
      </c>
      <c r="Y448" s="78">
        <f t="shared" ca="1" si="104"/>
        <v>11808049.856647512</v>
      </c>
      <c r="Z448" s="78">
        <f t="shared" ca="1" si="105"/>
        <v>11812024.755177222</v>
      </c>
      <c r="AA448" s="78">
        <f t="shared" ca="1" si="106"/>
        <v>3974.8985297102481</v>
      </c>
    </row>
    <row r="449" spans="1:27" ht="11.25" customHeight="1" x14ac:dyDescent="0.2">
      <c r="A449" s="222">
        <f t="shared" si="107"/>
        <v>439</v>
      </c>
      <c r="B449" s="220">
        <f t="shared" si="96"/>
        <v>1.95E-2</v>
      </c>
      <c r="C449" s="217">
        <f t="shared" si="97"/>
        <v>2.7675000000000004E-3</v>
      </c>
      <c r="D449" s="219">
        <f t="shared" ca="1" si="98"/>
        <v>0.78066005161326368</v>
      </c>
      <c r="E449" s="218">
        <f t="shared" ca="1" si="99"/>
        <v>0.77442433619854756</v>
      </c>
      <c r="F449" s="187">
        <f t="shared" ca="1" si="100"/>
        <v>3.8234138089675409E-3</v>
      </c>
      <c r="G449" s="217">
        <f t="shared" ca="1" si="101"/>
        <v>6.5909138089675409E-3</v>
      </c>
      <c r="H449" s="187">
        <f t="shared" ca="1" si="102"/>
        <v>2.6090913808967539E-2</v>
      </c>
      <c r="I449" s="191">
        <f t="shared" ca="1" si="110"/>
        <v>0.98659709041254939</v>
      </c>
      <c r="J449" s="190">
        <f t="shared" ca="1" si="110"/>
        <v>0.95808018693114905</v>
      </c>
      <c r="K449" s="190">
        <f t="shared" ca="1" si="110"/>
        <v>0.92808194105468189</v>
      </c>
      <c r="L449" s="190">
        <f t="shared" ca="1" si="110"/>
        <v>0.89733508622462366</v>
      </c>
      <c r="M449" s="190">
        <f t="shared" ca="1" si="110"/>
        <v>0.86637062121780406</v>
      </c>
      <c r="N449" s="190">
        <f t="shared" ca="1" si="110"/>
        <v>0.83556886105879813</v>
      </c>
      <c r="O449" s="190">
        <f t="shared" ca="1" si="110"/>
        <v>0.80519831171212952</v>
      </c>
      <c r="P449" s="190">
        <f t="shared" ca="1" si="110"/>
        <v>0.77544496267334839</v>
      </c>
      <c r="Q449" s="190">
        <f t="shared" ca="1" si="110"/>
        <v>0.74643419520348486</v>
      </c>
      <c r="R449" s="190">
        <f t="shared" ca="1" si="110"/>
        <v>0.71824707868652526</v>
      </c>
      <c r="S449" s="190">
        <f t="shared" ca="1" si="110"/>
        <v>0.69093244296578338</v>
      </c>
      <c r="T449" s="190">
        <f t="shared" ca="1" si="110"/>
        <v>0.66451579287850693</v>
      </c>
      <c r="U449" s="190">
        <f t="shared" ca="1" si="110"/>
        <v>0.63900587368504835</v>
      </c>
      <c r="V449" s="190">
        <f t="shared" ca="1" si="110"/>
        <v>0.61439949532491933</v>
      </c>
      <c r="W449" s="187">
        <f t="shared" ca="1" si="110"/>
        <v>0.59068506961899947</v>
      </c>
      <c r="Y449" s="78">
        <f t="shared" ca="1" si="104"/>
        <v>11716897.009648351</v>
      </c>
      <c r="Z449" s="78">
        <f t="shared" ca="1" si="105"/>
        <v>11720934.424907168</v>
      </c>
      <c r="AA449" s="78">
        <f t="shared" ca="1" si="106"/>
        <v>4037.4152588173747</v>
      </c>
    </row>
    <row r="450" spans="1:27" ht="11.25" customHeight="1" x14ac:dyDescent="0.2">
      <c r="A450" s="222">
        <f t="shared" si="107"/>
        <v>440</v>
      </c>
      <c r="B450" s="220">
        <f t="shared" si="96"/>
        <v>1.95E-2</v>
      </c>
      <c r="C450" s="217">
        <f t="shared" si="97"/>
        <v>2.7675000000000004E-3</v>
      </c>
      <c r="D450" s="219">
        <f t="shared" ca="1" si="98"/>
        <v>0.66426470205054089</v>
      </c>
      <c r="E450" s="218">
        <f t="shared" ca="1" si="99"/>
        <v>0.42413056479678646</v>
      </c>
      <c r="F450" s="187">
        <f t="shared" ca="1" si="100"/>
        <v>2.093976883796536E-3</v>
      </c>
      <c r="G450" s="217">
        <f t="shared" ca="1" si="101"/>
        <v>4.8614768837965359E-3</v>
      </c>
      <c r="H450" s="187">
        <f t="shared" ca="1" si="102"/>
        <v>2.4361476883796536E-2</v>
      </c>
      <c r="I450" s="191">
        <f t="shared" ca="1" si="110"/>
        <v>0.98739546202591844</v>
      </c>
      <c r="J450" s="190">
        <f t="shared" ca="1" si="110"/>
        <v>0.960126068930934</v>
      </c>
      <c r="K450" s="190">
        <f t="shared" ca="1" si="110"/>
        <v>0.93100443279205547</v>
      </c>
      <c r="L450" s="190">
        <f t="shared" ca="1" si="110"/>
        <v>0.90085567324491522</v>
      </c>
      <c r="M450" s="190">
        <f t="shared" ca="1" si="110"/>
        <v>0.8702822504709814</v>
      </c>
      <c r="N450" s="190">
        <f t="shared" ca="1" si="110"/>
        <v>0.83971896060866869</v>
      </c>
      <c r="O450" s="190">
        <f t="shared" ca="1" si="110"/>
        <v>0.80947540720196509</v>
      </c>
      <c r="P450" s="190">
        <f t="shared" ca="1" si="110"/>
        <v>0.7797683347710298</v>
      </c>
      <c r="Q450" s="190">
        <f t="shared" ca="1" si="110"/>
        <v>0.75074599694511046</v>
      </c>
      <c r="R450" s="190">
        <f t="shared" ca="1" si="110"/>
        <v>0.72250638723398797</v>
      </c>
      <c r="S450" s="190">
        <f t="shared" ca="1" si="110"/>
        <v>0.69511080382225954</v>
      </c>
      <c r="T450" s="190">
        <f t="shared" ca="1" si="110"/>
        <v>0.66859390033428379</v>
      </c>
      <c r="U450" s="190">
        <f t="shared" ca="1" si="110"/>
        <v>0.6429711080703937</v>
      </c>
      <c r="V450" s="190">
        <f t="shared" ca="1" si="110"/>
        <v>0.61824410187716083</v>
      </c>
      <c r="W450" s="187">
        <f t="shared" ca="1" si="110"/>
        <v>0.594404815348476</v>
      </c>
      <c r="Y450" s="78">
        <f t="shared" ca="1" si="104"/>
        <v>11771203.70367814</v>
      </c>
      <c r="Z450" s="78">
        <f t="shared" ca="1" si="105"/>
        <v>11775203.836367209</v>
      </c>
      <c r="AA450" s="78">
        <f t="shared" ca="1" si="106"/>
        <v>4000.1326890680939</v>
      </c>
    </row>
    <row r="451" spans="1:27" ht="11.25" customHeight="1" x14ac:dyDescent="0.2">
      <c r="A451" s="222">
        <f t="shared" si="107"/>
        <v>441</v>
      </c>
      <c r="B451" s="220">
        <f t="shared" si="96"/>
        <v>1.95E-2</v>
      </c>
      <c r="C451" s="217">
        <f t="shared" si="97"/>
        <v>2.7675000000000004E-3</v>
      </c>
      <c r="D451" s="219">
        <f t="shared" ca="1" si="98"/>
        <v>0.18404947483084133</v>
      </c>
      <c r="E451" s="218">
        <f t="shared" ca="1" si="99"/>
        <v>-0.90004002742642419</v>
      </c>
      <c r="F451" s="187">
        <f t="shared" ca="1" si="100"/>
        <v>-4.4435915926632893E-3</v>
      </c>
      <c r="G451" s="217">
        <f t="shared" ca="1" si="101"/>
        <v>-1.6760915926632889E-3</v>
      </c>
      <c r="H451" s="187">
        <f t="shared" ca="1" si="102"/>
        <v>1.7823908407336712E-2</v>
      </c>
      <c r="I451" s="191">
        <f t="shared" ca="1" si="110"/>
        <v>0.9904192852392405</v>
      </c>
      <c r="J451" s="190">
        <f t="shared" ca="1" si="110"/>
        <v>0.96789940386342588</v>
      </c>
      <c r="K451" s="190">
        <f t="shared" ca="1" si="110"/>
        <v>0.94213534300645052</v>
      </c>
      <c r="L451" s="190">
        <f t="shared" ca="1" si="110"/>
        <v>0.91428934707585219</v>
      </c>
      <c r="M451" s="190">
        <f t="shared" ca="1" si="110"/>
        <v>0.8852291142003027</v>
      </c>
      <c r="N451" s="190">
        <f t="shared" ca="1" si="110"/>
        <v>0.85559414283296809</v>
      </c>
      <c r="O451" s="190">
        <f t="shared" ca="1" si="110"/>
        <v>0.82584984270080097</v>
      </c>
      <c r="P451" s="190">
        <f t="shared" ca="1" si="110"/>
        <v>0.7963303321769456</v>
      </c>
      <c r="Q451" s="190">
        <f t="shared" ca="1" si="110"/>
        <v>0.76727159103824016</v>
      </c>
      <c r="R451" s="190">
        <f t="shared" ca="1" si="110"/>
        <v>0.73883676941347876</v>
      </c>
      <c r="S451" s="190">
        <f t="shared" ca="1" si="110"/>
        <v>0.71113530565742566</v>
      </c>
      <c r="T451" s="190">
        <f t="shared" ca="1" si="110"/>
        <v>0.68423725513133793</v>
      </c>
      <c r="U451" s="190">
        <f t="shared" ca="1" si="110"/>
        <v>0.65818396616173469</v>
      </c>
      <c r="V451" s="190">
        <f t="shared" ca="1" si="110"/>
        <v>0.63299599781211568</v>
      </c>
      <c r="W451" s="187">
        <f t="shared" ca="1" si="110"/>
        <v>0.60867897027691942</v>
      </c>
      <c r="Y451" s="78">
        <f t="shared" ca="1" si="104"/>
        <v>11979086.666587241</v>
      </c>
      <c r="Z451" s="78">
        <f t="shared" ca="1" si="105"/>
        <v>11982945.147538267</v>
      </c>
      <c r="AA451" s="78">
        <f t="shared" ca="1" si="106"/>
        <v>3858.480951026082</v>
      </c>
    </row>
    <row r="452" spans="1:27" ht="11.25" customHeight="1" x14ac:dyDescent="0.2">
      <c r="A452" s="222">
        <f t="shared" si="107"/>
        <v>442</v>
      </c>
      <c r="B452" s="220">
        <f t="shared" si="96"/>
        <v>1.95E-2</v>
      </c>
      <c r="C452" s="217">
        <f t="shared" si="97"/>
        <v>2.7675000000000004E-3</v>
      </c>
      <c r="D452" s="219">
        <f t="shared" ca="1" si="98"/>
        <v>0.93054745476323852</v>
      </c>
      <c r="E452" s="218">
        <f t="shared" ca="1" si="99"/>
        <v>1.4798806875146762</v>
      </c>
      <c r="F452" s="187">
        <f t="shared" ca="1" si="100"/>
        <v>7.3063254753106543E-3</v>
      </c>
      <c r="G452" s="217">
        <f t="shared" ca="1" si="101"/>
        <v>1.0073825475310655E-2</v>
      </c>
      <c r="H452" s="187">
        <f t="shared" ca="1" si="102"/>
        <v>2.9573825475310657E-2</v>
      </c>
      <c r="I452" s="191">
        <f t="shared" ca="1" si="110"/>
        <v>0.98499120900665016</v>
      </c>
      <c r="J452" s="190">
        <f t="shared" ca="1" si="110"/>
        <v>0.95397320753958981</v>
      </c>
      <c r="K452" s="190">
        <f t="shared" ca="1" si="110"/>
        <v>0.92222414911626882</v>
      </c>
      <c r="L452" s="190">
        <f t="shared" ca="1" si="110"/>
        <v>0.89028667891932201</v>
      </c>
      <c r="M452" s="190">
        <f t="shared" ca="1" si="110"/>
        <v>0.85854627012141427</v>
      </c>
      <c r="N452" s="190">
        <f t="shared" ca="1" si="110"/>
        <v>0.82727312202036152</v>
      </c>
      <c r="O452" s="190">
        <f t="shared" ca="1" si="110"/>
        <v>0.7966531352337668</v>
      </c>
      <c r="P452" s="190">
        <f t="shared" ca="1" si="110"/>
        <v>0.76681073785462772</v>
      </c>
      <c r="Q452" s="190">
        <f t="shared" ca="1" si="110"/>
        <v>0.73782567072214744</v>
      </c>
      <c r="R452" s="190">
        <f t="shared" ca="1" si="110"/>
        <v>0.70974531188236556</v>
      </c>
      <c r="S452" s="190">
        <f t="shared" ca="1" si="110"/>
        <v>0.68259371491857523</v>
      </c>
      <c r="T452" s="190">
        <f t="shared" ca="1" si="110"/>
        <v>0.65637823019878316</v>
      </c>
      <c r="U452" s="190">
        <f t="shared" ca="1" si="110"/>
        <v>0.631094350060592</v>
      </c>
      <c r="V452" s="190">
        <f t="shared" ca="1" si="110"/>
        <v>0.60672924987981425</v>
      </c>
      <c r="W452" s="187">
        <f t="shared" ca="1" si="110"/>
        <v>0.58326437207841308</v>
      </c>
      <c r="Y452" s="78">
        <f t="shared" ca="1" si="104"/>
        <v>11608389.409552692</v>
      </c>
      <c r="Z452" s="78">
        <f t="shared" ca="1" si="105"/>
        <v>11612501.614052851</v>
      </c>
      <c r="AA452" s="78">
        <f t="shared" ca="1" si="106"/>
        <v>4112.2045001592487</v>
      </c>
    </row>
    <row r="453" spans="1:27" ht="11.25" customHeight="1" x14ac:dyDescent="0.2">
      <c r="A453" s="222">
        <f t="shared" si="107"/>
        <v>443</v>
      </c>
      <c r="B453" s="220">
        <f t="shared" si="96"/>
        <v>1.95E-2</v>
      </c>
      <c r="C453" s="217">
        <f t="shared" si="97"/>
        <v>2.7675000000000004E-3</v>
      </c>
      <c r="D453" s="219">
        <f t="shared" ca="1" si="98"/>
        <v>0.62131561291476367</v>
      </c>
      <c r="E453" s="218">
        <f t="shared" ca="1" si="99"/>
        <v>0.30893788926671106</v>
      </c>
      <c r="F453" s="187">
        <f t="shared" ca="1" si="100"/>
        <v>1.5252586169151477E-3</v>
      </c>
      <c r="G453" s="217">
        <f t="shared" ca="1" si="101"/>
        <v>4.2927586169151481E-3</v>
      </c>
      <c r="H453" s="187">
        <f t="shared" ca="1" si="102"/>
        <v>2.3792758616915148E-2</v>
      </c>
      <c r="I453" s="191">
        <f t="shared" ca="1" si="110"/>
        <v>0.98765814440214772</v>
      </c>
      <c r="J453" s="190">
        <f t="shared" ca="1" si="110"/>
        <v>0.96079980295704559</v>
      </c>
      <c r="K453" s="190">
        <f t="shared" ca="1" si="110"/>
        <v>0.93196749159139258</v>
      </c>
      <c r="L453" s="190">
        <f t="shared" ca="1" si="110"/>
        <v>0.9020164192117307</v>
      </c>
      <c r="M453" s="190">
        <f t="shared" ca="1" si="110"/>
        <v>0.87157242864740403</v>
      </c>
      <c r="N453" s="190">
        <f t="shared" ca="1" si="110"/>
        <v>0.8410882026205474</v>
      </c>
      <c r="O453" s="190">
        <f t="shared" ca="1" si="110"/>
        <v>0.81088687069684762</v>
      </c>
      <c r="P453" s="190">
        <f t="shared" ca="1" si="110"/>
        <v>0.78119531807962472</v>
      </c>
      <c r="Q453" s="190">
        <f t="shared" ca="1" si="110"/>
        <v>0.75216935037261423</v>
      </c>
      <c r="R453" s="190">
        <f t="shared" ca="1" si="110"/>
        <v>0.72391255490284456</v>
      </c>
      <c r="S453" s="190">
        <f t="shared" ca="1" si="110"/>
        <v>0.69649035421233252</v>
      </c>
      <c r="T453" s="190">
        <f t="shared" ca="1" si="110"/>
        <v>0.6699404300800762</v>
      </c>
      <c r="U453" s="190">
        <f t="shared" ca="1" si="110"/>
        <v>0.6442804278855887</v>
      </c>
      <c r="V453" s="190">
        <f t="shared" ca="1" si="110"/>
        <v>0.61951363411427118</v>
      </c>
      <c r="W453" s="187">
        <f t="shared" ca="1" si="110"/>
        <v>0.59563314942842571</v>
      </c>
      <c r="Y453" s="78">
        <f t="shared" ca="1" si="104"/>
        <v>11789124.579202892</v>
      </c>
      <c r="Z453" s="78">
        <f t="shared" ca="1" si="105"/>
        <v>11793112.432363706</v>
      </c>
      <c r="AA453" s="78">
        <f t="shared" ca="1" si="106"/>
        <v>3987.8531608134508</v>
      </c>
    </row>
    <row r="454" spans="1:27" ht="11.25" customHeight="1" x14ac:dyDescent="0.2">
      <c r="A454" s="222">
        <f t="shared" si="107"/>
        <v>444</v>
      </c>
      <c r="B454" s="220">
        <f t="shared" si="96"/>
        <v>1.95E-2</v>
      </c>
      <c r="C454" s="217">
        <f t="shared" si="97"/>
        <v>2.7675000000000004E-3</v>
      </c>
      <c r="D454" s="219">
        <f t="shared" ca="1" si="98"/>
        <v>0.88390478510114623</v>
      </c>
      <c r="E454" s="218">
        <f t="shared" ca="1" si="99"/>
        <v>1.1947353924881055</v>
      </c>
      <c r="F454" s="187">
        <f t="shared" ca="1" si="100"/>
        <v>5.8985333804516928E-3</v>
      </c>
      <c r="G454" s="217">
        <f t="shared" ca="1" si="101"/>
        <v>8.6660333804516928E-3</v>
      </c>
      <c r="H454" s="187">
        <f t="shared" ca="1" si="102"/>
        <v>2.8166033380451691E-2</v>
      </c>
      <c r="I454" s="191">
        <f t="shared" ca="1" si="110"/>
        <v>0.98563999092033805</v>
      </c>
      <c r="J454" s="190">
        <f t="shared" ca="1" si="110"/>
        <v>0.95563112352772606</v>
      </c>
      <c r="K454" s="190">
        <f t="shared" ca="1" si="110"/>
        <v>0.92458740213900681</v>
      </c>
      <c r="L454" s="190">
        <f t="shared" ca="1" si="110"/>
        <v>0.89312895246429802</v>
      </c>
      <c r="M454" s="190">
        <f t="shared" ca="1" si="110"/>
        <v>0.86170032624103632</v>
      </c>
      <c r="N454" s="190">
        <f t="shared" ca="1" si="110"/>
        <v>0.83061629414169769</v>
      </c>
      <c r="O454" s="190">
        <f t="shared" ca="1" si="110"/>
        <v>0.80009611943148251</v>
      </c>
      <c r="P454" s="190">
        <f t="shared" ca="1" si="110"/>
        <v>0.77028905269828907</v>
      </c>
      <c r="Q454" s="190">
        <f t="shared" ca="1" si="110"/>
        <v>0.7412932148215059</v>
      </c>
      <c r="R454" s="190">
        <f t="shared" ca="1" si="110"/>
        <v>0.71316953900268376</v>
      </c>
      <c r="S454" s="190">
        <f t="shared" ca="1" si="110"/>
        <v>0.68595203992803344</v>
      </c>
      <c r="T454" s="190">
        <f t="shared" ca="1" si="110"/>
        <v>0.65965536273517655</v>
      </c>
      <c r="U454" s="190">
        <f t="shared" ca="1" si="110"/>
        <v>0.63428032265605216</v>
      </c>
      <c r="V454" s="190">
        <f t="shared" ca="1" si="110"/>
        <v>0.60981796330492688</v>
      </c>
      <c r="W454" s="187">
        <f t="shared" ca="1" si="110"/>
        <v>0.58625252444966802</v>
      </c>
      <c r="Y454" s="78">
        <f t="shared" ca="1" si="104"/>
        <v>11652110.228461923</v>
      </c>
      <c r="Z454" s="78">
        <f t="shared" ca="1" si="105"/>
        <v>11656192.253219023</v>
      </c>
      <c r="AA454" s="78">
        <f t="shared" ca="1" si="106"/>
        <v>4082.0247571002692</v>
      </c>
    </row>
    <row r="455" spans="1:27" ht="11.25" customHeight="1" x14ac:dyDescent="0.2">
      <c r="A455" s="222">
        <f t="shared" si="107"/>
        <v>445</v>
      </c>
      <c r="B455" s="220">
        <f t="shared" si="96"/>
        <v>1.95E-2</v>
      </c>
      <c r="C455" s="217">
        <f t="shared" si="97"/>
        <v>2.7675000000000004E-3</v>
      </c>
      <c r="D455" s="219">
        <f t="shared" ca="1" si="98"/>
        <v>0.50573834775561688</v>
      </c>
      <c r="E455" s="218">
        <f t="shared" ca="1" si="99"/>
        <v>1.4384400766922214E-2</v>
      </c>
      <c r="F455" s="187">
        <f t="shared" ca="1" si="100"/>
        <v>7.1017288526781732E-5</v>
      </c>
      <c r="G455" s="217">
        <f t="shared" ca="1" si="101"/>
        <v>2.8385172885267824E-3</v>
      </c>
      <c r="H455" s="187">
        <f t="shared" ca="1" si="102"/>
        <v>2.2338517288526781E-2</v>
      </c>
      <c r="I455" s="191">
        <f t="shared" ca="1" si="110"/>
        <v>0.98833015435922167</v>
      </c>
      <c r="J455" s="190">
        <f t="shared" ca="1" si="110"/>
        <v>0.962524725715588</v>
      </c>
      <c r="K455" s="190">
        <f t="shared" ca="1" si="110"/>
        <v>0.93443461458170618</v>
      </c>
      <c r="L455" s="190">
        <f t="shared" ca="1" si="110"/>
        <v>0.90499131153131351</v>
      </c>
      <c r="M455" s="190">
        <f t="shared" ca="1" si="110"/>
        <v>0.87488018447646165</v>
      </c>
      <c r="N455" s="190">
        <f t="shared" ca="1" si="110"/>
        <v>0.84459958592076323</v>
      </c>
      <c r="O455" s="190">
        <f t="shared" ca="1" si="110"/>
        <v>0.81450725696630988</v>
      </c>
      <c r="P455" s="190">
        <f t="shared" ca="1" si="110"/>
        <v>0.78485607378112232</v>
      </c>
      <c r="Q455" s="190">
        <f t="shared" ca="1" si="110"/>
        <v>0.75582122151025144</v>
      </c>
      <c r="R455" s="190">
        <f t="shared" ca="1" si="110"/>
        <v>0.72752065527767373</v>
      </c>
      <c r="S455" s="190">
        <f t="shared" ca="1" si="110"/>
        <v>0.70003039852029314</v>
      </c>
      <c r="T455" s="190">
        <f t="shared" ca="1" si="110"/>
        <v>0.67339592053713448</v>
      </c>
      <c r="U455" s="190">
        <f t="shared" ca="1" si="110"/>
        <v>0.64764056308394369</v>
      </c>
      <c r="V455" s="190">
        <f t="shared" ca="1" si="110"/>
        <v>0.62277176048410421</v>
      </c>
      <c r="W455" s="187">
        <f t="shared" ca="1" si="110"/>
        <v>0.59878561791862783</v>
      </c>
      <c r="Y455" s="78">
        <f t="shared" ca="1" si="104"/>
        <v>11835090.044664513</v>
      </c>
      <c r="Z455" s="78">
        <f t="shared" ca="1" si="105"/>
        <v>11839046.457750669</v>
      </c>
      <c r="AA455" s="78">
        <f t="shared" ca="1" si="106"/>
        <v>3956.4130861554295</v>
      </c>
    </row>
    <row r="456" spans="1:27" ht="11.25" customHeight="1" x14ac:dyDescent="0.2">
      <c r="A456" s="222">
        <f t="shared" si="107"/>
        <v>446</v>
      </c>
      <c r="B456" s="220">
        <f t="shared" si="96"/>
        <v>1.95E-2</v>
      </c>
      <c r="C456" s="217">
        <f t="shared" si="97"/>
        <v>2.7675000000000004E-3</v>
      </c>
      <c r="D456" s="219">
        <f t="shared" ca="1" si="98"/>
        <v>0.80620165294587465</v>
      </c>
      <c r="E456" s="218">
        <f t="shared" ca="1" si="99"/>
        <v>0.8639839743901665</v>
      </c>
      <c r="F456" s="187">
        <f t="shared" ca="1" si="100"/>
        <v>4.26557909404735E-3</v>
      </c>
      <c r="G456" s="217">
        <f t="shared" ca="1" si="101"/>
        <v>7.0330790940473509E-3</v>
      </c>
      <c r="H456" s="187">
        <f t="shared" ca="1" si="102"/>
        <v>2.6533079094047351E-2</v>
      </c>
      <c r="I456" s="191">
        <f t="shared" ca="1" si="110"/>
        <v>0.98639307431558154</v>
      </c>
      <c r="J456" s="190">
        <f t="shared" ca="1" si="110"/>
        <v>0.95755781625226732</v>
      </c>
      <c r="K456" s="190">
        <f t="shared" ca="1" si="110"/>
        <v>0.92733622107799407</v>
      </c>
      <c r="L456" s="190">
        <f t="shared" ca="1" si="110"/>
        <v>0.89643718810348905</v>
      </c>
      <c r="M456" s="190">
        <f t="shared" ca="1" si="110"/>
        <v>0.8653733599428598</v>
      </c>
      <c r="N456" s="190">
        <f t="shared" ca="1" si="110"/>
        <v>0.83451110117066296</v>
      </c>
      <c r="O456" s="190">
        <f t="shared" ca="1" si="110"/>
        <v>0.80410841871533001</v>
      </c>
      <c r="P456" s="190">
        <f t="shared" ca="1" si="110"/>
        <v>0.77434345880353883</v>
      </c>
      <c r="Q456" s="190">
        <f t="shared" ca="1" si="110"/>
        <v>0.74533577728371514</v>
      </c>
      <c r="R456" s="190">
        <f t="shared" ca="1" si="110"/>
        <v>0.71716213734840695</v>
      </c>
      <c r="S456" s="190">
        <f t="shared" ca="1" si="110"/>
        <v>0.6898681987750932</v>
      </c>
      <c r="T456" s="190">
        <f t="shared" ca="1" si="110"/>
        <v>0.6634771416847246</v>
      </c>
      <c r="U456" s="190">
        <f t="shared" ca="1" si="110"/>
        <v>0.63799601318624577</v>
      </c>
      <c r="V456" s="190">
        <f t="shared" ca="1" si="110"/>
        <v>0.61342038806414512</v>
      </c>
      <c r="W456" s="187">
        <f t="shared" ca="1" si="110"/>
        <v>0.58973778427103529</v>
      </c>
      <c r="Y456" s="78">
        <f t="shared" ca="1" si="104"/>
        <v>11703058.07899509</v>
      </c>
      <c r="Z456" s="78">
        <f t="shared" ca="1" si="105"/>
        <v>11707105.011454213</v>
      </c>
      <c r="AA456" s="78">
        <f t="shared" ca="1" si="106"/>
        <v>4046.9324591234326</v>
      </c>
    </row>
    <row r="457" spans="1:27" ht="11.25" customHeight="1" x14ac:dyDescent="0.2">
      <c r="A457" s="222">
        <f t="shared" si="107"/>
        <v>447</v>
      </c>
      <c r="B457" s="220">
        <f t="shared" si="96"/>
        <v>1.95E-2</v>
      </c>
      <c r="C457" s="217">
        <f t="shared" si="97"/>
        <v>2.7675000000000004E-3</v>
      </c>
      <c r="D457" s="219">
        <f t="shared" ca="1" si="98"/>
        <v>0.82565460000927016</v>
      </c>
      <c r="E457" s="218">
        <f t="shared" ca="1" si="99"/>
        <v>0.93713173326804255</v>
      </c>
      <c r="F457" s="187">
        <f t="shared" ca="1" si="100"/>
        <v>4.6267172173164979E-3</v>
      </c>
      <c r="G457" s="217">
        <f t="shared" ca="1" si="101"/>
        <v>7.3942172173164979E-3</v>
      </c>
      <c r="H457" s="187">
        <f t="shared" ca="1" si="102"/>
        <v>2.6894217217316496E-2</v>
      </c>
      <c r="I457" s="191">
        <f t="shared" ca="1" si="110"/>
        <v>0.98622647564091159</v>
      </c>
      <c r="J457" s="190">
        <f t="shared" ca="1" si="110"/>
        <v>0.95713138175317947</v>
      </c>
      <c r="K457" s="190">
        <f t="shared" ca="1" si="110"/>
        <v>0.92672759948671224</v>
      </c>
      <c r="L457" s="190">
        <f t="shared" ca="1" si="110"/>
        <v>0.89570449719322631</v>
      </c>
      <c r="M457" s="190">
        <f t="shared" ca="1" si="110"/>
        <v>0.86455969936159338</v>
      </c>
      <c r="N457" s="190">
        <f t="shared" ca="1" si="110"/>
        <v>0.8336481702010109</v>
      </c>
      <c r="O457" s="190">
        <f t="shared" ca="1" si="110"/>
        <v>0.80321934412789697</v>
      </c>
      <c r="P457" s="190">
        <f t="shared" ca="1" si="110"/>
        <v>0.77344496739498947</v>
      </c>
      <c r="Q457" s="190">
        <f t="shared" ca="1" si="110"/>
        <v>0.74443984469882196</v>
      </c>
      <c r="R457" s="190">
        <f t="shared" ca="1" si="110"/>
        <v>0.71627722842322183</v>
      </c>
      <c r="S457" s="190">
        <f t="shared" ca="1" si="110"/>
        <v>0.68900019453320616</v>
      </c>
      <c r="T457" s="190">
        <f t="shared" ca="1" si="110"/>
        <v>0.66263002876149835</v>
      </c>
      <c r="U457" s="190">
        <f t="shared" ca="1" si="110"/>
        <v>0.63717239464503528</v>
      </c>
      <c r="V457" s="190">
        <f t="shared" ca="1" si="110"/>
        <v>0.61262186076120551</v>
      </c>
      <c r="W457" s="187">
        <f t="shared" ca="1" si="110"/>
        <v>0.58896521696519666</v>
      </c>
      <c r="Y457" s="78">
        <f t="shared" ca="1" si="104"/>
        <v>11691768.903947705</v>
      </c>
      <c r="Z457" s="78">
        <f t="shared" ca="1" si="105"/>
        <v>11695823.604907943</v>
      </c>
      <c r="AA457" s="78">
        <f t="shared" ca="1" si="106"/>
        <v>4054.7009602375329</v>
      </c>
    </row>
    <row r="458" spans="1:27" ht="11.25" customHeight="1" x14ac:dyDescent="0.2">
      <c r="A458" s="222">
        <f t="shared" si="107"/>
        <v>448</v>
      </c>
      <c r="B458" s="220">
        <f t="shared" si="96"/>
        <v>1.95E-2</v>
      </c>
      <c r="C458" s="217">
        <f t="shared" si="97"/>
        <v>2.7675000000000004E-3</v>
      </c>
      <c r="D458" s="219">
        <f t="shared" ca="1" si="98"/>
        <v>7.8832582815051455E-2</v>
      </c>
      <c r="E458" s="218">
        <f t="shared" ca="1" si="99"/>
        <v>-1.4129678898830671</v>
      </c>
      <c r="F458" s="187">
        <f t="shared" ca="1" si="100"/>
        <v>-6.9759700067348919E-3</v>
      </c>
      <c r="G458" s="217">
        <f t="shared" ca="1" si="101"/>
        <v>-4.208470006734891E-3</v>
      </c>
      <c r="H458" s="187">
        <f t="shared" ca="1" si="102"/>
        <v>1.5291529993265109E-2</v>
      </c>
      <c r="I458" s="191">
        <f t="shared" ca="1" si="110"/>
        <v>0.99159307355962512</v>
      </c>
      <c r="J458" s="190">
        <f t="shared" ca="1" si="110"/>
        <v>0.97092734877149167</v>
      </c>
      <c r="K458" s="190">
        <f t="shared" ca="1" si="110"/>
        <v>0.94648266006981008</v>
      </c>
      <c r="L458" s="190">
        <f t="shared" ca="1" si="110"/>
        <v>0.91954665066016794</v>
      </c>
      <c r="M458" s="190">
        <f t="shared" ca="1" si="110"/>
        <v>0.89108763684843162</v>
      </c>
      <c r="N458" s="190">
        <f t="shared" ca="1" si="110"/>
        <v>0.86182385457756716</v>
      </c>
      <c r="O458" s="190">
        <f t="shared" ca="1" si="110"/>
        <v>0.83228124601808406</v>
      </c>
      <c r="P458" s="190">
        <f t="shared" ca="1" si="110"/>
        <v>0.80283986675156982</v>
      </c>
      <c r="Q458" s="190">
        <f t="shared" ca="1" si="110"/>
        <v>0.77377021839316218</v>
      </c>
      <c r="R458" s="190">
        <f t="shared" ca="1" si="110"/>
        <v>0.74526119683030323</v>
      </c>
      <c r="S458" s="190">
        <f t="shared" ca="1" si="110"/>
        <v>0.71744132173981756</v>
      </c>
      <c r="T458" s="190">
        <f t="shared" ca="1" si="110"/>
        <v>0.69039471435318789</v>
      </c>
      <c r="U458" s="190">
        <f t="shared" ca="1" si="110"/>
        <v>0.66417303972791142</v>
      </c>
      <c r="V458" s="190">
        <f t="shared" ca="1" si="110"/>
        <v>0.63880438546400986</v>
      </c>
      <c r="W458" s="187">
        <f t="shared" ca="1" si="110"/>
        <v>0.61429983504772101</v>
      </c>
      <c r="Y458" s="78">
        <f t="shared" ca="1" si="104"/>
        <v>12060727.048812859</v>
      </c>
      <c r="Z458" s="78">
        <f t="shared" ca="1" si="105"/>
        <v>12064530.418299889</v>
      </c>
      <c r="AA458" s="78">
        <f t="shared" ca="1" si="106"/>
        <v>3803.3694870304316</v>
      </c>
    </row>
    <row r="459" spans="1:27" ht="11.25" customHeight="1" x14ac:dyDescent="0.2">
      <c r="A459" s="222">
        <f t="shared" si="107"/>
        <v>449</v>
      </c>
      <c r="B459" s="220">
        <f t="shared" ref="B459:B522" si="111">$B$5</f>
        <v>1.95E-2</v>
      </c>
      <c r="C459" s="217">
        <f t="shared" ref="C459:C522" si="112">$B$2*($B$3-$B459)*$B$8</f>
        <v>2.7675000000000004E-3</v>
      </c>
      <c r="D459" s="219">
        <f t="shared" ref="D459:D522" ca="1" si="113">RAND()</f>
        <v>0.15498310611590038</v>
      </c>
      <c r="E459" s="218">
        <f t="shared" ref="E459:E522" ca="1" si="114">NORMINV(D459,0,1)</f>
        <v>-1.0152929327665903</v>
      </c>
      <c r="F459" s="187">
        <f t="shared" ref="F459:F522" ca="1" si="115">$B$9*E459</f>
        <v>-5.0126072204059622E-3</v>
      </c>
      <c r="G459" s="217">
        <f t="shared" ref="G459:G522" ca="1" si="116">C459+F459</f>
        <v>-2.2451072204059618E-3</v>
      </c>
      <c r="H459" s="187">
        <f t="shared" ref="H459:H522" ca="1" si="117">$B459+G459</f>
        <v>1.7254892779594039E-2</v>
      </c>
      <c r="I459" s="191">
        <f t="shared" ref="I459:W474" ca="1" si="118">I$8*EXP(-$H459*I$9)</f>
        <v>0.99068290984562735</v>
      </c>
      <c r="J459" s="190">
        <f t="shared" ca="1" si="118"/>
        <v>0.96857894779469034</v>
      </c>
      <c r="K459" s="190">
        <f t="shared" ca="1" si="118"/>
        <v>0.94311042578208493</v>
      </c>
      <c r="L459" s="190">
        <f t="shared" ca="1" si="118"/>
        <v>0.91546801858995597</v>
      </c>
      <c r="M459" s="190">
        <f t="shared" ca="1" si="118"/>
        <v>0.88654213751899857</v>
      </c>
      <c r="N459" s="190">
        <f t="shared" ca="1" si="118"/>
        <v>0.85699000089993294</v>
      </c>
      <c r="O459" s="190">
        <f t="shared" ca="1" si="118"/>
        <v>0.82729061150396921</v>
      </c>
      <c r="P459" s="190">
        <f t="shared" ca="1" si="118"/>
        <v>0.79778838675382024</v>
      </c>
      <c r="Q459" s="190">
        <f t="shared" ca="1" si="118"/>
        <v>0.76872703696923206</v>
      </c>
      <c r="R459" s="190">
        <f t="shared" ca="1" si="118"/>
        <v>0.7402754724342816</v>
      </c>
      <c r="S459" s="190">
        <f t="shared" ca="1" si="118"/>
        <v>0.7125473977203286</v>
      </c>
      <c r="T459" s="190">
        <f t="shared" ca="1" si="118"/>
        <v>0.68561601141074568</v>
      </c>
      <c r="U459" s="190">
        <f t="shared" ca="1" si="118"/>
        <v>0.65952496631690871</v>
      </c>
      <c r="V459" s="190">
        <f t="shared" ca="1" si="118"/>
        <v>0.63429650262915993</v>
      </c>
      <c r="W459" s="187">
        <f t="shared" ca="1" si="118"/>
        <v>0.6099374601657308</v>
      </c>
      <c r="Y459" s="78">
        <f t="shared" ref="Y459:Y522" ca="1" si="119">SUMPRODUCT($I459:$W459,$I$3:$W$3)</f>
        <v>11997376.286335468</v>
      </c>
      <c r="Z459" s="78">
        <f t="shared" ref="Z459:Z522" ca="1" si="120">SUMPRODUCT($I459:$W459,$I$4:$W$4)</f>
        <v>12001222.393650051</v>
      </c>
      <c r="AA459" s="78">
        <f t="shared" ref="AA459:AA522" ca="1" si="121">+Z459-Y459</f>
        <v>3846.1073145829141</v>
      </c>
    </row>
    <row r="460" spans="1:27" ht="11.25" customHeight="1" x14ac:dyDescent="0.2">
      <c r="A460" s="222">
        <f t="shared" ref="A460:A523" si="122">+A459+1</f>
        <v>450</v>
      </c>
      <c r="B460" s="220">
        <f t="shared" si="111"/>
        <v>1.95E-2</v>
      </c>
      <c r="C460" s="217">
        <f t="shared" si="112"/>
        <v>2.7675000000000004E-3</v>
      </c>
      <c r="D460" s="219">
        <f t="shared" ca="1" si="113"/>
        <v>0.14496691997954614</v>
      </c>
      <c r="E460" s="218">
        <f t="shared" ca="1" si="114"/>
        <v>-1.0582667659146661</v>
      </c>
      <c r="F460" s="187">
        <f t="shared" ca="1" si="115"/>
        <v>-5.2247735217507271E-3</v>
      </c>
      <c r="G460" s="217">
        <f t="shared" ca="1" si="116"/>
        <v>-2.4572735217507267E-3</v>
      </c>
      <c r="H460" s="187">
        <f t="shared" ca="1" si="117"/>
        <v>1.7042726478249275E-2</v>
      </c>
      <c r="I460" s="191">
        <f t="shared" ca="1" si="118"/>
        <v>0.99078122432738669</v>
      </c>
      <c r="J460" s="190">
        <f t="shared" ca="1" si="118"/>
        <v>0.96883244838128491</v>
      </c>
      <c r="K460" s="190">
        <f t="shared" ca="1" si="118"/>
        <v>0.94347425875843594</v>
      </c>
      <c r="L460" s="190">
        <f t="shared" ca="1" si="118"/>
        <v>0.91590789335128375</v>
      </c>
      <c r="M460" s="190">
        <f t="shared" ca="1" si="118"/>
        <v>0.88703221694227052</v>
      </c>
      <c r="N460" s="190">
        <f t="shared" ca="1" si="118"/>
        <v>0.85751105089002966</v>
      </c>
      <c r="O460" s="190">
        <f t="shared" ca="1" si="118"/>
        <v>0.82782846759762918</v>
      </c>
      <c r="P460" s="190">
        <f t="shared" ca="1" si="118"/>
        <v>0.79833272804274347</v>
      </c>
      <c r="Q460" s="190">
        <f t="shared" ca="1" si="118"/>
        <v>0.76927042890820463</v>
      </c>
      <c r="R460" s="190">
        <f t="shared" ca="1" si="118"/>
        <v>0.74081263191701829</v>
      </c>
      <c r="S460" s="190">
        <f t="shared" ca="1" si="118"/>
        <v>0.71307463551633454</v>
      </c>
      <c r="T460" s="190">
        <f t="shared" ca="1" si="118"/>
        <v>0.68613081285264765</v>
      </c>
      <c r="U460" s="190">
        <f t="shared" ca="1" si="118"/>
        <v>0.66002567801921697</v>
      </c>
      <c r="V460" s="190">
        <f t="shared" ca="1" si="118"/>
        <v>0.63478209959492582</v>
      </c>
      <c r="W460" s="187">
        <f t="shared" ca="1" si="118"/>
        <v>0.6104073733306612</v>
      </c>
      <c r="Y460" s="78">
        <f t="shared" ca="1" si="119"/>
        <v>12004203.948430073</v>
      </c>
      <c r="Z460" s="78">
        <f t="shared" ca="1" si="120"/>
        <v>12008045.44052802</v>
      </c>
      <c r="AA460" s="78">
        <f t="shared" ca="1" si="121"/>
        <v>3841.4920979477465</v>
      </c>
    </row>
    <row r="461" spans="1:27" ht="11.25" customHeight="1" x14ac:dyDescent="0.2">
      <c r="A461" s="222">
        <f t="shared" si="122"/>
        <v>451</v>
      </c>
      <c r="B461" s="220">
        <f t="shared" si="111"/>
        <v>1.95E-2</v>
      </c>
      <c r="C461" s="217">
        <f t="shared" si="112"/>
        <v>2.7675000000000004E-3</v>
      </c>
      <c r="D461" s="219">
        <f t="shared" ca="1" si="113"/>
        <v>0.41769463037875609</v>
      </c>
      <c r="E461" s="218">
        <f t="shared" ca="1" si="114"/>
        <v>-0.20779471322156085</v>
      </c>
      <c r="F461" s="187">
        <f t="shared" ca="1" si="115"/>
        <v>-1.0259041959627608E-3</v>
      </c>
      <c r="G461" s="217">
        <f t="shared" ca="1" si="116"/>
        <v>1.7415958040372396E-3</v>
      </c>
      <c r="H461" s="187">
        <f t="shared" ca="1" si="117"/>
        <v>2.1241595804037238E-2</v>
      </c>
      <c r="I461" s="191">
        <f t="shared" ca="1" si="118"/>
        <v>0.98883734808239054</v>
      </c>
      <c r="J461" s="190">
        <f t="shared" ca="1" si="118"/>
        <v>0.96382786841163326</v>
      </c>
      <c r="K461" s="190">
        <f t="shared" ca="1" si="118"/>
        <v>0.936299863960534</v>
      </c>
      <c r="L461" s="190">
        <f t="shared" ca="1" si="118"/>
        <v>0.90724173638170347</v>
      </c>
      <c r="M461" s="190">
        <f t="shared" ca="1" si="118"/>
        <v>0.87738349878040311</v>
      </c>
      <c r="N461" s="190">
        <f t="shared" ca="1" si="118"/>
        <v>0.84725788721907913</v>
      </c>
      <c r="O461" s="190">
        <f t="shared" ca="1" si="118"/>
        <v>0.81724877317933631</v>
      </c>
      <c r="P461" s="190">
        <f t="shared" ca="1" si="118"/>
        <v>0.7876286952779491</v>
      </c>
      <c r="Q461" s="190">
        <f t="shared" ca="1" si="118"/>
        <v>0.75858752199160184</v>
      </c>
      <c r="R461" s="190">
        <f t="shared" ca="1" si="118"/>
        <v>0.73025410712478778</v>
      </c>
      <c r="S461" s="190">
        <f t="shared" ca="1" si="118"/>
        <v>0.70271252250962812</v>
      </c>
      <c r="T461" s="190">
        <f t="shared" ca="1" si="118"/>
        <v>0.67601415389693797</v>
      </c>
      <c r="U461" s="190">
        <f t="shared" ca="1" si="118"/>
        <v>0.65018667308865985</v>
      </c>
      <c r="V461" s="190">
        <f t="shared" ca="1" si="118"/>
        <v>0.62524066870229744</v>
      </c>
      <c r="W461" s="187">
        <f t="shared" ca="1" si="118"/>
        <v>0.60117453157867606</v>
      </c>
      <c r="Y461" s="78">
        <f t="shared" ca="1" si="119"/>
        <v>11869895.850185618</v>
      </c>
      <c r="Z461" s="78">
        <f t="shared" ca="1" si="120"/>
        <v>11873828.511780655</v>
      </c>
      <c r="AA461" s="78">
        <f t="shared" ca="1" si="121"/>
        <v>3932.661595037207</v>
      </c>
    </row>
    <row r="462" spans="1:27" ht="11.25" customHeight="1" x14ac:dyDescent="0.2">
      <c r="A462" s="222">
        <f t="shared" si="122"/>
        <v>452</v>
      </c>
      <c r="B462" s="220">
        <f t="shared" si="111"/>
        <v>1.95E-2</v>
      </c>
      <c r="C462" s="217">
        <f t="shared" si="112"/>
        <v>2.7675000000000004E-3</v>
      </c>
      <c r="D462" s="219">
        <f t="shared" ca="1" si="113"/>
        <v>0.1851995528767707</v>
      </c>
      <c r="E462" s="218">
        <f t="shared" ca="1" si="114"/>
        <v>-0.8957260278264576</v>
      </c>
      <c r="F462" s="187">
        <f t="shared" ca="1" si="115"/>
        <v>-4.4222929261940012E-3</v>
      </c>
      <c r="G462" s="217">
        <f t="shared" ca="1" si="116"/>
        <v>-1.6547929261940008E-3</v>
      </c>
      <c r="H462" s="187">
        <f t="shared" ca="1" si="117"/>
        <v>1.7845207073805998E-2</v>
      </c>
      <c r="I462" s="191">
        <f t="shared" ca="1" si="118"/>
        <v>0.99040941894173617</v>
      </c>
      <c r="J462" s="190">
        <f t="shared" ca="1" si="118"/>
        <v>0.96787397730142943</v>
      </c>
      <c r="K462" s="190">
        <f t="shared" ca="1" si="118"/>
        <v>0.94209886453337421</v>
      </c>
      <c r="L462" s="190">
        <f t="shared" ca="1" si="118"/>
        <v>0.91424525802536549</v>
      </c>
      <c r="M462" s="190">
        <f t="shared" ca="1" si="118"/>
        <v>0.88518000456330093</v>
      </c>
      <c r="N462" s="190">
        <f t="shared" ca="1" si="118"/>
        <v>0.85554193902232745</v>
      </c>
      <c r="O462" s="190">
        <f t="shared" ca="1" si="118"/>
        <v>0.82579596242757092</v>
      </c>
      <c r="P462" s="190">
        <f t="shared" ca="1" si="118"/>
        <v>0.79627580790890617</v>
      </c>
      <c r="Q462" s="190">
        <f t="shared" ca="1" si="118"/>
        <v>0.76721716617986968</v>
      </c>
      <c r="R462" s="190">
        <f t="shared" ca="1" si="118"/>
        <v>0.73878297204110255</v>
      </c>
      <c r="S462" s="190">
        <f t="shared" ca="1" si="118"/>
        <v>0.71108250439858078</v>
      </c>
      <c r="T462" s="190">
        <f t="shared" ca="1" si="118"/>
        <v>0.68418570115477373</v>
      </c>
      <c r="U462" s="190">
        <f t="shared" ca="1" si="118"/>
        <v>0.6581338245306384</v>
      </c>
      <c r="V462" s="190">
        <f t="shared" ca="1" si="118"/>
        <v>0.63294737078164098</v>
      </c>
      <c r="W462" s="187">
        <f t="shared" ca="1" si="118"/>
        <v>0.60863191453998766</v>
      </c>
      <c r="Y462" s="78">
        <f t="shared" ca="1" si="119"/>
        <v>11978402.686350605</v>
      </c>
      <c r="Z462" s="78">
        <f t="shared" ca="1" si="120"/>
        <v>11982261.630338285</v>
      </c>
      <c r="AA462" s="78">
        <f t="shared" ca="1" si="121"/>
        <v>3858.9439876805991</v>
      </c>
    </row>
    <row r="463" spans="1:27" ht="11.25" customHeight="1" x14ac:dyDescent="0.2">
      <c r="A463" s="222">
        <f t="shared" si="122"/>
        <v>453</v>
      </c>
      <c r="B463" s="220">
        <f t="shared" si="111"/>
        <v>1.95E-2</v>
      </c>
      <c r="C463" s="217">
        <f t="shared" si="112"/>
        <v>2.7675000000000004E-3</v>
      </c>
      <c r="D463" s="219">
        <f t="shared" ca="1" si="113"/>
        <v>0.79266188824917161</v>
      </c>
      <c r="E463" s="218">
        <f t="shared" ca="1" si="114"/>
        <v>0.81569216114806598</v>
      </c>
      <c r="F463" s="187">
        <f t="shared" ca="1" si="115"/>
        <v>4.0271573697039783E-3</v>
      </c>
      <c r="G463" s="217">
        <f t="shared" ca="1" si="116"/>
        <v>6.7946573697039783E-3</v>
      </c>
      <c r="H463" s="187">
        <f t="shared" ca="1" si="117"/>
        <v>2.6294657369703978E-2</v>
      </c>
      <c r="I463" s="191">
        <f t="shared" ca="1" si="118"/>
        <v>0.98650307741535359</v>
      </c>
      <c r="J463" s="190">
        <f t="shared" ca="1" si="118"/>
        <v>0.95783945045784846</v>
      </c>
      <c r="K463" s="190">
        <f t="shared" ca="1" si="118"/>
        <v>0.92773824928140236</v>
      </c>
      <c r="L463" s="190">
        <f t="shared" ca="1" si="118"/>
        <v>0.89692123569175675</v>
      </c>
      <c r="M463" s="190">
        <f t="shared" ca="1" si="118"/>
        <v>0.86591095451921452</v>
      </c>
      <c r="N463" s="190">
        <f t="shared" ca="1" si="118"/>
        <v>0.83508129368247486</v>
      </c>
      <c r="O463" s="190">
        <f t="shared" ca="1" si="118"/>
        <v>0.8046959209090162</v>
      </c>
      <c r="P463" s="190">
        <f t="shared" ca="1" si="118"/>
        <v>0.77493721062010779</v>
      </c>
      <c r="Q463" s="190">
        <f t="shared" ca="1" si="118"/>
        <v>0.74592785867792766</v>
      </c>
      <c r="R463" s="190">
        <f t="shared" ca="1" si="118"/>
        <v>0.7177469491834485</v>
      </c>
      <c r="S463" s="190">
        <f t="shared" ca="1" si="118"/>
        <v>0.69044185036395167</v>
      </c>
      <c r="T463" s="190">
        <f t="shared" ca="1" si="118"/>
        <v>0.6640369951357481</v>
      </c>
      <c r="U463" s="190">
        <f t="shared" ca="1" si="118"/>
        <v>0.63854034570639817</v>
      </c>
      <c r="V463" s="190">
        <f t="shared" ca="1" si="118"/>
        <v>0.61394814243673657</v>
      </c>
      <c r="W463" s="187">
        <f t="shared" ca="1" si="118"/>
        <v>0.59024838493569898</v>
      </c>
      <c r="Y463" s="78">
        <f t="shared" ca="1" si="119"/>
        <v>11710517.919017084</v>
      </c>
      <c r="Z463" s="78">
        <f t="shared" ca="1" si="120"/>
        <v>11714559.720442131</v>
      </c>
      <c r="AA463" s="78">
        <f t="shared" ca="1" si="121"/>
        <v>4041.8014250472188</v>
      </c>
    </row>
    <row r="464" spans="1:27" ht="11.25" customHeight="1" x14ac:dyDescent="0.2">
      <c r="A464" s="222">
        <f t="shared" si="122"/>
        <v>454</v>
      </c>
      <c r="B464" s="220">
        <f t="shared" si="111"/>
        <v>1.95E-2</v>
      </c>
      <c r="C464" s="217">
        <f t="shared" si="112"/>
        <v>2.7675000000000004E-3</v>
      </c>
      <c r="D464" s="219">
        <f t="shared" ca="1" si="113"/>
        <v>7.435177579175567E-2</v>
      </c>
      <c r="E464" s="218">
        <f t="shared" ca="1" si="114"/>
        <v>-1.4441259434481495</v>
      </c>
      <c r="F464" s="187">
        <f t="shared" ca="1" si="115"/>
        <v>-7.1298005705393123E-3</v>
      </c>
      <c r="G464" s="217">
        <f t="shared" ca="1" si="116"/>
        <v>-4.3623005705393115E-3</v>
      </c>
      <c r="H464" s="187">
        <f t="shared" ca="1" si="117"/>
        <v>1.5137699429460688E-2</v>
      </c>
      <c r="I464" s="191">
        <f t="shared" ca="1" si="118"/>
        <v>0.99166442070624417</v>
      </c>
      <c r="J464" s="190">
        <f t="shared" ca="1" si="118"/>
        <v>0.97111158764902017</v>
      </c>
      <c r="K464" s="190">
        <f t="shared" ca="1" si="118"/>
        <v>0.94674738532257818</v>
      </c>
      <c r="L464" s="190">
        <f t="shared" ca="1" si="118"/>
        <v>0.91986698033829839</v>
      </c>
      <c r="M464" s="190">
        <f t="shared" ca="1" si="118"/>
        <v>0.89144476224189051</v>
      </c>
      <c r="N464" s="190">
        <f t="shared" ca="1" si="118"/>
        <v>0.8622037395215294</v>
      </c>
      <c r="O464" s="190">
        <f t="shared" ca="1" si="118"/>
        <v>0.8326735344709062</v>
      </c>
      <c r="P464" s="190">
        <f t="shared" ca="1" si="118"/>
        <v>0.80323700159820499</v>
      </c>
      <c r="Q464" s="190">
        <f t="shared" ca="1" si="118"/>
        <v>0.77416674933236529</v>
      </c>
      <c r="R464" s="190">
        <f t="shared" ca="1" si="118"/>
        <v>0.74565324669700261</v>
      </c>
      <c r="S464" s="190">
        <f t="shared" ca="1" si="118"/>
        <v>0.7178261803651218</v>
      </c>
      <c r="T464" s="190">
        <f t="shared" ca="1" si="118"/>
        <v>0.69077053243293451</v>
      </c>
      <c r="U464" s="190">
        <f t="shared" ca="1" si="118"/>
        <v>0.664538599715645</v>
      </c>
      <c r="V464" s="190">
        <f t="shared" ca="1" si="118"/>
        <v>0.63915893103695565</v>
      </c>
      <c r="W464" s="187">
        <f t="shared" ca="1" si="118"/>
        <v>0.61464294470676151</v>
      </c>
      <c r="Y464" s="78">
        <f t="shared" ca="1" si="119"/>
        <v>12065706.596135458</v>
      </c>
      <c r="Z464" s="78">
        <f t="shared" ca="1" si="120"/>
        <v>12069506.61449277</v>
      </c>
      <c r="AA464" s="78">
        <f t="shared" ca="1" si="121"/>
        <v>3800.0183573123068</v>
      </c>
    </row>
    <row r="465" spans="1:27" ht="11.25" customHeight="1" x14ac:dyDescent="0.2">
      <c r="A465" s="222">
        <f t="shared" si="122"/>
        <v>455</v>
      </c>
      <c r="B465" s="220">
        <f t="shared" si="111"/>
        <v>1.95E-2</v>
      </c>
      <c r="C465" s="217">
        <f t="shared" si="112"/>
        <v>2.7675000000000004E-3</v>
      </c>
      <c r="D465" s="219">
        <f t="shared" ca="1" si="113"/>
        <v>0.65058204846411638</v>
      </c>
      <c r="E465" s="218">
        <f t="shared" ca="1" si="114"/>
        <v>0.38689235235279823</v>
      </c>
      <c r="F465" s="187">
        <f t="shared" ca="1" si="115"/>
        <v>1.9101279407500089E-3</v>
      </c>
      <c r="G465" s="217">
        <f t="shared" ca="1" si="116"/>
        <v>4.6776279407500093E-3</v>
      </c>
      <c r="H465" s="187">
        <f t="shared" ca="1" si="117"/>
        <v>2.4177627940750009E-2</v>
      </c>
      <c r="I465" s="191">
        <f t="shared" ca="1" si="118"/>
        <v>0.98748037143256351</v>
      </c>
      <c r="J465" s="190">
        <f t="shared" ca="1" si="118"/>
        <v>0.96034381451301243</v>
      </c>
      <c r="K465" s="190">
        <f t="shared" ca="1" si="118"/>
        <v>0.93131565086902224</v>
      </c>
      <c r="L465" s="190">
        <f t="shared" ca="1" si="118"/>
        <v>0.90123074286939597</v>
      </c>
      <c r="M465" s="190">
        <f t="shared" ca="1" si="118"/>
        <v>0.87069911594362903</v>
      </c>
      <c r="N465" s="190">
        <f t="shared" ca="1" si="118"/>
        <v>0.84016135000755066</v>
      </c>
      <c r="O465" s="190">
        <f t="shared" ca="1" si="118"/>
        <v>0.80993142054477563</v>
      </c>
      <c r="P465" s="190">
        <f t="shared" ca="1" si="118"/>
        <v>0.7802293487815678</v>
      </c>
      <c r="Q465" s="190">
        <f t="shared" ca="1" si="118"/>
        <v>0.75120582801358127</v>
      </c>
      <c r="R465" s="190">
        <f t="shared" ca="1" si="118"/>
        <v>0.72296065851826774</v>
      </c>
      <c r="S465" s="190">
        <f t="shared" ca="1" si="118"/>
        <v>0.69555647044397306</v>
      </c>
      <c r="T465" s="190">
        <f t="shared" ca="1" si="118"/>
        <v>0.66902889525873188</v>
      </c>
      <c r="U465" s="190">
        <f t="shared" ca="1" si="118"/>
        <v>0.64339407916963953</v>
      </c>
      <c r="V465" s="190">
        <f t="shared" ca="1" si="118"/>
        <v>0.61865421737340465</v>
      </c>
      <c r="W465" s="187">
        <f t="shared" ca="1" si="118"/>
        <v>0.59480162025492156</v>
      </c>
      <c r="Y465" s="78">
        <f t="shared" ca="1" si="119"/>
        <v>11776993.583994038</v>
      </c>
      <c r="Z465" s="78">
        <f t="shared" ca="1" si="120"/>
        <v>11780989.748104738</v>
      </c>
      <c r="AA465" s="78">
        <f t="shared" ca="1" si="121"/>
        <v>3996.1641106996685</v>
      </c>
    </row>
    <row r="466" spans="1:27" ht="11.25" customHeight="1" x14ac:dyDescent="0.2">
      <c r="A466" s="222">
        <f t="shared" si="122"/>
        <v>456</v>
      </c>
      <c r="B466" s="220">
        <f t="shared" si="111"/>
        <v>1.95E-2</v>
      </c>
      <c r="C466" s="217">
        <f t="shared" si="112"/>
        <v>2.7675000000000004E-3</v>
      </c>
      <c r="D466" s="219">
        <f t="shared" ca="1" si="113"/>
        <v>0.97763847477027188</v>
      </c>
      <c r="E466" s="218">
        <f t="shared" ca="1" si="114"/>
        <v>2.0072499969273134</v>
      </c>
      <c r="F466" s="187">
        <f t="shared" ca="1" si="115"/>
        <v>9.9100028209009403E-3</v>
      </c>
      <c r="G466" s="217">
        <f t="shared" ca="1" si="116"/>
        <v>1.2677502820900941E-2</v>
      </c>
      <c r="H466" s="187">
        <f t="shared" ca="1" si="117"/>
        <v>3.2177502820900941E-2</v>
      </c>
      <c r="I466" s="191">
        <f t="shared" ca="1" si="118"/>
        <v>0.98379242766376096</v>
      </c>
      <c r="J466" s="190">
        <f t="shared" ca="1" si="118"/>
        <v>0.95091450750722217</v>
      </c>
      <c r="K466" s="190">
        <f t="shared" ca="1" si="118"/>
        <v>0.91786927524196604</v>
      </c>
      <c r="L466" s="190">
        <f t="shared" ca="1" si="118"/>
        <v>0.88505377566620103</v>
      </c>
      <c r="M466" s="190">
        <f t="shared" ca="1" si="118"/>
        <v>0.85274330875810733</v>
      </c>
      <c r="N466" s="190">
        <f t="shared" ca="1" si="118"/>
        <v>0.82112542271556443</v>
      </c>
      <c r="O466" s="190">
        <f t="shared" ca="1" si="118"/>
        <v>0.7903244120148093</v>
      </c>
      <c r="P466" s="190">
        <f t="shared" ca="1" si="118"/>
        <v>0.76041901331416584</v>
      </c>
      <c r="Q466" s="190">
        <f t="shared" ca="1" si="118"/>
        <v>0.73145521566568894</v>
      </c>
      <c r="R466" s="190">
        <f t="shared" ca="1" si="118"/>
        <v>0.70345555068134091</v>
      </c>
      <c r="S466" s="190">
        <f t="shared" ca="1" si="118"/>
        <v>0.67642583884292196</v>
      </c>
      <c r="T466" s="190">
        <f t="shared" ca="1" si="118"/>
        <v>0.65036009239905423</v>
      </c>
      <c r="U466" s="190">
        <f t="shared" ca="1" si="118"/>
        <v>0.62524407934053172</v>
      </c>
      <c r="V466" s="190">
        <f t="shared" ca="1" si="118"/>
        <v>0.60105791306587408</v>
      </c>
      <c r="W466" s="187">
        <f t="shared" ca="1" si="118"/>
        <v>0.57777793203854932</v>
      </c>
      <c r="Y466" s="78">
        <f t="shared" ca="1" si="119"/>
        <v>11528018.764915759</v>
      </c>
      <c r="Z466" s="78">
        <f t="shared" ca="1" si="120"/>
        <v>11532186.591777191</v>
      </c>
      <c r="AA466" s="78">
        <f t="shared" ca="1" si="121"/>
        <v>4167.8268614318222</v>
      </c>
    </row>
    <row r="467" spans="1:27" ht="11.25" customHeight="1" x14ac:dyDescent="0.2">
      <c r="A467" s="222">
        <f t="shared" si="122"/>
        <v>457</v>
      </c>
      <c r="B467" s="220">
        <f t="shared" si="111"/>
        <v>1.95E-2</v>
      </c>
      <c r="C467" s="217">
        <f t="shared" si="112"/>
        <v>2.7675000000000004E-3</v>
      </c>
      <c r="D467" s="219">
        <f t="shared" ca="1" si="113"/>
        <v>0.97772521318029004</v>
      </c>
      <c r="E467" s="218">
        <f t="shared" ca="1" si="114"/>
        <v>2.0088827130618934</v>
      </c>
      <c r="F467" s="187">
        <f t="shared" ca="1" si="115"/>
        <v>9.9180637109366528E-3</v>
      </c>
      <c r="G467" s="217">
        <f t="shared" ca="1" si="116"/>
        <v>1.2685563710936654E-2</v>
      </c>
      <c r="H467" s="187">
        <f t="shared" ca="1" si="117"/>
        <v>3.2185563710936657E-2</v>
      </c>
      <c r="I467" s="191">
        <f t="shared" ca="1" si="118"/>
        <v>0.98378871854684957</v>
      </c>
      <c r="J467" s="190">
        <f t="shared" ca="1" si="118"/>
        <v>0.95090505312791285</v>
      </c>
      <c r="K467" s="190">
        <f t="shared" ca="1" si="118"/>
        <v>0.91785582469338567</v>
      </c>
      <c r="L467" s="190">
        <f t="shared" ca="1" si="118"/>
        <v>0.8850376226422223</v>
      </c>
      <c r="M467" s="190">
        <f t="shared" ca="1" si="118"/>
        <v>0.85272540404251396</v>
      </c>
      <c r="N467" s="190">
        <f t="shared" ca="1" si="118"/>
        <v>0.82110646077765093</v>
      </c>
      <c r="O467" s="190">
        <f t="shared" ca="1" si="118"/>
        <v>0.79030489679328708</v>
      </c>
      <c r="P467" s="190">
        <f t="shared" ca="1" si="118"/>
        <v>0.76039930772708086</v>
      </c>
      <c r="Q467" s="190">
        <f t="shared" ca="1" si="118"/>
        <v>0.73143557862283604</v>
      </c>
      <c r="R467" s="190">
        <f t="shared" ca="1" si="118"/>
        <v>0.70343616461763525</v>
      </c>
      <c r="S467" s="190">
        <f t="shared" ca="1" si="118"/>
        <v>0.67640683012481295</v>
      </c>
      <c r="T467" s="190">
        <f t="shared" ca="1" si="118"/>
        <v>0.65034154640611086</v>
      </c>
      <c r="U467" s="190">
        <f t="shared" ca="1" si="118"/>
        <v>0.62522605158695588</v>
      </c>
      <c r="V467" s="190">
        <f t="shared" ca="1" si="118"/>
        <v>0.60104043738697199</v>
      </c>
      <c r="W467" s="187">
        <f t="shared" ca="1" si="118"/>
        <v>0.57776102660744322</v>
      </c>
      <c r="Y467" s="78">
        <f t="shared" ca="1" si="119"/>
        <v>11527770.923703667</v>
      </c>
      <c r="Z467" s="78">
        <f t="shared" ca="1" si="120"/>
        <v>11531938.92235788</v>
      </c>
      <c r="AA467" s="78">
        <f t="shared" ca="1" si="121"/>
        <v>4167.9986542128026</v>
      </c>
    </row>
    <row r="468" spans="1:27" ht="11.25" customHeight="1" x14ac:dyDescent="0.2">
      <c r="A468" s="222">
        <f t="shared" si="122"/>
        <v>458</v>
      </c>
      <c r="B468" s="220">
        <f t="shared" si="111"/>
        <v>1.95E-2</v>
      </c>
      <c r="C468" s="217">
        <f t="shared" si="112"/>
        <v>2.7675000000000004E-3</v>
      </c>
      <c r="D468" s="219">
        <f t="shared" ca="1" si="113"/>
        <v>0.90912395335754137</v>
      </c>
      <c r="E468" s="218">
        <f t="shared" ca="1" si="114"/>
        <v>1.3353797368385014</v>
      </c>
      <c r="F468" s="187">
        <f t="shared" ca="1" si="115"/>
        <v>6.5929091938231148E-3</v>
      </c>
      <c r="G468" s="217">
        <f t="shared" ca="1" si="116"/>
        <v>9.3604091938231156E-3</v>
      </c>
      <c r="H468" s="187">
        <f t="shared" ca="1" si="117"/>
        <v>2.8860409193823114E-2</v>
      </c>
      <c r="I468" s="191">
        <f t="shared" ca="1" si="118"/>
        <v>0.9853199339804376</v>
      </c>
      <c r="J468" s="190">
        <f t="shared" ca="1" si="118"/>
        <v>0.95481301745188008</v>
      </c>
      <c r="K468" s="190">
        <f t="shared" ca="1" si="118"/>
        <v>0.92342100129902449</v>
      </c>
      <c r="L468" s="190">
        <f t="shared" ca="1" si="118"/>
        <v>0.89172590439536203</v>
      </c>
      <c r="M468" s="190">
        <f t="shared" ca="1" si="118"/>
        <v>0.860143182093556</v>
      </c>
      <c r="N468" s="190">
        <f t="shared" ca="1" si="118"/>
        <v>0.82896563127294209</v>
      </c>
      <c r="O468" s="190">
        <f t="shared" ca="1" si="118"/>
        <v>0.7983960549502136</v>
      </c>
      <c r="P468" s="190">
        <f t="shared" ca="1" si="118"/>
        <v>0.76857145004052974</v>
      </c>
      <c r="Q468" s="190">
        <f t="shared" ca="1" si="118"/>
        <v>0.73958086021716374</v>
      </c>
      <c r="R468" s="190">
        <f t="shared" ca="1" si="118"/>
        <v>0.71147852213714546</v>
      </c>
      <c r="S468" s="190">
        <f t="shared" ca="1" si="118"/>
        <v>0.68429352826316581</v>
      </c>
      <c r="T468" s="190">
        <f t="shared" ca="1" si="118"/>
        <v>0.65803691837099976</v>
      </c>
      <c r="U468" s="190">
        <f t="shared" ca="1" si="118"/>
        <v>0.63270687651131063</v>
      </c>
      <c r="V468" s="190">
        <f t="shared" ca="1" si="118"/>
        <v>0.60829253394033167</v>
      </c>
      <c r="W468" s="187">
        <f t="shared" ca="1" si="118"/>
        <v>0.5847767473476766</v>
      </c>
      <c r="Y468" s="78">
        <f t="shared" ca="1" si="119"/>
        <v>11630522.16227174</v>
      </c>
      <c r="Z468" s="78">
        <f t="shared" ca="1" si="120"/>
        <v>11634619.081630321</v>
      </c>
      <c r="AA468" s="78">
        <f t="shared" ca="1" si="121"/>
        <v>4096.9193585813046</v>
      </c>
    </row>
    <row r="469" spans="1:27" ht="11.25" customHeight="1" x14ac:dyDescent="0.2">
      <c r="A469" s="222">
        <f t="shared" si="122"/>
        <v>459</v>
      </c>
      <c r="B469" s="220">
        <f t="shared" si="111"/>
        <v>1.95E-2</v>
      </c>
      <c r="C469" s="217">
        <f t="shared" si="112"/>
        <v>2.7675000000000004E-3</v>
      </c>
      <c r="D469" s="219">
        <f t="shared" ca="1" si="113"/>
        <v>9.3738179882066452E-2</v>
      </c>
      <c r="E469" s="218">
        <f t="shared" ca="1" si="114"/>
        <v>-1.3180815209078347</v>
      </c>
      <c r="F469" s="187">
        <f t="shared" ca="1" si="115"/>
        <v>-6.5075060955882775E-3</v>
      </c>
      <c r="G469" s="217">
        <f t="shared" ca="1" si="116"/>
        <v>-3.740006095588277E-3</v>
      </c>
      <c r="H469" s="187">
        <f t="shared" ca="1" si="117"/>
        <v>1.5759993904411723E-2</v>
      </c>
      <c r="I469" s="191">
        <f t="shared" ca="1" si="118"/>
        <v>0.99137582999742679</v>
      </c>
      <c r="J469" s="190">
        <f t="shared" ca="1" si="118"/>
        <v>0.97036649696735255</v>
      </c>
      <c r="K469" s="190">
        <f t="shared" ca="1" si="118"/>
        <v>0.94567694175767414</v>
      </c>
      <c r="L469" s="190">
        <f t="shared" ca="1" si="118"/>
        <v>0.9185718299433534</v>
      </c>
      <c r="M469" s="190">
        <f t="shared" ca="1" si="118"/>
        <v>0.89000095532806434</v>
      </c>
      <c r="N469" s="190">
        <f t="shared" ca="1" si="118"/>
        <v>0.86066801250477998</v>
      </c>
      <c r="O469" s="190">
        <f t="shared" ca="1" si="118"/>
        <v>0.83108773859921758</v>
      </c>
      <c r="P469" s="190">
        <f t="shared" ca="1" si="118"/>
        <v>0.80163167150915005</v>
      </c>
      <c r="Q469" s="190">
        <f t="shared" ca="1" si="118"/>
        <v>0.77256390381723317</v>
      </c>
      <c r="R469" s="190">
        <f t="shared" ca="1" si="118"/>
        <v>0.74406854720279392</v>
      </c>
      <c r="S469" s="190">
        <f t="shared" ca="1" si="118"/>
        <v>0.71627057304259856</v>
      </c>
      <c r="T469" s="190">
        <f t="shared" ca="1" si="118"/>
        <v>0.68925148550279658</v>
      </c>
      <c r="U469" s="190">
        <f t="shared" ca="1" si="118"/>
        <v>0.66306102931675592</v>
      </c>
      <c r="V469" s="190">
        <f t="shared" ca="1" si="118"/>
        <v>0.63772589026867188</v>
      </c>
      <c r="W469" s="187">
        <f t="shared" ca="1" si="118"/>
        <v>0.61325613428890047</v>
      </c>
      <c r="Y469" s="78">
        <f t="shared" ca="1" si="119"/>
        <v>12045577.040046766</v>
      </c>
      <c r="Z469" s="78">
        <f t="shared" ca="1" si="120"/>
        <v>12049390.612599554</v>
      </c>
      <c r="AA469" s="78">
        <f t="shared" ca="1" si="121"/>
        <v>3813.57255278714</v>
      </c>
    </row>
    <row r="470" spans="1:27" ht="11.25" customHeight="1" x14ac:dyDescent="0.2">
      <c r="A470" s="222">
        <f t="shared" si="122"/>
        <v>460</v>
      </c>
      <c r="B470" s="220">
        <f t="shared" si="111"/>
        <v>1.95E-2</v>
      </c>
      <c r="C470" s="217">
        <f t="shared" si="112"/>
        <v>2.7675000000000004E-3</v>
      </c>
      <c r="D470" s="219">
        <f t="shared" ca="1" si="113"/>
        <v>0.39045101107285973</v>
      </c>
      <c r="E470" s="218">
        <f t="shared" ca="1" si="114"/>
        <v>-0.2781437375538654</v>
      </c>
      <c r="F470" s="187">
        <f t="shared" ca="1" si="115"/>
        <v>-1.3732246745518624E-3</v>
      </c>
      <c r="G470" s="217">
        <f t="shared" ca="1" si="116"/>
        <v>1.394275325448138E-3</v>
      </c>
      <c r="H470" s="187">
        <f t="shared" ca="1" si="117"/>
        <v>2.0894275325448138E-2</v>
      </c>
      <c r="I470" s="191">
        <f t="shared" ca="1" si="118"/>
        <v>0.98899799610963901</v>
      </c>
      <c r="J470" s="190">
        <f t="shared" ca="1" si="118"/>
        <v>0.96424085277544669</v>
      </c>
      <c r="K470" s="190">
        <f t="shared" ca="1" si="118"/>
        <v>0.93689123740266878</v>
      </c>
      <c r="L470" s="190">
        <f t="shared" ca="1" si="118"/>
        <v>0.90795545878577022</v>
      </c>
      <c r="M470" s="190">
        <f t="shared" ca="1" si="118"/>
        <v>0.87817762034328439</v>
      </c>
      <c r="N470" s="190">
        <f t="shared" ca="1" si="118"/>
        <v>0.84810133331348658</v>
      </c>
      <c r="O470" s="190">
        <f t="shared" ca="1" si="118"/>
        <v>0.81811874698409792</v>
      </c>
      <c r="P470" s="190">
        <f t="shared" ca="1" si="118"/>
        <v>0.7885086360618947</v>
      </c>
      <c r="Q470" s="190">
        <f t="shared" ca="1" si="118"/>
        <v>0.7594655299973847</v>
      </c>
      <c r="R470" s="190">
        <f t="shared" ca="1" si="118"/>
        <v>0.73112174446241873</v>
      </c>
      <c r="S470" s="190">
        <f t="shared" ca="1" si="118"/>
        <v>0.70356390906428434</v>
      </c>
      <c r="T470" s="190">
        <f t="shared" ca="1" si="118"/>
        <v>0.67684529052134079</v>
      </c>
      <c r="U470" s="190">
        <f t="shared" ca="1" si="118"/>
        <v>0.65099493766534389</v>
      </c>
      <c r="V470" s="190">
        <f t="shared" ca="1" si="118"/>
        <v>0.6260244424772351</v>
      </c>
      <c r="W470" s="187">
        <f t="shared" ca="1" si="118"/>
        <v>0.60193292300110113</v>
      </c>
      <c r="Y470" s="78">
        <f t="shared" ca="1" si="119"/>
        <v>11880940.658965398</v>
      </c>
      <c r="Z470" s="78">
        <f t="shared" ca="1" si="120"/>
        <v>11884865.79389965</v>
      </c>
      <c r="AA470" s="78">
        <f t="shared" ca="1" si="121"/>
        <v>3925.134934252128</v>
      </c>
    </row>
    <row r="471" spans="1:27" ht="11.25" customHeight="1" x14ac:dyDescent="0.2">
      <c r="A471" s="222">
        <f t="shared" si="122"/>
        <v>461</v>
      </c>
      <c r="B471" s="220">
        <f t="shared" si="111"/>
        <v>1.95E-2</v>
      </c>
      <c r="C471" s="217">
        <f t="shared" si="112"/>
        <v>2.7675000000000004E-3</v>
      </c>
      <c r="D471" s="219">
        <f t="shared" ca="1" si="113"/>
        <v>0.23226019975415158</v>
      </c>
      <c r="E471" s="218">
        <f t="shared" ca="1" si="114"/>
        <v>-0.73142369011784691</v>
      </c>
      <c r="F471" s="187">
        <f t="shared" ca="1" si="115"/>
        <v>-3.6111151293747477E-3</v>
      </c>
      <c r="G471" s="217">
        <f t="shared" ca="1" si="116"/>
        <v>-8.4361512937474728E-4</v>
      </c>
      <c r="H471" s="187">
        <f t="shared" ca="1" si="117"/>
        <v>1.8656384870625254E-2</v>
      </c>
      <c r="I471" s="191">
        <f t="shared" ca="1" si="118"/>
        <v>0.99003372576971715</v>
      </c>
      <c r="J471" s="190">
        <f t="shared" ca="1" si="118"/>
        <v>0.9669060820995008</v>
      </c>
      <c r="K471" s="190">
        <f t="shared" ca="1" si="118"/>
        <v>0.94071060167742326</v>
      </c>
      <c r="L471" s="190">
        <f t="shared" ca="1" si="118"/>
        <v>0.9125676706131558</v>
      </c>
      <c r="M471" s="190">
        <f t="shared" ca="1" si="118"/>
        <v>0.8833116487771937</v>
      </c>
      <c r="N471" s="190">
        <f t="shared" ca="1" si="118"/>
        <v>0.85355608155359974</v>
      </c>
      <c r="O471" s="190">
        <f t="shared" ca="1" si="118"/>
        <v>0.82374650080925604</v>
      </c>
      <c r="P471" s="190">
        <f t="shared" ca="1" si="118"/>
        <v>0.79420198120150953</v>
      </c>
      <c r="Q471" s="190">
        <f t="shared" ca="1" si="118"/>
        <v>0.76514722013685166</v>
      </c>
      <c r="R471" s="190">
        <f t="shared" ca="1" si="118"/>
        <v>0.73673696640556474</v>
      </c>
      <c r="S471" s="190">
        <f t="shared" ca="1" si="118"/>
        <v>0.70907443897462985</v>
      </c>
      <c r="T471" s="190">
        <f t="shared" ca="1" si="118"/>
        <v>0.68222511264399055</v>
      </c>
      <c r="U471" s="190">
        <f t="shared" ca="1" si="118"/>
        <v>0.65622697843010158</v>
      </c>
      <c r="V471" s="190">
        <f t="shared" ca="1" si="118"/>
        <v>0.63109814680193399</v>
      </c>
      <c r="W471" s="187">
        <f t="shared" ca="1" si="118"/>
        <v>0.60684246189351598</v>
      </c>
      <c r="Y471" s="78">
        <f t="shared" ca="1" si="119"/>
        <v>11952385.617787944</v>
      </c>
      <c r="Z471" s="78">
        <f t="shared" ca="1" si="120"/>
        <v>11956262.190362412</v>
      </c>
      <c r="AA471" s="78">
        <f t="shared" ca="1" si="121"/>
        <v>3876.5725744683295</v>
      </c>
    </row>
    <row r="472" spans="1:27" ht="11.25" customHeight="1" x14ac:dyDescent="0.2">
      <c r="A472" s="222">
        <f t="shared" si="122"/>
        <v>462</v>
      </c>
      <c r="B472" s="220">
        <f t="shared" si="111"/>
        <v>1.95E-2</v>
      </c>
      <c r="C472" s="217">
        <f t="shared" si="112"/>
        <v>2.7675000000000004E-3</v>
      </c>
      <c r="D472" s="219">
        <f t="shared" ca="1" si="113"/>
        <v>0.82546194859034994</v>
      </c>
      <c r="E472" s="218">
        <f t="shared" ca="1" si="114"/>
        <v>0.93638285377068708</v>
      </c>
      <c r="F472" s="187">
        <f t="shared" ca="1" si="115"/>
        <v>4.6230199210441515E-3</v>
      </c>
      <c r="G472" s="217">
        <f t="shared" ca="1" si="116"/>
        <v>7.3905199210441523E-3</v>
      </c>
      <c r="H472" s="187">
        <f t="shared" ca="1" si="117"/>
        <v>2.6890519921044152E-2</v>
      </c>
      <c r="I472" s="191">
        <f t="shared" ca="1" si="118"/>
        <v>0.98622818111904176</v>
      </c>
      <c r="J472" s="190">
        <f t="shared" ca="1" si="118"/>
        <v>0.95713574658495515</v>
      </c>
      <c r="K472" s="190">
        <f t="shared" ca="1" si="118"/>
        <v>0.9267338284699187</v>
      </c>
      <c r="L472" s="190">
        <f t="shared" ca="1" si="118"/>
        <v>0.89571199537510426</v>
      </c>
      <c r="M472" s="190">
        <f t="shared" ca="1" si="118"/>
        <v>0.86456802566056346</v>
      </c>
      <c r="N472" s="190">
        <f t="shared" ca="1" si="118"/>
        <v>0.83365700028010825</v>
      </c>
      <c r="O472" s="190">
        <f t="shared" ca="1" si="118"/>
        <v>0.80322844140294314</v>
      </c>
      <c r="P472" s="190">
        <f t="shared" ca="1" si="118"/>
        <v>0.7734541607767208</v>
      </c>
      <c r="Q472" s="190">
        <f t="shared" ca="1" si="118"/>
        <v>0.74444901170906463</v>
      </c>
      <c r="R472" s="190">
        <f t="shared" ca="1" si="118"/>
        <v>0.71628628249857396</v>
      </c>
      <c r="S472" s="190">
        <f t="shared" ca="1" si="118"/>
        <v>0.68900907553879664</v>
      </c>
      <c r="T472" s="190">
        <f t="shared" ca="1" si="118"/>
        <v>0.66263869593734803</v>
      </c>
      <c r="U472" s="190">
        <f t="shared" ca="1" si="118"/>
        <v>0.63718082138060594</v>
      </c>
      <c r="V472" s="190">
        <f t="shared" ca="1" si="118"/>
        <v>0.61263003073555622</v>
      </c>
      <c r="W472" s="187">
        <f t="shared" ca="1" si="118"/>
        <v>0.58897312130261936</v>
      </c>
      <c r="Y472" s="78">
        <f t="shared" ca="1" si="119"/>
        <v>11691884.418771921</v>
      </c>
      <c r="Z472" s="78">
        <f t="shared" ca="1" si="120"/>
        <v>11695939.040220523</v>
      </c>
      <c r="AA472" s="78">
        <f t="shared" ca="1" si="121"/>
        <v>4054.6214486025274</v>
      </c>
    </row>
    <row r="473" spans="1:27" ht="11.25" customHeight="1" x14ac:dyDescent="0.2">
      <c r="A473" s="222">
        <f t="shared" si="122"/>
        <v>463</v>
      </c>
      <c r="B473" s="220">
        <f t="shared" si="111"/>
        <v>1.95E-2</v>
      </c>
      <c r="C473" s="217">
        <f t="shared" si="112"/>
        <v>2.7675000000000004E-3</v>
      </c>
      <c r="D473" s="219">
        <f t="shared" ca="1" si="113"/>
        <v>0.1127426100290071</v>
      </c>
      <c r="E473" s="218">
        <f t="shared" ca="1" si="114"/>
        <v>-1.2120709569159145</v>
      </c>
      <c r="F473" s="187">
        <f t="shared" ca="1" si="115"/>
        <v>-5.9841208721166479E-3</v>
      </c>
      <c r="G473" s="217">
        <f t="shared" ca="1" si="116"/>
        <v>-3.2166208721166475E-3</v>
      </c>
      <c r="H473" s="187">
        <f t="shared" ca="1" si="117"/>
        <v>1.6283379127883354E-2</v>
      </c>
      <c r="I473" s="191">
        <f t="shared" ca="1" si="118"/>
        <v>0.99113317373897747</v>
      </c>
      <c r="J473" s="190">
        <f t="shared" ca="1" si="118"/>
        <v>0.96974027573357535</v>
      </c>
      <c r="K473" s="190">
        <f t="shared" ca="1" si="118"/>
        <v>0.94477757462561696</v>
      </c>
      <c r="L473" s="190">
        <f t="shared" ca="1" si="118"/>
        <v>0.91748394635263009</v>
      </c>
      <c r="M473" s="190">
        <f t="shared" ca="1" si="118"/>
        <v>0.88878844179189853</v>
      </c>
      <c r="N473" s="190">
        <f t="shared" ca="1" si="118"/>
        <v>0.85937849628272045</v>
      </c>
      <c r="O473" s="190">
        <f t="shared" ca="1" si="118"/>
        <v>0.82975633206893729</v>
      </c>
      <c r="P473" s="190">
        <f t="shared" ca="1" si="118"/>
        <v>0.80028398138573609</v>
      </c>
      <c r="Q473" s="190">
        <f t="shared" ca="1" si="118"/>
        <v>0.77121838868417836</v>
      </c>
      <c r="R473" s="190">
        <f t="shared" ca="1" si="118"/>
        <v>0.74273833211368268</v>
      </c>
      <c r="S473" s="190">
        <f t="shared" ca="1" si="118"/>
        <v>0.71496482868418654</v>
      </c>
      <c r="T473" s="190">
        <f t="shared" ca="1" si="118"/>
        <v>0.68797646676325941</v>
      </c>
      <c r="U473" s="190">
        <f t="shared" ca="1" si="118"/>
        <v>0.66182085199609764</v>
      </c>
      <c r="V473" s="190">
        <f t="shared" ca="1" si="118"/>
        <v>0.63652310891175479</v>
      </c>
      <c r="W473" s="187">
        <f t="shared" ca="1" si="118"/>
        <v>0.6120921703052945</v>
      </c>
      <c r="Y473" s="78">
        <f t="shared" ca="1" si="119"/>
        <v>12028676.369438546</v>
      </c>
      <c r="Z473" s="78">
        <f t="shared" ca="1" si="120"/>
        <v>12032501.337141849</v>
      </c>
      <c r="AA473" s="78">
        <f t="shared" ca="1" si="121"/>
        <v>3824.9677033033222</v>
      </c>
    </row>
    <row r="474" spans="1:27" ht="11.25" customHeight="1" x14ac:dyDescent="0.2">
      <c r="A474" s="222">
        <f t="shared" si="122"/>
        <v>464</v>
      </c>
      <c r="B474" s="220">
        <f t="shared" si="111"/>
        <v>1.95E-2</v>
      </c>
      <c r="C474" s="217">
        <f t="shared" si="112"/>
        <v>2.7675000000000004E-3</v>
      </c>
      <c r="D474" s="219">
        <f t="shared" ca="1" si="113"/>
        <v>0.80408995416722562</v>
      </c>
      <c r="E474" s="218">
        <f t="shared" ca="1" si="114"/>
        <v>0.85632128379862393</v>
      </c>
      <c r="F474" s="187">
        <f t="shared" ca="1" si="115"/>
        <v>4.2277475905006454E-3</v>
      </c>
      <c r="G474" s="217">
        <f t="shared" ca="1" si="116"/>
        <v>6.9952475905006462E-3</v>
      </c>
      <c r="H474" s="187">
        <f t="shared" ca="1" si="117"/>
        <v>2.6495247590500648E-2</v>
      </c>
      <c r="I474" s="191">
        <f t="shared" ca="1" si="118"/>
        <v>0.98641052820932229</v>
      </c>
      <c r="J474" s="190">
        <f t="shared" ca="1" si="118"/>
        <v>0.9576024989567401</v>
      </c>
      <c r="K474" s="190">
        <f t="shared" ca="1" si="118"/>
        <v>0.92740000116539223</v>
      </c>
      <c r="L474" s="190">
        <f t="shared" ca="1" si="118"/>
        <v>0.89651397678520506</v>
      </c>
      <c r="M474" s="190">
        <f t="shared" ca="1" si="118"/>
        <v>0.86545864033549136</v>
      </c>
      <c r="N474" s="190">
        <f t="shared" ca="1" si="118"/>
        <v>0.8346015503216152</v>
      </c>
      <c r="O474" s="190">
        <f t="shared" ca="1" si="118"/>
        <v>0.80420161183071026</v>
      </c>
      <c r="P474" s="190">
        <f t="shared" ca="1" si="118"/>
        <v>0.77443764183992225</v>
      </c>
      <c r="Q474" s="190">
        <f t="shared" ca="1" si="118"/>
        <v>0.74542969426196282</v>
      </c>
      <c r="R474" s="190">
        <f t="shared" ca="1" si="118"/>
        <v>0.71725490039487538</v>
      </c>
      <c r="S474" s="190">
        <f t="shared" ca="1" si="118"/>
        <v>0.68995919096433844</v>
      </c>
      <c r="T474" s="190">
        <f t="shared" ca="1" si="118"/>
        <v>0.6635659447651896</v>
      </c>
      <c r="U474" s="190">
        <f t="shared" ca="1" si="118"/>
        <v>0.6380823540206545</v>
      </c>
      <c r="V474" s="190">
        <f t="shared" ca="1" si="118"/>
        <v>0.6135040990572147</v>
      </c>
      <c r="W474" s="187">
        <f t="shared" ca="1" si="118"/>
        <v>0.58981877420265583</v>
      </c>
      <c r="Y474" s="78">
        <f t="shared" ca="1" si="119"/>
        <v>11704241.407111291</v>
      </c>
      <c r="Z474" s="78">
        <f t="shared" ca="1" si="120"/>
        <v>11708287.525526598</v>
      </c>
      <c r="AA474" s="78">
        <f t="shared" ca="1" si="121"/>
        <v>4046.1184153072536</v>
      </c>
    </row>
    <row r="475" spans="1:27" ht="11.25" customHeight="1" x14ac:dyDescent="0.2">
      <c r="A475" s="222">
        <f t="shared" si="122"/>
        <v>465</v>
      </c>
      <c r="B475" s="220">
        <f t="shared" si="111"/>
        <v>1.95E-2</v>
      </c>
      <c r="C475" s="217">
        <f t="shared" si="112"/>
        <v>2.7675000000000004E-3</v>
      </c>
      <c r="D475" s="219">
        <f t="shared" ca="1" si="113"/>
        <v>0.78071844557217662</v>
      </c>
      <c r="E475" s="218">
        <f t="shared" ca="1" si="114"/>
        <v>0.77462190640715411</v>
      </c>
      <c r="F475" s="187">
        <f t="shared" ca="1" si="115"/>
        <v>3.8243892337166325E-3</v>
      </c>
      <c r="G475" s="217">
        <f t="shared" ca="1" si="116"/>
        <v>6.5918892337166329E-3</v>
      </c>
      <c r="H475" s="187">
        <f t="shared" ca="1" si="117"/>
        <v>2.6091889233716633E-2</v>
      </c>
      <c r="I475" s="191">
        <f t="shared" ref="I475:W490" ca="1" si="123">I$8*EXP(-$H475*I$9)</f>
        <v>0.98659664030285055</v>
      </c>
      <c r="J475" s="190">
        <f t="shared" ca="1" si="123"/>
        <v>0.95807903425825713</v>
      </c>
      <c r="K475" s="190">
        <f t="shared" ca="1" si="123"/>
        <v>0.92808029532289349</v>
      </c>
      <c r="L475" s="190">
        <f t="shared" ca="1" si="123"/>
        <v>0.89733310445537406</v>
      </c>
      <c r="M475" s="190">
        <f t="shared" ca="1" si="123"/>
        <v>0.86636841997674474</v>
      </c>
      <c r="N475" s="190">
        <f t="shared" ca="1" si="123"/>
        <v>0.83556652614608229</v>
      </c>
      <c r="O475" s="190">
        <f t="shared" ca="1" si="123"/>
        <v>0.80519590576305156</v>
      </c>
      <c r="P475" s="190">
        <f t="shared" ca="1" si="123"/>
        <v>0.77544253101189586</v>
      </c>
      <c r="Q475" s="190">
        <f t="shared" ca="1" si="123"/>
        <v>0.74643177029266194</v>
      </c>
      <c r="R475" s="190">
        <f t="shared" ca="1" si="123"/>
        <v>0.71824468348049131</v>
      </c>
      <c r="S475" s="190">
        <f t="shared" ca="1" si="123"/>
        <v>0.69093009341755085</v>
      </c>
      <c r="T475" s="190">
        <f t="shared" ca="1" si="123"/>
        <v>0.66451349980630325</v>
      </c>
      <c r="U475" s="190">
        <f t="shared" ca="1" si="123"/>
        <v>0.63900364415591004</v>
      </c>
      <c r="V475" s="190">
        <f t="shared" ca="1" si="123"/>
        <v>0.61439733367723948</v>
      </c>
      <c r="W475" s="187">
        <f t="shared" ca="1" si="123"/>
        <v>0.59068297821635696</v>
      </c>
      <c r="Y475" s="78">
        <f t="shared" ca="1" si="119"/>
        <v>11716866.460283665</v>
      </c>
      <c r="Z475" s="78">
        <f t="shared" ca="1" si="120"/>
        <v>11720903.896544429</v>
      </c>
      <c r="AA475" s="78">
        <f t="shared" ca="1" si="121"/>
        <v>4037.4362607635558</v>
      </c>
    </row>
    <row r="476" spans="1:27" ht="11.25" customHeight="1" x14ac:dyDescent="0.2">
      <c r="A476" s="222">
        <f t="shared" si="122"/>
        <v>466</v>
      </c>
      <c r="B476" s="220">
        <f t="shared" si="111"/>
        <v>1.95E-2</v>
      </c>
      <c r="C476" s="217">
        <f t="shared" si="112"/>
        <v>2.7675000000000004E-3</v>
      </c>
      <c r="D476" s="219">
        <f t="shared" ca="1" si="113"/>
        <v>0.88189524457331137</v>
      </c>
      <c r="E476" s="218">
        <f t="shared" ca="1" si="114"/>
        <v>1.1845143712170303</v>
      </c>
      <c r="F476" s="187">
        <f t="shared" ca="1" si="115"/>
        <v>5.8480711312132337E-3</v>
      </c>
      <c r="G476" s="217">
        <f t="shared" ca="1" si="116"/>
        <v>8.6155711312132337E-3</v>
      </c>
      <c r="H476" s="187">
        <f t="shared" ca="1" si="117"/>
        <v>2.8115571131213234E-2</v>
      </c>
      <c r="I476" s="191">
        <f t="shared" ca="1" si="123"/>
        <v>0.98566325441281544</v>
      </c>
      <c r="J476" s="190">
        <f t="shared" ca="1" si="123"/>
        <v>0.95569060491881319</v>
      </c>
      <c r="K476" s="190">
        <f t="shared" ca="1" si="123"/>
        <v>0.92467222518169034</v>
      </c>
      <c r="L476" s="190">
        <f t="shared" ca="1" si="123"/>
        <v>0.8932310019282248</v>
      </c>
      <c r="M476" s="190">
        <f t="shared" ca="1" si="123"/>
        <v>0.86181359811192704</v>
      </c>
      <c r="N476" s="190">
        <f t="shared" ca="1" si="123"/>
        <v>0.83073638050214238</v>
      </c>
      <c r="O476" s="190">
        <f t="shared" ca="1" si="123"/>
        <v>0.80021980891883193</v>
      </c>
      <c r="P476" s="190">
        <f t="shared" ca="1" si="123"/>
        <v>0.77041402523904823</v>
      </c>
      <c r="Q476" s="190">
        <f t="shared" ca="1" si="123"/>
        <v>0.74141781088017533</v>
      </c>
      <c r="R476" s="190">
        <f t="shared" ca="1" si="123"/>
        <v>0.7132925865084988</v>
      </c>
      <c r="S476" s="190">
        <f t="shared" ca="1" si="123"/>
        <v>0.68607272520877394</v>
      </c>
      <c r="T476" s="190">
        <f t="shared" ca="1" si="123"/>
        <v>0.65977313468605048</v>
      </c>
      <c r="U476" s="190">
        <f t="shared" ca="1" si="123"/>
        <v>0.63439482182336993</v>
      </c>
      <c r="V476" s="190">
        <f t="shared" ca="1" si="123"/>
        <v>0.60992896954591169</v>
      </c>
      <c r="W476" s="187">
        <f t="shared" ca="1" si="123"/>
        <v>0.58635991838643875</v>
      </c>
      <c r="Y476" s="78">
        <f t="shared" ca="1" si="119"/>
        <v>11653680.866252713</v>
      </c>
      <c r="Z476" s="78">
        <f t="shared" ca="1" si="120"/>
        <v>11657761.807921102</v>
      </c>
      <c r="AA476" s="78">
        <f t="shared" ca="1" si="121"/>
        <v>4080.9416683893651</v>
      </c>
    </row>
    <row r="477" spans="1:27" ht="11.25" customHeight="1" x14ac:dyDescent="0.2">
      <c r="A477" s="222">
        <f t="shared" si="122"/>
        <v>467</v>
      </c>
      <c r="B477" s="220">
        <f t="shared" si="111"/>
        <v>1.95E-2</v>
      </c>
      <c r="C477" s="217">
        <f t="shared" si="112"/>
        <v>2.7675000000000004E-3</v>
      </c>
      <c r="D477" s="219">
        <f t="shared" ca="1" si="113"/>
        <v>0.16351685719051556</v>
      </c>
      <c r="E477" s="218">
        <f t="shared" ca="1" si="114"/>
        <v>-0.98010616893336366</v>
      </c>
      <c r="F477" s="187">
        <f t="shared" ca="1" si="115"/>
        <v>-4.838886493351814E-3</v>
      </c>
      <c r="G477" s="217">
        <f t="shared" ca="1" si="116"/>
        <v>-2.0713864933518135E-3</v>
      </c>
      <c r="H477" s="187">
        <f t="shared" ca="1" si="117"/>
        <v>1.7428613506648188E-2</v>
      </c>
      <c r="I477" s="191">
        <f t="shared" ca="1" si="123"/>
        <v>0.99060241769432533</v>
      </c>
      <c r="J477" s="190">
        <f t="shared" ca="1" si="123"/>
        <v>0.96837143214827648</v>
      </c>
      <c r="K477" s="190">
        <f t="shared" ca="1" si="123"/>
        <v>0.94281262560052104</v>
      </c>
      <c r="L477" s="190">
        <f t="shared" ca="1" si="123"/>
        <v>0.91510800859952068</v>
      </c>
      <c r="M477" s="190">
        <f t="shared" ca="1" si="123"/>
        <v>0.88614106451222363</v>
      </c>
      <c r="N477" s="190">
        <f t="shared" ca="1" si="123"/>
        <v>0.85656360348001104</v>
      </c>
      <c r="O477" s="190">
        <f t="shared" ca="1" si="123"/>
        <v>0.82685047779051757</v>
      </c>
      <c r="P477" s="190">
        <f t="shared" ca="1" si="123"/>
        <v>0.79734295915526554</v>
      </c>
      <c r="Q477" s="190">
        <f t="shared" ca="1" si="123"/>
        <v>0.76828239613595228</v>
      </c>
      <c r="R477" s="190">
        <f t="shared" ca="1" si="123"/>
        <v>0.73983593891626198</v>
      </c>
      <c r="S477" s="190">
        <f t="shared" ca="1" si="123"/>
        <v>0.71211598828486078</v>
      </c>
      <c r="T477" s="190">
        <f t="shared" ca="1" si="123"/>
        <v>0.68519478213621743</v>
      </c>
      <c r="U477" s="190">
        <f t="shared" ca="1" si="123"/>
        <v>0.65911526888541339</v>
      </c>
      <c r="V477" s="190">
        <f t="shared" ca="1" si="123"/>
        <v>0.6338991748304027</v>
      </c>
      <c r="W477" s="187">
        <f t="shared" ca="1" si="123"/>
        <v>0.60955296695036709</v>
      </c>
      <c r="Y477" s="78">
        <f t="shared" ca="1" si="119"/>
        <v>11991789.105120137</v>
      </c>
      <c r="Z477" s="78">
        <f t="shared" ca="1" si="120"/>
        <v>11995638.990745857</v>
      </c>
      <c r="AA477" s="78">
        <f t="shared" ca="1" si="121"/>
        <v>3849.8856257200241</v>
      </c>
    </row>
    <row r="478" spans="1:27" ht="11.25" customHeight="1" x14ac:dyDescent="0.2">
      <c r="A478" s="222">
        <f t="shared" si="122"/>
        <v>468</v>
      </c>
      <c r="B478" s="220">
        <f t="shared" si="111"/>
        <v>1.95E-2</v>
      </c>
      <c r="C478" s="217">
        <f t="shared" si="112"/>
        <v>2.7675000000000004E-3</v>
      </c>
      <c r="D478" s="219">
        <f t="shared" ca="1" si="113"/>
        <v>0.62344588570120407</v>
      </c>
      <c r="E478" s="218">
        <f t="shared" ca="1" si="114"/>
        <v>0.31454357222506385</v>
      </c>
      <c r="F478" s="187">
        <f t="shared" ca="1" si="115"/>
        <v>1.5529344589953031E-3</v>
      </c>
      <c r="G478" s="217">
        <f t="shared" ca="1" si="116"/>
        <v>4.3204344589953033E-3</v>
      </c>
      <c r="H478" s="187">
        <f t="shared" ca="1" si="117"/>
        <v>2.3820434458995302E-2</v>
      </c>
      <c r="I478" s="191">
        <f t="shared" ca="1" si="123"/>
        <v>0.98764535973129408</v>
      </c>
      <c r="J478" s="190">
        <f t="shared" ca="1" si="123"/>
        <v>0.96076700573592044</v>
      </c>
      <c r="K478" s="190">
        <f t="shared" ca="1" si="123"/>
        <v>0.93192060269266641</v>
      </c>
      <c r="L478" s="190">
        <f t="shared" ca="1" si="123"/>
        <v>0.90195989860371728</v>
      </c>
      <c r="M478" s="190">
        <f t="shared" ca="1" si="123"/>
        <v>0.87150959976385467</v>
      </c>
      <c r="N478" s="190">
        <f t="shared" ca="1" si="123"/>
        <v>0.84102151881009668</v>
      </c>
      <c r="O478" s="190">
        <f t="shared" ca="1" si="123"/>
        <v>0.81081812695674615</v>
      </c>
      <c r="P478" s="190">
        <f t="shared" ca="1" si="123"/>
        <v>0.78112581561634908</v>
      </c>
      <c r="Q478" s="190">
        <f t="shared" ca="1" si="123"/>
        <v>0.75210002253713604</v>
      </c>
      <c r="R478" s="190">
        <f t="shared" ca="1" si="123"/>
        <v>0.72384406250528099</v>
      </c>
      <c r="S478" s="190">
        <f t="shared" ca="1" si="123"/>
        <v>0.69642315707903957</v>
      </c>
      <c r="T478" s="190">
        <f t="shared" ca="1" si="123"/>
        <v>0.66987484045128931</v>
      </c>
      <c r="U478" s="190">
        <f t="shared" ca="1" si="123"/>
        <v>0.64421665007956175</v>
      </c>
      <c r="V478" s="190">
        <f t="shared" ca="1" si="123"/>
        <v>0.61945179388514493</v>
      </c>
      <c r="W478" s="187">
        <f t="shared" ca="1" si="123"/>
        <v>0.59557331563376747</v>
      </c>
      <c r="Y478" s="78">
        <f t="shared" ca="1" si="119"/>
        <v>11788251.770081865</v>
      </c>
      <c r="Z478" s="78">
        <f t="shared" ca="1" si="120"/>
        <v>11792240.221020678</v>
      </c>
      <c r="AA478" s="78">
        <f t="shared" ca="1" si="121"/>
        <v>3988.4509388133883</v>
      </c>
    </row>
    <row r="479" spans="1:27" ht="11.25" customHeight="1" x14ac:dyDescent="0.2">
      <c r="A479" s="222">
        <f t="shared" si="122"/>
        <v>469</v>
      </c>
      <c r="B479" s="220">
        <f t="shared" si="111"/>
        <v>1.95E-2</v>
      </c>
      <c r="C479" s="217">
        <f t="shared" si="112"/>
        <v>2.7675000000000004E-3</v>
      </c>
      <c r="D479" s="219">
        <f t="shared" ca="1" si="113"/>
        <v>1.5818055521721219E-2</v>
      </c>
      <c r="E479" s="218">
        <f t="shared" ca="1" si="114"/>
        <v>-2.1489784148890632</v>
      </c>
      <c r="F479" s="187">
        <f t="shared" ca="1" si="115"/>
        <v>-1.0609730818884654E-2</v>
      </c>
      <c r="G479" s="217">
        <f t="shared" ca="1" si="116"/>
        <v>-7.8422308188846532E-3</v>
      </c>
      <c r="H479" s="187">
        <f t="shared" ca="1" si="117"/>
        <v>1.1657769181115347E-2</v>
      </c>
      <c r="I479" s="191">
        <f t="shared" ca="1" si="123"/>
        <v>0.99327979669427435</v>
      </c>
      <c r="J479" s="190">
        <f t="shared" ca="1" si="123"/>
        <v>0.97528876353453609</v>
      </c>
      <c r="K479" s="190">
        <f t="shared" ca="1" si="123"/>
        <v>0.95275578019590201</v>
      </c>
      <c r="L479" s="190">
        <f t="shared" ca="1" si="123"/>
        <v>0.92714331655688109</v>
      </c>
      <c r="M479" s="190">
        <f t="shared" ca="1" si="123"/>
        <v>0.89956194738683315</v>
      </c>
      <c r="N479" s="190">
        <f t="shared" ca="1" si="123"/>
        <v>0.87084231815580293</v>
      </c>
      <c r="O479" s="190">
        <f t="shared" ca="1" si="123"/>
        <v>0.84159739184155902</v>
      </c>
      <c r="P479" s="190">
        <f t="shared" ca="1" si="123"/>
        <v>0.81227359760542961</v>
      </c>
      <c r="Q479" s="190">
        <f t="shared" ca="1" si="123"/>
        <v>0.78319150370589474</v>
      </c>
      <c r="R479" s="190">
        <f t="shared" ca="1" si="123"/>
        <v>0.75457744948598471</v>
      </c>
      <c r="S479" s="190">
        <f t="shared" ca="1" si="123"/>
        <v>0.72658776451398155</v>
      </c>
      <c r="T479" s="190">
        <f t="shared" ca="1" si="123"/>
        <v>0.69932710356222549</v>
      </c>
      <c r="U479" s="190">
        <f t="shared" ca="1" si="123"/>
        <v>0.672862211331548</v>
      </c>
      <c r="V479" s="190">
        <f t="shared" ca="1" si="123"/>
        <v>0.64723219086138373</v>
      </c>
      <c r="W479" s="187">
        <f t="shared" ca="1" si="123"/>
        <v>0.62245612609006451</v>
      </c>
      <c r="Y479" s="78">
        <f t="shared" ca="1" si="119"/>
        <v>12178977.261522301</v>
      </c>
      <c r="Z479" s="78">
        <f t="shared" ca="1" si="120"/>
        <v>12182701.389067914</v>
      </c>
      <c r="AA479" s="78">
        <f t="shared" ca="1" si="121"/>
        <v>3724.1275456137955</v>
      </c>
    </row>
    <row r="480" spans="1:27" ht="11.25" customHeight="1" x14ac:dyDescent="0.2">
      <c r="A480" s="222">
        <f t="shared" si="122"/>
        <v>470</v>
      </c>
      <c r="B480" s="220">
        <f t="shared" si="111"/>
        <v>1.95E-2</v>
      </c>
      <c r="C480" s="217">
        <f t="shared" si="112"/>
        <v>2.7675000000000004E-3</v>
      </c>
      <c r="D480" s="219">
        <f t="shared" ca="1" si="113"/>
        <v>0.43129652160567078</v>
      </c>
      <c r="E480" s="218">
        <f t="shared" ca="1" si="114"/>
        <v>-0.17307427773193121</v>
      </c>
      <c r="F480" s="187">
        <f t="shared" ca="1" si="115"/>
        <v>-8.5448578063240647E-4</v>
      </c>
      <c r="G480" s="217">
        <f t="shared" ca="1" si="116"/>
        <v>1.913014219367594E-3</v>
      </c>
      <c r="H480" s="187">
        <f t="shared" ca="1" si="117"/>
        <v>2.1413014219367595E-2</v>
      </c>
      <c r="I480" s="191">
        <f t="shared" ca="1" si="123"/>
        <v>0.98875807060973608</v>
      </c>
      <c r="J480" s="190">
        <f t="shared" ca="1" si="123"/>
        <v>0.96362410708669333</v>
      </c>
      <c r="K480" s="190">
        <f t="shared" ca="1" si="123"/>
        <v>0.93600813192712884</v>
      </c>
      <c r="L480" s="190">
        <f t="shared" ca="1" si="123"/>
        <v>0.90688968879918119</v>
      </c>
      <c r="M480" s="190">
        <f t="shared" ca="1" si="123"/>
        <v>0.87699182846892854</v>
      </c>
      <c r="N480" s="190">
        <f t="shared" ca="1" si="123"/>
        <v>0.84684191751269</v>
      </c>
      <c r="O480" s="190">
        <f t="shared" ca="1" si="123"/>
        <v>0.81681974266050983</v>
      </c>
      <c r="P480" s="190">
        <f t="shared" ca="1" si="123"/>
        <v>0.78719476656609511</v>
      </c>
      <c r="Q480" s="190">
        <f t="shared" ca="1" si="123"/>
        <v>0.75815455938987086</v>
      </c>
      <c r="R480" s="190">
        <f t="shared" ca="1" si="123"/>
        <v>0.72982626829867825</v>
      </c>
      <c r="S480" s="190">
        <f t="shared" ca="1" si="123"/>
        <v>0.702292704413924</v>
      </c>
      <c r="T480" s="190">
        <f t="shared" ca="1" si="123"/>
        <v>0.6756043264977809</v>
      </c>
      <c r="U480" s="190">
        <f t="shared" ca="1" si="123"/>
        <v>0.64978812779032624</v>
      </c>
      <c r="V480" s="190">
        <f t="shared" ca="1" si="123"/>
        <v>0.6248542025226097</v>
      </c>
      <c r="W480" s="187">
        <f t="shared" ca="1" si="123"/>
        <v>0.60080058324730035</v>
      </c>
      <c r="Y480" s="78">
        <f t="shared" ca="1" si="119"/>
        <v>11864449.025791451</v>
      </c>
      <c r="Z480" s="78">
        <f t="shared" ca="1" si="120"/>
        <v>11868385.401060853</v>
      </c>
      <c r="AA480" s="78">
        <f t="shared" ca="1" si="121"/>
        <v>3936.3752694018185</v>
      </c>
    </row>
    <row r="481" spans="1:27" ht="11.25" customHeight="1" x14ac:dyDescent="0.2">
      <c r="A481" s="222">
        <f t="shared" si="122"/>
        <v>471</v>
      </c>
      <c r="B481" s="220">
        <f t="shared" si="111"/>
        <v>1.95E-2</v>
      </c>
      <c r="C481" s="217">
        <f t="shared" si="112"/>
        <v>2.7675000000000004E-3</v>
      </c>
      <c r="D481" s="219">
        <f t="shared" ca="1" si="113"/>
        <v>0.39560417400056935</v>
      </c>
      <c r="E481" s="218">
        <f t="shared" ca="1" si="114"/>
        <v>-0.26474183410316182</v>
      </c>
      <c r="F481" s="187">
        <f t="shared" ca="1" si="115"/>
        <v>-1.3070580778622503E-3</v>
      </c>
      <c r="G481" s="217">
        <f t="shared" ca="1" si="116"/>
        <v>1.4604419221377501E-3</v>
      </c>
      <c r="H481" s="187">
        <f t="shared" ca="1" si="117"/>
        <v>2.0960441922137751E-2</v>
      </c>
      <c r="I481" s="191">
        <f t="shared" ca="1" si="123"/>
        <v>0.98896738970203601</v>
      </c>
      <c r="J481" s="190">
        <f t="shared" ca="1" si="123"/>
        <v>0.96416216317964909</v>
      </c>
      <c r="K481" s="190">
        <f t="shared" ca="1" si="123"/>
        <v>0.93677854848575826</v>
      </c>
      <c r="L481" s="190">
        <f t="shared" ca="1" si="123"/>
        <v>0.90781944718388707</v>
      </c>
      <c r="M481" s="190">
        <f t="shared" ca="1" si="123"/>
        <v>0.8780262801072426</v>
      </c>
      <c r="N481" s="190">
        <f t="shared" ca="1" si="123"/>
        <v>0.84794058714790033</v>
      </c>
      <c r="O481" s="190">
        <f t="shared" ca="1" si="123"/>
        <v>0.81795294047224809</v>
      </c>
      <c r="P481" s="190">
        <f t="shared" ca="1" si="123"/>
        <v>0.78834092639235021</v>
      </c>
      <c r="Q481" s="190">
        <f t="shared" ca="1" si="123"/>
        <v>0.75929818597928389</v>
      </c>
      <c r="R481" s="190">
        <f t="shared" ca="1" si="123"/>
        <v>0.73095637499044941</v>
      </c>
      <c r="S481" s="190">
        <f t="shared" ca="1" si="123"/>
        <v>0.70340163541288292</v>
      </c>
      <c r="T481" s="190">
        <f t="shared" ca="1" si="123"/>
        <v>0.67668687534606631</v>
      </c>
      <c r="U481" s="190">
        <f t="shared" ca="1" si="123"/>
        <v>0.65084088106654525</v>
      </c>
      <c r="V481" s="190">
        <f t="shared" ca="1" si="123"/>
        <v>0.62587505323716841</v>
      </c>
      <c r="W481" s="187">
        <f t="shared" ca="1" si="123"/>
        <v>0.60178837123578599</v>
      </c>
      <c r="Y481" s="78">
        <f t="shared" ca="1" si="119"/>
        <v>11878835.659939256</v>
      </c>
      <c r="Z481" s="78">
        <f t="shared" ca="1" si="120"/>
        <v>11882762.228969313</v>
      </c>
      <c r="AA481" s="78">
        <f t="shared" ca="1" si="121"/>
        <v>3926.5690300576389</v>
      </c>
    </row>
    <row r="482" spans="1:27" ht="11.25" customHeight="1" x14ac:dyDescent="0.2">
      <c r="A482" s="222">
        <f t="shared" si="122"/>
        <v>472</v>
      </c>
      <c r="B482" s="220">
        <f t="shared" si="111"/>
        <v>1.95E-2</v>
      </c>
      <c r="C482" s="217">
        <f t="shared" si="112"/>
        <v>2.7675000000000004E-3</v>
      </c>
      <c r="D482" s="219">
        <f t="shared" ca="1" si="113"/>
        <v>0.65462443287311123</v>
      </c>
      <c r="E482" s="218">
        <f t="shared" ca="1" si="114"/>
        <v>0.3978359246793538</v>
      </c>
      <c r="F482" s="187">
        <f t="shared" ca="1" si="115"/>
        <v>1.964157499994206E-3</v>
      </c>
      <c r="G482" s="217">
        <f t="shared" ca="1" si="116"/>
        <v>4.731657499994206E-3</v>
      </c>
      <c r="H482" s="187">
        <f t="shared" ca="1" si="117"/>
        <v>2.4231657499994206E-2</v>
      </c>
      <c r="I482" s="191">
        <f t="shared" ca="1" si="123"/>
        <v>0.9874554174838529</v>
      </c>
      <c r="J482" s="190">
        <f t="shared" ca="1" si="123"/>
        <v>0.96027981828035192</v>
      </c>
      <c r="K482" s="190">
        <f t="shared" ca="1" si="123"/>
        <v>0.93122417925383183</v>
      </c>
      <c r="L482" s="190">
        <f t="shared" ca="1" si="123"/>
        <v>0.90112050114336606</v>
      </c>
      <c r="M482" s="190">
        <f t="shared" ca="1" si="123"/>
        <v>0.87057658673243832</v>
      </c>
      <c r="N482" s="190">
        <f t="shared" ca="1" si="123"/>
        <v>0.84003131635772421</v>
      </c>
      <c r="O482" s="190">
        <f t="shared" ca="1" si="123"/>
        <v>0.80979738061656037</v>
      </c>
      <c r="P482" s="190">
        <f t="shared" ca="1" si="123"/>
        <v>0.78009383763133744</v>
      </c>
      <c r="Q482" s="190">
        <f t="shared" ca="1" si="123"/>
        <v>0.75107066356437413</v>
      </c>
      <c r="R482" s="190">
        <f t="shared" ca="1" si="123"/>
        <v>0.72282712756736966</v>
      </c>
      <c r="S482" s="190">
        <f t="shared" ca="1" si="123"/>
        <v>0.69542546822086182</v>
      </c>
      <c r="T482" s="190">
        <f t="shared" ca="1" si="123"/>
        <v>0.66890102951854657</v>
      </c>
      <c r="U482" s="190">
        <f t="shared" ca="1" si="123"/>
        <v>0.64326974748775623</v>
      </c>
      <c r="V482" s="190">
        <f t="shared" ca="1" si="123"/>
        <v>0.61853366434095403</v>
      </c>
      <c r="W482" s="187">
        <f t="shared" ca="1" si="123"/>
        <v>0.5946849796834931</v>
      </c>
      <c r="Y482" s="78">
        <f t="shared" ca="1" si="119"/>
        <v>11775291.717882818</v>
      </c>
      <c r="Z482" s="78">
        <f t="shared" ca="1" si="120"/>
        <v>11779289.04838106</v>
      </c>
      <c r="AA482" s="78">
        <f t="shared" ca="1" si="121"/>
        <v>3997.3304982427508</v>
      </c>
    </row>
    <row r="483" spans="1:27" ht="11.25" customHeight="1" x14ac:dyDescent="0.2">
      <c r="A483" s="222">
        <f t="shared" si="122"/>
        <v>473</v>
      </c>
      <c r="B483" s="220">
        <f t="shared" si="111"/>
        <v>1.95E-2</v>
      </c>
      <c r="C483" s="217">
        <f t="shared" si="112"/>
        <v>2.7675000000000004E-3</v>
      </c>
      <c r="D483" s="219">
        <f t="shared" ca="1" si="113"/>
        <v>0.82351148691129594</v>
      </c>
      <c r="E483" s="218">
        <f t="shared" ca="1" si="114"/>
        <v>0.92883032479388317</v>
      </c>
      <c r="F483" s="187">
        <f t="shared" ca="1" si="115"/>
        <v>4.5857322968918847E-3</v>
      </c>
      <c r="G483" s="217">
        <f t="shared" ca="1" si="116"/>
        <v>7.3532322968918856E-3</v>
      </c>
      <c r="H483" s="187">
        <f t="shared" ca="1" si="117"/>
        <v>2.6853232296891884E-2</v>
      </c>
      <c r="I483" s="191">
        <f t="shared" ca="1" si="123"/>
        <v>0.98624538121131466</v>
      </c>
      <c r="J483" s="190">
        <f t="shared" ca="1" si="123"/>
        <v>0.95717976748794864</v>
      </c>
      <c r="K483" s="190">
        <f t="shared" ca="1" si="123"/>
        <v>0.9267966507650558</v>
      </c>
      <c r="L483" s="190">
        <f t="shared" ca="1" si="123"/>
        <v>0.89578761884151503</v>
      </c>
      <c r="M483" s="190">
        <f t="shared" ca="1" si="123"/>
        <v>0.86465200174917445</v>
      </c>
      <c r="N483" s="190">
        <f t="shared" ca="1" si="123"/>
        <v>0.8337460577903798</v>
      </c>
      <c r="O483" s="190">
        <f t="shared" ca="1" si="123"/>
        <v>0.80332019414407096</v>
      </c>
      <c r="P483" s="190">
        <f t="shared" ca="1" si="123"/>
        <v>0.77354688311271513</v>
      </c>
      <c r="Q483" s="190">
        <f t="shared" ca="1" si="123"/>
        <v>0.74454146828745171</v>
      </c>
      <c r="R483" s="190">
        <f t="shared" ca="1" si="123"/>
        <v>0.71637760020415198</v>
      </c>
      <c r="S483" s="190">
        <f t="shared" ca="1" si="123"/>
        <v>0.68909864781896046</v>
      </c>
      <c r="T483" s="190">
        <f t="shared" ca="1" si="123"/>
        <v>0.66272611166006368</v>
      </c>
      <c r="U483" s="190">
        <f t="shared" ca="1" si="123"/>
        <v>0.63726581213028122</v>
      </c>
      <c r="V483" s="190">
        <f t="shared" ca="1" si="123"/>
        <v>0.61271243188197855</v>
      </c>
      <c r="W483" s="187">
        <f t="shared" ca="1" si="123"/>
        <v>0.5890528433118859</v>
      </c>
      <c r="Y483" s="78">
        <f t="shared" ca="1" si="119"/>
        <v>11693049.470396947</v>
      </c>
      <c r="Z483" s="78">
        <f t="shared" ca="1" si="120"/>
        <v>11697103.289937297</v>
      </c>
      <c r="AA483" s="78">
        <f t="shared" ca="1" si="121"/>
        <v>4053.8195403497666</v>
      </c>
    </row>
    <row r="484" spans="1:27" ht="11.25" customHeight="1" x14ac:dyDescent="0.2">
      <c r="A484" s="222">
        <f t="shared" si="122"/>
        <v>474</v>
      </c>
      <c r="B484" s="220">
        <f t="shared" si="111"/>
        <v>1.95E-2</v>
      </c>
      <c r="C484" s="217">
        <f t="shared" si="112"/>
        <v>2.7675000000000004E-3</v>
      </c>
      <c r="D484" s="219">
        <f t="shared" ca="1" si="113"/>
        <v>0.58801974485108544</v>
      </c>
      <c r="E484" s="218">
        <f t="shared" ca="1" si="114"/>
        <v>0.22245395951826116</v>
      </c>
      <c r="F484" s="187">
        <f t="shared" ca="1" si="115"/>
        <v>1.0982784255679247E-3</v>
      </c>
      <c r="G484" s="217">
        <f t="shared" ca="1" si="116"/>
        <v>3.8657784255679249E-3</v>
      </c>
      <c r="H484" s="187">
        <f t="shared" ca="1" si="117"/>
        <v>2.3365778425567925E-2</v>
      </c>
      <c r="I484" s="191">
        <f t="shared" ca="1" si="123"/>
        <v>0.9878554060298822</v>
      </c>
      <c r="J484" s="190">
        <f t="shared" ca="1" si="123"/>
        <v>0.96130593718590251</v>
      </c>
      <c r="K484" s="190">
        <f t="shared" ca="1" si="123"/>
        <v>0.93269118798332373</v>
      </c>
      <c r="L484" s="190">
        <f t="shared" ca="1" si="123"/>
        <v>0.90288886260654189</v>
      </c>
      <c r="M484" s="190">
        <f t="shared" ca="1" si="123"/>
        <v>0.87254232072336479</v>
      </c>
      <c r="N484" s="190">
        <f t="shared" ca="1" si="123"/>
        <v>0.84211766422519707</v>
      </c>
      <c r="O484" s="190">
        <f t="shared" ca="1" si="123"/>
        <v>0.8119481813005669</v>
      </c>
      <c r="P484" s="190">
        <f t="shared" ca="1" si="123"/>
        <v>0.78226837931665982</v>
      </c>
      <c r="Q484" s="190">
        <f t="shared" ca="1" si="123"/>
        <v>0.75323974365233992</v>
      </c>
      <c r="R484" s="190">
        <f t="shared" ca="1" si="123"/>
        <v>0.72497007059782215</v>
      </c>
      <c r="S484" s="190">
        <f t="shared" ca="1" si="123"/>
        <v>0.69752788706073754</v>
      </c>
      <c r="T484" s="190">
        <f t="shared" ca="1" si="123"/>
        <v>0.67095315469065619</v>
      </c>
      <c r="U484" s="190">
        <f t="shared" ca="1" si="123"/>
        <v>0.64526518617583495</v>
      </c>
      <c r="V484" s="190">
        <f t="shared" ca="1" si="123"/>
        <v>0.62046848184800163</v>
      </c>
      <c r="W484" s="187">
        <f t="shared" ca="1" si="123"/>
        <v>0.59655702150047252</v>
      </c>
      <c r="Y484" s="78">
        <f t="shared" ca="1" si="119"/>
        <v>11802599.484897302</v>
      </c>
      <c r="Z484" s="78">
        <f t="shared" ca="1" si="120"/>
        <v>11806578.112888003</v>
      </c>
      <c r="AA484" s="78">
        <f t="shared" ca="1" si="121"/>
        <v>3978.6279907003045</v>
      </c>
    </row>
    <row r="485" spans="1:27" ht="11.25" customHeight="1" x14ac:dyDescent="0.2">
      <c r="A485" s="222">
        <f t="shared" si="122"/>
        <v>475</v>
      </c>
      <c r="B485" s="220">
        <f t="shared" si="111"/>
        <v>1.95E-2</v>
      </c>
      <c r="C485" s="217">
        <f t="shared" si="112"/>
        <v>2.7675000000000004E-3</v>
      </c>
      <c r="D485" s="219">
        <f t="shared" ca="1" si="113"/>
        <v>0.77023408943519156</v>
      </c>
      <c r="E485" s="218">
        <f t="shared" ca="1" si="114"/>
        <v>0.73961799237386761</v>
      </c>
      <c r="F485" s="187">
        <f t="shared" ca="1" si="115"/>
        <v>3.6515712552169645E-3</v>
      </c>
      <c r="G485" s="217">
        <f t="shared" ca="1" si="116"/>
        <v>6.4190712552169649E-3</v>
      </c>
      <c r="H485" s="187">
        <f t="shared" ca="1" si="117"/>
        <v>2.5919071255216964E-2</v>
      </c>
      <c r="I485" s="191">
        <f t="shared" ca="1" si="123"/>
        <v>0.98667639035473176</v>
      </c>
      <c r="J485" s="190">
        <f t="shared" ca="1" si="123"/>
        <v>0.9582832772935107</v>
      </c>
      <c r="K485" s="190">
        <f t="shared" ca="1" si="123"/>
        <v>0.92837191850634304</v>
      </c>
      <c r="L485" s="190">
        <f t="shared" ca="1" si="123"/>
        <v>0.89768428684149981</v>
      </c>
      <c r="M485" s="190">
        <f t="shared" ca="1" si="123"/>
        <v>0.86675850561075196</v>
      </c>
      <c r="N485" s="190">
        <f t="shared" ca="1" si="123"/>
        <v>0.8359803092047402</v>
      </c>
      <c r="O485" s="190">
        <f t="shared" ca="1" si="123"/>
        <v>0.80562228484893705</v>
      </c>
      <c r="P485" s="190">
        <f t="shared" ca="1" si="123"/>
        <v>0.77587347242174398</v>
      </c>
      <c r="Q485" s="190">
        <f t="shared" ca="1" si="123"/>
        <v>0.74686151962102021</v>
      </c>
      <c r="R485" s="190">
        <f t="shared" ca="1" si="123"/>
        <v>0.71866917166588662</v>
      </c>
      <c r="S485" s="190">
        <f t="shared" ca="1" si="123"/>
        <v>0.6913464923530841</v>
      </c>
      <c r="T485" s="190">
        <f t="shared" ca="1" si="123"/>
        <v>0.66491989156864617</v>
      </c>
      <c r="U485" s="190">
        <f t="shared" ca="1" si="123"/>
        <v>0.63939877577572868</v>
      </c>
      <c r="V485" s="190">
        <f t="shared" ca="1" si="123"/>
        <v>0.61478043589174847</v>
      </c>
      <c r="W485" s="187">
        <f t="shared" ca="1" si="123"/>
        <v>0.59105363184661219</v>
      </c>
      <c r="Y485" s="78">
        <f t="shared" ca="1" si="119"/>
        <v>11722280.363804985</v>
      </c>
      <c r="Z485" s="78">
        <f t="shared" ca="1" si="120"/>
        <v>11726314.078640118</v>
      </c>
      <c r="AA485" s="78">
        <f t="shared" ca="1" si="121"/>
        <v>4033.7148351334035</v>
      </c>
    </row>
    <row r="486" spans="1:27" ht="11.25" customHeight="1" x14ac:dyDescent="0.2">
      <c r="A486" s="222">
        <f t="shared" si="122"/>
        <v>476</v>
      </c>
      <c r="B486" s="220">
        <f t="shared" si="111"/>
        <v>1.95E-2</v>
      </c>
      <c r="C486" s="217">
        <f t="shared" si="112"/>
        <v>2.7675000000000004E-3</v>
      </c>
      <c r="D486" s="219">
        <f t="shared" ca="1" si="113"/>
        <v>0.50221226313495526</v>
      </c>
      <c r="E486" s="218">
        <f t="shared" ca="1" si="114"/>
        <v>5.5453497456243441E-3</v>
      </c>
      <c r="F486" s="187">
        <f t="shared" ca="1" si="115"/>
        <v>2.7377970709250708E-5</v>
      </c>
      <c r="G486" s="217">
        <f t="shared" ca="1" si="116"/>
        <v>2.7948779707092511E-3</v>
      </c>
      <c r="H486" s="187">
        <f t="shared" ca="1" si="117"/>
        <v>2.229487797070925E-2</v>
      </c>
      <c r="I486" s="191">
        <f t="shared" ca="1" si="123"/>
        <v>0.98835032730402939</v>
      </c>
      <c r="J486" s="190">
        <f t="shared" ca="1" si="123"/>
        <v>0.9625765355551017</v>
      </c>
      <c r="K486" s="190">
        <f t="shared" ca="1" si="123"/>
        <v>0.93450874960839392</v>
      </c>
      <c r="L486" s="190">
        <f t="shared" ca="1" si="123"/>
        <v>0.90508073447525683</v>
      </c>
      <c r="M486" s="190">
        <f t="shared" ca="1" si="123"/>
        <v>0.87497963839194248</v>
      </c>
      <c r="N486" s="190">
        <f t="shared" ca="1" si="123"/>
        <v>0.84470518282941542</v>
      </c>
      <c r="O486" s="190">
        <f t="shared" ca="1" si="123"/>
        <v>0.81461614806846083</v>
      </c>
      <c r="P486" s="190">
        <f t="shared" ca="1" si="123"/>
        <v>0.7849661915700703</v>
      </c>
      <c r="Q486" s="190">
        <f t="shared" ca="1" si="123"/>
        <v>0.75593108155594524</v>
      </c>
      <c r="R486" s="190">
        <f t="shared" ca="1" si="123"/>
        <v>0.72762920573087531</v>
      </c>
      <c r="S486" s="190">
        <f t="shared" ca="1" si="123"/>
        <v>0.70013690686518604</v>
      </c>
      <c r="T486" s="190">
        <f t="shared" ca="1" si="123"/>
        <v>0.67349988893699064</v>
      </c>
      <c r="U486" s="190">
        <f t="shared" ca="1" si="123"/>
        <v>0.64774166541769129</v>
      </c>
      <c r="V486" s="190">
        <f t="shared" ca="1" si="123"/>
        <v>0.62286979569761181</v>
      </c>
      <c r="W486" s="187">
        <f t="shared" ca="1" si="123"/>
        <v>0.59888047557011814</v>
      </c>
      <c r="Y486" s="78">
        <f t="shared" ca="1" si="119"/>
        <v>11836472.527577089</v>
      </c>
      <c r="Z486" s="78">
        <f t="shared" ca="1" si="120"/>
        <v>11840427.996329488</v>
      </c>
      <c r="AA486" s="78">
        <f t="shared" ca="1" si="121"/>
        <v>3955.468752399087</v>
      </c>
    </row>
    <row r="487" spans="1:27" ht="11.25" customHeight="1" x14ac:dyDescent="0.2">
      <c r="A487" s="222">
        <f t="shared" si="122"/>
        <v>477</v>
      </c>
      <c r="B487" s="220">
        <f t="shared" si="111"/>
        <v>1.95E-2</v>
      </c>
      <c r="C487" s="217">
        <f t="shared" si="112"/>
        <v>2.7675000000000004E-3</v>
      </c>
      <c r="D487" s="219">
        <f t="shared" ca="1" si="113"/>
        <v>8.2248573947446557E-3</v>
      </c>
      <c r="E487" s="218">
        <f t="shared" ca="1" si="114"/>
        <v>-2.3987817759248555</v>
      </c>
      <c r="F487" s="187">
        <f t="shared" ca="1" si="115"/>
        <v>-1.1843036095419614E-2</v>
      </c>
      <c r="G487" s="217">
        <f t="shared" ca="1" si="116"/>
        <v>-9.0755360954196135E-3</v>
      </c>
      <c r="H487" s="187">
        <f t="shared" ca="1" si="117"/>
        <v>1.0424463904580386E-2</v>
      </c>
      <c r="I487" s="191">
        <f t="shared" ca="1" si="123"/>
        <v>0.99385292561759109</v>
      </c>
      <c r="J487" s="190">
        <f t="shared" ca="1" si="123"/>
        <v>0.97677348464633285</v>
      </c>
      <c r="K487" s="190">
        <f t="shared" ca="1" si="123"/>
        <v>0.95489432563908927</v>
      </c>
      <c r="L487" s="190">
        <f t="shared" ca="1" si="123"/>
        <v>0.92973587829387261</v>
      </c>
      <c r="M487" s="190">
        <f t="shared" ca="1" si="123"/>
        <v>0.9024564243942429</v>
      </c>
      <c r="N487" s="190">
        <f t="shared" ca="1" si="123"/>
        <v>0.87392460321229304</v>
      </c>
      <c r="O487" s="190">
        <f t="shared" ca="1" si="123"/>
        <v>0.84478295384956248</v>
      </c>
      <c r="P487" s="190">
        <f t="shared" ca="1" si="123"/>
        <v>0.81550055487389472</v>
      </c>
      <c r="Q487" s="190">
        <f t="shared" ca="1" si="123"/>
        <v>0.78641510991162622</v>
      </c>
      <c r="R487" s="190">
        <f t="shared" ca="1" si="123"/>
        <v>0.75776580165604801</v>
      </c>
      <c r="S487" s="190">
        <f t="shared" ca="1" si="123"/>
        <v>0.72971851454782499</v>
      </c>
      <c r="T487" s="190">
        <f t="shared" ca="1" si="123"/>
        <v>0.70238496723824562</v>
      </c>
      <c r="U487" s="190">
        <f t="shared" ca="1" si="123"/>
        <v>0.67583709723617058</v>
      </c>
      <c r="V487" s="190">
        <f t="shared" ca="1" si="123"/>
        <v>0.65011780386448992</v>
      </c>
      <c r="W487" s="187">
        <f t="shared" ca="1" si="123"/>
        <v>0.62524893010845051</v>
      </c>
      <c r="Y487" s="78">
        <f t="shared" ca="1" si="119"/>
        <v>12219409.375089735</v>
      </c>
      <c r="Z487" s="78">
        <f t="shared" ca="1" si="120"/>
        <v>12223106.576373868</v>
      </c>
      <c r="AA487" s="78">
        <f t="shared" ca="1" si="121"/>
        <v>3697.2012841328979</v>
      </c>
    </row>
    <row r="488" spans="1:27" ht="11.25" customHeight="1" x14ac:dyDescent="0.2">
      <c r="A488" s="222">
        <f t="shared" si="122"/>
        <v>478</v>
      </c>
      <c r="B488" s="220">
        <f t="shared" si="111"/>
        <v>1.95E-2</v>
      </c>
      <c r="C488" s="217">
        <f t="shared" si="112"/>
        <v>2.7675000000000004E-3</v>
      </c>
      <c r="D488" s="219">
        <f t="shared" ca="1" si="113"/>
        <v>0.46379717445817603</v>
      </c>
      <c r="E488" s="218">
        <f t="shared" ca="1" si="114"/>
        <v>-9.087193703125411E-2</v>
      </c>
      <c r="F488" s="187">
        <f t="shared" ca="1" si="115"/>
        <v>-4.4864424147415816E-4</v>
      </c>
      <c r="G488" s="217">
        <f t="shared" ca="1" si="116"/>
        <v>2.3188557585258423E-3</v>
      </c>
      <c r="H488" s="187">
        <f t="shared" ca="1" si="117"/>
        <v>2.1818855758525841E-2</v>
      </c>
      <c r="I488" s="191">
        <f t="shared" ca="1" si="123"/>
        <v>0.98857040262572271</v>
      </c>
      <c r="J488" s="190">
        <f t="shared" ca="1" si="123"/>
        <v>0.96314186382230416</v>
      </c>
      <c r="K488" s="190">
        <f t="shared" ca="1" si="123"/>
        <v>0.9353178042779835</v>
      </c>
      <c r="L488" s="190">
        <f t="shared" ca="1" si="123"/>
        <v>0.90605674329721464</v>
      </c>
      <c r="M488" s="190">
        <f t="shared" ca="1" si="123"/>
        <v>0.87606522658161456</v>
      </c>
      <c r="N488" s="190">
        <f t="shared" ca="1" si="123"/>
        <v>0.8458579026921248</v>
      </c>
      <c r="O488" s="190">
        <f t="shared" ca="1" si="123"/>
        <v>0.81580488941898444</v>
      </c>
      <c r="P488" s="190">
        <f t="shared" ca="1" si="123"/>
        <v>0.78616837174592391</v>
      </c>
      <c r="Q488" s="190">
        <f t="shared" ca="1" si="123"/>
        <v>0.75713048394921467</v>
      </c>
      <c r="R488" s="190">
        <f t="shared" ca="1" si="123"/>
        <v>0.72881433778263616</v>
      </c>
      <c r="S488" s="190">
        <f t="shared" ca="1" si="123"/>
        <v>0.70129976396098126</v>
      </c>
      <c r="T488" s="190">
        <f t="shared" ca="1" si="123"/>
        <v>0.67463503011842763</v>
      </c>
      <c r="U488" s="190">
        <f t="shared" ca="1" si="123"/>
        <v>0.64884552576798171</v>
      </c>
      <c r="V488" s="190">
        <f t="shared" ca="1" si="123"/>
        <v>0.62394017681083846</v>
      </c>
      <c r="W488" s="187">
        <f t="shared" ca="1" si="123"/>
        <v>0.59991616916486756</v>
      </c>
      <c r="Y488" s="78">
        <f t="shared" ca="1" si="119"/>
        <v>11851564.692016823</v>
      </c>
      <c r="Z488" s="78">
        <f t="shared" ca="1" si="120"/>
        <v>11855509.856707798</v>
      </c>
      <c r="AA488" s="78">
        <f t="shared" ca="1" si="121"/>
        <v>3945.1646909750998</v>
      </c>
    </row>
    <row r="489" spans="1:27" ht="11.25" customHeight="1" x14ac:dyDescent="0.2">
      <c r="A489" s="222">
        <f t="shared" si="122"/>
        <v>479</v>
      </c>
      <c r="B489" s="220">
        <f t="shared" si="111"/>
        <v>1.95E-2</v>
      </c>
      <c r="C489" s="217">
        <f t="shared" si="112"/>
        <v>2.7675000000000004E-3</v>
      </c>
      <c r="D489" s="219">
        <f t="shared" ca="1" si="113"/>
        <v>0.30795323636988325</v>
      </c>
      <c r="E489" s="218">
        <f t="shared" ca="1" si="114"/>
        <v>-0.50166033161363888</v>
      </c>
      <c r="F489" s="187">
        <f t="shared" ca="1" si="115"/>
        <v>-2.4767494378057225E-3</v>
      </c>
      <c r="G489" s="217">
        <f t="shared" ca="1" si="116"/>
        <v>2.9075056219427789E-4</v>
      </c>
      <c r="H489" s="187">
        <f t="shared" ca="1" si="117"/>
        <v>1.9790750562194277E-2</v>
      </c>
      <c r="I489" s="191">
        <f t="shared" ca="1" si="123"/>
        <v>0.98950858862820501</v>
      </c>
      <c r="J489" s="190">
        <f t="shared" ca="1" si="123"/>
        <v>0.9655541829322305</v>
      </c>
      <c r="K489" s="190">
        <f t="shared" ca="1" si="123"/>
        <v>0.93877265980715063</v>
      </c>
      <c r="L489" s="190">
        <f t="shared" ca="1" si="123"/>
        <v>0.91022686305418143</v>
      </c>
      <c r="M489" s="190">
        <f t="shared" ca="1" si="123"/>
        <v>0.88070551774377182</v>
      </c>
      <c r="N489" s="190">
        <f t="shared" ca="1" si="123"/>
        <v>0.85078675032440687</v>
      </c>
      <c r="O489" s="190">
        <f t="shared" ca="1" si="123"/>
        <v>0.82088902362758076</v>
      </c>
      <c r="P489" s="190">
        <f t="shared" ca="1" si="123"/>
        <v>0.79131095892324876</v>
      </c>
      <c r="Q489" s="190">
        <f t="shared" ca="1" si="123"/>
        <v>0.76226193233773365</v>
      </c>
      <c r="R489" s="190">
        <f t="shared" ca="1" si="123"/>
        <v>0.73388529394985991</v>
      </c>
      <c r="S489" s="190">
        <f t="shared" ca="1" si="123"/>
        <v>0.70627583014389994</v>
      </c>
      <c r="T489" s="190">
        <f t="shared" ca="1" si="123"/>
        <v>0.67949280838334669</v>
      </c>
      <c r="U489" s="190">
        <f t="shared" ca="1" si="123"/>
        <v>0.65356967189005211</v>
      </c>
      <c r="V489" s="190">
        <f t="shared" ca="1" si="123"/>
        <v>0.62852121536666472</v>
      </c>
      <c r="W489" s="187">
        <f t="shared" ca="1" si="123"/>
        <v>0.6043488785523502</v>
      </c>
      <c r="Y489" s="78">
        <f t="shared" ca="1" si="119"/>
        <v>11916110.175664686</v>
      </c>
      <c r="Z489" s="78">
        <f t="shared" ca="1" si="120"/>
        <v>11920011.37781978</v>
      </c>
      <c r="AA489" s="78">
        <f t="shared" ca="1" si="121"/>
        <v>3901.2021550945938</v>
      </c>
    </row>
    <row r="490" spans="1:27" ht="11.25" customHeight="1" x14ac:dyDescent="0.2">
      <c r="A490" s="222">
        <f t="shared" si="122"/>
        <v>480</v>
      </c>
      <c r="B490" s="220">
        <f t="shared" si="111"/>
        <v>1.95E-2</v>
      </c>
      <c r="C490" s="217">
        <f t="shared" si="112"/>
        <v>2.7675000000000004E-3</v>
      </c>
      <c r="D490" s="219">
        <f t="shared" ca="1" si="113"/>
        <v>0.79300816252788797</v>
      </c>
      <c r="E490" s="218">
        <f t="shared" ca="1" si="114"/>
        <v>0.81690332947498878</v>
      </c>
      <c r="F490" s="187">
        <f t="shared" ca="1" si="115"/>
        <v>4.033137034197571E-3</v>
      </c>
      <c r="G490" s="217">
        <f t="shared" ca="1" si="116"/>
        <v>6.8006370341975719E-3</v>
      </c>
      <c r="H490" s="187">
        <f t="shared" ca="1" si="117"/>
        <v>2.630063703419757E-2</v>
      </c>
      <c r="I490" s="191">
        <f t="shared" ca="1" si="123"/>
        <v>0.98650031836565488</v>
      </c>
      <c r="J490" s="190">
        <f t="shared" ca="1" si="123"/>
        <v>0.9578323860031035</v>
      </c>
      <c r="K490" s="190">
        <f t="shared" ca="1" si="123"/>
        <v>0.92772816420321891</v>
      </c>
      <c r="L490" s="190">
        <f t="shared" ca="1" si="123"/>
        <v>0.89690909248669182</v>
      </c>
      <c r="M490" s="190">
        <f t="shared" ca="1" si="123"/>
        <v>0.8658974674577018</v>
      </c>
      <c r="N490" s="190">
        <f t="shared" ca="1" si="123"/>
        <v>0.83506698837843851</v>
      </c>
      <c r="O490" s="190">
        <f t="shared" ca="1" si="123"/>
        <v>0.80468118099013608</v>
      </c>
      <c r="P490" s="190">
        <f t="shared" ca="1" si="123"/>
        <v>0.77492231364131059</v>
      </c>
      <c r="Q490" s="190">
        <f t="shared" ca="1" si="123"/>
        <v>0.74591300340962641</v>
      </c>
      <c r="R490" s="190">
        <f t="shared" ca="1" si="123"/>
        <v>0.71773227615715995</v>
      </c>
      <c r="S490" s="190">
        <f t="shared" ca="1" si="123"/>
        <v>0.69042745723735177</v>
      </c>
      <c r="T490" s="190">
        <f t="shared" ca="1" si="123"/>
        <v>0.66402294812543727</v>
      </c>
      <c r="U490" s="190">
        <f t="shared" ca="1" si="123"/>
        <v>0.63852668806186075</v>
      </c>
      <c r="V490" s="190">
        <f t="shared" ca="1" si="123"/>
        <v>0.61393490070218193</v>
      </c>
      <c r="W490" s="187">
        <f t="shared" ca="1" si="123"/>
        <v>0.59023557356586109</v>
      </c>
      <c r="Y490" s="78">
        <f t="shared" ca="1" si="119"/>
        <v>11710330.758785734</v>
      </c>
      <c r="Z490" s="78">
        <f t="shared" ca="1" si="120"/>
        <v>11714372.688920356</v>
      </c>
      <c r="AA490" s="78">
        <f t="shared" ca="1" si="121"/>
        <v>4041.9301346223801</v>
      </c>
    </row>
    <row r="491" spans="1:27" ht="11.25" customHeight="1" x14ac:dyDescent="0.2">
      <c r="A491" s="222">
        <f t="shared" si="122"/>
        <v>481</v>
      </c>
      <c r="B491" s="220">
        <f t="shared" si="111"/>
        <v>1.95E-2</v>
      </c>
      <c r="C491" s="217">
        <f t="shared" si="112"/>
        <v>2.7675000000000004E-3</v>
      </c>
      <c r="D491" s="219">
        <f t="shared" ca="1" si="113"/>
        <v>0.30506943764175287</v>
      </c>
      <c r="E491" s="218">
        <f t="shared" ca="1" si="114"/>
        <v>-0.50987523160980386</v>
      </c>
      <c r="F491" s="187">
        <f t="shared" ca="1" si="115"/>
        <v>-2.5173072568417348E-3</v>
      </c>
      <c r="G491" s="217">
        <f t="shared" ca="1" si="116"/>
        <v>2.501927431582656E-4</v>
      </c>
      <c r="H491" s="187">
        <f t="shared" ca="1" si="117"/>
        <v>1.9750192743158264E-2</v>
      </c>
      <c r="I491" s="191">
        <f t="shared" ref="I491:W506" ca="1" si="124">I$8*EXP(-$H491*I$9)</f>
        <v>0.98952735944407433</v>
      </c>
      <c r="J491" s="190">
        <f t="shared" ca="1" si="124"/>
        <v>0.965602485788987</v>
      </c>
      <c r="K491" s="190">
        <f t="shared" ca="1" si="124"/>
        <v>0.93884187961464505</v>
      </c>
      <c r="L491" s="190">
        <f t="shared" ca="1" si="124"/>
        <v>0.91031045209221362</v>
      </c>
      <c r="M491" s="190">
        <f t="shared" ca="1" si="124"/>
        <v>0.88079856400353107</v>
      </c>
      <c r="N491" s="190">
        <f t="shared" ca="1" si="124"/>
        <v>0.85088560922610956</v>
      </c>
      <c r="O491" s="190">
        <f t="shared" ca="1" si="124"/>
        <v>0.82099101806209884</v>
      </c>
      <c r="P491" s="190">
        <f t="shared" ca="1" si="124"/>
        <v>0.79141414215555406</v>
      </c>
      <c r="Q491" s="190">
        <f t="shared" ca="1" si="124"/>
        <v>0.76236490438247262</v>
      </c>
      <c r="R491" s="190">
        <f t="shared" ca="1" si="124"/>
        <v>0.73398706139002889</v>
      </c>
      <c r="S491" s="190">
        <f t="shared" ca="1" si="124"/>
        <v>0.70637570022167073</v>
      </c>
      <c r="T491" s="190">
        <f t="shared" ca="1" si="124"/>
        <v>0.67959030959581446</v>
      </c>
      <c r="U491" s="190">
        <f t="shared" ca="1" si="124"/>
        <v>0.65366449479947808</v>
      </c>
      <c r="V491" s="190">
        <f t="shared" ca="1" si="124"/>
        <v>0.62861316867432027</v>
      </c>
      <c r="W491" s="187">
        <f t="shared" ca="1" si="124"/>
        <v>0.60443785661373073</v>
      </c>
      <c r="Y491" s="78">
        <f t="shared" ca="1" si="119"/>
        <v>11917405.00606473</v>
      </c>
      <c r="Z491" s="78">
        <f t="shared" ca="1" si="120"/>
        <v>11921305.328095298</v>
      </c>
      <c r="AA491" s="78">
        <f t="shared" ca="1" si="121"/>
        <v>3900.3220305684954</v>
      </c>
    </row>
    <row r="492" spans="1:27" ht="11.25" customHeight="1" x14ac:dyDescent="0.2">
      <c r="A492" s="222">
        <f t="shared" si="122"/>
        <v>482</v>
      </c>
      <c r="B492" s="220">
        <f t="shared" si="111"/>
        <v>1.95E-2</v>
      </c>
      <c r="C492" s="217">
        <f t="shared" si="112"/>
        <v>2.7675000000000004E-3</v>
      </c>
      <c r="D492" s="219">
        <f t="shared" ca="1" si="113"/>
        <v>2.4495622961516972E-2</v>
      </c>
      <c r="E492" s="218">
        <f t="shared" ca="1" si="114"/>
        <v>-1.968667846404808</v>
      </c>
      <c r="F492" s="187">
        <f t="shared" ca="1" si="115"/>
        <v>-9.7195187152341062E-3</v>
      </c>
      <c r="G492" s="217">
        <f t="shared" ca="1" si="116"/>
        <v>-6.9520187152341054E-3</v>
      </c>
      <c r="H492" s="187">
        <f t="shared" ca="1" si="117"/>
        <v>1.2547981284765895E-2</v>
      </c>
      <c r="I492" s="191">
        <f t="shared" ca="1" si="124"/>
        <v>0.99286631188809116</v>
      </c>
      <c r="J492" s="190">
        <f t="shared" ca="1" si="124"/>
        <v>0.97421847956703944</v>
      </c>
      <c r="K492" s="190">
        <f t="shared" ca="1" si="124"/>
        <v>0.95121513347404796</v>
      </c>
      <c r="L492" s="190">
        <f t="shared" ca="1" si="124"/>
        <v>0.92527647306880956</v>
      </c>
      <c r="M492" s="190">
        <f t="shared" ca="1" si="124"/>
        <v>0.89747845549200878</v>
      </c>
      <c r="N492" s="190">
        <f t="shared" ca="1" si="124"/>
        <v>0.86862425151594358</v>
      </c>
      <c r="O492" s="190">
        <f t="shared" ca="1" si="124"/>
        <v>0.83930548846071373</v>
      </c>
      <c r="P492" s="190">
        <f t="shared" ca="1" si="124"/>
        <v>0.80995228531619257</v>
      </c>
      <c r="Q492" s="190">
        <f t="shared" ca="1" si="124"/>
        <v>0.7808728868469017</v>
      </c>
      <c r="R492" s="190">
        <f t="shared" ca="1" si="124"/>
        <v>0.75228440455177614</v>
      </c>
      <c r="S492" s="190">
        <f t="shared" ca="1" si="124"/>
        <v>0.72433630789295234</v>
      </c>
      <c r="T492" s="190">
        <f t="shared" ca="1" si="124"/>
        <v>0.69712818281766009</v>
      </c>
      <c r="U492" s="190">
        <f t="shared" ca="1" si="124"/>
        <v>0.67072304944258876</v>
      </c>
      <c r="V492" s="190">
        <f t="shared" ca="1" si="124"/>
        <v>0.64515728883738033</v>
      </c>
      <c r="W492" s="187">
        <f t="shared" ca="1" si="124"/>
        <v>0.6204480072504146</v>
      </c>
      <c r="Y492" s="78">
        <f t="shared" ca="1" si="119"/>
        <v>12149887.006422522</v>
      </c>
      <c r="Z492" s="78">
        <f t="shared" ca="1" si="120"/>
        <v>12153630.561119368</v>
      </c>
      <c r="AA492" s="78">
        <f t="shared" ca="1" si="121"/>
        <v>3743.5546968467534</v>
      </c>
    </row>
    <row r="493" spans="1:27" ht="11.25" customHeight="1" x14ac:dyDescent="0.2">
      <c r="A493" s="222">
        <f t="shared" si="122"/>
        <v>483</v>
      </c>
      <c r="B493" s="220">
        <f t="shared" si="111"/>
        <v>1.95E-2</v>
      </c>
      <c r="C493" s="217">
        <f t="shared" si="112"/>
        <v>2.7675000000000004E-3</v>
      </c>
      <c r="D493" s="219">
        <f t="shared" ca="1" si="113"/>
        <v>0.65661018271499327</v>
      </c>
      <c r="E493" s="218">
        <f t="shared" ca="1" si="114"/>
        <v>0.40322918082163606</v>
      </c>
      <c r="F493" s="187">
        <f t="shared" ca="1" si="115"/>
        <v>1.9907845687029743E-3</v>
      </c>
      <c r="G493" s="217">
        <f t="shared" ca="1" si="116"/>
        <v>4.7582845687029751E-3</v>
      </c>
      <c r="H493" s="187">
        <f t="shared" ca="1" si="117"/>
        <v>2.4258284568702975E-2</v>
      </c>
      <c r="I493" s="191">
        <f t="shared" ca="1" si="124"/>
        <v>0.98744311980859523</v>
      </c>
      <c r="J493" s="190">
        <f t="shared" ca="1" si="124"/>
        <v>0.96024828096358728</v>
      </c>
      <c r="K493" s="190">
        <f t="shared" ca="1" si="124"/>
        <v>0.93117910314260133</v>
      </c>
      <c r="L493" s="190">
        <f t="shared" ca="1" si="124"/>
        <v>0.90106617632497477</v>
      </c>
      <c r="M493" s="190">
        <f t="shared" ca="1" si="124"/>
        <v>0.87051620772762273</v>
      </c>
      <c r="N493" s="190">
        <f t="shared" ca="1" si="124"/>
        <v>0.83996724004515011</v>
      </c>
      <c r="O493" s="190">
        <f t="shared" ca="1" si="124"/>
        <v>0.80973133067030612</v>
      </c>
      <c r="P493" s="190">
        <f t="shared" ca="1" si="124"/>
        <v>0.78002706312905579</v>
      </c>
      <c r="Q493" s="190">
        <f t="shared" ca="1" si="124"/>
        <v>0.75100406021327037</v>
      </c>
      <c r="R493" s="190">
        <f t="shared" ca="1" si="124"/>
        <v>0.72276132936979665</v>
      </c>
      <c r="S493" s="190">
        <f t="shared" ca="1" si="124"/>
        <v>0.69536091624495244</v>
      </c>
      <c r="T493" s="190">
        <f t="shared" ca="1" si="124"/>
        <v>0.66883802319045083</v>
      </c>
      <c r="U493" s="190">
        <f t="shared" ca="1" si="124"/>
        <v>0.64320848267734143</v>
      </c>
      <c r="V493" s="190">
        <f t="shared" ca="1" si="124"/>
        <v>0.61847426154325924</v>
      </c>
      <c r="W493" s="187">
        <f t="shared" ca="1" si="124"/>
        <v>0.59462750481347126</v>
      </c>
      <c r="Y493" s="78">
        <f t="shared" ca="1" si="119"/>
        <v>11774453.099864436</v>
      </c>
      <c r="Z493" s="78">
        <f t="shared" ca="1" si="120"/>
        <v>11778451.005155679</v>
      </c>
      <c r="AA493" s="78">
        <f t="shared" ca="1" si="121"/>
        <v>3997.905291242525</v>
      </c>
    </row>
    <row r="494" spans="1:27" ht="11.25" customHeight="1" x14ac:dyDescent="0.2">
      <c r="A494" s="222">
        <f t="shared" si="122"/>
        <v>484</v>
      </c>
      <c r="B494" s="220">
        <f t="shared" si="111"/>
        <v>1.95E-2</v>
      </c>
      <c r="C494" s="217">
        <f t="shared" si="112"/>
        <v>2.7675000000000004E-3</v>
      </c>
      <c r="D494" s="219">
        <f t="shared" ca="1" si="113"/>
        <v>0.11467576125469048</v>
      </c>
      <c r="E494" s="218">
        <f t="shared" ca="1" si="114"/>
        <v>-1.2020309874852417</v>
      </c>
      <c r="F494" s="187">
        <f t="shared" ca="1" si="115"/>
        <v>-5.9345524947186984E-3</v>
      </c>
      <c r="G494" s="217">
        <f t="shared" ca="1" si="116"/>
        <v>-3.1670524947186979E-3</v>
      </c>
      <c r="H494" s="187">
        <f t="shared" ca="1" si="117"/>
        <v>1.6332947505281303E-2</v>
      </c>
      <c r="I494" s="191">
        <f t="shared" ca="1" si="124"/>
        <v>0.99111019551015778</v>
      </c>
      <c r="J494" s="190">
        <f t="shared" ca="1" si="124"/>
        <v>0.96968098899346378</v>
      </c>
      <c r="K494" s="190">
        <f t="shared" ca="1" si="124"/>
        <v>0.94469244238541294</v>
      </c>
      <c r="L494" s="190">
        <f t="shared" ca="1" si="124"/>
        <v>0.91738098269745627</v>
      </c>
      <c r="M494" s="190">
        <f t="shared" ca="1" si="124"/>
        <v>0.88867369363103044</v>
      </c>
      <c r="N494" s="190">
        <f t="shared" ca="1" si="124"/>
        <v>0.85925646994162053</v>
      </c>
      <c r="O494" s="190">
        <f t="shared" ca="1" si="124"/>
        <v>0.82963034883279108</v>
      </c>
      <c r="P494" s="190">
        <f t="shared" ca="1" si="124"/>
        <v>0.80015646286521602</v>
      </c>
      <c r="Q494" s="190">
        <f t="shared" ca="1" si="124"/>
        <v>0.77109108018133921</v>
      </c>
      <c r="R494" s="190">
        <f t="shared" ca="1" si="124"/>
        <v>0.74261247443866973</v>
      </c>
      <c r="S494" s="190">
        <f t="shared" ca="1" si="124"/>
        <v>0.71484128868224761</v>
      </c>
      <c r="T494" s="190">
        <f t="shared" ca="1" si="124"/>
        <v>0.68785583557398267</v>
      </c>
      <c r="U494" s="190">
        <f t="shared" ca="1" si="124"/>
        <v>0.66170351851980469</v>
      </c>
      <c r="V494" s="190">
        <f t="shared" ca="1" si="124"/>
        <v>0.63640931445450521</v>
      </c>
      <c r="W494" s="187">
        <f t="shared" ca="1" si="124"/>
        <v>0.6119820490599539</v>
      </c>
      <c r="Y494" s="78">
        <f t="shared" ca="1" si="119"/>
        <v>12027077.14576765</v>
      </c>
      <c r="Z494" s="78">
        <f t="shared" ca="1" si="120"/>
        <v>12030903.192442708</v>
      </c>
      <c r="AA494" s="78">
        <f t="shared" ca="1" si="121"/>
        <v>3826.0466750580817</v>
      </c>
    </row>
    <row r="495" spans="1:27" ht="11.25" customHeight="1" x14ac:dyDescent="0.2">
      <c r="A495" s="222">
        <f t="shared" si="122"/>
        <v>485</v>
      </c>
      <c r="B495" s="220">
        <f t="shared" si="111"/>
        <v>1.95E-2</v>
      </c>
      <c r="C495" s="217">
        <f t="shared" si="112"/>
        <v>2.7675000000000004E-3</v>
      </c>
      <c r="D495" s="219">
        <f t="shared" ca="1" si="113"/>
        <v>0.68653081875048372</v>
      </c>
      <c r="E495" s="218">
        <f t="shared" ca="1" si="114"/>
        <v>0.48604062542679671</v>
      </c>
      <c r="F495" s="187">
        <f t="shared" ca="1" si="115"/>
        <v>2.3996333174369578E-3</v>
      </c>
      <c r="G495" s="217">
        <f t="shared" ca="1" si="116"/>
        <v>5.1671333174369578E-3</v>
      </c>
      <c r="H495" s="187">
        <f t="shared" ca="1" si="117"/>
        <v>2.4667133317436959E-2</v>
      </c>
      <c r="I495" s="191">
        <f t="shared" ca="1" si="124"/>
        <v>0.9872543128021134</v>
      </c>
      <c r="J495" s="190">
        <f t="shared" ca="1" si="124"/>
        <v>0.95976416720695767</v>
      </c>
      <c r="K495" s="190">
        <f t="shared" ca="1" si="124"/>
        <v>0.93048725009679534</v>
      </c>
      <c r="L495" s="190">
        <f t="shared" ca="1" si="124"/>
        <v>0.90023245001032159</v>
      </c>
      <c r="M495" s="190">
        <f t="shared" ca="1" si="124"/>
        <v>0.86958963615666618</v>
      </c>
      <c r="N495" s="190">
        <f t="shared" ca="1" si="124"/>
        <v>0.83898398553509945</v>
      </c>
      <c r="O495" s="190">
        <f t="shared" ca="1" si="124"/>
        <v>0.80871783444087786</v>
      </c>
      <c r="P495" s="190">
        <f t="shared" ca="1" si="124"/>
        <v>0.7790024828271932</v>
      </c>
      <c r="Q495" s="190">
        <f t="shared" ca="1" si="124"/>
        <v>0.74998213176971029</v>
      </c>
      <c r="R495" s="190">
        <f t="shared" ca="1" si="124"/>
        <v>0.72175177420550607</v>
      </c>
      <c r="S495" s="190">
        <f t="shared" ca="1" si="124"/>
        <v>0.6943704966477694</v>
      </c>
      <c r="T495" s="190">
        <f t="shared" ca="1" si="124"/>
        <v>0.66787132926398263</v>
      </c>
      <c r="U495" s="190">
        <f t="shared" ca="1" si="124"/>
        <v>0.64226851655850192</v>
      </c>
      <c r="V495" s="190">
        <f t="shared" ca="1" si="124"/>
        <v>0.61756286963133245</v>
      </c>
      <c r="W495" s="187">
        <f t="shared" ca="1" si="124"/>
        <v>0.59374569667188282</v>
      </c>
      <c r="Y495" s="78">
        <f t="shared" ca="1" si="119"/>
        <v>11761584.933824712</v>
      </c>
      <c r="Z495" s="78">
        <f t="shared" ca="1" si="120"/>
        <v>11765591.662267018</v>
      </c>
      <c r="AA495" s="78">
        <f t="shared" ca="1" si="121"/>
        <v>4006.728442305699</v>
      </c>
    </row>
    <row r="496" spans="1:27" ht="11.25" customHeight="1" x14ac:dyDescent="0.2">
      <c r="A496" s="222">
        <f t="shared" si="122"/>
        <v>486</v>
      </c>
      <c r="B496" s="220">
        <f t="shared" si="111"/>
        <v>1.95E-2</v>
      </c>
      <c r="C496" s="217">
        <f t="shared" si="112"/>
        <v>2.7675000000000004E-3</v>
      </c>
      <c r="D496" s="219">
        <f t="shared" ca="1" si="113"/>
        <v>0.46811471109684122</v>
      </c>
      <c r="E496" s="218">
        <f t="shared" ca="1" si="114"/>
        <v>-8.0009849657541668E-2</v>
      </c>
      <c r="F496" s="187">
        <f t="shared" ca="1" si="115"/>
        <v>-3.9501698195036064E-4</v>
      </c>
      <c r="G496" s="217">
        <f t="shared" ca="1" si="116"/>
        <v>2.3724830180496398E-3</v>
      </c>
      <c r="H496" s="187">
        <f t="shared" ca="1" si="117"/>
        <v>2.187248301804964E-2</v>
      </c>
      <c r="I496" s="191">
        <f t="shared" ca="1" si="124"/>
        <v>0.98854560713941964</v>
      </c>
      <c r="J496" s="190">
        <f t="shared" ca="1" si="124"/>
        <v>0.96307815901409755</v>
      </c>
      <c r="K496" s="190">
        <f t="shared" ca="1" si="124"/>
        <v>0.93522662356452391</v>
      </c>
      <c r="L496" s="190">
        <f t="shared" ca="1" si="124"/>
        <v>0.9059467364342102</v>
      </c>
      <c r="M496" s="190">
        <f t="shared" ca="1" si="124"/>
        <v>0.87594286012524814</v>
      </c>
      <c r="N496" s="190">
        <f t="shared" ca="1" si="124"/>
        <v>0.84572796208408163</v>
      </c>
      <c r="O496" s="190">
        <f t="shared" ca="1" si="124"/>
        <v>0.81567088266420773</v>
      </c>
      <c r="P496" s="190">
        <f t="shared" ca="1" si="124"/>
        <v>0.78603284569705245</v>
      </c>
      <c r="Q496" s="190">
        <f t="shared" ca="1" si="124"/>
        <v>0.75699526774726345</v>
      </c>
      <c r="R496" s="190">
        <f t="shared" ca="1" si="124"/>
        <v>0.72868072787533467</v>
      </c>
      <c r="S496" s="190">
        <f t="shared" ca="1" si="124"/>
        <v>0.70116866343100792</v>
      </c>
      <c r="T496" s="190">
        <f t="shared" ca="1" si="124"/>
        <v>0.67450705289071256</v>
      </c>
      <c r="U496" s="190">
        <f t="shared" ca="1" si="124"/>
        <v>0.64872107414787072</v>
      </c>
      <c r="V496" s="190">
        <f t="shared" ca="1" si="124"/>
        <v>0.62381949894878186</v>
      </c>
      <c r="W496" s="187">
        <f t="shared" ca="1" si="124"/>
        <v>0.59979940150959354</v>
      </c>
      <c r="Y496" s="78">
        <f t="shared" ca="1" si="119"/>
        <v>11849863.363273406</v>
      </c>
      <c r="Z496" s="78">
        <f t="shared" ca="1" si="120"/>
        <v>11853809.689077243</v>
      </c>
      <c r="AA496" s="78">
        <f t="shared" ca="1" si="121"/>
        <v>3946.3258038368076</v>
      </c>
    </row>
    <row r="497" spans="1:27" ht="11.25" customHeight="1" x14ac:dyDescent="0.2">
      <c r="A497" s="222">
        <f t="shared" si="122"/>
        <v>487</v>
      </c>
      <c r="B497" s="220">
        <f t="shared" si="111"/>
        <v>1.95E-2</v>
      </c>
      <c r="C497" s="217">
        <f t="shared" si="112"/>
        <v>2.7675000000000004E-3</v>
      </c>
      <c r="D497" s="219">
        <f t="shared" ca="1" si="113"/>
        <v>0.43771864814068262</v>
      </c>
      <c r="E497" s="218">
        <f t="shared" ca="1" si="114"/>
        <v>-0.15675581561522753</v>
      </c>
      <c r="F497" s="187">
        <f t="shared" ca="1" si="115"/>
        <v>-7.7391982927764121E-4</v>
      </c>
      <c r="G497" s="217">
        <f t="shared" ca="1" si="116"/>
        <v>1.993580170722359E-3</v>
      </c>
      <c r="H497" s="187">
        <f t="shared" ca="1" si="117"/>
        <v>2.1493580170722358E-2</v>
      </c>
      <c r="I497" s="191">
        <f t="shared" ca="1" si="124"/>
        <v>0.98872081271874446</v>
      </c>
      <c r="J497" s="190">
        <f t="shared" ca="1" si="124"/>
        <v>0.9635283549819087</v>
      </c>
      <c r="K497" s="190">
        <f t="shared" ca="1" si="124"/>
        <v>0.93587105047129593</v>
      </c>
      <c r="L497" s="190">
        <f t="shared" ca="1" si="124"/>
        <v>0.90672427507523035</v>
      </c>
      <c r="M497" s="190">
        <f t="shared" ca="1" si="124"/>
        <v>0.87680780543483083</v>
      </c>
      <c r="N497" s="190">
        <f t="shared" ca="1" si="124"/>
        <v>0.84664648401332609</v>
      </c>
      <c r="O497" s="190">
        <f t="shared" ca="1" si="124"/>
        <v>0.81661817788955904</v>
      </c>
      <c r="P497" s="190">
        <f t="shared" ca="1" si="124"/>
        <v>0.78699090444519992</v>
      </c>
      <c r="Q497" s="190">
        <f t="shared" ca="1" si="124"/>
        <v>0.75795115411752711</v>
      </c>
      <c r="R497" s="190">
        <f t="shared" ca="1" si="124"/>
        <v>0.7296252724058605</v>
      </c>
      <c r="S497" s="190">
        <f t="shared" ca="1" si="124"/>
        <v>0.70209547828314811</v>
      </c>
      <c r="T497" s="190">
        <f t="shared" ca="1" si="124"/>
        <v>0.67541179513962235</v>
      </c>
      <c r="U497" s="190">
        <f t="shared" ca="1" si="124"/>
        <v>0.64960089753695949</v>
      </c>
      <c r="V497" s="190">
        <f t="shared" ca="1" si="124"/>
        <v>0.62467264753339513</v>
      </c>
      <c r="W497" s="187">
        <f t="shared" ca="1" si="124"/>
        <v>0.60062490942896529</v>
      </c>
      <c r="Y497" s="78">
        <f t="shared" ca="1" si="119"/>
        <v>11861890.019475574</v>
      </c>
      <c r="Z497" s="78">
        <f t="shared" ca="1" si="120"/>
        <v>11865828.139908317</v>
      </c>
      <c r="AA497" s="78">
        <f t="shared" ca="1" si="121"/>
        <v>3938.1204327438027</v>
      </c>
    </row>
    <row r="498" spans="1:27" ht="11.25" customHeight="1" x14ac:dyDescent="0.2">
      <c r="A498" s="222">
        <f t="shared" si="122"/>
        <v>488</v>
      </c>
      <c r="B498" s="220">
        <f t="shared" si="111"/>
        <v>1.95E-2</v>
      </c>
      <c r="C498" s="217">
        <f t="shared" si="112"/>
        <v>2.7675000000000004E-3</v>
      </c>
      <c r="D498" s="219">
        <f t="shared" ca="1" si="113"/>
        <v>0.84210120510019926</v>
      </c>
      <c r="E498" s="218">
        <f t="shared" ca="1" si="114"/>
        <v>1.0031311439815451</v>
      </c>
      <c r="F498" s="187">
        <f t="shared" ca="1" si="115"/>
        <v>4.9525631993066997E-3</v>
      </c>
      <c r="G498" s="217">
        <f t="shared" ca="1" si="116"/>
        <v>7.7200631993067006E-3</v>
      </c>
      <c r="H498" s="187">
        <f t="shared" ca="1" si="117"/>
        <v>2.7220063199306699E-2</v>
      </c>
      <c r="I498" s="191">
        <f t="shared" ca="1" si="124"/>
        <v>0.98607618193179558</v>
      </c>
      <c r="J498" s="190">
        <f t="shared" ca="1" si="124"/>
        <v>0.9567467834466663</v>
      </c>
      <c r="K498" s="190">
        <f t="shared" ca="1" si="124"/>
        <v>0.92617879810914328</v>
      </c>
      <c r="L498" s="190">
        <f t="shared" ca="1" si="124"/>
        <v>0.89504392228005325</v>
      </c>
      <c r="M498" s="190">
        <f t="shared" ca="1" si="124"/>
        <v>0.86382621014280214</v>
      </c>
      <c r="N498" s="190">
        <f t="shared" ca="1" si="124"/>
        <v>0.83287033476778261</v>
      </c>
      <c r="O498" s="190">
        <f t="shared" ca="1" si="124"/>
        <v>0.80241799779825995</v>
      </c>
      <c r="P498" s="190">
        <f t="shared" ca="1" si="124"/>
        <v>0.77263517558791317</v>
      </c>
      <c r="Q498" s="190">
        <f t="shared" ca="1" si="124"/>
        <v>0.74363239119119073</v>
      </c>
      <c r="R498" s="190">
        <f t="shared" ca="1" si="124"/>
        <v>0.71547973410870136</v>
      </c>
      <c r="S498" s="190">
        <f t="shared" ca="1" si="124"/>
        <v>0.68821795310736877</v>
      </c>
      <c r="T498" s="190">
        <f t="shared" ca="1" si="124"/>
        <v>0.6618666279899984</v>
      </c>
      <c r="U498" s="190">
        <f t="shared" ca="1" si="124"/>
        <v>0.63643017654347867</v>
      </c>
      <c r="V498" s="190">
        <f t="shared" ca="1" si="124"/>
        <v>0.61190226147571414</v>
      </c>
      <c r="W498" s="187">
        <f t="shared" ca="1" si="124"/>
        <v>0.58826901721389413</v>
      </c>
      <c r="Y498" s="78">
        <f t="shared" ca="1" si="119"/>
        <v>11681593.565694762</v>
      </c>
      <c r="Z498" s="78">
        <f t="shared" ca="1" si="120"/>
        <v>11685655.272319958</v>
      </c>
      <c r="AA498" s="78">
        <f t="shared" ca="1" si="121"/>
        <v>4061.7066251952201</v>
      </c>
    </row>
    <row r="499" spans="1:27" ht="11.25" customHeight="1" x14ac:dyDescent="0.2">
      <c r="A499" s="222">
        <f t="shared" si="122"/>
        <v>489</v>
      </c>
      <c r="B499" s="220">
        <f t="shared" si="111"/>
        <v>1.95E-2</v>
      </c>
      <c r="C499" s="217">
        <f t="shared" si="112"/>
        <v>2.7675000000000004E-3</v>
      </c>
      <c r="D499" s="219">
        <f t="shared" ca="1" si="113"/>
        <v>4.1438393170113774E-2</v>
      </c>
      <c r="E499" s="218">
        <f t="shared" ca="1" si="114"/>
        <v>-1.7342327946845086</v>
      </c>
      <c r="F499" s="187">
        <f t="shared" ca="1" si="115"/>
        <v>-8.5620883864645728E-3</v>
      </c>
      <c r="G499" s="217">
        <f t="shared" ca="1" si="116"/>
        <v>-5.794588386464572E-3</v>
      </c>
      <c r="H499" s="187">
        <f t="shared" ca="1" si="117"/>
        <v>1.3705411613535428E-2</v>
      </c>
      <c r="I499" s="191">
        <f t="shared" ca="1" si="124"/>
        <v>0.99232896720644703</v>
      </c>
      <c r="J499" s="190">
        <f t="shared" ca="1" si="124"/>
        <v>0.97282868064351058</v>
      </c>
      <c r="K499" s="190">
        <f t="shared" ca="1" si="124"/>
        <v>0.94921574984387191</v>
      </c>
      <c r="L499" s="190">
        <f t="shared" ca="1" si="124"/>
        <v>0.92285487204221961</v>
      </c>
      <c r="M499" s="190">
        <f t="shared" ca="1" si="124"/>
        <v>0.89477676833812769</v>
      </c>
      <c r="N499" s="190">
        <f t="shared" ca="1" si="124"/>
        <v>0.86574882530289776</v>
      </c>
      <c r="O499" s="190">
        <f t="shared" ca="1" si="124"/>
        <v>0.8363349464874954</v>
      </c>
      <c r="P499" s="190">
        <f t="shared" ca="1" si="124"/>
        <v>0.80694409304399362</v>
      </c>
      <c r="Q499" s="190">
        <f t="shared" ca="1" si="124"/>
        <v>0.77786854336446531</v>
      </c>
      <c r="R499" s="190">
        <f t="shared" ca="1" si="124"/>
        <v>0.74931346441186675</v>
      </c>
      <c r="S499" s="190">
        <f t="shared" ca="1" si="124"/>
        <v>0.72141945214613723</v>
      </c>
      <c r="T499" s="190">
        <f t="shared" ca="1" si="124"/>
        <v>0.69427953954664123</v>
      </c>
      <c r="U499" s="190">
        <f t="shared" ca="1" si="124"/>
        <v>0.66795193361307781</v>
      </c>
      <c r="V499" s="190">
        <f t="shared" ca="1" si="124"/>
        <v>0.64246949911330076</v>
      </c>
      <c r="W499" s="187">
        <f t="shared" ca="1" si="124"/>
        <v>0.61784678818544514</v>
      </c>
      <c r="Y499" s="78">
        <f t="shared" ca="1" si="119"/>
        <v>12112182.123289498</v>
      </c>
      <c r="Z499" s="78">
        <f t="shared" ca="1" si="120"/>
        <v>12115950.923912741</v>
      </c>
      <c r="AA499" s="78">
        <f t="shared" ca="1" si="121"/>
        <v>3768.8006232436746</v>
      </c>
    </row>
    <row r="500" spans="1:27" ht="11.25" customHeight="1" x14ac:dyDescent="0.2">
      <c r="A500" s="222">
        <f t="shared" si="122"/>
        <v>490</v>
      </c>
      <c r="B500" s="220">
        <f t="shared" si="111"/>
        <v>1.95E-2</v>
      </c>
      <c r="C500" s="217">
        <f t="shared" si="112"/>
        <v>2.7675000000000004E-3</v>
      </c>
      <c r="D500" s="219">
        <f t="shared" ca="1" si="113"/>
        <v>0.83079040935508208</v>
      </c>
      <c r="E500" s="218">
        <f t="shared" ca="1" si="114"/>
        <v>0.95729340869323198</v>
      </c>
      <c r="F500" s="187">
        <f t="shared" ca="1" si="115"/>
        <v>4.72625751406258E-3</v>
      </c>
      <c r="G500" s="217">
        <f t="shared" ca="1" si="116"/>
        <v>7.4937575140625809E-3</v>
      </c>
      <c r="H500" s="187">
        <f t="shared" ca="1" si="117"/>
        <v>2.6993757514062581E-2</v>
      </c>
      <c r="I500" s="191">
        <f t="shared" ca="1" si="124"/>
        <v>0.98618056108927421</v>
      </c>
      <c r="J500" s="190">
        <f t="shared" ca="1" si="124"/>
        <v>0.95701387724251907</v>
      </c>
      <c r="K500" s="190">
        <f t="shared" ca="1" si="124"/>
        <v>0.92655991569544005</v>
      </c>
      <c r="L500" s="190">
        <f t="shared" ca="1" si="124"/>
        <v>0.89550265131167361</v>
      </c>
      <c r="M500" s="190">
        <f t="shared" ca="1" si="124"/>
        <v>0.86433556508020881</v>
      </c>
      <c r="N500" s="190">
        <f t="shared" ca="1" si="124"/>
        <v>0.83341047793497314</v>
      </c>
      <c r="O500" s="190">
        <f t="shared" ca="1" si="124"/>
        <v>0.80297446186335331</v>
      </c>
      <c r="P500" s="190">
        <f t="shared" ca="1" si="124"/>
        <v>0.77319750004708609</v>
      </c>
      <c r="Q500" s="190">
        <f t="shared" ca="1" si="124"/>
        <v>0.7441930886916811</v>
      </c>
      <c r="R500" s="190">
        <f t="shared" ca="1" si="124"/>
        <v>0.71603351348890043</v>
      </c>
      <c r="S500" s="190">
        <f t="shared" ca="1" si="124"/>
        <v>0.68876113907154568</v>
      </c>
      <c r="T500" s="190">
        <f t="shared" ca="1" si="124"/>
        <v>0.66239672970547836</v>
      </c>
      <c r="U500" s="190">
        <f t="shared" ca="1" si="124"/>
        <v>0.6369455681098608</v>
      </c>
      <c r="V500" s="190">
        <f t="shared" ca="1" si="124"/>
        <v>0.61240194593291852</v>
      </c>
      <c r="W500" s="187">
        <f t="shared" ca="1" si="124"/>
        <v>0.58875245265548382</v>
      </c>
      <c r="Y500" s="78">
        <f t="shared" ca="1" si="119"/>
        <v>11688659.447920397</v>
      </c>
      <c r="Z500" s="78">
        <f t="shared" ca="1" si="120"/>
        <v>11692716.289360762</v>
      </c>
      <c r="AA500" s="78">
        <f t="shared" ca="1" si="121"/>
        <v>4056.8414403647184</v>
      </c>
    </row>
    <row r="501" spans="1:27" ht="11.25" customHeight="1" x14ac:dyDescent="0.2">
      <c r="A501" s="222">
        <f t="shared" si="122"/>
        <v>491</v>
      </c>
      <c r="B501" s="220">
        <f t="shared" si="111"/>
        <v>1.95E-2</v>
      </c>
      <c r="C501" s="217">
        <f t="shared" si="112"/>
        <v>2.7675000000000004E-3</v>
      </c>
      <c r="D501" s="219">
        <f t="shared" ca="1" si="113"/>
        <v>0.78788588269169857</v>
      </c>
      <c r="E501" s="218">
        <f t="shared" ca="1" si="114"/>
        <v>0.79910723534109018</v>
      </c>
      <c r="F501" s="187">
        <f t="shared" ca="1" si="115"/>
        <v>3.9452758592876573E-3</v>
      </c>
      <c r="G501" s="217">
        <f t="shared" ca="1" si="116"/>
        <v>6.7127758592876573E-3</v>
      </c>
      <c r="H501" s="187">
        <f t="shared" ca="1" si="117"/>
        <v>2.6212775859287656E-2</v>
      </c>
      <c r="I501" s="191">
        <f t="shared" ca="1" si="124"/>
        <v>0.98654085876560571</v>
      </c>
      <c r="J501" s="190">
        <f t="shared" ca="1" si="124"/>
        <v>0.95793619159936683</v>
      </c>
      <c r="K501" s="190">
        <f t="shared" ca="1" si="124"/>
        <v>0.92787635859976003</v>
      </c>
      <c r="L501" s="190">
        <f t="shared" ca="1" si="124"/>
        <v>0.89708753312839051</v>
      </c>
      <c r="M501" s="190">
        <f t="shared" ca="1" si="124"/>
        <v>0.86609565841812597</v>
      </c>
      <c r="N501" s="190">
        <f t="shared" ca="1" si="124"/>
        <v>0.83527720556529805</v>
      </c>
      <c r="O501" s="190">
        <f t="shared" ca="1" si="124"/>
        <v>0.80489778662510836</v>
      </c>
      <c r="P501" s="190">
        <f t="shared" ca="1" si="124"/>
        <v>0.7751412286568562</v>
      </c>
      <c r="Q501" s="190">
        <f t="shared" ca="1" si="124"/>
        <v>0.74613130651238169</v>
      </c>
      <c r="R501" s="190">
        <f t="shared" ca="1" si="124"/>
        <v>0.71794790193257829</v>
      </c>
      <c r="S501" s="190">
        <f t="shared" ca="1" si="124"/>
        <v>0.69063897036275523</v>
      </c>
      <c r="T501" s="190">
        <f t="shared" ca="1" si="124"/>
        <v>0.66422937535948379</v>
      </c>
      <c r="U501" s="190">
        <f t="shared" ca="1" si="124"/>
        <v>0.63872739371078791</v>
      </c>
      <c r="V501" s="190">
        <f t="shared" ca="1" si="124"/>
        <v>0.61412949459298927</v>
      </c>
      <c r="W501" s="187">
        <f t="shared" ca="1" si="124"/>
        <v>0.59042384320906138</v>
      </c>
      <c r="Y501" s="78">
        <f t="shared" ca="1" si="119"/>
        <v>11713081.107038548</v>
      </c>
      <c r="Z501" s="78">
        <f t="shared" ca="1" si="120"/>
        <v>11717121.145886714</v>
      </c>
      <c r="AA501" s="78">
        <f t="shared" ca="1" si="121"/>
        <v>4040.0388481654227</v>
      </c>
    </row>
    <row r="502" spans="1:27" ht="11.25" customHeight="1" x14ac:dyDescent="0.2">
      <c r="A502" s="222">
        <f t="shared" si="122"/>
        <v>492</v>
      </c>
      <c r="B502" s="220">
        <f t="shared" si="111"/>
        <v>1.95E-2</v>
      </c>
      <c r="C502" s="217">
        <f t="shared" si="112"/>
        <v>2.7675000000000004E-3</v>
      </c>
      <c r="D502" s="219">
        <f t="shared" ca="1" si="113"/>
        <v>0.96894716729128383</v>
      </c>
      <c r="E502" s="218">
        <f t="shared" ca="1" si="114"/>
        <v>1.8655406101673666</v>
      </c>
      <c r="F502" s="187">
        <f t="shared" ca="1" si="115"/>
        <v>9.2103687819476594E-3</v>
      </c>
      <c r="G502" s="217">
        <f t="shared" ca="1" si="116"/>
        <v>1.197786878194766E-2</v>
      </c>
      <c r="H502" s="187">
        <f t="shared" ca="1" si="117"/>
        <v>3.1477868781947659E-2</v>
      </c>
      <c r="I502" s="191">
        <f t="shared" ca="1" si="124"/>
        <v>0.98411440873047107</v>
      </c>
      <c r="J502" s="190">
        <f t="shared" ca="1" si="124"/>
        <v>0.95173544580081904</v>
      </c>
      <c r="K502" s="190">
        <f t="shared" ca="1" si="124"/>
        <v>0.91903744869021553</v>
      </c>
      <c r="L502" s="190">
        <f t="shared" ca="1" si="124"/>
        <v>0.88645687932876382</v>
      </c>
      <c r="M502" s="190">
        <f t="shared" ca="1" si="124"/>
        <v>0.85429875751345685</v>
      </c>
      <c r="N502" s="190">
        <f t="shared" ca="1" si="124"/>
        <v>0.82277286790045012</v>
      </c>
      <c r="O502" s="190">
        <f t="shared" ca="1" si="124"/>
        <v>0.79202004654982161</v>
      </c>
      <c r="P502" s="190">
        <f t="shared" ca="1" si="124"/>
        <v>0.76213128013347642</v>
      </c>
      <c r="Q502" s="190">
        <f t="shared" ca="1" si="124"/>
        <v>0.7331615963782272</v>
      </c>
      <c r="R502" s="190">
        <f t="shared" ca="1" si="124"/>
        <v>0.7051401749648325</v>
      </c>
      <c r="S502" s="190">
        <f t="shared" ca="1" si="124"/>
        <v>0.67807771169091591</v>
      </c>
      <c r="T502" s="190">
        <f t="shared" ca="1" si="124"/>
        <v>0.65197178341755113</v>
      </c>
      <c r="U502" s="190">
        <f t="shared" ca="1" si="124"/>
        <v>0.62681075590785906</v>
      </c>
      <c r="V502" s="190">
        <f t="shared" ca="1" si="124"/>
        <v>0.60257662848203564</v>
      </c>
      <c r="W502" s="187">
        <f t="shared" ca="1" si="124"/>
        <v>0.57924710225167153</v>
      </c>
      <c r="Y502" s="78">
        <f t="shared" ca="1" si="119"/>
        <v>11549552.887740567</v>
      </c>
      <c r="Z502" s="78">
        <f t="shared" ca="1" si="120"/>
        <v>11553705.794165611</v>
      </c>
      <c r="AA502" s="78">
        <f t="shared" ca="1" si="121"/>
        <v>4152.9064250439405</v>
      </c>
    </row>
    <row r="503" spans="1:27" ht="11.25" customHeight="1" x14ac:dyDescent="0.2">
      <c r="A503" s="222">
        <f t="shared" si="122"/>
        <v>493</v>
      </c>
      <c r="B503" s="220">
        <f t="shared" si="111"/>
        <v>1.95E-2</v>
      </c>
      <c r="C503" s="217">
        <f t="shared" si="112"/>
        <v>2.7675000000000004E-3</v>
      </c>
      <c r="D503" s="219">
        <f t="shared" ca="1" si="113"/>
        <v>1.7625767165913131E-2</v>
      </c>
      <c r="E503" s="218">
        <f t="shared" ca="1" si="114"/>
        <v>-2.105457140891561</v>
      </c>
      <c r="F503" s="187">
        <f t="shared" ca="1" si="115"/>
        <v>-1.0394861744905491E-2</v>
      </c>
      <c r="G503" s="217">
        <f t="shared" ca="1" si="116"/>
        <v>-7.6273617449054906E-3</v>
      </c>
      <c r="H503" s="187">
        <f t="shared" ca="1" si="117"/>
        <v>1.1872638255094509E-2</v>
      </c>
      <c r="I503" s="191">
        <f t="shared" ca="1" si="124"/>
        <v>0.99317997876399888</v>
      </c>
      <c r="J503" s="190">
        <f t="shared" ca="1" si="124"/>
        <v>0.97503032319899585</v>
      </c>
      <c r="K503" s="190">
        <f t="shared" ca="1" si="124"/>
        <v>0.95238368845046772</v>
      </c>
      <c r="L503" s="190">
        <f t="shared" ca="1" si="124"/>
        <v>0.92669237496633017</v>
      </c>
      <c r="M503" s="190">
        <f t="shared" ca="1" si="124"/>
        <v>0.89905861586592073</v>
      </c>
      <c r="N503" s="190">
        <f t="shared" ca="1" si="124"/>
        <v>0.87030642894038135</v>
      </c>
      <c r="O503" s="190">
        <f t="shared" ca="1" si="124"/>
        <v>0.84104362642962938</v>
      </c>
      <c r="P503" s="190">
        <f t="shared" ca="1" si="124"/>
        <v>0.81171269778536259</v>
      </c>
      <c r="Q503" s="190">
        <f t="shared" ca="1" si="124"/>
        <v>0.78263123331318241</v>
      </c>
      <c r="R503" s="190">
        <f t="shared" ca="1" si="124"/>
        <v>0.75402334177931751</v>
      </c>
      <c r="S503" s="190">
        <f t="shared" ca="1" si="124"/>
        <v>0.72604369412713943</v>
      </c>
      <c r="T503" s="190">
        <f t="shared" ca="1" si="124"/>
        <v>0.69879571938001428</v>
      </c>
      <c r="U503" s="190">
        <f t="shared" ca="1" si="124"/>
        <v>0.67234526143134687</v>
      </c>
      <c r="V503" s="190">
        <f t="shared" ca="1" si="124"/>
        <v>0.64673076492722403</v>
      </c>
      <c r="W503" s="187">
        <f t="shared" ca="1" si="124"/>
        <v>0.62197083539595654</v>
      </c>
      <c r="Y503" s="78">
        <f t="shared" ca="1" si="119"/>
        <v>12171948.584755266</v>
      </c>
      <c r="Z503" s="78">
        <f t="shared" ca="1" si="120"/>
        <v>12175677.402110152</v>
      </c>
      <c r="AA503" s="78">
        <f t="shared" ca="1" si="121"/>
        <v>3728.8173548858613</v>
      </c>
    </row>
    <row r="504" spans="1:27" ht="11.25" customHeight="1" x14ac:dyDescent="0.2">
      <c r="A504" s="222">
        <f t="shared" si="122"/>
        <v>494</v>
      </c>
      <c r="B504" s="220">
        <f t="shared" si="111"/>
        <v>1.95E-2</v>
      </c>
      <c r="C504" s="217">
        <f t="shared" si="112"/>
        <v>2.7675000000000004E-3</v>
      </c>
      <c r="D504" s="219">
        <f t="shared" ca="1" si="113"/>
        <v>0.6041522477309097</v>
      </c>
      <c r="E504" s="218">
        <f t="shared" ca="1" si="114"/>
        <v>0.26410955093524602</v>
      </c>
      <c r="F504" s="187">
        <f t="shared" ca="1" si="115"/>
        <v>1.3039364298426984E-3</v>
      </c>
      <c r="G504" s="217">
        <f t="shared" ca="1" si="116"/>
        <v>4.0714364298426991E-3</v>
      </c>
      <c r="H504" s="187">
        <f t="shared" ca="1" si="117"/>
        <v>2.3571436429842697E-2</v>
      </c>
      <c r="I504" s="191">
        <f t="shared" ca="1" si="124"/>
        <v>0.98776038866547788</v>
      </c>
      <c r="J504" s="190">
        <f t="shared" ca="1" si="124"/>
        <v>0.96106212080979125</v>
      </c>
      <c r="K504" s="190">
        <f t="shared" ca="1" si="124"/>
        <v>0.93234254441503783</v>
      </c>
      <c r="L504" s="190">
        <f t="shared" ca="1" si="124"/>
        <v>0.90246853883781308</v>
      </c>
      <c r="M504" s="190">
        <f t="shared" ca="1" si="124"/>
        <v>0.87207503074424442</v>
      </c>
      <c r="N504" s="190">
        <f t="shared" ca="1" si="124"/>
        <v>0.84162165962602065</v>
      </c>
      <c r="O504" s="190">
        <f t="shared" ca="1" si="124"/>
        <v>0.81143682031526521</v>
      </c>
      <c r="P504" s="190">
        <f t="shared" ca="1" si="124"/>
        <v>0.78175134797083068</v>
      </c>
      <c r="Q504" s="190">
        <f t="shared" ca="1" si="124"/>
        <v>0.75272399120430455</v>
      </c>
      <c r="R504" s="190">
        <f t="shared" ca="1" si="124"/>
        <v>0.72446051803735778</v>
      </c>
      <c r="S504" s="190">
        <f t="shared" ca="1" si="124"/>
        <v>0.69702795929199823</v>
      </c>
      <c r="T504" s="190">
        <f t="shared" ca="1" si="124"/>
        <v>0.6704651778157863</v>
      </c>
      <c r="U504" s="190">
        <f t="shared" ca="1" si="124"/>
        <v>0.64479068268680395</v>
      </c>
      <c r="V504" s="190">
        <f t="shared" ca="1" si="124"/>
        <v>0.62000838916474821</v>
      </c>
      <c r="W504" s="187">
        <f t="shared" ca="1" si="124"/>
        <v>0.59611185328988625</v>
      </c>
      <c r="Y504" s="78">
        <f t="shared" ca="1" si="119"/>
        <v>11796107.022875365</v>
      </c>
      <c r="Z504" s="78">
        <f t="shared" ca="1" si="120"/>
        <v>11800090.09486641</v>
      </c>
      <c r="AA504" s="78">
        <f t="shared" ca="1" si="121"/>
        <v>3983.071991045028</v>
      </c>
    </row>
    <row r="505" spans="1:27" ht="11.25" customHeight="1" x14ac:dyDescent="0.2">
      <c r="A505" s="222">
        <f t="shared" si="122"/>
        <v>495</v>
      </c>
      <c r="B505" s="220">
        <f t="shared" si="111"/>
        <v>1.95E-2</v>
      </c>
      <c r="C505" s="217">
        <f t="shared" si="112"/>
        <v>2.7675000000000004E-3</v>
      </c>
      <c r="D505" s="219">
        <f t="shared" ca="1" si="113"/>
        <v>0.49697705827156224</v>
      </c>
      <c r="E505" s="218">
        <f t="shared" ca="1" si="114"/>
        <v>-7.5774637221864682E-3</v>
      </c>
      <c r="F505" s="187">
        <f t="shared" ca="1" si="115"/>
        <v>-3.7410729593769524E-5</v>
      </c>
      <c r="G505" s="217">
        <f t="shared" ca="1" si="116"/>
        <v>2.730089270406231E-3</v>
      </c>
      <c r="H505" s="187">
        <f t="shared" ca="1" si="117"/>
        <v>2.223008927040623E-2</v>
      </c>
      <c r="I505" s="191">
        <f t="shared" ca="1" si="124"/>
        <v>0.98838027763511027</v>
      </c>
      <c r="J505" s="190">
        <f t="shared" ca="1" si="124"/>
        <v>0.96265345968678351</v>
      </c>
      <c r="K505" s="190">
        <f t="shared" ca="1" si="124"/>
        <v>0.93461882432255361</v>
      </c>
      <c r="L505" s="190">
        <f t="shared" ca="1" si="124"/>
        <v>0.90521351170019226</v>
      </c>
      <c r="M505" s="190">
        <f t="shared" ca="1" si="124"/>
        <v>0.87512731255907117</v>
      </c>
      <c r="N505" s="190">
        <f t="shared" ca="1" si="124"/>
        <v>0.84486198063164797</v>
      </c>
      <c r="O505" s="190">
        <f t="shared" ca="1" si="124"/>
        <v>0.81477783906359891</v>
      </c>
      <c r="P505" s="190">
        <f t="shared" ca="1" si="124"/>
        <v>0.78512970539992766</v>
      </c>
      <c r="Q505" s="190">
        <f t="shared" ca="1" si="124"/>
        <v>0.7560942136860701</v>
      </c>
      <c r="R505" s="190">
        <f t="shared" ca="1" si="124"/>
        <v>0.72779039400747492</v>
      </c>
      <c r="S505" s="190">
        <f t="shared" ca="1" si="124"/>
        <v>0.70029506336101233</v>
      </c>
      <c r="T505" s="190">
        <f t="shared" ca="1" si="124"/>
        <v>0.67365427424537905</v>
      </c>
      <c r="U505" s="190">
        <f t="shared" ca="1" si="124"/>
        <v>0.64789179515170792</v>
      </c>
      <c r="V505" s="190">
        <f t="shared" ca="1" si="124"/>
        <v>0.62301537121412887</v>
      </c>
      <c r="W505" s="187">
        <f t="shared" ca="1" si="124"/>
        <v>0.59902133280146774</v>
      </c>
      <c r="Y505" s="78">
        <f t="shared" ca="1" si="119"/>
        <v>11838525.355466127</v>
      </c>
      <c r="Z505" s="78">
        <f t="shared" ca="1" si="120"/>
        <v>11842479.422131576</v>
      </c>
      <c r="AA505" s="78">
        <f t="shared" ca="1" si="121"/>
        <v>3954.0666654482484</v>
      </c>
    </row>
    <row r="506" spans="1:27" ht="11.25" customHeight="1" x14ac:dyDescent="0.2">
      <c r="A506" s="222">
        <f t="shared" si="122"/>
        <v>496</v>
      </c>
      <c r="B506" s="220">
        <f t="shared" si="111"/>
        <v>1.95E-2</v>
      </c>
      <c r="C506" s="217">
        <f t="shared" si="112"/>
        <v>2.7675000000000004E-3</v>
      </c>
      <c r="D506" s="219">
        <f t="shared" ca="1" si="113"/>
        <v>0.27643749475299262</v>
      </c>
      <c r="E506" s="218">
        <f t="shared" ca="1" si="114"/>
        <v>-0.59345754185489685</v>
      </c>
      <c r="F506" s="187">
        <f t="shared" ca="1" si="115"/>
        <v>-2.92996184972964E-3</v>
      </c>
      <c r="G506" s="217">
        <f t="shared" ca="1" si="116"/>
        <v>-1.6246184972963955E-4</v>
      </c>
      <c r="H506" s="187">
        <f t="shared" ca="1" si="117"/>
        <v>1.933753815027036E-2</v>
      </c>
      <c r="I506" s="191">
        <f t="shared" ca="1" si="124"/>
        <v>0.98971836291982107</v>
      </c>
      <c r="J506" s="190">
        <f t="shared" ca="1" si="124"/>
        <v>0.96609407947596015</v>
      </c>
      <c r="K506" s="190">
        <f t="shared" ca="1" si="124"/>
        <v>0.93954644515379493</v>
      </c>
      <c r="L506" s="190">
        <f t="shared" ca="1" si="124"/>
        <v>0.91116136332475439</v>
      </c>
      <c r="M506" s="190">
        <f t="shared" ca="1" si="124"/>
        <v>0.88174582003041835</v>
      </c>
      <c r="N506" s="190">
        <f t="shared" ca="1" si="124"/>
        <v>0.8518921000803894</v>
      </c>
      <c r="O506" s="190">
        <f t="shared" ca="1" si="124"/>
        <v>0.82202947876060339</v>
      </c>
      <c r="P506" s="190">
        <f t="shared" ca="1" si="124"/>
        <v>0.79246474273139855</v>
      </c>
      <c r="Q506" s="190">
        <f t="shared" ca="1" si="124"/>
        <v>0.76341338215802457</v>
      </c>
      <c r="R506" s="190">
        <f t="shared" ca="1" si="124"/>
        <v>0.73502329442932135</v>
      </c>
      <c r="S506" s="190">
        <f t="shared" ca="1" si="124"/>
        <v>0.70739262916516521</v>
      </c>
      <c r="T506" s="190">
        <f t="shared" ca="1" si="124"/>
        <v>0.68058312910356522</v>
      </c>
      <c r="U506" s="190">
        <f t="shared" ca="1" si="124"/>
        <v>0.65463005071509905</v>
      </c>
      <c r="V506" s="190">
        <f t="shared" ca="1" si="124"/>
        <v>0.62954951057925257</v>
      </c>
      <c r="W506" s="187">
        <f t="shared" ca="1" si="124"/>
        <v>0.60534390688970496</v>
      </c>
      <c r="Y506" s="78">
        <f t="shared" ca="1" si="119"/>
        <v>11930588.295517273</v>
      </c>
      <c r="Z506" s="78">
        <f t="shared" ca="1" si="120"/>
        <v>11934479.660705242</v>
      </c>
      <c r="AA506" s="78">
        <f t="shared" ca="1" si="121"/>
        <v>3891.3651879690588</v>
      </c>
    </row>
    <row r="507" spans="1:27" ht="11.25" customHeight="1" x14ac:dyDescent="0.2">
      <c r="A507" s="222">
        <f t="shared" si="122"/>
        <v>497</v>
      </c>
      <c r="B507" s="220">
        <f t="shared" si="111"/>
        <v>1.95E-2</v>
      </c>
      <c r="C507" s="217">
        <f t="shared" si="112"/>
        <v>2.7675000000000004E-3</v>
      </c>
      <c r="D507" s="219">
        <f t="shared" ca="1" si="113"/>
        <v>0.35851995018481775</v>
      </c>
      <c r="E507" s="218">
        <f t="shared" ca="1" si="114"/>
        <v>-0.36241771901130915</v>
      </c>
      <c r="F507" s="187">
        <f t="shared" ca="1" si="115"/>
        <v>-1.7892941204356696E-3</v>
      </c>
      <c r="G507" s="217">
        <f t="shared" ca="1" si="116"/>
        <v>9.7820587956433088E-4</v>
      </c>
      <c r="H507" s="187">
        <f t="shared" ca="1" si="117"/>
        <v>2.047820587956433E-2</v>
      </c>
      <c r="I507" s="191">
        <f t="shared" ref="I507:W522" ca="1" si="125">I$8*EXP(-$H507*I$9)</f>
        <v>0.98919047733001719</v>
      </c>
      <c r="J507" s="190">
        <f t="shared" ca="1" si="125"/>
        <v>0.96473581665329722</v>
      </c>
      <c r="K507" s="190">
        <f t="shared" ca="1" si="125"/>
        <v>0.93760015965726129</v>
      </c>
      <c r="L507" s="190">
        <f t="shared" ca="1" si="125"/>
        <v>0.90881119535545829</v>
      </c>
      <c r="M507" s="190">
        <f t="shared" ca="1" si="125"/>
        <v>0.87912987743930326</v>
      </c>
      <c r="N507" s="190">
        <f t="shared" ca="1" si="125"/>
        <v>0.84911283745732846</v>
      </c>
      <c r="O507" s="190">
        <f t="shared" ca="1" si="125"/>
        <v>0.81916214358338135</v>
      </c>
      <c r="P507" s="190">
        <f t="shared" ca="1" si="125"/>
        <v>0.78956404752739895</v>
      </c>
      <c r="Q507" s="190">
        <f t="shared" ca="1" si="125"/>
        <v>0.76051866976555782</v>
      </c>
      <c r="R507" s="190">
        <f t="shared" ca="1" si="125"/>
        <v>0.73216248005750328</v>
      </c>
      <c r="S507" s="190">
        <f t="shared" ca="1" si="125"/>
        <v>0.70458517803681875</v>
      </c>
      <c r="T507" s="190">
        <f t="shared" ca="1" si="125"/>
        <v>0.67784228855334572</v>
      </c>
      <c r="U507" s="190">
        <f t="shared" ca="1" si="125"/>
        <v>0.65196451384817822</v>
      </c>
      <c r="V507" s="190">
        <f t="shared" ca="1" si="125"/>
        <v>0.62696465080199459</v>
      </c>
      <c r="W507" s="187">
        <f t="shared" ca="1" si="125"/>
        <v>0.60284269082228004</v>
      </c>
      <c r="Y507" s="78">
        <f t="shared" ca="1" si="119"/>
        <v>11894187.026889123</v>
      </c>
      <c r="Z507" s="78">
        <f t="shared" ca="1" si="120"/>
        <v>11898103.141566232</v>
      </c>
      <c r="AA507" s="78">
        <f t="shared" ca="1" si="121"/>
        <v>3916.1146771088243</v>
      </c>
    </row>
    <row r="508" spans="1:27" ht="11.25" customHeight="1" x14ac:dyDescent="0.2">
      <c r="A508" s="222">
        <f t="shared" si="122"/>
        <v>498</v>
      </c>
      <c r="B508" s="220">
        <f t="shared" si="111"/>
        <v>1.95E-2</v>
      </c>
      <c r="C508" s="217">
        <f t="shared" si="112"/>
        <v>2.7675000000000004E-3</v>
      </c>
      <c r="D508" s="219">
        <f t="shared" ca="1" si="113"/>
        <v>0.10448801771711425</v>
      </c>
      <c r="E508" s="218">
        <f t="shared" ca="1" si="114"/>
        <v>-1.2563860540342604</v>
      </c>
      <c r="F508" s="187">
        <f t="shared" ca="1" si="115"/>
        <v>-6.2029091337300864E-3</v>
      </c>
      <c r="G508" s="217">
        <f t="shared" ca="1" si="116"/>
        <v>-3.435409133730086E-3</v>
      </c>
      <c r="H508" s="187">
        <f t="shared" ca="1" si="117"/>
        <v>1.6064590866269914E-2</v>
      </c>
      <c r="I508" s="191">
        <f t="shared" ca="1" si="125"/>
        <v>0.99123460296705468</v>
      </c>
      <c r="J508" s="190">
        <f t="shared" ca="1" si="125"/>
        <v>0.97000200287531468</v>
      </c>
      <c r="K508" s="190">
        <f t="shared" ca="1" si="125"/>
        <v>0.94515342874628094</v>
      </c>
      <c r="L508" s="190">
        <f t="shared" ca="1" si="125"/>
        <v>0.91793855240061706</v>
      </c>
      <c r="M508" s="190">
        <f t="shared" ca="1" si="125"/>
        <v>0.88929510205236906</v>
      </c>
      <c r="N508" s="190">
        <f t="shared" ca="1" si="125"/>
        <v>0.85991731149874351</v>
      </c>
      <c r="O508" s="190">
        <f t="shared" ca="1" si="125"/>
        <v>0.83031263402926647</v>
      </c>
      <c r="P508" s="190">
        <f t="shared" ca="1" si="125"/>
        <v>0.80084707412408052</v>
      </c>
      <c r="Q508" s="190">
        <f t="shared" ca="1" si="125"/>
        <v>0.77178056275862572</v>
      </c>
      <c r="R508" s="190">
        <f t="shared" ca="1" si="125"/>
        <v>0.74329410614919944</v>
      </c>
      <c r="S508" s="190">
        <f t="shared" ca="1" si="125"/>
        <v>0.71551037305809961</v>
      </c>
      <c r="T508" s="190">
        <f t="shared" ca="1" si="125"/>
        <v>0.68850916969380338</v>
      </c>
      <c r="U508" s="190">
        <f t="shared" ca="1" si="125"/>
        <v>0.66233899507778315</v>
      </c>
      <c r="V508" s="190">
        <f t="shared" ca="1" si="125"/>
        <v>0.63702562575426891</v>
      </c>
      <c r="W508" s="187">
        <f t="shared" ca="1" si="125"/>
        <v>0.61257846772112701</v>
      </c>
      <c r="Y508" s="78">
        <f t="shared" ca="1" si="119"/>
        <v>12035738.008906633</v>
      </c>
      <c r="Z508" s="78">
        <f t="shared" ca="1" si="120"/>
        <v>12039558.213687699</v>
      </c>
      <c r="AA508" s="78">
        <f t="shared" ca="1" si="121"/>
        <v>3820.2047810666263</v>
      </c>
    </row>
    <row r="509" spans="1:27" ht="11.25" customHeight="1" x14ac:dyDescent="0.2">
      <c r="A509" s="222">
        <f t="shared" si="122"/>
        <v>499</v>
      </c>
      <c r="B509" s="220">
        <f t="shared" si="111"/>
        <v>1.95E-2</v>
      </c>
      <c r="C509" s="217">
        <f t="shared" si="112"/>
        <v>2.7675000000000004E-3</v>
      </c>
      <c r="D509" s="219">
        <f t="shared" ca="1" si="113"/>
        <v>0.30351831926181239</v>
      </c>
      <c r="E509" s="218">
        <f t="shared" ca="1" si="114"/>
        <v>-0.51430804414426334</v>
      </c>
      <c r="F509" s="187">
        <f t="shared" ca="1" si="115"/>
        <v>-2.5391925151744114E-3</v>
      </c>
      <c r="G509" s="217">
        <f t="shared" ca="1" si="116"/>
        <v>2.2830748482558904E-4</v>
      </c>
      <c r="H509" s="187">
        <f t="shared" ca="1" si="117"/>
        <v>1.972830748482559E-2</v>
      </c>
      <c r="I509" s="191">
        <f t="shared" ca="1" si="125"/>
        <v>0.98953748844418199</v>
      </c>
      <c r="J509" s="190">
        <f t="shared" ca="1" si="125"/>
        <v>0.96562855132291048</v>
      </c>
      <c r="K509" s="190">
        <f t="shared" ca="1" si="125"/>
        <v>0.93887923318519129</v>
      </c>
      <c r="L509" s="190">
        <f t="shared" ca="1" si="125"/>
        <v>0.91035556045990074</v>
      </c>
      <c r="M509" s="190">
        <f t="shared" ca="1" si="125"/>
        <v>0.88084877644325288</v>
      </c>
      <c r="N509" s="190">
        <f t="shared" ca="1" si="125"/>
        <v>0.85093895889277116</v>
      </c>
      <c r="O509" s="190">
        <f t="shared" ca="1" si="125"/>
        <v>0.82104606017476411</v>
      </c>
      <c r="P509" s="190">
        <f t="shared" ca="1" si="125"/>
        <v>0.79146982607589655</v>
      </c>
      <c r="Q509" s="190">
        <f t="shared" ca="1" si="125"/>
        <v>0.76242047453390926</v>
      </c>
      <c r="R509" s="190">
        <f t="shared" ca="1" si="125"/>
        <v>0.73404198161296108</v>
      </c>
      <c r="S509" s="190">
        <f t="shared" ca="1" si="125"/>
        <v>0.70642959661986948</v>
      </c>
      <c r="T509" s="190">
        <f t="shared" ca="1" si="125"/>
        <v>0.67964292768455603</v>
      </c>
      <c r="U509" s="190">
        <f t="shared" ca="1" si="125"/>
        <v>0.65371566756190769</v>
      </c>
      <c r="V509" s="190">
        <f t="shared" ca="1" si="125"/>
        <v>0.62866279285481974</v>
      </c>
      <c r="W509" s="187">
        <f t="shared" ca="1" si="125"/>
        <v>0.60448587518583907</v>
      </c>
      <c r="Y509" s="78">
        <f t="shared" ca="1" si="119"/>
        <v>11918103.771052731</v>
      </c>
      <c r="Z509" s="78">
        <f t="shared" ca="1" si="120"/>
        <v>11922003.618147468</v>
      </c>
      <c r="AA509" s="78">
        <f t="shared" ca="1" si="121"/>
        <v>3899.8470947369933</v>
      </c>
    </row>
    <row r="510" spans="1:27" ht="11.25" customHeight="1" x14ac:dyDescent="0.2">
      <c r="A510" s="222">
        <f t="shared" si="122"/>
        <v>500</v>
      </c>
      <c r="B510" s="220">
        <f t="shared" si="111"/>
        <v>1.95E-2</v>
      </c>
      <c r="C510" s="217">
        <f t="shared" si="112"/>
        <v>2.7675000000000004E-3</v>
      </c>
      <c r="D510" s="219">
        <f t="shared" ca="1" si="113"/>
        <v>2.7166579694308801E-3</v>
      </c>
      <c r="E510" s="218">
        <f t="shared" ca="1" si="114"/>
        <v>-2.7801537964424181</v>
      </c>
      <c r="F510" s="187">
        <f t="shared" ca="1" si="115"/>
        <v>-1.3725909581496195E-2</v>
      </c>
      <c r="G510" s="217">
        <f t="shared" ca="1" si="116"/>
        <v>-1.0958409581496194E-2</v>
      </c>
      <c r="H510" s="187">
        <f t="shared" ca="1" si="117"/>
        <v>8.5415904185038062E-3</v>
      </c>
      <c r="I510" s="191">
        <f t="shared" ca="1" si="125"/>
        <v>0.99472855308302088</v>
      </c>
      <c r="J510" s="190">
        <f t="shared" ca="1" si="125"/>
        <v>0.97904455248600131</v>
      </c>
      <c r="K510" s="190">
        <f t="shared" ca="1" si="125"/>
        <v>0.9581684811186133</v>
      </c>
      <c r="L510" s="190">
        <f t="shared" ca="1" si="125"/>
        <v>0.9337079028663019</v>
      </c>
      <c r="M510" s="190">
        <f t="shared" ca="1" si="125"/>
        <v>0.90689336358708317</v>
      </c>
      <c r="N510" s="190">
        <f t="shared" ca="1" si="125"/>
        <v>0.87865134827225022</v>
      </c>
      <c r="O510" s="190">
        <f t="shared" ca="1" si="125"/>
        <v>0.84966958775175638</v>
      </c>
      <c r="P510" s="190">
        <f t="shared" ca="1" si="125"/>
        <v>0.82045185812588484</v>
      </c>
      <c r="Q510" s="190">
        <f t="shared" ca="1" si="125"/>
        <v>0.79136216329680531</v>
      </c>
      <c r="R510" s="190">
        <f t="shared" ca="1" si="125"/>
        <v>0.76265942651991792</v>
      </c>
      <c r="S510" s="190">
        <f t="shared" ca="1" si="125"/>
        <v>0.73452423399792455</v>
      </c>
      <c r="T510" s="190">
        <f t="shared" ca="1" si="125"/>
        <v>0.70707918220813748</v>
      </c>
      <c r="U510" s="190">
        <f t="shared" ca="1" si="125"/>
        <v>0.68040421026477049</v>
      </c>
      <c r="V510" s="190">
        <f t="shared" ca="1" si="125"/>
        <v>0.6545480701624754</v>
      </c>
      <c r="W510" s="187">
        <f t="shared" ca="1" si="125"/>
        <v>0.62953686026441902</v>
      </c>
      <c r="Y510" s="78">
        <f t="shared" ca="1" si="119"/>
        <v>12281429.794005362</v>
      </c>
      <c r="Z510" s="78">
        <f t="shared" ca="1" si="120"/>
        <v>12285085.867284099</v>
      </c>
      <c r="AA510" s="78">
        <f t="shared" ca="1" si="121"/>
        <v>3656.0732787363231</v>
      </c>
    </row>
    <row r="511" spans="1:27" ht="11.25" customHeight="1" x14ac:dyDescent="0.2">
      <c r="A511" s="222">
        <f t="shared" si="122"/>
        <v>501</v>
      </c>
      <c r="B511" s="220">
        <f t="shared" si="111"/>
        <v>1.95E-2</v>
      </c>
      <c r="C511" s="217">
        <f t="shared" si="112"/>
        <v>2.7675000000000004E-3</v>
      </c>
      <c r="D511" s="219">
        <f t="shared" ca="1" si="113"/>
        <v>0.52895477643602173</v>
      </c>
      <c r="E511" s="218">
        <f t="shared" ca="1" si="114"/>
        <v>7.2642699552841861E-2</v>
      </c>
      <c r="F511" s="187">
        <f t="shared" ca="1" si="115"/>
        <v>3.5864459264592087E-4</v>
      </c>
      <c r="G511" s="217">
        <f t="shared" ca="1" si="116"/>
        <v>3.1261445926459215E-3</v>
      </c>
      <c r="H511" s="187">
        <f t="shared" ca="1" si="117"/>
        <v>2.2626144592645923E-2</v>
      </c>
      <c r="I511" s="191">
        <f t="shared" ca="1" si="125"/>
        <v>0.98819720452084936</v>
      </c>
      <c r="J511" s="190">
        <f t="shared" ca="1" si="125"/>
        <v>0.96218331615179764</v>
      </c>
      <c r="K511" s="190">
        <f t="shared" ca="1" si="125"/>
        <v>0.93394613677171068</v>
      </c>
      <c r="L511" s="190">
        <f t="shared" ca="1" si="125"/>
        <v>0.90440214473925484</v>
      </c>
      <c r="M511" s="190">
        <f t="shared" ca="1" si="125"/>
        <v>0.87422496517490356</v>
      </c>
      <c r="N511" s="190">
        <f t="shared" ca="1" si="125"/>
        <v>0.84390392549490012</v>
      </c>
      <c r="O511" s="190">
        <f t="shared" ca="1" si="125"/>
        <v>0.8137899183506877</v>
      </c>
      <c r="P511" s="190">
        <f t="shared" ca="1" si="125"/>
        <v>0.78413067236250422</v>
      </c>
      <c r="Q511" s="190">
        <f t="shared" ca="1" si="125"/>
        <v>0.75509753184045791</v>
      </c>
      <c r="R511" s="190">
        <f t="shared" ca="1" si="125"/>
        <v>0.72680560284602791</v>
      </c>
      <c r="S511" s="190">
        <f t="shared" ca="1" si="125"/>
        <v>0.69932880586411827</v>
      </c>
      <c r="T511" s="190">
        <f t="shared" ca="1" si="125"/>
        <v>0.67271106486452237</v>
      </c>
      <c r="U511" s="190">
        <f t="shared" ca="1" si="125"/>
        <v>0.64697459095754961</v>
      </c>
      <c r="V511" s="190">
        <f t="shared" ca="1" si="125"/>
        <v>0.62212599502111821</v>
      </c>
      <c r="W511" s="187">
        <f t="shared" ca="1" si="125"/>
        <v>0.59816078566894493</v>
      </c>
      <c r="Y511" s="78">
        <f t="shared" ca="1" si="119"/>
        <v>11825982.660629347</v>
      </c>
      <c r="Z511" s="78">
        <f t="shared" ca="1" si="120"/>
        <v>11829945.296590703</v>
      </c>
      <c r="AA511" s="78">
        <f t="shared" ca="1" si="121"/>
        <v>3962.6359613556415</v>
      </c>
    </row>
    <row r="512" spans="1:27" ht="11.25" customHeight="1" x14ac:dyDescent="0.2">
      <c r="A512" s="222">
        <f t="shared" si="122"/>
        <v>502</v>
      </c>
      <c r="B512" s="220">
        <f t="shared" si="111"/>
        <v>1.95E-2</v>
      </c>
      <c r="C512" s="217">
        <f t="shared" si="112"/>
        <v>2.7675000000000004E-3</v>
      </c>
      <c r="D512" s="219">
        <f t="shared" ca="1" si="113"/>
        <v>0.40595296893511534</v>
      </c>
      <c r="E512" s="218">
        <f t="shared" ca="1" si="114"/>
        <v>-0.23796796873535517</v>
      </c>
      <c r="F512" s="187">
        <f t="shared" ca="1" si="115"/>
        <v>-1.1748727089607432E-3</v>
      </c>
      <c r="G512" s="217">
        <f t="shared" ca="1" si="116"/>
        <v>1.5926272910392573E-3</v>
      </c>
      <c r="H512" s="187">
        <f t="shared" ca="1" si="117"/>
        <v>2.1092627291039258E-2</v>
      </c>
      <c r="I512" s="191">
        <f t="shared" ca="1" si="125"/>
        <v>0.98890624810158578</v>
      </c>
      <c r="J512" s="190">
        <f t="shared" ca="1" si="125"/>
        <v>0.96400497901916926</v>
      </c>
      <c r="K512" s="190">
        <f t="shared" ca="1" si="125"/>
        <v>0.93655346299835873</v>
      </c>
      <c r="L512" s="190">
        <f t="shared" ca="1" si="125"/>
        <v>0.90754778885387277</v>
      </c>
      <c r="M512" s="190">
        <f t="shared" ca="1" si="125"/>
        <v>0.8777240158415478</v>
      </c>
      <c r="N512" s="190">
        <f t="shared" ca="1" si="125"/>
        <v>0.84761954516978433</v>
      </c>
      <c r="O512" s="190">
        <f t="shared" ca="1" si="125"/>
        <v>0.81762179849774641</v>
      </c>
      <c r="P512" s="190">
        <f t="shared" ca="1" si="125"/>
        <v>0.78800598854264126</v>
      </c>
      <c r="Q512" s="190">
        <f t="shared" ca="1" si="125"/>
        <v>0.75896398221664263</v>
      </c>
      <c r="R512" s="190">
        <f t="shared" ca="1" si="125"/>
        <v>0.73062611749816753</v>
      </c>
      <c r="S512" s="190">
        <f t="shared" ca="1" si="125"/>
        <v>0.70307756271515098</v>
      </c>
      <c r="T512" s="190">
        <f t="shared" ca="1" si="125"/>
        <v>0.67637050993014469</v>
      </c>
      <c r="U512" s="190">
        <f t="shared" ca="1" si="125"/>
        <v>0.65053322121011226</v>
      </c>
      <c r="V512" s="190">
        <f t="shared" ca="1" si="125"/>
        <v>0.62557671525084313</v>
      </c>
      <c r="W512" s="187">
        <f t="shared" ca="1" si="125"/>
        <v>0.60149969459040364</v>
      </c>
      <c r="Y512" s="78">
        <f t="shared" ca="1" si="119"/>
        <v>11874631.630436171</v>
      </c>
      <c r="Z512" s="78">
        <f t="shared" ca="1" si="120"/>
        <v>11878561.064141151</v>
      </c>
      <c r="AA512" s="78">
        <f t="shared" ca="1" si="121"/>
        <v>3929.4337049797177</v>
      </c>
    </row>
    <row r="513" spans="1:27" ht="11.25" customHeight="1" x14ac:dyDescent="0.2">
      <c r="A513" s="222">
        <f t="shared" si="122"/>
        <v>503</v>
      </c>
      <c r="B513" s="220">
        <f t="shared" si="111"/>
        <v>1.95E-2</v>
      </c>
      <c r="C513" s="217">
        <f t="shared" si="112"/>
        <v>2.7675000000000004E-3</v>
      </c>
      <c r="D513" s="219">
        <f t="shared" ca="1" si="113"/>
        <v>7.6739006697993828E-2</v>
      </c>
      <c r="E513" s="218">
        <f t="shared" ca="1" si="114"/>
        <v>-1.4273535467997076</v>
      </c>
      <c r="F513" s="187">
        <f t="shared" ca="1" si="115"/>
        <v>-7.0469934970039932E-3</v>
      </c>
      <c r="G513" s="217">
        <f t="shared" ca="1" si="116"/>
        <v>-4.2794934970039923E-3</v>
      </c>
      <c r="H513" s="187">
        <f t="shared" ca="1" si="117"/>
        <v>1.5220506502996008E-2</v>
      </c>
      <c r="I513" s="191">
        <f t="shared" ca="1" si="125"/>
        <v>0.99162601386172511</v>
      </c>
      <c r="J513" s="190">
        <f t="shared" ca="1" si="125"/>
        <v>0.97101240742020845</v>
      </c>
      <c r="K513" s="190">
        <f t="shared" ca="1" si="125"/>
        <v>0.94660487437993124</v>
      </c>
      <c r="L513" s="190">
        <f t="shared" ca="1" si="125"/>
        <v>0.91969453283953162</v>
      </c>
      <c r="M513" s="190">
        <f t="shared" ca="1" si="125"/>
        <v>0.89125250367223374</v>
      </c>
      <c r="N513" s="190">
        <f t="shared" ca="1" si="125"/>
        <v>0.86199922645231419</v>
      </c>
      <c r="O513" s="190">
        <f t="shared" ca="1" si="125"/>
        <v>0.83246234241854689</v>
      </c>
      <c r="P513" s="190">
        <f t="shared" ca="1" si="125"/>
        <v>0.80302319929535559</v>
      </c>
      <c r="Q513" s="190">
        <f t="shared" ca="1" si="125"/>
        <v>0.77395327127349722</v>
      </c>
      <c r="R513" s="190">
        <f t="shared" ca="1" si="125"/>
        <v>0.74544218042533206</v>
      </c>
      <c r="S513" s="190">
        <f t="shared" ca="1" si="125"/>
        <v>0.71761898511653222</v>
      </c>
      <c r="T513" s="190">
        <f t="shared" ca="1" si="125"/>
        <v>0.69056820394757812</v>
      </c>
      <c r="U513" s="190">
        <f t="shared" ca="1" si="125"/>
        <v>0.66434179358582912</v>
      </c>
      <c r="V513" s="190">
        <f t="shared" ca="1" si="125"/>
        <v>0.6389680545223142</v>
      </c>
      <c r="W513" s="187">
        <f t="shared" ca="1" si="125"/>
        <v>0.61445822478896273</v>
      </c>
      <c r="Y513" s="78">
        <f t="shared" ca="1" si="119"/>
        <v>12063025.813999893</v>
      </c>
      <c r="Z513" s="78">
        <f t="shared" ca="1" si="120"/>
        <v>12066827.636315841</v>
      </c>
      <c r="AA513" s="78">
        <f t="shared" ca="1" si="121"/>
        <v>3801.822315948084</v>
      </c>
    </row>
    <row r="514" spans="1:27" ht="11.25" customHeight="1" x14ac:dyDescent="0.2">
      <c r="A514" s="222">
        <f t="shared" si="122"/>
        <v>504</v>
      </c>
      <c r="B514" s="220">
        <f t="shared" si="111"/>
        <v>1.95E-2</v>
      </c>
      <c r="C514" s="217">
        <f t="shared" si="112"/>
        <v>2.7675000000000004E-3</v>
      </c>
      <c r="D514" s="219">
        <f t="shared" ca="1" si="113"/>
        <v>0.6985490363650918</v>
      </c>
      <c r="E514" s="218">
        <f t="shared" ca="1" si="114"/>
        <v>0.52023193837435455</v>
      </c>
      <c r="F514" s="187">
        <f t="shared" ca="1" si="115"/>
        <v>2.5684393995290206E-3</v>
      </c>
      <c r="G514" s="217">
        <f t="shared" ca="1" si="116"/>
        <v>5.3359393995290206E-3</v>
      </c>
      <c r="H514" s="187">
        <f t="shared" ca="1" si="117"/>
        <v>2.4835939399529022E-2</v>
      </c>
      <c r="I514" s="191">
        <f t="shared" ca="1" si="125"/>
        <v>0.98717636841356737</v>
      </c>
      <c r="J514" s="190">
        <f t="shared" ca="1" si="125"/>
        <v>0.95956435679193475</v>
      </c>
      <c r="K514" s="190">
        <f t="shared" ca="1" si="125"/>
        <v>0.93020174673205502</v>
      </c>
      <c r="L514" s="190">
        <f t="shared" ca="1" si="125"/>
        <v>0.89988844488956166</v>
      </c>
      <c r="M514" s="190">
        <f t="shared" ca="1" si="125"/>
        <v>0.86920735962416795</v>
      </c>
      <c r="N514" s="190">
        <f t="shared" ca="1" si="125"/>
        <v>0.83857835373617318</v>
      </c>
      <c r="O514" s="190">
        <f t="shared" ca="1" si="125"/>
        <v>0.80829975069680371</v>
      </c>
      <c r="P514" s="190">
        <f t="shared" ca="1" si="125"/>
        <v>0.77857984522227563</v>
      </c>
      <c r="Q514" s="190">
        <f t="shared" ca="1" si="125"/>
        <v>0.74956060213728382</v>
      </c>
      <c r="R514" s="190">
        <f t="shared" ca="1" si="125"/>
        <v>0.72133535898100209</v>
      </c>
      <c r="S514" s="190">
        <f t="shared" ca="1" si="125"/>
        <v>0.69396198230143191</v>
      </c>
      <c r="T514" s="190">
        <f t="shared" ca="1" si="125"/>
        <v>0.66747260687565602</v>
      </c>
      <c r="U514" s="190">
        <f t="shared" ca="1" si="125"/>
        <v>0.64188082271592006</v>
      </c>
      <c r="V514" s="190">
        <f t="shared" ca="1" si="125"/>
        <v>0.61718696462312894</v>
      </c>
      <c r="W514" s="187">
        <f t="shared" ca="1" si="125"/>
        <v>0.59338199594075247</v>
      </c>
      <c r="Y514" s="78">
        <f t="shared" ca="1" si="119"/>
        <v>11756276.559681714</v>
      </c>
      <c r="Z514" s="78">
        <f t="shared" ca="1" si="120"/>
        <v>11760286.929611029</v>
      </c>
      <c r="AA514" s="78">
        <f t="shared" ca="1" si="121"/>
        <v>4010.3699293155223</v>
      </c>
    </row>
    <row r="515" spans="1:27" ht="11.25" customHeight="1" x14ac:dyDescent="0.2">
      <c r="A515" s="222">
        <f t="shared" si="122"/>
        <v>505</v>
      </c>
      <c r="B515" s="220">
        <f t="shared" si="111"/>
        <v>1.95E-2</v>
      </c>
      <c r="C515" s="217">
        <f t="shared" si="112"/>
        <v>2.7675000000000004E-3</v>
      </c>
      <c r="D515" s="219">
        <f t="shared" ca="1" si="113"/>
        <v>0.28329354988430211</v>
      </c>
      <c r="E515" s="218">
        <f t="shared" ca="1" si="114"/>
        <v>-0.57308506385913516</v>
      </c>
      <c r="F515" s="187">
        <f t="shared" ca="1" si="115"/>
        <v>-2.8293807986817911E-3</v>
      </c>
      <c r="G515" s="217">
        <f t="shared" ca="1" si="116"/>
        <v>-6.1880798681790677E-5</v>
      </c>
      <c r="H515" s="187">
        <f t="shared" ca="1" si="117"/>
        <v>1.9438119201318209E-2</v>
      </c>
      <c r="I515" s="191">
        <f t="shared" ca="1" si="125"/>
        <v>0.98967180404766197</v>
      </c>
      <c r="J515" s="190">
        <f t="shared" ca="1" si="125"/>
        <v>0.96597423462965248</v>
      </c>
      <c r="K515" s="190">
        <f t="shared" ca="1" si="125"/>
        <v>0.93937466457220786</v>
      </c>
      <c r="L515" s="190">
        <f t="shared" ca="1" si="125"/>
        <v>0.91095388766211594</v>
      </c>
      <c r="M515" s="190">
        <f t="shared" ca="1" si="125"/>
        <v>0.88151484057186213</v>
      </c>
      <c r="N515" s="190">
        <f t="shared" ca="1" si="125"/>
        <v>0.85164666681151668</v>
      </c>
      <c r="O515" s="190">
        <f t="shared" ca="1" si="125"/>
        <v>0.82177624178867004</v>
      </c>
      <c r="P515" s="190">
        <f t="shared" ca="1" si="125"/>
        <v>0.79220853929690427</v>
      </c>
      <c r="Q515" s="190">
        <f t="shared" ca="1" si="125"/>
        <v>0.76315769178385451</v>
      </c>
      <c r="R515" s="190">
        <f t="shared" ca="1" si="125"/>
        <v>0.73477058667581541</v>
      </c>
      <c r="S515" s="190">
        <f t="shared" ca="1" si="125"/>
        <v>0.70714462652353915</v>
      </c>
      <c r="T515" s="190">
        <f t="shared" ca="1" si="125"/>
        <v>0.68034100418557786</v>
      </c>
      <c r="U515" s="190">
        <f t="shared" ca="1" si="125"/>
        <v>0.65439457329182971</v>
      </c>
      <c r="V515" s="190">
        <f t="shared" ca="1" si="125"/>
        <v>0.62932115672952149</v>
      </c>
      <c r="W515" s="187">
        <f t="shared" ca="1" si="125"/>
        <v>0.60512293973411824</v>
      </c>
      <c r="Y515" s="78">
        <f t="shared" ca="1" si="119"/>
        <v>11927373.458304847</v>
      </c>
      <c r="Z515" s="78">
        <f t="shared" ca="1" si="120"/>
        <v>11931267.006985962</v>
      </c>
      <c r="AA515" s="78">
        <f t="shared" ca="1" si="121"/>
        <v>3893.5486811157316</v>
      </c>
    </row>
    <row r="516" spans="1:27" ht="11.25" customHeight="1" x14ac:dyDescent="0.2">
      <c r="A516" s="222">
        <f t="shared" si="122"/>
        <v>506</v>
      </c>
      <c r="B516" s="220">
        <f t="shared" si="111"/>
        <v>1.95E-2</v>
      </c>
      <c r="C516" s="217">
        <f t="shared" si="112"/>
        <v>2.7675000000000004E-3</v>
      </c>
      <c r="D516" s="219">
        <f t="shared" ca="1" si="113"/>
        <v>0.29784596869481594</v>
      </c>
      <c r="E516" s="218">
        <f t="shared" ca="1" si="114"/>
        <v>-0.53060585516647962</v>
      </c>
      <c r="F516" s="187">
        <f t="shared" ca="1" si="115"/>
        <v>-2.619656509919418E-3</v>
      </c>
      <c r="G516" s="217">
        <f t="shared" ca="1" si="116"/>
        <v>1.4784349008058239E-4</v>
      </c>
      <c r="H516" s="187">
        <f t="shared" ca="1" si="117"/>
        <v>1.9647843490080582E-2</v>
      </c>
      <c r="I516" s="191">
        <f t="shared" ca="1" si="125"/>
        <v>0.98957472992002382</v>
      </c>
      <c r="J516" s="190">
        <f t="shared" ca="1" si="125"/>
        <v>0.96572439069300842</v>
      </c>
      <c r="K516" s="190">
        <f t="shared" ca="1" si="125"/>
        <v>0.93901658121616383</v>
      </c>
      <c r="L516" s="190">
        <f t="shared" ca="1" si="125"/>
        <v>0.91052142644993073</v>
      </c>
      <c r="M516" s="190">
        <f t="shared" ca="1" si="125"/>
        <v>0.88103341361007992</v>
      </c>
      <c r="N516" s="190">
        <f t="shared" ca="1" si="125"/>
        <v>0.85113513463008805</v>
      </c>
      <c r="O516" s="190">
        <f t="shared" ca="1" si="125"/>
        <v>0.82124846137803909</v>
      </c>
      <c r="P516" s="190">
        <f t="shared" ca="1" si="125"/>
        <v>0.79167458892628872</v>
      </c>
      <c r="Q516" s="190">
        <f t="shared" ca="1" si="125"/>
        <v>0.76262482023901335</v>
      </c>
      <c r="R516" s="190">
        <f t="shared" ca="1" si="125"/>
        <v>0.73424393827685486</v>
      </c>
      <c r="S516" s="190">
        <f t="shared" ca="1" si="125"/>
        <v>0.70662778908423118</v>
      </c>
      <c r="T516" s="190">
        <f t="shared" ca="1" si="125"/>
        <v>0.67983641994915489</v>
      </c>
      <c r="U516" s="190">
        <f t="shared" ca="1" si="125"/>
        <v>0.65390384531276813</v>
      </c>
      <c r="V516" s="190">
        <f t="shared" ca="1" si="125"/>
        <v>0.62884527628081266</v>
      </c>
      <c r="W516" s="187">
        <f t="shared" ca="1" si="125"/>
        <v>0.60466245450114653</v>
      </c>
      <c r="Y516" s="78">
        <f t="shared" ca="1" si="119"/>
        <v>11920673.270467605</v>
      </c>
      <c r="Z516" s="78">
        <f t="shared" ca="1" si="120"/>
        <v>11924571.371308893</v>
      </c>
      <c r="AA516" s="78">
        <f t="shared" ca="1" si="121"/>
        <v>3898.1008412875235</v>
      </c>
    </row>
    <row r="517" spans="1:27" ht="11.25" customHeight="1" x14ac:dyDescent="0.2">
      <c r="A517" s="222">
        <f t="shared" si="122"/>
        <v>507</v>
      </c>
      <c r="B517" s="220">
        <f t="shared" si="111"/>
        <v>1.95E-2</v>
      </c>
      <c r="C517" s="217">
        <f t="shared" si="112"/>
        <v>2.7675000000000004E-3</v>
      </c>
      <c r="D517" s="219">
        <f t="shared" ca="1" si="113"/>
        <v>0.11769742181649001</v>
      </c>
      <c r="E517" s="218">
        <f t="shared" ca="1" si="114"/>
        <v>-1.1865761611442596</v>
      </c>
      <c r="F517" s="187">
        <f t="shared" ca="1" si="115"/>
        <v>-5.8582504033647962E-3</v>
      </c>
      <c r="G517" s="217">
        <f t="shared" ca="1" si="116"/>
        <v>-3.0907504033647957E-3</v>
      </c>
      <c r="H517" s="187">
        <f t="shared" ca="1" si="117"/>
        <v>1.6409249596635204E-2</v>
      </c>
      <c r="I517" s="191">
        <f t="shared" ca="1" si="125"/>
        <v>0.99107482547390391</v>
      </c>
      <c r="J517" s="190">
        <f t="shared" ca="1" si="125"/>
        <v>0.96958973421859829</v>
      </c>
      <c r="K517" s="190">
        <f t="shared" ca="1" si="125"/>
        <v>0.9445614107648701</v>
      </c>
      <c r="L517" s="190">
        <f t="shared" ca="1" si="125"/>
        <v>0.91722251023511037</v>
      </c>
      <c r="M517" s="190">
        <f t="shared" ca="1" si="125"/>
        <v>0.88849708729599386</v>
      </c>
      <c r="N517" s="190">
        <f t="shared" ca="1" si="125"/>
        <v>0.85906866499512891</v>
      </c>
      <c r="O517" s="190">
        <f t="shared" ca="1" si="125"/>
        <v>0.82943645643926489</v>
      </c>
      <c r="P517" s="190">
        <f t="shared" ca="1" si="125"/>
        <v>0.79996020948952151</v>
      </c>
      <c r="Q517" s="190">
        <f t="shared" ca="1" si="125"/>
        <v>0.77089515145312437</v>
      </c>
      <c r="R517" s="190">
        <f t="shared" ca="1" si="125"/>
        <v>0.74241877962165703</v>
      </c>
      <c r="S517" s="190">
        <f t="shared" ca="1" si="125"/>
        <v>0.71465116156802355</v>
      </c>
      <c r="T517" s="190">
        <f t="shared" ca="1" si="125"/>
        <v>0.68767018570134431</v>
      </c>
      <c r="U517" s="190">
        <f t="shared" ca="1" si="125"/>
        <v>0.66152294423211067</v>
      </c>
      <c r="V517" s="190">
        <f t="shared" ca="1" si="125"/>
        <v>0.63623418698934753</v>
      </c>
      <c r="W517" s="187">
        <f t="shared" ca="1" si="125"/>
        <v>0.61181257484092366</v>
      </c>
      <c r="Y517" s="78">
        <f t="shared" ca="1" si="119"/>
        <v>12024615.883318923</v>
      </c>
      <c r="Z517" s="78">
        <f t="shared" ca="1" si="120"/>
        <v>12028443.590807611</v>
      </c>
      <c r="AA517" s="78">
        <f t="shared" ca="1" si="121"/>
        <v>3827.707488687709</v>
      </c>
    </row>
    <row r="518" spans="1:27" ht="11.25" customHeight="1" x14ac:dyDescent="0.2">
      <c r="A518" s="222">
        <f t="shared" si="122"/>
        <v>508</v>
      </c>
      <c r="B518" s="220">
        <f t="shared" si="111"/>
        <v>1.95E-2</v>
      </c>
      <c r="C518" s="217">
        <f t="shared" si="112"/>
        <v>2.7675000000000004E-3</v>
      </c>
      <c r="D518" s="219">
        <f t="shared" ca="1" si="113"/>
        <v>0.44053108529427143</v>
      </c>
      <c r="E518" s="218">
        <f t="shared" ca="1" si="114"/>
        <v>-0.1496228612041578</v>
      </c>
      <c r="F518" s="187">
        <f t="shared" ca="1" si="115"/>
        <v>-7.3870368856608713E-4</v>
      </c>
      <c r="G518" s="217">
        <f t="shared" ca="1" si="116"/>
        <v>2.0287963114339132E-3</v>
      </c>
      <c r="H518" s="187">
        <f t="shared" ca="1" si="117"/>
        <v>2.1528796311433913E-2</v>
      </c>
      <c r="I518" s="191">
        <f t="shared" ca="1" si="125"/>
        <v>0.98870452738252845</v>
      </c>
      <c r="J518" s="190">
        <f t="shared" ca="1" si="125"/>
        <v>0.96348650381810008</v>
      </c>
      <c r="K518" s="190">
        <f t="shared" ca="1" si="125"/>
        <v>0.93581113717387865</v>
      </c>
      <c r="L518" s="190">
        <f t="shared" ca="1" si="125"/>
        <v>0.90665198064579366</v>
      </c>
      <c r="M518" s="190">
        <f t="shared" ca="1" si="125"/>
        <v>0.87672737935172984</v>
      </c>
      <c r="N518" s="190">
        <f t="shared" ca="1" si="125"/>
        <v>0.84656107234555744</v>
      </c>
      <c r="O518" s="190">
        <f t="shared" ca="1" si="125"/>
        <v>0.81653008764163626</v>
      </c>
      <c r="P518" s="190">
        <f t="shared" ca="1" si="125"/>
        <v>0.78690181096349288</v>
      </c>
      <c r="Q518" s="190">
        <f t="shared" ca="1" si="125"/>
        <v>0.7578622608867871</v>
      </c>
      <c r="R518" s="190">
        <f t="shared" ca="1" si="125"/>
        <v>0.72953743258375348</v>
      </c>
      <c r="S518" s="190">
        <f t="shared" ca="1" si="125"/>
        <v>0.70200928627001369</v>
      </c>
      <c r="T518" s="190">
        <f t="shared" ca="1" si="125"/>
        <v>0.67532765509261827</v>
      </c>
      <c r="U518" s="190">
        <f t="shared" ca="1" si="125"/>
        <v>0.64951907436465683</v>
      </c>
      <c r="V518" s="190">
        <f t="shared" ca="1" si="125"/>
        <v>0.62459330469692642</v>
      </c>
      <c r="W518" s="187">
        <f t="shared" ca="1" si="125"/>
        <v>0.60054813687301467</v>
      </c>
      <c r="Y518" s="78">
        <f t="shared" ca="1" si="119"/>
        <v>11860771.650090486</v>
      </c>
      <c r="Z518" s="78">
        <f t="shared" ca="1" si="120"/>
        <v>11864710.533300487</v>
      </c>
      <c r="AA518" s="78">
        <f t="shared" ca="1" si="121"/>
        <v>3938.8832100015134</v>
      </c>
    </row>
    <row r="519" spans="1:27" ht="11.25" customHeight="1" x14ac:dyDescent="0.2">
      <c r="A519" s="222">
        <f t="shared" si="122"/>
        <v>509</v>
      </c>
      <c r="B519" s="220">
        <f t="shared" si="111"/>
        <v>1.95E-2</v>
      </c>
      <c r="C519" s="217">
        <f t="shared" si="112"/>
        <v>2.7675000000000004E-3</v>
      </c>
      <c r="D519" s="219">
        <f t="shared" ca="1" si="113"/>
        <v>2.8183234226653142E-2</v>
      </c>
      <c r="E519" s="218">
        <f t="shared" ca="1" si="114"/>
        <v>-1.9081915106853757</v>
      </c>
      <c r="F519" s="187">
        <f t="shared" ca="1" si="115"/>
        <v>-9.4209407311789256E-3</v>
      </c>
      <c r="G519" s="217">
        <f t="shared" ca="1" si="116"/>
        <v>-6.6534407311789247E-3</v>
      </c>
      <c r="H519" s="187">
        <f t="shared" ca="1" si="117"/>
        <v>1.2846559268821075E-2</v>
      </c>
      <c r="I519" s="191">
        <f t="shared" ca="1" si="125"/>
        <v>0.99272766724266159</v>
      </c>
      <c r="J519" s="190">
        <f t="shared" ca="1" si="125"/>
        <v>0.97385976840633681</v>
      </c>
      <c r="K519" s="190">
        <f t="shared" ca="1" si="125"/>
        <v>0.95069895722018827</v>
      </c>
      <c r="L519" s="190">
        <f t="shared" ca="1" si="125"/>
        <v>0.9246511741793898</v>
      </c>
      <c r="M519" s="190">
        <f t="shared" ca="1" si="125"/>
        <v>0.89678073157254456</v>
      </c>
      <c r="N519" s="190">
        <f t="shared" ca="1" si="125"/>
        <v>0.86788157576506975</v>
      </c>
      <c r="O519" s="190">
        <f t="shared" ca="1" si="125"/>
        <v>0.83853818050193685</v>
      </c>
      <c r="P519" s="190">
        <f t="shared" ca="1" si="125"/>
        <v>0.80917520154435274</v>
      </c>
      <c r="Q519" s="190">
        <f t="shared" ca="1" si="125"/>
        <v>0.78009675878212648</v>
      </c>
      <c r="R519" s="190">
        <f t="shared" ca="1" si="125"/>
        <v>0.75151687667004341</v>
      </c>
      <c r="S519" s="190">
        <f t="shared" ca="1" si="125"/>
        <v>0.72358273065452716</v>
      </c>
      <c r="T519" s="190">
        <f t="shared" ca="1" si="125"/>
        <v>0.69639221219965131</v>
      </c>
      <c r="U519" s="190">
        <f t="shared" ca="1" si="125"/>
        <v>0.67000709661519298</v>
      </c>
      <c r="V519" s="190">
        <f t="shared" ca="1" si="125"/>
        <v>0.64446285542859594</v>
      </c>
      <c r="W519" s="187">
        <f t="shared" ca="1" si="125"/>
        <v>0.61977593415330035</v>
      </c>
      <c r="Y519" s="78">
        <f t="shared" ca="1" si="119"/>
        <v>12140147.720935917</v>
      </c>
      <c r="Z519" s="78">
        <f t="shared" ca="1" si="120"/>
        <v>12143897.789690921</v>
      </c>
      <c r="AA519" s="78">
        <f t="shared" ca="1" si="121"/>
        <v>3750.068755004555</v>
      </c>
    </row>
    <row r="520" spans="1:27" ht="11.25" customHeight="1" x14ac:dyDescent="0.2">
      <c r="A520" s="222">
        <f t="shared" si="122"/>
        <v>510</v>
      </c>
      <c r="B520" s="220">
        <f t="shared" si="111"/>
        <v>1.95E-2</v>
      </c>
      <c r="C520" s="217">
        <f t="shared" si="112"/>
        <v>2.7675000000000004E-3</v>
      </c>
      <c r="D520" s="219">
        <f t="shared" ca="1" si="113"/>
        <v>0.44384757020787391</v>
      </c>
      <c r="E520" s="218">
        <f t="shared" ca="1" si="114"/>
        <v>-0.14122127382204375</v>
      </c>
      <c r="F520" s="187">
        <f t="shared" ca="1" si="115"/>
        <v>-6.9722417441276817E-4</v>
      </c>
      <c r="G520" s="217">
        <f t="shared" ca="1" si="116"/>
        <v>2.0702758255872322E-3</v>
      </c>
      <c r="H520" s="187">
        <f t="shared" ca="1" si="117"/>
        <v>2.157027582558723E-2</v>
      </c>
      <c r="I520" s="191">
        <f t="shared" ca="1" si="125"/>
        <v>0.988685345958766</v>
      </c>
      <c r="J520" s="190">
        <f t="shared" ca="1" si="125"/>
        <v>0.96343721153907413</v>
      </c>
      <c r="K520" s="190">
        <f t="shared" ca="1" si="125"/>
        <v>0.93574057290497548</v>
      </c>
      <c r="L520" s="190">
        <f t="shared" ca="1" si="125"/>
        <v>0.90656683566982621</v>
      </c>
      <c r="M520" s="190">
        <f t="shared" ca="1" si="125"/>
        <v>0.87663265853412842</v>
      </c>
      <c r="N520" s="190">
        <f t="shared" ca="1" si="125"/>
        <v>0.84646048082076586</v>
      </c>
      <c r="O520" s="190">
        <f t="shared" ca="1" si="125"/>
        <v>0.816426342273605</v>
      </c>
      <c r="P520" s="190">
        <f t="shared" ca="1" si="125"/>
        <v>0.78679688467985853</v>
      </c>
      <c r="Q520" s="190">
        <f t="shared" ca="1" si="125"/>
        <v>0.75775757090511253</v>
      </c>
      <c r="R520" s="190">
        <f t="shared" ca="1" si="125"/>
        <v>0.72943398355675604</v>
      </c>
      <c r="S520" s="190">
        <f t="shared" ca="1" si="125"/>
        <v>0.70190777813132799</v>
      </c>
      <c r="T520" s="190">
        <f t="shared" ca="1" si="125"/>
        <v>0.67522856374533924</v>
      </c>
      <c r="U520" s="190">
        <f t="shared" ca="1" si="125"/>
        <v>0.64942271173524457</v>
      </c>
      <c r="V520" s="190">
        <f t="shared" ca="1" si="125"/>
        <v>0.62449986325069862</v>
      </c>
      <c r="W520" s="187">
        <f t="shared" ca="1" si="125"/>
        <v>0.60045772250568941</v>
      </c>
      <c r="Y520" s="78">
        <f t="shared" ca="1" si="119"/>
        <v>11859454.526211169</v>
      </c>
      <c r="Z520" s="78">
        <f t="shared" ca="1" si="120"/>
        <v>11863394.307823047</v>
      </c>
      <c r="AA520" s="78">
        <f t="shared" ca="1" si="121"/>
        <v>3939.7816118784249</v>
      </c>
    </row>
    <row r="521" spans="1:27" ht="11.25" customHeight="1" x14ac:dyDescent="0.2">
      <c r="A521" s="222">
        <f t="shared" si="122"/>
        <v>511</v>
      </c>
      <c r="B521" s="220">
        <f t="shared" si="111"/>
        <v>1.95E-2</v>
      </c>
      <c r="C521" s="217">
        <f t="shared" si="112"/>
        <v>2.7675000000000004E-3</v>
      </c>
      <c r="D521" s="219">
        <f t="shared" ca="1" si="113"/>
        <v>0.2130875428519059</v>
      </c>
      <c r="E521" s="218">
        <f t="shared" ca="1" si="114"/>
        <v>-0.79575390989956263</v>
      </c>
      <c r="F521" s="187">
        <f t="shared" ca="1" si="115"/>
        <v>-3.9287201414469263E-3</v>
      </c>
      <c r="G521" s="217">
        <f t="shared" ca="1" si="116"/>
        <v>-1.1612201414469259E-3</v>
      </c>
      <c r="H521" s="187">
        <f t="shared" ca="1" si="117"/>
        <v>1.8338779858553075E-2</v>
      </c>
      <c r="I521" s="191">
        <f t="shared" ca="1" si="125"/>
        <v>0.99018080605488901</v>
      </c>
      <c r="J521" s="190">
        <f t="shared" ca="1" si="125"/>
        <v>0.96728493221043854</v>
      </c>
      <c r="K521" s="190">
        <f t="shared" ca="1" si="125"/>
        <v>0.94125391220469523</v>
      </c>
      <c r="L521" s="190">
        <f t="shared" ca="1" si="125"/>
        <v>0.91322413887258846</v>
      </c>
      <c r="M521" s="190">
        <f t="shared" ca="1" si="125"/>
        <v>0.88404270643490745</v>
      </c>
      <c r="N521" s="190">
        <f t="shared" ca="1" si="125"/>
        <v>0.85433306584795521</v>
      </c>
      <c r="O521" s="190">
        <f t="shared" ca="1" si="125"/>
        <v>0.82454833148725237</v>
      </c>
      <c r="P521" s="190">
        <f t="shared" ca="1" si="125"/>
        <v>0.79501331410986664</v>
      </c>
      <c r="Q521" s="190">
        <f t="shared" ca="1" si="125"/>
        <v>0.7659570117003407</v>
      </c>
      <c r="R521" s="190">
        <f t="shared" ca="1" si="125"/>
        <v>0.73753737469600278</v>
      </c>
      <c r="S521" s="190">
        <f t="shared" ca="1" si="125"/>
        <v>0.7098599917755134</v>
      </c>
      <c r="T521" s="190">
        <f t="shared" ca="1" si="125"/>
        <v>0.68299208278642265</v>
      </c>
      <c r="U521" s="190">
        <f t="shared" ca="1" si="125"/>
        <v>0.65697291763647336</v>
      </c>
      <c r="V521" s="190">
        <f t="shared" ca="1" si="125"/>
        <v>0.63182153945126673</v>
      </c>
      <c r="W521" s="187">
        <f t="shared" ca="1" si="125"/>
        <v>0.60754246880827989</v>
      </c>
      <c r="Y521" s="78">
        <f t="shared" ca="1" si="119"/>
        <v>11962564.594076892</v>
      </c>
      <c r="Z521" s="78">
        <f t="shared" ca="1" si="120"/>
        <v>11966434.265974618</v>
      </c>
      <c r="AA521" s="78">
        <f t="shared" ca="1" si="121"/>
        <v>3869.6718977261335</v>
      </c>
    </row>
    <row r="522" spans="1:27" ht="11.25" customHeight="1" x14ac:dyDescent="0.2">
      <c r="A522" s="222">
        <f t="shared" si="122"/>
        <v>512</v>
      </c>
      <c r="B522" s="220">
        <f t="shared" si="111"/>
        <v>1.95E-2</v>
      </c>
      <c r="C522" s="217">
        <f t="shared" si="112"/>
        <v>2.7675000000000004E-3</v>
      </c>
      <c r="D522" s="219">
        <f t="shared" ca="1" si="113"/>
        <v>0.67124100570981871</v>
      </c>
      <c r="E522" s="218">
        <f t="shared" ca="1" si="114"/>
        <v>0.44334254268564244</v>
      </c>
      <c r="F522" s="187">
        <f t="shared" ca="1" si="115"/>
        <v>2.1888284246435151E-3</v>
      </c>
      <c r="G522" s="217">
        <f t="shared" ca="1" si="116"/>
        <v>4.956328424643516E-3</v>
      </c>
      <c r="H522" s="187">
        <f t="shared" ca="1" si="117"/>
        <v>2.4456328424643514E-2</v>
      </c>
      <c r="I522" s="191">
        <f t="shared" ca="1" si="125"/>
        <v>0.98735165833025973</v>
      </c>
      <c r="J522" s="190">
        <f t="shared" ca="1" si="125"/>
        <v>0.96001374870741052</v>
      </c>
      <c r="K522" s="190">
        <f t="shared" ca="1" si="125"/>
        <v>0.93084390950423723</v>
      </c>
      <c r="L522" s="190">
        <f t="shared" ca="1" si="125"/>
        <v>0.9006622279727039</v>
      </c>
      <c r="M522" s="190">
        <f t="shared" ca="1" si="125"/>
        <v>0.87006725884866865</v>
      </c>
      <c r="N522" s="190">
        <f t="shared" ca="1" si="125"/>
        <v>0.83949081370179102</v>
      </c>
      <c r="O522" s="190">
        <f t="shared" ca="1" si="125"/>
        <v>0.80924024072639034</v>
      </c>
      <c r="P522" s="190">
        <f t="shared" ca="1" si="125"/>
        <v>0.77953059446716633</v>
      </c>
      <c r="Q522" s="190">
        <f t="shared" ca="1" si="125"/>
        <v>0.75050887049517512</v>
      </c>
      <c r="R522" s="190">
        <f t="shared" ca="1" si="125"/>
        <v>0.72227213074555552</v>
      </c>
      <c r="S522" s="190">
        <f t="shared" ca="1" si="125"/>
        <v>0.69488098670484721</v>
      </c>
      <c r="T522" s="190">
        <f t="shared" ca="1" si="125"/>
        <v>0.66836958790464673</v>
      </c>
      <c r="U522" s="190">
        <f t="shared" ca="1" si="125"/>
        <v>0.64275299712194189</v>
      </c>
      <c r="V522" s="190">
        <f t="shared" ca="1" si="125"/>
        <v>0.61803262098354039</v>
      </c>
      <c r="W522" s="187">
        <f t="shared" ca="1" si="125"/>
        <v>0.5942001988702712</v>
      </c>
      <c r="Y522" s="78">
        <f t="shared" ca="1" si="119"/>
        <v>11768217.845084606</v>
      </c>
      <c r="Z522" s="78">
        <f t="shared" ca="1" si="120"/>
        <v>11772220.024864521</v>
      </c>
      <c r="AA522" s="78">
        <f t="shared" ca="1" si="121"/>
        <v>4002.1797799151391</v>
      </c>
    </row>
    <row r="523" spans="1:27" ht="11.25" customHeight="1" x14ac:dyDescent="0.2">
      <c r="A523" s="222">
        <f t="shared" si="122"/>
        <v>513</v>
      </c>
      <c r="B523" s="220">
        <f t="shared" ref="B523:B586" si="126">$B$5</f>
        <v>1.95E-2</v>
      </c>
      <c r="C523" s="217">
        <f t="shared" ref="C523:C586" si="127">$B$2*($B$3-$B523)*$B$8</f>
        <v>2.7675000000000004E-3</v>
      </c>
      <c r="D523" s="219">
        <f t="shared" ref="D523:D586" ca="1" si="128">RAND()</f>
        <v>0.8811242963503817</v>
      </c>
      <c r="E523" s="218">
        <f t="shared" ref="E523:E586" ca="1" si="129">NORMINV(D523,0,1)</f>
        <v>1.180625806096224</v>
      </c>
      <c r="F523" s="187">
        <f t="shared" ref="F523:F586" ca="1" si="130">$B$9*E523</f>
        <v>5.8288728791891023E-3</v>
      </c>
      <c r="G523" s="217">
        <f t="shared" ref="G523:G586" ca="1" si="131">C523+F523</f>
        <v>8.5963728791891032E-3</v>
      </c>
      <c r="H523" s="187">
        <f t="shared" ref="H523:H586" ca="1" si="132">$B523+G523</f>
        <v>2.8096372879189105E-2</v>
      </c>
      <c r="I523" s="191">
        <f t="shared" ref="I523:W538" ca="1" si="133">I$8*EXP(-$H523*I$9)</f>
        <v>0.98567210510167858</v>
      </c>
      <c r="J523" s="190">
        <f t="shared" ca="1" si="133"/>
        <v>0.95571323545575904</v>
      </c>
      <c r="K523" s="190">
        <f t="shared" ca="1" si="133"/>
        <v>0.92470449796561871</v>
      </c>
      <c r="L523" s="190">
        <f t="shared" ca="1" si="133"/>
        <v>0.89326982948474787</v>
      </c>
      <c r="M523" s="190">
        <f t="shared" ca="1" si="133"/>
        <v>0.86185669605658344</v>
      </c>
      <c r="N523" s="190">
        <f t="shared" ca="1" si="133"/>
        <v>0.83078207165343021</v>
      </c>
      <c r="O523" s="190">
        <f t="shared" ca="1" si="133"/>
        <v>0.80026687133400831</v>
      </c>
      <c r="P523" s="190">
        <f t="shared" ca="1" si="133"/>
        <v>0.77046157609212618</v>
      </c>
      <c r="Q523" s="190">
        <f t="shared" ca="1" si="133"/>
        <v>0.74146521867643245</v>
      </c>
      <c r="R523" s="190">
        <f t="shared" ca="1" si="133"/>
        <v>0.71333940523687012</v>
      </c>
      <c r="S523" s="190">
        <f t="shared" ca="1" si="133"/>
        <v>0.68611864523458954</v>
      </c>
      <c r="T523" s="190">
        <f t="shared" ca="1" si="133"/>
        <v>0.65981794628763346</v>
      </c>
      <c r="U523" s="190">
        <f t="shared" ca="1" si="133"/>
        <v>0.63443838820780596</v>
      </c>
      <c r="V523" s="190">
        <f t="shared" ca="1" si="133"/>
        <v>0.6099712069327331</v>
      </c>
      <c r="W523" s="187">
        <f t="shared" ca="1" si="133"/>
        <v>0.58640078133996376</v>
      </c>
      <c r="Y523" s="78">
        <f t="shared" ref="Y523:Y586" ca="1" si="134">SUMPRODUCT($I523:$W523,$I$3:$W$3)</f>
        <v>11654278.475059982</v>
      </c>
      <c r="Z523" s="78">
        <f t="shared" ref="Z523:Z586" ca="1" si="135">SUMPRODUCT($I523:$W523,$I$4:$W$4)</f>
        <v>11658359.004646551</v>
      </c>
      <c r="AA523" s="78">
        <f t="shared" ref="AA523:AA586" ca="1" si="136">+Z523-Y523</f>
        <v>4080.5295865684748</v>
      </c>
    </row>
    <row r="524" spans="1:27" ht="11.25" customHeight="1" x14ac:dyDescent="0.2">
      <c r="A524" s="222">
        <f t="shared" ref="A524:A587" si="137">+A523+1</f>
        <v>514</v>
      </c>
      <c r="B524" s="220">
        <f t="shared" si="126"/>
        <v>1.95E-2</v>
      </c>
      <c r="C524" s="217">
        <f t="shared" si="127"/>
        <v>2.7675000000000004E-3</v>
      </c>
      <c r="D524" s="219">
        <f t="shared" ca="1" si="128"/>
        <v>0.65173360385907508</v>
      </c>
      <c r="E524" s="218">
        <f t="shared" ca="1" si="129"/>
        <v>0.39000507758826891</v>
      </c>
      <c r="F524" s="187">
        <f t="shared" ca="1" si="130"/>
        <v>1.9254957902512791E-3</v>
      </c>
      <c r="G524" s="217">
        <f t="shared" ca="1" si="131"/>
        <v>4.6929957902512795E-3</v>
      </c>
      <c r="H524" s="187">
        <f t="shared" ca="1" si="132"/>
        <v>2.4192995790251279E-2</v>
      </c>
      <c r="I524" s="191">
        <f t="shared" ca="1" si="133"/>
        <v>0.98747327361424153</v>
      </c>
      <c r="J524" s="190">
        <f t="shared" ca="1" si="133"/>
        <v>0.96032561136763572</v>
      </c>
      <c r="K524" s="190">
        <f t="shared" ca="1" si="133"/>
        <v>0.93128963230740092</v>
      </c>
      <c r="L524" s="190">
        <f t="shared" ca="1" si="133"/>
        <v>0.90119938498994168</v>
      </c>
      <c r="M524" s="190">
        <f t="shared" ca="1" si="133"/>
        <v>0.87066426270183273</v>
      </c>
      <c r="N524" s="190">
        <f t="shared" ca="1" si="133"/>
        <v>0.84012436195404694</v>
      </c>
      <c r="O524" s="190">
        <f t="shared" ca="1" si="133"/>
        <v>0.80989329275964672</v>
      </c>
      <c r="P524" s="190">
        <f t="shared" ca="1" si="133"/>
        <v>0.78019080239302996</v>
      </c>
      <c r="Q524" s="190">
        <f t="shared" ca="1" si="133"/>
        <v>0.75116738015879791</v>
      </c>
      <c r="R524" s="190">
        <f t="shared" ca="1" si="133"/>
        <v>0.7229226752511978</v>
      </c>
      <c r="S524" s="190">
        <f t="shared" ca="1" si="133"/>
        <v>0.69551920643231513</v>
      </c>
      <c r="T524" s="190">
        <f t="shared" ca="1" si="133"/>
        <v>0.66899252339374105</v>
      </c>
      <c r="U524" s="190">
        <f t="shared" ca="1" si="133"/>
        <v>0.64335871255325827</v>
      </c>
      <c r="V524" s="190">
        <f t="shared" ca="1" si="133"/>
        <v>0.61861992558824475</v>
      </c>
      <c r="W524" s="187">
        <f t="shared" ca="1" si="133"/>
        <v>0.59476844137003604</v>
      </c>
      <c r="Y524" s="78">
        <f t="shared" ca="1" si="134"/>
        <v>11776509.486835368</v>
      </c>
      <c r="Z524" s="78">
        <f t="shared" ca="1" si="135"/>
        <v>11780505.982715001</v>
      </c>
      <c r="AA524" s="78">
        <f t="shared" ca="1" si="136"/>
        <v>3996.4958796333522</v>
      </c>
    </row>
    <row r="525" spans="1:27" ht="11.25" customHeight="1" x14ac:dyDescent="0.2">
      <c r="A525" s="222">
        <f t="shared" si="137"/>
        <v>515</v>
      </c>
      <c r="B525" s="220">
        <f t="shared" si="126"/>
        <v>1.95E-2</v>
      </c>
      <c r="C525" s="217">
        <f t="shared" si="127"/>
        <v>2.7675000000000004E-3</v>
      </c>
      <c r="D525" s="219">
        <f t="shared" ca="1" si="128"/>
        <v>4.5598058179256995E-2</v>
      </c>
      <c r="E525" s="218">
        <f t="shared" ca="1" si="129"/>
        <v>-1.6891216674270462</v>
      </c>
      <c r="F525" s="187">
        <f t="shared" ca="1" si="130"/>
        <v>-8.3393700409372003E-3</v>
      </c>
      <c r="G525" s="217">
        <f t="shared" ca="1" si="131"/>
        <v>-5.5718700409371994E-3</v>
      </c>
      <c r="H525" s="187">
        <f t="shared" ca="1" si="132"/>
        <v>1.3928129959062801E-2</v>
      </c>
      <c r="I525" s="191">
        <f t="shared" ca="1" si="133"/>
        <v>0.9922256021109932</v>
      </c>
      <c r="J525" s="190">
        <f t="shared" ca="1" si="133"/>
        <v>0.97256147635824197</v>
      </c>
      <c r="K525" s="190">
        <f t="shared" ca="1" si="133"/>
        <v>0.94883150118509341</v>
      </c>
      <c r="L525" s="190">
        <f t="shared" ca="1" si="133"/>
        <v>0.92238962346842035</v>
      </c>
      <c r="M525" s="190">
        <f t="shared" ca="1" si="133"/>
        <v>0.89425783043476936</v>
      </c>
      <c r="N525" s="190">
        <f t="shared" ca="1" si="133"/>
        <v>0.86519661487945798</v>
      </c>
      <c r="O525" s="190">
        <f t="shared" ca="1" si="133"/>
        <v>0.83576454775913411</v>
      </c>
      <c r="P525" s="190">
        <f t="shared" ca="1" si="133"/>
        <v>0.80636652519297014</v>
      </c>
      <c r="Q525" s="190">
        <f t="shared" ca="1" si="133"/>
        <v>0.77729176054151672</v>
      </c>
      <c r="R525" s="190">
        <f t="shared" ca="1" si="133"/>
        <v>0.74874312923590258</v>
      </c>
      <c r="S525" s="190">
        <f t="shared" ca="1" si="133"/>
        <v>0.7208595256814051</v>
      </c>
      <c r="T525" s="190">
        <f t="shared" ca="1" si="133"/>
        <v>0.69373272673730946</v>
      </c>
      <c r="U525" s="190">
        <f t="shared" ca="1" si="133"/>
        <v>0.66742001705180698</v>
      </c>
      <c r="V525" s="190">
        <f t="shared" ca="1" si="133"/>
        <v>0.6419535877066237</v>
      </c>
      <c r="W525" s="187">
        <f t="shared" ca="1" si="133"/>
        <v>0.61734750159200003</v>
      </c>
      <c r="Y525" s="78">
        <f t="shared" ca="1" si="134"/>
        <v>12104941.969935644</v>
      </c>
      <c r="Z525" s="78">
        <f t="shared" ca="1" si="135"/>
        <v>12108715.626662388</v>
      </c>
      <c r="AA525" s="78">
        <f t="shared" ca="1" si="136"/>
        <v>3773.6567267440259</v>
      </c>
    </row>
    <row r="526" spans="1:27" ht="11.25" customHeight="1" x14ac:dyDescent="0.2">
      <c r="A526" s="222">
        <f t="shared" si="137"/>
        <v>516</v>
      </c>
      <c r="B526" s="220">
        <f t="shared" si="126"/>
        <v>1.95E-2</v>
      </c>
      <c r="C526" s="217">
        <f t="shared" si="127"/>
        <v>2.7675000000000004E-3</v>
      </c>
      <c r="D526" s="219">
        <f t="shared" ca="1" si="128"/>
        <v>0.40287573586076175</v>
      </c>
      <c r="E526" s="218">
        <f t="shared" ca="1" si="129"/>
        <v>-0.24591055661853031</v>
      </c>
      <c r="F526" s="187">
        <f t="shared" ca="1" si="130"/>
        <v>-1.2140860946615827E-3</v>
      </c>
      <c r="G526" s="217">
        <f t="shared" ca="1" si="131"/>
        <v>1.5534139053384177E-3</v>
      </c>
      <c r="H526" s="187">
        <f t="shared" ca="1" si="132"/>
        <v>2.1053413905338419E-2</v>
      </c>
      <c r="I526" s="191">
        <f t="shared" ca="1" si="133"/>
        <v>0.98892438563868323</v>
      </c>
      <c r="J526" s="190">
        <f t="shared" ca="1" si="133"/>
        <v>0.96405160573556337</v>
      </c>
      <c r="K526" s="190">
        <f t="shared" ca="1" si="133"/>
        <v>0.93662022998031702</v>
      </c>
      <c r="L526" s="190">
        <f t="shared" ca="1" si="133"/>
        <v>0.90762836904047761</v>
      </c>
      <c r="M526" s="190">
        <f t="shared" ca="1" si="133"/>
        <v>0.87781367304159452</v>
      </c>
      <c r="N526" s="190">
        <f t="shared" ca="1" si="133"/>
        <v>0.84771477103724058</v>
      </c>
      <c r="O526" s="190">
        <f t="shared" ca="1" si="133"/>
        <v>0.81772001926925397</v>
      </c>
      <c r="P526" s="190">
        <f t="shared" ca="1" si="133"/>
        <v>0.78810533451743081</v>
      </c>
      <c r="Q526" s="190">
        <f t="shared" ca="1" si="133"/>
        <v>0.75906310992064652</v>
      </c>
      <c r="R526" s="190">
        <f t="shared" ca="1" si="133"/>
        <v>0.73072407430237296</v>
      </c>
      <c r="S526" s="190">
        <f t="shared" ca="1" si="133"/>
        <v>0.70317368476250897</v>
      </c>
      <c r="T526" s="190">
        <f t="shared" ca="1" si="133"/>
        <v>0.67646434572363534</v>
      </c>
      <c r="U526" s="190">
        <f t="shared" ca="1" si="133"/>
        <v>0.6506244747181652</v>
      </c>
      <c r="V526" s="190">
        <f t="shared" ca="1" si="133"/>
        <v>0.62566520372053891</v>
      </c>
      <c r="W526" s="187">
        <f t="shared" ca="1" si="133"/>
        <v>0.6015853173691692</v>
      </c>
      <c r="Y526" s="78">
        <f t="shared" ca="1" si="134"/>
        <v>11875878.598777598</v>
      </c>
      <c r="Z526" s="78">
        <f t="shared" ca="1" si="135"/>
        <v>11879807.182707481</v>
      </c>
      <c r="AA526" s="78">
        <f t="shared" ca="1" si="136"/>
        <v>3928.5839298833162</v>
      </c>
    </row>
    <row r="527" spans="1:27" ht="11.25" customHeight="1" x14ac:dyDescent="0.2">
      <c r="A527" s="222">
        <f t="shared" si="137"/>
        <v>517</v>
      </c>
      <c r="B527" s="220">
        <f t="shared" si="126"/>
        <v>1.95E-2</v>
      </c>
      <c r="C527" s="217">
        <f t="shared" si="127"/>
        <v>2.7675000000000004E-3</v>
      </c>
      <c r="D527" s="219">
        <f t="shared" ca="1" si="128"/>
        <v>0.53292517633598013</v>
      </c>
      <c r="E527" s="218">
        <f t="shared" ca="1" si="129"/>
        <v>8.2625094051224632E-2</v>
      </c>
      <c r="F527" s="187">
        <f t="shared" ca="1" si="130"/>
        <v>4.0792871659149513E-4</v>
      </c>
      <c r="G527" s="217">
        <f t="shared" ca="1" si="131"/>
        <v>3.1754287165914954E-3</v>
      </c>
      <c r="H527" s="187">
        <f t="shared" ca="1" si="132"/>
        <v>2.2675428716591495E-2</v>
      </c>
      <c r="I527" s="191">
        <f t="shared" ca="1" si="133"/>
        <v>0.9881744257374091</v>
      </c>
      <c r="J527" s="190">
        <f t="shared" ca="1" si="133"/>
        <v>0.96212482874384919</v>
      </c>
      <c r="K527" s="190">
        <f t="shared" ca="1" si="133"/>
        <v>0.93386246311168897</v>
      </c>
      <c r="L527" s="190">
        <f t="shared" ca="1" si="133"/>
        <v>0.90430123117647765</v>
      </c>
      <c r="M527" s="190">
        <f t="shared" ca="1" si="133"/>
        <v>0.87411274445793463</v>
      </c>
      <c r="N527" s="190">
        <f t="shared" ca="1" si="133"/>
        <v>0.84378478356537745</v>
      </c>
      <c r="O527" s="190">
        <f t="shared" ca="1" si="133"/>
        <v>0.81366706782549814</v>
      </c>
      <c r="P527" s="190">
        <f t="shared" ca="1" si="133"/>
        <v>0.7840064441831528</v>
      </c>
      <c r="Q527" s="190">
        <f t="shared" ca="1" si="133"/>
        <v>0.75497359922092988</v>
      </c>
      <c r="R527" s="190">
        <f t="shared" ca="1" si="133"/>
        <v>0.72668315118442051</v>
      </c>
      <c r="S527" s="190">
        <f t="shared" ca="1" si="133"/>
        <v>0.69920866053348363</v>
      </c>
      <c r="T527" s="190">
        <f t="shared" ca="1" si="133"/>
        <v>0.6725937867015741</v>
      </c>
      <c r="U527" s="190">
        <f t="shared" ca="1" si="133"/>
        <v>0.64686054726372944</v>
      </c>
      <c r="V527" s="190">
        <f t="shared" ca="1" si="133"/>
        <v>0.62201541215474776</v>
      </c>
      <c r="W527" s="187">
        <f t="shared" ca="1" si="133"/>
        <v>0.59805378788315533</v>
      </c>
      <c r="Y527" s="78">
        <f t="shared" ca="1" si="134"/>
        <v>11824422.93374343</v>
      </c>
      <c r="Z527" s="78">
        <f t="shared" ca="1" si="135"/>
        <v>11828386.635759016</v>
      </c>
      <c r="AA527" s="78">
        <f t="shared" ca="1" si="136"/>
        <v>3963.7020155861974</v>
      </c>
    </row>
    <row r="528" spans="1:27" ht="11.25" customHeight="1" x14ac:dyDescent="0.2">
      <c r="A528" s="222">
        <f t="shared" si="137"/>
        <v>518</v>
      </c>
      <c r="B528" s="220">
        <f t="shared" si="126"/>
        <v>1.95E-2</v>
      </c>
      <c r="C528" s="217">
        <f t="shared" si="127"/>
        <v>2.7675000000000004E-3</v>
      </c>
      <c r="D528" s="219">
        <f t="shared" ca="1" si="128"/>
        <v>0.26983587782523566</v>
      </c>
      <c r="E528" s="218">
        <f t="shared" ca="1" si="129"/>
        <v>-0.61330943551117001</v>
      </c>
      <c r="F528" s="187">
        <f t="shared" ca="1" si="130"/>
        <v>-3.0279727215368631E-3</v>
      </c>
      <c r="G528" s="217">
        <f t="shared" ca="1" si="131"/>
        <v>-2.6047272153686268E-4</v>
      </c>
      <c r="H528" s="187">
        <f t="shared" ca="1" si="132"/>
        <v>1.9239527278463137E-2</v>
      </c>
      <c r="I528" s="191">
        <f t="shared" ca="1" si="133"/>
        <v>0.98976373416558139</v>
      </c>
      <c r="J528" s="190">
        <f t="shared" ca="1" si="133"/>
        <v>0.96621087619283497</v>
      </c>
      <c r="K528" s="190">
        <f t="shared" ca="1" si="133"/>
        <v>0.93971386639127885</v>
      </c>
      <c r="L528" s="190">
        <f t="shared" ca="1" si="133"/>
        <v>0.91136358275453977</v>
      </c>
      <c r="M528" s="190">
        <f t="shared" ca="1" si="133"/>
        <v>0.88197095542053805</v>
      </c>
      <c r="N528" s="190">
        <f t="shared" ca="1" si="133"/>
        <v>0.85213132975816275</v>
      </c>
      <c r="O528" s="190">
        <f t="shared" ca="1" si="133"/>
        <v>0.82227631975966164</v>
      </c>
      <c r="P528" s="190">
        <f t="shared" ca="1" si="133"/>
        <v>0.79271447902706882</v>
      </c>
      <c r="Q528" s="190">
        <f t="shared" ca="1" si="133"/>
        <v>0.76366262120691553</v>
      </c>
      <c r="R528" s="190">
        <f t="shared" ca="1" si="133"/>
        <v>0.73526962827197861</v>
      </c>
      <c r="S528" s="190">
        <f t="shared" ca="1" si="133"/>
        <v>0.70763437818857722</v>
      </c>
      <c r="T528" s="190">
        <f t="shared" ca="1" si="133"/>
        <v>0.68081914982161917</v>
      </c>
      <c r="U528" s="190">
        <f t="shared" ca="1" si="133"/>
        <v>0.65485959242346847</v>
      </c>
      <c r="V528" s="190">
        <f t="shared" ca="1" si="133"/>
        <v>0.62977210894189761</v>
      </c>
      <c r="W528" s="187">
        <f t="shared" ca="1" si="133"/>
        <v>0.60555930522389623</v>
      </c>
      <c r="Y528" s="78">
        <f t="shared" ca="1" si="134"/>
        <v>11933721.927548019</v>
      </c>
      <c r="Z528" s="78">
        <f t="shared" ca="1" si="135"/>
        <v>11937611.164830765</v>
      </c>
      <c r="AA528" s="78">
        <f t="shared" ca="1" si="136"/>
        <v>3889.2372827455401</v>
      </c>
    </row>
    <row r="529" spans="1:27" ht="11.25" customHeight="1" x14ac:dyDescent="0.2">
      <c r="A529" s="222">
        <f t="shared" si="137"/>
        <v>519</v>
      </c>
      <c r="B529" s="220">
        <f t="shared" si="126"/>
        <v>1.95E-2</v>
      </c>
      <c r="C529" s="217">
        <f t="shared" si="127"/>
        <v>2.7675000000000004E-3</v>
      </c>
      <c r="D529" s="219">
        <f t="shared" ca="1" si="128"/>
        <v>0.15747906134867717</v>
      </c>
      <c r="E529" s="218">
        <f t="shared" ca="1" si="129"/>
        <v>-1.0048727598125007</v>
      </c>
      <c r="F529" s="187">
        <f t="shared" ca="1" si="130"/>
        <v>-4.9611617385141304E-3</v>
      </c>
      <c r="G529" s="217">
        <f t="shared" ca="1" si="131"/>
        <v>-2.19366173851413E-3</v>
      </c>
      <c r="H529" s="187">
        <f t="shared" ca="1" si="132"/>
        <v>1.7306338261485869E-2</v>
      </c>
      <c r="I529" s="191">
        <f t="shared" ca="1" si="133"/>
        <v>0.99065907229903927</v>
      </c>
      <c r="J529" s="190">
        <f t="shared" ca="1" si="133"/>
        <v>0.96851748968510021</v>
      </c>
      <c r="K529" s="190">
        <f t="shared" ca="1" si="133"/>
        <v>0.94302222573289973</v>
      </c>
      <c r="L529" s="190">
        <f t="shared" ca="1" si="133"/>
        <v>0.91536139083415902</v>
      </c>
      <c r="M529" s="190">
        <f t="shared" ca="1" si="133"/>
        <v>0.88642334524576427</v>
      </c>
      <c r="N529" s="190">
        <f t="shared" ca="1" si="133"/>
        <v>0.85686370587849181</v>
      </c>
      <c r="O529" s="190">
        <f t="shared" ca="1" si="133"/>
        <v>0.82716024633593455</v>
      </c>
      <c r="P529" s="190">
        <f t="shared" ca="1" si="133"/>
        <v>0.79765645234421678</v>
      </c>
      <c r="Q529" s="190">
        <f t="shared" ca="1" si="133"/>
        <v>0.76859533466600449</v>
      </c>
      <c r="R529" s="190">
        <f t="shared" ca="1" si="133"/>
        <v>0.74014528221148446</v>
      </c>
      <c r="S529" s="190">
        <f t="shared" ca="1" si="133"/>
        <v>0.71241961333151427</v>
      </c>
      <c r="T529" s="190">
        <f t="shared" ca="1" si="133"/>
        <v>0.68549124201468592</v>
      </c>
      <c r="U529" s="190">
        <f t="shared" ca="1" si="133"/>
        <v>0.65940361239652034</v>
      </c>
      <c r="V529" s="190">
        <f t="shared" ca="1" si="133"/>
        <v>0.63417881242477814</v>
      </c>
      <c r="W529" s="187">
        <f t="shared" ca="1" si="133"/>
        <v>0.60982357146082644</v>
      </c>
      <c r="Y529" s="78">
        <f t="shared" ca="1" si="134"/>
        <v>11995721.396861419</v>
      </c>
      <c r="Z529" s="78">
        <f t="shared" ca="1" si="135"/>
        <v>11999568.623138538</v>
      </c>
      <c r="AA529" s="78">
        <f t="shared" ca="1" si="136"/>
        <v>3847.2262771185488</v>
      </c>
    </row>
    <row r="530" spans="1:27" ht="11.25" customHeight="1" x14ac:dyDescent="0.2">
      <c r="A530" s="222">
        <f t="shared" si="137"/>
        <v>520</v>
      </c>
      <c r="B530" s="220">
        <f t="shared" si="126"/>
        <v>1.95E-2</v>
      </c>
      <c r="C530" s="217">
        <f t="shared" si="127"/>
        <v>2.7675000000000004E-3</v>
      </c>
      <c r="D530" s="219">
        <f t="shared" ca="1" si="128"/>
        <v>0.22118204249581463</v>
      </c>
      <c r="E530" s="218">
        <f t="shared" ca="1" si="129"/>
        <v>-0.7682072196153239</v>
      </c>
      <c r="F530" s="187">
        <f t="shared" ca="1" si="130"/>
        <v>-3.7927192552388417E-3</v>
      </c>
      <c r="G530" s="217">
        <f t="shared" ca="1" si="131"/>
        <v>-1.0252192552388413E-3</v>
      </c>
      <c r="H530" s="187">
        <f t="shared" ca="1" si="132"/>
        <v>1.8474780744761159E-2</v>
      </c>
      <c r="I530" s="191">
        <f t="shared" ca="1" si="133"/>
        <v>0.99011782248128033</v>
      </c>
      <c r="J530" s="190">
        <f t="shared" ca="1" si="133"/>
        <v>0.96712268753717645</v>
      </c>
      <c r="K530" s="190">
        <f t="shared" ca="1" si="133"/>
        <v>0.9410212240924527</v>
      </c>
      <c r="L530" s="190">
        <f t="shared" ca="1" si="133"/>
        <v>0.91294297636867994</v>
      </c>
      <c r="M530" s="190">
        <f t="shared" ca="1" si="133"/>
        <v>0.88372958793298451</v>
      </c>
      <c r="N530" s="190">
        <f t="shared" ca="1" si="133"/>
        <v>0.85400026870277179</v>
      </c>
      <c r="O530" s="190">
        <f t="shared" ca="1" si="133"/>
        <v>0.82420488597467756</v>
      </c>
      <c r="P530" s="190">
        <f t="shared" ca="1" si="133"/>
        <v>0.79466579375754853</v>
      </c>
      <c r="Q530" s="190">
        <f t="shared" ca="1" si="133"/>
        <v>0.76561014791391557</v>
      </c>
      <c r="R530" s="190">
        <f t="shared" ca="1" si="133"/>
        <v>0.7371945273654199</v>
      </c>
      <c r="S530" s="190">
        <f t="shared" ca="1" si="133"/>
        <v>0.70952350559448496</v>
      </c>
      <c r="T530" s="190">
        <f t="shared" ca="1" si="133"/>
        <v>0.68266355482564745</v>
      </c>
      <c r="U530" s="190">
        <f t="shared" ca="1" si="133"/>
        <v>0.65665339703629677</v>
      </c>
      <c r="V530" s="190">
        <f t="shared" ca="1" si="133"/>
        <v>0.63151167575096201</v>
      </c>
      <c r="W530" s="187">
        <f t="shared" ca="1" si="133"/>
        <v>0.60724262171445376</v>
      </c>
      <c r="Y530" s="78">
        <f t="shared" ca="1" si="134"/>
        <v>11958204.67704875</v>
      </c>
      <c r="Z530" s="78">
        <f t="shared" ca="1" si="135"/>
        <v>11962077.304115998</v>
      </c>
      <c r="AA530" s="78">
        <f t="shared" ca="1" si="136"/>
        <v>3872.6270672474056</v>
      </c>
    </row>
    <row r="531" spans="1:27" ht="11.25" customHeight="1" x14ac:dyDescent="0.2">
      <c r="A531" s="222">
        <f t="shared" si="137"/>
        <v>521</v>
      </c>
      <c r="B531" s="220">
        <f t="shared" si="126"/>
        <v>1.95E-2</v>
      </c>
      <c r="C531" s="217">
        <f t="shared" si="127"/>
        <v>2.7675000000000004E-3</v>
      </c>
      <c r="D531" s="219">
        <f t="shared" ca="1" si="128"/>
        <v>0.38713081359489088</v>
      </c>
      <c r="E531" s="218">
        <f t="shared" ca="1" si="129"/>
        <v>-0.28680500924042363</v>
      </c>
      <c r="F531" s="187">
        <f t="shared" ca="1" si="130"/>
        <v>-1.4159862772310375E-3</v>
      </c>
      <c r="G531" s="217">
        <f t="shared" ca="1" si="131"/>
        <v>1.3515137227689629E-3</v>
      </c>
      <c r="H531" s="187">
        <f t="shared" ca="1" si="132"/>
        <v>2.0851513722768961E-2</v>
      </c>
      <c r="I531" s="191">
        <f t="shared" ca="1" si="133"/>
        <v>0.98901777667032864</v>
      </c>
      <c r="J531" s="190">
        <f t="shared" ca="1" si="133"/>
        <v>0.96429171105514588</v>
      </c>
      <c r="K531" s="190">
        <f t="shared" ca="1" si="133"/>
        <v>0.93696407227813894</v>
      </c>
      <c r="L531" s="190">
        <f t="shared" ca="1" si="133"/>
        <v>0.90804337008270886</v>
      </c>
      <c r="M531" s="190">
        <f t="shared" ca="1" si="133"/>
        <v>0.87827544113997025</v>
      </c>
      <c r="N531" s="190">
        <f t="shared" ca="1" si="133"/>
        <v>0.84820523523067304</v>
      </c>
      <c r="O531" s="190">
        <f t="shared" ca="1" si="133"/>
        <v>0.81822592092911517</v>
      </c>
      <c r="P531" s="190">
        <f t="shared" ca="1" si="133"/>
        <v>0.78861704106385322</v>
      </c>
      <c r="Q531" s="190">
        <f t="shared" ca="1" si="133"/>
        <v>0.75957369932923768</v>
      </c>
      <c r="R531" s="190">
        <f t="shared" ca="1" si="133"/>
        <v>0.73122863798346827</v>
      </c>
      <c r="S531" s="190">
        <f t="shared" ca="1" si="133"/>
        <v>0.7036688018564603</v>
      </c>
      <c r="T531" s="190">
        <f t="shared" ca="1" si="133"/>
        <v>0.67694768950284268</v>
      </c>
      <c r="U531" s="190">
        <f t="shared" ca="1" si="133"/>
        <v>0.6510945194922374</v>
      </c>
      <c r="V531" s="190">
        <f t="shared" ca="1" si="133"/>
        <v>0.62612100749202104</v>
      </c>
      <c r="W531" s="187">
        <f t="shared" ca="1" si="133"/>
        <v>0.60202636119485664</v>
      </c>
      <c r="Y531" s="78">
        <f t="shared" ca="1" si="134"/>
        <v>11882301.285301056</v>
      </c>
      <c r="Z531" s="78">
        <f t="shared" ca="1" si="135"/>
        <v>11886225.493364427</v>
      </c>
      <c r="AA531" s="78">
        <f t="shared" ca="1" si="136"/>
        <v>3924.2080633714795</v>
      </c>
    </row>
    <row r="532" spans="1:27" ht="11.25" customHeight="1" x14ac:dyDescent="0.2">
      <c r="A532" s="222">
        <f t="shared" si="137"/>
        <v>522</v>
      </c>
      <c r="B532" s="220">
        <f t="shared" si="126"/>
        <v>1.95E-2</v>
      </c>
      <c r="C532" s="217">
        <f t="shared" si="127"/>
        <v>2.7675000000000004E-3</v>
      </c>
      <c r="D532" s="219">
        <f t="shared" ca="1" si="128"/>
        <v>0.76025339909048539</v>
      </c>
      <c r="E532" s="218">
        <f t="shared" ca="1" si="129"/>
        <v>0.70711791808997038</v>
      </c>
      <c r="F532" s="187">
        <f t="shared" ca="1" si="130"/>
        <v>3.491114994997289E-3</v>
      </c>
      <c r="G532" s="217">
        <f t="shared" ca="1" si="131"/>
        <v>6.2586149949972894E-3</v>
      </c>
      <c r="H532" s="187">
        <f t="shared" ca="1" si="132"/>
        <v>2.5758614994997289E-2</v>
      </c>
      <c r="I532" s="191">
        <f t="shared" ca="1" si="133"/>
        <v>0.98675044163440195</v>
      </c>
      <c r="J532" s="190">
        <f t="shared" ca="1" si="133"/>
        <v>0.95847294974736974</v>
      </c>
      <c r="K532" s="190">
        <f t="shared" ca="1" si="133"/>
        <v>0.92864276383827504</v>
      </c>
      <c r="L532" s="190">
        <f t="shared" ca="1" si="133"/>
        <v>0.89801047209682894</v>
      </c>
      <c r="M532" s="190">
        <f t="shared" ca="1" si="133"/>
        <v>0.86712084555044944</v>
      </c>
      <c r="N532" s="190">
        <f t="shared" ca="1" si="133"/>
        <v>0.83636467769228551</v>
      </c>
      <c r="O532" s="190">
        <f t="shared" ca="1" si="133"/>
        <v>0.80601836705181273</v>
      </c>
      <c r="P532" s="190">
        <f t="shared" ca="1" si="133"/>
        <v>0.77627380287555481</v>
      </c>
      <c r="Q532" s="190">
        <f t="shared" ca="1" si="133"/>
        <v>0.74726075036556949</v>
      </c>
      <c r="R532" s="190">
        <f t="shared" ca="1" si="133"/>
        <v>0.71906352068943391</v>
      </c>
      <c r="S532" s="190">
        <f t="shared" ca="1" si="133"/>
        <v>0.69173333081834454</v>
      </c>
      <c r="T532" s="190">
        <f t="shared" ca="1" si="133"/>
        <v>0.66529743651480822</v>
      </c>
      <c r="U532" s="190">
        <f t="shared" ca="1" si="133"/>
        <v>0.6397658622584842</v>
      </c>
      <c r="V532" s="190">
        <f t="shared" ca="1" si="133"/>
        <v>0.61513634855515165</v>
      </c>
      <c r="W532" s="187">
        <f t="shared" ca="1" si="133"/>
        <v>0.59139798074092209</v>
      </c>
      <c r="Y532" s="78">
        <f t="shared" ca="1" si="134"/>
        <v>11727309.550429691</v>
      </c>
      <c r="Z532" s="78">
        <f t="shared" ca="1" si="135"/>
        <v>11731339.809197091</v>
      </c>
      <c r="AA532" s="78">
        <f t="shared" ca="1" si="136"/>
        <v>4030.2587673999369</v>
      </c>
    </row>
    <row r="533" spans="1:27" ht="11.25" customHeight="1" x14ac:dyDescent="0.2">
      <c r="A533" s="222">
        <f t="shared" si="137"/>
        <v>523</v>
      </c>
      <c r="B533" s="220">
        <f t="shared" si="126"/>
        <v>1.95E-2</v>
      </c>
      <c r="C533" s="217">
        <f t="shared" si="127"/>
        <v>2.7675000000000004E-3</v>
      </c>
      <c r="D533" s="219">
        <f t="shared" ca="1" si="128"/>
        <v>0.81957017390244613</v>
      </c>
      <c r="E533" s="218">
        <f t="shared" ca="1" si="129"/>
        <v>0.91372825728836016</v>
      </c>
      <c r="F533" s="187">
        <f t="shared" ca="1" si="130"/>
        <v>4.5111718127417936E-3</v>
      </c>
      <c r="G533" s="217">
        <f t="shared" ca="1" si="131"/>
        <v>7.2786718127417945E-3</v>
      </c>
      <c r="H533" s="187">
        <f t="shared" ca="1" si="132"/>
        <v>2.6778671812741794E-2</v>
      </c>
      <c r="I533" s="191">
        <f t="shared" ca="1" si="133"/>
        <v>0.98627977548506018</v>
      </c>
      <c r="J533" s="190">
        <f t="shared" ca="1" si="133"/>
        <v>0.95726779793567895</v>
      </c>
      <c r="K533" s="190">
        <f t="shared" ca="1" si="133"/>
        <v>0.92692228325268256</v>
      </c>
      <c r="L533" s="190">
        <f t="shared" ca="1" si="133"/>
        <v>0.89593885497949</v>
      </c>
      <c r="M533" s="190">
        <f t="shared" ca="1" si="133"/>
        <v>0.86481994513847926</v>
      </c>
      <c r="N533" s="190">
        <f t="shared" ca="1" si="133"/>
        <v>0.83392416608129383</v>
      </c>
      <c r="O533" s="190">
        <f t="shared" ca="1" si="133"/>
        <v>0.80350369473008842</v>
      </c>
      <c r="P533" s="190">
        <f t="shared" ca="1" si="133"/>
        <v>0.77373232440822148</v>
      </c>
      <c r="Q533" s="190">
        <f t="shared" ca="1" si="133"/>
        <v>0.74472637927364149</v>
      </c>
      <c r="R533" s="190">
        <f t="shared" ca="1" si="133"/>
        <v>0.71656023437338745</v>
      </c>
      <c r="S533" s="190">
        <f t="shared" ca="1" si="133"/>
        <v>0.68927779183646154</v>
      </c>
      <c r="T533" s="190">
        <f t="shared" ca="1" si="133"/>
        <v>0.6629009430788797</v>
      </c>
      <c r="U533" s="190">
        <f t="shared" ca="1" si="133"/>
        <v>0.63743579397718975</v>
      </c>
      <c r="V533" s="190">
        <f t="shared" ca="1" si="133"/>
        <v>0.61287723478817813</v>
      </c>
      <c r="W533" s="187">
        <f t="shared" ca="1" si="133"/>
        <v>0.58921228812796023</v>
      </c>
      <c r="Y533" s="78">
        <f t="shared" ca="1" si="134"/>
        <v>11695379.507466691</v>
      </c>
      <c r="Z533" s="78">
        <f t="shared" ca="1" si="135"/>
        <v>11699431.723371914</v>
      </c>
      <c r="AA533" s="78">
        <f t="shared" ca="1" si="136"/>
        <v>4052.2159052230418</v>
      </c>
    </row>
    <row r="534" spans="1:27" ht="11.25" customHeight="1" x14ac:dyDescent="0.2">
      <c r="A534" s="222">
        <f t="shared" si="137"/>
        <v>524</v>
      </c>
      <c r="B534" s="220">
        <f t="shared" si="126"/>
        <v>1.95E-2</v>
      </c>
      <c r="C534" s="217">
        <f t="shared" si="127"/>
        <v>2.7675000000000004E-3</v>
      </c>
      <c r="D534" s="219">
        <f t="shared" ca="1" si="128"/>
        <v>0.39245499665662631</v>
      </c>
      <c r="E534" s="218">
        <f t="shared" ca="1" si="129"/>
        <v>-0.2729261386189768</v>
      </c>
      <c r="F534" s="187">
        <f t="shared" ca="1" si="130"/>
        <v>-1.3474648438171618E-3</v>
      </c>
      <c r="G534" s="217">
        <f t="shared" ca="1" si="131"/>
        <v>1.4200351561828386E-3</v>
      </c>
      <c r="H534" s="187">
        <f t="shared" ca="1" si="132"/>
        <v>2.0920035156182838E-2</v>
      </c>
      <c r="I534" s="191">
        <f t="shared" ca="1" si="133"/>
        <v>0.98898608037921243</v>
      </c>
      <c r="J534" s="190">
        <f t="shared" ca="1" si="133"/>
        <v>0.96421021675543106</v>
      </c>
      <c r="K534" s="190">
        <f t="shared" ca="1" si="133"/>
        <v>0.93684736399541646</v>
      </c>
      <c r="L534" s="190">
        <f t="shared" ca="1" si="133"/>
        <v>0.90790250463235811</v>
      </c>
      <c r="M534" s="190">
        <f t="shared" ca="1" si="133"/>
        <v>0.87811869780200369</v>
      </c>
      <c r="N534" s="190">
        <f t="shared" ca="1" si="133"/>
        <v>0.8480387483553703</v>
      </c>
      <c r="O534" s="190">
        <f t="shared" ca="1" si="133"/>
        <v>0.81805419157043968</v>
      </c>
      <c r="P534" s="190">
        <f t="shared" ca="1" si="133"/>
        <v>0.7884433394694117</v>
      </c>
      <c r="Q534" s="190">
        <f t="shared" ca="1" si="133"/>
        <v>0.75940037561648555</v>
      </c>
      <c r="R534" s="190">
        <f t="shared" ca="1" si="133"/>
        <v>0.73105735874424715</v>
      </c>
      <c r="S534" s="190">
        <f t="shared" ca="1" si="133"/>
        <v>0.70350072860122803</v>
      </c>
      <c r="T534" s="190">
        <f t="shared" ca="1" si="133"/>
        <v>0.67678361227322337</v>
      </c>
      <c r="U534" s="190">
        <f t="shared" ca="1" si="133"/>
        <v>0.65093495636210597</v>
      </c>
      <c r="V534" s="190">
        <f t="shared" ca="1" si="133"/>
        <v>0.62596627835568952</v>
      </c>
      <c r="W534" s="187">
        <f t="shared" ca="1" si="133"/>
        <v>0.60187664230557048</v>
      </c>
      <c r="Y534" s="78">
        <f t="shared" ca="1" si="134"/>
        <v>11880121.095218193</v>
      </c>
      <c r="Z534" s="78">
        <f t="shared" ca="1" si="135"/>
        <v>11884046.788483772</v>
      </c>
      <c r="AA534" s="78">
        <f t="shared" ca="1" si="136"/>
        <v>3925.6932655796409</v>
      </c>
    </row>
    <row r="535" spans="1:27" ht="11.25" customHeight="1" x14ac:dyDescent="0.2">
      <c r="A535" s="222">
        <f t="shared" si="137"/>
        <v>525</v>
      </c>
      <c r="B535" s="220">
        <f t="shared" si="126"/>
        <v>1.95E-2</v>
      </c>
      <c r="C535" s="217">
        <f t="shared" si="127"/>
        <v>2.7675000000000004E-3</v>
      </c>
      <c r="D535" s="219">
        <f t="shared" ca="1" si="128"/>
        <v>0.94223121157669376</v>
      </c>
      <c r="E535" s="218">
        <f t="shared" ca="1" si="129"/>
        <v>1.5737832105366725</v>
      </c>
      <c r="F535" s="187">
        <f t="shared" ca="1" si="130"/>
        <v>7.7699320362583273E-3</v>
      </c>
      <c r="G535" s="217">
        <f t="shared" ca="1" si="131"/>
        <v>1.0537432036258327E-2</v>
      </c>
      <c r="H535" s="187">
        <f t="shared" ca="1" si="132"/>
        <v>3.0037432036258326E-2</v>
      </c>
      <c r="I535" s="191">
        <f t="shared" ca="1" si="133"/>
        <v>0.98477764910498811</v>
      </c>
      <c r="J535" s="190">
        <f t="shared" ca="1" si="133"/>
        <v>0.95342786133002189</v>
      </c>
      <c r="K535" s="190">
        <f t="shared" ca="1" si="133"/>
        <v>0.92144721818241204</v>
      </c>
      <c r="L535" s="190">
        <f t="shared" ca="1" si="133"/>
        <v>0.88935265783544704</v>
      </c>
      <c r="M535" s="190">
        <f t="shared" ca="1" si="133"/>
        <v>0.85751012222492351</v>
      </c>
      <c r="N535" s="190">
        <f t="shared" ca="1" si="133"/>
        <v>0.82617511439327251</v>
      </c>
      <c r="O535" s="190">
        <f t="shared" ca="1" si="133"/>
        <v>0.79552255614705092</v>
      </c>
      <c r="P535" s="190">
        <f t="shared" ca="1" si="133"/>
        <v>0.76566871919389268</v>
      </c>
      <c r="Q535" s="190">
        <f t="shared" ca="1" si="133"/>
        <v>0.73668731165245749</v>
      </c>
      <c r="R535" s="190">
        <f t="shared" ca="1" si="133"/>
        <v>0.70862126626051181</v>
      </c>
      <c r="S535" s="190">
        <f t="shared" ca="1" si="133"/>
        <v>0.68149137206414134</v>
      </c>
      <c r="T535" s="190">
        <f t="shared" ca="1" si="133"/>
        <v>0.65530258993529311</v>
      </c>
      <c r="U535" s="190">
        <f t="shared" ca="1" si="133"/>
        <v>0.63004866932266967</v>
      </c>
      <c r="V535" s="190">
        <f t="shared" ca="1" si="133"/>
        <v>0.60571551942236646</v>
      </c>
      <c r="W535" s="187">
        <f t="shared" ca="1" si="133"/>
        <v>0.58228366725679104</v>
      </c>
      <c r="Y535" s="78">
        <f t="shared" ca="1" si="134"/>
        <v>11594032.29432624</v>
      </c>
      <c r="Z535" s="78">
        <f t="shared" ca="1" si="135"/>
        <v>11598154.421761455</v>
      </c>
      <c r="AA535" s="78">
        <f t="shared" ca="1" si="136"/>
        <v>4122.1274352148175</v>
      </c>
    </row>
    <row r="536" spans="1:27" ht="11.25" customHeight="1" x14ac:dyDescent="0.2">
      <c r="A536" s="222">
        <f t="shared" si="137"/>
        <v>526</v>
      </c>
      <c r="B536" s="220">
        <f t="shared" si="126"/>
        <v>1.95E-2</v>
      </c>
      <c r="C536" s="217">
        <f t="shared" si="127"/>
        <v>2.7675000000000004E-3</v>
      </c>
      <c r="D536" s="219">
        <f t="shared" ca="1" si="128"/>
        <v>0.64085038353209789</v>
      </c>
      <c r="E536" s="218">
        <f t="shared" ca="1" si="129"/>
        <v>0.36073275929971116</v>
      </c>
      <c r="F536" s="187">
        <f t="shared" ca="1" si="130"/>
        <v>1.7809752984052291E-3</v>
      </c>
      <c r="G536" s="217">
        <f t="shared" ca="1" si="131"/>
        <v>4.5484752984052291E-3</v>
      </c>
      <c r="H536" s="187">
        <f t="shared" ca="1" si="132"/>
        <v>2.4048475298405231E-2</v>
      </c>
      <c r="I536" s="191">
        <f t="shared" ca="1" si="133"/>
        <v>0.98754002408428643</v>
      </c>
      <c r="J536" s="190">
        <f t="shared" ca="1" si="133"/>
        <v>0.96049680884527444</v>
      </c>
      <c r="K536" s="190">
        <f t="shared" ca="1" si="133"/>
        <v>0.93153434167890403</v>
      </c>
      <c r="L536" s="190">
        <f t="shared" ca="1" si="133"/>
        <v>0.9014943201293586</v>
      </c>
      <c r="M536" s="190">
        <f t="shared" ca="1" si="133"/>
        <v>0.87099208052740684</v>
      </c>
      <c r="N536" s="190">
        <f t="shared" ca="1" si="133"/>
        <v>0.84047226494006122</v>
      </c>
      <c r="O536" s="190">
        <f t="shared" ca="1" si="133"/>
        <v>0.81025192045394001</v>
      </c>
      <c r="P536" s="190">
        <f t="shared" ca="1" si="133"/>
        <v>0.78055337099438626</v>
      </c>
      <c r="Q536" s="190">
        <f t="shared" ca="1" si="133"/>
        <v>0.75152902465008986</v>
      </c>
      <c r="R536" s="190">
        <f t="shared" ca="1" si="133"/>
        <v>0.72327995181999827</v>
      </c>
      <c r="S536" s="190">
        <f t="shared" ca="1" si="133"/>
        <v>0.69586971909782169</v>
      </c>
      <c r="T536" s="190">
        <f t="shared" ca="1" si="133"/>
        <v>0.66933464548819999</v>
      </c>
      <c r="U536" s="190">
        <f t="shared" ca="1" si="133"/>
        <v>0.64369137989297687</v>
      </c>
      <c r="V536" s="190">
        <f t="shared" ca="1" si="133"/>
        <v>0.61894248341830849</v>
      </c>
      <c r="W536" s="187">
        <f t="shared" ca="1" si="133"/>
        <v>0.59508053141973904</v>
      </c>
      <c r="Y536" s="78">
        <f t="shared" ca="1" si="134"/>
        <v>11781062.867440755</v>
      </c>
      <c r="Z536" s="78">
        <f t="shared" ca="1" si="135"/>
        <v>11785056.243071429</v>
      </c>
      <c r="AA536" s="78">
        <f t="shared" ca="1" si="136"/>
        <v>3993.3756306748837</v>
      </c>
    </row>
    <row r="537" spans="1:27" ht="11.25" customHeight="1" x14ac:dyDescent="0.2">
      <c r="A537" s="222">
        <f t="shared" si="137"/>
        <v>527</v>
      </c>
      <c r="B537" s="220">
        <f t="shared" si="126"/>
        <v>1.95E-2</v>
      </c>
      <c r="C537" s="217">
        <f t="shared" si="127"/>
        <v>2.7675000000000004E-3</v>
      </c>
      <c r="D537" s="219">
        <f t="shared" ca="1" si="128"/>
        <v>0.70573011377276307</v>
      </c>
      <c r="E537" s="218">
        <f t="shared" ca="1" si="129"/>
        <v>0.54095329892997002</v>
      </c>
      <c r="F537" s="187">
        <f t="shared" ca="1" si="130"/>
        <v>2.6707429202032771E-3</v>
      </c>
      <c r="G537" s="217">
        <f t="shared" ca="1" si="131"/>
        <v>5.4382429202032775E-3</v>
      </c>
      <c r="H537" s="187">
        <f t="shared" ca="1" si="132"/>
        <v>2.4938242920203278E-2</v>
      </c>
      <c r="I537" s="191">
        <f t="shared" ca="1" si="133"/>
        <v>0.98712913386065282</v>
      </c>
      <c r="J537" s="190">
        <f t="shared" ca="1" si="133"/>
        <v>0.95944328359818321</v>
      </c>
      <c r="K537" s="190">
        <f t="shared" ca="1" si="133"/>
        <v>0.93002876242905386</v>
      </c>
      <c r="L537" s="190">
        <f t="shared" ca="1" si="133"/>
        <v>0.8996800274274549</v>
      </c>
      <c r="M537" s="190">
        <f t="shared" ca="1" si="133"/>
        <v>0.86897576590332681</v>
      </c>
      <c r="N537" s="190">
        <f t="shared" ca="1" si="133"/>
        <v>0.83833261940955983</v>
      </c>
      <c r="O537" s="190">
        <f t="shared" ca="1" si="133"/>
        <v>0.80804647971778254</v>
      </c>
      <c r="P537" s="190">
        <f t="shared" ca="1" si="133"/>
        <v>0.77832382081876783</v>
      </c>
      <c r="Q537" s="190">
        <f t="shared" ca="1" si="133"/>
        <v>0.7493052529228722</v>
      </c>
      <c r="R537" s="190">
        <f t="shared" ca="1" si="133"/>
        <v>0.72108311093144495</v>
      </c>
      <c r="S537" s="190">
        <f t="shared" ca="1" si="133"/>
        <v>0.69371452255603983</v>
      </c>
      <c r="T537" s="190">
        <f t="shared" ca="1" si="133"/>
        <v>0.66723108034593803</v>
      </c>
      <c r="U537" s="190">
        <f t="shared" ca="1" si="133"/>
        <v>0.64164597799063927</v>
      </c>
      <c r="V537" s="190">
        <f t="shared" ca="1" si="133"/>
        <v>0.61695926188499128</v>
      </c>
      <c r="W537" s="187">
        <f t="shared" ca="1" si="133"/>
        <v>0.593161686571268</v>
      </c>
      <c r="Y537" s="78">
        <f t="shared" ca="1" si="134"/>
        <v>11753060.786367975</v>
      </c>
      <c r="Z537" s="78">
        <f t="shared" ca="1" si="135"/>
        <v>11757073.362779085</v>
      </c>
      <c r="AA537" s="78">
        <f t="shared" ca="1" si="136"/>
        <v>4012.5764111094177</v>
      </c>
    </row>
    <row r="538" spans="1:27" ht="11.25" customHeight="1" x14ac:dyDescent="0.2">
      <c r="A538" s="222">
        <f t="shared" si="137"/>
        <v>528</v>
      </c>
      <c r="B538" s="220">
        <f t="shared" si="126"/>
        <v>1.95E-2</v>
      </c>
      <c r="C538" s="217">
        <f t="shared" si="127"/>
        <v>2.7675000000000004E-3</v>
      </c>
      <c r="D538" s="219">
        <f t="shared" ca="1" si="128"/>
        <v>0.10671458226904385</v>
      </c>
      <c r="E538" s="218">
        <f t="shared" ca="1" si="129"/>
        <v>-1.2441913011239611</v>
      </c>
      <c r="F538" s="187">
        <f t="shared" ca="1" si="130"/>
        <v>-6.1427023653025103E-3</v>
      </c>
      <c r="G538" s="217">
        <f t="shared" ca="1" si="131"/>
        <v>-3.3752023653025099E-3</v>
      </c>
      <c r="H538" s="187">
        <f t="shared" ca="1" si="132"/>
        <v>1.6124797634697489E-2</v>
      </c>
      <c r="I538" s="191">
        <f t="shared" ca="1" si="133"/>
        <v>0.99120669035201747</v>
      </c>
      <c r="J538" s="190">
        <f t="shared" ca="1" si="133"/>
        <v>0.96992997302135286</v>
      </c>
      <c r="K538" s="190">
        <f t="shared" ca="1" si="133"/>
        <v>0.94504998524431005</v>
      </c>
      <c r="L538" s="190">
        <f t="shared" ca="1" si="133"/>
        <v>0.91781343017179062</v>
      </c>
      <c r="M538" s="190">
        <f t="shared" ca="1" si="133"/>
        <v>0.88915564906146305</v>
      </c>
      <c r="N538" s="190">
        <f t="shared" ca="1" si="133"/>
        <v>0.85976900513190546</v>
      </c>
      <c r="O538" s="190">
        <f t="shared" ca="1" si="133"/>
        <v>0.83015951210821504</v>
      </c>
      <c r="P538" s="190">
        <f t="shared" ca="1" si="133"/>
        <v>0.80069208118178337</v>
      </c>
      <c r="Q538" s="190">
        <f t="shared" ca="1" si="133"/>
        <v>0.77162582126221524</v>
      </c>
      <c r="R538" s="190">
        <f t="shared" ca="1" si="133"/>
        <v>0.7431411252276372</v>
      </c>
      <c r="S538" s="190">
        <f t="shared" ca="1" si="133"/>
        <v>0.71536020712419324</v>
      </c>
      <c r="T538" s="190">
        <f t="shared" ca="1" si="133"/>
        <v>0.68836253788303459</v>
      </c>
      <c r="U538" s="190">
        <f t="shared" ca="1" si="133"/>
        <v>0.66219637056689962</v>
      </c>
      <c r="V538" s="190">
        <f t="shared" ca="1" si="133"/>
        <v>0.63688730220659251</v>
      </c>
      <c r="W538" s="187">
        <f t="shared" ca="1" si="133"/>
        <v>0.61244460851449012</v>
      </c>
      <c r="Y538" s="78">
        <f t="shared" ca="1" si="134"/>
        <v>12033794.299057897</v>
      </c>
      <c r="Z538" s="78">
        <f t="shared" ca="1" si="135"/>
        <v>12037615.814591412</v>
      </c>
      <c r="AA538" s="78">
        <f t="shared" ca="1" si="136"/>
        <v>3821.5155335143209</v>
      </c>
    </row>
    <row r="539" spans="1:27" ht="11.25" customHeight="1" x14ac:dyDescent="0.2">
      <c r="A539" s="222">
        <f t="shared" si="137"/>
        <v>529</v>
      </c>
      <c r="B539" s="220">
        <f t="shared" si="126"/>
        <v>1.95E-2</v>
      </c>
      <c r="C539" s="217">
        <f t="shared" si="127"/>
        <v>2.7675000000000004E-3</v>
      </c>
      <c r="D539" s="219">
        <f t="shared" ca="1" si="128"/>
        <v>0.21077810282990894</v>
      </c>
      <c r="E539" s="218">
        <f t="shared" ca="1" si="129"/>
        <v>-0.80372431957340262</v>
      </c>
      <c r="F539" s="187">
        <f t="shared" ca="1" si="130"/>
        <v>-3.9680708862332775E-3</v>
      </c>
      <c r="G539" s="217">
        <f t="shared" ca="1" si="131"/>
        <v>-1.2005708862332771E-3</v>
      </c>
      <c r="H539" s="187">
        <f t="shared" ca="1" si="132"/>
        <v>1.8299429113766724E-2</v>
      </c>
      <c r="I539" s="191">
        <f t="shared" ref="I539:W554" ca="1" si="138">I$8*EXP(-$H539*I$9)</f>
        <v>0.99019903058442704</v>
      </c>
      <c r="J539" s="190">
        <f t="shared" ca="1" si="138"/>
        <v>0.96733188145731386</v>
      </c>
      <c r="K539" s="190">
        <f t="shared" ca="1" si="138"/>
        <v>0.94132124933984329</v>
      </c>
      <c r="L539" s="190">
        <f t="shared" ca="1" si="138"/>
        <v>0.91330550709554481</v>
      </c>
      <c r="M539" s="190">
        <f t="shared" ca="1" si="138"/>
        <v>0.88413332540648715</v>
      </c>
      <c r="N539" s="190">
        <f t="shared" ca="1" si="138"/>
        <v>0.85442938217029218</v>
      </c>
      <c r="O539" s="190">
        <f t="shared" ca="1" si="138"/>
        <v>0.82464773133143421</v>
      </c>
      <c r="P539" s="190">
        <f t="shared" ca="1" si="138"/>
        <v>0.79511389462851279</v>
      </c>
      <c r="Q539" s="190">
        <f t="shared" ca="1" si="138"/>
        <v>0.76605740321156823</v>
      </c>
      <c r="R539" s="190">
        <f t="shared" ca="1" si="138"/>
        <v>0.73763660450738255</v>
      </c>
      <c r="S539" s="190">
        <f t="shared" ca="1" si="138"/>
        <v>0.70995738106405493</v>
      </c>
      <c r="T539" s="190">
        <f t="shared" ca="1" si="138"/>
        <v>0.68308716915405188</v>
      </c>
      <c r="U539" s="190">
        <f t="shared" ca="1" si="138"/>
        <v>0.65706539730796565</v>
      </c>
      <c r="V539" s="190">
        <f t="shared" ca="1" si="138"/>
        <v>0.63191122433710578</v>
      </c>
      <c r="W539" s="187">
        <f t="shared" ca="1" si="138"/>
        <v>0.60762925472842277</v>
      </c>
      <c r="Y539" s="78">
        <f t="shared" ca="1" si="134"/>
        <v>11963826.43632441</v>
      </c>
      <c r="Z539" s="78">
        <f t="shared" ca="1" si="135"/>
        <v>11967695.253099576</v>
      </c>
      <c r="AA539" s="78">
        <f t="shared" ca="1" si="136"/>
        <v>3868.8167751654983</v>
      </c>
    </row>
    <row r="540" spans="1:27" ht="11.25" customHeight="1" x14ac:dyDescent="0.2">
      <c r="A540" s="222">
        <f t="shared" si="137"/>
        <v>530</v>
      </c>
      <c r="B540" s="220">
        <f t="shared" si="126"/>
        <v>1.95E-2</v>
      </c>
      <c r="C540" s="217">
        <f t="shared" si="127"/>
        <v>2.7675000000000004E-3</v>
      </c>
      <c r="D540" s="219">
        <f t="shared" ca="1" si="128"/>
        <v>0.5602598561156289</v>
      </c>
      <c r="E540" s="218">
        <f t="shared" ca="1" si="129"/>
        <v>0.15162807628646743</v>
      </c>
      <c r="F540" s="187">
        <f t="shared" ca="1" si="130"/>
        <v>7.4860364480104592E-4</v>
      </c>
      <c r="G540" s="217">
        <f t="shared" ca="1" si="131"/>
        <v>3.5161036448010463E-3</v>
      </c>
      <c r="H540" s="187">
        <f t="shared" ca="1" si="132"/>
        <v>2.3016103644801045E-2</v>
      </c>
      <c r="I540" s="191">
        <f t="shared" ca="1" si="138"/>
        <v>0.98801698248510383</v>
      </c>
      <c r="J540" s="190">
        <f t="shared" ca="1" si="138"/>
        <v>0.96172063362401528</v>
      </c>
      <c r="K540" s="190">
        <f t="shared" ca="1" si="138"/>
        <v>0.93328427658864854</v>
      </c>
      <c r="L540" s="190">
        <f t="shared" ca="1" si="138"/>
        <v>0.90360397726874442</v>
      </c>
      <c r="M540" s="190">
        <f t="shared" ca="1" si="138"/>
        <v>0.87333741619381522</v>
      </c>
      <c r="N540" s="190">
        <f t="shared" ca="1" si="138"/>
        <v>0.84296167865882421</v>
      </c>
      <c r="O540" s="190">
        <f t="shared" ca="1" si="138"/>
        <v>0.81281837452797046</v>
      </c>
      <c r="P540" s="190">
        <f t="shared" ca="1" si="138"/>
        <v>0.78314825893313744</v>
      </c>
      <c r="Q540" s="190">
        <f t="shared" ca="1" si="138"/>
        <v>0.75411747504510673</v>
      </c>
      <c r="R540" s="190">
        <f t="shared" ca="1" si="138"/>
        <v>0.72583727199943382</v>
      </c>
      <c r="S540" s="190">
        <f t="shared" ca="1" si="138"/>
        <v>0.69837872407121959</v>
      </c>
      <c r="T540" s="190">
        <f t="shared" ca="1" si="138"/>
        <v>0.67178366410488433</v>
      </c>
      <c r="U540" s="190">
        <f t="shared" ca="1" si="138"/>
        <v>0.64607277344862624</v>
      </c>
      <c r="V540" s="190">
        <f t="shared" ca="1" si="138"/>
        <v>0.6212515489866941</v>
      </c>
      <c r="W540" s="187">
        <f t="shared" ca="1" si="138"/>
        <v>0.59731469234722656</v>
      </c>
      <c r="Y540" s="78">
        <f t="shared" ca="1" si="134"/>
        <v>11813647.74828345</v>
      </c>
      <c r="Z540" s="78">
        <f t="shared" ca="1" si="135"/>
        <v>11817618.817599369</v>
      </c>
      <c r="AA540" s="78">
        <f t="shared" ca="1" si="136"/>
        <v>3971.0693159196526</v>
      </c>
    </row>
    <row r="541" spans="1:27" ht="11.25" customHeight="1" x14ac:dyDescent="0.2">
      <c r="A541" s="222">
        <f t="shared" si="137"/>
        <v>531</v>
      </c>
      <c r="B541" s="220">
        <f t="shared" si="126"/>
        <v>1.95E-2</v>
      </c>
      <c r="C541" s="217">
        <f t="shared" si="127"/>
        <v>2.7675000000000004E-3</v>
      </c>
      <c r="D541" s="219">
        <f t="shared" ca="1" si="128"/>
        <v>0.89483651076652038</v>
      </c>
      <c r="E541" s="218">
        <f t="shared" ca="1" si="129"/>
        <v>1.2526668405508667</v>
      </c>
      <c r="F541" s="187">
        <f t="shared" ca="1" si="130"/>
        <v>6.1845469884226336E-3</v>
      </c>
      <c r="G541" s="217">
        <f t="shared" ca="1" si="131"/>
        <v>8.9520469884226336E-3</v>
      </c>
      <c r="H541" s="187">
        <f t="shared" ca="1" si="132"/>
        <v>2.8452046988422634E-2</v>
      </c>
      <c r="I541" s="191">
        <f t="shared" ca="1" si="138"/>
        <v>0.98550814677984655</v>
      </c>
      <c r="J541" s="190">
        <f t="shared" ca="1" si="138"/>
        <v>0.95529406052013299</v>
      </c>
      <c r="K541" s="190">
        <f t="shared" ca="1" si="138"/>
        <v>0.9241067829386348</v>
      </c>
      <c r="L541" s="190">
        <f t="shared" ca="1" si="138"/>
        <v>0.892550769358601</v>
      </c>
      <c r="M541" s="190">
        <f t="shared" ca="1" si="138"/>
        <v>0.86105859695670317</v>
      </c>
      <c r="N541" s="190">
        <f t="shared" ca="1" si="138"/>
        <v>0.82993598787738465</v>
      </c>
      <c r="O541" s="190">
        <f t="shared" ca="1" si="138"/>
        <v>0.79939542433978983</v>
      </c>
      <c r="P541" s="190">
        <f t="shared" ca="1" si="138"/>
        <v>0.76958110721561479</v>
      </c>
      <c r="Q541" s="190">
        <f t="shared" ca="1" si="138"/>
        <v>0.74058741577164477</v>
      </c>
      <c r="R541" s="190">
        <f t="shared" ca="1" si="138"/>
        <v>0.71247252239084569</v>
      </c>
      <c r="S541" s="190">
        <f t="shared" ca="1" si="138"/>
        <v>0.68526841216113055</v>
      </c>
      <c r="T541" s="190">
        <f t="shared" ca="1" si="138"/>
        <v>0.65898824344475004</v>
      </c>
      <c r="U541" s="190">
        <f t="shared" ca="1" si="138"/>
        <v>0.63363174633593722</v>
      </c>
      <c r="V541" s="190">
        <f t="shared" ca="1" si="138"/>
        <v>0.60918917570934661</v>
      </c>
      <c r="W541" s="187">
        <f t="shared" ca="1" si="138"/>
        <v>0.58564420085768976</v>
      </c>
      <c r="Y541" s="78">
        <f t="shared" ca="1" si="134"/>
        <v>11643212.592658052</v>
      </c>
      <c r="Z541" s="78">
        <f t="shared" ca="1" si="135"/>
        <v>11647300.754554074</v>
      </c>
      <c r="AA541" s="78">
        <f t="shared" ca="1" si="136"/>
        <v>4088.1618960220367</v>
      </c>
    </row>
    <row r="542" spans="1:27" ht="11.25" customHeight="1" x14ac:dyDescent="0.2">
      <c r="A542" s="222">
        <f t="shared" si="137"/>
        <v>532</v>
      </c>
      <c r="B542" s="220">
        <f t="shared" si="126"/>
        <v>1.95E-2</v>
      </c>
      <c r="C542" s="217">
        <f t="shared" si="127"/>
        <v>2.7675000000000004E-3</v>
      </c>
      <c r="D542" s="219">
        <f t="shared" ca="1" si="128"/>
        <v>0.29963200142089419</v>
      </c>
      <c r="E542" s="218">
        <f t="shared" ca="1" si="129"/>
        <v>-0.52545920879517594</v>
      </c>
      <c r="F542" s="187">
        <f t="shared" ca="1" si="130"/>
        <v>-2.5942469793996149E-3</v>
      </c>
      <c r="G542" s="217">
        <f t="shared" ca="1" si="131"/>
        <v>1.732530206003855E-4</v>
      </c>
      <c r="H542" s="187">
        <f t="shared" ca="1" si="132"/>
        <v>1.9673253020600384E-2</v>
      </c>
      <c r="I542" s="191">
        <f t="shared" ca="1" si="138"/>
        <v>0.98956296937291832</v>
      </c>
      <c r="J542" s="190">
        <f t="shared" ca="1" si="138"/>
        <v>0.96569412478227068</v>
      </c>
      <c r="K542" s="190">
        <f t="shared" ca="1" si="138"/>
        <v>0.93897320624274383</v>
      </c>
      <c r="L542" s="190">
        <f t="shared" ca="1" si="138"/>
        <v>0.9104690447650674</v>
      </c>
      <c r="M542" s="190">
        <f t="shared" ca="1" si="138"/>
        <v>0.88097510330446616</v>
      </c>
      <c r="N542" s="190">
        <f t="shared" ca="1" si="138"/>
        <v>0.85107317988246522</v>
      </c>
      <c r="O542" s="190">
        <f t="shared" ca="1" si="138"/>
        <v>0.82118454020126841</v>
      </c>
      <c r="P542" s="190">
        <f t="shared" ca="1" si="138"/>
        <v>0.79160992163806509</v>
      </c>
      <c r="Q542" s="190">
        <f t="shared" ca="1" si="138"/>
        <v>0.76256028448626545</v>
      </c>
      <c r="R542" s="190">
        <f t="shared" ca="1" si="138"/>
        <v>0.73418015686779747</v>
      </c>
      <c r="S542" s="190">
        <f t="shared" ca="1" si="138"/>
        <v>0.70656519635838044</v>
      </c>
      <c r="T542" s="190">
        <f t="shared" ca="1" si="138"/>
        <v>0.67977531154391779</v>
      </c>
      <c r="U542" s="190">
        <f t="shared" ca="1" si="138"/>
        <v>0.65384441526416148</v>
      </c>
      <c r="V542" s="190">
        <f t="shared" ca="1" si="138"/>
        <v>0.62878764455878988</v>
      </c>
      <c r="W542" s="187">
        <f t="shared" ca="1" si="138"/>
        <v>0.60460668737395784</v>
      </c>
      <c r="Y542" s="78">
        <f t="shared" ca="1" si="134"/>
        <v>11919861.786642535</v>
      </c>
      <c r="Z542" s="78">
        <f t="shared" ca="1" si="135"/>
        <v>11923760.438944273</v>
      </c>
      <c r="AA542" s="78">
        <f t="shared" ca="1" si="136"/>
        <v>3898.6523017380387</v>
      </c>
    </row>
    <row r="543" spans="1:27" ht="11.25" customHeight="1" x14ac:dyDescent="0.2">
      <c r="A543" s="222">
        <f t="shared" si="137"/>
        <v>533</v>
      </c>
      <c r="B543" s="220">
        <f t="shared" si="126"/>
        <v>1.95E-2</v>
      </c>
      <c r="C543" s="217">
        <f t="shared" si="127"/>
        <v>2.7675000000000004E-3</v>
      </c>
      <c r="D543" s="219">
        <f t="shared" ca="1" si="128"/>
        <v>7.768900334690898E-2</v>
      </c>
      <c r="E543" s="218">
        <f t="shared" ca="1" si="129"/>
        <v>-1.4207893535517724</v>
      </c>
      <c r="F543" s="187">
        <f t="shared" ca="1" si="130"/>
        <v>-7.0145853895417654E-3</v>
      </c>
      <c r="G543" s="217">
        <f t="shared" ca="1" si="131"/>
        <v>-4.2470853895417646E-3</v>
      </c>
      <c r="H543" s="187">
        <f t="shared" ca="1" si="132"/>
        <v>1.5252914610458235E-2</v>
      </c>
      <c r="I543" s="191">
        <f t="shared" ca="1" si="138"/>
        <v>0.99161098302493167</v>
      </c>
      <c r="J543" s="190">
        <f t="shared" ca="1" si="138"/>
        <v>0.97097359412809081</v>
      </c>
      <c r="K543" s="190">
        <f t="shared" ca="1" si="138"/>
        <v>0.94654910587990826</v>
      </c>
      <c r="L543" s="190">
        <f t="shared" ca="1" si="138"/>
        <v>0.91962705106620546</v>
      </c>
      <c r="M543" s="190">
        <f t="shared" ca="1" si="138"/>
        <v>0.89117727095083732</v>
      </c>
      <c r="N543" s="190">
        <f t="shared" ca="1" si="138"/>
        <v>0.86191919962019603</v>
      </c>
      <c r="O543" s="190">
        <f t="shared" ca="1" si="138"/>
        <v>0.83237970301699393</v>
      </c>
      <c r="P543" s="190">
        <f t="shared" ca="1" si="138"/>
        <v>0.80293953923370542</v>
      </c>
      <c r="Q543" s="190">
        <f t="shared" ca="1" si="138"/>
        <v>0.77386973864399677</v>
      </c>
      <c r="R543" s="190">
        <f t="shared" ca="1" si="138"/>
        <v>0.74535959193322188</v>
      </c>
      <c r="S543" s="190">
        <f t="shared" ca="1" si="138"/>
        <v>0.7175379116386853</v>
      </c>
      <c r="T543" s="190">
        <f t="shared" ca="1" si="138"/>
        <v>0.6904890350213676</v>
      </c>
      <c r="U543" s="190">
        <f t="shared" ca="1" si="138"/>
        <v>0.66426478567129288</v>
      </c>
      <c r="V543" s="190">
        <f t="shared" ca="1" si="138"/>
        <v>0.63889336692520227</v>
      </c>
      <c r="W543" s="187">
        <f t="shared" ca="1" si="138"/>
        <v>0.614385946286652</v>
      </c>
      <c r="Y543" s="78">
        <f t="shared" ca="1" si="134"/>
        <v>12061976.823041288</v>
      </c>
      <c r="Z543" s="78">
        <f t="shared" ca="1" si="135"/>
        <v>12065779.351342684</v>
      </c>
      <c r="AA543" s="78">
        <f t="shared" ca="1" si="136"/>
        <v>3802.5283013954759</v>
      </c>
    </row>
    <row r="544" spans="1:27" ht="11.25" customHeight="1" x14ac:dyDescent="0.2">
      <c r="A544" s="222">
        <f t="shared" si="137"/>
        <v>534</v>
      </c>
      <c r="B544" s="220">
        <f t="shared" si="126"/>
        <v>1.95E-2</v>
      </c>
      <c r="C544" s="217">
        <f t="shared" si="127"/>
        <v>2.7675000000000004E-3</v>
      </c>
      <c r="D544" s="219">
        <f t="shared" ca="1" si="128"/>
        <v>0.15703551605307609</v>
      </c>
      <c r="E544" s="218">
        <f t="shared" ca="1" si="129"/>
        <v>-1.0067164970121434</v>
      </c>
      <c r="F544" s="187">
        <f t="shared" ca="1" si="130"/>
        <v>-4.9702644615817254E-3</v>
      </c>
      <c r="G544" s="217">
        <f t="shared" ca="1" si="131"/>
        <v>-2.2027644615817249E-3</v>
      </c>
      <c r="H544" s="187">
        <f t="shared" ca="1" si="132"/>
        <v>1.7297235538418276E-2</v>
      </c>
      <c r="I544" s="191">
        <f t="shared" ca="1" si="138"/>
        <v>0.99066329005400189</v>
      </c>
      <c r="J544" s="190">
        <f t="shared" ca="1" si="138"/>
        <v>0.96852836375066875</v>
      </c>
      <c r="K544" s="190">
        <f t="shared" ca="1" si="138"/>
        <v>0.94303783117952689</v>
      </c>
      <c r="L544" s="190">
        <f t="shared" ca="1" si="138"/>
        <v>0.91538025656096755</v>
      </c>
      <c r="M544" s="190">
        <f t="shared" ca="1" si="138"/>
        <v>0.88644436309796282</v>
      </c>
      <c r="N544" s="190">
        <f t="shared" ca="1" si="138"/>
        <v>0.85688605106482629</v>
      </c>
      <c r="O544" s="190">
        <f t="shared" ca="1" si="138"/>
        <v>0.82718331155018909</v>
      </c>
      <c r="P544" s="190">
        <f t="shared" ca="1" si="138"/>
        <v>0.797679795125943</v>
      </c>
      <c r="Q544" s="190">
        <f t="shared" ca="1" si="138"/>
        <v>0.76861863632473837</v>
      </c>
      <c r="R544" s="190">
        <f t="shared" ca="1" si="138"/>
        <v>0.7401683162996977</v>
      </c>
      <c r="S544" s="190">
        <f t="shared" ca="1" si="138"/>
        <v>0.71244222173190075</v>
      </c>
      <c r="T544" s="190">
        <f t="shared" ca="1" si="138"/>
        <v>0.68551331695995088</v>
      </c>
      <c r="U544" s="190">
        <f t="shared" ca="1" si="138"/>
        <v>0.6594250830376136</v>
      </c>
      <c r="V544" s="190">
        <f t="shared" ca="1" si="138"/>
        <v>0.63419963484671593</v>
      </c>
      <c r="W544" s="187">
        <f t="shared" ca="1" si="138"/>
        <v>0.60984372129003739</v>
      </c>
      <c r="Y544" s="78">
        <f t="shared" ca="1" si="134"/>
        <v>11996014.192874739</v>
      </c>
      <c r="Z544" s="78">
        <f t="shared" ca="1" si="135"/>
        <v>11999861.221167002</v>
      </c>
      <c r="AA544" s="78">
        <f t="shared" ca="1" si="136"/>
        <v>3847.0282922629267</v>
      </c>
    </row>
    <row r="545" spans="1:27" ht="11.25" customHeight="1" x14ac:dyDescent="0.2">
      <c r="A545" s="222">
        <f t="shared" si="137"/>
        <v>535</v>
      </c>
      <c r="B545" s="220">
        <f t="shared" si="126"/>
        <v>1.95E-2</v>
      </c>
      <c r="C545" s="217">
        <f t="shared" si="127"/>
        <v>2.7675000000000004E-3</v>
      </c>
      <c r="D545" s="219">
        <f t="shared" ca="1" si="128"/>
        <v>0.27060759607150242</v>
      </c>
      <c r="E545" s="218">
        <f t="shared" ca="1" si="129"/>
        <v>-0.61097641824250504</v>
      </c>
      <c r="F545" s="187">
        <f t="shared" ca="1" si="130"/>
        <v>-3.0164543716805561E-3</v>
      </c>
      <c r="G545" s="217">
        <f t="shared" ca="1" si="131"/>
        <v>-2.4895437168055571E-4</v>
      </c>
      <c r="H545" s="187">
        <f t="shared" ca="1" si="132"/>
        <v>1.9251045628319443E-2</v>
      </c>
      <c r="I545" s="191">
        <f t="shared" ca="1" si="138"/>
        <v>0.98975840197698617</v>
      </c>
      <c r="J545" s="190">
        <f t="shared" ca="1" si="138"/>
        <v>0.96619714937678947</v>
      </c>
      <c r="K545" s="190">
        <f t="shared" ca="1" si="138"/>
        <v>0.93969418930888071</v>
      </c>
      <c r="L545" s="190">
        <f t="shared" ca="1" si="138"/>
        <v>0.91133981536860775</v>
      </c>
      <c r="M545" s="190">
        <f t="shared" ca="1" si="138"/>
        <v>0.88194449427123167</v>
      </c>
      <c r="N545" s="190">
        <f t="shared" ca="1" si="138"/>
        <v>0.85210321172926762</v>
      </c>
      <c r="O545" s="190">
        <f t="shared" ca="1" si="138"/>
        <v>0.82224730687970782</v>
      </c>
      <c r="P545" s="190">
        <f t="shared" ca="1" si="138"/>
        <v>0.79268512565111915</v>
      </c>
      <c r="Q545" s="190">
        <f t="shared" ca="1" si="138"/>
        <v>0.76363332612956059</v>
      </c>
      <c r="R545" s="190">
        <f t="shared" ca="1" si="138"/>
        <v>0.73524067455640152</v>
      </c>
      <c r="S545" s="190">
        <f t="shared" ca="1" si="138"/>
        <v>0.70760596328304348</v>
      </c>
      <c r="T545" s="190">
        <f t="shared" ca="1" si="138"/>
        <v>0.68079140815285588</v>
      </c>
      <c r="U545" s="190">
        <f t="shared" ca="1" si="138"/>
        <v>0.65483261224600453</v>
      </c>
      <c r="V545" s="190">
        <f t="shared" ca="1" si="138"/>
        <v>0.62974594484667445</v>
      </c>
      <c r="W545" s="187">
        <f t="shared" ca="1" si="138"/>
        <v>0.60553398739119213</v>
      </c>
      <c r="Y545" s="78">
        <f t="shared" ca="1" si="134"/>
        <v>11933353.611168323</v>
      </c>
      <c r="Z545" s="78">
        <f t="shared" ca="1" si="135"/>
        <v>11937243.098535502</v>
      </c>
      <c r="AA545" s="78">
        <f t="shared" ca="1" si="136"/>
        <v>3889.4873671792448</v>
      </c>
    </row>
    <row r="546" spans="1:27" ht="11.25" customHeight="1" x14ac:dyDescent="0.2">
      <c r="A546" s="222">
        <f t="shared" si="137"/>
        <v>536</v>
      </c>
      <c r="B546" s="220">
        <f t="shared" si="126"/>
        <v>1.95E-2</v>
      </c>
      <c r="C546" s="217">
        <f t="shared" si="127"/>
        <v>2.7675000000000004E-3</v>
      </c>
      <c r="D546" s="219">
        <f t="shared" ca="1" si="128"/>
        <v>0.96127065902550535</v>
      </c>
      <c r="E546" s="218">
        <f t="shared" ca="1" si="129"/>
        <v>1.7656256015996117</v>
      </c>
      <c r="F546" s="187">
        <f t="shared" ca="1" si="130"/>
        <v>8.7170779520697062E-3</v>
      </c>
      <c r="G546" s="217">
        <f t="shared" ca="1" si="131"/>
        <v>1.1484577952069707E-2</v>
      </c>
      <c r="H546" s="187">
        <f t="shared" ca="1" si="132"/>
        <v>3.0984577952069707E-2</v>
      </c>
      <c r="I546" s="191">
        <f t="shared" ca="1" si="138"/>
        <v>0.98434149119721814</v>
      </c>
      <c r="J546" s="190">
        <f t="shared" ca="1" si="138"/>
        <v>0.95231469057471907</v>
      </c>
      <c r="K546" s="190">
        <f t="shared" ca="1" si="138"/>
        <v>0.91986198606646996</v>
      </c>
      <c r="L546" s="190">
        <f t="shared" ca="1" si="138"/>
        <v>0.88744750220510338</v>
      </c>
      <c r="M546" s="190">
        <f t="shared" ca="1" si="138"/>
        <v>0.85539716258976373</v>
      </c>
      <c r="N546" s="190">
        <f t="shared" ca="1" si="138"/>
        <v>0.82393641816281205</v>
      </c>
      <c r="O546" s="190">
        <f t="shared" ca="1" si="138"/>
        <v>0.79321777355783796</v>
      </c>
      <c r="P546" s="190">
        <f t="shared" ca="1" si="138"/>
        <v>0.76334086481676</v>
      </c>
      <c r="Q546" s="190">
        <f t="shared" ca="1" si="138"/>
        <v>0.73436710614364098</v>
      </c>
      <c r="R546" s="190">
        <f t="shared" ca="1" si="138"/>
        <v>0.70633037710716873</v>
      </c>
      <c r="S546" s="190">
        <f t="shared" ca="1" si="138"/>
        <v>0.67924482157075872</v>
      </c>
      <c r="T546" s="190">
        <f t="shared" ca="1" si="138"/>
        <v>0.65311053828134125</v>
      </c>
      <c r="U546" s="190">
        <f t="shared" ca="1" si="138"/>
        <v>0.62791773133796192</v>
      </c>
      <c r="V546" s="190">
        <f t="shared" ca="1" si="138"/>
        <v>0.60364973492482898</v>
      </c>
      <c r="W546" s="187">
        <f t="shared" ca="1" si="138"/>
        <v>0.5802852148097839</v>
      </c>
      <c r="Y546" s="78">
        <f t="shared" ca="1" si="134"/>
        <v>11564763.413346171</v>
      </c>
      <c r="Z546" s="78">
        <f t="shared" ca="1" si="135"/>
        <v>11568905.788206426</v>
      </c>
      <c r="AA546" s="78">
        <f t="shared" ca="1" si="136"/>
        <v>4142.3748602550477</v>
      </c>
    </row>
    <row r="547" spans="1:27" ht="11.25" customHeight="1" x14ac:dyDescent="0.2">
      <c r="A547" s="222">
        <f t="shared" si="137"/>
        <v>537</v>
      </c>
      <c r="B547" s="220">
        <f t="shared" si="126"/>
        <v>1.95E-2</v>
      </c>
      <c r="C547" s="217">
        <f t="shared" si="127"/>
        <v>2.7675000000000004E-3</v>
      </c>
      <c r="D547" s="219">
        <f t="shared" ca="1" si="128"/>
        <v>0.41455234547707365</v>
      </c>
      <c r="E547" s="218">
        <f t="shared" ca="1" si="129"/>
        <v>-0.2158499763243942</v>
      </c>
      <c r="F547" s="187">
        <f t="shared" ca="1" si="130"/>
        <v>-1.0656738709879832E-3</v>
      </c>
      <c r="G547" s="217">
        <f t="shared" ca="1" si="131"/>
        <v>1.7018261290120172E-3</v>
      </c>
      <c r="H547" s="187">
        <f t="shared" ca="1" si="132"/>
        <v>2.1201826129012016E-2</v>
      </c>
      <c r="I547" s="191">
        <f t="shared" ca="1" si="138"/>
        <v>0.98885574164316825</v>
      </c>
      <c r="J547" s="190">
        <f t="shared" ca="1" si="138"/>
        <v>0.9638751479126777</v>
      </c>
      <c r="K547" s="190">
        <f t="shared" ca="1" si="138"/>
        <v>0.93636755981157782</v>
      </c>
      <c r="L547" s="190">
        <f t="shared" ca="1" si="138"/>
        <v>0.907323432187642</v>
      </c>
      <c r="M547" s="190">
        <f t="shared" ca="1" si="138"/>
        <v>0.87747439266581173</v>
      </c>
      <c r="N547" s="190">
        <f t="shared" ca="1" si="138"/>
        <v>0.84735442285073626</v>
      </c>
      <c r="O547" s="190">
        <f t="shared" ca="1" si="138"/>
        <v>0.81734834196899853</v>
      </c>
      <c r="P547" s="190">
        <f t="shared" ca="1" si="138"/>
        <v>0.78772940244451872</v>
      </c>
      <c r="Q547" s="190">
        <f t="shared" ca="1" si="138"/>
        <v>0.75868800616841281</v>
      </c>
      <c r="R547" s="190">
        <f t="shared" ca="1" si="138"/>
        <v>0.73035340307533059</v>
      </c>
      <c r="S547" s="190">
        <f t="shared" ca="1" si="138"/>
        <v>0.70280995764414245</v>
      </c>
      <c r="T547" s="190">
        <f t="shared" ca="1" si="138"/>
        <v>0.67610927081814032</v>
      </c>
      <c r="U547" s="190">
        <f t="shared" ca="1" si="138"/>
        <v>0.65027917192853502</v>
      </c>
      <c r="V547" s="190">
        <f t="shared" ca="1" si="138"/>
        <v>0.62533036436953782</v>
      </c>
      <c r="W547" s="187">
        <f t="shared" ca="1" si="138"/>
        <v>0.60126132216458394</v>
      </c>
      <c r="Y547" s="78">
        <f t="shared" ca="1" si="134"/>
        <v>11871159.937653814</v>
      </c>
      <c r="Z547" s="78">
        <f t="shared" ca="1" si="135"/>
        <v>11875091.737561222</v>
      </c>
      <c r="AA547" s="78">
        <f t="shared" ca="1" si="136"/>
        <v>3931.7999074086547</v>
      </c>
    </row>
    <row r="548" spans="1:27" ht="11.25" customHeight="1" x14ac:dyDescent="0.2">
      <c r="A548" s="222">
        <f t="shared" si="137"/>
        <v>538</v>
      </c>
      <c r="B548" s="220">
        <f t="shared" si="126"/>
        <v>1.95E-2</v>
      </c>
      <c r="C548" s="217">
        <f t="shared" si="127"/>
        <v>2.7675000000000004E-3</v>
      </c>
      <c r="D548" s="219">
        <f t="shared" ca="1" si="128"/>
        <v>0.79612633466979243</v>
      </c>
      <c r="E548" s="218">
        <f t="shared" ca="1" si="129"/>
        <v>0.8278643426329253</v>
      </c>
      <c r="F548" s="187">
        <f t="shared" ca="1" si="130"/>
        <v>4.0872527006473721E-3</v>
      </c>
      <c r="G548" s="217">
        <f t="shared" ca="1" si="131"/>
        <v>6.8547527006473721E-3</v>
      </c>
      <c r="H548" s="187">
        <f t="shared" ca="1" si="132"/>
        <v>2.6354752700647372E-2</v>
      </c>
      <c r="I548" s="191">
        <f t="shared" ca="1" si="138"/>
        <v>0.98647534945393034</v>
      </c>
      <c r="J548" s="190">
        <f t="shared" ca="1" si="138"/>
        <v>0.95776845540818445</v>
      </c>
      <c r="K548" s="190">
        <f t="shared" ca="1" si="138"/>
        <v>0.92763689973233965</v>
      </c>
      <c r="L548" s="190">
        <f t="shared" ca="1" si="138"/>
        <v>0.89679920456055573</v>
      </c>
      <c r="M548" s="190">
        <f t="shared" ca="1" si="138"/>
        <v>0.86577541977402073</v>
      </c>
      <c r="N548" s="190">
        <f t="shared" ca="1" si="138"/>
        <v>0.83493753723155262</v>
      </c>
      <c r="O548" s="190">
        <f t="shared" ca="1" si="138"/>
        <v>0.8045477977346166</v>
      </c>
      <c r="P548" s="190">
        <f t="shared" ca="1" si="138"/>
        <v>0.77478750974594246</v>
      </c>
      <c r="Q548" s="190">
        <f t="shared" ca="1" si="138"/>
        <v>0.74577857742293663</v>
      </c>
      <c r="R548" s="190">
        <f t="shared" ca="1" si="138"/>
        <v>0.71759949963887892</v>
      </c>
      <c r="S548" s="190">
        <f t="shared" ca="1" si="138"/>
        <v>0.69029721380094322</v>
      </c>
      <c r="T548" s="190">
        <f t="shared" ca="1" si="138"/>
        <v>0.66389583689267873</v>
      </c>
      <c r="U548" s="190">
        <f t="shared" ca="1" si="138"/>
        <v>0.63840310034132719</v>
      </c>
      <c r="V548" s="190">
        <f t="shared" ca="1" si="138"/>
        <v>0.61381507664976431</v>
      </c>
      <c r="W548" s="187">
        <f t="shared" ca="1" si="138"/>
        <v>0.59011964395038952</v>
      </c>
      <c r="Y548" s="78">
        <f t="shared" ca="1" si="134"/>
        <v>11708637.122338062</v>
      </c>
      <c r="Z548" s="78">
        <f t="shared" ca="1" si="135"/>
        <v>11712680.217236094</v>
      </c>
      <c r="AA548" s="78">
        <f t="shared" ca="1" si="136"/>
        <v>4043.0948980320245</v>
      </c>
    </row>
    <row r="549" spans="1:27" ht="11.25" customHeight="1" x14ac:dyDescent="0.2">
      <c r="A549" s="222">
        <f t="shared" si="137"/>
        <v>539</v>
      </c>
      <c r="B549" s="220">
        <f t="shared" si="126"/>
        <v>1.95E-2</v>
      </c>
      <c r="C549" s="217">
        <f t="shared" si="127"/>
        <v>2.7675000000000004E-3</v>
      </c>
      <c r="D549" s="219">
        <f t="shared" ca="1" si="128"/>
        <v>0.52949603377281851</v>
      </c>
      <c r="E549" s="218">
        <f t="shared" ca="1" si="129"/>
        <v>7.4003082567607625E-2</v>
      </c>
      <c r="F549" s="187">
        <f t="shared" ca="1" si="130"/>
        <v>3.653609456335765E-4</v>
      </c>
      <c r="G549" s="217">
        <f t="shared" ca="1" si="131"/>
        <v>3.132860945633577E-3</v>
      </c>
      <c r="H549" s="187">
        <f t="shared" ca="1" si="132"/>
        <v>2.2632860945633576E-2</v>
      </c>
      <c r="I549" s="191">
        <f t="shared" ca="1" si="138"/>
        <v>0.98819410023774612</v>
      </c>
      <c r="J549" s="190">
        <f t="shared" ca="1" si="138"/>
        <v>0.96217534538234717</v>
      </c>
      <c r="K549" s="190">
        <f t="shared" ca="1" si="138"/>
        <v>0.93393473343253419</v>
      </c>
      <c r="L549" s="190">
        <f t="shared" ca="1" si="138"/>
        <v>0.90438839175519514</v>
      </c>
      <c r="M549" s="190">
        <f t="shared" ca="1" si="138"/>
        <v>0.87420967108679282</v>
      </c>
      <c r="N549" s="190">
        <f t="shared" ca="1" si="138"/>
        <v>0.84388768805406544</v>
      </c>
      <c r="O549" s="190">
        <f t="shared" ca="1" si="138"/>
        <v>0.81377317540746275</v>
      </c>
      <c r="P549" s="190">
        <f t="shared" ca="1" si="138"/>
        <v>0.78411374160817005</v>
      </c>
      <c r="Q549" s="190">
        <f t="shared" ca="1" si="138"/>
        <v>0.75508064132566455</v>
      </c>
      <c r="R549" s="190">
        <f t="shared" ca="1" si="138"/>
        <v>0.72678891413649482</v>
      </c>
      <c r="S549" s="190">
        <f t="shared" ca="1" si="138"/>
        <v>0.69931243145665767</v>
      </c>
      <c r="T549" s="190">
        <f t="shared" ca="1" si="138"/>
        <v>0.67269508120107557</v>
      </c>
      <c r="U549" s="190">
        <f t="shared" ca="1" si="138"/>
        <v>0.64695904810201343</v>
      </c>
      <c r="V549" s="190">
        <f t="shared" ca="1" si="138"/>
        <v>0.62211092382729616</v>
      </c>
      <c r="W549" s="187">
        <f t="shared" ca="1" si="138"/>
        <v>0.59814620307394828</v>
      </c>
      <c r="Y549" s="78">
        <f t="shared" ca="1" si="134"/>
        <v>11825770.090087464</v>
      </c>
      <c r="Z549" s="78">
        <f t="shared" ca="1" si="135"/>
        <v>11829732.871332569</v>
      </c>
      <c r="AA549" s="78">
        <f t="shared" ca="1" si="136"/>
        <v>3962.7812451049685</v>
      </c>
    </row>
    <row r="550" spans="1:27" ht="11.25" customHeight="1" x14ac:dyDescent="0.2">
      <c r="A550" s="222">
        <f t="shared" si="137"/>
        <v>540</v>
      </c>
      <c r="B550" s="220">
        <f t="shared" si="126"/>
        <v>1.95E-2</v>
      </c>
      <c r="C550" s="217">
        <f t="shared" si="127"/>
        <v>2.7675000000000004E-3</v>
      </c>
      <c r="D550" s="219">
        <f t="shared" ca="1" si="128"/>
        <v>0.28790091312426946</v>
      </c>
      <c r="E550" s="218">
        <f t="shared" ca="1" si="129"/>
        <v>-0.55952741550331464</v>
      </c>
      <c r="F550" s="187">
        <f t="shared" ca="1" si="130"/>
        <v>-2.7624452731335853E-3</v>
      </c>
      <c r="G550" s="217">
        <f t="shared" ca="1" si="131"/>
        <v>5.0547268664151435E-6</v>
      </c>
      <c r="H550" s="187">
        <f t="shared" ca="1" si="132"/>
        <v>1.9505054726866415E-2</v>
      </c>
      <c r="I550" s="191">
        <f t="shared" ca="1" si="138"/>
        <v>0.98964082087082106</v>
      </c>
      <c r="J550" s="190">
        <f t="shared" ca="1" si="138"/>
        <v>0.96589448751033535</v>
      </c>
      <c r="K550" s="190">
        <f t="shared" ca="1" si="138"/>
        <v>0.93926036398868196</v>
      </c>
      <c r="L550" s="190">
        <f t="shared" ca="1" si="138"/>
        <v>0.9108158411915005</v>
      </c>
      <c r="M550" s="190">
        <f t="shared" ca="1" si="138"/>
        <v>0.8813611599477571</v>
      </c>
      <c r="N550" s="190">
        <f t="shared" ca="1" si="138"/>
        <v>0.85148337299880839</v>
      </c>
      <c r="O550" s="190">
        <f t="shared" ca="1" si="138"/>
        <v>0.82160775874914982</v>
      </c>
      <c r="P550" s="190">
        <f t="shared" ca="1" si="138"/>
        <v>0.79203808478079651</v>
      </c>
      <c r="Q550" s="190">
        <f t="shared" ca="1" si="138"/>
        <v>0.76298758025974389</v>
      </c>
      <c r="R550" s="190">
        <f t="shared" ca="1" si="138"/>
        <v>0.73460246074113666</v>
      </c>
      <c r="S550" s="190">
        <f t="shared" ca="1" si="138"/>
        <v>0.7069796318214594</v>
      </c>
      <c r="T550" s="190">
        <f t="shared" ca="1" si="138"/>
        <v>0.68017992059284993</v>
      </c>
      <c r="U550" s="190">
        <f t="shared" ca="1" si="138"/>
        <v>0.65423791273473242</v>
      </c>
      <c r="V550" s="190">
        <f t="shared" ca="1" si="138"/>
        <v>0.62916923578966588</v>
      </c>
      <c r="W550" s="187">
        <f t="shared" ca="1" si="138"/>
        <v>0.60497593335070954</v>
      </c>
      <c r="Y550" s="78">
        <f t="shared" ca="1" si="134"/>
        <v>11925234.565328149</v>
      </c>
      <c r="Z550" s="78">
        <f t="shared" ca="1" si="135"/>
        <v>11929129.566978339</v>
      </c>
      <c r="AA550" s="78">
        <f t="shared" ca="1" si="136"/>
        <v>3895.0016501899809</v>
      </c>
    </row>
    <row r="551" spans="1:27" ht="11.25" customHeight="1" x14ac:dyDescent="0.2">
      <c r="A551" s="222">
        <f t="shared" si="137"/>
        <v>541</v>
      </c>
      <c r="B551" s="220">
        <f t="shared" si="126"/>
        <v>1.95E-2</v>
      </c>
      <c r="C551" s="217">
        <f t="shared" si="127"/>
        <v>2.7675000000000004E-3</v>
      </c>
      <c r="D551" s="219">
        <f t="shared" ca="1" si="128"/>
        <v>0.9880863457729504</v>
      </c>
      <c r="E551" s="218">
        <f t="shared" ca="1" si="129"/>
        <v>2.2599024078009675</v>
      </c>
      <c r="F551" s="187">
        <f t="shared" ca="1" si="130"/>
        <v>1.1157374153967631E-2</v>
      </c>
      <c r="G551" s="217">
        <f t="shared" ca="1" si="131"/>
        <v>1.3924874153967632E-2</v>
      </c>
      <c r="H551" s="187">
        <f t="shared" ca="1" si="132"/>
        <v>3.3424874153967631E-2</v>
      </c>
      <c r="I551" s="191">
        <f t="shared" ca="1" si="138"/>
        <v>0.98321863178877134</v>
      </c>
      <c r="J551" s="190">
        <f t="shared" ca="1" si="138"/>
        <v>0.94945262019006227</v>
      </c>
      <c r="K551" s="190">
        <f t="shared" ca="1" si="138"/>
        <v>0.91579023152318051</v>
      </c>
      <c r="L551" s="190">
        <f t="shared" ca="1" si="138"/>
        <v>0.88255770180391291</v>
      </c>
      <c r="M551" s="190">
        <f t="shared" ca="1" si="138"/>
        <v>0.84997713535650099</v>
      </c>
      <c r="N551" s="190">
        <f t="shared" ca="1" si="138"/>
        <v>0.8181963863923688</v>
      </c>
      <c r="O551" s="190">
        <f t="shared" ca="1" si="138"/>
        <v>0.78731028092401956</v>
      </c>
      <c r="P551" s="190">
        <f t="shared" ca="1" si="138"/>
        <v>0.757375765789847</v>
      </c>
      <c r="Q551" s="190">
        <f t="shared" ca="1" si="138"/>
        <v>0.72842277104441733</v>
      </c>
      <c r="R551" s="190">
        <f t="shared" ca="1" si="138"/>
        <v>0.70046202713120653</v>
      </c>
      <c r="S551" s="190">
        <f t="shared" ca="1" si="138"/>
        <v>0.67349070610743744</v>
      </c>
      <c r="T551" s="190">
        <f t="shared" ca="1" si="138"/>
        <v>0.64749650021869232</v>
      </c>
      <c r="U551" s="190">
        <f t="shared" ca="1" si="138"/>
        <v>0.62246057356393469</v>
      </c>
      <c r="V551" s="190">
        <f t="shared" ca="1" si="138"/>
        <v>0.59835969835181047</v>
      </c>
      <c r="W551" s="187">
        <f t="shared" ca="1" si="138"/>
        <v>0.57516779959917097</v>
      </c>
      <c r="Y551" s="78">
        <f t="shared" ca="1" si="134"/>
        <v>11489738.829785332</v>
      </c>
      <c r="Z551" s="78">
        <f t="shared" ca="1" si="135"/>
        <v>11493933.208813582</v>
      </c>
      <c r="AA551" s="78">
        <f t="shared" ca="1" si="136"/>
        <v>4194.379028249532</v>
      </c>
    </row>
    <row r="552" spans="1:27" ht="11.25" customHeight="1" x14ac:dyDescent="0.2">
      <c r="A552" s="222">
        <f t="shared" si="137"/>
        <v>542</v>
      </c>
      <c r="B552" s="220">
        <f t="shared" si="126"/>
        <v>1.95E-2</v>
      </c>
      <c r="C552" s="217">
        <f t="shared" si="127"/>
        <v>2.7675000000000004E-3</v>
      </c>
      <c r="D552" s="219">
        <f t="shared" ca="1" si="128"/>
        <v>0.27817198205258553</v>
      </c>
      <c r="E552" s="218">
        <f t="shared" ca="1" si="129"/>
        <v>-0.5882806013012275</v>
      </c>
      <c r="F552" s="187">
        <f t="shared" ca="1" si="130"/>
        <v>-2.9044027536683447E-3</v>
      </c>
      <c r="G552" s="217">
        <f t="shared" ca="1" si="131"/>
        <v>-1.3690275366834426E-4</v>
      </c>
      <c r="H552" s="187">
        <f t="shared" ca="1" si="132"/>
        <v>1.9363097246331656E-2</v>
      </c>
      <c r="I552" s="191">
        <f t="shared" ca="1" si="138"/>
        <v>0.98970653143116782</v>
      </c>
      <c r="J552" s="190">
        <f t="shared" ca="1" si="138"/>
        <v>0.96606362376258603</v>
      </c>
      <c r="K552" s="190">
        <f t="shared" ca="1" si="138"/>
        <v>0.93950279025310746</v>
      </c>
      <c r="L552" s="190">
        <f t="shared" ca="1" si="138"/>
        <v>0.91110863628798267</v>
      </c>
      <c r="M552" s="190">
        <f t="shared" ca="1" si="138"/>
        <v>0.88168711908277086</v>
      </c>
      <c r="N552" s="190">
        <f t="shared" ca="1" si="138"/>
        <v>0.85182972524378686</v>
      </c>
      <c r="O552" s="190">
        <f t="shared" ca="1" si="138"/>
        <v>0.82196512019819257</v>
      </c>
      <c r="P552" s="190">
        <f t="shared" ca="1" si="138"/>
        <v>0.79239962989135349</v>
      </c>
      <c r="Q552" s="190">
        <f t="shared" ca="1" si="138"/>
        <v>0.76334839942778476</v>
      </c>
      <c r="R552" s="190">
        <f t="shared" ca="1" si="138"/>
        <v>0.7349590695079885</v>
      </c>
      <c r="S552" s="190">
        <f t="shared" ca="1" si="138"/>
        <v>0.7073295998746093</v>
      </c>
      <c r="T552" s="190">
        <f t="shared" ca="1" si="138"/>
        <v>0.68052159350393404</v>
      </c>
      <c r="U552" s="190">
        <f t="shared" ca="1" si="138"/>
        <v>0.65457020447576397</v>
      </c>
      <c r="V552" s="190">
        <f t="shared" ca="1" si="138"/>
        <v>0.62949147472033307</v>
      </c>
      <c r="W552" s="187">
        <f t="shared" ca="1" si="138"/>
        <v>0.60528774830208409</v>
      </c>
      <c r="Y552" s="78">
        <f t="shared" ca="1" si="134"/>
        <v>11929771.265963444</v>
      </c>
      <c r="Z552" s="78">
        <f t="shared" ca="1" si="135"/>
        <v>11933663.186029032</v>
      </c>
      <c r="AA552" s="78">
        <f t="shared" ca="1" si="136"/>
        <v>3891.9200655873865</v>
      </c>
    </row>
    <row r="553" spans="1:27" ht="11.25" customHeight="1" x14ac:dyDescent="0.2">
      <c r="A553" s="222">
        <f t="shared" si="137"/>
        <v>543</v>
      </c>
      <c r="B553" s="220">
        <f t="shared" si="126"/>
        <v>1.95E-2</v>
      </c>
      <c r="C553" s="217">
        <f t="shared" si="127"/>
        <v>2.7675000000000004E-3</v>
      </c>
      <c r="D553" s="219">
        <f t="shared" ca="1" si="128"/>
        <v>0.12895584879821964</v>
      </c>
      <c r="E553" s="218">
        <f t="shared" ca="1" si="129"/>
        <v>-1.1313407535537647</v>
      </c>
      <c r="F553" s="187">
        <f t="shared" ca="1" si="130"/>
        <v>-5.5855474287112416E-3</v>
      </c>
      <c r="G553" s="217">
        <f t="shared" ca="1" si="131"/>
        <v>-2.8180474287112412E-3</v>
      </c>
      <c r="H553" s="187">
        <f t="shared" ca="1" si="132"/>
        <v>1.6681952571288759E-2</v>
      </c>
      <c r="I553" s="191">
        <f t="shared" ca="1" si="138"/>
        <v>0.99094842360577251</v>
      </c>
      <c r="J553" s="190">
        <f t="shared" ca="1" si="138"/>
        <v>0.96926366067872349</v>
      </c>
      <c r="K553" s="190">
        <f t="shared" ca="1" si="138"/>
        <v>0.94409325348988482</v>
      </c>
      <c r="L553" s="190">
        <f t="shared" ca="1" si="138"/>
        <v>0.91665635483202657</v>
      </c>
      <c r="M553" s="190">
        <f t="shared" ca="1" si="138"/>
        <v>0.88786618469802825</v>
      </c>
      <c r="N553" s="190">
        <f t="shared" ca="1" si="138"/>
        <v>0.85839778728948446</v>
      </c>
      <c r="O553" s="190">
        <f t="shared" ca="1" si="138"/>
        <v>0.82874385711584475</v>
      </c>
      <c r="P553" s="190">
        <f t="shared" ca="1" si="138"/>
        <v>0.79925919508165411</v>
      </c>
      <c r="Q553" s="190">
        <f t="shared" ca="1" si="138"/>
        <v>0.77019531080708015</v>
      </c>
      <c r="R553" s="190">
        <f t="shared" ca="1" si="138"/>
        <v>0.74172692897508674</v>
      </c>
      <c r="S553" s="190">
        <f t="shared" ca="1" si="138"/>
        <v>0.71397206224159515</v>
      </c>
      <c r="T553" s="190">
        <f t="shared" ca="1" si="138"/>
        <v>0.68700708421796364</v>
      </c>
      <c r="U553" s="190">
        <f t="shared" ca="1" si="138"/>
        <v>0.66087797606909249</v>
      </c>
      <c r="V553" s="190">
        <f t="shared" ca="1" si="138"/>
        <v>0.63560867684645805</v>
      </c>
      <c r="W553" s="187">
        <f t="shared" ca="1" si="138"/>
        <v>0.6112072590531058</v>
      </c>
      <c r="Y553" s="78">
        <f t="shared" ca="1" si="134"/>
        <v>12015824.0150018</v>
      </c>
      <c r="Z553" s="78">
        <f t="shared" ca="1" si="135"/>
        <v>12019657.657420654</v>
      </c>
      <c r="AA553" s="78">
        <f t="shared" ca="1" si="136"/>
        <v>3833.6424188539386</v>
      </c>
    </row>
    <row r="554" spans="1:27" ht="11.25" customHeight="1" x14ac:dyDescent="0.2">
      <c r="A554" s="222">
        <f t="shared" si="137"/>
        <v>544</v>
      </c>
      <c r="B554" s="220">
        <f t="shared" si="126"/>
        <v>1.95E-2</v>
      </c>
      <c r="C554" s="217">
        <f t="shared" si="127"/>
        <v>2.7675000000000004E-3</v>
      </c>
      <c r="D554" s="219">
        <f t="shared" ca="1" si="128"/>
        <v>8.0203905602118986E-2</v>
      </c>
      <c r="E554" s="218">
        <f t="shared" ca="1" si="129"/>
        <v>-1.4037013133827565</v>
      </c>
      <c r="F554" s="187">
        <f t="shared" ca="1" si="130"/>
        <v>-6.9302199509876025E-3</v>
      </c>
      <c r="G554" s="217">
        <f t="shared" ca="1" si="131"/>
        <v>-4.1627199509876017E-3</v>
      </c>
      <c r="H554" s="187">
        <f t="shared" ca="1" si="132"/>
        <v>1.5337280049012398E-2</v>
      </c>
      <c r="I554" s="191">
        <f t="shared" ca="1" si="138"/>
        <v>0.99157185551616378</v>
      </c>
      <c r="J554" s="190">
        <f t="shared" ca="1" si="138"/>
        <v>0.9708725618598395</v>
      </c>
      <c r="K554" s="190">
        <f t="shared" ca="1" si="138"/>
        <v>0.94640394360533819</v>
      </c>
      <c r="L554" s="190">
        <f t="shared" ca="1" si="138"/>
        <v>0.91945140437490636</v>
      </c>
      <c r="M554" s="190">
        <f t="shared" ca="1" si="138"/>
        <v>0.8909814533968855</v>
      </c>
      <c r="N554" s="190">
        <f t="shared" ca="1" si="138"/>
        <v>0.86171090700074671</v>
      </c>
      <c r="O554" s="190">
        <f t="shared" ca="1" si="138"/>
        <v>0.83216461293442234</v>
      </c>
      <c r="P554" s="190">
        <f t="shared" ca="1" si="138"/>
        <v>0.80272179454980364</v>
      </c>
      <c r="Q554" s="190">
        <f t="shared" ca="1" si="138"/>
        <v>0.773652327100121</v>
      </c>
      <c r="R554" s="190">
        <f t="shared" ca="1" si="138"/>
        <v>0.74514463881717397</v>
      </c>
      <c r="S554" s="190">
        <f t="shared" ca="1" si="138"/>
        <v>0.71732690248161013</v>
      </c>
      <c r="T554" s="190">
        <f t="shared" ca="1" si="138"/>
        <v>0.69028298344149808</v>
      </c>
      <c r="U554" s="190">
        <f t="shared" ca="1" si="138"/>
        <v>0.66406435897840599</v>
      </c>
      <c r="V554" s="190">
        <f t="shared" ca="1" si="138"/>
        <v>0.63869897960839173</v>
      </c>
      <c r="W554" s="187">
        <f t="shared" ca="1" si="138"/>
        <v>0.61419782930482358</v>
      </c>
      <c r="Y554" s="78">
        <f t="shared" ca="1" si="134"/>
        <v>12059246.55297013</v>
      </c>
      <c r="Z554" s="78">
        <f t="shared" ca="1" si="135"/>
        <v>12063050.919033362</v>
      </c>
      <c r="AA554" s="78">
        <f t="shared" ca="1" si="136"/>
        <v>3804.3660632316023</v>
      </c>
    </row>
    <row r="555" spans="1:27" ht="11.25" customHeight="1" x14ac:dyDescent="0.2">
      <c r="A555" s="222">
        <f t="shared" si="137"/>
        <v>545</v>
      </c>
      <c r="B555" s="220">
        <f t="shared" si="126"/>
        <v>1.95E-2</v>
      </c>
      <c r="C555" s="217">
        <f t="shared" si="127"/>
        <v>2.7675000000000004E-3</v>
      </c>
      <c r="D555" s="219">
        <f t="shared" ca="1" si="128"/>
        <v>0.91186628812998327</v>
      </c>
      <c r="E555" s="218">
        <f t="shared" ca="1" si="129"/>
        <v>1.3523373422183207</v>
      </c>
      <c r="F555" s="187">
        <f t="shared" ca="1" si="130"/>
        <v>6.676630662203727E-3</v>
      </c>
      <c r="G555" s="217">
        <f t="shared" ca="1" si="131"/>
        <v>9.4441306622037278E-3</v>
      </c>
      <c r="H555" s="187">
        <f t="shared" ca="1" si="132"/>
        <v>2.8944130662203728E-2</v>
      </c>
      <c r="I555" s="191">
        <f t="shared" ref="I555:W570" ca="1" si="139">I$8*EXP(-$H555*I$9)</f>
        <v>0.98528135147092721</v>
      </c>
      <c r="J555" s="190">
        <f t="shared" ca="1" si="139"/>
        <v>0.95471442504789761</v>
      </c>
      <c r="K555" s="190">
        <f t="shared" ca="1" si="139"/>
        <v>0.92328046682097342</v>
      </c>
      <c r="L555" s="190">
        <f t="shared" ca="1" si="139"/>
        <v>0.89155688668913191</v>
      </c>
      <c r="M555" s="190">
        <f t="shared" ca="1" si="139"/>
        <v>0.8599556261187602</v>
      </c>
      <c r="N555" s="190">
        <f t="shared" ca="1" si="139"/>
        <v>0.82876683120851879</v>
      </c>
      <c r="O555" s="190">
        <f t="shared" ca="1" si="139"/>
        <v>0.79819132094454004</v>
      </c>
      <c r="P555" s="190">
        <f t="shared" ca="1" si="139"/>
        <v>0.7683646161590918</v>
      </c>
      <c r="Q555" s="190">
        <f t="shared" ca="1" si="139"/>
        <v>0.7393746675895233</v>
      </c>
      <c r="R555" s="190">
        <f t="shared" ca="1" si="139"/>
        <v>0.71127490588415043</v>
      </c>
      <c r="S555" s="190">
        <f t="shared" ca="1" si="139"/>
        <v>0.68409383121802325</v>
      </c>
      <c r="T555" s="190">
        <f t="shared" ca="1" si="139"/>
        <v>0.65784204962731618</v>
      </c>
      <c r="U555" s="190">
        <f t="shared" ca="1" si="139"/>
        <v>0.63251742867324701</v>
      </c>
      <c r="V555" s="190">
        <f t="shared" ca="1" si="139"/>
        <v>0.60810886961636479</v>
      </c>
      <c r="W555" s="187">
        <f t="shared" ca="1" si="139"/>
        <v>0.58459906282475471</v>
      </c>
      <c r="Y555" s="78">
        <f t="shared" ca="1" si="134"/>
        <v>11627922.33989322</v>
      </c>
      <c r="Z555" s="78">
        <f t="shared" ca="1" si="135"/>
        <v>11632021.05395619</v>
      </c>
      <c r="AA555" s="78">
        <f t="shared" ca="1" si="136"/>
        <v>4098.7140629701316</v>
      </c>
    </row>
    <row r="556" spans="1:27" ht="11.25" customHeight="1" x14ac:dyDescent="0.2">
      <c r="A556" s="222">
        <f t="shared" si="137"/>
        <v>546</v>
      </c>
      <c r="B556" s="220">
        <f t="shared" si="126"/>
        <v>1.95E-2</v>
      </c>
      <c r="C556" s="217">
        <f t="shared" si="127"/>
        <v>2.7675000000000004E-3</v>
      </c>
      <c r="D556" s="219">
        <f t="shared" ca="1" si="128"/>
        <v>0.87030925554774385</v>
      </c>
      <c r="E556" s="218">
        <f t="shared" ca="1" si="129"/>
        <v>1.1278542238770752</v>
      </c>
      <c r="F556" s="187">
        <f t="shared" ca="1" si="130"/>
        <v>5.5683340676530579E-3</v>
      </c>
      <c r="G556" s="217">
        <f t="shared" ca="1" si="131"/>
        <v>8.3358340676530588E-3</v>
      </c>
      <c r="H556" s="187">
        <f t="shared" ca="1" si="132"/>
        <v>2.7835834067653061E-2</v>
      </c>
      <c r="I556" s="191">
        <f t="shared" ca="1" si="139"/>
        <v>0.98579222535087108</v>
      </c>
      <c r="J556" s="190">
        <f t="shared" ca="1" si="139"/>
        <v>0.9560204066756357</v>
      </c>
      <c r="K556" s="190">
        <f t="shared" ca="1" si="139"/>
        <v>0.92514258217826861</v>
      </c>
      <c r="L556" s="190">
        <f t="shared" ca="1" si="139"/>
        <v>0.89379692380912845</v>
      </c>
      <c r="M556" s="190">
        <f t="shared" ca="1" si="139"/>
        <v>0.86244178990437925</v>
      </c>
      <c r="N556" s="190">
        <f t="shared" ca="1" si="139"/>
        <v>0.83140239320590492</v>
      </c>
      <c r="O556" s="190">
        <f t="shared" ca="1" si="139"/>
        <v>0.80090582746154382</v>
      </c>
      <c r="P556" s="190">
        <f t="shared" ca="1" si="139"/>
        <v>0.77110717731906175</v>
      </c>
      <c r="Q556" s="190">
        <f t="shared" ca="1" si="139"/>
        <v>0.74210888802646513</v>
      </c>
      <c r="R556" s="190">
        <f t="shared" ca="1" si="139"/>
        <v>0.7139750844942877</v>
      </c>
      <c r="S556" s="190">
        <f t="shared" ca="1" si="139"/>
        <v>0.68674212827627701</v>
      </c>
      <c r="T556" s="190">
        <f t="shared" ca="1" si="139"/>
        <v>0.66042638398522946</v>
      </c>
      <c r="U556" s="190">
        <f t="shared" ca="1" si="139"/>
        <v>0.63502992199297581</v>
      </c>
      <c r="V556" s="190">
        <f t="shared" ca="1" si="139"/>
        <v>0.61054469831688329</v>
      </c>
      <c r="W556" s="187">
        <f t="shared" ca="1" si="139"/>
        <v>0.58695561270115315</v>
      </c>
      <c r="Y556" s="78">
        <f t="shared" ca="1" si="134"/>
        <v>11662392.043698065</v>
      </c>
      <c r="Z556" s="78">
        <f t="shared" ca="1" si="135"/>
        <v>11666466.979683967</v>
      </c>
      <c r="AA556" s="78">
        <f t="shared" ca="1" si="136"/>
        <v>4074.9359859023243</v>
      </c>
    </row>
    <row r="557" spans="1:27" ht="11.25" customHeight="1" x14ac:dyDescent="0.2">
      <c r="A557" s="222">
        <f t="shared" si="137"/>
        <v>547</v>
      </c>
      <c r="B557" s="220">
        <f t="shared" si="126"/>
        <v>1.95E-2</v>
      </c>
      <c r="C557" s="217">
        <f t="shared" si="127"/>
        <v>2.7675000000000004E-3</v>
      </c>
      <c r="D557" s="219">
        <f t="shared" ca="1" si="128"/>
        <v>0.48855475392702197</v>
      </c>
      <c r="E557" s="218">
        <f t="shared" ca="1" si="129"/>
        <v>-2.8692913996704456E-2</v>
      </c>
      <c r="F557" s="187">
        <f t="shared" ca="1" si="130"/>
        <v>-1.4165991235894169E-4</v>
      </c>
      <c r="G557" s="217">
        <f t="shared" ca="1" si="131"/>
        <v>2.6258400876410589E-3</v>
      </c>
      <c r="H557" s="187">
        <f t="shared" ca="1" si="132"/>
        <v>2.2125840087641058E-2</v>
      </c>
      <c r="I557" s="191">
        <f t="shared" ca="1" si="139"/>
        <v>0.9884284715478544</v>
      </c>
      <c r="J557" s="190">
        <f t="shared" ca="1" si="139"/>
        <v>0.96277724846260659</v>
      </c>
      <c r="K557" s="190">
        <f t="shared" ca="1" si="139"/>
        <v>0.93479596882852911</v>
      </c>
      <c r="L557" s="190">
        <f t="shared" ca="1" si="139"/>
        <v>0.90542719967720131</v>
      </c>
      <c r="M557" s="190">
        <f t="shared" ca="1" si="139"/>
        <v>0.8753649821033832</v>
      </c>
      <c r="N557" s="190">
        <f t="shared" ca="1" si="139"/>
        <v>0.84511433946977454</v>
      </c>
      <c r="O557" s="190">
        <f t="shared" ca="1" si="139"/>
        <v>0.81503807763633151</v>
      </c>
      <c r="P557" s="190">
        <f t="shared" ca="1" si="139"/>
        <v>0.78539288116097916</v>
      </c>
      <c r="Q557" s="190">
        <f t="shared" ca="1" si="139"/>
        <v>0.75635677766789022</v>
      </c>
      <c r="R557" s="190">
        <f t="shared" ca="1" si="139"/>
        <v>0.72804983125978273</v>
      </c>
      <c r="S557" s="190">
        <f t="shared" ca="1" si="139"/>
        <v>0.70054962232372131</v>
      </c>
      <c r="T557" s="190">
        <f t="shared" ca="1" si="139"/>
        <v>0.67390276441764441</v>
      </c>
      <c r="U557" s="190">
        <f t="shared" ca="1" si="139"/>
        <v>0.64813343658586631</v>
      </c>
      <c r="V557" s="190">
        <f t="shared" ca="1" si="139"/>
        <v>0.62324968299773265</v>
      </c>
      <c r="W557" s="187">
        <f t="shared" ca="1" si="139"/>
        <v>0.59924805068480302</v>
      </c>
      <c r="Y557" s="78">
        <f t="shared" ca="1" si="134"/>
        <v>11841829.3348241</v>
      </c>
      <c r="Z557" s="78">
        <f t="shared" ca="1" si="135"/>
        <v>11845781.145214774</v>
      </c>
      <c r="AA557" s="78">
        <f t="shared" ca="1" si="136"/>
        <v>3951.8103906735778</v>
      </c>
    </row>
    <row r="558" spans="1:27" ht="11.25" customHeight="1" x14ac:dyDescent="0.2">
      <c r="A558" s="222">
        <f t="shared" si="137"/>
        <v>548</v>
      </c>
      <c r="B558" s="220">
        <f t="shared" si="126"/>
        <v>1.95E-2</v>
      </c>
      <c r="C558" s="217">
        <f t="shared" si="127"/>
        <v>2.7675000000000004E-3</v>
      </c>
      <c r="D558" s="219">
        <f t="shared" ca="1" si="128"/>
        <v>0.82248397373621895</v>
      </c>
      <c r="E558" s="218">
        <f t="shared" ca="1" si="129"/>
        <v>0.92487284642927992</v>
      </c>
      <c r="F558" s="187">
        <f t="shared" ca="1" si="130"/>
        <v>4.566193812987584E-3</v>
      </c>
      <c r="G558" s="217">
        <f t="shared" ca="1" si="131"/>
        <v>7.333693812987584E-3</v>
      </c>
      <c r="H558" s="187">
        <f t="shared" ca="1" si="132"/>
        <v>2.6833693812987586E-2</v>
      </c>
      <c r="I558" s="191">
        <f t="shared" ca="1" si="139"/>
        <v>0.98625439407281379</v>
      </c>
      <c r="J558" s="190">
        <f t="shared" ca="1" si="139"/>
        <v>0.95720283497661462</v>
      </c>
      <c r="K558" s="190">
        <f t="shared" ca="1" si="139"/>
        <v>0.92682957095864793</v>
      </c>
      <c r="L558" s="190">
        <f t="shared" ca="1" si="139"/>
        <v>0.89582724761839783</v>
      </c>
      <c r="M558" s="190">
        <f t="shared" ca="1" si="139"/>
        <v>0.86469600795577917</v>
      </c>
      <c r="N558" s="190">
        <f t="shared" ca="1" si="139"/>
        <v>0.83379272717230013</v>
      </c>
      <c r="O558" s="190">
        <f t="shared" ca="1" si="139"/>
        <v>0.80336827619639262</v>
      </c>
      <c r="P558" s="190">
        <f t="shared" ca="1" si="139"/>
        <v>0.77359547348016</v>
      </c>
      <c r="Q558" s="190">
        <f t="shared" ca="1" si="139"/>
        <v>0.74458991954608045</v>
      </c>
      <c r="R558" s="190">
        <f t="shared" ca="1" si="139"/>
        <v>0.71642545476408026</v>
      </c>
      <c r="S558" s="190">
        <f t="shared" ca="1" si="139"/>
        <v>0.68914558778784951</v>
      </c>
      <c r="T558" s="190">
        <f t="shared" ca="1" si="139"/>
        <v>0.66277192156125864</v>
      </c>
      <c r="U558" s="190">
        <f t="shared" ca="1" si="139"/>
        <v>0.63731035128261859</v>
      </c>
      <c r="V558" s="190">
        <f t="shared" ca="1" si="139"/>
        <v>0.61275561399714207</v>
      </c>
      <c r="W558" s="187">
        <f t="shared" ca="1" si="139"/>
        <v>0.58909462145908198</v>
      </c>
      <c r="Y558" s="78">
        <f t="shared" ca="1" si="134"/>
        <v>11693660.002829218</v>
      </c>
      <c r="Z558" s="78">
        <f t="shared" ca="1" si="135"/>
        <v>11697713.40215647</v>
      </c>
      <c r="AA558" s="78">
        <f t="shared" ca="1" si="136"/>
        <v>4053.3993272520602</v>
      </c>
    </row>
    <row r="559" spans="1:27" ht="11.25" customHeight="1" x14ac:dyDescent="0.2">
      <c r="A559" s="222">
        <f t="shared" si="137"/>
        <v>549</v>
      </c>
      <c r="B559" s="220">
        <f t="shared" si="126"/>
        <v>1.95E-2</v>
      </c>
      <c r="C559" s="217">
        <f t="shared" si="127"/>
        <v>2.7675000000000004E-3</v>
      </c>
      <c r="D559" s="219">
        <f t="shared" ca="1" si="128"/>
        <v>0.90265484282987429</v>
      </c>
      <c r="E559" s="218">
        <f t="shared" ca="1" si="129"/>
        <v>1.29682817418403</v>
      </c>
      <c r="F559" s="187">
        <f t="shared" ca="1" si="130"/>
        <v>6.4025761036545833E-3</v>
      </c>
      <c r="G559" s="217">
        <f t="shared" ca="1" si="131"/>
        <v>9.1700761036545841E-3</v>
      </c>
      <c r="H559" s="187">
        <f t="shared" ca="1" si="132"/>
        <v>2.8670076103654584E-2</v>
      </c>
      <c r="I559" s="191">
        <f t="shared" ca="1" si="139"/>
        <v>0.98540765340377234</v>
      </c>
      <c r="J559" s="190">
        <f t="shared" ca="1" si="139"/>
        <v>0.95503719613820393</v>
      </c>
      <c r="K559" s="190">
        <f t="shared" ca="1" si="139"/>
        <v>0.92374057316211822</v>
      </c>
      <c r="L559" s="190">
        <f t="shared" ca="1" si="139"/>
        <v>0.89211026990325792</v>
      </c>
      <c r="M559" s="190">
        <f t="shared" ca="1" si="139"/>
        <v>0.86056972564434686</v>
      </c>
      <c r="N559" s="190">
        <f t="shared" ca="1" si="139"/>
        <v>0.82941776246772903</v>
      </c>
      <c r="O559" s="190">
        <f t="shared" ca="1" si="139"/>
        <v>0.79886169437967358</v>
      </c>
      <c r="P559" s="190">
        <f t="shared" ca="1" si="139"/>
        <v>0.76904187511785027</v>
      </c>
      <c r="Q559" s="190">
        <f t="shared" ca="1" si="139"/>
        <v>0.74004983425429971</v>
      </c>
      <c r="R559" s="190">
        <f t="shared" ca="1" si="139"/>
        <v>0.71194164195288412</v>
      </c>
      <c r="S559" s="190">
        <f t="shared" ca="1" si="139"/>
        <v>0.68474773813942214</v>
      </c>
      <c r="T559" s="190">
        <f t="shared" ca="1" si="139"/>
        <v>0.65848014942659594</v>
      </c>
      <c r="U559" s="190">
        <f t="shared" ca="1" si="139"/>
        <v>0.63313777997833287</v>
      </c>
      <c r="V559" s="190">
        <f t="shared" ca="1" si="139"/>
        <v>0.60871028438816199</v>
      </c>
      <c r="W559" s="187">
        <f t="shared" ca="1" si="139"/>
        <v>0.58518089781237159</v>
      </c>
      <c r="Y559" s="78">
        <f t="shared" ca="1" si="134"/>
        <v>11636435.076169021</v>
      </c>
      <c r="Z559" s="78">
        <f t="shared" ca="1" si="135"/>
        <v>11640527.914504286</v>
      </c>
      <c r="AA559" s="78">
        <f t="shared" ca="1" si="136"/>
        <v>4092.8383352644742</v>
      </c>
    </row>
    <row r="560" spans="1:27" ht="11.25" customHeight="1" x14ac:dyDescent="0.2">
      <c r="A560" s="222">
        <f t="shared" si="137"/>
        <v>550</v>
      </c>
      <c r="B560" s="220">
        <f t="shared" si="126"/>
        <v>1.95E-2</v>
      </c>
      <c r="C560" s="217">
        <f t="shared" si="127"/>
        <v>2.7675000000000004E-3</v>
      </c>
      <c r="D560" s="219">
        <f t="shared" ca="1" si="128"/>
        <v>0.64091391293671518</v>
      </c>
      <c r="E560" s="218">
        <f t="shared" ca="1" si="129"/>
        <v>0.3609027147112322</v>
      </c>
      <c r="F560" s="187">
        <f t="shared" ca="1" si="130"/>
        <v>1.7818143860177235E-3</v>
      </c>
      <c r="G560" s="217">
        <f t="shared" ca="1" si="131"/>
        <v>4.5493143860177235E-3</v>
      </c>
      <c r="H560" s="187">
        <f t="shared" ca="1" si="132"/>
        <v>2.4049314386017723E-2</v>
      </c>
      <c r="I560" s="191">
        <f t="shared" ca="1" si="139"/>
        <v>0.98753963651727894</v>
      </c>
      <c r="J560" s="190">
        <f t="shared" ca="1" si="139"/>
        <v>0.96049581478270196</v>
      </c>
      <c r="K560" s="190">
        <f t="shared" ca="1" si="139"/>
        <v>0.9315329207079559</v>
      </c>
      <c r="L560" s="190">
        <f t="shared" ca="1" si="139"/>
        <v>0.90149260745404847</v>
      </c>
      <c r="M560" s="190">
        <f t="shared" ca="1" si="139"/>
        <v>0.87099017685721125</v>
      </c>
      <c r="N560" s="190">
        <f t="shared" ca="1" si="139"/>
        <v>0.84047024459563491</v>
      </c>
      <c r="O560" s="190">
        <f t="shared" ca="1" si="139"/>
        <v>0.81024983779922255</v>
      </c>
      <c r="P560" s="190">
        <f t="shared" ca="1" si="139"/>
        <v>0.78055126543076248</v>
      </c>
      <c r="Q560" s="190">
        <f t="shared" ca="1" si="139"/>
        <v>0.75152692443564695</v>
      </c>
      <c r="R560" s="190">
        <f t="shared" ca="1" si="139"/>
        <v>0.72327787695866974</v>
      </c>
      <c r="S560" s="190">
        <f t="shared" ca="1" si="139"/>
        <v>0.69586768350758155</v>
      </c>
      <c r="T560" s="190">
        <f t="shared" ca="1" si="139"/>
        <v>0.66933265861856772</v>
      </c>
      <c r="U560" s="190">
        <f t="shared" ca="1" si="139"/>
        <v>0.6436894479262586</v>
      </c>
      <c r="V560" s="190">
        <f t="shared" ca="1" si="139"/>
        <v>0.61894061015856694</v>
      </c>
      <c r="W560" s="187">
        <f t="shared" ca="1" si="139"/>
        <v>0.59507871894881836</v>
      </c>
      <c r="Y560" s="78">
        <f t="shared" ca="1" si="134"/>
        <v>11781036.424698927</v>
      </c>
      <c r="Z560" s="78">
        <f t="shared" ca="1" si="135"/>
        <v>11785029.818447528</v>
      </c>
      <c r="AA560" s="78">
        <f t="shared" ca="1" si="136"/>
        <v>3993.3937486018986</v>
      </c>
    </row>
    <row r="561" spans="1:27" ht="11.25" customHeight="1" x14ac:dyDescent="0.2">
      <c r="A561" s="222">
        <f t="shared" si="137"/>
        <v>551</v>
      </c>
      <c r="B561" s="220">
        <f t="shared" si="126"/>
        <v>1.95E-2</v>
      </c>
      <c r="C561" s="217">
        <f t="shared" si="127"/>
        <v>2.7675000000000004E-3</v>
      </c>
      <c r="D561" s="219">
        <f t="shared" ca="1" si="128"/>
        <v>0.33256419902704193</v>
      </c>
      <c r="E561" s="218">
        <f t="shared" ca="1" si="129"/>
        <v>-0.43284359732026229</v>
      </c>
      <c r="F561" s="187">
        <f t="shared" ca="1" si="130"/>
        <v>-2.1369940351321573E-3</v>
      </c>
      <c r="G561" s="217">
        <f t="shared" ca="1" si="131"/>
        <v>6.3050596486784313E-4</v>
      </c>
      <c r="H561" s="187">
        <f t="shared" ca="1" si="132"/>
        <v>2.0130505964867842E-2</v>
      </c>
      <c r="I561" s="191">
        <f t="shared" ca="1" si="139"/>
        <v>0.98935135830677745</v>
      </c>
      <c r="J561" s="190">
        <f t="shared" ca="1" si="139"/>
        <v>0.96514964175155682</v>
      </c>
      <c r="K561" s="190">
        <f t="shared" ca="1" si="139"/>
        <v>0.93819300153269825</v>
      </c>
      <c r="L561" s="190">
        <f t="shared" ca="1" si="139"/>
        <v>0.90952693381922245</v>
      </c>
      <c r="M561" s="190">
        <f t="shared" ca="1" si="139"/>
        <v>0.87992644932499886</v>
      </c>
      <c r="N561" s="190">
        <f t="shared" ca="1" si="139"/>
        <v>0.84995905407084538</v>
      </c>
      <c r="O561" s="190">
        <f t="shared" ca="1" si="139"/>
        <v>0.82003510735028273</v>
      </c>
      <c r="P561" s="190">
        <f t="shared" ca="1" si="139"/>
        <v>0.79044711469874218</v>
      </c>
      <c r="Q561" s="190">
        <f t="shared" ca="1" si="139"/>
        <v>0.76139987512303009</v>
      </c>
      <c r="R561" s="190">
        <f t="shared" ca="1" si="139"/>
        <v>0.73303333569867846</v>
      </c>
      <c r="S561" s="190">
        <f t="shared" ca="1" si="139"/>
        <v>0.7054397666033525</v>
      </c>
      <c r="T561" s="190">
        <f t="shared" ca="1" si="139"/>
        <v>0.67867658381244056</v>
      </c>
      <c r="U561" s="190">
        <f t="shared" ca="1" si="139"/>
        <v>0.65277587447403429</v>
      </c>
      <c r="V561" s="190">
        <f t="shared" ca="1" si="139"/>
        <v>0.62775144483020806</v>
      </c>
      <c r="W561" s="187">
        <f t="shared" ca="1" si="139"/>
        <v>0.60360401799552699</v>
      </c>
      <c r="Y561" s="78">
        <f t="shared" ca="1" si="134"/>
        <v>11905269.559392394</v>
      </c>
      <c r="Z561" s="78">
        <f t="shared" ca="1" si="135"/>
        <v>11909178.132973062</v>
      </c>
      <c r="AA561" s="78">
        <f t="shared" ca="1" si="136"/>
        <v>3908.5735806673765</v>
      </c>
    </row>
    <row r="562" spans="1:27" ht="11.25" customHeight="1" x14ac:dyDescent="0.2">
      <c r="A562" s="222">
        <f t="shared" si="137"/>
        <v>552</v>
      </c>
      <c r="B562" s="220">
        <f t="shared" si="126"/>
        <v>1.95E-2</v>
      </c>
      <c r="C562" s="217">
        <f t="shared" si="127"/>
        <v>2.7675000000000004E-3</v>
      </c>
      <c r="D562" s="219">
        <f t="shared" ca="1" si="128"/>
        <v>0.96341837636254346</v>
      </c>
      <c r="E562" s="218">
        <f t="shared" ca="1" si="129"/>
        <v>1.7918109931624611</v>
      </c>
      <c r="F562" s="187">
        <f t="shared" ca="1" si="130"/>
        <v>8.8463579643509229E-3</v>
      </c>
      <c r="G562" s="217">
        <f t="shared" ca="1" si="131"/>
        <v>1.1613857964350924E-2</v>
      </c>
      <c r="H562" s="187">
        <f t="shared" ca="1" si="132"/>
        <v>3.1113857964350924E-2</v>
      </c>
      <c r="I562" s="191">
        <f t="shared" ca="1" si="139"/>
        <v>0.98428197311688836</v>
      </c>
      <c r="J562" s="190">
        <f t="shared" ca="1" si="139"/>
        <v>0.95216284995948119</v>
      </c>
      <c r="K562" s="190">
        <f t="shared" ca="1" si="139"/>
        <v>0.91964582256175598</v>
      </c>
      <c r="L562" s="190">
        <f t="shared" ca="1" si="139"/>
        <v>0.8871877760767295</v>
      </c>
      <c r="M562" s="190">
        <f t="shared" ca="1" si="139"/>
        <v>0.8551091597712478</v>
      </c>
      <c r="N562" s="190">
        <f t="shared" ca="1" si="139"/>
        <v>0.82363131978193449</v>
      </c>
      <c r="O562" s="190">
        <f t="shared" ca="1" si="139"/>
        <v>0.79290370223579187</v>
      </c>
      <c r="P562" s="190">
        <f t="shared" ca="1" si="139"/>
        <v>0.76302367539702964</v>
      </c>
      <c r="Q562" s="190">
        <f t="shared" ca="1" si="139"/>
        <v>0.73405097863642343</v>
      </c>
      <c r="R562" s="190">
        <f t="shared" ca="1" si="139"/>
        <v>0.70601825878825608</v>
      </c>
      <c r="S562" s="190">
        <f t="shared" ca="1" si="139"/>
        <v>0.67893875520737235</v>
      </c>
      <c r="T562" s="190">
        <f t="shared" ca="1" si="139"/>
        <v>0.65281190502570452</v>
      </c>
      <c r="U562" s="190">
        <f t="shared" ca="1" si="139"/>
        <v>0.6276274300186887</v>
      </c>
      <c r="V562" s="190">
        <f t="shared" ca="1" si="139"/>
        <v>0.60336831412067704</v>
      </c>
      <c r="W562" s="187">
        <f t="shared" ca="1" si="139"/>
        <v>0.58001296997364982</v>
      </c>
      <c r="Y562" s="78">
        <f t="shared" ca="1" si="134"/>
        <v>11560774.890671629</v>
      </c>
      <c r="Z562" s="78">
        <f t="shared" ca="1" si="135"/>
        <v>11564920.026526179</v>
      </c>
      <c r="AA562" s="78">
        <f t="shared" ca="1" si="136"/>
        <v>4145.135854549706</v>
      </c>
    </row>
    <row r="563" spans="1:27" ht="11.25" customHeight="1" x14ac:dyDescent="0.2">
      <c r="A563" s="222">
        <f t="shared" si="137"/>
        <v>553</v>
      </c>
      <c r="B563" s="220">
        <f t="shared" si="126"/>
        <v>1.95E-2</v>
      </c>
      <c r="C563" s="217">
        <f t="shared" si="127"/>
        <v>2.7675000000000004E-3</v>
      </c>
      <c r="D563" s="219">
        <f t="shared" ca="1" si="128"/>
        <v>0.22315554864152498</v>
      </c>
      <c r="E563" s="218">
        <f t="shared" ca="1" si="129"/>
        <v>-0.76157936015517902</v>
      </c>
      <c r="F563" s="187">
        <f t="shared" ca="1" si="130"/>
        <v>-3.7599968210392568E-3</v>
      </c>
      <c r="G563" s="217">
        <f t="shared" ca="1" si="131"/>
        <v>-9.9249682103925638E-4</v>
      </c>
      <c r="H563" s="187">
        <f t="shared" ca="1" si="132"/>
        <v>1.8507503178960744E-2</v>
      </c>
      <c r="I563" s="191">
        <f t="shared" ca="1" si="139"/>
        <v>0.99010266894382359</v>
      </c>
      <c r="J563" s="190">
        <f t="shared" ca="1" si="139"/>
        <v>0.96708365478972325</v>
      </c>
      <c r="K563" s="190">
        <f t="shared" ca="1" si="139"/>
        <v>0.9409652468559031</v>
      </c>
      <c r="L563" s="190">
        <f t="shared" ca="1" si="139"/>
        <v>0.91287534030693207</v>
      </c>
      <c r="M563" s="190">
        <f t="shared" ca="1" si="139"/>
        <v>0.88365426674524927</v>
      </c>
      <c r="N563" s="190">
        <f t="shared" ca="1" si="139"/>
        <v>0.85392021554014197</v>
      </c>
      <c r="O563" s="190">
        <f t="shared" ca="1" si="139"/>
        <v>0.82412227276887617</v>
      </c>
      <c r="P563" s="190">
        <f t="shared" ca="1" si="139"/>
        <v>0.79458220144870007</v>
      </c>
      <c r="Q563" s="190">
        <f t="shared" ca="1" si="139"/>
        <v>0.76552671434922415</v>
      </c>
      <c r="R563" s="190">
        <f t="shared" ca="1" si="139"/>
        <v>0.73711206052122857</v>
      </c>
      <c r="S563" s="190">
        <f t="shared" ca="1" si="139"/>
        <v>0.70944256929084093</v>
      </c>
      <c r="T563" s="190">
        <f t="shared" ca="1" si="139"/>
        <v>0.68258453308612388</v>
      </c>
      <c r="U563" s="190">
        <f t="shared" ca="1" si="139"/>
        <v>0.6565765421168549</v>
      </c>
      <c r="V563" s="190">
        <f t="shared" ca="1" si="139"/>
        <v>0.63143714381323546</v>
      </c>
      <c r="W563" s="187">
        <f t="shared" ca="1" si="139"/>
        <v>0.60717049922401445</v>
      </c>
      <c r="Y563" s="78">
        <f t="shared" ca="1" si="134"/>
        <v>11957155.929800874</v>
      </c>
      <c r="Z563" s="78">
        <f t="shared" ca="1" si="135"/>
        <v>11961029.267840361</v>
      </c>
      <c r="AA563" s="78">
        <f t="shared" ca="1" si="136"/>
        <v>3873.3380394876003</v>
      </c>
    </row>
    <row r="564" spans="1:27" ht="11.25" customHeight="1" x14ac:dyDescent="0.2">
      <c r="A564" s="222">
        <f t="shared" si="137"/>
        <v>554</v>
      </c>
      <c r="B564" s="220">
        <f t="shared" si="126"/>
        <v>1.95E-2</v>
      </c>
      <c r="C564" s="217">
        <f t="shared" si="127"/>
        <v>2.7675000000000004E-3</v>
      </c>
      <c r="D564" s="219">
        <f t="shared" ca="1" si="128"/>
        <v>0.94814293743633604</v>
      </c>
      <c r="E564" s="218">
        <f t="shared" ca="1" si="129"/>
        <v>1.6271081748396314</v>
      </c>
      <c r="F564" s="187">
        <f t="shared" ca="1" si="130"/>
        <v>8.0332029529232747E-3</v>
      </c>
      <c r="G564" s="217">
        <f t="shared" ca="1" si="131"/>
        <v>1.0800702952923276E-2</v>
      </c>
      <c r="H564" s="187">
        <f t="shared" ca="1" si="132"/>
        <v>3.0300702952923274E-2</v>
      </c>
      <c r="I564" s="191">
        <f t="shared" ca="1" si="139"/>
        <v>0.98465639423249451</v>
      </c>
      <c r="J564" s="190">
        <f t="shared" ca="1" si="139"/>
        <v>0.9531183112469982</v>
      </c>
      <c r="K564" s="190">
        <f t="shared" ca="1" si="139"/>
        <v>0.92100630937486272</v>
      </c>
      <c r="L564" s="190">
        <f t="shared" ca="1" si="139"/>
        <v>0.88882268622457306</v>
      </c>
      <c r="M564" s="190">
        <f t="shared" ca="1" si="139"/>
        <v>0.85692227576489555</v>
      </c>
      <c r="N564" s="190">
        <f t="shared" ca="1" si="139"/>
        <v>0.82555223140777823</v>
      </c>
      <c r="O564" s="190">
        <f t="shared" ca="1" si="139"/>
        <v>0.79488124214151445</v>
      </c>
      <c r="P564" s="190">
        <f t="shared" ca="1" si="139"/>
        <v>0.76502095183937724</v>
      </c>
      <c r="Q564" s="190">
        <f t="shared" ca="1" si="139"/>
        <v>0.73604164721197696</v>
      </c>
      <c r="R564" s="190">
        <f t="shared" ca="1" si="139"/>
        <v>0.70798374070931447</v>
      </c>
      <c r="S564" s="190">
        <f t="shared" ca="1" si="139"/>
        <v>0.68086617100201641</v>
      </c>
      <c r="T564" s="190">
        <f t="shared" ca="1" si="139"/>
        <v>0.6546925448354397</v>
      </c>
      <c r="U564" s="190">
        <f t="shared" ca="1" si="139"/>
        <v>0.62945562411659861</v>
      </c>
      <c r="V564" s="190">
        <f t="shared" ca="1" si="139"/>
        <v>0.60514060069880315</v>
      </c>
      <c r="W564" s="187">
        <f t="shared" ca="1" si="139"/>
        <v>0.58172748304766975</v>
      </c>
      <c r="Y564" s="78">
        <f t="shared" ca="1" si="134"/>
        <v>11585888.213854311</v>
      </c>
      <c r="Z564" s="78">
        <f t="shared" ca="1" si="135"/>
        <v>11590015.972722787</v>
      </c>
      <c r="AA564" s="78">
        <f t="shared" ca="1" si="136"/>
        <v>4127.7588684763759</v>
      </c>
    </row>
    <row r="565" spans="1:27" ht="11.25" customHeight="1" x14ac:dyDescent="0.2">
      <c r="A565" s="222">
        <f t="shared" si="137"/>
        <v>555</v>
      </c>
      <c r="B565" s="220">
        <f t="shared" si="126"/>
        <v>1.95E-2</v>
      </c>
      <c r="C565" s="217">
        <f t="shared" si="127"/>
        <v>2.7675000000000004E-3</v>
      </c>
      <c r="D565" s="219">
        <f t="shared" ca="1" si="128"/>
        <v>0.67611972709200585</v>
      </c>
      <c r="E565" s="218">
        <f t="shared" ca="1" si="129"/>
        <v>0.45687548458480609</v>
      </c>
      <c r="F565" s="187">
        <f t="shared" ca="1" si="130"/>
        <v>2.2556419718354928E-3</v>
      </c>
      <c r="G565" s="217">
        <f t="shared" ca="1" si="131"/>
        <v>5.0231419718354932E-3</v>
      </c>
      <c r="H565" s="187">
        <f t="shared" ca="1" si="132"/>
        <v>2.4523141971835492E-2</v>
      </c>
      <c r="I565" s="191">
        <f t="shared" ca="1" si="139"/>
        <v>0.98732080411730572</v>
      </c>
      <c r="J565" s="190">
        <f t="shared" ca="1" si="139"/>
        <v>0.95993463808548363</v>
      </c>
      <c r="K565" s="190">
        <f t="shared" ca="1" si="139"/>
        <v>0.93073085330888194</v>
      </c>
      <c r="L565" s="190">
        <f t="shared" ca="1" si="139"/>
        <v>0.90052598981082443</v>
      </c>
      <c r="M565" s="190">
        <f t="shared" ca="1" si="139"/>
        <v>0.86991585035652541</v>
      </c>
      <c r="N565" s="190">
        <f t="shared" ca="1" si="139"/>
        <v>0.83933014393835892</v>
      </c>
      <c r="O565" s="190">
        <f t="shared" ca="1" si="139"/>
        <v>0.80907463017197245</v>
      </c>
      <c r="P565" s="190">
        <f t="shared" ca="1" si="139"/>
        <v>0.77936317340439532</v>
      </c>
      <c r="Q565" s="190">
        <f t="shared" ca="1" si="139"/>
        <v>0.75034188328097096</v>
      </c>
      <c r="R565" s="190">
        <f t="shared" ca="1" si="139"/>
        <v>0.72210716576926726</v>
      </c>
      <c r="S565" s="190">
        <f t="shared" ca="1" si="139"/>
        <v>0.69471914884499686</v>
      </c>
      <c r="T565" s="190">
        <f t="shared" ca="1" si="139"/>
        <v>0.66821162711845883</v>
      </c>
      <c r="U565" s="190">
        <f t="shared" ca="1" si="139"/>
        <v>0.64259940390578452</v>
      </c>
      <c r="V565" s="190">
        <f t="shared" ca="1" si="139"/>
        <v>0.61788369699737555</v>
      </c>
      <c r="W565" s="187">
        <f t="shared" ca="1" si="139"/>
        <v>0.59405610904418826</v>
      </c>
      <c r="Y565" s="78">
        <f t="shared" ca="1" si="134"/>
        <v>11766115.118154792</v>
      </c>
      <c r="Z565" s="78">
        <f t="shared" ca="1" si="135"/>
        <v>11770118.739750989</v>
      </c>
      <c r="AA565" s="78">
        <f t="shared" ca="1" si="136"/>
        <v>4003.6215961966664</v>
      </c>
    </row>
    <row r="566" spans="1:27" ht="11.25" customHeight="1" x14ac:dyDescent="0.2">
      <c r="A566" s="222">
        <f t="shared" si="137"/>
        <v>556</v>
      </c>
      <c r="B566" s="220">
        <f t="shared" si="126"/>
        <v>1.95E-2</v>
      </c>
      <c r="C566" s="217">
        <f t="shared" si="127"/>
        <v>2.7675000000000004E-3</v>
      </c>
      <c r="D566" s="219">
        <f t="shared" ca="1" si="128"/>
        <v>0.45479111810861972</v>
      </c>
      <c r="E566" s="218">
        <f t="shared" ca="1" si="129"/>
        <v>-0.11356550146319642</v>
      </c>
      <c r="F566" s="187">
        <f t="shared" ca="1" si="130"/>
        <v>-5.6068473861258677E-4</v>
      </c>
      <c r="G566" s="217">
        <f t="shared" ca="1" si="131"/>
        <v>2.2068152613874134E-3</v>
      </c>
      <c r="H566" s="187">
        <f t="shared" ca="1" si="132"/>
        <v>2.1706815261387413E-2</v>
      </c>
      <c r="I566" s="191">
        <f t="shared" ca="1" si="139"/>
        <v>0.9886222084847387</v>
      </c>
      <c r="J566" s="190">
        <f t="shared" ca="1" si="139"/>
        <v>0.9632749723890851</v>
      </c>
      <c r="K566" s="190">
        <f t="shared" ca="1" si="139"/>
        <v>0.93550833183937265</v>
      </c>
      <c r="L566" s="190">
        <f t="shared" ca="1" si="139"/>
        <v>0.90628661772201613</v>
      </c>
      <c r="M566" s="190">
        <f t="shared" ca="1" si="139"/>
        <v>0.87632093528656752</v>
      </c>
      <c r="N566" s="190">
        <f t="shared" ca="1" si="139"/>
        <v>0.84612944492107744</v>
      </c>
      <c r="O566" s="190">
        <f t="shared" ca="1" si="139"/>
        <v>0.81608493344661204</v>
      </c>
      <c r="P566" s="190">
        <f t="shared" ca="1" si="139"/>
        <v>0.78645159431213785</v>
      </c>
      <c r="Q566" s="190">
        <f t="shared" ca="1" si="139"/>
        <v>0.75741306170450717</v>
      </c>
      <c r="R566" s="190">
        <f t="shared" ca="1" si="139"/>
        <v>0.72909356071095044</v>
      </c>
      <c r="S566" s="190">
        <f t="shared" ca="1" si="139"/>
        <v>0.70157374422960272</v>
      </c>
      <c r="T566" s="190">
        <f t="shared" ca="1" si="139"/>
        <v>0.67490248429804811</v>
      </c>
      <c r="U566" s="190">
        <f t="shared" ca="1" si="139"/>
        <v>0.64910561277616141</v>
      </c>
      <c r="V566" s="190">
        <f t="shared" ca="1" si="139"/>
        <v>0.62419237780296322</v>
      </c>
      <c r="W566" s="187">
        <f t="shared" ca="1" si="139"/>
        <v>0.60016019879756521</v>
      </c>
      <c r="Y566" s="78">
        <f t="shared" ca="1" si="134"/>
        <v>11855120.078721406</v>
      </c>
      <c r="Z566" s="78">
        <f t="shared" ca="1" si="135"/>
        <v>11859062.817329893</v>
      </c>
      <c r="AA566" s="78">
        <f t="shared" ca="1" si="136"/>
        <v>3942.7386084869504</v>
      </c>
    </row>
    <row r="567" spans="1:27" ht="11.25" customHeight="1" x14ac:dyDescent="0.2">
      <c r="A567" s="222">
        <f t="shared" si="137"/>
        <v>557</v>
      </c>
      <c r="B567" s="220">
        <f t="shared" si="126"/>
        <v>1.95E-2</v>
      </c>
      <c r="C567" s="217">
        <f t="shared" si="127"/>
        <v>2.7675000000000004E-3</v>
      </c>
      <c r="D567" s="219">
        <f t="shared" ca="1" si="128"/>
        <v>0.7153797351361425</v>
      </c>
      <c r="E567" s="218">
        <f t="shared" ca="1" si="129"/>
        <v>0.56917036524812714</v>
      </c>
      <c r="F567" s="187">
        <f t="shared" ca="1" si="130"/>
        <v>2.8100535228878175E-3</v>
      </c>
      <c r="G567" s="217">
        <f t="shared" ca="1" si="131"/>
        <v>5.577553522887818E-3</v>
      </c>
      <c r="H567" s="187">
        <f t="shared" ca="1" si="132"/>
        <v>2.5077553522887819E-2</v>
      </c>
      <c r="I567" s="191">
        <f t="shared" ca="1" si="139"/>
        <v>0.98706481640420907</v>
      </c>
      <c r="J567" s="190">
        <f t="shared" ca="1" si="139"/>
        <v>0.95927843818104652</v>
      </c>
      <c r="K567" s="190">
        <f t="shared" ca="1" si="139"/>
        <v>0.92979325483911279</v>
      </c>
      <c r="L567" s="190">
        <f t="shared" ca="1" si="139"/>
        <v>0.89939629504498309</v>
      </c>
      <c r="M567" s="190">
        <f t="shared" ca="1" si="139"/>
        <v>0.86866049513089949</v>
      </c>
      <c r="N567" s="190">
        <f t="shared" ca="1" si="139"/>
        <v>0.83799810940175101</v>
      </c>
      <c r="O567" s="190">
        <f t="shared" ca="1" si="139"/>
        <v>0.80770171858183326</v>
      </c>
      <c r="P567" s="190">
        <f t="shared" ca="1" si="139"/>
        <v>0.7779753180066874</v>
      </c>
      <c r="Q567" s="190">
        <f t="shared" ca="1" si="139"/>
        <v>0.74895767404166169</v>
      </c>
      <c r="R567" s="190">
        <f t="shared" ca="1" si="139"/>
        <v>0.72073975698861992</v>
      </c>
      <c r="S567" s="190">
        <f t="shared" ca="1" si="139"/>
        <v>0.69337768907999298</v>
      </c>
      <c r="T567" s="190">
        <f t="shared" ca="1" si="139"/>
        <v>0.66690232499748414</v>
      </c>
      <c r="U567" s="190">
        <f t="shared" ca="1" si="139"/>
        <v>0.64132631913910143</v>
      </c>
      <c r="V567" s="190">
        <f t="shared" ca="1" si="139"/>
        <v>0.616649325470642</v>
      </c>
      <c r="W567" s="187">
        <f t="shared" ca="1" si="139"/>
        <v>0.59286181443203412</v>
      </c>
      <c r="Y567" s="78">
        <f t="shared" ca="1" si="134"/>
        <v>11748683.349740058</v>
      </c>
      <c r="Z567" s="78">
        <f t="shared" ca="1" si="135"/>
        <v>11752698.930299193</v>
      </c>
      <c r="AA567" s="78">
        <f t="shared" ca="1" si="136"/>
        <v>4015.5805591344833</v>
      </c>
    </row>
    <row r="568" spans="1:27" ht="11.25" customHeight="1" x14ac:dyDescent="0.2">
      <c r="A568" s="222">
        <f t="shared" si="137"/>
        <v>558</v>
      </c>
      <c r="B568" s="220">
        <f t="shared" si="126"/>
        <v>1.95E-2</v>
      </c>
      <c r="C568" s="217">
        <f t="shared" si="127"/>
        <v>2.7675000000000004E-3</v>
      </c>
      <c r="D568" s="219">
        <f t="shared" ca="1" si="128"/>
        <v>0.84447649371637912</v>
      </c>
      <c r="E568" s="218">
        <f t="shared" ca="1" si="129"/>
        <v>1.013027527540304</v>
      </c>
      <c r="F568" s="187">
        <f t="shared" ca="1" si="130"/>
        <v>5.0014226782625591E-3</v>
      </c>
      <c r="G568" s="217">
        <f t="shared" ca="1" si="131"/>
        <v>7.76892267826256E-3</v>
      </c>
      <c r="H568" s="187">
        <f t="shared" ca="1" si="132"/>
        <v>2.7268922678262558E-2</v>
      </c>
      <c r="I568" s="191">
        <f t="shared" ca="1" si="139"/>
        <v>0.98605364788422212</v>
      </c>
      <c r="J568" s="190">
        <f t="shared" ca="1" si="139"/>
        <v>0.95668912758497437</v>
      </c>
      <c r="K568" s="190">
        <f t="shared" ca="1" si="139"/>
        <v>0.92609653526343305</v>
      </c>
      <c r="L568" s="190">
        <f t="shared" ca="1" si="139"/>
        <v>0.89494491336476312</v>
      </c>
      <c r="M568" s="190">
        <f t="shared" ca="1" si="139"/>
        <v>0.86371627963295428</v>
      </c>
      <c r="N568" s="190">
        <f t="shared" ca="1" si="139"/>
        <v>0.83275376362065612</v>
      </c>
      <c r="O568" s="190">
        <f t="shared" ca="1" si="139"/>
        <v>0.80229790763205311</v>
      </c>
      <c r="P568" s="190">
        <f t="shared" ca="1" si="139"/>
        <v>0.77251382322389994</v>
      </c>
      <c r="Q568" s="190">
        <f t="shared" ca="1" si="139"/>
        <v>0.74351139185870729</v>
      </c>
      <c r="R568" s="190">
        <f t="shared" ca="1" si="139"/>
        <v>0.7153602291686324</v>
      </c>
      <c r="S568" s="190">
        <f t="shared" ca="1" si="139"/>
        <v>0.68810073530128313</v>
      </c>
      <c r="T568" s="190">
        <f t="shared" ca="1" si="139"/>
        <v>0.66175223453321164</v>
      </c>
      <c r="U568" s="190">
        <f t="shared" ca="1" si="139"/>
        <v>0.63631895806883776</v>
      </c>
      <c r="V568" s="190">
        <f t="shared" ca="1" si="139"/>
        <v>0.61179443294795899</v>
      </c>
      <c r="W568" s="187">
        <f t="shared" ca="1" si="139"/>
        <v>0.58816469544245986</v>
      </c>
      <c r="Y568" s="78">
        <f t="shared" ca="1" si="134"/>
        <v>11680068.675528048</v>
      </c>
      <c r="Z568" s="78">
        <f t="shared" ca="1" si="135"/>
        <v>11684131.432325756</v>
      </c>
      <c r="AA568" s="78">
        <f t="shared" ca="1" si="136"/>
        <v>4062.756797708571</v>
      </c>
    </row>
    <row r="569" spans="1:27" ht="11.25" customHeight="1" x14ac:dyDescent="0.2">
      <c r="A569" s="222">
        <f t="shared" si="137"/>
        <v>559</v>
      </c>
      <c r="B569" s="220">
        <f t="shared" si="126"/>
        <v>1.95E-2</v>
      </c>
      <c r="C569" s="217">
        <f t="shared" si="127"/>
        <v>2.7675000000000004E-3</v>
      </c>
      <c r="D569" s="219">
        <f t="shared" ca="1" si="128"/>
        <v>5.8801129797542151E-2</v>
      </c>
      <c r="E569" s="218">
        <f t="shared" ca="1" si="129"/>
        <v>-1.5649174795266265</v>
      </c>
      <c r="F569" s="187">
        <f t="shared" ca="1" si="130"/>
        <v>-7.7261609965505688E-3</v>
      </c>
      <c r="G569" s="217">
        <f t="shared" ca="1" si="131"/>
        <v>-4.9586609965505679E-3</v>
      </c>
      <c r="H569" s="187">
        <f t="shared" ca="1" si="132"/>
        <v>1.4541339003449432E-2</v>
      </c>
      <c r="I569" s="191">
        <f t="shared" ca="1" si="139"/>
        <v>0.99194106326140274</v>
      </c>
      <c r="J569" s="190">
        <f t="shared" ca="1" si="139"/>
        <v>0.97182616360509044</v>
      </c>
      <c r="K569" s="190">
        <f t="shared" ca="1" si="139"/>
        <v>0.94777435523907827</v>
      </c>
      <c r="L569" s="190">
        <f t="shared" ca="1" si="139"/>
        <v>0.92110986900232883</v>
      </c>
      <c r="M569" s="190">
        <f t="shared" ca="1" si="139"/>
        <v>0.89283059645990048</v>
      </c>
      <c r="N569" s="190">
        <f t="shared" ca="1" si="139"/>
        <v>0.86367803657531173</v>
      </c>
      <c r="O569" s="190">
        <f t="shared" ca="1" si="139"/>
        <v>0.83419608173788129</v>
      </c>
      <c r="P569" s="190">
        <f t="shared" ca="1" si="139"/>
        <v>0.80477844628719308</v>
      </c>
      <c r="Q569" s="190">
        <f t="shared" ca="1" si="139"/>
        <v>0.77570591680498902</v>
      </c>
      <c r="R569" s="190">
        <f t="shared" ca="1" si="139"/>
        <v>0.7471750709364483</v>
      </c>
      <c r="S569" s="190">
        <f t="shared" ca="1" si="139"/>
        <v>0.71932012806828316</v>
      </c>
      <c r="T569" s="190">
        <f t="shared" ca="1" si="139"/>
        <v>0.69222941463091436</v>
      </c>
      <c r="U569" s="190">
        <f t="shared" ca="1" si="139"/>
        <v>0.66595768210548567</v>
      </c>
      <c r="V569" s="190">
        <f t="shared" ca="1" si="139"/>
        <v>0.64053527160135992</v>
      </c>
      <c r="W569" s="187">
        <f t="shared" ca="1" si="139"/>
        <v>0.61597490266608979</v>
      </c>
      <c r="Y569" s="78">
        <f t="shared" ca="1" si="134"/>
        <v>12085032.998981757</v>
      </c>
      <c r="Z569" s="78">
        <f t="shared" ca="1" si="135"/>
        <v>12088820.022647539</v>
      </c>
      <c r="AA569" s="78">
        <f t="shared" ca="1" si="136"/>
        <v>3787.0236657820642</v>
      </c>
    </row>
    <row r="570" spans="1:27" ht="11.25" customHeight="1" x14ac:dyDescent="0.2">
      <c r="A570" s="222">
        <f t="shared" si="137"/>
        <v>560</v>
      </c>
      <c r="B570" s="220">
        <f t="shared" si="126"/>
        <v>1.95E-2</v>
      </c>
      <c r="C570" s="217">
        <f t="shared" si="127"/>
        <v>2.7675000000000004E-3</v>
      </c>
      <c r="D570" s="219">
        <f t="shared" ca="1" si="128"/>
        <v>0.75522451935861845</v>
      </c>
      <c r="E570" s="218">
        <f t="shared" ca="1" si="129"/>
        <v>0.69102320051422461</v>
      </c>
      <c r="F570" s="187">
        <f t="shared" ca="1" si="130"/>
        <v>3.4116536938034146E-3</v>
      </c>
      <c r="G570" s="217">
        <f t="shared" ca="1" si="131"/>
        <v>6.1791536938034155E-3</v>
      </c>
      <c r="H570" s="187">
        <f t="shared" ca="1" si="132"/>
        <v>2.5679153693803414E-2</v>
      </c>
      <c r="I570" s="191">
        <f t="shared" ca="1" si="139"/>
        <v>0.9867871154368647</v>
      </c>
      <c r="J570" s="190">
        <f t="shared" ca="1" si="139"/>
        <v>0.95856689341836687</v>
      </c>
      <c r="K570" s="190">
        <f t="shared" ca="1" si="139"/>
        <v>0.9287769213733662</v>
      </c>
      <c r="L570" s="190">
        <f t="shared" ca="1" si="139"/>
        <v>0.89817204974659404</v>
      </c>
      <c r="M570" s="190">
        <f t="shared" ca="1" si="139"/>
        <v>0.86730033995479239</v>
      </c>
      <c r="N570" s="190">
        <f t="shared" ca="1" si="139"/>
        <v>0.83655509044330012</v>
      </c>
      <c r="O570" s="190">
        <f t="shared" ca="1" si="139"/>
        <v>0.80621458734598384</v>
      </c>
      <c r="P570" s="190">
        <f t="shared" ca="1" si="139"/>
        <v>0.77647213137072557</v>
      </c>
      <c r="Q570" s="190">
        <f t="shared" ca="1" si="139"/>
        <v>0.74745853679602614</v>
      </c>
      <c r="R570" s="190">
        <f t="shared" ca="1" si="139"/>
        <v>0.71925889069278726</v>
      </c>
      <c r="S570" s="190">
        <f t="shared" ca="1" si="139"/>
        <v>0.69192498145993175</v>
      </c>
      <c r="T570" s="190">
        <f t="shared" ca="1" si="139"/>
        <v>0.66548448404057337</v>
      </c>
      <c r="U570" s="190">
        <f t="shared" ca="1" si="139"/>
        <v>0.63994772919270182</v>
      </c>
      <c r="V570" s="190">
        <f t="shared" ca="1" si="139"/>
        <v>0.61531268023943042</v>
      </c>
      <c r="W570" s="187">
        <f t="shared" ca="1" si="139"/>
        <v>0.59156858379468025</v>
      </c>
      <c r="Y570" s="78">
        <f t="shared" ca="1" si="134"/>
        <v>11729801.015306124</v>
      </c>
      <c r="Z570" s="78">
        <f t="shared" ca="1" si="135"/>
        <v>11733829.562260037</v>
      </c>
      <c r="AA570" s="78">
        <f t="shared" ca="1" si="136"/>
        <v>4028.5469539128244</v>
      </c>
    </row>
    <row r="571" spans="1:27" ht="11.25" customHeight="1" x14ac:dyDescent="0.2">
      <c r="A571" s="222">
        <f t="shared" si="137"/>
        <v>561</v>
      </c>
      <c r="B571" s="220">
        <f t="shared" si="126"/>
        <v>1.95E-2</v>
      </c>
      <c r="C571" s="217">
        <f t="shared" si="127"/>
        <v>2.7675000000000004E-3</v>
      </c>
      <c r="D571" s="219">
        <f t="shared" ca="1" si="128"/>
        <v>8.1726270407286639E-2</v>
      </c>
      <c r="E571" s="218">
        <f t="shared" ca="1" si="129"/>
        <v>-1.3935532943552436</v>
      </c>
      <c r="F571" s="187">
        <f t="shared" ca="1" si="130"/>
        <v>-6.8801181214481043E-3</v>
      </c>
      <c r="G571" s="217">
        <f t="shared" ca="1" si="131"/>
        <v>-4.1126181214481035E-3</v>
      </c>
      <c r="H571" s="187">
        <f t="shared" ca="1" si="132"/>
        <v>1.5387381878551896E-2</v>
      </c>
      <c r="I571" s="191">
        <f t="shared" ref="I571:W586" ca="1" si="140">I$8*EXP(-$H571*I$9)</f>
        <v>0.9915486197200517</v>
      </c>
      <c r="J571" s="190">
        <f t="shared" ca="1" si="140"/>
        <v>0.97081256712959241</v>
      </c>
      <c r="K571" s="190">
        <f t="shared" ca="1" si="140"/>
        <v>0.94631774709206562</v>
      </c>
      <c r="L571" s="190">
        <f t="shared" ca="1" si="140"/>
        <v>0.91934710952147547</v>
      </c>
      <c r="M571" s="190">
        <f t="shared" ca="1" si="140"/>
        <v>0.89086518422482619</v>
      </c>
      <c r="N571" s="190">
        <f t="shared" ca="1" si="140"/>
        <v>0.86158723276152427</v>
      </c>
      <c r="O571" s="190">
        <f t="shared" ca="1" si="140"/>
        <v>0.83203690438969635</v>
      </c>
      <c r="P571" s="190">
        <f t="shared" ca="1" si="140"/>
        <v>0.80259251116741459</v>
      </c>
      <c r="Q571" s="190">
        <f t="shared" ca="1" si="140"/>
        <v>0.77352324251971349</v>
      </c>
      <c r="R571" s="190">
        <f t="shared" ca="1" si="140"/>
        <v>0.7450170146461691</v>
      </c>
      <c r="S571" s="190">
        <f t="shared" ca="1" si="140"/>
        <v>0.71720162052623593</v>
      </c>
      <c r="T571" s="190">
        <f t="shared" ca="1" si="140"/>
        <v>0.69016064535969557</v>
      </c>
      <c r="U571" s="190">
        <f t="shared" ca="1" si="140"/>
        <v>0.66394536084986011</v>
      </c>
      <c r="V571" s="190">
        <f t="shared" ca="1" si="140"/>
        <v>0.63858356743478628</v>
      </c>
      <c r="W571" s="187">
        <f t="shared" ca="1" si="140"/>
        <v>0.61408614014369567</v>
      </c>
      <c r="Y571" s="78">
        <f t="shared" ca="1" si="134"/>
        <v>12057625.467486801</v>
      </c>
      <c r="Z571" s="78">
        <f t="shared" ca="1" si="135"/>
        <v>12061430.924885007</v>
      </c>
      <c r="AA571" s="78">
        <f t="shared" ca="1" si="136"/>
        <v>3805.4573982059956</v>
      </c>
    </row>
    <row r="572" spans="1:27" ht="11.25" customHeight="1" x14ac:dyDescent="0.2">
      <c r="A572" s="222">
        <f t="shared" si="137"/>
        <v>562</v>
      </c>
      <c r="B572" s="220">
        <f t="shared" si="126"/>
        <v>1.95E-2</v>
      </c>
      <c r="C572" s="217">
        <f t="shared" si="127"/>
        <v>2.7675000000000004E-3</v>
      </c>
      <c r="D572" s="219">
        <f t="shared" ca="1" si="128"/>
        <v>0.84162762323153717</v>
      </c>
      <c r="E572" s="218">
        <f t="shared" ca="1" si="129"/>
        <v>1.001169739465926</v>
      </c>
      <c r="F572" s="187">
        <f t="shared" ca="1" si="130"/>
        <v>4.9428795404139522E-3</v>
      </c>
      <c r="G572" s="217">
        <f t="shared" ca="1" si="131"/>
        <v>7.710379540413953E-3</v>
      </c>
      <c r="H572" s="187">
        <f t="shared" ca="1" si="132"/>
        <v>2.7210379540413953E-2</v>
      </c>
      <c r="I572" s="191">
        <f t="shared" ca="1" si="140"/>
        <v>0.98608064810749696</v>
      </c>
      <c r="J572" s="190">
        <f t="shared" ca="1" si="140"/>
        <v>0.95675821090900626</v>
      </c>
      <c r="K572" s="190">
        <f t="shared" ca="1" si="140"/>
        <v>0.92619510298479502</v>
      </c>
      <c r="L572" s="190">
        <f t="shared" ca="1" si="140"/>
        <v>0.89506354656028975</v>
      </c>
      <c r="M572" s="190">
        <f t="shared" ca="1" si="140"/>
        <v>0.86384799937900514</v>
      </c>
      <c r="N572" s="190">
        <f t="shared" ca="1" si="140"/>
        <v>0.83289344041511804</v>
      </c>
      <c r="O572" s="190">
        <f t="shared" ca="1" si="140"/>
        <v>0.8024418010910942</v>
      </c>
      <c r="P572" s="190">
        <f t="shared" ca="1" si="140"/>
        <v>0.77265922916998597</v>
      </c>
      <c r="Q572" s="190">
        <f t="shared" ca="1" si="140"/>
        <v>0.74365637487913105</v>
      </c>
      <c r="R572" s="190">
        <f t="shared" ca="1" si="140"/>
        <v>0.71550342164928082</v>
      </c>
      <c r="S572" s="190">
        <f t="shared" ca="1" si="140"/>
        <v>0.68824118735203965</v>
      </c>
      <c r="T572" s="190">
        <f t="shared" ca="1" si="140"/>
        <v>0.66188930244242072</v>
      </c>
      <c r="U572" s="190">
        <f t="shared" ca="1" si="140"/>
        <v>0.63645222169345728</v>
      </c>
      <c r="V572" s="190">
        <f t="shared" ca="1" si="140"/>
        <v>0.61192363470674027</v>
      </c>
      <c r="W572" s="187">
        <f t="shared" ca="1" si="140"/>
        <v>0.58828969536709153</v>
      </c>
      <c r="Y572" s="78">
        <f t="shared" ca="1" si="134"/>
        <v>11681895.816706954</v>
      </c>
      <c r="Z572" s="78">
        <f t="shared" ca="1" si="135"/>
        <v>11685957.315184766</v>
      </c>
      <c r="AA572" s="78">
        <f t="shared" ca="1" si="136"/>
        <v>4061.4984778128564</v>
      </c>
    </row>
    <row r="573" spans="1:27" ht="11.25" customHeight="1" x14ac:dyDescent="0.2">
      <c r="A573" s="222">
        <f t="shared" si="137"/>
        <v>563</v>
      </c>
      <c r="B573" s="220">
        <f t="shared" si="126"/>
        <v>1.95E-2</v>
      </c>
      <c r="C573" s="217">
        <f t="shared" si="127"/>
        <v>2.7675000000000004E-3</v>
      </c>
      <c r="D573" s="219">
        <f t="shared" ca="1" si="128"/>
        <v>0.95544939924400318</v>
      </c>
      <c r="E573" s="218">
        <f t="shared" ca="1" si="129"/>
        <v>1.7001580451361054</v>
      </c>
      <c r="F573" s="187">
        <f t="shared" ca="1" si="130"/>
        <v>8.3938577900450496E-3</v>
      </c>
      <c r="G573" s="217">
        <f t="shared" ca="1" si="131"/>
        <v>1.116135779004505E-2</v>
      </c>
      <c r="H573" s="187">
        <f t="shared" ca="1" si="132"/>
        <v>3.066135779004505E-2</v>
      </c>
      <c r="I573" s="191">
        <f t="shared" ca="1" si="140"/>
        <v>0.9844903114137773</v>
      </c>
      <c r="J573" s="190">
        <f t="shared" ca="1" si="140"/>
        <v>0.95269442171280094</v>
      </c>
      <c r="K573" s="190">
        <f t="shared" ca="1" si="140"/>
        <v>0.92040265082999773</v>
      </c>
      <c r="L573" s="190">
        <f t="shared" ca="1" si="140"/>
        <v>0.88809719070928916</v>
      </c>
      <c r="M573" s="190">
        <f t="shared" ca="1" si="140"/>
        <v>0.85611763897546944</v>
      </c>
      <c r="N573" s="190">
        <f t="shared" ca="1" si="140"/>
        <v>0.824699706221939</v>
      </c>
      <c r="O573" s="190">
        <f t="shared" ca="1" si="140"/>
        <v>0.79400354520541017</v>
      </c>
      <c r="P573" s="190">
        <f t="shared" ca="1" si="140"/>
        <v>0.76413446480925984</v>
      </c>
      <c r="Q573" s="190">
        <f t="shared" ca="1" si="140"/>
        <v>0.73515806996034549</v>
      </c>
      <c r="R573" s="190">
        <f t="shared" ca="1" si="140"/>
        <v>0.707111325376515</v>
      </c>
      <c r="S573" s="190">
        <f t="shared" ca="1" si="140"/>
        <v>0.68001063898095904</v>
      </c>
      <c r="T573" s="190">
        <f t="shared" ca="1" si="140"/>
        <v>0.65385776580049781</v>
      </c>
      <c r="U573" s="190">
        <f t="shared" ca="1" si="140"/>
        <v>0.62864411749452753</v>
      </c>
      <c r="V573" s="190">
        <f t="shared" ca="1" si="140"/>
        <v>0.60435390521217625</v>
      </c>
      <c r="W573" s="187">
        <f t="shared" ca="1" si="140"/>
        <v>0.58096642854627045</v>
      </c>
      <c r="Y573" s="78">
        <f t="shared" ca="1" si="134"/>
        <v>11574742.181249237</v>
      </c>
      <c r="Z573" s="78">
        <f t="shared" ca="1" si="135"/>
        <v>11578877.650372451</v>
      </c>
      <c r="AA573" s="78">
        <f t="shared" ca="1" si="136"/>
        <v>4135.4691232144833</v>
      </c>
    </row>
    <row r="574" spans="1:27" ht="11.25" customHeight="1" x14ac:dyDescent="0.2">
      <c r="A574" s="222">
        <f t="shared" si="137"/>
        <v>564</v>
      </c>
      <c r="B574" s="220">
        <f t="shared" si="126"/>
        <v>1.95E-2</v>
      </c>
      <c r="C574" s="217">
        <f t="shared" si="127"/>
        <v>2.7675000000000004E-3</v>
      </c>
      <c r="D574" s="219">
        <f t="shared" ca="1" si="128"/>
        <v>0.22078328345716203</v>
      </c>
      <c r="E574" s="218">
        <f t="shared" ca="1" si="129"/>
        <v>-0.76955051785637762</v>
      </c>
      <c r="F574" s="187">
        <f t="shared" ca="1" si="130"/>
        <v>-3.7993512589147823E-3</v>
      </c>
      <c r="G574" s="217">
        <f t="shared" ca="1" si="131"/>
        <v>-1.0318512589147818E-3</v>
      </c>
      <c r="H574" s="187">
        <f t="shared" ca="1" si="132"/>
        <v>1.8468148741085218E-2</v>
      </c>
      <c r="I574" s="191">
        <f t="shared" ca="1" si="140"/>
        <v>0.99012089374549117</v>
      </c>
      <c r="J574" s="190">
        <f t="shared" ca="1" si="140"/>
        <v>0.96713059867257056</v>
      </c>
      <c r="K574" s="190">
        <f t="shared" ca="1" si="140"/>
        <v>0.9410325696578995</v>
      </c>
      <c r="L574" s="190">
        <f t="shared" ca="1" si="140"/>
        <v>0.91295668508583061</v>
      </c>
      <c r="M574" s="190">
        <f t="shared" ca="1" si="140"/>
        <v>0.88374485440108164</v>
      </c>
      <c r="N574" s="190">
        <f t="shared" ca="1" si="140"/>
        <v>0.85401649435379046</v>
      </c>
      <c r="O574" s="190">
        <f t="shared" ca="1" si="140"/>
        <v>0.82422163057587106</v>
      </c>
      <c r="P574" s="190">
        <f t="shared" ca="1" si="140"/>
        <v>0.79468273686046353</v>
      </c>
      <c r="Q574" s="190">
        <f t="shared" ca="1" si="140"/>
        <v>0.76562705887989091</v>
      </c>
      <c r="R574" s="190">
        <f t="shared" ca="1" si="140"/>
        <v>0.73721124241798375</v>
      </c>
      <c r="S574" s="190">
        <f t="shared" ca="1" si="140"/>
        <v>0.70953991044636766</v>
      </c>
      <c r="T574" s="190">
        <f t="shared" ca="1" si="140"/>
        <v>0.68267957163376269</v>
      </c>
      <c r="U574" s="190">
        <f t="shared" ca="1" si="140"/>
        <v>0.65666897466665941</v>
      </c>
      <c r="V574" s="190">
        <f t="shared" ca="1" si="140"/>
        <v>0.63152678254789352</v>
      </c>
      <c r="W574" s="187">
        <f t="shared" ca="1" si="140"/>
        <v>0.60725724014973514</v>
      </c>
      <c r="Y574" s="78">
        <f t="shared" ca="1" si="134"/>
        <v>11958417.244095292</v>
      </c>
      <c r="Z574" s="78">
        <f t="shared" ca="1" si="135"/>
        <v>11962289.727063967</v>
      </c>
      <c r="AA574" s="78">
        <f t="shared" ca="1" si="136"/>
        <v>3872.4829686749727</v>
      </c>
    </row>
    <row r="575" spans="1:27" ht="11.25" customHeight="1" x14ac:dyDescent="0.2">
      <c r="A575" s="222">
        <f t="shared" si="137"/>
        <v>565</v>
      </c>
      <c r="B575" s="220">
        <f t="shared" si="126"/>
        <v>1.95E-2</v>
      </c>
      <c r="C575" s="217">
        <f t="shared" si="127"/>
        <v>2.7675000000000004E-3</v>
      </c>
      <c r="D575" s="219">
        <f t="shared" ca="1" si="128"/>
        <v>0.50693575959282589</v>
      </c>
      <c r="E575" s="218">
        <f t="shared" ca="1" si="129"/>
        <v>1.7386246985419435E-2</v>
      </c>
      <c r="F575" s="187">
        <f t="shared" ca="1" si="130"/>
        <v>8.5837716743873181E-5</v>
      </c>
      <c r="G575" s="217">
        <f t="shared" ca="1" si="131"/>
        <v>2.8533377167438735E-3</v>
      </c>
      <c r="H575" s="187">
        <f t="shared" ca="1" si="132"/>
        <v>2.2353337716743873E-2</v>
      </c>
      <c r="I575" s="191">
        <f t="shared" ca="1" si="140"/>
        <v>0.9883233034823502</v>
      </c>
      <c r="J575" s="190">
        <f t="shared" ca="1" si="140"/>
        <v>0.9625071311159602</v>
      </c>
      <c r="K575" s="190">
        <f t="shared" ca="1" si="140"/>
        <v>0.93440943878808502</v>
      </c>
      <c r="L575" s="190">
        <f t="shared" ca="1" si="140"/>
        <v>0.90496094445222386</v>
      </c>
      <c r="M575" s="190">
        <f t="shared" ca="1" si="140"/>
        <v>0.87484641132257213</v>
      </c>
      <c r="N575" s="190">
        <f t="shared" ca="1" si="140"/>
        <v>0.84456372696516191</v>
      </c>
      <c r="O575" s="190">
        <f t="shared" ca="1" si="140"/>
        <v>0.81447027957188367</v>
      </c>
      <c r="P575" s="190">
        <f t="shared" ca="1" si="140"/>
        <v>0.78481867999228805</v>
      </c>
      <c r="Q575" s="190">
        <f t="shared" ca="1" si="140"/>
        <v>0.75578391537198941</v>
      </c>
      <c r="R575" s="190">
        <f t="shared" ca="1" si="140"/>
        <v>0.72748379394435392</v>
      </c>
      <c r="S575" s="190">
        <f t="shared" ca="1" si="140"/>
        <v>0.69999423071305944</v>
      </c>
      <c r="T575" s="190">
        <f t="shared" ca="1" si="140"/>
        <v>0.67336061529047031</v>
      </c>
      <c r="U575" s="190">
        <f t="shared" ca="1" si="140"/>
        <v>0.64760623112598736</v>
      </c>
      <c r="V575" s="190">
        <f t="shared" ca="1" si="140"/>
        <v>0.62273847007671834</v>
      </c>
      <c r="W575" s="187">
        <f t="shared" ca="1" si="140"/>
        <v>0.59875340655665121</v>
      </c>
      <c r="Y575" s="78">
        <f t="shared" ca="1" si="134"/>
        <v>11834620.578769755</v>
      </c>
      <c r="Z575" s="78">
        <f t="shared" ca="1" si="135"/>
        <v>11838577.312551599</v>
      </c>
      <c r="AA575" s="78">
        <f t="shared" ca="1" si="136"/>
        <v>3956.7337818443775</v>
      </c>
    </row>
    <row r="576" spans="1:27" ht="11.25" customHeight="1" x14ac:dyDescent="0.2">
      <c r="A576" s="222">
        <f t="shared" si="137"/>
        <v>566</v>
      </c>
      <c r="B576" s="220">
        <f t="shared" si="126"/>
        <v>1.95E-2</v>
      </c>
      <c r="C576" s="217">
        <f t="shared" si="127"/>
        <v>2.7675000000000004E-3</v>
      </c>
      <c r="D576" s="219">
        <f t="shared" ca="1" si="128"/>
        <v>0.8585057150761205</v>
      </c>
      <c r="E576" s="218">
        <f t="shared" ca="1" si="129"/>
        <v>1.0736299473456337</v>
      </c>
      <c r="F576" s="187">
        <f t="shared" ca="1" si="130"/>
        <v>5.3006231526148261E-3</v>
      </c>
      <c r="G576" s="217">
        <f t="shared" ca="1" si="131"/>
        <v>8.068123152614827E-3</v>
      </c>
      <c r="H576" s="187">
        <f t="shared" ca="1" si="132"/>
        <v>2.7568123152614827E-2</v>
      </c>
      <c r="I576" s="191">
        <f t="shared" ca="1" si="140"/>
        <v>0.98591566751481441</v>
      </c>
      <c r="J576" s="190">
        <f t="shared" ca="1" si="140"/>
        <v>0.95633613653510763</v>
      </c>
      <c r="K576" s="190">
        <f t="shared" ca="1" si="140"/>
        <v>0.92559294215265153</v>
      </c>
      <c r="L576" s="190">
        <f t="shared" ca="1" si="140"/>
        <v>0.89433885195453089</v>
      </c>
      <c r="M576" s="190">
        <f t="shared" ca="1" si="140"/>
        <v>0.86304340395630563</v>
      </c>
      <c r="N576" s="190">
        <f t="shared" ca="1" si="140"/>
        <v>0.83204027342976283</v>
      </c>
      <c r="O576" s="190">
        <f t="shared" ca="1" si="140"/>
        <v>0.8015629041752399</v>
      </c>
      <c r="P576" s="190">
        <f t="shared" ca="1" si="140"/>
        <v>0.77177111415739719</v>
      </c>
      <c r="Q576" s="190">
        <f t="shared" ca="1" si="140"/>
        <v>0.74277085834583123</v>
      </c>
      <c r="R576" s="190">
        <f t="shared" ca="1" si="140"/>
        <v>0.71462885279270005</v>
      </c>
      <c r="S576" s="190">
        <f t="shared" ca="1" si="140"/>
        <v>0.68738336471743966</v>
      </c>
      <c r="T576" s="190">
        <f t="shared" ca="1" si="140"/>
        <v>0.66105215517814542</v>
      </c>
      <c r="U576" s="190">
        <f t="shared" ca="1" si="140"/>
        <v>0.63563831401828808</v>
      </c>
      <c r="V576" s="190">
        <f t="shared" ca="1" si="140"/>
        <v>0.61113453841901133</v>
      </c>
      <c r="W576" s="187">
        <f t="shared" ca="1" si="140"/>
        <v>0.5875262642829413</v>
      </c>
      <c r="Y576" s="78">
        <f t="shared" ca="1" si="134"/>
        <v>11670735.641630167</v>
      </c>
      <c r="Z576" s="78">
        <f t="shared" ca="1" si="135"/>
        <v>11674804.827623274</v>
      </c>
      <c r="AA576" s="78">
        <f t="shared" ca="1" si="136"/>
        <v>4069.1859931070358</v>
      </c>
    </row>
    <row r="577" spans="1:27" ht="11.25" customHeight="1" x14ac:dyDescent="0.2">
      <c r="A577" s="222">
        <f t="shared" si="137"/>
        <v>567</v>
      </c>
      <c r="B577" s="220">
        <f t="shared" si="126"/>
        <v>1.95E-2</v>
      </c>
      <c r="C577" s="217">
        <f t="shared" si="127"/>
        <v>2.7675000000000004E-3</v>
      </c>
      <c r="D577" s="219">
        <f t="shared" ca="1" si="128"/>
        <v>0.10681765599845294</v>
      </c>
      <c r="E577" s="218">
        <f t="shared" ca="1" si="129"/>
        <v>-1.2436312429255605</v>
      </c>
      <c r="F577" s="187">
        <f t="shared" ca="1" si="130"/>
        <v>-6.139937299498791E-3</v>
      </c>
      <c r="G577" s="217">
        <f t="shared" ca="1" si="131"/>
        <v>-3.3724372994987906E-3</v>
      </c>
      <c r="H577" s="187">
        <f t="shared" ca="1" si="132"/>
        <v>1.6127562700501211E-2</v>
      </c>
      <c r="I577" s="191">
        <f t="shared" ca="1" si="140"/>
        <v>0.99120540845161409</v>
      </c>
      <c r="J577" s="190">
        <f t="shared" ca="1" si="140"/>
        <v>0.96992666509507464</v>
      </c>
      <c r="K577" s="190">
        <f t="shared" ca="1" si="140"/>
        <v>0.94504523475320057</v>
      </c>
      <c r="L577" s="190">
        <f t="shared" ca="1" si="140"/>
        <v>0.91780768419767556</v>
      </c>
      <c r="M577" s="190">
        <f t="shared" ca="1" si="140"/>
        <v>0.88914924504604909</v>
      </c>
      <c r="N577" s="190">
        <f t="shared" ca="1" si="140"/>
        <v>0.85976219460402092</v>
      </c>
      <c r="O577" s="190">
        <f t="shared" ca="1" si="140"/>
        <v>0.83015248048430423</v>
      </c>
      <c r="P577" s="190">
        <f t="shared" ca="1" si="140"/>
        <v>0.80068496367129471</v>
      </c>
      <c r="Q577" s="190">
        <f t="shared" ca="1" si="140"/>
        <v>0.7716187153243842</v>
      </c>
      <c r="R577" s="190">
        <f t="shared" ca="1" si="140"/>
        <v>0.74313410015730597</v>
      </c>
      <c r="S577" s="190">
        <f t="shared" ca="1" si="140"/>
        <v>0.71535331133616198</v>
      </c>
      <c r="T577" s="190">
        <f t="shared" ca="1" si="140"/>
        <v>0.6883558043968101</v>
      </c>
      <c r="U577" s="190">
        <f t="shared" ca="1" si="140"/>
        <v>0.66218982110818103</v>
      </c>
      <c r="V577" s="190">
        <f t="shared" ca="1" si="140"/>
        <v>0.63688095025835945</v>
      </c>
      <c r="W577" s="187">
        <f t="shared" ca="1" si="140"/>
        <v>0.61243846157745385</v>
      </c>
      <c r="Y577" s="78">
        <f t="shared" ca="1" si="134"/>
        <v>12033705.04046189</v>
      </c>
      <c r="Z577" s="78">
        <f t="shared" ca="1" si="135"/>
        <v>12037526.616191812</v>
      </c>
      <c r="AA577" s="78">
        <f t="shared" ca="1" si="136"/>
        <v>3821.5757299214602</v>
      </c>
    </row>
    <row r="578" spans="1:27" ht="11.25" customHeight="1" x14ac:dyDescent="0.2">
      <c r="A578" s="222">
        <f t="shared" si="137"/>
        <v>568</v>
      </c>
      <c r="B578" s="220">
        <f t="shared" si="126"/>
        <v>1.95E-2</v>
      </c>
      <c r="C578" s="217">
        <f t="shared" si="127"/>
        <v>2.7675000000000004E-3</v>
      </c>
      <c r="D578" s="219">
        <f t="shared" ca="1" si="128"/>
        <v>0.44969837700989224</v>
      </c>
      <c r="E578" s="218">
        <f t="shared" ca="1" si="129"/>
        <v>-0.12642343312121118</v>
      </c>
      <c r="F578" s="187">
        <f t="shared" ca="1" si="130"/>
        <v>-6.2416568976313342E-4</v>
      </c>
      <c r="G578" s="217">
        <f t="shared" ca="1" si="131"/>
        <v>2.1433343102368668E-3</v>
      </c>
      <c r="H578" s="187">
        <f t="shared" ca="1" si="132"/>
        <v>2.1643334310236868E-2</v>
      </c>
      <c r="I578" s="191">
        <f t="shared" ca="1" si="140"/>
        <v>0.98865156233699569</v>
      </c>
      <c r="J578" s="190">
        <f t="shared" ca="1" si="140"/>
        <v>0.96335039844794501</v>
      </c>
      <c r="K578" s="190">
        <f t="shared" ca="1" si="140"/>
        <v>0.93561629994845841</v>
      </c>
      <c r="L578" s="190">
        <f t="shared" ca="1" si="140"/>
        <v>0.9064168880026271</v>
      </c>
      <c r="M578" s="190">
        <f t="shared" ca="1" si="140"/>
        <v>0.87646585023554979</v>
      </c>
      <c r="N578" s="190">
        <f t="shared" ca="1" si="140"/>
        <v>0.8462833365386625</v>
      </c>
      <c r="O578" s="190">
        <f t="shared" ca="1" si="140"/>
        <v>0.8162436460686755</v>
      </c>
      <c r="P578" s="190">
        <f t="shared" ca="1" si="140"/>
        <v>0.78661211047904511</v>
      </c>
      <c r="Q578" s="190">
        <f t="shared" ca="1" si="140"/>
        <v>0.75757321405111255</v>
      </c>
      <c r="R578" s="190">
        <f t="shared" ca="1" si="140"/>
        <v>0.72925181291906316</v>
      </c>
      <c r="S578" s="190">
        <f t="shared" ca="1" si="140"/>
        <v>0.70172902602987253</v>
      </c>
      <c r="T578" s="190">
        <f t="shared" ca="1" si="140"/>
        <v>0.67505406803895951</v>
      </c>
      <c r="U578" s="190">
        <f t="shared" ca="1" si="140"/>
        <v>0.64925302156832232</v>
      </c>
      <c r="V578" s="190">
        <f t="shared" ca="1" si="140"/>
        <v>0.62433531743585025</v>
      </c>
      <c r="W578" s="187">
        <f t="shared" ca="1" si="140"/>
        <v>0.60029850743740576</v>
      </c>
      <c r="Y578" s="78">
        <f t="shared" ca="1" si="134"/>
        <v>11857135.059538543</v>
      </c>
      <c r="Z578" s="78">
        <f t="shared" ca="1" si="135"/>
        <v>11861076.423415365</v>
      </c>
      <c r="AA578" s="78">
        <f t="shared" ca="1" si="136"/>
        <v>3941.3638768214732</v>
      </c>
    </row>
    <row r="579" spans="1:27" ht="11.25" customHeight="1" x14ac:dyDescent="0.2">
      <c r="A579" s="222">
        <f t="shared" si="137"/>
        <v>569</v>
      </c>
      <c r="B579" s="220">
        <f t="shared" si="126"/>
        <v>1.95E-2</v>
      </c>
      <c r="C579" s="217">
        <f t="shared" si="127"/>
        <v>2.7675000000000004E-3</v>
      </c>
      <c r="D579" s="219">
        <f t="shared" ca="1" si="128"/>
        <v>0.21038873931044166</v>
      </c>
      <c r="E579" s="218">
        <f t="shared" ca="1" si="129"/>
        <v>-0.80507313310567474</v>
      </c>
      <c r="F579" s="187">
        <f t="shared" ca="1" si="130"/>
        <v>-3.9747301194778401E-3</v>
      </c>
      <c r="G579" s="217">
        <f t="shared" ca="1" si="131"/>
        <v>-1.2072301194778396E-3</v>
      </c>
      <c r="H579" s="187">
        <f t="shared" ca="1" si="132"/>
        <v>1.8292769880522159E-2</v>
      </c>
      <c r="I579" s="191">
        <f t="shared" ca="1" si="140"/>
        <v>0.9902021147115373</v>
      </c>
      <c r="J579" s="190">
        <f t="shared" ca="1" si="140"/>
        <v>0.96733982679249519</v>
      </c>
      <c r="K579" s="190">
        <f t="shared" ca="1" si="140"/>
        <v>0.94133264512015491</v>
      </c>
      <c r="L579" s="190">
        <f t="shared" ca="1" si="140"/>
        <v>0.9133192775642377</v>
      </c>
      <c r="M579" s="190">
        <f t="shared" ca="1" si="140"/>
        <v>0.88414866155915384</v>
      </c>
      <c r="N579" s="190">
        <f t="shared" ca="1" si="140"/>
        <v>0.85444568262740261</v>
      </c>
      <c r="O579" s="190">
        <f t="shared" ca="1" si="140"/>
        <v>0.82466455371684488</v>
      </c>
      <c r="P579" s="190">
        <f t="shared" ca="1" si="140"/>
        <v>0.79513091689008253</v>
      </c>
      <c r="Q579" s="190">
        <f t="shared" ca="1" si="140"/>
        <v>0.7660743935307075</v>
      </c>
      <c r="R579" s="190">
        <f t="shared" ca="1" si="140"/>
        <v>0.73765339825386278</v>
      </c>
      <c r="S579" s="190">
        <f t="shared" ca="1" si="140"/>
        <v>0.70997386334428081</v>
      </c>
      <c r="T579" s="190">
        <f t="shared" ca="1" si="140"/>
        <v>0.68310326170422553</v>
      </c>
      <c r="U579" s="190">
        <f t="shared" ca="1" si="140"/>
        <v>0.65708104871137429</v>
      </c>
      <c r="V579" s="190">
        <f t="shared" ca="1" si="140"/>
        <v>0.63192640275711554</v>
      </c>
      <c r="W579" s="187">
        <f t="shared" ca="1" si="140"/>
        <v>0.60764394253036658</v>
      </c>
      <c r="Y579" s="78">
        <f t="shared" ca="1" si="134"/>
        <v>11964039.989813842</v>
      </c>
      <c r="Z579" s="78">
        <f t="shared" ca="1" si="135"/>
        <v>11967908.661875624</v>
      </c>
      <c r="AA579" s="78">
        <f t="shared" ca="1" si="136"/>
        <v>3868.6720617823303</v>
      </c>
    </row>
    <row r="580" spans="1:27" ht="11.25" customHeight="1" x14ac:dyDescent="0.2">
      <c r="A580" s="222">
        <f t="shared" si="137"/>
        <v>570</v>
      </c>
      <c r="B580" s="220">
        <f t="shared" si="126"/>
        <v>1.95E-2</v>
      </c>
      <c r="C580" s="217">
        <f t="shared" si="127"/>
        <v>2.7675000000000004E-3</v>
      </c>
      <c r="D580" s="219">
        <f t="shared" ca="1" si="128"/>
        <v>0.32009114086862245</v>
      </c>
      <c r="E580" s="218">
        <f t="shared" ca="1" si="129"/>
        <v>-0.46744395390283294</v>
      </c>
      <c r="F580" s="187">
        <f t="shared" ca="1" si="130"/>
        <v>-2.3078196083603786E-3</v>
      </c>
      <c r="G580" s="217">
        <f t="shared" ca="1" si="131"/>
        <v>4.5968039163962185E-4</v>
      </c>
      <c r="H580" s="187">
        <f t="shared" ca="1" si="132"/>
        <v>1.9959680391639621E-2</v>
      </c>
      <c r="I580" s="191">
        <f t="shared" ca="1" si="140"/>
        <v>0.98943040899586043</v>
      </c>
      <c r="J580" s="190">
        <f t="shared" ca="1" si="140"/>
        <v>0.96535301976712551</v>
      </c>
      <c r="K580" s="190">
        <f t="shared" ca="1" si="140"/>
        <v>0.93848440308636061</v>
      </c>
      <c r="L580" s="190">
        <f t="shared" ca="1" si="140"/>
        <v>0.90987878384401399</v>
      </c>
      <c r="M580" s="190">
        <f t="shared" ca="1" si="140"/>
        <v>0.88031807084992975</v>
      </c>
      <c r="N580" s="190">
        <f t="shared" ca="1" si="140"/>
        <v>0.85037511065888371</v>
      </c>
      <c r="O580" s="190">
        <f t="shared" ca="1" si="140"/>
        <v>0.82046433671205277</v>
      </c>
      <c r="P580" s="190">
        <f t="shared" ca="1" si="140"/>
        <v>0.79088132888114404</v>
      </c>
      <c r="Q580" s="190">
        <f t="shared" ca="1" si="140"/>
        <v>0.76183318682410084</v>
      </c>
      <c r="R580" s="190">
        <f t="shared" ca="1" si="140"/>
        <v>0.73346156797668693</v>
      </c>
      <c r="S580" s="190">
        <f t="shared" ca="1" si="140"/>
        <v>0.70586000709624419</v>
      </c>
      <c r="T580" s="190">
        <f t="shared" ca="1" si="140"/>
        <v>0.67908685062592222</v>
      </c>
      <c r="U580" s="190">
        <f t="shared" ca="1" si="140"/>
        <v>0.65317486718648521</v>
      </c>
      <c r="V580" s="190">
        <f t="shared" ca="1" si="140"/>
        <v>0.6281383597406488</v>
      </c>
      <c r="W580" s="187">
        <f t="shared" ca="1" si="140"/>
        <v>0.60397841151224574</v>
      </c>
      <c r="Y580" s="78">
        <f t="shared" ca="1" si="134"/>
        <v>11910718.713757705</v>
      </c>
      <c r="Z580" s="78">
        <f t="shared" ca="1" si="135"/>
        <v>11914623.581381876</v>
      </c>
      <c r="AA580" s="78">
        <f t="shared" ca="1" si="136"/>
        <v>3904.8676241710782</v>
      </c>
    </row>
    <row r="581" spans="1:27" ht="11.25" customHeight="1" x14ac:dyDescent="0.2">
      <c r="A581" s="222">
        <f t="shared" si="137"/>
        <v>571</v>
      </c>
      <c r="B581" s="220">
        <f t="shared" si="126"/>
        <v>1.95E-2</v>
      </c>
      <c r="C581" s="217">
        <f t="shared" si="127"/>
        <v>2.7675000000000004E-3</v>
      </c>
      <c r="D581" s="219">
        <f t="shared" ca="1" si="128"/>
        <v>0.62384991735946727</v>
      </c>
      <c r="E581" s="218">
        <f t="shared" ca="1" si="129"/>
        <v>0.31560786752323616</v>
      </c>
      <c r="F581" s="187">
        <f t="shared" ca="1" si="130"/>
        <v>1.5581889960102761E-3</v>
      </c>
      <c r="G581" s="217">
        <f t="shared" ca="1" si="131"/>
        <v>4.3256889960102763E-3</v>
      </c>
      <c r="H581" s="187">
        <f t="shared" ca="1" si="132"/>
        <v>2.3825688996010275E-2</v>
      </c>
      <c r="I581" s="191">
        <f t="shared" ca="1" si="140"/>
        <v>0.98764293245162205</v>
      </c>
      <c r="J581" s="190">
        <f t="shared" ca="1" si="140"/>
        <v>0.96076077898003442</v>
      </c>
      <c r="K581" s="190">
        <f t="shared" ca="1" si="140"/>
        <v>0.93191170063004758</v>
      </c>
      <c r="L581" s="190">
        <f t="shared" ca="1" si="140"/>
        <v>0.9019491679977778</v>
      </c>
      <c r="M581" s="190">
        <f t="shared" ca="1" si="140"/>
        <v>0.87149767157989755</v>
      </c>
      <c r="N581" s="190">
        <f t="shared" ca="1" si="140"/>
        <v>0.84100885881508258</v>
      </c>
      <c r="O581" s="190">
        <f t="shared" ca="1" si="140"/>
        <v>0.81080507592447015</v>
      </c>
      <c r="P581" s="190">
        <f t="shared" ca="1" si="140"/>
        <v>0.78111262057303366</v>
      </c>
      <c r="Q581" s="190">
        <f t="shared" ca="1" si="140"/>
        <v>0.75208686067197839</v>
      </c>
      <c r="R581" s="190">
        <f t="shared" ca="1" si="140"/>
        <v>0.72383105926662372</v>
      </c>
      <c r="S581" s="190">
        <f t="shared" ca="1" si="140"/>
        <v>0.69641039975965002</v>
      </c>
      <c r="T581" s="190">
        <f t="shared" ca="1" si="140"/>
        <v>0.66986238832583267</v>
      </c>
      <c r="U581" s="190">
        <f t="shared" ca="1" si="140"/>
        <v>0.64420454193467647</v>
      </c>
      <c r="V581" s="190">
        <f t="shared" ca="1" si="140"/>
        <v>0.61944005359285637</v>
      </c>
      <c r="W581" s="187">
        <f t="shared" ca="1" si="140"/>
        <v>0.59556195626490394</v>
      </c>
      <c r="Y581" s="78">
        <f t="shared" ca="1" si="134"/>
        <v>11788086.066768488</v>
      </c>
      <c r="Z581" s="78">
        <f t="shared" ca="1" si="135"/>
        <v>11792074.631199028</v>
      </c>
      <c r="AA581" s="78">
        <f t="shared" ca="1" si="136"/>
        <v>3988.5644305404276</v>
      </c>
    </row>
    <row r="582" spans="1:27" ht="11.25" customHeight="1" x14ac:dyDescent="0.2">
      <c r="A582" s="222">
        <f t="shared" si="137"/>
        <v>572</v>
      </c>
      <c r="B582" s="220">
        <f t="shared" si="126"/>
        <v>1.95E-2</v>
      </c>
      <c r="C582" s="217">
        <f t="shared" si="127"/>
        <v>2.7675000000000004E-3</v>
      </c>
      <c r="D582" s="219">
        <f t="shared" ca="1" si="128"/>
        <v>0.72517224184252094</v>
      </c>
      <c r="E582" s="218">
        <f t="shared" ca="1" si="129"/>
        <v>0.59827640695129081</v>
      </c>
      <c r="F582" s="187">
        <f t="shared" ca="1" si="130"/>
        <v>2.9537530898700848E-3</v>
      </c>
      <c r="G582" s="217">
        <f t="shared" ca="1" si="131"/>
        <v>5.7212530898700853E-3</v>
      </c>
      <c r="H582" s="187">
        <f t="shared" ca="1" si="132"/>
        <v>2.5221253089870086E-2</v>
      </c>
      <c r="I582" s="191">
        <f t="shared" ca="1" si="140"/>
        <v>0.98699847702458732</v>
      </c>
      <c r="J582" s="190">
        <f t="shared" ca="1" si="140"/>
        <v>0.95910842900340298</v>
      </c>
      <c r="K582" s="190">
        <f t="shared" ca="1" si="140"/>
        <v>0.92955039009438167</v>
      </c>
      <c r="L582" s="190">
        <f t="shared" ca="1" si="140"/>
        <v>0.89910371746036954</v>
      </c>
      <c r="M582" s="190">
        <f t="shared" ca="1" si="140"/>
        <v>0.86833541163380645</v>
      </c>
      <c r="N582" s="190">
        <f t="shared" ca="1" si="140"/>
        <v>0.83765320054409087</v>
      </c>
      <c r="O582" s="190">
        <f t="shared" ca="1" si="140"/>
        <v>0.80734624990594639</v>
      </c>
      <c r="P582" s="190">
        <f t="shared" ca="1" si="140"/>
        <v>0.7776159991509819</v>
      </c>
      <c r="Q582" s="190">
        <f t="shared" ca="1" si="140"/>
        <v>0.74859931365763632</v>
      </c>
      <c r="R582" s="190">
        <f t="shared" ca="1" si="140"/>
        <v>0.72038575701921392</v>
      </c>
      <c r="S582" s="190">
        <f t="shared" ca="1" si="140"/>
        <v>0.6930304150634452</v>
      </c>
      <c r="T582" s="190">
        <f t="shared" ca="1" si="140"/>
        <v>0.66656338196747478</v>
      </c>
      <c r="U582" s="190">
        <f t="shared" ca="1" si="140"/>
        <v>0.64099675632604169</v>
      </c>
      <c r="V582" s="190">
        <f t="shared" ca="1" si="140"/>
        <v>0.61632978768010471</v>
      </c>
      <c r="W582" s="187">
        <f t="shared" ca="1" si="140"/>
        <v>0.59255265369459276</v>
      </c>
      <c r="Y582" s="78">
        <f t="shared" ca="1" si="134"/>
        <v>11744169.940226078</v>
      </c>
      <c r="Z582" s="78">
        <f t="shared" ca="1" si="135"/>
        <v>11748188.618967749</v>
      </c>
      <c r="AA582" s="78">
        <f t="shared" ca="1" si="136"/>
        <v>4018.678741671145</v>
      </c>
    </row>
    <row r="583" spans="1:27" ht="11.25" customHeight="1" x14ac:dyDescent="0.2">
      <c r="A583" s="222">
        <f t="shared" si="137"/>
        <v>573</v>
      </c>
      <c r="B583" s="220">
        <f t="shared" si="126"/>
        <v>1.95E-2</v>
      </c>
      <c r="C583" s="217">
        <f t="shared" si="127"/>
        <v>2.7675000000000004E-3</v>
      </c>
      <c r="D583" s="219">
        <f t="shared" ca="1" si="128"/>
        <v>0.56883645270984018</v>
      </c>
      <c r="E583" s="218">
        <f t="shared" ca="1" si="129"/>
        <v>0.17341263460585862</v>
      </c>
      <c r="F583" s="187">
        <f t="shared" ca="1" si="130"/>
        <v>8.5615628384836111E-4</v>
      </c>
      <c r="G583" s="217">
        <f t="shared" ca="1" si="131"/>
        <v>3.6236562838483618E-3</v>
      </c>
      <c r="H583" s="187">
        <f t="shared" ca="1" si="132"/>
        <v>2.3123656283848361E-2</v>
      </c>
      <c r="I583" s="191">
        <f t="shared" ca="1" si="140"/>
        <v>0.98796728213747143</v>
      </c>
      <c r="J583" s="190">
        <f t="shared" ca="1" si="140"/>
        <v>0.9615930626385073</v>
      </c>
      <c r="K583" s="190">
        <f t="shared" ca="1" si="140"/>
        <v>0.93310181480588295</v>
      </c>
      <c r="L583" s="190">
        <f t="shared" ca="1" si="140"/>
        <v>0.90338396268324628</v>
      </c>
      <c r="M583" s="190">
        <f t="shared" ca="1" si="140"/>
        <v>0.87309278435772208</v>
      </c>
      <c r="N583" s="190">
        <f t="shared" ca="1" si="140"/>
        <v>0.84270198745615488</v>
      </c>
      <c r="O583" s="190">
        <f t="shared" ca="1" si="140"/>
        <v>0.81255062205111617</v>
      </c>
      <c r="P583" s="190">
        <f t="shared" ca="1" si="140"/>
        <v>0.78287752105559927</v>
      </c>
      <c r="Q583" s="190">
        <f t="shared" ca="1" si="140"/>
        <v>0.75384739439217296</v>
      </c>
      <c r="R583" s="190">
        <f t="shared" ca="1" si="140"/>
        <v>0.72557042860534049</v>
      </c>
      <c r="S583" s="190">
        <f t="shared" ca="1" si="140"/>
        <v>0.69811691396850961</v>
      </c>
      <c r="T583" s="190">
        <f t="shared" ca="1" si="140"/>
        <v>0.67152810739241564</v>
      </c>
      <c r="U583" s="190">
        <f t="shared" ca="1" si="140"/>
        <v>0.64582426894505796</v>
      </c>
      <c r="V583" s="190">
        <f t="shared" ca="1" si="140"/>
        <v>0.62101058875443527</v>
      </c>
      <c r="W583" s="187">
        <f t="shared" ca="1" si="140"/>
        <v>0.59708154624772991</v>
      </c>
      <c r="Y583" s="78">
        <f t="shared" ca="1" si="134"/>
        <v>11810248.285491364</v>
      </c>
      <c r="Z583" s="78">
        <f t="shared" ca="1" si="135"/>
        <v>11814221.68005117</v>
      </c>
      <c r="AA583" s="78">
        <f t="shared" ca="1" si="136"/>
        <v>3973.3945598062128</v>
      </c>
    </row>
    <row r="584" spans="1:27" ht="11.25" customHeight="1" x14ac:dyDescent="0.2">
      <c r="A584" s="222">
        <f t="shared" si="137"/>
        <v>574</v>
      </c>
      <c r="B584" s="220">
        <f t="shared" si="126"/>
        <v>1.95E-2</v>
      </c>
      <c r="C584" s="217">
        <f t="shared" si="127"/>
        <v>2.7675000000000004E-3</v>
      </c>
      <c r="D584" s="219">
        <f t="shared" ca="1" si="128"/>
        <v>0.14946790655848585</v>
      </c>
      <c r="E584" s="218">
        <f t="shared" ca="1" si="129"/>
        <v>-1.0387182023490442</v>
      </c>
      <c r="F584" s="187">
        <f t="shared" ca="1" si="130"/>
        <v>-5.1282602222731191E-3</v>
      </c>
      <c r="G584" s="217">
        <f t="shared" ca="1" si="131"/>
        <v>-2.3607602222731187E-3</v>
      </c>
      <c r="H584" s="187">
        <f t="shared" ca="1" si="132"/>
        <v>1.713923977772688E-2</v>
      </c>
      <c r="I584" s="191">
        <f t="shared" ca="1" si="140"/>
        <v>0.99073650039339434</v>
      </c>
      <c r="J584" s="190">
        <f t="shared" ca="1" si="140"/>
        <v>0.96871712411481559</v>
      </c>
      <c r="K584" s="190">
        <f t="shared" ca="1" si="140"/>
        <v>0.94330873571239893</v>
      </c>
      <c r="L584" s="190">
        <f t="shared" ca="1" si="140"/>
        <v>0.91570777051026675</v>
      </c>
      <c r="M584" s="190">
        <f t="shared" ca="1" si="140"/>
        <v>0.88680924889148538</v>
      </c>
      <c r="N584" s="190">
        <f t="shared" ca="1" si="140"/>
        <v>0.85727398881027117</v>
      </c>
      <c r="O584" s="190">
        <f t="shared" ca="1" si="140"/>
        <v>0.82758375643754423</v>
      </c>
      <c r="P584" s="190">
        <f t="shared" ca="1" si="140"/>
        <v>0.79808506411013369</v>
      </c>
      <c r="Q584" s="190">
        <f t="shared" ca="1" si="140"/>
        <v>0.76902319525652851</v>
      </c>
      <c r="R584" s="190">
        <f t="shared" ca="1" si="140"/>
        <v>0.7405682326741323</v>
      </c>
      <c r="S584" s="190">
        <f t="shared" ca="1" si="140"/>
        <v>0.7128347495522771</v>
      </c>
      <c r="T584" s="190">
        <f t="shared" ca="1" si="140"/>
        <v>0.6858965845622258</v>
      </c>
      <c r="U584" s="190">
        <f t="shared" ca="1" si="140"/>
        <v>0.65979785986867179</v>
      </c>
      <c r="V584" s="190">
        <f t="shared" ca="1" si="140"/>
        <v>0.63456115809516767</v>
      </c>
      <c r="W584" s="187">
        <f t="shared" ca="1" si="140"/>
        <v>0.61019356751195164</v>
      </c>
      <c r="Y584" s="78">
        <f t="shared" ca="1" si="134"/>
        <v>12001097.536501264</v>
      </c>
      <c r="Z584" s="78">
        <f t="shared" ca="1" si="135"/>
        <v>12004941.128136218</v>
      </c>
      <c r="AA584" s="78">
        <f t="shared" ca="1" si="136"/>
        <v>3843.5916349533945</v>
      </c>
    </row>
    <row r="585" spans="1:27" ht="11.25" customHeight="1" x14ac:dyDescent="0.2">
      <c r="A585" s="222">
        <f t="shared" si="137"/>
        <v>575</v>
      </c>
      <c r="B585" s="220">
        <f t="shared" si="126"/>
        <v>1.95E-2</v>
      </c>
      <c r="C585" s="217">
        <f t="shared" si="127"/>
        <v>2.7675000000000004E-3</v>
      </c>
      <c r="D585" s="219">
        <f t="shared" ca="1" si="128"/>
        <v>0.56187002267812558</v>
      </c>
      <c r="E585" s="218">
        <f t="shared" ca="1" si="129"/>
        <v>0.15571210564441584</v>
      </c>
      <c r="F585" s="187">
        <f t="shared" ca="1" si="130"/>
        <v>7.687669241732549E-4</v>
      </c>
      <c r="G585" s="217">
        <f t="shared" ca="1" si="131"/>
        <v>3.5362669241732554E-3</v>
      </c>
      <c r="H585" s="187">
        <f t="shared" ca="1" si="132"/>
        <v>2.3036266924173255E-2</v>
      </c>
      <c r="I585" s="191">
        <f t="shared" ca="1" si="140"/>
        <v>0.98800766479208035</v>
      </c>
      <c r="J585" s="190">
        <f t="shared" ca="1" si="140"/>
        <v>0.96169671614440966</v>
      </c>
      <c r="K585" s="190">
        <f t="shared" ca="1" si="140"/>
        <v>0.93325006710592373</v>
      </c>
      <c r="L585" s="190">
        <f t="shared" ca="1" si="140"/>
        <v>0.90356272626380063</v>
      </c>
      <c r="M585" s="190">
        <f t="shared" ca="1" si="140"/>
        <v>0.87329154896530437</v>
      </c>
      <c r="N585" s="190">
        <f t="shared" ca="1" si="140"/>
        <v>0.84291298732227182</v>
      </c>
      <c r="O585" s="190">
        <f t="shared" ca="1" si="140"/>
        <v>0.81276817129081891</v>
      </c>
      <c r="P585" s="190">
        <f t="shared" ca="1" si="140"/>
        <v>0.78309749560119957</v>
      </c>
      <c r="Q585" s="190">
        <f t="shared" ca="1" si="140"/>
        <v>0.75406683468679447</v>
      </c>
      <c r="R585" s="190">
        <f t="shared" ca="1" si="140"/>
        <v>0.72578723843694448</v>
      </c>
      <c r="S585" s="190">
        <f t="shared" ca="1" si="140"/>
        <v>0.69832963411432059</v>
      </c>
      <c r="T585" s="190">
        <f t="shared" ca="1" si="140"/>
        <v>0.67173574656435997</v>
      </c>
      <c r="U585" s="190">
        <f t="shared" ca="1" si="140"/>
        <v>0.64602617813542662</v>
      </c>
      <c r="V585" s="190">
        <f t="shared" ca="1" si="140"/>
        <v>0.62120636818698993</v>
      </c>
      <c r="W585" s="187">
        <f t="shared" ca="1" si="140"/>
        <v>0.59727097667821305</v>
      </c>
      <c r="Y585" s="78">
        <f t="shared" ca="1" si="134"/>
        <v>11813010.354288859</v>
      </c>
      <c r="Z585" s="78">
        <f t="shared" ca="1" si="135"/>
        <v>11816981.859550396</v>
      </c>
      <c r="AA585" s="78">
        <f t="shared" ca="1" si="136"/>
        <v>3971.5052615366876</v>
      </c>
    </row>
    <row r="586" spans="1:27" ht="11.25" customHeight="1" x14ac:dyDescent="0.2">
      <c r="A586" s="222">
        <f t="shared" si="137"/>
        <v>576</v>
      </c>
      <c r="B586" s="220">
        <f t="shared" si="126"/>
        <v>1.95E-2</v>
      </c>
      <c r="C586" s="217">
        <f t="shared" si="127"/>
        <v>2.7675000000000004E-3</v>
      </c>
      <c r="D586" s="219">
        <f t="shared" ca="1" si="128"/>
        <v>0.63863331869361639</v>
      </c>
      <c r="E586" s="218">
        <f t="shared" ca="1" si="129"/>
        <v>0.35480809620174547</v>
      </c>
      <c r="F586" s="187">
        <f t="shared" ca="1" si="130"/>
        <v>1.7517246180696426E-3</v>
      </c>
      <c r="G586" s="217">
        <f t="shared" ca="1" si="131"/>
        <v>4.5192246180696428E-3</v>
      </c>
      <c r="H586" s="187">
        <f t="shared" ca="1" si="132"/>
        <v>2.4019224618069643E-2</v>
      </c>
      <c r="I586" s="191">
        <f t="shared" ca="1" si="140"/>
        <v>0.98755353480503927</v>
      </c>
      <c r="J586" s="190">
        <f t="shared" ca="1" si="140"/>
        <v>0.96053146261168432</v>
      </c>
      <c r="K586" s="190">
        <f t="shared" ca="1" si="140"/>
        <v>0.93158387822691335</v>
      </c>
      <c r="L586" s="190">
        <f t="shared" ca="1" si="140"/>
        <v>0.90155402620033609</v>
      </c>
      <c r="M586" s="190">
        <f t="shared" ca="1" si="140"/>
        <v>0.87105844526661358</v>
      </c>
      <c r="N586" s="190">
        <f t="shared" ca="1" si="140"/>
        <v>0.84054269738987086</v>
      </c>
      <c r="O586" s="190">
        <f t="shared" ca="1" si="140"/>
        <v>0.81032452535734978</v>
      </c>
      <c r="P586" s="190">
        <f t="shared" ca="1" si="140"/>
        <v>0.78062677470877539</v>
      </c>
      <c r="Q586" s="190">
        <f t="shared" ca="1" si="140"/>
        <v>0.75160224200988601</v>
      </c>
      <c r="R586" s="190">
        <f t="shared" ca="1" si="140"/>
        <v>0.7233522854194393</v>
      </c>
      <c r="S586" s="190">
        <f t="shared" ca="1" si="140"/>
        <v>0.69594068370464579</v>
      </c>
      <c r="T586" s="190">
        <f t="shared" ca="1" si="140"/>
        <v>0.6694039116541689</v>
      </c>
      <c r="U586" s="190">
        <f t="shared" ca="1" si="140"/>
        <v>0.64375873207566403</v>
      </c>
      <c r="V586" s="190">
        <f t="shared" ca="1" si="140"/>
        <v>0.61900778898908315</v>
      </c>
      <c r="W586" s="187">
        <f t="shared" ca="1" si="140"/>
        <v>0.59514371779273834</v>
      </c>
      <c r="Y586" s="78">
        <f t="shared" ca="1" si="134"/>
        <v>11781984.706212208</v>
      </c>
      <c r="Z586" s="78">
        <f t="shared" ca="1" si="135"/>
        <v>11785977.450237697</v>
      </c>
      <c r="AA586" s="78">
        <f t="shared" ca="1" si="136"/>
        <v>3992.7440254893154</v>
      </c>
    </row>
    <row r="587" spans="1:27" ht="11.25" customHeight="1" x14ac:dyDescent="0.2">
      <c r="A587" s="222">
        <f t="shared" si="137"/>
        <v>577</v>
      </c>
      <c r="B587" s="220">
        <f t="shared" ref="B587:B650" si="141">$B$5</f>
        <v>1.95E-2</v>
      </c>
      <c r="C587" s="217">
        <f t="shared" ref="C587:C650" si="142">$B$2*($B$3-$B587)*$B$8</f>
        <v>2.7675000000000004E-3</v>
      </c>
      <c r="D587" s="219">
        <f t="shared" ref="D587:D650" ca="1" si="143">RAND()</f>
        <v>1.4894528972226206E-2</v>
      </c>
      <c r="E587" s="218">
        <f t="shared" ref="E587:E650" ca="1" si="144">NORMINV(D587,0,1)</f>
        <v>-2.1728838810193229</v>
      </c>
      <c r="F587" s="187">
        <f t="shared" ref="F587:F650" ca="1" si="145">$B$9*E587</f>
        <v>-1.0727754601247827E-2</v>
      </c>
      <c r="G587" s="217">
        <f t="shared" ref="G587:G650" ca="1" si="146">C587+F587</f>
        <v>-7.9602546012478258E-3</v>
      </c>
      <c r="H587" s="187">
        <f t="shared" ref="H587:H650" ca="1" si="147">$B587+G587</f>
        <v>1.1539745398752174E-2</v>
      </c>
      <c r="I587" s="191">
        <f t="shared" ref="I587:W602" ca="1" si="148">I$8*EXP(-$H587*I$9)</f>
        <v>0.99333462918662252</v>
      </c>
      <c r="J587" s="190">
        <f t="shared" ca="1" si="148"/>
        <v>0.97543074938647523</v>
      </c>
      <c r="K587" s="190">
        <f t="shared" ca="1" si="148"/>
        <v>0.95296022546392434</v>
      </c>
      <c r="L587" s="190">
        <f t="shared" ca="1" si="148"/>
        <v>0.927391104159486</v>
      </c>
      <c r="M587" s="190">
        <f t="shared" ca="1" si="148"/>
        <v>0.89983853837897798</v>
      </c>
      <c r="N587" s="190">
        <f t="shared" ca="1" si="148"/>
        <v>0.87113681301384938</v>
      </c>
      <c r="O587" s="190">
        <f t="shared" ca="1" si="148"/>
        <v>0.84190172051558521</v>
      </c>
      <c r="P587" s="190">
        <f t="shared" ca="1" si="148"/>
        <v>0.81258185485655354</v>
      </c>
      <c r="Q587" s="190">
        <f t="shared" ca="1" si="148"/>
        <v>0.78349942096686953</v>
      </c>
      <c r="R587" s="190">
        <f t="shared" ca="1" si="148"/>
        <v>0.75488198429128661</v>
      </c>
      <c r="S587" s="190">
        <f t="shared" ca="1" si="148"/>
        <v>0.72688678621370717</v>
      </c>
      <c r="T587" s="190">
        <f t="shared" ca="1" si="148"/>
        <v>0.6996191554108776</v>
      </c>
      <c r="U587" s="190">
        <f t="shared" ca="1" si="148"/>
        <v>0.67314633187215489</v>
      </c>
      <c r="V587" s="190">
        <f t="shared" ca="1" si="148"/>
        <v>0.64750778065933046</v>
      </c>
      <c r="W587" s="187">
        <f t="shared" ca="1" si="148"/>
        <v>0.62272284877987605</v>
      </c>
      <c r="Y587" s="78">
        <f t="shared" ref="Y587:Y650" ca="1" si="149">SUMPRODUCT($I587:$W587,$I$3:$W$3)</f>
        <v>12182839.943155577</v>
      </c>
      <c r="Z587" s="78">
        <f t="shared" ref="Z587:Z650" ca="1" si="150">SUMPRODUCT($I587:$W587,$I$4:$W$4)</f>
        <v>12186561.494490676</v>
      </c>
      <c r="AA587" s="78">
        <f t="shared" ref="AA587:AA650" ca="1" si="151">+Z587-Y587</f>
        <v>3721.5513350982219</v>
      </c>
    </row>
    <row r="588" spans="1:27" ht="11.25" customHeight="1" x14ac:dyDescent="0.2">
      <c r="A588" s="222">
        <f t="shared" ref="A588:A651" si="152">+A587+1</f>
        <v>578</v>
      </c>
      <c r="B588" s="220">
        <f t="shared" si="141"/>
        <v>1.95E-2</v>
      </c>
      <c r="C588" s="217">
        <f t="shared" si="142"/>
        <v>2.7675000000000004E-3</v>
      </c>
      <c r="D588" s="219">
        <f t="shared" ca="1" si="143"/>
        <v>0.79500675430431078</v>
      </c>
      <c r="E588" s="218">
        <f t="shared" ca="1" si="144"/>
        <v>0.82391740281978254</v>
      </c>
      <c r="F588" s="187">
        <f t="shared" ca="1" si="145"/>
        <v>4.0677662466720096E-3</v>
      </c>
      <c r="G588" s="217">
        <f t="shared" ca="1" si="146"/>
        <v>6.8352662466720105E-3</v>
      </c>
      <c r="H588" s="187">
        <f t="shared" ca="1" si="147"/>
        <v>2.6335266246672012E-2</v>
      </c>
      <c r="I588" s="191">
        <f t="shared" ca="1" si="148"/>
        <v>0.98648434041053779</v>
      </c>
      <c r="J588" s="190">
        <f t="shared" ca="1" si="148"/>
        <v>0.95779147561789846</v>
      </c>
      <c r="K588" s="190">
        <f t="shared" ca="1" si="148"/>
        <v>0.9276697620261839</v>
      </c>
      <c r="L588" s="190">
        <f t="shared" ca="1" si="148"/>
        <v>0.89683877243821375</v>
      </c>
      <c r="M588" s="190">
        <f t="shared" ca="1" si="148"/>
        <v>0.8658193658152622</v>
      </c>
      <c r="N588" s="190">
        <f t="shared" ca="1" si="148"/>
        <v>0.83498414884804961</v>
      </c>
      <c r="O588" s="190">
        <f t="shared" ca="1" si="148"/>
        <v>0.80459582502470972</v>
      </c>
      <c r="P588" s="190">
        <f t="shared" ca="1" si="148"/>
        <v>0.77483604843827047</v>
      </c>
      <c r="Q588" s="190">
        <f t="shared" ca="1" si="148"/>
        <v>0.74582697994514846</v>
      </c>
      <c r="R588" s="190">
        <f t="shared" ca="1" si="148"/>
        <v>0.71764730816688005</v>
      </c>
      <c r="S588" s="190">
        <f t="shared" ca="1" si="148"/>
        <v>0.69034411019338593</v>
      </c>
      <c r="T588" s="190">
        <f t="shared" ca="1" si="148"/>
        <v>0.66394160544047032</v>
      </c>
      <c r="U588" s="190">
        <f t="shared" ca="1" si="148"/>
        <v>0.63844760015871893</v>
      </c>
      <c r="V588" s="190">
        <f t="shared" ca="1" si="148"/>
        <v>0.61385822127335632</v>
      </c>
      <c r="W588" s="187">
        <f t="shared" ca="1" si="148"/>
        <v>0.59016138630127113</v>
      </c>
      <c r="Y588" s="78">
        <f t="shared" ca="1" si="149"/>
        <v>11709246.950098358</v>
      </c>
      <c r="Z588" s="78">
        <f t="shared" ca="1" si="150"/>
        <v>11713289.625588708</v>
      </c>
      <c r="AA588" s="78">
        <f t="shared" ca="1" si="151"/>
        <v>4042.6754903495312</v>
      </c>
    </row>
    <row r="589" spans="1:27" ht="11.25" customHeight="1" x14ac:dyDescent="0.2">
      <c r="A589" s="222">
        <f t="shared" si="152"/>
        <v>579</v>
      </c>
      <c r="B589" s="220">
        <f t="shared" si="141"/>
        <v>1.95E-2</v>
      </c>
      <c r="C589" s="217">
        <f t="shared" si="142"/>
        <v>2.7675000000000004E-3</v>
      </c>
      <c r="D589" s="219">
        <f t="shared" ca="1" si="143"/>
        <v>0.76323623452838318</v>
      </c>
      <c r="E589" s="218">
        <f t="shared" ca="1" si="144"/>
        <v>0.71675135676450452</v>
      </c>
      <c r="F589" s="187">
        <f t="shared" ca="1" si="145"/>
        <v>3.538676287604463E-3</v>
      </c>
      <c r="G589" s="217">
        <f t="shared" ca="1" si="146"/>
        <v>6.306176287604463E-3</v>
      </c>
      <c r="H589" s="187">
        <f t="shared" ca="1" si="147"/>
        <v>2.5806176287604461E-2</v>
      </c>
      <c r="I589" s="191">
        <f t="shared" ca="1" si="148"/>
        <v>0.98672849130624662</v>
      </c>
      <c r="J589" s="190">
        <f t="shared" ca="1" si="148"/>
        <v>0.95841672448603643</v>
      </c>
      <c r="K589" s="190">
        <f t="shared" ca="1" si="148"/>
        <v>0.92856247357105293</v>
      </c>
      <c r="L589" s="190">
        <f t="shared" ca="1" si="148"/>
        <v>0.89791377424814833</v>
      </c>
      <c r="M589" s="190">
        <f t="shared" ca="1" si="148"/>
        <v>0.86701342755492805</v>
      </c>
      <c r="N589" s="190">
        <f t="shared" ca="1" si="148"/>
        <v>0.83625072752030127</v>
      </c>
      <c r="O589" s="190">
        <f t="shared" ca="1" si="148"/>
        <v>0.80590094290736203</v>
      </c>
      <c r="P589" s="190">
        <f t="shared" ca="1" si="148"/>
        <v>0.77615511826225447</v>
      </c>
      <c r="Q589" s="190">
        <f t="shared" ca="1" si="148"/>
        <v>0.74714239100659841</v>
      </c>
      <c r="R589" s="190">
        <f t="shared" ca="1" si="148"/>
        <v>0.71894660802450849</v>
      </c>
      <c r="S589" s="190">
        <f t="shared" ca="1" si="148"/>
        <v>0.69161864437248111</v>
      </c>
      <c r="T589" s="190">
        <f t="shared" ca="1" si="148"/>
        <v>0.66518550500417561</v>
      </c>
      <c r="U589" s="190">
        <f t="shared" ca="1" si="148"/>
        <v>0.63965703114826822</v>
      </c>
      <c r="V589" s="190">
        <f t="shared" ca="1" si="148"/>
        <v>0.61503082999841729</v>
      </c>
      <c r="W589" s="187">
        <f t="shared" ca="1" si="148"/>
        <v>0.59129589039960151</v>
      </c>
      <c r="Y589" s="78">
        <f t="shared" ca="1" si="149"/>
        <v>11725818.579810379</v>
      </c>
      <c r="Z589" s="78">
        <f t="shared" ca="1" si="150"/>
        <v>11729849.863084195</v>
      </c>
      <c r="AA589" s="78">
        <f t="shared" ca="1" si="151"/>
        <v>4031.2832738161087</v>
      </c>
    </row>
    <row r="590" spans="1:27" ht="11.25" customHeight="1" x14ac:dyDescent="0.2">
      <c r="A590" s="222">
        <f t="shared" si="152"/>
        <v>580</v>
      </c>
      <c r="B590" s="220">
        <f t="shared" si="141"/>
        <v>1.95E-2</v>
      </c>
      <c r="C590" s="217">
        <f t="shared" si="142"/>
        <v>2.7675000000000004E-3</v>
      </c>
      <c r="D590" s="219">
        <f t="shared" ca="1" si="143"/>
        <v>0.80923667490497886</v>
      </c>
      <c r="E590" s="218">
        <f t="shared" ca="1" si="144"/>
        <v>0.87508685249481877</v>
      </c>
      <c r="F590" s="187">
        <f t="shared" ca="1" si="145"/>
        <v>4.320395162551849E-3</v>
      </c>
      <c r="G590" s="217">
        <f t="shared" ca="1" si="146"/>
        <v>7.087895162551849E-3</v>
      </c>
      <c r="H590" s="187">
        <f t="shared" ca="1" si="147"/>
        <v>2.6587895162551847E-2</v>
      </c>
      <c r="I590" s="191">
        <f t="shared" ca="1" si="148"/>
        <v>0.98636778499276889</v>
      </c>
      <c r="J590" s="190">
        <f t="shared" ca="1" si="148"/>
        <v>0.95749307681509288</v>
      </c>
      <c r="K590" s="190">
        <f t="shared" ca="1" si="148"/>
        <v>0.92724381451469917</v>
      </c>
      <c r="L590" s="190">
        <f t="shared" ca="1" si="148"/>
        <v>0.89632593658599691</v>
      </c>
      <c r="M590" s="190">
        <f t="shared" ca="1" si="148"/>
        <v>0.8652498075758096</v>
      </c>
      <c r="N590" s="190">
        <f t="shared" ca="1" si="148"/>
        <v>0.83438006199807135</v>
      </c>
      <c r="O590" s="190">
        <f t="shared" ca="1" si="148"/>
        <v>0.80397340543647478</v>
      </c>
      <c r="P590" s="190">
        <f t="shared" ca="1" si="148"/>
        <v>0.77420701233703459</v>
      </c>
      <c r="Q590" s="190">
        <f t="shared" ca="1" si="148"/>
        <v>0.74519971699460363</v>
      </c>
      <c r="R590" s="190">
        <f t="shared" ca="1" si="148"/>
        <v>0.7170277493439321</v>
      </c>
      <c r="S590" s="190">
        <f t="shared" ca="1" si="148"/>
        <v>0.68973637666471088</v>
      </c>
      <c r="T590" s="190">
        <f t="shared" ca="1" si="148"/>
        <v>0.66334849128442508</v>
      </c>
      <c r="U590" s="190">
        <f t="shared" ca="1" si="148"/>
        <v>0.63787093010762141</v>
      </c>
      <c r="V590" s="190">
        <f t="shared" ca="1" si="148"/>
        <v>0.61329911503899814</v>
      </c>
      <c r="W590" s="187">
        <f t="shared" ca="1" si="148"/>
        <v>0.58962045340159486</v>
      </c>
      <c r="Y590" s="78">
        <f t="shared" ca="1" si="149"/>
        <v>11701343.733091833</v>
      </c>
      <c r="Z590" s="78">
        <f t="shared" ca="1" si="150"/>
        <v>11705391.844980378</v>
      </c>
      <c r="AA590" s="78">
        <f t="shared" ca="1" si="151"/>
        <v>4048.111888544634</v>
      </c>
    </row>
    <row r="591" spans="1:27" ht="11.25" customHeight="1" x14ac:dyDescent="0.2">
      <c r="A591" s="222">
        <f t="shared" si="152"/>
        <v>581</v>
      </c>
      <c r="B591" s="220">
        <f t="shared" si="141"/>
        <v>1.95E-2</v>
      </c>
      <c r="C591" s="217">
        <f t="shared" si="142"/>
        <v>2.7675000000000004E-3</v>
      </c>
      <c r="D591" s="219">
        <f t="shared" ca="1" si="143"/>
        <v>0.33747114320110594</v>
      </c>
      <c r="E591" s="218">
        <f t="shared" ca="1" si="144"/>
        <v>-0.41937473387302243</v>
      </c>
      <c r="F591" s="187">
        <f t="shared" ca="1" si="145"/>
        <v>-2.0704968499480488E-3</v>
      </c>
      <c r="G591" s="217">
        <f t="shared" ca="1" si="146"/>
        <v>6.9700315005195163E-4</v>
      </c>
      <c r="H591" s="187">
        <f t="shared" ca="1" si="147"/>
        <v>2.0197003150051952E-2</v>
      </c>
      <c r="I591" s="191">
        <f t="shared" ca="1" si="148"/>
        <v>0.9893205879925111</v>
      </c>
      <c r="J591" s="190">
        <f t="shared" ca="1" si="148"/>
        <v>0.96507048447984423</v>
      </c>
      <c r="K591" s="190">
        <f t="shared" ca="1" si="148"/>
        <v>0.93807959226368487</v>
      </c>
      <c r="L591" s="190">
        <f t="shared" ca="1" si="148"/>
        <v>0.90939000613023768</v>
      </c>
      <c r="M591" s="190">
        <f t="shared" ca="1" si="148"/>
        <v>0.87977405012335907</v>
      </c>
      <c r="N591" s="190">
        <f t="shared" ca="1" si="148"/>
        <v>0.84979715097992647</v>
      </c>
      <c r="O591" s="190">
        <f t="shared" ca="1" si="148"/>
        <v>0.81986808217764395</v>
      </c>
      <c r="P591" s="190">
        <f t="shared" ca="1" si="148"/>
        <v>0.79027815283098735</v>
      </c>
      <c r="Q591" s="190">
        <f t="shared" ca="1" si="148"/>
        <v>0.76123126674424313</v>
      </c>
      <c r="R591" s="190">
        <f t="shared" ca="1" si="148"/>
        <v>0.73286670554918665</v>
      </c>
      <c r="S591" s="190">
        <f t="shared" ca="1" si="148"/>
        <v>0.70527624745826756</v>
      </c>
      <c r="T591" s="190">
        <f t="shared" ca="1" si="148"/>
        <v>0.67851694648556993</v>
      </c>
      <c r="U591" s="190">
        <f t="shared" ca="1" si="148"/>
        <v>0.65262062469256554</v>
      </c>
      <c r="V591" s="190">
        <f t="shared" ca="1" si="148"/>
        <v>0.62760089510922767</v>
      </c>
      <c r="W591" s="187">
        <f t="shared" ca="1" si="148"/>
        <v>0.60345834078113503</v>
      </c>
      <c r="Y591" s="78">
        <f t="shared" ca="1" si="149"/>
        <v>11903149.133798389</v>
      </c>
      <c r="Z591" s="78">
        <f t="shared" ca="1" si="150"/>
        <v>11907059.149817374</v>
      </c>
      <c r="AA591" s="78">
        <f t="shared" ca="1" si="151"/>
        <v>3910.0160189848393</v>
      </c>
    </row>
    <row r="592" spans="1:27" ht="11.25" customHeight="1" x14ac:dyDescent="0.2">
      <c r="A592" s="222">
        <f t="shared" si="152"/>
        <v>582</v>
      </c>
      <c r="B592" s="220">
        <f t="shared" si="141"/>
        <v>1.95E-2</v>
      </c>
      <c r="C592" s="217">
        <f t="shared" si="142"/>
        <v>2.7675000000000004E-3</v>
      </c>
      <c r="D592" s="219">
        <f t="shared" ca="1" si="143"/>
        <v>0.83969532033025918</v>
      </c>
      <c r="E592" s="218">
        <f t="shared" ca="1" si="144"/>
        <v>0.9932064425686411</v>
      </c>
      <c r="F592" s="187">
        <f t="shared" ca="1" si="145"/>
        <v>4.903563912148131E-3</v>
      </c>
      <c r="G592" s="217">
        <f t="shared" ca="1" si="146"/>
        <v>7.6710639121481319E-3</v>
      </c>
      <c r="H592" s="187">
        <f t="shared" ca="1" si="147"/>
        <v>2.717106391214813E-2</v>
      </c>
      <c r="I592" s="191">
        <f t="shared" ca="1" si="148"/>
        <v>0.98609878097624948</v>
      </c>
      <c r="J592" s="190">
        <f t="shared" ca="1" si="148"/>
        <v>0.95680460777645338</v>
      </c>
      <c r="K592" s="190">
        <f t="shared" ca="1" si="148"/>
        <v>0.9262613036832027</v>
      </c>
      <c r="L592" s="190">
        <f t="shared" ca="1" si="148"/>
        <v>0.89514322550342207</v>
      </c>
      <c r="M592" s="190">
        <f t="shared" ca="1" si="148"/>
        <v>0.86393646926326073</v>
      </c>
      <c r="N592" s="190">
        <f t="shared" ca="1" si="148"/>
        <v>0.8329872558636765</v>
      </c>
      <c r="O592" s="190">
        <f t="shared" ca="1" si="148"/>
        <v>0.80253844964727827</v>
      </c>
      <c r="P592" s="190">
        <f t="shared" ca="1" si="148"/>
        <v>0.77275689433863437</v>
      </c>
      <c r="Q592" s="190">
        <f t="shared" ca="1" si="148"/>
        <v>0.74375375653142917</v>
      </c>
      <c r="R592" s="190">
        <f t="shared" ca="1" si="148"/>
        <v>0.71559960105408249</v>
      </c>
      <c r="S592" s="190">
        <f t="shared" ca="1" si="148"/>
        <v>0.68833552637835616</v>
      </c>
      <c r="T592" s="190">
        <f t="shared" ca="1" si="148"/>
        <v>0.66198136863570356</v>
      </c>
      <c r="U592" s="190">
        <f t="shared" ca="1" si="148"/>
        <v>0.63654173278525561</v>
      </c>
      <c r="V592" s="190">
        <f t="shared" ca="1" si="148"/>
        <v>0.61201041763413511</v>
      </c>
      <c r="W592" s="187">
        <f t="shared" ca="1" si="148"/>
        <v>0.58837365607812608</v>
      </c>
      <c r="Y592" s="78">
        <f t="shared" ca="1" si="149"/>
        <v>11683123.046149267</v>
      </c>
      <c r="Z592" s="78">
        <f t="shared" ca="1" si="150"/>
        <v>11687183.699517332</v>
      </c>
      <c r="AA592" s="78">
        <f t="shared" ca="1" si="151"/>
        <v>4060.6533680651337</v>
      </c>
    </row>
    <row r="593" spans="1:27" ht="11.25" customHeight="1" x14ac:dyDescent="0.2">
      <c r="A593" s="222">
        <f t="shared" si="152"/>
        <v>583</v>
      </c>
      <c r="B593" s="220">
        <f t="shared" si="141"/>
        <v>1.95E-2</v>
      </c>
      <c r="C593" s="217">
        <f t="shared" si="142"/>
        <v>2.7675000000000004E-3</v>
      </c>
      <c r="D593" s="219">
        <f t="shared" ca="1" si="143"/>
        <v>9.6108548929665027E-2</v>
      </c>
      <c r="E593" s="218">
        <f t="shared" ca="1" si="144"/>
        <v>-1.3040483493239232</v>
      </c>
      <c r="F593" s="187">
        <f t="shared" ca="1" si="145"/>
        <v>-6.4382228622114502E-3</v>
      </c>
      <c r="G593" s="217">
        <f t="shared" ca="1" si="146"/>
        <v>-3.6707228622114498E-3</v>
      </c>
      <c r="H593" s="187">
        <f t="shared" ca="1" si="147"/>
        <v>1.5829277137788551E-2</v>
      </c>
      <c r="I593" s="191">
        <f t="shared" ca="1" si="148"/>
        <v>0.99134370491086954</v>
      </c>
      <c r="J593" s="190">
        <f t="shared" ca="1" si="148"/>
        <v>0.97028357757779837</v>
      </c>
      <c r="K593" s="190">
        <f t="shared" ca="1" si="148"/>
        <v>0.94555783868994403</v>
      </c>
      <c r="L593" s="190">
        <f t="shared" ca="1" si="148"/>
        <v>0.9184277470727632</v>
      </c>
      <c r="M593" s="190">
        <f t="shared" ca="1" si="148"/>
        <v>0.88984035364130687</v>
      </c>
      <c r="N593" s="190">
        <f t="shared" ca="1" si="148"/>
        <v>0.86049720145955966</v>
      </c>
      <c r="O593" s="190">
        <f t="shared" ca="1" si="148"/>
        <v>0.83091137076134602</v>
      </c>
      <c r="P593" s="190">
        <f t="shared" ca="1" si="148"/>
        <v>0.80145314048714311</v>
      </c>
      <c r="Q593" s="190">
        <f t="shared" ca="1" si="148"/>
        <v>0.77238565624028055</v>
      </c>
      <c r="R593" s="190">
        <f t="shared" ca="1" si="148"/>
        <v>0.74389232297237406</v>
      </c>
      <c r="S593" s="190">
        <f t="shared" ca="1" si="148"/>
        <v>0.71609758799886958</v>
      </c>
      <c r="T593" s="190">
        <f t="shared" ca="1" si="148"/>
        <v>0.68908256901688436</v>
      </c>
      <c r="U593" s="190">
        <f t="shared" ca="1" si="148"/>
        <v>0.66289672721183146</v>
      </c>
      <c r="V593" s="190">
        <f t="shared" ca="1" si="148"/>
        <v>0.6375665413993733</v>
      </c>
      <c r="W593" s="187">
        <f t="shared" ca="1" si="148"/>
        <v>0.6131019272858339</v>
      </c>
      <c r="Y593" s="78">
        <f t="shared" ca="1" si="149"/>
        <v>12043338.266726177</v>
      </c>
      <c r="Z593" s="78">
        <f t="shared" ca="1" si="150"/>
        <v>12047153.347966973</v>
      </c>
      <c r="AA593" s="78">
        <f t="shared" ca="1" si="151"/>
        <v>3815.0812407955527</v>
      </c>
    </row>
    <row r="594" spans="1:27" ht="11.25" customHeight="1" x14ac:dyDescent="0.2">
      <c r="A594" s="222">
        <f t="shared" si="152"/>
        <v>584</v>
      </c>
      <c r="B594" s="220">
        <f t="shared" si="141"/>
        <v>1.95E-2</v>
      </c>
      <c r="C594" s="217">
        <f t="shared" si="142"/>
        <v>2.7675000000000004E-3</v>
      </c>
      <c r="D594" s="219">
        <f t="shared" ca="1" si="143"/>
        <v>0.76260110379278712</v>
      </c>
      <c r="E594" s="218">
        <f t="shared" ca="1" si="144"/>
        <v>0.71469457218079746</v>
      </c>
      <c r="F594" s="187">
        <f t="shared" ca="1" si="145"/>
        <v>3.5285217273564999E-3</v>
      </c>
      <c r="G594" s="217">
        <f t="shared" ca="1" si="146"/>
        <v>6.2960217273565003E-3</v>
      </c>
      <c r="H594" s="187">
        <f t="shared" ca="1" si="147"/>
        <v>2.57960217273565E-2</v>
      </c>
      <c r="I594" s="191">
        <f t="shared" ca="1" si="148"/>
        <v>0.98673317776381808</v>
      </c>
      <c r="J594" s="190">
        <f t="shared" ca="1" si="148"/>
        <v>0.95842872856753447</v>
      </c>
      <c r="K594" s="190">
        <f t="shared" ca="1" si="148"/>
        <v>0.92857961533885314</v>
      </c>
      <c r="L594" s="190">
        <f t="shared" ca="1" si="148"/>
        <v>0.89793441882055425</v>
      </c>
      <c r="M594" s="190">
        <f t="shared" ca="1" si="148"/>
        <v>0.86703636068620371</v>
      </c>
      <c r="N594" s="190">
        <f t="shared" ca="1" si="148"/>
        <v>0.83627505511579214</v>
      </c>
      <c r="O594" s="190">
        <f t="shared" ca="1" si="148"/>
        <v>0.80592601207953929</v>
      </c>
      <c r="P594" s="190">
        <f t="shared" ca="1" si="148"/>
        <v>0.77618045646324207</v>
      </c>
      <c r="Q594" s="190">
        <f t="shared" ca="1" si="148"/>
        <v>0.74716765971375709</v>
      </c>
      <c r="R594" s="190">
        <f t="shared" ca="1" si="148"/>
        <v>0.71897156783368188</v>
      </c>
      <c r="S594" s="190">
        <f t="shared" ca="1" si="148"/>
        <v>0.69164312887290857</v>
      </c>
      <c r="T594" s="190">
        <f t="shared" ca="1" si="148"/>
        <v>0.66520940132829209</v>
      </c>
      <c r="U594" s="190">
        <f t="shared" ca="1" si="148"/>
        <v>0.6396802655490027</v>
      </c>
      <c r="V594" s="190">
        <f t="shared" ca="1" si="148"/>
        <v>0.61505335718804266</v>
      </c>
      <c r="W594" s="187">
        <f t="shared" ca="1" si="148"/>
        <v>0.59131768568911547</v>
      </c>
      <c r="Y594" s="78">
        <f t="shared" ca="1" si="149"/>
        <v>11726136.891010337</v>
      </c>
      <c r="Z594" s="78">
        <f t="shared" ca="1" si="150"/>
        <v>11730167.955553109</v>
      </c>
      <c r="AA594" s="78">
        <f t="shared" ca="1" si="151"/>
        <v>4031.0645427722484</v>
      </c>
    </row>
    <row r="595" spans="1:27" ht="11.25" customHeight="1" x14ac:dyDescent="0.2">
      <c r="A595" s="222">
        <f t="shared" si="152"/>
        <v>585</v>
      </c>
      <c r="B595" s="220">
        <f t="shared" si="141"/>
        <v>1.95E-2</v>
      </c>
      <c r="C595" s="217">
        <f t="shared" si="142"/>
        <v>2.7675000000000004E-3</v>
      </c>
      <c r="D595" s="219">
        <f t="shared" ca="1" si="143"/>
        <v>0.71026495606594975</v>
      </c>
      <c r="E595" s="218">
        <f t="shared" ca="1" si="144"/>
        <v>0.55415892261428279</v>
      </c>
      <c r="F595" s="187">
        <f t="shared" ca="1" si="145"/>
        <v>2.7359404631917576E-3</v>
      </c>
      <c r="G595" s="217">
        <f t="shared" ca="1" si="146"/>
        <v>5.5034404631917576E-3</v>
      </c>
      <c r="H595" s="187">
        <f t="shared" ca="1" si="147"/>
        <v>2.5003440463191758E-2</v>
      </c>
      <c r="I595" s="191">
        <f t="shared" ca="1" si="148"/>
        <v>0.98709903268579768</v>
      </c>
      <c r="J595" s="190">
        <f t="shared" ca="1" si="148"/>
        <v>0.95936613220272215</v>
      </c>
      <c r="K595" s="190">
        <f t="shared" ca="1" si="148"/>
        <v>0.92991853714607853</v>
      </c>
      <c r="L595" s="190">
        <f t="shared" ca="1" si="148"/>
        <v>0.899547229162875</v>
      </c>
      <c r="M595" s="190">
        <f t="shared" ca="1" si="148"/>
        <v>0.86882820453046961</v>
      </c>
      <c r="N595" s="190">
        <f t="shared" ca="1" si="148"/>
        <v>0.83817605167195242</v>
      </c>
      <c r="O595" s="190">
        <f t="shared" ca="1" si="148"/>
        <v>0.80788511274273511</v>
      </c>
      <c r="P595" s="190">
        <f t="shared" ca="1" si="148"/>
        <v>0.77816070161980333</v>
      </c>
      <c r="Q595" s="190">
        <f t="shared" ca="1" si="148"/>
        <v>0.74914256547898017</v>
      </c>
      <c r="R595" s="190">
        <f t="shared" ca="1" si="148"/>
        <v>0.72092240048241107</v>
      </c>
      <c r="S595" s="190">
        <f t="shared" ca="1" si="148"/>
        <v>0.69355686368675173</v>
      </c>
      <c r="T595" s="190">
        <f t="shared" ca="1" si="148"/>
        <v>0.66707720224586542</v>
      </c>
      <c r="U595" s="190">
        <f t="shared" ca="1" si="148"/>
        <v>0.64149635740325728</v>
      </c>
      <c r="V595" s="190">
        <f t="shared" ca="1" si="148"/>
        <v>0.61681419185277353</v>
      </c>
      <c r="W595" s="187">
        <f t="shared" ca="1" si="148"/>
        <v>0.59302132714338385</v>
      </c>
      <c r="Y595" s="78">
        <f t="shared" ca="1" si="149"/>
        <v>11751011.910055855</v>
      </c>
      <c r="Z595" s="78">
        <f t="shared" ca="1" si="150"/>
        <v>11755025.892484456</v>
      </c>
      <c r="AA595" s="78">
        <f t="shared" ca="1" si="151"/>
        <v>4013.9824286010116</v>
      </c>
    </row>
    <row r="596" spans="1:27" ht="11.25" customHeight="1" x14ac:dyDescent="0.2">
      <c r="A596" s="222">
        <f t="shared" si="152"/>
        <v>586</v>
      </c>
      <c r="B596" s="220">
        <f t="shared" si="141"/>
        <v>1.95E-2</v>
      </c>
      <c r="C596" s="217">
        <f t="shared" si="142"/>
        <v>2.7675000000000004E-3</v>
      </c>
      <c r="D596" s="219">
        <f t="shared" ca="1" si="143"/>
        <v>9.3158607239746338E-2</v>
      </c>
      <c r="E596" s="218">
        <f t="shared" ca="1" si="144"/>
        <v>-1.3215524848576239</v>
      </c>
      <c r="F596" s="187">
        <f t="shared" ca="1" si="145"/>
        <v>-6.5246426070274654E-3</v>
      </c>
      <c r="G596" s="217">
        <f t="shared" ca="1" si="146"/>
        <v>-3.757142607027465E-3</v>
      </c>
      <c r="H596" s="187">
        <f t="shared" ca="1" si="147"/>
        <v>1.5742857392972535E-2</v>
      </c>
      <c r="I596" s="191">
        <f t="shared" ca="1" si="148"/>
        <v>0.99138377597529781</v>
      </c>
      <c r="J596" s="190">
        <f t="shared" ca="1" si="148"/>
        <v>0.9703870073380545</v>
      </c>
      <c r="K596" s="190">
        <f t="shared" ca="1" si="148"/>
        <v>0.94570640301858133</v>
      </c>
      <c r="L596" s="190">
        <f t="shared" ca="1" si="148"/>
        <v>0.91860747087995476</v>
      </c>
      <c r="M596" s="190">
        <f t="shared" ca="1" si="148"/>
        <v>0.89004068301227657</v>
      </c>
      <c r="N596" s="190">
        <f t="shared" ca="1" si="148"/>
        <v>0.86071026613016444</v>
      </c>
      <c r="O596" s="190">
        <f t="shared" ca="1" si="148"/>
        <v>0.83113136718575886</v>
      </c>
      <c r="P596" s="190">
        <f t="shared" ca="1" si="148"/>
        <v>0.80167583549753152</v>
      </c>
      <c r="Q596" s="190">
        <f t="shared" ca="1" si="148"/>
        <v>0.77260799790898016</v>
      </c>
      <c r="R596" s="190">
        <f t="shared" ca="1" si="148"/>
        <v>0.74411214093441891</v>
      </c>
      <c r="S596" s="190">
        <f t="shared" ca="1" si="148"/>
        <v>0.71631336560022951</v>
      </c>
      <c r="T596" s="190">
        <f t="shared" ca="1" si="148"/>
        <v>0.68929327168485344</v>
      </c>
      <c r="U596" s="190">
        <f t="shared" ca="1" si="148"/>
        <v>0.66310167407256493</v>
      </c>
      <c r="V596" s="190">
        <f t="shared" ca="1" si="148"/>
        <v>0.63776530975314005</v>
      </c>
      <c r="W596" s="187">
        <f t="shared" ca="1" si="148"/>
        <v>0.61329428182393919</v>
      </c>
      <c r="Y596" s="78">
        <f t="shared" ca="1" si="149"/>
        <v>12046130.850815747</v>
      </c>
      <c r="Z596" s="78">
        <f t="shared" ca="1" si="150"/>
        <v>12049944.050198041</v>
      </c>
      <c r="AA596" s="78">
        <f t="shared" ca="1" si="151"/>
        <v>3813.1993822939694</v>
      </c>
    </row>
    <row r="597" spans="1:27" ht="11.25" customHeight="1" x14ac:dyDescent="0.2">
      <c r="A597" s="222">
        <f t="shared" si="152"/>
        <v>587</v>
      </c>
      <c r="B597" s="220">
        <f t="shared" si="141"/>
        <v>1.95E-2</v>
      </c>
      <c r="C597" s="217">
        <f t="shared" si="142"/>
        <v>2.7675000000000004E-3</v>
      </c>
      <c r="D597" s="219">
        <f t="shared" ca="1" si="143"/>
        <v>0.62976724663218864</v>
      </c>
      <c r="E597" s="218">
        <f t="shared" ca="1" si="144"/>
        <v>0.331236956962767</v>
      </c>
      <c r="F597" s="187">
        <f t="shared" ca="1" si="145"/>
        <v>1.635351442477313E-3</v>
      </c>
      <c r="G597" s="217">
        <f t="shared" ca="1" si="146"/>
        <v>4.4028514424773136E-3</v>
      </c>
      <c r="H597" s="187">
        <f t="shared" ca="1" si="147"/>
        <v>2.3902851442477314E-2</v>
      </c>
      <c r="I597" s="191">
        <f t="shared" ca="1" si="148"/>
        <v>0.98760728873508785</v>
      </c>
      <c r="J597" s="190">
        <f t="shared" ca="1" si="148"/>
        <v>0.96066934422640227</v>
      </c>
      <c r="K597" s="190">
        <f t="shared" ca="1" si="148"/>
        <v>0.93178098436110812</v>
      </c>
      <c r="L597" s="190">
        <f t="shared" ca="1" si="148"/>
        <v>0.90179160462835928</v>
      </c>
      <c r="M597" s="190">
        <f t="shared" ca="1" si="148"/>
        <v>0.87132252597436965</v>
      </c>
      <c r="N597" s="190">
        <f t="shared" ca="1" si="148"/>
        <v>0.8408229697692774</v>
      </c>
      <c r="O597" s="190">
        <f t="shared" ca="1" si="148"/>
        <v>0.81061344677375968</v>
      </c>
      <c r="P597" s="190">
        <f t="shared" ca="1" si="148"/>
        <v>0.78091887810867888</v>
      </c>
      <c r="Q597" s="190">
        <f t="shared" ca="1" si="148"/>
        <v>0.75189360628279245</v>
      </c>
      <c r="R597" s="190">
        <f t="shared" ca="1" si="148"/>
        <v>0.7236401346696798</v>
      </c>
      <c r="S597" s="190">
        <f t="shared" ca="1" si="148"/>
        <v>0.69622308647862885</v>
      </c>
      <c r="T597" s="190">
        <f t="shared" ca="1" si="148"/>
        <v>0.66967955653665401</v>
      </c>
      <c r="U597" s="190">
        <f t="shared" ca="1" si="148"/>
        <v>0.64402676102351708</v>
      </c>
      <c r="V597" s="190">
        <f t="shared" ca="1" si="148"/>
        <v>0.61926767398384264</v>
      </c>
      <c r="W597" s="187">
        <f t="shared" ca="1" si="148"/>
        <v>0.59539516981120422</v>
      </c>
      <c r="Y597" s="78">
        <f t="shared" ca="1" si="149"/>
        <v>11785653.031363362</v>
      </c>
      <c r="Z597" s="78">
        <f t="shared" ca="1" si="150"/>
        <v>11789643.262321018</v>
      </c>
      <c r="AA597" s="78">
        <f t="shared" ca="1" si="151"/>
        <v>3990.2309576552361</v>
      </c>
    </row>
    <row r="598" spans="1:27" ht="11.25" customHeight="1" x14ac:dyDescent="0.2">
      <c r="A598" s="222">
        <f t="shared" si="152"/>
        <v>588</v>
      </c>
      <c r="B598" s="220">
        <f t="shared" si="141"/>
        <v>1.95E-2</v>
      </c>
      <c r="C598" s="217">
        <f t="shared" si="142"/>
        <v>2.7675000000000004E-3</v>
      </c>
      <c r="D598" s="219">
        <f t="shared" ca="1" si="143"/>
        <v>0.56117869553497146</v>
      </c>
      <c r="E598" s="218">
        <f t="shared" ca="1" si="144"/>
        <v>0.15395830804064178</v>
      </c>
      <c r="F598" s="187">
        <f t="shared" ca="1" si="145"/>
        <v>7.6010824228146486E-4</v>
      </c>
      <c r="G598" s="217">
        <f t="shared" ca="1" si="146"/>
        <v>3.5276082422814655E-3</v>
      </c>
      <c r="H598" s="187">
        <f t="shared" ca="1" si="147"/>
        <v>2.3027608242281464E-2</v>
      </c>
      <c r="I598" s="191">
        <f t="shared" ca="1" si="148"/>
        <v>0.98801166606197821</v>
      </c>
      <c r="J598" s="190">
        <f t="shared" ca="1" si="148"/>
        <v>0.96170698691308809</v>
      </c>
      <c r="K598" s="190">
        <f t="shared" ca="1" si="148"/>
        <v>0.93326475747079818</v>
      </c>
      <c r="L598" s="190">
        <f t="shared" ca="1" si="148"/>
        <v>0.90358044038019059</v>
      </c>
      <c r="M598" s="190">
        <f t="shared" ca="1" si="148"/>
        <v>0.87331124535411753</v>
      </c>
      <c r="N598" s="190">
        <f t="shared" ca="1" si="148"/>
        <v>0.84293389641342886</v>
      </c>
      <c r="O598" s="190">
        <f t="shared" ca="1" si="148"/>
        <v>0.81278972959949758</v>
      </c>
      <c r="P598" s="190">
        <f t="shared" ca="1" si="148"/>
        <v>0.78311929440716599</v>
      </c>
      <c r="Q598" s="190">
        <f t="shared" ca="1" si="148"/>
        <v>0.75408858067091777</v>
      </c>
      <c r="R598" s="190">
        <f t="shared" ca="1" si="148"/>
        <v>0.72580872383987438</v>
      </c>
      <c r="S598" s="190">
        <f t="shared" ca="1" si="148"/>
        <v>0.69835071430614215</v>
      </c>
      <c r="T598" s="190">
        <f t="shared" ca="1" si="148"/>
        <v>0.67175632329146828</v>
      </c>
      <c r="U598" s="190">
        <f t="shared" ca="1" si="148"/>
        <v>0.64604618706779438</v>
      </c>
      <c r="V598" s="190">
        <f t="shared" ca="1" si="148"/>
        <v>0.62122576969644605</v>
      </c>
      <c r="W598" s="187">
        <f t="shared" ca="1" si="148"/>
        <v>0.59728974902973431</v>
      </c>
      <c r="Y598" s="78">
        <f t="shared" ca="1" si="149"/>
        <v>11813284.064502642</v>
      </c>
      <c r="Z598" s="78">
        <f t="shared" ca="1" si="150"/>
        <v>11817255.38255816</v>
      </c>
      <c r="AA598" s="78">
        <f t="shared" ca="1" si="151"/>
        <v>3971.3180555179715</v>
      </c>
    </row>
    <row r="599" spans="1:27" ht="11.25" customHeight="1" x14ac:dyDescent="0.2">
      <c r="A599" s="222">
        <f t="shared" si="152"/>
        <v>589</v>
      </c>
      <c r="B599" s="220">
        <f t="shared" si="141"/>
        <v>1.95E-2</v>
      </c>
      <c r="C599" s="217">
        <f t="shared" si="142"/>
        <v>2.7675000000000004E-3</v>
      </c>
      <c r="D599" s="219">
        <f t="shared" ca="1" si="143"/>
        <v>0.91311645243592676</v>
      </c>
      <c r="E599" s="218">
        <f t="shared" ca="1" si="144"/>
        <v>1.360198569548644</v>
      </c>
      <c r="F599" s="187">
        <f t="shared" ca="1" si="145"/>
        <v>6.7154423623599132E-3</v>
      </c>
      <c r="G599" s="217">
        <f t="shared" ca="1" si="146"/>
        <v>9.4829423623599141E-3</v>
      </c>
      <c r="H599" s="187">
        <f t="shared" ca="1" si="147"/>
        <v>2.8982942362359914E-2</v>
      </c>
      <c r="I599" s="191">
        <f t="shared" ca="1" si="148"/>
        <v>0.98526346585676428</v>
      </c>
      <c r="J599" s="190">
        <f t="shared" ca="1" si="148"/>
        <v>0.95466872291506211</v>
      </c>
      <c r="K599" s="190">
        <f t="shared" ca="1" si="148"/>
        <v>0.92321532493257008</v>
      </c>
      <c r="L599" s="190">
        <f t="shared" ca="1" si="148"/>
        <v>0.89147854412354322</v>
      </c>
      <c r="M599" s="190">
        <f t="shared" ca="1" si="148"/>
        <v>0.85986869256641452</v>
      </c>
      <c r="N599" s="190">
        <f t="shared" ca="1" si="148"/>
        <v>0.82867468740720607</v>
      </c>
      <c r="O599" s="190">
        <f t="shared" ca="1" si="148"/>
        <v>0.79809642791637825</v>
      </c>
      <c r="P599" s="190">
        <f t="shared" ca="1" si="148"/>
        <v>0.76826875074067125</v>
      </c>
      <c r="Q599" s="190">
        <f t="shared" ca="1" si="148"/>
        <v>0.73927910006308339</v>
      </c>
      <c r="R599" s="190">
        <f t="shared" ca="1" si="148"/>
        <v>0.71118053298349915</v>
      </c>
      <c r="S599" s="190">
        <f t="shared" ca="1" si="148"/>
        <v>0.68400127519025433</v>
      </c>
      <c r="T599" s="190">
        <f t="shared" ca="1" si="148"/>
        <v>0.65775173171613344</v>
      </c>
      <c r="U599" s="190">
        <f t="shared" ca="1" si="148"/>
        <v>0.63242962345878817</v>
      </c>
      <c r="V599" s="190">
        <f t="shared" ca="1" si="148"/>
        <v>0.60802374509929624</v>
      </c>
      <c r="W599" s="187">
        <f t="shared" ca="1" si="148"/>
        <v>0.58451670993409266</v>
      </c>
      <c r="Y599" s="78">
        <f t="shared" ca="1" si="149"/>
        <v>11626717.334903758</v>
      </c>
      <c r="Z599" s="78">
        <f t="shared" ca="1" si="150"/>
        <v>11630816.880873065</v>
      </c>
      <c r="AA599" s="78">
        <f t="shared" ca="1" si="151"/>
        <v>4099.5459693074226</v>
      </c>
    </row>
    <row r="600" spans="1:27" ht="11.25" customHeight="1" x14ac:dyDescent="0.2">
      <c r="A600" s="222">
        <f t="shared" si="152"/>
        <v>590</v>
      </c>
      <c r="B600" s="220">
        <f t="shared" si="141"/>
        <v>1.95E-2</v>
      </c>
      <c r="C600" s="217">
        <f t="shared" si="142"/>
        <v>2.7675000000000004E-3</v>
      </c>
      <c r="D600" s="219">
        <f t="shared" ca="1" si="143"/>
        <v>0.41272925110463388</v>
      </c>
      <c r="E600" s="218">
        <f t="shared" ca="1" si="144"/>
        <v>-0.22052988261801776</v>
      </c>
      <c r="F600" s="187">
        <f t="shared" ca="1" si="145"/>
        <v>-1.0887790570098322E-3</v>
      </c>
      <c r="G600" s="217">
        <f t="shared" ca="1" si="146"/>
        <v>1.6787209429901682E-3</v>
      </c>
      <c r="H600" s="187">
        <f t="shared" ca="1" si="147"/>
        <v>2.1178720942990167E-2</v>
      </c>
      <c r="I600" s="191">
        <f t="shared" ca="1" si="148"/>
        <v>0.98886642799884228</v>
      </c>
      <c r="J600" s="190">
        <f t="shared" ca="1" si="148"/>
        <v>0.96390261718480941</v>
      </c>
      <c r="K600" s="190">
        <f t="shared" ca="1" si="148"/>
        <v>0.93640689165485946</v>
      </c>
      <c r="L600" s="190">
        <f t="shared" ca="1" si="148"/>
        <v>0.90737089878509136</v>
      </c>
      <c r="M600" s="190">
        <f t="shared" ca="1" si="148"/>
        <v>0.87752720406317231</v>
      </c>
      <c r="N600" s="190">
        <f t="shared" ca="1" si="148"/>
        <v>0.84741051268841416</v>
      </c>
      <c r="O600" s="190">
        <f t="shared" ca="1" si="148"/>
        <v>0.81740619451530649</v>
      </c>
      <c r="P600" s="190">
        <f t="shared" ca="1" si="148"/>
        <v>0.78778791670176218</v>
      </c>
      <c r="Q600" s="190">
        <f t="shared" ca="1" si="148"/>
        <v>0.7587463910734098</v>
      </c>
      <c r="R600" s="190">
        <f t="shared" ca="1" si="148"/>
        <v>0.73041109773847868</v>
      </c>
      <c r="S600" s="190">
        <f t="shared" ca="1" si="148"/>
        <v>0.7028665712235157</v>
      </c>
      <c r="T600" s="190">
        <f t="shared" ca="1" si="148"/>
        <v>0.67616453751537864</v>
      </c>
      <c r="U600" s="190">
        <f t="shared" ca="1" si="148"/>
        <v>0.65033291748323563</v>
      </c>
      <c r="V600" s="190">
        <f t="shared" ca="1" si="148"/>
        <v>0.62538248121707074</v>
      </c>
      <c r="W600" s="187">
        <f t="shared" ca="1" si="148"/>
        <v>0.60131175107745605</v>
      </c>
      <c r="Y600" s="78">
        <f t="shared" ca="1" si="149"/>
        <v>11871894.410920804</v>
      </c>
      <c r="Z600" s="78">
        <f t="shared" ca="1" si="150"/>
        <v>11875825.710191682</v>
      </c>
      <c r="AA600" s="78">
        <f t="shared" ca="1" si="151"/>
        <v>3931.2992708776146</v>
      </c>
    </row>
    <row r="601" spans="1:27" ht="11.25" customHeight="1" x14ac:dyDescent="0.2">
      <c r="A601" s="222">
        <f t="shared" si="152"/>
        <v>591</v>
      </c>
      <c r="B601" s="220">
        <f t="shared" si="141"/>
        <v>1.95E-2</v>
      </c>
      <c r="C601" s="217">
        <f t="shared" si="142"/>
        <v>2.7675000000000004E-3</v>
      </c>
      <c r="D601" s="219">
        <f t="shared" ca="1" si="143"/>
        <v>0.14975900737240355</v>
      </c>
      <c r="E601" s="218">
        <f t="shared" ca="1" si="144"/>
        <v>-1.0374675424868327</v>
      </c>
      <c r="F601" s="187">
        <f t="shared" ca="1" si="145"/>
        <v>-5.1220855839463151E-3</v>
      </c>
      <c r="G601" s="217">
        <f t="shared" ca="1" si="146"/>
        <v>-2.3545855839463147E-3</v>
      </c>
      <c r="H601" s="187">
        <f t="shared" ca="1" si="147"/>
        <v>1.7145414416053686E-2</v>
      </c>
      <c r="I601" s="191">
        <f t="shared" ca="1" si="148"/>
        <v>0.99073363915575363</v>
      </c>
      <c r="J601" s="190">
        <f t="shared" ca="1" si="148"/>
        <v>0.96870974647313102</v>
      </c>
      <c r="K601" s="190">
        <f t="shared" ca="1" si="148"/>
        <v>0.94329814702094583</v>
      </c>
      <c r="L601" s="190">
        <f t="shared" ca="1" si="148"/>
        <v>0.91569496872514744</v>
      </c>
      <c r="M601" s="190">
        <f t="shared" ca="1" si="148"/>
        <v>0.88679498595609163</v>
      </c>
      <c r="N601" s="190">
        <f t="shared" ca="1" si="148"/>
        <v>0.85725882450322177</v>
      </c>
      <c r="O601" s="190">
        <f t="shared" ca="1" si="148"/>
        <v>0.82756810299625272</v>
      </c>
      <c r="P601" s="190">
        <f t="shared" ca="1" si="148"/>
        <v>0.79806922191207363</v>
      </c>
      <c r="Q601" s="190">
        <f t="shared" ca="1" si="148"/>
        <v>0.76900738067597074</v>
      </c>
      <c r="R601" s="190">
        <f t="shared" ca="1" si="148"/>
        <v>0.74055259947062646</v>
      </c>
      <c r="S601" s="190">
        <f t="shared" ca="1" si="148"/>
        <v>0.71281940509756592</v>
      </c>
      <c r="T601" s="190">
        <f t="shared" ca="1" si="148"/>
        <v>0.68588160204371107</v>
      </c>
      <c r="U601" s="190">
        <f t="shared" ca="1" si="148"/>
        <v>0.65978328740704628</v>
      </c>
      <c r="V601" s="190">
        <f t="shared" ca="1" si="148"/>
        <v>0.6345470255224932</v>
      </c>
      <c r="W601" s="187">
        <f t="shared" ca="1" si="148"/>
        <v>0.61017989139079409</v>
      </c>
      <c r="Y601" s="78">
        <f t="shared" ca="1" si="149"/>
        <v>12000898.828350825</v>
      </c>
      <c r="Z601" s="78">
        <f t="shared" ca="1" si="150"/>
        <v>12004742.55430235</v>
      </c>
      <c r="AA601" s="78">
        <f t="shared" ca="1" si="151"/>
        <v>3843.7259515244514</v>
      </c>
    </row>
    <row r="602" spans="1:27" ht="11.25" customHeight="1" x14ac:dyDescent="0.2">
      <c r="A602" s="222">
        <f t="shared" si="152"/>
        <v>592</v>
      </c>
      <c r="B602" s="220">
        <f t="shared" si="141"/>
        <v>1.95E-2</v>
      </c>
      <c r="C602" s="217">
        <f t="shared" si="142"/>
        <v>2.7675000000000004E-3</v>
      </c>
      <c r="D602" s="219">
        <f t="shared" ca="1" si="143"/>
        <v>0.58646310334251883</v>
      </c>
      <c r="E602" s="218">
        <f t="shared" ca="1" si="144"/>
        <v>0.21845605643915697</v>
      </c>
      <c r="F602" s="187">
        <f t="shared" ca="1" si="145"/>
        <v>1.0785403606272048E-3</v>
      </c>
      <c r="G602" s="217">
        <f t="shared" ca="1" si="146"/>
        <v>3.8460403606272054E-3</v>
      </c>
      <c r="H602" s="187">
        <f t="shared" ca="1" si="147"/>
        <v>2.3346040360627207E-2</v>
      </c>
      <c r="I602" s="191">
        <f t="shared" ca="1" si="148"/>
        <v>0.98786452581967554</v>
      </c>
      <c r="J602" s="190">
        <f t="shared" ca="1" si="148"/>
        <v>0.96132934076052778</v>
      </c>
      <c r="K602" s="190">
        <f t="shared" ca="1" si="148"/>
        <v>0.93272465597014131</v>
      </c>
      <c r="L602" s="190">
        <f t="shared" ca="1" si="148"/>
        <v>0.90292921355235356</v>
      </c>
      <c r="M602" s="190">
        <f t="shared" ca="1" si="148"/>
        <v>0.8725871821321608</v>
      </c>
      <c r="N602" s="190">
        <f t="shared" ca="1" si="148"/>
        <v>0.84216528372937915</v>
      </c>
      <c r="O602" s="190">
        <f t="shared" ca="1" si="148"/>
        <v>0.81199727621080708</v>
      </c>
      <c r="P602" s="190">
        <f t="shared" ca="1" si="148"/>
        <v>0.78231801947632862</v>
      </c>
      <c r="Q602" s="190">
        <f t="shared" ca="1" si="148"/>
        <v>0.7532892616705491</v>
      </c>
      <c r="R602" s="190">
        <f t="shared" ca="1" si="148"/>
        <v>0.72501899384412249</v>
      </c>
      <c r="S602" s="190">
        <f t="shared" ca="1" si="148"/>
        <v>0.69757588657452274</v>
      </c>
      <c r="T602" s="190">
        <f t="shared" ca="1" si="148"/>
        <v>0.67100000703617246</v>
      </c>
      <c r="U602" s="190">
        <f t="shared" ca="1" si="148"/>
        <v>0.64531074509670361</v>
      </c>
      <c r="V602" s="190">
        <f t="shared" ca="1" si="148"/>
        <v>0.62051265728077643</v>
      </c>
      <c r="W602" s="187">
        <f t="shared" ca="1" si="148"/>
        <v>0.59659976408214199</v>
      </c>
      <c r="Y602" s="78">
        <f t="shared" ca="1" si="149"/>
        <v>11803222.813236363</v>
      </c>
      <c r="Z602" s="78">
        <f t="shared" ca="1" si="150"/>
        <v>11807201.014651988</v>
      </c>
      <c r="AA602" s="78">
        <f t="shared" ca="1" si="151"/>
        <v>3978.2014156244695</v>
      </c>
    </row>
    <row r="603" spans="1:27" ht="11.25" customHeight="1" x14ac:dyDescent="0.2">
      <c r="A603" s="222">
        <f t="shared" si="152"/>
        <v>593</v>
      </c>
      <c r="B603" s="220">
        <f t="shared" si="141"/>
        <v>1.95E-2</v>
      </c>
      <c r="C603" s="217">
        <f t="shared" si="142"/>
        <v>2.7675000000000004E-3</v>
      </c>
      <c r="D603" s="219">
        <f t="shared" ca="1" si="143"/>
        <v>0.73999874360145146</v>
      </c>
      <c r="E603" s="218">
        <f t="shared" ca="1" si="144"/>
        <v>0.64334153199058619</v>
      </c>
      <c r="F603" s="187">
        <f t="shared" ca="1" si="145"/>
        <v>3.1762443176430663E-3</v>
      </c>
      <c r="G603" s="217">
        <f t="shared" ca="1" si="146"/>
        <v>5.9437443176430672E-3</v>
      </c>
      <c r="H603" s="187">
        <f t="shared" ca="1" si="147"/>
        <v>2.5443744317643069E-2</v>
      </c>
      <c r="I603" s="191">
        <f t="shared" ref="I603:W618" ca="1" si="153">I$8*EXP(-$H603*I$9)</f>
        <v>0.98689577201029199</v>
      </c>
      <c r="J603" s="190">
        <f t="shared" ca="1" si="153"/>
        <v>0.95884526182605956</v>
      </c>
      <c r="K603" s="190">
        <f t="shared" ca="1" si="153"/>
        <v>0.92917448574339145</v>
      </c>
      <c r="L603" s="190">
        <f t="shared" ca="1" si="153"/>
        <v>0.89865090491886979</v>
      </c>
      <c r="M603" s="190">
        <f t="shared" ca="1" si="153"/>
        <v>0.86783232215519424</v>
      </c>
      <c r="N603" s="190">
        <f t="shared" ca="1" si="153"/>
        <v>0.83711945534285914</v>
      </c>
      <c r="O603" s="190">
        <f t="shared" ca="1" si="153"/>
        <v>0.80679618341594117</v>
      </c>
      <c r="P603" s="190">
        <f t="shared" ca="1" si="153"/>
        <v>0.77705999016411298</v>
      </c>
      <c r="Q603" s="190">
        <f t="shared" ca="1" si="153"/>
        <v>0.74804479955120962</v>
      </c>
      <c r="R603" s="190">
        <f t="shared" ca="1" si="153"/>
        <v>0.71983799891912092</v>
      </c>
      <c r="S603" s="190">
        <f t="shared" ca="1" si="153"/>
        <v>0.69249307092708223</v>
      </c>
      <c r="T603" s="190">
        <f t="shared" ca="1" si="153"/>
        <v>0.66603893347685006</v>
      </c>
      <c r="U603" s="190">
        <f t="shared" ca="1" si="153"/>
        <v>0.64048682556633474</v>
      </c>
      <c r="V603" s="190">
        <f t="shared" ca="1" si="153"/>
        <v>0.61583537129810872</v>
      </c>
      <c r="W603" s="187">
        <f t="shared" ca="1" si="153"/>
        <v>0.59207429558753533</v>
      </c>
      <c r="Y603" s="78">
        <f t="shared" ca="1" si="149"/>
        <v>11737185.670902962</v>
      </c>
      <c r="Z603" s="78">
        <f t="shared" ca="1" si="150"/>
        <v>11741209.145352349</v>
      </c>
      <c r="AA603" s="78">
        <f t="shared" ca="1" si="151"/>
        <v>4023.4744493868202</v>
      </c>
    </row>
    <row r="604" spans="1:27" ht="11.25" customHeight="1" x14ac:dyDescent="0.2">
      <c r="A604" s="222">
        <f t="shared" si="152"/>
        <v>594</v>
      </c>
      <c r="B604" s="220">
        <f t="shared" si="141"/>
        <v>1.95E-2</v>
      </c>
      <c r="C604" s="217">
        <f t="shared" si="142"/>
        <v>2.7675000000000004E-3</v>
      </c>
      <c r="D604" s="219">
        <f t="shared" ca="1" si="143"/>
        <v>0.62068294240535016</v>
      </c>
      <c r="E604" s="218">
        <f t="shared" ca="1" si="144"/>
        <v>0.3072749313355792</v>
      </c>
      <c r="F604" s="187">
        <f t="shared" ca="1" si="145"/>
        <v>1.5170484199721742E-3</v>
      </c>
      <c r="G604" s="217">
        <f t="shared" ca="1" si="146"/>
        <v>4.2845484199721742E-3</v>
      </c>
      <c r="H604" s="187">
        <f t="shared" ca="1" si="147"/>
        <v>2.3784548419972174E-2</v>
      </c>
      <c r="I604" s="191">
        <f t="shared" ca="1" si="153"/>
        <v>0.98766193707975281</v>
      </c>
      <c r="J604" s="190">
        <f t="shared" ca="1" si="153"/>
        <v>0.96080953265572</v>
      </c>
      <c r="K604" s="190">
        <f t="shared" ca="1" si="153"/>
        <v>0.93198140190528289</v>
      </c>
      <c r="L604" s="190">
        <f t="shared" ca="1" si="153"/>
        <v>0.90203318705475632</v>
      </c>
      <c r="M604" s="190">
        <f t="shared" ca="1" si="153"/>
        <v>0.87159106806641817</v>
      </c>
      <c r="N604" s="190">
        <f t="shared" ca="1" si="153"/>
        <v>0.84110798577143941</v>
      </c>
      <c r="O604" s="190">
        <f t="shared" ca="1" si="153"/>
        <v>0.81090726504170985</v>
      </c>
      <c r="P604" s="190">
        <f t="shared" ca="1" si="153"/>
        <v>0.78121593757249286</v>
      </c>
      <c r="Q604" s="190">
        <f t="shared" ca="1" si="153"/>
        <v>0.75218991810084779</v>
      </c>
      <c r="R604" s="190">
        <f t="shared" ca="1" si="153"/>
        <v>0.72393287481102397</v>
      </c>
      <c r="S604" s="190">
        <f t="shared" ca="1" si="153"/>
        <v>0.69651028987349406</v>
      </c>
      <c r="T604" s="190">
        <f t="shared" ca="1" si="153"/>
        <v>0.66995988885396185</v>
      </c>
      <c r="U604" s="190">
        <f t="shared" ca="1" si="153"/>
        <v>0.64429934915110132</v>
      </c>
      <c r="V604" s="190">
        <f t="shared" ca="1" si="153"/>
        <v>0.61953198055948677</v>
      </c>
      <c r="W604" s="187">
        <f t="shared" ca="1" si="153"/>
        <v>0.59565090062214121</v>
      </c>
      <c r="Y604" s="78">
        <f t="shared" ca="1" si="149"/>
        <v>11789383.517119627</v>
      </c>
      <c r="Z604" s="78">
        <f t="shared" ca="1" si="150"/>
        <v>11793371.192942034</v>
      </c>
      <c r="AA604" s="78">
        <f t="shared" ca="1" si="151"/>
        <v>3987.6758224070072</v>
      </c>
    </row>
    <row r="605" spans="1:27" ht="11.25" customHeight="1" x14ac:dyDescent="0.2">
      <c r="A605" s="222">
        <f t="shared" si="152"/>
        <v>595</v>
      </c>
      <c r="B605" s="220">
        <f t="shared" si="141"/>
        <v>1.95E-2</v>
      </c>
      <c r="C605" s="217">
        <f t="shared" si="142"/>
        <v>2.7675000000000004E-3</v>
      </c>
      <c r="D605" s="219">
        <f t="shared" ca="1" si="143"/>
        <v>0.76100618491133021</v>
      </c>
      <c r="E605" s="218">
        <f t="shared" ca="1" si="144"/>
        <v>0.70954291468086261</v>
      </c>
      <c r="F605" s="187">
        <f t="shared" ca="1" si="145"/>
        <v>3.5030874563714101E-3</v>
      </c>
      <c r="G605" s="217">
        <f t="shared" ca="1" si="146"/>
        <v>6.2705874563714105E-3</v>
      </c>
      <c r="H605" s="187">
        <f t="shared" ca="1" si="147"/>
        <v>2.577058745637141E-2</v>
      </c>
      <c r="I605" s="191">
        <f t="shared" ca="1" si="153"/>
        <v>0.9867449160982189</v>
      </c>
      <c r="J605" s="190">
        <f t="shared" ca="1" si="153"/>
        <v>0.95845879602052342</v>
      </c>
      <c r="K605" s="190">
        <f t="shared" ca="1" si="153"/>
        <v>0.92862255195657639</v>
      </c>
      <c r="L605" s="190">
        <f t="shared" ca="1" si="153"/>
        <v>0.89798612965703128</v>
      </c>
      <c r="M605" s="190">
        <f t="shared" ca="1" si="153"/>
        <v>0.86709380428765359</v>
      </c>
      <c r="N605" s="190">
        <f t="shared" ca="1" si="153"/>
        <v>0.83633599189538022</v>
      </c>
      <c r="O605" s="190">
        <f t="shared" ca="1" si="153"/>
        <v>0.80598880661325978</v>
      </c>
      <c r="P605" s="190">
        <f t="shared" ca="1" si="153"/>
        <v>0.7762439250451072</v>
      </c>
      <c r="Q605" s="190">
        <f t="shared" ca="1" si="153"/>
        <v>0.74723095435377185</v>
      </c>
      <c r="R605" s="190">
        <f t="shared" ca="1" si="153"/>
        <v>0.71903408882492159</v>
      </c>
      <c r="S605" s="190">
        <f t="shared" ca="1" si="153"/>
        <v>0.69170445935273417</v>
      </c>
      <c r="T605" s="190">
        <f t="shared" ca="1" si="153"/>
        <v>0.66526925855799146</v>
      </c>
      <c r="U605" s="190">
        <f t="shared" ca="1" si="153"/>
        <v>0.63973846478613527</v>
      </c>
      <c r="V605" s="190">
        <f t="shared" ca="1" si="153"/>
        <v>0.61510978498084556</v>
      </c>
      <c r="W605" s="187">
        <f t="shared" ca="1" si="153"/>
        <v>0.59137228018590904</v>
      </c>
      <c r="Y605" s="78">
        <f t="shared" ca="1" si="149"/>
        <v>11726934.21261606</v>
      </c>
      <c r="Z605" s="78">
        <f t="shared" ca="1" si="150"/>
        <v>11730964.729286002</v>
      </c>
      <c r="AA605" s="78">
        <f t="shared" ca="1" si="151"/>
        <v>4030.5166699420661</v>
      </c>
    </row>
    <row r="606" spans="1:27" ht="11.25" customHeight="1" x14ac:dyDescent="0.2">
      <c r="A606" s="222">
        <f t="shared" si="152"/>
        <v>596</v>
      </c>
      <c r="B606" s="220">
        <f t="shared" si="141"/>
        <v>1.95E-2</v>
      </c>
      <c r="C606" s="217">
        <f t="shared" si="142"/>
        <v>2.7675000000000004E-3</v>
      </c>
      <c r="D606" s="219">
        <f t="shared" ca="1" si="143"/>
        <v>9.0675499549891958E-2</v>
      </c>
      <c r="E606" s="218">
        <f t="shared" ca="1" si="144"/>
        <v>-1.3366068585381436</v>
      </c>
      <c r="F606" s="187">
        <f t="shared" ca="1" si="145"/>
        <v>-6.5989676217835871E-3</v>
      </c>
      <c r="G606" s="217">
        <f t="shared" ca="1" si="146"/>
        <v>-3.8314676217835867E-3</v>
      </c>
      <c r="H606" s="187">
        <f t="shared" ca="1" si="147"/>
        <v>1.5668532378216412E-2</v>
      </c>
      <c r="I606" s="191">
        <f t="shared" ca="1" si="153"/>
        <v>0.99141824025683367</v>
      </c>
      <c r="J606" s="190">
        <f t="shared" ca="1" si="153"/>
        <v>0.97047597057887469</v>
      </c>
      <c r="K606" s="190">
        <f t="shared" ca="1" si="153"/>
        <v>0.94583419394683654</v>
      </c>
      <c r="L606" s="190">
        <f t="shared" ca="1" si="153"/>
        <v>0.91876206987448339</v>
      </c>
      <c r="M606" s="190">
        <f t="shared" ca="1" si="153"/>
        <v>0.89021301169652733</v>
      </c>
      <c r="N606" s="190">
        <f t="shared" ca="1" si="153"/>
        <v>0.86089355389035316</v>
      </c>
      <c r="O606" s="190">
        <f t="shared" ca="1" si="153"/>
        <v>0.83132062096993786</v>
      </c>
      <c r="P606" s="190">
        <f t="shared" ca="1" si="153"/>
        <v>0.80186741309629117</v>
      </c>
      <c r="Q606" s="190">
        <f t="shared" ca="1" si="153"/>
        <v>0.77279927331715581</v>
      </c>
      <c r="R606" s="190">
        <f t="shared" ca="1" si="153"/>
        <v>0.74430124659809604</v>
      </c>
      <c r="S606" s="190">
        <f t="shared" ca="1" si="153"/>
        <v>0.71649899641586889</v>
      </c>
      <c r="T606" s="190">
        <f t="shared" ca="1" si="153"/>
        <v>0.68947453734742659</v>
      </c>
      <c r="U606" s="190">
        <f t="shared" ca="1" si="153"/>
        <v>0.66327798862117704</v>
      </c>
      <c r="V606" s="190">
        <f t="shared" ca="1" si="153"/>
        <v>0.63793630938159873</v>
      </c>
      <c r="W606" s="187">
        <f t="shared" ca="1" si="153"/>
        <v>0.61345976397662283</v>
      </c>
      <c r="Y606" s="78">
        <f t="shared" ca="1" si="149"/>
        <v>12048533.189968083</v>
      </c>
      <c r="Z606" s="78">
        <f t="shared" ca="1" si="150"/>
        <v>12052344.770770337</v>
      </c>
      <c r="AA606" s="78">
        <f t="shared" ca="1" si="151"/>
        <v>3811.5808022543788</v>
      </c>
    </row>
    <row r="607" spans="1:27" ht="11.25" customHeight="1" x14ac:dyDescent="0.2">
      <c r="A607" s="222">
        <f t="shared" si="152"/>
        <v>597</v>
      </c>
      <c r="B607" s="220">
        <f t="shared" si="141"/>
        <v>1.95E-2</v>
      </c>
      <c r="C607" s="217">
        <f t="shared" si="142"/>
        <v>2.7675000000000004E-3</v>
      </c>
      <c r="D607" s="219">
        <f t="shared" ca="1" si="143"/>
        <v>0.79499458554590796</v>
      </c>
      <c r="E607" s="218">
        <f t="shared" ca="1" si="144"/>
        <v>0.8238745739366844</v>
      </c>
      <c r="F607" s="187">
        <f t="shared" ca="1" si="145"/>
        <v>4.0675547960041967E-3</v>
      </c>
      <c r="G607" s="217">
        <f t="shared" ca="1" si="146"/>
        <v>6.8350547960041967E-3</v>
      </c>
      <c r="H607" s="187">
        <f t="shared" ca="1" si="147"/>
        <v>2.6335054796004197E-2</v>
      </c>
      <c r="I607" s="191">
        <f t="shared" ca="1" si="153"/>
        <v>0.98648443797331342</v>
      </c>
      <c r="J607" s="190">
        <f t="shared" ca="1" si="153"/>
        <v>0.95779172541695656</v>
      </c>
      <c r="K607" s="190">
        <f t="shared" ca="1" si="153"/>
        <v>0.92767011862664106</v>
      </c>
      <c r="L607" s="190">
        <f t="shared" ca="1" si="153"/>
        <v>0.89683920180523657</v>
      </c>
      <c r="M607" s="190">
        <f t="shared" ca="1" si="153"/>
        <v>0.8658198426931063</v>
      </c>
      <c r="N607" s="190">
        <f t="shared" ca="1" si="153"/>
        <v>0.83498465465252003</v>
      </c>
      <c r="O607" s="190">
        <f t="shared" ca="1" si="153"/>
        <v>0.80459634619233589</v>
      </c>
      <c r="P607" s="190">
        <f t="shared" ca="1" si="153"/>
        <v>0.77483657515615845</v>
      </c>
      <c r="Q607" s="190">
        <f t="shared" ca="1" si="153"/>
        <v>0.74582750518598417</v>
      </c>
      <c r="R607" s="190">
        <f t="shared" ca="1" si="153"/>
        <v>0.71764782696242813</v>
      </c>
      <c r="S607" s="190">
        <f t="shared" ca="1" si="153"/>
        <v>0.69034461909120792</v>
      </c>
      <c r="T607" s="190">
        <f t="shared" ca="1" si="153"/>
        <v>0.66394210209969884</v>
      </c>
      <c r="U607" s="190">
        <f t="shared" ca="1" si="153"/>
        <v>0.63844808305045553</v>
      </c>
      <c r="V607" s="190">
        <f t="shared" ca="1" si="153"/>
        <v>0.61385868945928568</v>
      </c>
      <c r="W607" s="187">
        <f t="shared" ca="1" si="153"/>
        <v>0.59016183927047383</v>
      </c>
      <c r="Y607" s="78">
        <f t="shared" ca="1" si="149"/>
        <v>11709253.567635803</v>
      </c>
      <c r="Z607" s="78">
        <f t="shared" ca="1" si="150"/>
        <v>11713296.238575025</v>
      </c>
      <c r="AA607" s="78">
        <f t="shared" ca="1" si="151"/>
        <v>4042.6709392219782</v>
      </c>
    </row>
    <row r="608" spans="1:27" ht="11.25" customHeight="1" x14ac:dyDescent="0.2">
      <c r="A608" s="222">
        <f t="shared" si="152"/>
        <v>598</v>
      </c>
      <c r="B608" s="220">
        <f t="shared" si="141"/>
        <v>1.95E-2</v>
      </c>
      <c r="C608" s="217">
        <f t="shared" si="142"/>
        <v>2.7675000000000004E-3</v>
      </c>
      <c r="D608" s="219">
        <f t="shared" ca="1" si="143"/>
        <v>0.98059319994151561</v>
      </c>
      <c r="E608" s="218">
        <f t="shared" ca="1" si="144"/>
        <v>2.066157608571324</v>
      </c>
      <c r="F608" s="187">
        <f t="shared" ca="1" si="145"/>
        <v>1.0200835850398172E-2</v>
      </c>
      <c r="G608" s="217">
        <f t="shared" ca="1" si="146"/>
        <v>1.2968335850398173E-2</v>
      </c>
      <c r="H608" s="187">
        <f t="shared" ca="1" si="147"/>
        <v>3.2468335850398169E-2</v>
      </c>
      <c r="I608" s="191">
        <f t="shared" ca="1" si="153"/>
        <v>0.98365861336148974</v>
      </c>
      <c r="J608" s="190">
        <f t="shared" ca="1" si="153"/>
        <v>0.95057345753446909</v>
      </c>
      <c r="K608" s="190">
        <f t="shared" ca="1" si="153"/>
        <v>0.91738411064127301</v>
      </c>
      <c r="L608" s="190">
        <f t="shared" ca="1" si="153"/>
        <v>0.88447116886506161</v>
      </c>
      <c r="M608" s="190">
        <f t="shared" ca="1" si="153"/>
        <v>0.85209755309113133</v>
      </c>
      <c r="N608" s="190">
        <f t="shared" ca="1" si="153"/>
        <v>0.82044156215948716</v>
      </c>
      <c r="O608" s="190">
        <f t="shared" ca="1" si="153"/>
        <v>0.78962061708549569</v>
      </c>
      <c r="P608" s="190">
        <f t="shared" ca="1" si="153"/>
        <v>0.75970836828381394</v>
      </c>
      <c r="Q608" s="190">
        <f t="shared" ca="1" si="153"/>
        <v>0.73074705413461905</v>
      </c>
      <c r="R608" s="190">
        <f t="shared" ca="1" si="153"/>
        <v>0.70275644882126398</v>
      </c>
      <c r="S608" s="190">
        <f t="shared" ca="1" si="153"/>
        <v>0.67574035138365496</v>
      </c>
      <c r="T608" s="190">
        <f t="shared" ca="1" si="153"/>
        <v>0.6496912964796927</v>
      </c>
      <c r="U608" s="190">
        <f t="shared" ca="1" si="153"/>
        <v>0.6245939755088904</v>
      </c>
      <c r="V608" s="190">
        <f t="shared" ca="1" si="153"/>
        <v>0.60042772042392634</v>
      </c>
      <c r="W608" s="187">
        <f t="shared" ca="1" si="153"/>
        <v>0.57716830514644746</v>
      </c>
      <c r="Y608" s="78">
        <f t="shared" ca="1" si="149"/>
        <v>11519080.602920717</v>
      </c>
      <c r="Z608" s="78">
        <f t="shared" ca="1" si="150"/>
        <v>11523254.626316562</v>
      </c>
      <c r="AA608" s="78">
        <f t="shared" ca="1" si="151"/>
        <v>4174.0233958456665</v>
      </c>
    </row>
    <row r="609" spans="1:27" ht="11.25" customHeight="1" x14ac:dyDescent="0.2">
      <c r="A609" s="222">
        <f t="shared" si="152"/>
        <v>599</v>
      </c>
      <c r="B609" s="220">
        <f t="shared" si="141"/>
        <v>1.95E-2</v>
      </c>
      <c r="C609" s="217">
        <f t="shared" si="142"/>
        <v>2.7675000000000004E-3</v>
      </c>
      <c r="D609" s="219">
        <f t="shared" ca="1" si="143"/>
        <v>0.13880468348067487</v>
      </c>
      <c r="E609" s="218">
        <f t="shared" ca="1" si="144"/>
        <v>-1.0857053635835536</v>
      </c>
      <c r="F609" s="187">
        <f t="shared" ca="1" si="145"/>
        <v>-5.3602407434303828E-3</v>
      </c>
      <c r="G609" s="217">
        <f t="shared" ca="1" si="146"/>
        <v>-2.5927407434303824E-3</v>
      </c>
      <c r="H609" s="187">
        <f t="shared" ca="1" si="147"/>
        <v>1.6907259256569617E-2</v>
      </c>
      <c r="I609" s="191">
        <f t="shared" ca="1" si="153"/>
        <v>0.99084400278184104</v>
      </c>
      <c r="J609" s="190">
        <f t="shared" ca="1" si="153"/>
        <v>0.96899434206095192</v>
      </c>
      <c r="K609" s="190">
        <f t="shared" ca="1" si="153"/>
        <v>0.9437066378812482</v>
      </c>
      <c r="L609" s="190">
        <f t="shared" ca="1" si="153"/>
        <v>0.91618886194352334</v>
      </c>
      <c r="M609" s="190">
        <f t="shared" ca="1" si="153"/>
        <v>0.88734527213510783</v>
      </c>
      <c r="N609" s="190">
        <f t="shared" ca="1" si="153"/>
        <v>0.85784390464751514</v>
      </c>
      <c r="O609" s="190">
        <f t="shared" ca="1" si="153"/>
        <v>0.82817206917514419</v>
      </c>
      <c r="P609" s="190">
        <f t="shared" ca="1" si="153"/>
        <v>0.79868048175222361</v>
      </c>
      <c r="Q609" s="190">
        <f t="shared" ca="1" si="153"/>
        <v>0.7696175831028943</v>
      </c>
      <c r="R609" s="190">
        <f t="shared" ca="1" si="153"/>
        <v>0.74115580967946604</v>
      </c>
      <c r="S609" s="190">
        <f t="shared" ca="1" si="153"/>
        <v>0.71341147850778897</v>
      </c>
      <c r="T609" s="190">
        <f t="shared" ca="1" si="153"/>
        <v>0.68645971341703271</v>
      </c>
      <c r="U609" s="190">
        <f t="shared" ca="1" si="153"/>
        <v>0.66034557899948354</v>
      </c>
      <c r="V609" s="190">
        <f t="shared" ca="1" si="153"/>
        <v>0.63509234549954274</v>
      </c>
      <c r="W609" s="187">
        <f t="shared" ca="1" si="153"/>
        <v>0.61070760011397007</v>
      </c>
      <c r="Y609" s="78">
        <f t="shared" ca="1" si="149"/>
        <v>12008565.681697732</v>
      </c>
      <c r="Z609" s="78">
        <f t="shared" ca="1" si="150"/>
        <v>12012404.226581745</v>
      </c>
      <c r="AA609" s="78">
        <f t="shared" ca="1" si="151"/>
        <v>3838.5448840130121</v>
      </c>
    </row>
    <row r="610" spans="1:27" ht="11.25" customHeight="1" x14ac:dyDescent="0.2">
      <c r="A610" s="222">
        <f t="shared" si="152"/>
        <v>600</v>
      </c>
      <c r="B610" s="220">
        <f t="shared" si="141"/>
        <v>1.95E-2</v>
      </c>
      <c r="C610" s="217">
        <f t="shared" si="142"/>
        <v>2.7675000000000004E-3</v>
      </c>
      <c r="D610" s="219">
        <f t="shared" ca="1" si="143"/>
        <v>0.32404062744661377</v>
      </c>
      <c r="E610" s="218">
        <f t="shared" ca="1" si="144"/>
        <v>-0.45642936301717407</v>
      </c>
      <c r="F610" s="187">
        <f t="shared" ca="1" si="145"/>
        <v>-2.2534394230745184E-3</v>
      </c>
      <c r="G610" s="217">
        <f t="shared" ca="1" si="146"/>
        <v>5.1406057692548199E-4</v>
      </c>
      <c r="H610" s="187">
        <f t="shared" ca="1" si="147"/>
        <v>2.0014060576925483E-2</v>
      </c>
      <c r="I610" s="191">
        <f t="shared" ca="1" si="153"/>
        <v>0.98940524351212944</v>
      </c>
      <c r="J610" s="190">
        <f t="shared" ca="1" si="153"/>
        <v>0.96528827226940961</v>
      </c>
      <c r="K610" s="190">
        <f t="shared" ca="1" si="153"/>
        <v>0.93839162922652519</v>
      </c>
      <c r="L610" s="190">
        <f t="shared" ca="1" si="153"/>
        <v>0.9097667620223836</v>
      </c>
      <c r="M610" s="190">
        <f t="shared" ca="1" si="153"/>
        <v>0.88019338412690695</v>
      </c>
      <c r="N610" s="190">
        <f t="shared" ca="1" si="153"/>
        <v>0.85024264215404433</v>
      </c>
      <c r="O610" s="190">
        <f t="shared" ca="1" si="153"/>
        <v>0.8203276725406663</v>
      </c>
      <c r="P610" s="190">
        <f t="shared" ca="1" si="153"/>
        <v>0.79074307635181651</v>
      </c>
      <c r="Q610" s="190">
        <f t="shared" ca="1" si="153"/>
        <v>0.76169522071311913</v>
      </c>
      <c r="R610" s="190">
        <f t="shared" ca="1" si="153"/>
        <v>0.73332521844915877</v>
      </c>
      <c r="S610" s="190">
        <f t="shared" ca="1" si="153"/>
        <v>0.70572620163491806</v>
      </c>
      <c r="T610" s="190">
        <f t="shared" ca="1" si="153"/>
        <v>0.67895622041387571</v>
      </c>
      <c r="U610" s="190">
        <f t="shared" ca="1" si="153"/>
        <v>0.65304782639227055</v>
      </c>
      <c r="V610" s="190">
        <f t="shared" ca="1" si="153"/>
        <v>0.62801516434937499</v>
      </c>
      <c r="W610" s="187">
        <f t="shared" ca="1" si="153"/>
        <v>0.60385920282835981</v>
      </c>
      <c r="Y610" s="78">
        <f t="shared" ca="1" si="149"/>
        <v>11908983.736984961</v>
      </c>
      <c r="Z610" s="78">
        <f t="shared" ca="1" si="150"/>
        <v>11912889.78442497</v>
      </c>
      <c r="AA610" s="78">
        <f t="shared" ca="1" si="151"/>
        <v>3906.0474400091916</v>
      </c>
    </row>
    <row r="611" spans="1:27" ht="11.25" customHeight="1" x14ac:dyDescent="0.2">
      <c r="A611" s="222">
        <f t="shared" si="152"/>
        <v>601</v>
      </c>
      <c r="B611" s="220">
        <f t="shared" si="141"/>
        <v>1.95E-2</v>
      </c>
      <c r="C611" s="217">
        <f t="shared" si="142"/>
        <v>2.7675000000000004E-3</v>
      </c>
      <c r="D611" s="219">
        <f t="shared" ca="1" si="143"/>
        <v>0.47208410239340781</v>
      </c>
      <c r="E611" s="218">
        <f t="shared" ca="1" si="144"/>
        <v>-7.0031981219852157E-2</v>
      </c>
      <c r="F611" s="187">
        <f t="shared" ca="1" si="145"/>
        <v>-3.4575520363901553E-4</v>
      </c>
      <c r="G611" s="217">
        <f t="shared" ca="1" si="146"/>
        <v>2.4217447963609849E-3</v>
      </c>
      <c r="H611" s="187">
        <f t="shared" ca="1" si="147"/>
        <v>2.1921744796360984E-2</v>
      </c>
      <c r="I611" s="191">
        <f t="shared" ca="1" si="153"/>
        <v>0.98852283065652458</v>
      </c>
      <c r="J611" s="190">
        <f t="shared" ca="1" si="153"/>
        <v>0.96301964375440618</v>
      </c>
      <c r="K611" s="190">
        <f t="shared" ca="1" si="153"/>
        <v>0.9351428731720477</v>
      </c>
      <c r="L611" s="190">
        <f t="shared" ca="1" si="153"/>
        <v>0.90584569635548817</v>
      </c>
      <c r="M611" s="190">
        <f t="shared" ca="1" si="153"/>
        <v>0.87583046986713453</v>
      </c>
      <c r="N611" s="190">
        <f t="shared" ca="1" si="153"/>
        <v>0.84560861677039922</v>
      </c>
      <c r="O611" s="190">
        <f t="shared" ca="1" si="153"/>
        <v>0.81554780401228866</v>
      </c>
      <c r="P611" s="190">
        <f t="shared" ca="1" si="153"/>
        <v>0.7859083726181233</v>
      </c>
      <c r="Q611" s="190">
        <f t="shared" ca="1" si="153"/>
        <v>0.75687107998439263</v>
      </c>
      <c r="R611" s="190">
        <f t="shared" ca="1" si="153"/>
        <v>0.72855801595273539</v>
      </c>
      <c r="S611" s="190">
        <f t="shared" ca="1" si="153"/>
        <v>0.70104825662419201</v>
      </c>
      <c r="T611" s="190">
        <f t="shared" ca="1" si="153"/>
        <v>0.67438951493305266</v>
      </c>
      <c r="U611" s="190">
        <f t="shared" ca="1" si="153"/>
        <v>0.64860677444037418</v>
      </c>
      <c r="V611" s="190">
        <f t="shared" ca="1" si="153"/>
        <v>0.62370866533293345</v>
      </c>
      <c r="W611" s="187">
        <f t="shared" ca="1" si="153"/>
        <v>0.59969215925333885</v>
      </c>
      <c r="Y611" s="78">
        <f t="shared" ca="1" si="149"/>
        <v>11848300.773727432</v>
      </c>
      <c r="Z611" s="78">
        <f t="shared" ca="1" si="150"/>
        <v>11852248.166060846</v>
      </c>
      <c r="AA611" s="78">
        <f t="shared" ca="1" si="151"/>
        <v>3947.3923334144056</v>
      </c>
    </row>
    <row r="612" spans="1:27" ht="11.25" customHeight="1" x14ac:dyDescent="0.2">
      <c r="A612" s="222">
        <f t="shared" si="152"/>
        <v>602</v>
      </c>
      <c r="B612" s="220">
        <f t="shared" si="141"/>
        <v>1.95E-2</v>
      </c>
      <c r="C612" s="217">
        <f t="shared" si="142"/>
        <v>2.7675000000000004E-3</v>
      </c>
      <c r="D612" s="219">
        <f t="shared" ca="1" si="143"/>
        <v>0.86808031433486499</v>
      </c>
      <c r="E612" s="218">
        <f t="shared" ca="1" si="144"/>
        <v>1.1173624786925975</v>
      </c>
      <c r="F612" s="187">
        <f t="shared" ca="1" si="145"/>
        <v>5.5165352261866193E-3</v>
      </c>
      <c r="G612" s="217">
        <f t="shared" ca="1" si="146"/>
        <v>8.2840352261866201E-3</v>
      </c>
      <c r="H612" s="187">
        <f t="shared" ca="1" si="147"/>
        <v>2.778403522618662E-2</v>
      </c>
      <c r="I612" s="191">
        <f t="shared" ca="1" si="153"/>
        <v>0.98581610871858039</v>
      </c>
      <c r="J612" s="190">
        <f t="shared" ca="1" si="153"/>
        <v>0.95608148847101837</v>
      </c>
      <c r="K612" s="190">
        <f t="shared" ca="1" si="153"/>
        <v>0.92522970431454965</v>
      </c>
      <c r="L612" s="190">
        <f t="shared" ca="1" si="153"/>
        <v>0.89390175475744282</v>
      </c>
      <c r="M612" s="190">
        <f t="shared" ca="1" si="153"/>
        <v>0.86255816225499116</v>
      </c>
      <c r="N612" s="190">
        <f t="shared" ca="1" si="153"/>
        <v>0.83152577718728637</v>
      </c>
      <c r="O612" s="190">
        <f t="shared" ca="1" si="153"/>
        <v>0.80103292186012831</v>
      </c>
      <c r="P612" s="190">
        <f t="shared" ca="1" si="153"/>
        <v>0.77123559652917484</v>
      </c>
      <c r="Q612" s="190">
        <f t="shared" ca="1" si="153"/>
        <v>0.7422369252716553</v>
      </c>
      <c r="R612" s="190">
        <f t="shared" ca="1" si="153"/>
        <v>0.7141015341119773</v>
      </c>
      <c r="S612" s="190">
        <f t="shared" ca="1" si="153"/>
        <v>0.68686615312246624</v>
      </c>
      <c r="T612" s="190">
        <f t="shared" ca="1" si="153"/>
        <v>0.66054741694551233</v>
      </c>
      <c r="U612" s="190">
        <f t="shared" ca="1" si="153"/>
        <v>0.63514759307840662</v>
      </c>
      <c r="V612" s="190">
        <f t="shared" ca="1" si="153"/>
        <v>0.61065878084495973</v>
      </c>
      <c r="W612" s="187">
        <f t="shared" ca="1" si="153"/>
        <v>0.58706598365414198</v>
      </c>
      <c r="Y612" s="78">
        <f t="shared" ca="1" si="149"/>
        <v>11664005.901122291</v>
      </c>
      <c r="Z612" s="78">
        <f t="shared" ca="1" si="150"/>
        <v>11668079.724743631</v>
      </c>
      <c r="AA612" s="78">
        <f t="shared" ca="1" si="151"/>
        <v>4073.823621340096</v>
      </c>
    </row>
    <row r="613" spans="1:27" ht="11.25" customHeight="1" x14ac:dyDescent="0.2">
      <c r="A613" s="222">
        <f t="shared" si="152"/>
        <v>603</v>
      </c>
      <c r="B613" s="220">
        <f t="shared" si="141"/>
        <v>1.95E-2</v>
      </c>
      <c r="C613" s="217">
        <f t="shared" si="142"/>
        <v>2.7675000000000004E-3</v>
      </c>
      <c r="D613" s="219">
        <f t="shared" ca="1" si="143"/>
        <v>0.70361470503422074</v>
      </c>
      <c r="E613" s="218">
        <f t="shared" ca="1" si="144"/>
        <v>0.53482541081049073</v>
      </c>
      <c r="F613" s="187">
        <f t="shared" ca="1" si="145"/>
        <v>2.6404888967168326E-3</v>
      </c>
      <c r="G613" s="217">
        <f t="shared" ca="1" si="146"/>
        <v>5.4079888967168335E-3</v>
      </c>
      <c r="H613" s="187">
        <f t="shared" ca="1" si="147"/>
        <v>2.4907988896716832E-2</v>
      </c>
      <c r="I613" s="191">
        <f t="shared" ca="1" si="153"/>
        <v>0.98714310220881374</v>
      </c>
      <c r="J613" s="190">
        <f t="shared" ca="1" si="153"/>
        <v>0.95947908675008287</v>
      </c>
      <c r="K613" s="190">
        <f t="shared" ca="1" si="153"/>
        <v>0.93007991539418555</v>
      </c>
      <c r="L613" s="190">
        <f t="shared" ca="1" si="153"/>
        <v>0.89974165729563582</v>
      </c>
      <c r="M613" s="190">
        <f t="shared" ca="1" si="153"/>
        <v>0.86904424824251625</v>
      </c>
      <c r="N613" s="190">
        <f t="shared" ca="1" si="153"/>
        <v>0.83840528244980028</v>
      </c>
      <c r="O613" s="190">
        <f t="shared" ca="1" si="153"/>
        <v>0.80812137079215629</v>
      </c>
      <c r="P613" s="190">
        <f t="shared" ca="1" si="153"/>
        <v>0.77839952565492265</v>
      </c>
      <c r="Q613" s="190">
        <f t="shared" ca="1" si="153"/>
        <v>0.74938075779511137</v>
      </c>
      <c r="R613" s="190">
        <f t="shared" ca="1" si="153"/>
        <v>0.72115769857490364</v>
      </c>
      <c r="S613" s="190">
        <f t="shared" ca="1" si="153"/>
        <v>0.6937876941602058</v>
      </c>
      <c r="T613" s="190">
        <f t="shared" ca="1" si="153"/>
        <v>0.6673024974195938</v>
      </c>
      <c r="U613" s="190">
        <f t="shared" ca="1" si="153"/>
        <v>0.64171541922066</v>
      </c>
      <c r="V613" s="190">
        <f t="shared" ca="1" si="153"/>
        <v>0.6170265912282985</v>
      </c>
      <c r="W613" s="187">
        <f t="shared" ca="1" si="153"/>
        <v>0.59322682971824736</v>
      </c>
      <c r="Y613" s="78">
        <f t="shared" ca="1" si="149"/>
        <v>11754011.676905135</v>
      </c>
      <c r="Z613" s="78">
        <f t="shared" ca="1" si="150"/>
        <v>11758023.600830063</v>
      </c>
      <c r="AA613" s="78">
        <f t="shared" ca="1" si="151"/>
        <v>4011.9239249285311</v>
      </c>
    </row>
    <row r="614" spans="1:27" ht="11.25" customHeight="1" x14ac:dyDescent="0.2">
      <c r="A614" s="222">
        <f t="shared" si="152"/>
        <v>604</v>
      </c>
      <c r="B614" s="220">
        <f t="shared" si="141"/>
        <v>1.95E-2</v>
      </c>
      <c r="C614" s="217">
        <f t="shared" si="142"/>
        <v>2.7675000000000004E-3</v>
      </c>
      <c r="D614" s="219">
        <f t="shared" ca="1" si="143"/>
        <v>0.99786254956099463</v>
      </c>
      <c r="E614" s="218">
        <f t="shared" ca="1" si="144"/>
        <v>2.8571304638834754</v>
      </c>
      <c r="F614" s="187">
        <f t="shared" ca="1" si="145"/>
        <v>1.4105951426135467E-2</v>
      </c>
      <c r="G614" s="217">
        <f t="shared" ca="1" si="146"/>
        <v>1.6873451426135468E-2</v>
      </c>
      <c r="H614" s="187">
        <f t="shared" ca="1" si="147"/>
        <v>3.6373451426135468E-2</v>
      </c>
      <c r="I614" s="191">
        <f t="shared" ca="1" si="153"/>
        <v>0.98186360447966736</v>
      </c>
      <c r="J614" s="190">
        <f t="shared" ca="1" si="153"/>
        <v>0.94600589202035867</v>
      </c>
      <c r="K614" s="190">
        <f t="shared" ca="1" si="153"/>
        <v>0.91089442317155378</v>
      </c>
      <c r="L614" s="190">
        <f t="shared" ca="1" si="153"/>
        <v>0.876685352305831</v>
      </c>
      <c r="M614" s="190">
        <f t="shared" ca="1" si="153"/>
        <v>0.84347398615045477</v>
      </c>
      <c r="N614" s="190">
        <f t="shared" ca="1" si="153"/>
        <v>0.81131410640741419</v>
      </c>
      <c r="O614" s="190">
        <f t="shared" ca="1" si="153"/>
        <v>0.78023100228229192</v>
      </c>
      <c r="P614" s="190">
        <f t="shared" ca="1" si="153"/>
        <v>0.75023037140681748</v>
      </c>
      <c r="Q614" s="190">
        <f t="shared" ca="1" si="153"/>
        <v>0.72130446745228305</v>
      </c>
      <c r="R614" s="190">
        <f t="shared" ca="1" si="153"/>
        <v>0.69343638657997064</v>
      </c>
      <c r="S614" s="190">
        <f t="shared" ca="1" si="153"/>
        <v>0.6666030788841848</v>
      </c>
      <c r="T614" s="190">
        <f t="shared" ca="1" si="153"/>
        <v>0.64077747585711409</v>
      </c>
      <c r="U614" s="190">
        <f t="shared" ca="1" si="153"/>
        <v>0.61592999860478148</v>
      </c>
      <c r="V614" s="190">
        <f t="shared" ca="1" si="153"/>
        <v>0.59202962849411811</v>
      </c>
      <c r="W614" s="187">
        <f t="shared" ca="1" si="153"/>
        <v>0.56904466643681506</v>
      </c>
      <c r="Y614" s="78">
        <f t="shared" ca="1" si="149"/>
        <v>11399824.440533657</v>
      </c>
      <c r="Z614" s="78">
        <f t="shared" ca="1" si="150"/>
        <v>11404081.318797883</v>
      </c>
      <c r="AA614" s="78">
        <f t="shared" ca="1" si="151"/>
        <v>4256.8782642260194</v>
      </c>
    </row>
    <row r="615" spans="1:27" ht="11.25" customHeight="1" x14ac:dyDescent="0.2">
      <c r="A615" s="222">
        <f t="shared" si="152"/>
        <v>605</v>
      </c>
      <c r="B615" s="220">
        <f t="shared" si="141"/>
        <v>1.95E-2</v>
      </c>
      <c r="C615" s="217">
        <f t="shared" si="142"/>
        <v>2.7675000000000004E-3</v>
      </c>
      <c r="D615" s="219">
        <f t="shared" ca="1" si="143"/>
        <v>0.23524320942821841</v>
      </c>
      <c r="E615" s="218">
        <f t="shared" ca="1" si="144"/>
        <v>-0.72168784169450062</v>
      </c>
      <c r="F615" s="187">
        <f t="shared" ca="1" si="145"/>
        <v>-3.5630482291446218E-3</v>
      </c>
      <c r="G615" s="217">
        <f t="shared" ca="1" si="146"/>
        <v>-7.9554822914462133E-4</v>
      </c>
      <c r="H615" s="187">
        <f t="shared" ca="1" si="147"/>
        <v>1.870445177085538E-2</v>
      </c>
      <c r="I615" s="191">
        <f t="shared" ca="1" si="153"/>
        <v>0.9900114682845601</v>
      </c>
      <c r="J615" s="190">
        <f t="shared" ca="1" si="153"/>
        <v>0.9668487591873639</v>
      </c>
      <c r="K615" s="190">
        <f t="shared" ca="1" si="153"/>
        <v>0.94062840343528298</v>
      </c>
      <c r="L615" s="190">
        <f t="shared" ca="1" si="153"/>
        <v>0.91246836067577486</v>
      </c>
      <c r="M615" s="190">
        <f t="shared" ca="1" si="153"/>
        <v>0.8832010619098567</v>
      </c>
      <c r="N615" s="190">
        <f t="shared" ca="1" si="153"/>
        <v>0.85343855296647197</v>
      </c>
      <c r="O615" s="190">
        <f t="shared" ca="1" si="153"/>
        <v>0.82362521829838564</v>
      </c>
      <c r="P615" s="190">
        <f t="shared" ca="1" si="153"/>
        <v>0.79407926481211177</v>
      </c>
      <c r="Q615" s="190">
        <f t="shared" ca="1" si="153"/>
        <v>0.76502473947104555</v>
      </c>
      <c r="R615" s="190">
        <f t="shared" ca="1" si="153"/>
        <v>0.73661590691108292</v>
      </c>
      <c r="S615" s="190">
        <f t="shared" ca="1" si="153"/>
        <v>0.70895562779558507</v>
      </c>
      <c r="T615" s="190">
        <f t="shared" ca="1" si="153"/>
        <v>0.68210911309650646</v>
      </c>
      <c r="U615" s="190">
        <f t="shared" ca="1" si="153"/>
        <v>0.65611416049361637</v>
      </c>
      <c r="V615" s="190">
        <f t="shared" ca="1" si="153"/>
        <v>0.6309887394698972</v>
      </c>
      <c r="W615" s="187">
        <f t="shared" ca="1" si="153"/>
        <v>0.60673659190932272</v>
      </c>
      <c r="Y615" s="78">
        <f t="shared" ca="1" si="149"/>
        <v>11950845.968716864</v>
      </c>
      <c r="Z615" s="78">
        <f t="shared" ca="1" si="150"/>
        <v>11954723.585474933</v>
      </c>
      <c r="AA615" s="78">
        <f t="shared" ca="1" si="151"/>
        <v>3877.6167580690235</v>
      </c>
    </row>
    <row r="616" spans="1:27" ht="11.25" customHeight="1" x14ac:dyDescent="0.2">
      <c r="A616" s="222">
        <f t="shared" si="152"/>
        <v>606</v>
      </c>
      <c r="B616" s="220">
        <f t="shared" si="141"/>
        <v>1.95E-2</v>
      </c>
      <c r="C616" s="217">
        <f t="shared" si="142"/>
        <v>2.7675000000000004E-3</v>
      </c>
      <c r="D616" s="219">
        <f t="shared" ca="1" si="143"/>
        <v>0.99964377811168581</v>
      </c>
      <c r="E616" s="218">
        <f t="shared" ca="1" si="144"/>
        <v>3.384745112804119</v>
      </c>
      <c r="F616" s="187">
        <f t="shared" ca="1" si="145"/>
        <v>1.6710840038493793E-2</v>
      </c>
      <c r="G616" s="217">
        <f t="shared" ca="1" si="146"/>
        <v>1.9478340038493792E-2</v>
      </c>
      <c r="H616" s="187">
        <f t="shared" ca="1" si="147"/>
        <v>3.8978340038493792E-2</v>
      </c>
      <c r="I616" s="191">
        <f t="shared" ca="1" si="153"/>
        <v>0.9806680740005651</v>
      </c>
      <c r="J616" s="190">
        <f t="shared" ca="1" si="153"/>
        <v>0.94297132858915811</v>
      </c>
      <c r="K616" s="190">
        <f t="shared" ca="1" si="153"/>
        <v>0.90659105355381175</v>
      </c>
      <c r="L616" s="190">
        <f t="shared" ca="1" si="153"/>
        <v>0.87153000440183526</v>
      </c>
      <c r="M616" s="190">
        <f t="shared" ca="1" si="153"/>
        <v>0.83777025594485699</v>
      </c>
      <c r="N616" s="190">
        <f t="shared" ca="1" si="153"/>
        <v>0.80528220866742217</v>
      </c>
      <c r="O616" s="190">
        <f t="shared" ca="1" si="153"/>
        <v>0.77402986674098806</v>
      </c>
      <c r="P616" s="190">
        <f t="shared" ca="1" si="153"/>
        <v>0.74397395488126283</v>
      </c>
      <c r="Q616" s="190">
        <f t="shared" ca="1" si="153"/>
        <v>0.7150737732786806</v>
      </c>
      <c r="R616" s="190">
        <f t="shared" ca="1" si="153"/>
        <v>0.68728830889888337</v>
      </c>
      <c r="S616" s="190">
        <f t="shared" ca="1" si="153"/>
        <v>0.66057690378337275</v>
      </c>
      <c r="T616" s="190">
        <f t="shared" ca="1" si="153"/>
        <v>0.63489965615504185</v>
      </c>
      <c r="U616" s="190">
        <f t="shared" ca="1" si="153"/>
        <v>0.61021765817544349</v>
      </c>
      <c r="V616" s="190">
        <f t="shared" ca="1" si="153"/>
        <v>0.58649313243285239</v>
      </c>
      <c r="W616" s="187">
        <f t="shared" ca="1" si="153"/>
        <v>0.56368950478530311</v>
      </c>
      <c r="Y616" s="78">
        <f t="shared" ca="1" si="149"/>
        <v>11321055.68428948</v>
      </c>
      <c r="Z616" s="78">
        <f t="shared" ca="1" si="150"/>
        <v>11325367.443333158</v>
      </c>
      <c r="AA616" s="78">
        <f t="shared" ca="1" si="151"/>
        <v>4311.7590436786413</v>
      </c>
    </row>
    <row r="617" spans="1:27" ht="11.25" customHeight="1" x14ac:dyDescent="0.2">
      <c r="A617" s="222">
        <f t="shared" si="152"/>
        <v>607</v>
      </c>
      <c r="B617" s="220">
        <f t="shared" si="141"/>
        <v>1.95E-2</v>
      </c>
      <c r="C617" s="217">
        <f t="shared" si="142"/>
        <v>2.7675000000000004E-3</v>
      </c>
      <c r="D617" s="219">
        <f t="shared" ca="1" si="143"/>
        <v>9.7665347120789336E-2</v>
      </c>
      <c r="E617" s="218">
        <f t="shared" ca="1" si="144"/>
        <v>-1.2949696651401841</v>
      </c>
      <c r="F617" s="187">
        <f t="shared" ca="1" si="145"/>
        <v>-6.3934004504497622E-3</v>
      </c>
      <c r="G617" s="217">
        <f t="shared" ca="1" si="146"/>
        <v>-3.6259004504497617E-3</v>
      </c>
      <c r="H617" s="187">
        <f t="shared" ca="1" si="147"/>
        <v>1.5874099549550238E-2</v>
      </c>
      <c r="I617" s="191">
        <f t="shared" ca="1" si="153"/>
        <v>0.99132292231508212</v>
      </c>
      <c r="J617" s="190">
        <f t="shared" ca="1" si="153"/>
        <v>0.97022993710364025</v>
      </c>
      <c r="K617" s="190">
        <f t="shared" ca="1" si="153"/>
        <v>0.94548079359822124</v>
      </c>
      <c r="L617" s="190">
        <f t="shared" ca="1" si="153"/>
        <v>0.91833454548197524</v>
      </c>
      <c r="M617" s="190">
        <f t="shared" ca="1" si="153"/>
        <v>0.88973646869137313</v>
      </c>
      <c r="N617" s="190">
        <f t="shared" ca="1" si="153"/>
        <v>0.86038671424121704</v>
      </c>
      <c r="O617" s="190">
        <f t="shared" ca="1" si="153"/>
        <v>0.83079729048567375</v>
      </c>
      <c r="P617" s="190">
        <f t="shared" ca="1" si="153"/>
        <v>0.80133766199416123</v>
      </c>
      <c r="Q617" s="190">
        <f t="shared" ca="1" si="153"/>
        <v>0.77227036184782005</v>
      </c>
      <c r="R617" s="190">
        <f t="shared" ca="1" si="153"/>
        <v>0.74377833789853198</v>
      </c>
      <c r="S617" s="190">
        <f t="shared" ca="1" si="153"/>
        <v>0.71598569852088823</v>
      </c>
      <c r="T617" s="190">
        <f t="shared" ca="1" si="153"/>
        <v>0.68897331146759222</v>
      </c>
      <c r="U617" s="190">
        <f t="shared" ca="1" si="153"/>
        <v>0.6627904545469836</v>
      </c>
      <c r="V617" s="190">
        <f t="shared" ca="1" si="153"/>
        <v>0.637463472725875</v>
      </c>
      <c r="W617" s="187">
        <f t="shared" ca="1" si="153"/>
        <v>0.61300218456056998</v>
      </c>
      <c r="Y617" s="78">
        <f t="shared" ca="1" si="149"/>
        <v>12041890.155479606</v>
      </c>
      <c r="Z617" s="78">
        <f t="shared" ca="1" si="150"/>
        <v>12045706.212717429</v>
      </c>
      <c r="AA617" s="78">
        <f t="shared" ca="1" si="151"/>
        <v>3816.0572378225625</v>
      </c>
    </row>
    <row r="618" spans="1:27" ht="11.25" customHeight="1" x14ac:dyDescent="0.2">
      <c r="A618" s="222">
        <f t="shared" si="152"/>
        <v>608</v>
      </c>
      <c r="B618" s="220">
        <f t="shared" si="141"/>
        <v>1.95E-2</v>
      </c>
      <c r="C618" s="217">
        <f t="shared" si="142"/>
        <v>2.7675000000000004E-3</v>
      </c>
      <c r="D618" s="219">
        <f t="shared" ca="1" si="143"/>
        <v>0.96930471794043471</v>
      </c>
      <c r="E618" s="218">
        <f t="shared" ca="1" si="144"/>
        <v>1.870671956633102</v>
      </c>
      <c r="F618" s="187">
        <f t="shared" ca="1" si="145"/>
        <v>9.2357027752361393E-3</v>
      </c>
      <c r="G618" s="217">
        <f t="shared" ca="1" si="146"/>
        <v>1.200320277523614E-2</v>
      </c>
      <c r="H618" s="187">
        <f t="shared" ca="1" si="147"/>
        <v>3.150320277523614E-2</v>
      </c>
      <c r="I618" s="191">
        <f t="shared" ca="1" si="153"/>
        <v>0.98410274784478902</v>
      </c>
      <c r="J618" s="190">
        <f t="shared" ca="1" si="153"/>
        <v>0.95170570697471768</v>
      </c>
      <c r="K618" s="190">
        <f t="shared" ca="1" si="153"/>
        <v>0.91899512278949702</v>
      </c>
      <c r="L618" s="190">
        <f t="shared" ca="1" si="153"/>
        <v>0.88640603366098614</v>
      </c>
      <c r="M618" s="190">
        <f t="shared" ca="1" si="153"/>
        <v>0.85424238469277203</v>
      </c>
      <c r="N618" s="190">
        <f t="shared" ca="1" si="153"/>
        <v>0.82271315569763825</v>
      </c>
      <c r="O618" s="190">
        <f t="shared" ca="1" si="153"/>
        <v>0.79195858359610449</v>
      </c>
      <c r="P618" s="190">
        <f t="shared" ca="1" si="153"/>
        <v>0.76206921112696735</v>
      </c>
      <c r="Q618" s="190">
        <f t="shared" ca="1" si="153"/>
        <v>0.7330997383293324</v>
      </c>
      <c r="R618" s="190">
        <f t="shared" ca="1" si="153"/>
        <v>0.70507910379134442</v>
      </c>
      <c r="S618" s="190">
        <f t="shared" ca="1" si="153"/>
        <v>0.67801782646540765</v>
      </c>
      <c r="T618" s="190">
        <f t="shared" ca="1" si="153"/>
        <v>0.6519133538876839</v>
      </c>
      <c r="U618" s="190">
        <f t="shared" ca="1" si="153"/>
        <v>0.62675395755997443</v>
      </c>
      <c r="V618" s="190">
        <f t="shared" ca="1" si="153"/>
        <v>0.60252156836299298</v>
      </c>
      <c r="W618" s="187">
        <f t="shared" ca="1" si="153"/>
        <v>0.57919383795341517</v>
      </c>
      <c r="Y618" s="78">
        <f t="shared" ca="1" si="149"/>
        <v>11548772.332733622</v>
      </c>
      <c r="Z618" s="78">
        <f t="shared" ca="1" si="150"/>
        <v>11552925.779772196</v>
      </c>
      <c r="AA618" s="78">
        <f t="shared" ca="1" si="151"/>
        <v>4153.4470385741442</v>
      </c>
    </row>
    <row r="619" spans="1:27" ht="11.25" customHeight="1" x14ac:dyDescent="0.2">
      <c r="A619" s="222">
        <f t="shared" si="152"/>
        <v>609</v>
      </c>
      <c r="B619" s="220">
        <f t="shared" si="141"/>
        <v>1.95E-2</v>
      </c>
      <c r="C619" s="217">
        <f t="shared" si="142"/>
        <v>2.7675000000000004E-3</v>
      </c>
      <c r="D619" s="219">
        <f t="shared" ca="1" si="143"/>
        <v>1.2016671077490937E-2</v>
      </c>
      <c r="E619" s="218">
        <f t="shared" ca="1" si="144"/>
        <v>-2.2565958143789433</v>
      </c>
      <c r="F619" s="187">
        <f t="shared" ca="1" si="145"/>
        <v>-1.1141049156986689E-2</v>
      </c>
      <c r="G619" s="217">
        <f t="shared" ca="1" si="146"/>
        <v>-8.3735491569866885E-3</v>
      </c>
      <c r="H619" s="187">
        <f t="shared" ca="1" si="147"/>
        <v>1.1126450843013311E-2</v>
      </c>
      <c r="I619" s="191">
        <f t="shared" ref="I619:W634" ca="1" si="154">I$8*EXP(-$H619*I$9)</f>
        <v>0.99352666494547204</v>
      </c>
      <c r="J619" s="190">
        <f t="shared" ca="1" si="154"/>
        <v>0.97592811703925064</v>
      </c>
      <c r="K619" s="190">
        <f t="shared" ca="1" si="154"/>
        <v>0.95367649581042391</v>
      </c>
      <c r="L619" s="190">
        <f t="shared" ca="1" si="154"/>
        <v>0.92825932652464349</v>
      </c>
      <c r="M619" s="190">
        <f t="shared" ca="1" si="154"/>
        <v>0.90080777258264499</v>
      </c>
      <c r="N619" s="190">
        <f t="shared" ca="1" si="154"/>
        <v>0.8721688575061679</v>
      </c>
      <c r="O619" s="190">
        <f t="shared" ca="1" si="154"/>
        <v>0.84296828344092012</v>
      </c>
      <c r="P619" s="190">
        <f t="shared" ca="1" si="154"/>
        <v>0.81366222953354395</v>
      </c>
      <c r="Q619" s="190">
        <f t="shared" ca="1" si="154"/>
        <v>0.7845786372217648</v>
      </c>
      <c r="R619" s="190">
        <f t="shared" ca="1" si="154"/>
        <v>0.75594937045330013</v>
      </c>
      <c r="S619" s="190">
        <f t="shared" ca="1" si="154"/>
        <v>0.72793486786359751</v>
      </c>
      <c r="T619" s="190">
        <f t="shared" ca="1" si="154"/>
        <v>0.70064282148234336</v>
      </c>
      <c r="U619" s="190">
        <f t="shared" ca="1" si="154"/>
        <v>0.67414220844247696</v>
      </c>
      <c r="V619" s="190">
        <f t="shared" ca="1" si="154"/>
        <v>0.64847376365037723</v>
      </c>
      <c r="W619" s="187">
        <f t="shared" ca="1" si="154"/>
        <v>0.62365775693243197</v>
      </c>
      <c r="Y619" s="78">
        <f t="shared" ca="1" si="149"/>
        <v>12196377.173429361</v>
      </c>
      <c r="Z619" s="78">
        <f t="shared" ca="1" si="150"/>
        <v>12200089.702446427</v>
      </c>
      <c r="AA619" s="78">
        <f t="shared" ca="1" si="151"/>
        <v>3712.529017066583</v>
      </c>
    </row>
    <row r="620" spans="1:27" ht="11.25" customHeight="1" x14ac:dyDescent="0.2">
      <c r="A620" s="222">
        <f t="shared" si="152"/>
        <v>610</v>
      </c>
      <c r="B620" s="220">
        <f t="shared" si="141"/>
        <v>1.95E-2</v>
      </c>
      <c r="C620" s="217">
        <f t="shared" si="142"/>
        <v>2.7675000000000004E-3</v>
      </c>
      <c r="D620" s="219">
        <f t="shared" ca="1" si="143"/>
        <v>0.61657379763198383</v>
      </c>
      <c r="E620" s="218">
        <f t="shared" ca="1" si="144"/>
        <v>0.29649458104165111</v>
      </c>
      <c r="F620" s="187">
        <f t="shared" ca="1" si="145"/>
        <v>1.463824704945811E-3</v>
      </c>
      <c r="G620" s="217">
        <f t="shared" ca="1" si="146"/>
        <v>4.2313247049458116E-3</v>
      </c>
      <c r="H620" s="187">
        <f t="shared" ca="1" si="147"/>
        <v>2.3731324704945812E-2</v>
      </c>
      <c r="I620" s="191">
        <f t="shared" ca="1" si="154"/>
        <v>0.98768652397986889</v>
      </c>
      <c r="J620" s="190">
        <f t="shared" ca="1" si="154"/>
        <v>0.96087260913650863</v>
      </c>
      <c r="K620" s="190">
        <f t="shared" ca="1" si="154"/>
        <v>0.93207158243709942</v>
      </c>
      <c r="L620" s="190">
        <f t="shared" ca="1" si="154"/>
        <v>0.90214189443113102</v>
      </c>
      <c r="M620" s="190">
        <f t="shared" ca="1" si="154"/>
        <v>0.87171191029617212</v>
      </c>
      <c r="N620" s="190">
        <f t="shared" ca="1" si="154"/>
        <v>0.84123624401590014</v>
      </c>
      <c r="O620" s="190">
        <f t="shared" ca="1" si="154"/>
        <v>0.81103948658885783</v>
      </c>
      <c r="P620" s="190">
        <f t="shared" ca="1" si="154"/>
        <v>0.78134961943171066</v>
      </c>
      <c r="Q620" s="190">
        <f t="shared" ca="1" si="154"/>
        <v>0.75232326482948197</v>
      </c>
      <c r="R620" s="190">
        <f t="shared" ca="1" si="154"/>
        <v>0.72406461520553522</v>
      </c>
      <c r="S620" s="190">
        <f t="shared" ca="1" si="154"/>
        <v>0.69663953934063561</v>
      </c>
      <c r="T620" s="190">
        <f t="shared" ca="1" si="154"/>
        <v>0.6700860467030112</v>
      </c>
      <c r="U620" s="190">
        <f t="shared" ca="1" si="154"/>
        <v>0.64442202229858836</v>
      </c>
      <c r="V620" s="190">
        <f t="shared" ca="1" si="154"/>
        <v>0.61965092705656311</v>
      </c>
      <c r="W620" s="187">
        <f t="shared" ca="1" si="154"/>
        <v>0.59576598797401392</v>
      </c>
      <c r="Y620" s="78">
        <f t="shared" ca="1" si="149"/>
        <v>11791062.273725078</v>
      </c>
      <c r="Z620" s="78">
        <f t="shared" ca="1" si="150"/>
        <v>11795048.799881307</v>
      </c>
      <c r="AA620" s="78">
        <f t="shared" ca="1" si="151"/>
        <v>3986.5261562298983</v>
      </c>
    </row>
    <row r="621" spans="1:27" ht="11.25" customHeight="1" x14ac:dyDescent="0.2">
      <c r="A621" s="222">
        <f t="shared" si="152"/>
        <v>611</v>
      </c>
      <c r="B621" s="220">
        <f t="shared" si="141"/>
        <v>1.95E-2</v>
      </c>
      <c r="C621" s="217">
        <f t="shared" si="142"/>
        <v>2.7675000000000004E-3</v>
      </c>
      <c r="D621" s="219">
        <f t="shared" ca="1" si="143"/>
        <v>6.4930647717123424E-2</v>
      </c>
      <c r="E621" s="218">
        <f t="shared" ca="1" si="144"/>
        <v>-1.5146490820212832</v>
      </c>
      <c r="F621" s="187">
        <f t="shared" ca="1" si="145"/>
        <v>-7.4779806693154446E-3</v>
      </c>
      <c r="G621" s="217">
        <f t="shared" ca="1" si="146"/>
        <v>-4.7104806693154446E-3</v>
      </c>
      <c r="H621" s="187">
        <f t="shared" ca="1" si="147"/>
        <v>1.4789519330684555E-2</v>
      </c>
      <c r="I621" s="191">
        <f t="shared" ca="1" si="154"/>
        <v>0.99182592679804205</v>
      </c>
      <c r="J621" s="190">
        <f t="shared" ca="1" si="154"/>
        <v>0.97152872305075133</v>
      </c>
      <c r="K621" s="190">
        <f t="shared" ca="1" si="154"/>
        <v>0.9473468379441623</v>
      </c>
      <c r="L621" s="190">
        <f t="shared" ca="1" si="154"/>
        <v>0.92059242671221531</v>
      </c>
      <c r="M621" s="190">
        <f t="shared" ca="1" si="154"/>
        <v>0.89225360854273772</v>
      </c>
      <c r="N621" s="190">
        <f t="shared" ca="1" si="154"/>
        <v>0.8630641896454726</v>
      </c>
      <c r="O621" s="190">
        <f t="shared" ca="1" si="154"/>
        <v>0.83356212316939182</v>
      </c>
      <c r="P621" s="190">
        <f t="shared" ca="1" si="154"/>
        <v>0.80413660228175965</v>
      </c>
      <c r="Q621" s="190">
        <f t="shared" ca="1" si="154"/>
        <v>0.77506500811187162</v>
      </c>
      <c r="R621" s="190">
        <f t="shared" ca="1" si="154"/>
        <v>0.74654137422131206</v>
      </c>
      <c r="S621" s="190">
        <f t="shared" ca="1" si="154"/>
        <v>0.7186980320126376</v>
      </c>
      <c r="T621" s="190">
        <f t="shared" ca="1" si="154"/>
        <v>0.69162191479301749</v>
      </c>
      <c r="U621" s="190">
        <f t="shared" ca="1" si="154"/>
        <v>0.66536675144932578</v>
      </c>
      <c r="V621" s="190">
        <f t="shared" ca="1" si="154"/>
        <v>0.63996213639615906</v>
      </c>
      <c r="W621" s="187">
        <f t="shared" ca="1" si="154"/>
        <v>0.6154202470387895</v>
      </c>
      <c r="Y621" s="78">
        <f t="shared" ca="1" si="149"/>
        <v>12076985.902167646</v>
      </c>
      <c r="Z621" s="78">
        <f t="shared" ca="1" si="150"/>
        <v>12080778.334297648</v>
      </c>
      <c r="AA621" s="78">
        <f t="shared" ca="1" si="151"/>
        <v>3792.4321300014853</v>
      </c>
    </row>
    <row r="622" spans="1:27" ht="11.25" customHeight="1" x14ac:dyDescent="0.2">
      <c r="A622" s="222">
        <f t="shared" si="152"/>
        <v>612</v>
      </c>
      <c r="B622" s="220">
        <f t="shared" si="141"/>
        <v>1.95E-2</v>
      </c>
      <c r="C622" s="217">
        <f t="shared" si="142"/>
        <v>2.7675000000000004E-3</v>
      </c>
      <c r="D622" s="219">
        <f t="shared" ca="1" si="143"/>
        <v>0.93955706510732662</v>
      </c>
      <c r="E622" s="218">
        <f t="shared" ca="1" si="144"/>
        <v>1.5510659930698261</v>
      </c>
      <c r="F622" s="187">
        <f t="shared" ca="1" si="145"/>
        <v>7.6577747616168564E-3</v>
      </c>
      <c r="G622" s="217">
        <f t="shared" ca="1" si="146"/>
        <v>1.0425274761616856E-2</v>
      </c>
      <c r="H622" s="187">
        <f t="shared" ca="1" si="147"/>
        <v>2.9925274761616855E-2</v>
      </c>
      <c r="I622" s="191">
        <f t="shared" ca="1" si="154"/>
        <v>0.98482930999584806</v>
      </c>
      <c r="J622" s="190">
        <f t="shared" ca="1" si="154"/>
        <v>0.95355976474440274</v>
      </c>
      <c r="K622" s="190">
        <f t="shared" ca="1" si="154"/>
        <v>0.92163511591406122</v>
      </c>
      <c r="L622" s="190">
        <f t="shared" ca="1" si="154"/>
        <v>0.88957852949552207</v>
      </c>
      <c r="M622" s="190">
        <f t="shared" ca="1" si="154"/>
        <v>0.85776067592011729</v>
      </c>
      <c r="N622" s="190">
        <f t="shared" ca="1" si="154"/>
        <v>0.82644061442037531</v>
      </c>
      <c r="O622" s="190">
        <f t="shared" ca="1" si="154"/>
        <v>0.79579592246769881</v>
      </c>
      <c r="P622" s="190">
        <f t="shared" ca="1" si="154"/>
        <v>0.76594484417070219</v>
      </c>
      <c r="Q622" s="190">
        <f t="shared" ca="1" si="154"/>
        <v>0.73696254619212553</v>
      </c>
      <c r="R622" s="190">
        <f t="shared" ca="1" si="154"/>
        <v>0.70889303585003904</v>
      </c>
      <c r="S622" s="190">
        <f t="shared" ca="1" si="154"/>
        <v>0.68175789124214836</v>
      </c>
      <c r="T622" s="190">
        <f t="shared" ca="1" si="154"/>
        <v>0.65556265073625142</v>
      </c>
      <c r="U622" s="190">
        <f t="shared" ca="1" si="154"/>
        <v>0.63030148497270166</v>
      </c>
      <c r="V622" s="190">
        <f t="shared" ca="1" si="154"/>
        <v>0.6059606091177886</v>
      </c>
      <c r="W622" s="187">
        <f t="shared" ca="1" si="154"/>
        <v>0.5825207713874121</v>
      </c>
      <c r="Y622" s="78">
        <f t="shared" ca="1" si="149"/>
        <v>11597503.766627196</v>
      </c>
      <c r="Z622" s="78">
        <f t="shared" ca="1" si="150"/>
        <v>11601623.49420213</v>
      </c>
      <c r="AA622" s="78">
        <f t="shared" ca="1" si="151"/>
        <v>4119.7275749333203</v>
      </c>
    </row>
    <row r="623" spans="1:27" ht="11.25" customHeight="1" x14ac:dyDescent="0.2">
      <c r="A623" s="222">
        <f t="shared" si="152"/>
        <v>613</v>
      </c>
      <c r="B623" s="220">
        <f t="shared" si="141"/>
        <v>1.95E-2</v>
      </c>
      <c r="C623" s="217">
        <f t="shared" si="142"/>
        <v>2.7675000000000004E-3</v>
      </c>
      <c r="D623" s="219">
        <f t="shared" ca="1" si="143"/>
        <v>0.84440696959750672</v>
      </c>
      <c r="E623" s="218">
        <f t="shared" ca="1" si="144"/>
        <v>1.0127364536297645</v>
      </c>
      <c r="F623" s="187">
        <f t="shared" ca="1" si="145"/>
        <v>4.9999856159738789E-3</v>
      </c>
      <c r="G623" s="217">
        <f t="shared" ca="1" si="146"/>
        <v>7.7674856159738789E-3</v>
      </c>
      <c r="H623" s="187">
        <f t="shared" ca="1" si="147"/>
        <v>2.7267485615973877E-2</v>
      </c>
      <c r="I623" s="191">
        <f t="shared" ca="1" si="154"/>
        <v>0.98605431065164284</v>
      </c>
      <c r="J623" s="190">
        <f t="shared" ca="1" si="154"/>
        <v>0.95669082331819111</v>
      </c>
      <c r="K623" s="190">
        <f t="shared" ca="1" si="154"/>
        <v>0.92609895468623749</v>
      </c>
      <c r="L623" s="190">
        <f t="shared" ca="1" si="154"/>
        <v>0.89494782527342587</v>
      </c>
      <c r="M623" s="190">
        <f t="shared" ca="1" si="154"/>
        <v>0.86371951272582814</v>
      </c>
      <c r="N623" s="190">
        <f t="shared" ca="1" si="154"/>
        <v>0.8327571919957435</v>
      </c>
      <c r="O623" s="190">
        <f t="shared" ca="1" si="154"/>
        <v>0.80230143948540078</v>
      </c>
      <c r="P623" s="190">
        <f t="shared" ca="1" si="154"/>
        <v>0.77251739218567772</v>
      </c>
      <c r="Q623" s="190">
        <f t="shared" ca="1" si="154"/>
        <v>0.7435149504280999</v>
      </c>
      <c r="R623" s="190">
        <f t="shared" ca="1" si="154"/>
        <v>0.715363743780844</v>
      </c>
      <c r="S623" s="190">
        <f t="shared" ca="1" si="154"/>
        <v>0.68810418264391127</v>
      </c>
      <c r="T623" s="190">
        <f t="shared" ca="1" si="154"/>
        <v>0.66175559880841806</v>
      </c>
      <c r="U623" s="190">
        <f t="shared" ca="1" si="154"/>
        <v>0.63632222896578161</v>
      </c>
      <c r="V623" s="190">
        <f t="shared" ca="1" si="154"/>
        <v>0.61179760414548034</v>
      </c>
      <c r="W623" s="187">
        <f t="shared" ca="1" si="154"/>
        <v>0.58816776350589639</v>
      </c>
      <c r="Y623" s="78">
        <f t="shared" ca="1" si="149"/>
        <v>11680113.52260058</v>
      </c>
      <c r="Z623" s="78">
        <f t="shared" ca="1" si="150"/>
        <v>11684176.24851159</v>
      </c>
      <c r="AA623" s="78">
        <f t="shared" ca="1" si="151"/>
        <v>4062.7259110100567</v>
      </c>
    </row>
    <row r="624" spans="1:27" ht="11.25" customHeight="1" x14ac:dyDescent="0.2">
      <c r="A624" s="222">
        <f t="shared" si="152"/>
        <v>614</v>
      </c>
      <c r="B624" s="220">
        <f t="shared" si="141"/>
        <v>1.95E-2</v>
      </c>
      <c r="C624" s="217">
        <f t="shared" si="142"/>
        <v>2.7675000000000004E-3</v>
      </c>
      <c r="D624" s="219">
        <f t="shared" ca="1" si="143"/>
        <v>2.4660234952276872E-2</v>
      </c>
      <c r="E624" s="218">
        <f t="shared" ca="1" si="144"/>
        <v>-1.9658107990788607</v>
      </c>
      <c r="F624" s="187">
        <f t="shared" ca="1" si="145"/>
        <v>-9.7054131742686425E-3</v>
      </c>
      <c r="G624" s="217">
        <f t="shared" ca="1" si="146"/>
        <v>-6.9379131742686416E-3</v>
      </c>
      <c r="H624" s="187">
        <f t="shared" ca="1" si="147"/>
        <v>1.2562086825731358E-2</v>
      </c>
      <c r="I624" s="191">
        <f t="shared" ca="1" si="154"/>
        <v>0.99285976154635092</v>
      </c>
      <c r="J624" s="190">
        <f t="shared" ca="1" si="154"/>
        <v>0.97420153021722178</v>
      </c>
      <c r="K624" s="190">
        <f t="shared" ca="1" si="154"/>
        <v>0.95119074176226437</v>
      </c>
      <c r="L624" s="190">
        <f t="shared" ca="1" si="154"/>
        <v>0.92524692293334065</v>
      </c>
      <c r="M624" s="190">
        <f t="shared" ca="1" si="154"/>
        <v>0.89744548112484923</v>
      </c>
      <c r="N624" s="190">
        <f t="shared" ca="1" si="154"/>
        <v>0.86858915143145332</v>
      </c>
      <c r="O624" s="190">
        <f t="shared" ca="1" si="154"/>
        <v>0.83926922319359343</v>
      </c>
      <c r="P624" s="190">
        <f t="shared" ca="1" si="154"/>
        <v>0.80991555722346298</v>
      </c>
      <c r="Q624" s="190">
        <f t="shared" ca="1" si="154"/>
        <v>0.78083620332126102</v>
      </c>
      <c r="R624" s="190">
        <f t="shared" ca="1" si="154"/>
        <v>0.75224812705636679</v>
      </c>
      <c r="S624" s="190">
        <f t="shared" ca="1" si="154"/>
        <v>0.72430068943852055</v>
      </c>
      <c r="T624" s="190">
        <f t="shared" ca="1" si="154"/>
        <v>0.69709339630020617</v>
      </c>
      <c r="U624" s="190">
        <f t="shared" ca="1" si="154"/>
        <v>0.67068920890052086</v>
      </c>
      <c r="V624" s="190">
        <f t="shared" ca="1" si="154"/>
        <v>0.64512446530166478</v>
      </c>
      <c r="W624" s="187">
        <f t="shared" ca="1" si="154"/>
        <v>0.62041624050814292</v>
      </c>
      <c r="Y624" s="78">
        <f t="shared" ca="1" si="149"/>
        <v>12149426.70025922</v>
      </c>
      <c r="Z624" s="78">
        <f t="shared" ca="1" si="150"/>
        <v>12153170.562717443</v>
      </c>
      <c r="AA624" s="78">
        <f t="shared" ca="1" si="151"/>
        <v>3743.862458223477</v>
      </c>
    </row>
    <row r="625" spans="1:27" ht="11.25" customHeight="1" x14ac:dyDescent="0.2">
      <c r="A625" s="222">
        <f t="shared" si="152"/>
        <v>615</v>
      </c>
      <c r="B625" s="220">
        <f t="shared" si="141"/>
        <v>1.95E-2</v>
      </c>
      <c r="C625" s="217">
        <f t="shared" si="142"/>
        <v>2.7675000000000004E-3</v>
      </c>
      <c r="D625" s="219">
        <f t="shared" ca="1" si="143"/>
        <v>0.37213449117897912</v>
      </c>
      <c r="E625" s="218">
        <f t="shared" ca="1" si="144"/>
        <v>-0.32620536523678934</v>
      </c>
      <c r="F625" s="187">
        <f t="shared" ca="1" si="145"/>
        <v>-1.6105099487548616E-3</v>
      </c>
      <c r="G625" s="217">
        <f t="shared" ca="1" si="146"/>
        <v>1.1569900512451389E-3</v>
      </c>
      <c r="H625" s="187">
        <f t="shared" ca="1" si="147"/>
        <v>2.065699005124514E-2</v>
      </c>
      <c r="I625" s="191">
        <f t="shared" ca="1" si="154"/>
        <v>0.98910776396208877</v>
      </c>
      <c r="J625" s="190">
        <f t="shared" ca="1" si="154"/>
        <v>0.96452310058515822</v>
      </c>
      <c r="K625" s="190">
        <f t="shared" ca="1" si="154"/>
        <v>0.93729547154180182</v>
      </c>
      <c r="L625" s="190">
        <f t="shared" ca="1" si="154"/>
        <v>0.90844338836150607</v>
      </c>
      <c r="M625" s="190">
        <f t="shared" ca="1" si="154"/>
        <v>0.87872056809836985</v>
      </c>
      <c r="N625" s="190">
        <f t="shared" ca="1" si="154"/>
        <v>0.84867804850634054</v>
      </c>
      <c r="O625" s="190">
        <f t="shared" ca="1" si="154"/>
        <v>0.81871363529350449</v>
      </c>
      <c r="P625" s="190">
        <f t="shared" ca="1" si="154"/>
        <v>0.7891103664445136</v>
      </c>
      <c r="Q625" s="190">
        <f t="shared" ca="1" si="154"/>
        <v>0.76006595898762097</v>
      </c>
      <c r="R625" s="190">
        <f t="shared" ca="1" si="154"/>
        <v>0.73171509674751878</v>
      </c>
      <c r="S625" s="190">
        <f t="shared" ca="1" si="154"/>
        <v>0.70414615937697034</v>
      </c>
      <c r="T625" s="190">
        <f t="shared" ca="1" si="154"/>
        <v>0.67741370076402618</v>
      </c>
      <c r="U625" s="190">
        <f t="shared" ca="1" si="154"/>
        <v>0.65154771217407315</v>
      </c>
      <c r="V625" s="190">
        <f t="shared" ca="1" si="154"/>
        <v>0.62656047235324952</v>
      </c>
      <c r="W625" s="187">
        <f t="shared" ca="1" si="154"/>
        <v>0.6024515971302441</v>
      </c>
      <c r="Y625" s="78">
        <f t="shared" ca="1" si="149"/>
        <v>11888493.040326986</v>
      </c>
      <c r="Z625" s="78">
        <f t="shared" ca="1" si="150"/>
        <v>11892413.031485816</v>
      </c>
      <c r="AA625" s="78">
        <f t="shared" ca="1" si="151"/>
        <v>3919.991158830002</v>
      </c>
    </row>
    <row r="626" spans="1:27" ht="11.25" customHeight="1" x14ac:dyDescent="0.2">
      <c r="A626" s="222">
        <f t="shared" si="152"/>
        <v>616</v>
      </c>
      <c r="B626" s="220">
        <f t="shared" si="141"/>
        <v>1.95E-2</v>
      </c>
      <c r="C626" s="217">
        <f t="shared" si="142"/>
        <v>2.7675000000000004E-3</v>
      </c>
      <c r="D626" s="219">
        <f t="shared" ca="1" si="143"/>
        <v>0.41466423328831448</v>
      </c>
      <c r="E626" s="218">
        <f t="shared" ca="1" si="144"/>
        <v>-0.21556291385495424</v>
      </c>
      <c r="F626" s="187">
        <f t="shared" ca="1" si="145"/>
        <v>-1.0642566136028645E-3</v>
      </c>
      <c r="G626" s="217">
        <f t="shared" ca="1" si="146"/>
        <v>1.703243386397136E-3</v>
      </c>
      <c r="H626" s="187">
        <f t="shared" ca="1" si="147"/>
        <v>2.1203243386397137E-2</v>
      </c>
      <c r="I626" s="191">
        <f t="shared" ca="1" si="154"/>
        <v>0.98885508615268092</v>
      </c>
      <c r="J626" s="190">
        <f t="shared" ca="1" si="154"/>
        <v>0.96387346299051369</v>
      </c>
      <c r="K626" s="190">
        <f t="shared" ca="1" si="154"/>
        <v>0.93636514727515463</v>
      </c>
      <c r="L626" s="190">
        <f t="shared" ca="1" si="154"/>
        <v>0.90732052069763391</v>
      </c>
      <c r="M626" s="190">
        <f t="shared" ca="1" si="154"/>
        <v>0.87747115335181414</v>
      </c>
      <c r="N626" s="190">
        <f t="shared" ca="1" si="154"/>
        <v>0.8473509824566906</v>
      </c>
      <c r="O626" s="190">
        <f t="shared" ca="1" si="154"/>
        <v>0.81734479346396349</v>
      </c>
      <c r="P626" s="190">
        <f t="shared" ca="1" si="154"/>
        <v>0.78772581335874947</v>
      </c>
      <c r="Q626" s="190">
        <f t="shared" ca="1" si="154"/>
        <v>0.75868442502179456</v>
      </c>
      <c r="R626" s="190">
        <f t="shared" ca="1" si="154"/>
        <v>0.73034986426980997</v>
      </c>
      <c r="S626" s="190">
        <f t="shared" ca="1" si="154"/>
        <v>0.70280648515170197</v>
      </c>
      <c r="T626" s="190">
        <f t="shared" ca="1" si="154"/>
        <v>0.67610588094119906</v>
      </c>
      <c r="U626" s="190">
        <f t="shared" ca="1" si="154"/>
        <v>0.65027587535504816</v>
      </c>
      <c r="V626" s="190">
        <f t="shared" ca="1" si="154"/>
        <v>0.62532716769670449</v>
      </c>
      <c r="W626" s="187">
        <f t="shared" ca="1" si="154"/>
        <v>0.60125822902487636</v>
      </c>
      <c r="Y626" s="78">
        <f t="shared" ca="1" si="149"/>
        <v>11871114.887208337</v>
      </c>
      <c r="Z626" s="78">
        <f t="shared" ca="1" si="150"/>
        <v>11875046.717824046</v>
      </c>
      <c r="AA626" s="78">
        <f t="shared" ca="1" si="151"/>
        <v>3931.8306157086045</v>
      </c>
    </row>
    <row r="627" spans="1:27" ht="11.25" customHeight="1" x14ac:dyDescent="0.2">
      <c r="A627" s="222">
        <f t="shared" si="152"/>
        <v>617</v>
      </c>
      <c r="B627" s="220">
        <f t="shared" si="141"/>
        <v>1.95E-2</v>
      </c>
      <c r="C627" s="217">
        <f t="shared" si="142"/>
        <v>2.7675000000000004E-3</v>
      </c>
      <c r="D627" s="219">
        <f t="shared" ca="1" si="143"/>
        <v>0.27930110522842733</v>
      </c>
      <c r="E627" s="218">
        <f t="shared" ca="1" si="144"/>
        <v>-0.58491895819626194</v>
      </c>
      <c r="F627" s="187">
        <f t="shared" ca="1" si="145"/>
        <v>-2.8878059706547352E-3</v>
      </c>
      <c r="G627" s="217">
        <f t="shared" ca="1" si="146"/>
        <v>-1.2030597065473478E-4</v>
      </c>
      <c r="H627" s="187">
        <f t="shared" ca="1" si="147"/>
        <v>1.9379694029345265E-2</v>
      </c>
      <c r="I627" s="191">
        <f t="shared" ca="1" si="154"/>
        <v>0.98969884873716429</v>
      </c>
      <c r="J627" s="190">
        <f t="shared" ca="1" si="154"/>
        <v>0.96604384787832753</v>
      </c>
      <c r="K627" s="190">
        <f t="shared" ca="1" si="154"/>
        <v>0.93947444405690128</v>
      </c>
      <c r="L627" s="190">
        <f t="shared" ca="1" si="154"/>
        <v>0.91107439965362813</v>
      </c>
      <c r="M627" s="190">
        <f t="shared" ca="1" si="154"/>
        <v>0.88164900375191524</v>
      </c>
      <c r="N627" s="190">
        <f t="shared" ca="1" si="154"/>
        <v>0.85178922462839601</v>
      </c>
      <c r="O627" s="190">
        <f t="shared" ca="1" si="154"/>
        <v>0.82192333170431497</v>
      </c>
      <c r="P627" s="190">
        <f t="shared" ca="1" si="154"/>
        <v>0.79235735177442623</v>
      </c>
      <c r="Q627" s="190">
        <f t="shared" ca="1" si="154"/>
        <v>0.76330620589473053</v>
      </c>
      <c r="R627" s="190">
        <f t="shared" ca="1" si="154"/>
        <v>0.73491736810074804</v>
      </c>
      <c r="S627" s="190">
        <f t="shared" ca="1" si="154"/>
        <v>0.70728867485166835</v>
      </c>
      <c r="T627" s="190">
        <f t="shared" ca="1" si="154"/>
        <v>0.68048163838032694</v>
      </c>
      <c r="U627" s="190">
        <f t="shared" ca="1" si="154"/>
        <v>0.65453134628758525</v>
      </c>
      <c r="V627" s="190">
        <f t="shared" ca="1" si="154"/>
        <v>0.62945379203673246</v>
      </c>
      <c r="W627" s="187">
        <f t="shared" ca="1" si="154"/>
        <v>0.6052512845483452</v>
      </c>
      <c r="Y627" s="78">
        <f t="shared" ca="1" si="149"/>
        <v>11929240.762285212</v>
      </c>
      <c r="Z627" s="78">
        <f t="shared" ca="1" si="150"/>
        <v>11933133.042652758</v>
      </c>
      <c r="AA627" s="78">
        <f t="shared" ca="1" si="151"/>
        <v>3892.2803675457835</v>
      </c>
    </row>
    <row r="628" spans="1:27" ht="11.25" customHeight="1" x14ac:dyDescent="0.2">
      <c r="A628" s="222">
        <f t="shared" si="152"/>
        <v>618</v>
      </c>
      <c r="B628" s="220">
        <f t="shared" si="141"/>
        <v>1.95E-2</v>
      </c>
      <c r="C628" s="217">
        <f t="shared" si="142"/>
        <v>2.7675000000000004E-3</v>
      </c>
      <c r="D628" s="219">
        <f t="shared" ca="1" si="143"/>
        <v>0.62064141306426468</v>
      </c>
      <c r="E628" s="218">
        <f t="shared" ca="1" si="144"/>
        <v>0.30716580231011098</v>
      </c>
      <c r="F628" s="187">
        <f t="shared" ca="1" si="145"/>
        <v>1.5165096385787813E-3</v>
      </c>
      <c r="G628" s="217">
        <f t="shared" ca="1" si="146"/>
        <v>4.2840096385787819E-3</v>
      </c>
      <c r="H628" s="187">
        <f t="shared" ca="1" si="147"/>
        <v>2.3784009638578782E-2</v>
      </c>
      <c r="I628" s="191">
        <f t="shared" ca="1" si="154"/>
        <v>0.98766218596882571</v>
      </c>
      <c r="J628" s="190">
        <f t="shared" ca="1" si="154"/>
        <v>0.96081017115549405</v>
      </c>
      <c r="K628" s="190">
        <f t="shared" ca="1" si="154"/>
        <v>0.93198231475523685</v>
      </c>
      <c r="L628" s="190">
        <f t="shared" ca="1" si="154"/>
        <v>0.90203428742925051</v>
      </c>
      <c r="M628" s="190">
        <f t="shared" ca="1" si="154"/>
        <v>0.87159229126321225</v>
      </c>
      <c r="N628" s="190">
        <f t="shared" ca="1" si="154"/>
        <v>0.84110928402618956</v>
      </c>
      <c r="O628" s="190">
        <f t="shared" ca="1" si="154"/>
        <v>0.81090860340677762</v>
      </c>
      <c r="P628" s="190">
        <f t="shared" ca="1" si="154"/>
        <v>0.78121729071364299</v>
      </c>
      <c r="Q628" s="190">
        <f t="shared" ca="1" si="154"/>
        <v>0.75219126784565948</v>
      </c>
      <c r="R628" s="190">
        <f t="shared" ca="1" si="154"/>
        <v>0.72393420829330868</v>
      </c>
      <c r="S628" s="190">
        <f t="shared" ca="1" si="154"/>
        <v>0.69651159814017494</v>
      </c>
      <c r="T628" s="190">
        <f t="shared" ca="1" si="154"/>
        <v>0.66996116582546783</v>
      </c>
      <c r="U628" s="190">
        <f t="shared" ca="1" si="154"/>
        <v>0.64430059084912461</v>
      </c>
      <c r="V628" s="190">
        <f t="shared" ca="1" si="154"/>
        <v>0.61953318453539052</v>
      </c>
      <c r="W628" s="187">
        <f t="shared" ca="1" si="154"/>
        <v>0.59565206553509231</v>
      </c>
      <c r="Y628" s="78">
        <f t="shared" ca="1" si="149"/>
        <v>11789400.509742847</v>
      </c>
      <c r="Z628" s="78">
        <f t="shared" ca="1" si="150"/>
        <v>11793388.173927631</v>
      </c>
      <c r="AA628" s="78">
        <f t="shared" ca="1" si="151"/>
        <v>3987.6641847845167</v>
      </c>
    </row>
    <row r="629" spans="1:27" ht="11.25" customHeight="1" x14ac:dyDescent="0.2">
      <c r="A629" s="222">
        <f t="shared" si="152"/>
        <v>619</v>
      </c>
      <c r="B629" s="220">
        <f t="shared" si="141"/>
        <v>1.95E-2</v>
      </c>
      <c r="C629" s="217">
        <f t="shared" si="142"/>
        <v>2.7675000000000004E-3</v>
      </c>
      <c r="D629" s="219">
        <f t="shared" ca="1" si="143"/>
        <v>0.37061824107258634</v>
      </c>
      <c r="E629" s="218">
        <f t="shared" ca="1" si="144"/>
        <v>-0.33021636516461905</v>
      </c>
      <c r="F629" s="187">
        <f t="shared" ca="1" si="145"/>
        <v>-1.6303126742052408E-3</v>
      </c>
      <c r="G629" s="217">
        <f t="shared" ca="1" si="146"/>
        <v>1.1371873257947597E-3</v>
      </c>
      <c r="H629" s="187">
        <f t="shared" ca="1" si="147"/>
        <v>2.0637187325794761E-2</v>
      </c>
      <c r="I629" s="191">
        <f t="shared" ca="1" si="154"/>
        <v>0.98911692522733718</v>
      </c>
      <c r="J629" s="190">
        <f t="shared" ca="1" si="154"/>
        <v>0.96454665940955642</v>
      </c>
      <c r="K629" s="190">
        <f t="shared" ca="1" si="154"/>
        <v>0.93732921492724364</v>
      </c>
      <c r="L629" s="190">
        <f t="shared" ca="1" si="154"/>
        <v>0.9084841205473001</v>
      </c>
      <c r="M629" s="190">
        <f t="shared" ca="1" si="154"/>
        <v>0.87876589516648007</v>
      </c>
      <c r="N629" s="190">
        <f t="shared" ca="1" si="154"/>
        <v>0.84872619620060541</v>
      </c>
      <c r="O629" s="190">
        <f t="shared" ca="1" si="154"/>
        <v>0.81876330145727427</v>
      </c>
      <c r="P629" s="190">
        <f t="shared" ca="1" si="154"/>
        <v>0.78916060481921368</v>
      </c>
      <c r="Q629" s="190">
        <f t="shared" ca="1" si="154"/>
        <v>0.76011608945459352</v>
      </c>
      <c r="R629" s="190">
        <f t="shared" ca="1" si="154"/>
        <v>0.73176463693497118</v>
      </c>
      <c r="S629" s="190">
        <f t="shared" ca="1" si="154"/>
        <v>0.70419477305938571</v>
      </c>
      <c r="T629" s="190">
        <f t="shared" ca="1" si="154"/>
        <v>0.67746115921476102</v>
      </c>
      <c r="U629" s="190">
        <f t="shared" ca="1" si="154"/>
        <v>0.65159386537870112</v>
      </c>
      <c r="V629" s="190">
        <f t="shared" ca="1" si="154"/>
        <v>0.62660522765856141</v>
      </c>
      <c r="W629" s="187">
        <f t="shared" ca="1" si="154"/>
        <v>0.60249490346137557</v>
      </c>
      <c r="Y629" s="78">
        <f t="shared" ca="1" si="149"/>
        <v>11889123.572917363</v>
      </c>
      <c r="Z629" s="78">
        <f t="shared" ca="1" si="150"/>
        <v>11893043.134740878</v>
      </c>
      <c r="AA629" s="78">
        <f t="shared" ca="1" si="151"/>
        <v>3919.5618235152215</v>
      </c>
    </row>
    <row r="630" spans="1:27" ht="11.25" customHeight="1" x14ac:dyDescent="0.2">
      <c r="A630" s="222">
        <f t="shared" si="152"/>
        <v>620</v>
      </c>
      <c r="B630" s="220">
        <f t="shared" si="141"/>
        <v>1.95E-2</v>
      </c>
      <c r="C630" s="217">
        <f t="shared" si="142"/>
        <v>2.7675000000000004E-3</v>
      </c>
      <c r="D630" s="219">
        <f t="shared" ca="1" si="143"/>
        <v>0.49889907733313166</v>
      </c>
      <c r="E630" s="218">
        <f t="shared" ca="1" si="144"/>
        <v>-2.7596073875511828E-3</v>
      </c>
      <c r="F630" s="187">
        <f t="shared" ca="1" si="145"/>
        <v>-1.362446981545648E-5</v>
      </c>
      <c r="G630" s="217">
        <f t="shared" ca="1" si="146"/>
        <v>2.7538755301845441E-3</v>
      </c>
      <c r="H630" s="187">
        <f t="shared" ca="1" si="147"/>
        <v>2.2253875530184545E-2</v>
      </c>
      <c r="I630" s="191">
        <f t="shared" ca="1" si="154"/>
        <v>0.98836928168699989</v>
      </c>
      <c r="J630" s="190">
        <f t="shared" ca="1" si="154"/>
        <v>0.96262521735997586</v>
      </c>
      <c r="K630" s="190">
        <f t="shared" ca="1" si="154"/>
        <v>0.93457841043375856</v>
      </c>
      <c r="L630" s="190">
        <f t="shared" ca="1" si="154"/>
        <v>0.9051647621473945</v>
      </c>
      <c r="M630" s="190">
        <f t="shared" ca="1" si="154"/>
        <v>0.8750730931710532</v>
      </c>
      <c r="N630" s="190">
        <f t="shared" ca="1" si="154"/>
        <v>0.84480441114360716</v>
      </c>
      <c r="O630" s="190">
        <f t="shared" ca="1" si="154"/>
        <v>0.81471847276153608</v>
      </c>
      <c r="P630" s="190">
        <f t="shared" ca="1" si="154"/>
        <v>0.78506966964121838</v>
      </c>
      <c r="Q630" s="190">
        <f t="shared" ca="1" si="154"/>
        <v>0.75603431793024811</v>
      </c>
      <c r="R630" s="190">
        <f t="shared" ca="1" si="154"/>
        <v>0.72773121185171963</v>
      </c>
      <c r="S630" s="190">
        <f t="shared" ca="1" si="154"/>
        <v>0.70023699427868236</v>
      </c>
      <c r="T630" s="190">
        <f t="shared" ca="1" si="154"/>
        <v>0.67359758974061745</v>
      </c>
      <c r="U630" s="190">
        <f t="shared" ca="1" si="154"/>
        <v>0.64783667309012871</v>
      </c>
      <c r="V630" s="190">
        <f t="shared" ca="1" si="154"/>
        <v>0.62296192125918504</v>
      </c>
      <c r="W630" s="187">
        <f t="shared" ca="1" si="154"/>
        <v>0.59896961520236536</v>
      </c>
      <c r="Y630" s="78">
        <f t="shared" ca="1" si="149"/>
        <v>11837771.641698491</v>
      </c>
      <c r="Z630" s="78">
        <f t="shared" ca="1" si="150"/>
        <v>11841726.223133018</v>
      </c>
      <c r="AA630" s="78">
        <f t="shared" ca="1" si="151"/>
        <v>3954.5814345274121</v>
      </c>
    </row>
    <row r="631" spans="1:27" ht="11.25" customHeight="1" x14ac:dyDescent="0.2">
      <c r="A631" s="222">
        <f t="shared" si="152"/>
        <v>621</v>
      </c>
      <c r="B631" s="220">
        <f t="shared" si="141"/>
        <v>1.95E-2</v>
      </c>
      <c r="C631" s="217">
        <f t="shared" si="142"/>
        <v>2.7675000000000004E-3</v>
      </c>
      <c r="D631" s="219">
        <f t="shared" ca="1" si="143"/>
        <v>0.8223297684412737</v>
      </c>
      <c r="E631" s="218">
        <f t="shared" ca="1" si="144"/>
        <v>0.92428017261050044</v>
      </c>
      <c r="F631" s="187">
        <f t="shared" ca="1" si="145"/>
        <v>4.56326772046051E-3</v>
      </c>
      <c r="G631" s="217">
        <f t="shared" ca="1" si="146"/>
        <v>7.3307677204605109E-3</v>
      </c>
      <c r="H631" s="187">
        <f t="shared" ca="1" si="147"/>
        <v>2.6830767720460509E-2</v>
      </c>
      <c r="I631" s="191">
        <f t="shared" ca="1" si="154"/>
        <v>0.98625574385027637</v>
      </c>
      <c r="J631" s="190">
        <f t="shared" ca="1" si="154"/>
        <v>0.95720628962241305</v>
      </c>
      <c r="K631" s="190">
        <f t="shared" ca="1" si="154"/>
        <v>0.92683450120297584</v>
      </c>
      <c r="L631" s="190">
        <f t="shared" ca="1" si="154"/>
        <v>0.89583318259357148</v>
      </c>
      <c r="M631" s="190">
        <f t="shared" ca="1" si="154"/>
        <v>0.86470259853877196</v>
      </c>
      <c r="N631" s="190">
        <f t="shared" ca="1" si="154"/>
        <v>0.83379971662576235</v>
      </c>
      <c r="O631" s="190">
        <f t="shared" ca="1" si="154"/>
        <v>0.80337547723490088</v>
      </c>
      <c r="P631" s="190">
        <f t="shared" ca="1" si="154"/>
        <v>0.77360275065918516</v>
      </c>
      <c r="Q631" s="190">
        <f t="shared" ca="1" si="154"/>
        <v>0.74459717590077967</v>
      </c>
      <c r="R631" s="190">
        <f t="shared" ca="1" si="154"/>
        <v>0.71643262176066758</v>
      </c>
      <c r="S631" s="190">
        <f t="shared" ca="1" si="154"/>
        <v>0.68915261781491621</v>
      </c>
      <c r="T631" s="190">
        <f t="shared" ca="1" si="154"/>
        <v>0.66277878234619492</v>
      </c>
      <c r="U631" s="190">
        <f t="shared" ca="1" si="154"/>
        <v>0.63731702175499005</v>
      </c>
      <c r="V631" s="190">
        <f t="shared" ca="1" si="154"/>
        <v>0.6127620812330018</v>
      </c>
      <c r="W631" s="187">
        <f t="shared" ca="1" si="154"/>
        <v>0.58910087842912962</v>
      </c>
      <c r="Y631" s="78">
        <f t="shared" ca="1" si="149"/>
        <v>11693751.439567536</v>
      </c>
      <c r="Z631" s="78">
        <f t="shared" ca="1" si="150"/>
        <v>11697804.775962405</v>
      </c>
      <c r="AA631" s="78">
        <f t="shared" ca="1" si="151"/>
        <v>4053.3363948687911</v>
      </c>
    </row>
    <row r="632" spans="1:27" ht="11.25" customHeight="1" x14ac:dyDescent="0.2">
      <c r="A632" s="222">
        <f t="shared" si="152"/>
        <v>622</v>
      </c>
      <c r="B632" s="220">
        <f t="shared" si="141"/>
        <v>1.95E-2</v>
      </c>
      <c r="C632" s="217">
        <f t="shared" si="142"/>
        <v>2.7675000000000004E-3</v>
      </c>
      <c r="D632" s="219">
        <f t="shared" ca="1" si="143"/>
        <v>0.94455834870702304</v>
      </c>
      <c r="E632" s="218">
        <f t="shared" ca="1" si="144"/>
        <v>1.5942354799035079</v>
      </c>
      <c r="F632" s="187">
        <f t="shared" ca="1" si="145"/>
        <v>7.8709070256365466E-3</v>
      </c>
      <c r="G632" s="217">
        <f t="shared" ca="1" si="146"/>
        <v>1.0638407025636547E-2</v>
      </c>
      <c r="H632" s="187">
        <f t="shared" ca="1" si="147"/>
        <v>3.0138407025636547E-2</v>
      </c>
      <c r="I632" s="191">
        <f t="shared" ca="1" si="154"/>
        <v>0.98473114121751437</v>
      </c>
      <c r="J632" s="190">
        <f t="shared" ca="1" si="154"/>
        <v>0.95330912453501782</v>
      </c>
      <c r="K632" s="190">
        <f t="shared" ca="1" si="154"/>
        <v>0.92127808696716129</v>
      </c>
      <c r="L632" s="190">
        <f t="shared" ca="1" si="154"/>
        <v>0.88914935505194925</v>
      </c>
      <c r="M632" s="190">
        <f t="shared" ca="1" si="154"/>
        <v>0.85728461179732918</v>
      </c>
      <c r="N632" s="190">
        <f t="shared" ca="1" si="154"/>
        <v>0.82593615816669741</v>
      </c>
      <c r="O632" s="190">
        <f t="shared" ca="1" si="154"/>
        <v>0.79527652527700288</v>
      </c>
      <c r="P632" s="190">
        <f t="shared" ca="1" si="154"/>
        <v>0.76542020953438716</v>
      </c>
      <c r="Q632" s="190">
        <f t="shared" ca="1" si="154"/>
        <v>0.7364396064308153</v>
      </c>
      <c r="R632" s="190">
        <f t="shared" ca="1" si="154"/>
        <v>0.70837668172180446</v>
      </c>
      <c r="S632" s="190">
        <f t="shared" ca="1" si="154"/>
        <v>0.68125151446253229</v>
      </c>
      <c r="T632" s="190">
        <f t="shared" ca="1" si="154"/>
        <v>0.65506854592244412</v>
      </c>
      <c r="U632" s="190">
        <f t="shared" ca="1" si="154"/>
        <v>0.6298211465998067</v>
      </c>
      <c r="V632" s="190">
        <f t="shared" ca="1" si="154"/>
        <v>0.60549495041630352</v>
      </c>
      <c r="W632" s="187">
        <f t="shared" ca="1" si="154"/>
        <v>0.58207028539774497</v>
      </c>
      <c r="Y632" s="78">
        <f t="shared" ca="1" si="149"/>
        <v>11590907.943498511</v>
      </c>
      <c r="Z632" s="78">
        <f t="shared" ca="1" si="150"/>
        <v>11595032.231122125</v>
      </c>
      <c r="AA632" s="78">
        <f t="shared" ca="1" si="151"/>
        <v>4124.2876236140728</v>
      </c>
    </row>
    <row r="633" spans="1:27" ht="11.25" customHeight="1" x14ac:dyDescent="0.2">
      <c r="A633" s="222">
        <f t="shared" si="152"/>
        <v>623</v>
      </c>
      <c r="B633" s="220">
        <f t="shared" si="141"/>
        <v>1.95E-2</v>
      </c>
      <c r="C633" s="217">
        <f t="shared" si="142"/>
        <v>2.7675000000000004E-3</v>
      </c>
      <c r="D633" s="219">
        <f t="shared" ca="1" si="143"/>
        <v>7.6608902936194934E-3</v>
      </c>
      <c r="E633" s="218">
        <f t="shared" ca="1" si="144"/>
        <v>-2.4246824887656091</v>
      </c>
      <c r="F633" s="187">
        <f t="shared" ca="1" si="145"/>
        <v>-1.1970910619125247E-2</v>
      </c>
      <c r="G633" s="217">
        <f t="shared" ca="1" si="146"/>
        <v>-9.2034106191252463E-3</v>
      </c>
      <c r="H633" s="187">
        <f t="shared" ca="1" si="147"/>
        <v>1.0296589380874754E-2</v>
      </c>
      <c r="I633" s="191">
        <f t="shared" ca="1" si="154"/>
        <v>0.99391236906745184</v>
      </c>
      <c r="J633" s="190">
        <f t="shared" ca="1" si="154"/>
        <v>0.97692755633824835</v>
      </c>
      <c r="K633" s="190">
        <f t="shared" ca="1" si="154"/>
        <v>0.95511633391941531</v>
      </c>
      <c r="L633" s="190">
        <f t="shared" ca="1" si="154"/>
        <v>0.93000510096965427</v>
      </c>
      <c r="M633" s="190">
        <f t="shared" ca="1" si="154"/>
        <v>0.90275706889874696</v>
      </c>
      <c r="N633" s="190">
        <f t="shared" ca="1" si="154"/>
        <v>0.87424481166056056</v>
      </c>
      <c r="O633" s="190">
        <f t="shared" ca="1" si="154"/>
        <v>0.84511393608774166</v>
      </c>
      <c r="P633" s="190">
        <f t="shared" ca="1" si="154"/>
        <v>0.81583587266984048</v>
      </c>
      <c r="Q633" s="190">
        <f t="shared" ca="1" si="154"/>
        <v>0.78675010585033234</v>
      </c>
      <c r="R633" s="190">
        <f t="shared" ca="1" si="154"/>
        <v>0.75809715390969723</v>
      </c>
      <c r="S633" s="190">
        <f t="shared" ca="1" si="154"/>
        <v>0.73004389536783709</v>
      </c>
      <c r="T633" s="190">
        <f t="shared" ca="1" si="154"/>
        <v>0.70270278405664643</v>
      </c>
      <c r="U633" s="190">
        <f t="shared" ca="1" si="154"/>
        <v>0.67614629808189863</v>
      </c>
      <c r="V633" s="190">
        <f t="shared" ca="1" si="154"/>
        <v>0.65041773206600961</v>
      </c>
      <c r="W633" s="187">
        <f t="shared" ca="1" si="154"/>
        <v>0.6255392163413831</v>
      </c>
      <c r="Y633" s="78">
        <f t="shared" ca="1" si="149"/>
        <v>12223610.235285463</v>
      </c>
      <c r="Z633" s="78">
        <f t="shared" ca="1" si="150"/>
        <v>12227304.644060217</v>
      </c>
      <c r="AA633" s="78">
        <f t="shared" ca="1" si="151"/>
        <v>3694.4087747540325</v>
      </c>
    </row>
    <row r="634" spans="1:27" ht="11.25" customHeight="1" x14ac:dyDescent="0.2">
      <c r="A634" s="222">
        <f t="shared" si="152"/>
        <v>624</v>
      </c>
      <c r="B634" s="220">
        <f t="shared" si="141"/>
        <v>1.95E-2</v>
      </c>
      <c r="C634" s="217">
        <f t="shared" si="142"/>
        <v>2.7675000000000004E-3</v>
      </c>
      <c r="D634" s="219">
        <f t="shared" ca="1" si="143"/>
        <v>0.82210173337599324</v>
      </c>
      <c r="E634" s="218">
        <f t="shared" ca="1" si="144"/>
        <v>0.92340433543121725</v>
      </c>
      <c r="F634" s="187">
        <f t="shared" ca="1" si="145"/>
        <v>4.558943620856259E-3</v>
      </c>
      <c r="G634" s="217">
        <f t="shared" ca="1" si="146"/>
        <v>7.326443620856259E-3</v>
      </c>
      <c r="H634" s="187">
        <f t="shared" ca="1" si="147"/>
        <v>2.6826443620856261E-2</v>
      </c>
      <c r="I634" s="191">
        <f t="shared" ca="1" si="154"/>
        <v>0.98625773851792087</v>
      </c>
      <c r="J634" s="190">
        <f t="shared" ca="1" si="154"/>
        <v>0.95721139482642992</v>
      </c>
      <c r="K634" s="190">
        <f t="shared" ca="1" si="154"/>
        <v>0.92684178703137898</v>
      </c>
      <c r="L634" s="190">
        <f t="shared" ca="1" si="154"/>
        <v>0.89584195320974391</v>
      </c>
      <c r="M634" s="190">
        <f t="shared" ca="1" si="154"/>
        <v>0.86471233801424863</v>
      </c>
      <c r="N634" s="190">
        <f t="shared" ca="1" si="154"/>
        <v>0.83381004555642491</v>
      </c>
      <c r="O634" s="190">
        <f t="shared" ca="1" si="154"/>
        <v>0.80338611885106936</v>
      </c>
      <c r="P634" s="190">
        <f t="shared" ca="1" si="154"/>
        <v>0.77361350480088653</v>
      </c>
      <c r="Q634" s="190">
        <f t="shared" ca="1" si="154"/>
        <v>0.74460789927299931</v>
      </c>
      <c r="R634" s="190">
        <f t="shared" ca="1" si="154"/>
        <v>0.71644321308370618</v>
      </c>
      <c r="S634" s="190">
        <f t="shared" ca="1" si="154"/>
        <v>0.68916300672816888</v>
      </c>
      <c r="T634" s="190">
        <f t="shared" ca="1" si="154"/>
        <v>0.66278892115678112</v>
      </c>
      <c r="U634" s="190">
        <f t="shared" ca="1" si="154"/>
        <v>0.6373268793246637</v>
      </c>
      <c r="V634" s="190">
        <f t="shared" ca="1" si="154"/>
        <v>0.61277163846245497</v>
      </c>
      <c r="W634" s="187">
        <f t="shared" ca="1" si="154"/>
        <v>0.58911012493021386</v>
      </c>
      <c r="Y634" s="78">
        <f t="shared" ca="1" si="149"/>
        <v>11693886.56376709</v>
      </c>
      <c r="Z634" s="78">
        <f t="shared" ca="1" si="150"/>
        <v>11697939.807161693</v>
      </c>
      <c r="AA634" s="78">
        <f t="shared" ca="1" si="151"/>
        <v>4053.2433946020901</v>
      </c>
    </row>
    <row r="635" spans="1:27" ht="11.25" customHeight="1" x14ac:dyDescent="0.2">
      <c r="A635" s="222">
        <f t="shared" si="152"/>
        <v>625</v>
      </c>
      <c r="B635" s="220">
        <f t="shared" si="141"/>
        <v>1.95E-2</v>
      </c>
      <c r="C635" s="217">
        <f t="shared" si="142"/>
        <v>2.7675000000000004E-3</v>
      </c>
      <c r="D635" s="219">
        <f t="shared" ca="1" si="143"/>
        <v>0.95860267531854315</v>
      </c>
      <c r="E635" s="218">
        <f t="shared" ca="1" si="144"/>
        <v>1.7346960892644632</v>
      </c>
      <c r="F635" s="187">
        <f t="shared" ca="1" si="145"/>
        <v>8.5643757201804959E-3</v>
      </c>
      <c r="G635" s="217">
        <f t="shared" ca="1" si="146"/>
        <v>1.1331875720180497E-2</v>
      </c>
      <c r="H635" s="187">
        <f t="shared" ca="1" si="147"/>
        <v>3.0831875720180497E-2</v>
      </c>
      <c r="I635" s="191">
        <f t="shared" ref="I635:W650" ca="1" si="155">I$8*EXP(-$H635*I$9)</f>
        <v>0.98441179706199045</v>
      </c>
      <c r="J635" s="190">
        <f t="shared" ca="1" si="155"/>
        <v>0.95249407200369152</v>
      </c>
      <c r="K635" s="190">
        <f t="shared" ca="1" si="155"/>
        <v>0.92011737830158857</v>
      </c>
      <c r="L635" s="190">
        <f t="shared" ca="1" si="155"/>
        <v>0.88775438198927092</v>
      </c>
      <c r="M635" s="190">
        <f t="shared" ca="1" si="155"/>
        <v>0.85573746908139336</v>
      </c>
      <c r="N635" s="190">
        <f t="shared" ca="1" si="155"/>
        <v>0.8242969381282641</v>
      </c>
      <c r="O635" s="190">
        <f t="shared" ca="1" si="155"/>
        <v>0.79358890679966165</v>
      </c>
      <c r="P635" s="190">
        <f t="shared" ca="1" si="155"/>
        <v>0.76371569067456602</v>
      </c>
      <c r="Q635" s="190">
        <f t="shared" ca="1" si="155"/>
        <v>0.73474068322177466</v>
      </c>
      <c r="R635" s="190">
        <f t="shared" ca="1" si="155"/>
        <v>0.70669922100296345</v>
      </c>
      <c r="S635" s="190">
        <f t="shared" ca="1" si="155"/>
        <v>0.67960651704313779</v>
      </c>
      <c r="T635" s="190">
        <f t="shared" ca="1" si="155"/>
        <v>0.65346345220157909</v>
      </c>
      <c r="U635" s="190">
        <f t="shared" ca="1" si="155"/>
        <v>0.6282608007789654</v>
      </c>
      <c r="V635" s="190">
        <f t="shared" ca="1" si="155"/>
        <v>0.60398231104407318</v>
      </c>
      <c r="W635" s="187">
        <f t="shared" ca="1" si="155"/>
        <v>0.58060694803627788</v>
      </c>
      <c r="Y635" s="78">
        <f t="shared" ca="1" si="149"/>
        <v>11569476.567369197</v>
      </c>
      <c r="Z635" s="78">
        <f t="shared" ca="1" si="150"/>
        <v>11573615.680181479</v>
      </c>
      <c r="AA635" s="78">
        <f t="shared" ca="1" si="151"/>
        <v>4139.1128122825176</v>
      </c>
    </row>
    <row r="636" spans="1:27" ht="11.25" customHeight="1" x14ac:dyDescent="0.2">
      <c r="A636" s="222">
        <f t="shared" si="152"/>
        <v>626</v>
      </c>
      <c r="B636" s="220">
        <f t="shared" si="141"/>
        <v>1.95E-2</v>
      </c>
      <c r="C636" s="217">
        <f t="shared" si="142"/>
        <v>2.7675000000000004E-3</v>
      </c>
      <c r="D636" s="219">
        <f t="shared" ca="1" si="143"/>
        <v>0.60109496788211458</v>
      </c>
      <c r="E636" s="218">
        <f t="shared" ca="1" si="144"/>
        <v>0.25618231426343396</v>
      </c>
      <c r="F636" s="187">
        <f t="shared" ca="1" si="145"/>
        <v>1.2647988346752483E-3</v>
      </c>
      <c r="G636" s="217">
        <f t="shared" ca="1" si="146"/>
        <v>4.0322988346752492E-3</v>
      </c>
      <c r="H636" s="187">
        <f t="shared" ca="1" si="147"/>
        <v>2.3532298834675249E-2</v>
      </c>
      <c r="I636" s="191">
        <f t="shared" ca="1" si="155"/>
        <v>0.98777847017093412</v>
      </c>
      <c r="J636" s="190">
        <f t="shared" ca="1" si="155"/>
        <v>0.96110851534099306</v>
      </c>
      <c r="K636" s="190">
        <f t="shared" ca="1" si="155"/>
        <v>0.93240888273051492</v>
      </c>
      <c r="L636" s="190">
        <f t="shared" ca="1" si="155"/>
        <v>0.90254851316495699</v>
      </c>
      <c r="M636" s="190">
        <f t="shared" ca="1" si="155"/>
        <v>0.87216393873488329</v>
      </c>
      <c r="N636" s="190">
        <f t="shared" ca="1" si="155"/>
        <v>0.84171602890290509</v>
      </c>
      <c r="O636" s="190">
        <f t="shared" ca="1" si="155"/>
        <v>0.81153410967276673</v>
      </c>
      <c r="P636" s="190">
        <f t="shared" ca="1" si="155"/>
        <v>0.78184971490569888</v>
      </c>
      <c r="Q636" s="190">
        <f t="shared" ca="1" si="155"/>
        <v>0.7528221138794412</v>
      </c>
      <c r="R636" s="190">
        <f t="shared" ca="1" si="155"/>
        <v>0.7245574604617594</v>
      </c>
      <c r="S636" s="190">
        <f t="shared" ca="1" si="155"/>
        <v>0.69712307006494267</v>
      </c>
      <c r="T636" s="190">
        <f t="shared" ca="1" si="155"/>
        <v>0.67055801454494979</v>
      </c>
      <c r="U636" s="190">
        <f t="shared" ca="1" si="155"/>
        <v>0.64488095583306781</v>
      </c>
      <c r="V636" s="190">
        <f t="shared" ca="1" si="155"/>
        <v>0.620095920471332</v>
      </c>
      <c r="W636" s="187">
        <f t="shared" ca="1" si="155"/>
        <v>0.5961965450971245</v>
      </c>
      <c r="Y636" s="78">
        <f t="shared" ca="1" si="149"/>
        <v>11797342.253976271</v>
      </c>
      <c r="Z636" s="78">
        <f t="shared" ca="1" si="150"/>
        <v>11801324.480345231</v>
      </c>
      <c r="AA636" s="78">
        <f t="shared" ca="1" si="151"/>
        <v>3982.2263689599931</v>
      </c>
    </row>
    <row r="637" spans="1:27" ht="11.25" customHeight="1" x14ac:dyDescent="0.2">
      <c r="A637" s="222">
        <f t="shared" si="152"/>
        <v>627</v>
      </c>
      <c r="B637" s="220">
        <f t="shared" si="141"/>
        <v>1.95E-2</v>
      </c>
      <c r="C637" s="217">
        <f t="shared" si="142"/>
        <v>2.7675000000000004E-3</v>
      </c>
      <c r="D637" s="219">
        <f t="shared" ca="1" si="143"/>
        <v>9.019534304620902E-2</v>
      </c>
      <c r="E637" s="218">
        <f t="shared" ca="1" si="144"/>
        <v>-1.33955308171676</v>
      </c>
      <c r="F637" s="187">
        <f t="shared" ca="1" si="145"/>
        <v>-6.6135134332449335E-3</v>
      </c>
      <c r="G637" s="217">
        <f t="shared" ca="1" si="146"/>
        <v>-3.8460134332449331E-3</v>
      </c>
      <c r="H637" s="187">
        <f t="shared" ca="1" si="147"/>
        <v>1.5653986566755068E-2</v>
      </c>
      <c r="I637" s="191">
        <f t="shared" ca="1" si="155"/>
        <v>0.9914249852452065</v>
      </c>
      <c r="J637" s="190">
        <f t="shared" ca="1" si="155"/>
        <v>0.9704933821254037</v>
      </c>
      <c r="K637" s="190">
        <f t="shared" ca="1" si="155"/>
        <v>0.94585920535002299</v>
      </c>
      <c r="L637" s="190">
        <f t="shared" ca="1" si="155"/>
        <v>0.91879232878647599</v>
      </c>
      <c r="M637" s="190">
        <f t="shared" ca="1" si="155"/>
        <v>0.89024674126528158</v>
      </c>
      <c r="N637" s="190">
        <f t="shared" ca="1" si="155"/>
        <v>0.86092942887289992</v>
      </c>
      <c r="O637" s="190">
        <f t="shared" ca="1" si="155"/>
        <v>0.83135766401133926</v>
      </c>
      <c r="P637" s="190">
        <f t="shared" ca="1" si="155"/>
        <v>0.80190491123528951</v>
      </c>
      <c r="Q637" s="190">
        <f t="shared" ca="1" si="155"/>
        <v>0.77283671249979113</v>
      </c>
      <c r="R637" s="190">
        <f t="shared" ca="1" si="155"/>
        <v>0.74433826123226732</v>
      </c>
      <c r="S637" s="190">
        <f t="shared" ca="1" si="155"/>
        <v>0.71653533100881028</v>
      </c>
      <c r="T637" s="190">
        <f t="shared" ca="1" si="155"/>
        <v>0.68951001760484387</v>
      </c>
      <c r="U637" s="190">
        <f t="shared" ca="1" si="155"/>
        <v>0.66331249982645235</v>
      </c>
      <c r="V637" s="190">
        <f t="shared" ca="1" si="155"/>
        <v>0.63796978030722384</v>
      </c>
      <c r="W637" s="187">
        <f t="shared" ca="1" si="155"/>
        <v>0.61349215496196408</v>
      </c>
      <c r="Y637" s="78">
        <f t="shared" ca="1" si="149"/>
        <v>12049003.404333273</v>
      </c>
      <c r="Z637" s="78">
        <f t="shared" ca="1" si="150"/>
        <v>12052814.66836047</v>
      </c>
      <c r="AA637" s="78">
        <f t="shared" ca="1" si="151"/>
        <v>3811.264027196914</v>
      </c>
    </row>
    <row r="638" spans="1:27" ht="11.25" customHeight="1" x14ac:dyDescent="0.2">
      <c r="A638" s="222">
        <f t="shared" si="152"/>
        <v>628</v>
      </c>
      <c r="B638" s="220">
        <f t="shared" si="141"/>
        <v>1.95E-2</v>
      </c>
      <c r="C638" s="217">
        <f t="shared" si="142"/>
        <v>2.7675000000000004E-3</v>
      </c>
      <c r="D638" s="219">
        <f t="shared" ca="1" si="143"/>
        <v>0.16358689847538799</v>
      </c>
      <c r="E638" s="218">
        <f t="shared" ca="1" si="144"/>
        <v>-0.97982239202914412</v>
      </c>
      <c r="F638" s="187">
        <f t="shared" ca="1" si="145"/>
        <v>-4.8374854571452495E-3</v>
      </c>
      <c r="G638" s="217">
        <f t="shared" ca="1" si="146"/>
        <v>-2.0699854571452491E-3</v>
      </c>
      <c r="H638" s="187">
        <f t="shared" ca="1" si="147"/>
        <v>1.7430014542854751E-2</v>
      </c>
      <c r="I638" s="191">
        <f t="shared" ca="1" si="155"/>
        <v>0.99060176856165227</v>
      </c>
      <c r="J638" s="190">
        <f t="shared" ca="1" si="155"/>
        <v>0.96836975874095921</v>
      </c>
      <c r="K638" s="190">
        <f t="shared" ca="1" si="155"/>
        <v>0.94281022426112604</v>
      </c>
      <c r="L638" s="190">
        <f t="shared" ca="1" si="155"/>
        <v>0.91510510573898518</v>
      </c>
      <c r="M638" s="190">
        <f t="shared" ca="1" si="155"/>
        <v>0.88613783064564378</v>
      </c>
      <c r="N638" s="190">
        <f t="shared" ca="1" si="155"/>
        <v>0.85656016550002945</v>
      </c>
      <c r="O638" s="190">
        <f t="shared" ca="1" si="155"/>
        <v>0.82684692911849678</v>
      </c>
      <c r="P638" s="190">
        <f t="shared" ca="1" si="155"/>
        <v>0.79733936784782078</v>
      </c>
      <c r="Q638" s="190">
        <f t="shared" ca="1" si="155"/>
        <v>0.76827881120820052</v>
      </c>
      <c r="R638" s="190">
        <f t="shared" ca="1" si="155"/>
        <v>0.73983239519376909</v>
      </c>
      <c r="S638" s="190">
        <f t="shared" ca="1" si="155"/>
        <v>0.71211251008301057</v>
      </c>
      <c r="T638" s="190">
        <f t="shared" ca="1" si="155"/>
        <v>0.6851913860263521</v>
      </c>
      <c r="U638" s="190">
        <f t="shared" ca="1" si="155"/>
        <v>0.65911196576099473</v>
      </c>
      <c r="V638" s="190">
        <f t="shared" ca="1" si="155"/>
        <v>0.6338959714427147</v>
      </c>
      <c r="W638" s="187">
        <f t="shared" ca="1" si="155"/>
        <v>0.60954986704553538</v>
      </c>
      <c r="Y638" s="78">
        <f t="shared" ca="1" si="149"/>
        <v>11991744.057175292</v>
      </c>
      <c r="Z638" s="78">
        <f t="shared" ca="1" si="150"/>
        <v>11995593.973270381</v>
      </c>
      <c r="AA638" s="78">
        <f t="shared" ca="1" si="151"/>
        <v>3849.9160950891674</v>
      </c>
    </row>
    <row r="639" spans="1:27" ht="11.25" customHeight="1" x14ac:dyDescent="0.2">
      <c r="A639" s="222">
        <f t="shared" si="152"/>
        <v>629</v>
      </c>
      <c r="B639" s="220">
        <f t="shared" si="141"/>
        <v>1.95E-2</v>
      </c>
      <c r="C639" s="217">
        <f t="shared" si="142"/>
        <v>2.7675000000000004E-3</v>
      </c>
      <c r="D639" s="219">
        <f t="shared" ca="1" si="143"/>
        <v>0.53288598361966633</v>
      </c>
      <c r="E639" s="218">
        <f t="shared" ca="1" si="144"/>
        <v>8.2526516965662974E-2</v>
      </c>
      <c r="F639" s="187">
        <f t="shared" ca="1" si="145"/>
        <v>4.0744203122719693E-4</v>
      </c>
      <c r="G639" s="217">
        <f t="shared" ca="1" si="146"/>
        <v>3.1749420312271975E-3</v>
      </c>
      <c r="H639" s="187">
        <f t="shared" ca="1" si="147"/>
        <v>2.2674942031227198E-2</v>
      </c>
      <c r="I639" s="191">
        <f t="shared" ca="1" si="155"/>
        <v>0.98817465067747334</v>
      </c>
      <c r="J639" s="190">
        <f t="shared" ca="1" si="155"/>
        <v>0.96212540629512833</v>
      </c>
      <c r="K639" s="190">
        <f t="shared" ca="1" si="155"/>
        <v>0.93386328936031027</v>
      </c>
      <c r="L639" s="190">
        <f t="shared" ca="1" si="155"/>
        <v>0.9043022276523619</v>
      </c>
      <c r="M639" s="190">
        <f t="shared" ca="1" si="155"/>
        <v>0.87411385257765317</v>
      </c>
      <c r="N639" s="190">
        <f t="shared" ca="1" si="155"/>
        <v>0.84378596002091399</v>
      </c>
      <c r="O639" s="190">
        <f t="shared" ca="1" si="155"/>
        <v>0.81366828089533105</v>
      </c>
      <c r="P639" s="190">
        <f t="shared" ca="1" si="155"/>
        <v>0.78400767085189815</v>
      </c>
      <c r="Q639" s="190">
        <f t="shared" ca="1" si="155"/>
        <v>0.75497482296776919</v>
      </c>
      <c r="R639" s="190">
        <f t="shared" ca="1" si="155"/>
        <v>0.72668436030524408</v>
      </c>
      <c r="S639" s="190">
        <f t="shared" ca="1" si="155"/>
        <v>0.69920984687902021</v>
      </c>
      <c r="T639" s="190">
        <f t="shared" ca="1" si="155"/>
        <v>0.67259494473451409</v>
      </c>
      <c r="U639" s="190">
        <f t="shared" ca="1" si="155"/>
        <v>0.64686167335765976</v>
      </c>
      <c r="V639" s="190">
        <f t="shared" ca="1" si="155"/>
        <v>0.62201650407486475</v>
      </c>
      <c r="W639" s="187">
        <f t="shared" ca="1" si="155"/>
        <v>0.59805484440278955</v>
      </c>
      <c r="Y639" s="78">
        <f t="shared" ca="1" si="149"/>
        <v>11824438.335052932</v>
      </c>
      <c r="Z639" s="78">
        <f t="shared" ca="1" si="150"/>
        <v>11828402.026541445</v>
      </c>
      <c r="AA639" s="78">
        <f t="shared" ca="1" si="151"/>
        <v>3963.691488513723</v>
      </c>
    </row>
    <row r="640" spans="1:27" ht="11.25" customHeight="1" x14ac:dyDescent="0.2">
      <c r="A640" s="222">
        <f t="shared" si="152"/>
        <v>630</v>
      </c>
      <c r="B640" s="220">
        <f t="shared" si="141"/>
        <v>1.95E-2</v>
      </c>
      <c r="C640" s="217">
        <f t="shared" si="142"/>
        <v>2.7675000000000004E-3</v>
      </c>
      <c r="D640" s="219">
        <f t="shared" ca="1" si="143"/>
        <v>0.67757964843395058</v>
      </c>
      <c r="E640" s="218">
        <f t="shared" ca="1" si="144"/>
        <v>0.46094132350232192</v>
      </c>
      <c r="F640" s="187">
        <f t="shared" ca="1" si="145"/>
        <v>2.2757154431039396E-3</v>
      </c>
      <c r="G640" s="217">
        <f t="shared" ca="1" si="146"/>
        <v>5.04321544310394E-3</v>
      </c>
      <c r="H640" s="187">
        <f t="shared" ca="1" si="147"/>
        <v>2.4543215443103939E-2</v>
      </c>
      <c r="I640" s="191">
        <f t="shared" ca="1" si="155"/>
        <v>0.98731153446169584</v>
      </c>
      <c r="J640" s="190">
        <f t="shared" ca="1" si="155"/>
        <v>0.95991087135295583</v>
      </c>
      <c r="K640" s="190">
        <f t="shared" ca="1" si="155"/>
        <v>0.93069688937258344</v>
      </c>
      <c r="L640" s="190">
        <f t="shared" ca="1" si="155"/>
        <v>0.90048506242476956</v>
      </c>
      <c r="M640" s="190">
        <f t="shared" ca="1" si="155"/>
        <v>0.8698703663157592</v>
      </c>
      <c r="N640" s="190">
        <f t="shared" ca="1" si="155"/>
        <v>0.83928187830007828</v>
      </c>
      <c r="O640" s="190">
        <f t="shared" ca="1" si="155"/>
        <v>0.80902488073553636</v>
      </c>
      <c r="P640" s="190">
        <f t="shared" ca="1" si="155"/>
        <v>0.77931288042205704</v>
      </c>
      <c r="Q640" s="190">
        <f t="shared" ca="1" si="155"/>
        <v>0.75029172087804308</v>
      </c>
      <c r="R640" s="190">
        <f t="shared" ca="1" si="155"/>
        <v>0.72205761102998367</v>
      </c>
      <c r="S640" s="190">
        <f t="shared" ca="1" si="155"/>
        <v>0.69467053361984599</v>
      </c>
      <c r="T640" s="190">
        <f t="shared" ca="1" si="155"/>
        <v>0.66816417665152494</v>
      </c>
      <c r="U640" s="190">
        <f t="shared" ca="1" si="155"/>
        <v>0.64255326550927272</v>
      </c>
      <c r="V640" s="190">
        <f t="shared" ca="1" si="155"/>
        <v>0.61783896126526505</v>
      </c>
      <c r="W640" s="187">
        <f t="shared" ca="1" si="155"/>
        <v>0.59401282550327095</v>
      </c>
      <c r="Y640" s="78">
        <f t="shared" ca="1" si="149"/>
        <v>11765483.457842641</v>
      </c>
      <c r="Z640" s="78">
        <f t="shared" ca="1" si="150"/>
        <v>11769487.512592873</v>
      </c>
      <c r="AA640" s="78">
        <f t="shared" ca="1" si="151"/>
        <v>4004.054750232026</v>
      </c>
    </row>
    <row r="641" spans="1:27" ht="11.25" customHeight="1" x14ac:dyDescent="0.2">
      <c r="A641" s="222">
        <f t="shared" si="152"/>
        <v>631</v>
      </c>
      <c r="B641" s="220">
        <f t="shared" si="141"/>
        <v>1.95E-2</v>
      </c>
      <c r="C641" s="217">
        <f t="shared" si="142"/>
        <v>2.7675000000000004E-3</v>
      </c>
      <c r="D641" s="219">
        <f t="shared" ca="1" si="143"/>
        <v>0.16563844805900785</v>
      </c>
      <c r="E641" s="218">
        <f t="shared" ca="1" si="144"/>
        <v>-0.97154511984129521</v>
      </c>
      <c r="F641" s="187">
        <f t="shared" ca="1" si="145"/>
        <v>-4.7966197000863303E-3</v>
      </c>
      <c r="G641" s="217">
        <f t="shared" ca="1" si="146"/>
        <v>-2.0291197000863299E-3</v>
      </c>
      <c r="H641" s="187">
        <f t="shared" ca="1" si="147"/>
        <v>1.7470880299913671E-2</v>
      </c>
      <c r="I641" s="191">
        <f t="shared" ca="1" si="155"/>
        <v>0.99058283469271724</v>
      </c>
      <c r="J641" s="190">
        <f t="shared" ca="1" si="155"/>
        <v>0.96832094967089322</v>
      </c>
      <c r="K641" s="190">
        <f t="shared" ca="1" si="155"/>
        <v>0.94274018411384675</v>
      </c>
      <c r="L641" s="190">
        <f t="shared" ca="1" si="155"/>
        <v>0.91502043846428305</v>
      </c>
      <c r="M641" s="190">
        <f t="shared" ca="1" si="155"/>
        <v>0.88604350964890455</v>
      </c>
      <c r="N641" s="190">
        <f t="shared" ca="1" si="155"/>
        <v>0.85645989175382664</v>
      </c>
      <c r="O641" s="190">
        <f t="shared" ca="1" si="155"/>
        <v>0.82674342731023298</v>
      </c>
      <c r="P641" s="190">
        <f t="shared" ca="1" si="155"/>
        <v>0.79723462285530844</v>
      </c>
      <c r="Q641" s="190">
        <f t="shared" ca="1" si="155"/>
        <v>0.76817425254304761</v>
      </c>
      <c r="R641" s="190">
        <f t="shared" ca="1" si="155"/>
        <v>0.73972903852168792</v>
      </c>
      <c r="S641" s="190">
        <f t="shared" ca="1" si="155"/>
        <v>0.71201106453905061</v>
      </c>
      <c r="T641" s="190">
        <f t="shared" ca="1" si="155"/>
        <v>0.68509233489222676</v>
      </c>
      <c r="U641" s="190">
        <f t="shared" ca="1" si="155"/>
        <v>0.6590156267256887</v>
      </c>
      <c r="V641" s="190">
        <f t="shared" ca="1" si="155"/>
        <v>0.63380254139138292</v>
      </c>
      <c r="W641" s="187">
        <f t="shared" ca="1" si="155"/>
        <v>0.60945945522041767</v>
      </c>
      <c r="Y641" s="78">
        <f t="shared" ca="1" si="149"/>
        <v>11990430.172343517</v>
      </c>
      <c r="Z641" s="78">
        <f t="shared" ca="1" si="150"/>
        <v>11994280.977160593</v>
      </c>
      <c r="AA641" s="78">
        <f t="shared" ca="1" si="151"/>
        <v>3850.8048170767725</v>
      </c>
    </row>
    <row r="642" spans="1:27" ht="11.25" customHeight="1" x14ac:dyDescent="0.2">
      <c r="A642" s="222">
        <f t="shared" si="152"/>
        <v>632</v>
      </c>
      <c r="B642" s="220">
        <f t="shared" si="141"/>
        <v>1.95E-2</v>
      </c>
      <c r="C642" s="217">
        <f t="shared" si="142"/>
        <v>2.7675000000000004E-3</v>
      </c>
      <c r="D642" s="219">
        <f t="shared" ca="1" si="143"/>
        <v>0.67149538999986758</v>
      </c>
      <c r="E642" s="218">
        <f t="shared" ca="1" si="144"/>
        <v>0.44404614757530303</v>
      </c>
      <c r="F642" s="187">
        <f t="shared" ca="1" si="145"/>
        <v>2.1923021954503453E-3</v>
      </c>
      <c r="G642" s="217">
        <f t="shared" ca="1" si="146"/>
        <v>4.9598021954503461E-3</v>
      </c>
      <c r="H642" s="187">
        <f t="shared" ca="1" si="147"/>
        <v>2.4459802195450346E-2</v>
      </c>
      <c r="I642" s="191">
        <f t="shared" ca="1" si="155"/>
        <v>0.98735005413386012</v>
      </c>
      <c r="J642" s="190">
        <f t="shared" ca="1" si="155"/>
        <v>0.96000963542626583</v>
      </c>
      <c r="K642" s="190">
        <f t="shared" ca="1" si="155"/>
        <v>0.93083803114664421</v>
      </c>
      <c r="L642" s="190">
        <f t="shared" ca="1" si="155"/>
        <v>0.90065514416851344</v>
      </c>
      <c r="M642" s="190">
        <f t="shared" ca="1" si="155"/>
        <v>0.87005938616698886</v>
      </c>
      <c r="N642" s="190">
        <f t="shared" ca="1" si="155"/>
        <v>0.83948245939945687</v>
      </c>
      <c r="O642" s="190">
        <f t="shared" ca="1" si="155"/>
        <v>0.80923162946494798</v>
      </c>
      <c r="P642" s="190">
        <f t="shared" ca="1" si="155"/>
        <v>0.77952188902284236</v>
      </c>
      <c r="Q642" s="190">
        <f t="shared" ca="1" si="155"/>
        <v>0.75050018757799997</v>
      </c>
      <c r="R642" s="190">
        <f t="shared" ca="1" si="155"/>
        <v>0.72226355295570288</v>
      </c>
      <c r="S642" s="190">
        <f t="shared" ca="1" si="155"/>
        <v>0.69487257149971249</v>
      </c>
      <c r="T642" s="190">
        <f t="shared" ca="1" si="155"/>
        <v>0.668361374285247</v>
      </c>
      <c r="U642" s="190">
        <f t="shared" ca="1" si="155"/>
        <v>0.64274501059680633</v>
      </c>
      <c r="V642" s="190">
        <f t="shared" ca="1" si="155"/>
        <v>0.61802487724121846</v>
      </c>
      <c r="W642" s="187">
        <f t="shared" ca="1" si="155"/>
        <v>0.59419270648894285</v>
      </c>
      <c r="Y642" s="78">
        <f t="shared" ca="1" si="149"/>
        <v>11768108.509575149</v>
      </c>
      <c r="Z642" s="78">
        <f t="shared" ca="1" si="150"/>
        <v>11772110.764321201</v>
      </c>
      <c r="AA642" s="78">
        <f t="shared" ca="1" si="151"/>
        <v>4002.2547460515052</v>
      </c>
    </row>
    <row r="643" spans="1:27" ht="11.25" customHeight="1" x14ac:dyDescent="0.2">
      <c r="A643" s="222">
        <f t="shared" si="152"/>
        <v>633</v>
      </c>
      <c r="B643" s="220">
        <f t="shared" si="141"/>
        <v>1.95E-2</v>
      </c>
      <c r="C643" s="217">
        <f t="shared" si="142"/>
        <v>2.7675000000000004E-3</v>
      </c>
      <c r="D643" s="219">
        <f t="shared" ca="1" si="143"/>
        <v>0.69281960914424934</v>
      </c>
      <c r="E643" s="218">
        <f t="shared" ca="1" si="144"/>
        <v>0.50385854758215398</v>
      </c>
      <c r="F643" s="187">
        <f t="shared" ca="1" si="145"/>
        <v>2.4876022595679754E-3</v>
      </c>
      <c r="G643" s="217">
        <f t="shared" ca="1" si="146"/>
        <v>5.2551022595679758E-3</v>
      </c>
      <c r="H643" s="187">
        <f t="shared" ca="1" si="147"/>
        <v>2.4755102259567976E-2</v>
      </c>
      <c r="I643" s="191">
        <f t="shared" ca="1" si="155"/>
        <v>0.98721369332358044</v>
      </c>
      <c r="J643" s="190">
        <f t="shared" ca="1" si="155"/>
        <v>0.95966003596423455</v>
      </c>
      <c r="K643" s="190">
        <f t="shared" ca="1" si="155"/>
        <v>0.93033845643900848</v>
      </c>
      <c r="L643" s="190">
        <f t="shared" ca="1" si="155"/>
        <v>0.90005316419582704</v>
      </c>
      <c r="M643" s="190">
        <f t="shared" ca="1" si="155"/>
        <v>0.86939040161375836</v>
      </c>
      <c r="N643" s="190">
        <f t="shared" ca="1" si="155"/>
        <v>0.83877257649359283</v>
      </c>
      <c r="O643" s="190">
        <f t="shared" ca="1" si="155"/>
        <v>0.8084999338894755</v>
      </c>
      <c r="P643" s="190">
        <f t="shared" ca="1" si="155"/>
        <v>0.77878220750574079</v>
      </c>
      <c r="Q643" s="190">
        <f t="shared" ca="1" si="155"/>
        <v>0.74976243288756705</v>
      </c>
      <c r="R643" s="190">
        <f t="shared" ca="1" si="155"/>
        <v>0.72153474014959873</v>
      </c>
      <c r="S643" s="190">
        <f t="shared" ca="1" si="155"/>
        <v>0.69415757991995242</v>
      </c>
      <c r="T643" s="190">
        <f t="shared" ca="1" si="155"/>
        <v>0.66766351564975346</v>
      </c>
      <c r="U643" s="190">
        <f t="shared" ca="1" si="155"/>
        <v>0.64206645068785206</v>
      </c>
      <c r="V643" s="190">
        <f t="shared" ca="1" si="155"/>
        <v>0.61736694785885904</v>
      </c>
      <c r="W643" s="187">
        <f t="shared" ca="1" si="155"/>
        <v>0.59355613559592169</v>
      </c>
      <c r="Y643" s="78">
        <f t="shared" ca="1" si="149"/>
        <v>11758818.272174722</v>
      </c>
      <c r="Z643" s="78">
        <f t="shared" ca="1" si="150"/>
        <v>11762826.898389274</v>
      </c>
      <c r="AA643" s="78">
        <f t="shared" ca="1" si="151"/>
        <v>4008.6262145526707</v>
      </c>
    </row>
    <row r="644" spans="1:27" ht="11.25" customHeight="1" x14ac:dyDescent="0.2">
      <c r="A644" s="222">
        <f t="shared" si="152"/>
        <v>634</v>
      </c>
      <c r="B644" s="220">
        <f t="shared" si="141"/>
        <v>1.95E-2</v>
      </c>
      <c r="C644" s="217">
        <f t="shared" si="142"/>
        <v>2.7675000000000004E-3</v>
      </c>
      <c r="D644" s="219">
        <f t="shared" ca="1" si="143"/>
        <v>0.97651063470843169</v>
      </c>
      <c r="E644" s="218">
        <f t="shared" ca="1" si="144"/>
        <v>1.9864919069197751</v>
      </c>
      <c r="F644" s="187">
        <f t="shared" ca="1" si="145"/>
        <v>9.8075179630874518E-3</v>
      </c>
      <c r="G644" s="217">
        <f t="shared" ca="1" si="146"/>
        <v>1.2575017963087453E-2</v>
      </c>
      <c r="H644" s="187">
        <f t="shared" ca="1" si="147"/>
        <v>3.2075017963087454E-2</v>
      </c>
      <c r="I644" s="191">
        <f t="shared" ca="1" si="155"/>
        <v>0.98383958599800281</v>
      </c>
      <c r="J644" s="190">
        <f t="shared" ca="1" si="155"/>
        <v>0.95103471715830534</v>
      </c>
      <c r="K644" s="190">
        <f t="shared" ca="1" si="155"/>
        <v>0.91804030053505215</v>
      </c>
      <c r="L644" s="190">
        <f t="shared" ca="1" si="155"/>
        <v>0.88525916831476337</v>
      </c>
      <c r="M644" s="190">
        <f t="shared" ca="1" si="155"/>
        <v>0.8529709792056771</v>
      </c>
      <c r="N644" s="190">
        <f t="shared" ca="1" si="155"/>
        <v>0.82136653991842268</v>
      </c>
      <c r="O644" s="190">
        <f t="shared" ca="1" si="155"/>
        <v>0.79057256741314197</v>
      </c>
      <c r="P644" s="190">
        <f t="shared" ca="1" si="155"/>
        <v>0.76066959149827595</v>
      </c>
      <c r="Q644" s="190">
        <f t="shared" ca="1" si="155"/>
        <v>0.73170492383124519</v>
      </c>
      <c r="R644" s="190">
        <f t="shared" ca="1" si="155"/>
        <v>0.70370206855423734</v>
      </c>
      <c r="S644" s="190">
        <f t="shared" ca="1" si="155"/>
        <v>0.67666755919866428</v>
      </c>
      <c r="T644" s="190">
        <f t="shared" ca="1" si="155"/>
        <v>0.65059592927862564</v>
      </c>
      <c r="U644" s="190">
        <f t="shared" ca="1" si="155"/>
        <v>0.62547332661750155</v>
      </c>
      <c r="V644" s="190">
        <f t="shared" ca="1" si="155"/>
        <v>0.60128014033481259</v>
      </c>
      <c r="W644" s="187">
        <f t="shared" ca="1" si="155"/>
        <v>0.57799290809526616</v>
      </c>
      <c r="Y644" s="78">
        <f t="shared" ca="1" si="149"/>
        <v>11531170.305951994</v>
      </c>
      <c r="Z644" s="78">
        <f t="shared" ca="1" si="150"/>
        <v>11535335.948439263</v>
      </c>
      <c r="AA644" s="78">
        <f t="shared" ca="1" si="151"/>
        <v>4165.6424872688949</v>
      </c>
    </row>
    <row r="645" spans="1:27" ht="11.25" customHeight="1" x14ac:dyDescent="0.2">
      <c r="A645" s="222">
        <f t="shared" si="152"/>
        <v>635</v>
      </c>
      <c r="B645" s="220">
        <f t="shared" si="141"/>
        <v>1.95E-2</v>
      </c>
      <c r="C645" s="217">
        <f t="shared" si="142"/>
        <v>2.7675000000000004E-3</v>
      </c>
      <c r="D645" s="219">
        <f t="shared" ca="1" si="143"/>
        <v>0.94821165358656556</v>
      </c>
      <c r="E645" s="218">
        <f t="shared" ca="1" si="144"/>
        <v>1.6277557210328994</v>
      </c>
      <c r="F645" s="187">
        <f t="shared" ca="1" si="145"/>
        <v>8.0363999560926717E-3</v>
      </c>
      <c r="G645" s="217">
        <f t="shared" ca="1" si="146"/>
        <v>1.0803899956092673E-2</v>
      </c>
      <c r="H645" s="187">
        <f t="shared" ca="1" si="147"/>
        <v>3.0303899956092673E-2</v>
      </c>
      <c r="I645" s="191">
        <f t="shared" ca="1" si="155"/>
        <v>0.98465492187823622</v>
      </c>
      <c r="J645" s="190">
        <f t="shared" ca="1" si="155"/>
        <v>0.9531145528752476</v>
      </c>
      <c r="K645" s="190">
        <f t="shared" ca="1" si="155"/>
        <v>0.92100095654104763</v>
      </c>
      <c r="L645" s="190">
        <f t="shared" ca="1" si="155"/>
        <v>0.88881625251027796</v>
      </c>
      <c r="M645" s="190">
        <f t="shared" ca="1" si="155"/>
        <v>0.85691513978923106</v>
      </c>
      <c r="N645" s="190">
        <f t="shared" ca="1" si="155"/>
        <v>0.82554467037930934</v>
      </c>
      <c r="O645" s="190">
        <f t="shared" ca="1" si="155"/>
        <v>0.79487345758918238</v>
      </c>
      <c r="P645" s="190">
        <f t="shared" ca="1" si="155"/>
        <v>0.76501308911221277</v>
      </c>
      <c r="Q645" s="190">
        <f t="shared" ca="1" si="155"/>
        <v>0.73603381013119795</v>
      </c>
      <c r="R645" s="190">
        <f t="shared" ca="1" si="155"/>
        <v>0.70797600250950166</v>
      </c>
      <c r="S645" s="190">
        <f t="shared" ca="1" si="155"/>
        <v>0.68085858246336772</v>
      </c>
      <c r="T645" s="190">
        <f t="shared" ca="1" si="155"/>
        <v>0.65468514030695435</v>
      </c>
      <c r="U645" s="190">
        <f t="shared" ca="1" si="155"/>
        <v>0.6294484259649602</v>
      </c>
      <c r="V645" s="190">
        <f t="shared" ca="1" si="155"/>
        <v>0.60513362258723136</v>
      </c>
      <c r="W645" s="187">
        <f t="shared" ca="1" si="155"/>
        <v>0.5817207323480188</v>
      </c>
      <c r="Y645" s="78">
        <f t="shared" ca="1" si="149"/>
        <v>11585789.356985977</v>
      </c>
      <c r="Z645" s="78">
        <f t="shared" ca="1" si="150"/>
        <v>11589917.184223179</v>
      </c>
      <c r="AA645" s="78">
        <f t="shared" ca="1" si="151"/>
        <v>4127.8272372018546</v>
      </c>
    </row>
    <row r="646" spans="1:27" ht="11.25" customHeight="1" x14ac:dyDescent="0.2">
      <c r="A646" s="222">
        <f t="shared" si="152"/>
        <v>636</v>
      </c>
      <c r="B646" s="220">
        <f t="shared" si="141"/>
        <v>1.95E-2</v>
      </c>
      <c r="C646" s="217">
        <f t="shared" si="142"/>
        <v>2.7675000000000004E-3</v>
      </c>
      <c r="D646" s="219">
        <f t="shared" ca="1" si="143"/>
        <v>0.47802967634470162</v>
      </c>
      <c r="E646" s="218">
        <f t="shared" ca="1" si="144"/>
        <v>-5.5099301417042876E-2</v>
      </c>
      <c r="F646" s="187">
        <f t="shared" ca="1" si="145"/>
        <v>-2.7203100426375992E-4</v>
      </c>
      <c r="G646" s="217">
        <f t="shared" ca="1" si="146"/>
        <v>2.4954689957362407E-3</v>
      </c>
      <c r="H646" s="187">
        <f t="shared" ca="1" si="147"/>
        <v>2.1995468995736241E-2</v>
      </c>
      <c r="I646" s="191">
        <f t="shared" ca="1" si="155"/>
        <v>0.98848874480480009</v>
      </c>
      <c r="J646" s="190">
        <f t="shared" ca="1" si="155"/>
        <v>0.96293207762034838</v>
      </c>
      <c r="K646" s="190">
        <f t="shared" ca="1" si="155"/>
        <v>0.93501754800834747</v>
      </c>
      <c r="L646" s="190">
        <f t="shared" ca="1" si="155"/>
        <v>0.90569450283166897</v>
      </c>
      <c r="M646" s="190">
        <f t="shared" ca="1" si="155"/>
        <v>0.87566229577763754</v>
      </c>
      <c r="N646" s="190">
        <f t="shared" ca="1" si="155"/>
        <v>0.84543003840536202</v>
      </c>
      <c r="O646" s="190">
        <f t="shared" ca="1" si="155"/>
        <v>0.8153636416394977</v>
      </c>
      <c r="P646" s="190">
        <f t="shared" ca="1" si="155"/>
        <v>0.78572212550207765</v>
      </c>
      <c r="Q646" s="190">
        <f t="shared" ca="1" si="155"/>
        <v>0.75668526110405354</v>
      </c>
      <c r="R646" s="190">
        <f t="shared" ca="1" si="155"/>
        <v>0.72837440633035166</v>
      </c>
      <c r="S646" s="190">
        <f t="shared" ca="1" si="155"/>
        <v>0.70086809681393958</v>
      </c>
      <c r="T646" s="190">
        <f t="shared" ca="1" si="155"/>
        <v>0.67421364822167074</v>
      </c>
      <c r="U646" s="190">
        <f t="shared" ca="1" si="155"/>
        <v>0.64843575338885551</v>
      </c>
      <c r="V646" s="190">
        <f t="shared" ca="1" si="155"/>
        <v>0.62354283073030736</v>
      </c>
      <c r="W646" s="187">
        <f t="shared" ca="1" si="155"/>
        <v>0.59953169844206111</v>
      </c>
      <c r="Y646" s="78">
        <f t="shared" ca="1" si="149"/>
        <v>11845962.66962098</v>
      </c>
      <c r="Z646" s="78">
        <f t="shared" ca="1" si="150"/>
        <v>11849911.657986682</v>
      </c>
      <c r="AA646" s="78">
        <f t="shared" ca="1" si="151"/>
        <v>3948.9883657023311</v>
      </c>
    </row>
    <row r="647" spans="1:27" ht="11.25" customHeight="1" x14ac:dyDescent="0.2">
      <c r="A647" s="222">
        <f t="shared" si="152"/>
        <v>637</v>
      </c>
      <c r="B647" s="220">
        <f t="shared" si="141"/>
        <v>1.95E-2</v>
      </c>
      <c r="C647" s="217">
        <f t="shared" si="142"/>
        <v>2.7675000000000004E-3</v>
      </c>
      <c r="D647" s="219">
        <f t="shared" ca="1" si="143"/>
        <v>0.3044263252392212</v>
      </c>
      <c r="E647" s="218">
        <f t="shared" ca="1" si="144"/>
        <v>-0.51171190852090576</v>
      </c>
      <c r="F647" s="187">
        <f t="shared" ca="1" si="145"/>
        <v>-2.5263751225276065E-3</v>
      </c>
      <c r="G647" s="217">
        <f t="shared" ca="1" si="146"/>
        <v>2.411248774723939E-4</v>
      </c>
      <c r="H647" s="187">
        <f t="shared" ca="1" si="147"/>
        <v>1.9741124877472392E-2</v>
      </c>
      <c r="I647" s="191">
        <f t="shared" ca="1" si="155"/>
        <v>0.9895315562479593</v>
      </c>
      <c r="J647" s="190">
        <f t="shared" ca="1" si="155"/>
        <v>0.96561328561089144</v>
      </c>
      <c r="K647" s="190">
        <f t="shared" ca="1" si="155"/>
        <v>0.93885735638943069</v>
      </c>
      <c r="L647" s="190">
        <f t="shared" ca="1" si="155"/>
        <v>0.91032914187316394</v>
      </c>
      <c r="M647" s="190">
        <f t="shared" ca="1" si="155"/>
        <v>0.88081936851273501</v>
      </c>
      <c r="N647" s="190">
        <f t="shared" ca="1" si="155"/>
        <v>0.85090771354503136</v>
      </c>
      <c r="O647" s="190">
        <f t="shared" ca="1" si="155"/>
        <v>0.821013823581624</v>
      </c>
      <c r="P647" s="190">
        <f t="shared" ca="1" si="155"/>
        <v>0.79143721357192731</v>
      </c>
      <c r="Q647" s="190">
        <f t="shared" ca="1" si="155"/>
        <v>0.76238792864411542</v>
      </c>
      <c r="R647" s="190">
        <f t="shared" ca="1" si="155"/>
        <v>0.73400981635531093</v>
      </c>
      <c r="S647" s="190">
        <f t="shared" ca="1" si="155"/>
        <v>0.70639803097843989</v>
      </c>
      <c r="T647" s="190">
        <f t="shared" ca="1" si="155"/>
        <v>0.67961211070670691</v>
      </c>
      <c r="U647" s="190">
        <f t="shared" ca="1" si="155"/>
        <v>0.65368569706687729</v>
      </c>
      <c r="V647" s="190">
        <f t="shared" ca="1" si="155"/>
        <v>0.62863372931815231</v>
      </c>
      <c r="W647" s="187">
        <f t="shared" ca="1" si="155"/>
        <v>0.60445775200754182</v>
      </c>
      <c r="Y647" s="78">
        <f t="shared" ca="1" si="149"/>
        <v>11917694.524409909</v>
      </c>
      <c r="Z647" s="78">
        <f t="shared" ca="1" si="150"/>
        <v>11921594.64965841</v>
      </c>
      <c r="AA647" s="78">
        <f t="shared" ca="1" si="151"/>
        <v>3900.1252485010773</v>
      </c>
    </row>
    <row r="648" spans="1:27" ht="11.25" customHeight="1" x14ac:dyDescent="0.2">
      <c r="A648" s="222">
        <f t="shared" si="152"/>
        <v>638</v>
      </c>
      <c r="B648" s="220">
        <f t="shared" si="141"/>
        <v>1.95E-2</v>
      </c>
      <c r="C648" s="217">
        <f t="shared" si="142"/>
        <v>2.7675000000000004E-3</v>
      </c>
      <c r="D648" s="219">
        <f t="shared" ca="1" si="143"/>
        <v>0.62680433438754968</v>
      </c>
      <c r="E648" s="218">
        <f t="shared" ca="1" si="144"/>
        <v>0.32340131837201302</v>
      </c>
      <c r="F648" s="187">
        <f t="shared" ca="1" si="145"/>
        <v>1.5966660766002173E-3</v>
      </c>
      <c r="G648" s="217">
        <f t="shared" ca="1" si="146"/>
        <v>4.3641660766002175E-3</v>
      </c>
      <c r="H648" s="187">
        <f t="shared" ca="1" si="147"/>
        <v>2.3864166076600218E-2</v>
      </c>
      <c r="I648" s="191">
        <f t="shared" ca="1" si="155"/>
        <v>0.98762515853925958</v>
      </c>
      <c r="J648" s="190">
        <f t="shared" ca="1" si="155"/>
        <v>0.96071518392078115</v>
      </c>
      <c r="K648" s="190">
        <f t="shared" ca="1" si="155"/>
        <v>0.93184651662534101</v>
      </c>
      <c r="L648" s="190">
        <f t="shared" ca="1" si="155"/>
        <v>0.90187059552827042</v>
      </c>
      <c r="M648" s="190">
        <f t="shared" ca="1" si="155"/>
        <v>0.87141033076288421</v>
      </c>
      <c r="N648" s="190">
        <f t="shared" ca="1" si="155"/>
        <v>0.84091616004173186</v>
      </c>
      <c r="O648" s="190">
        <f t="shared" ca="1" si="155"/>
        <v>0.81070951432032623</v>
      </c>
      <c r="P648" s="190">
        <f t="shared" ca="1" si="155"/>
        <v>0.78101600481870526</v>
      </c>
      <c r="Q648" s="190">
        <f t="shared" ca="1" si="155"/>
        <v>0.75199048809601798</v>
      </c>
      <c r="R648" s="190">
        <f t="shared" ca="1" si="155"/>
        <v>0.72373584835459703</v>
      </c>
      <c r="S648" s="190">
        <f t="shared" ca="1" si="155"/>
        <v>0.69631698962885213</v>
      </c>
      <c r="T648" s="190">
        <f t="shared" ca="1" si="155"/>
        <v>0.66977121295243658</v>
      </c>
      <c r="U648" s="190">
        <f t="shared" ca="1" si="155"/>
        <v>0.64411588528833497</v>
      </c>
      <c r="V648" s="190">
        <f t="shared" ca="1" si="155"/>
        <v>0.61935409044418555</v>
      </c>
      <c r="W648" s="187">
        <f t="shared" ca="1" si="155"/>
        <v>0.59547878230282225</v>
      </c>
      <c r="Y648" s="78">
        <f t="shared" ca="1" si="149"/>
        <v>11786872.761624547</v>
      </c>
      <c r="Z648" s="78">
        <f t="shared" ca="1" si="150"/>
        <v>11790862.157090411</v>
      </c>
      <c r="AA648" s="78">
        <f t="shared" ca="1" si="151"/>
        <v>3989.3954658638686</v>
      </c>
    </row>
    <row r="649" spans="1:27" ht="11.25" customHeight="1" x14ac:dyDescent="0.2">
      <c r="A649" s="222">
        <f t="shared" si="152"/>
        <v>639</v>
      </c>
      <c r="B649" s="220">
        <f t="shared" si="141"/>
        <v>1.95E-2</v>
      </c>
      <c r="C649" s="217">
        <f t="shared" si="142"/>
        <v>2.7675000000000004E-3</v>
      </c>
      <c r="D649" s="219">
        <f t="shared" ca="1" si="143"/>
        <v>0.11666251759624102</v>
      </c>
      <c r="E649" s="218">
        <f t="shared" ca="1" si="144"/>
        <v>-1.1918373303217757</v>
      </c>
      <c r="F649" s="187">
        <f t="shared" ca="1" si="145"/>
        <v>-5.8842253449367162E-3</v>
      </c>
      <c r="G649" s="217">
        <f t="shared" ca="1" si="146"/>
        <v>-3.1167253449367158E-3</v>
      </c>
      <c r="H649" s="187">
        <f t="shared" ca="1" si="147"/>
        <v>1.6383274655063285E-2</v>
      </c>
      <c r="I649" s="191">
        <f t="shared" ca="1" si="155"/>
        <v>0.99108686608505592</v>
      </c>
      <c r="J649" s="190">
        <f t="shared" ca="1" si="155"/>
        <v>0.9696207984245051</v>
      </c>
      <c r="K649" s="190">
        <f t="shared" ca="1" si="155"/>
        <v>0.94460601482395501</v>
      </c>
      <c r="L649" s="190">
        <f t="shared" ca="1" si="155"/>
        <v>0.91727645473854502</v>
      </c>
      <c r="M649" s="190">
        <f t="shared" ca="1" si="155"/>
        <v>0.88855720410899408</v>
      </c>
      <c r="N649" s="190">
        <f t="shared" ca="1" si="155"/>
        <v>0.85913259339819814</v>
      </c>
      <c r="O649" s="190">
        <f t="shared" ca="1" si="155"/>
        <v>0.82950245666662881</v>
      </c>
      <c r="P649" s="190">
        <f t="shared" ca="1" si="155"/>
        <v>0.80002701313142266</v>
      </c>
      <c r="Q649" s="190">
        <f t="shared" ca="1" si="155"/>
        <v>0.77096184439254756</v>
      </c>
      <c r="R649" s="190">
        <f t="shared" ca="1" si="155"/>
        <v>0.74248471200487109</v>
      </c>
      <c r="S649" s="190">
        <f t="shared" ca="1" si="155"/>
        <v>0.71471587941996628</v>
      </c>
      <c r="T649" s="190">
        <f t="shared" ca="1" si="155"/>
        <v>0.68773337945180257</v>
      </c>
      <c r="U649" s="190">
        <f t="shared" ca="1" si="155"/>
        <v>0.66158441023277592</v>
      </c>
      <c r="V649" s="190">
        <f t="shared" ca="1" si="155"/>
        <v>0.63629379889148519</v>
      </c>
      <c r="W649" s="187">
        <f t="shared" ca="1" si="155"/>
        <v>0.61187026239284825</v>
      </c>
      <c r="Y649" s="78">
        <f t="shared" ca="1" si="149"/>
        <v>12025453.688163603</v>
      </c>
      <c r="Z649" s="78">
        <f t="shared" ca="1" si="150"/>
        <v>12029280.830285033</v>
      </c>
      <c r="AA649" s="78">
        <f t="shared" ca="1" si="151"/>
        <v>3827.1421214304864</v>
      </c>
    </row>
    <row r="650" spans="1:27" ht="11.25" customHeight="1" x14ac:dyDescent="0.2">
      <c r="A650" s="222">
        <f t="shared" si="152"/>
        <v>640</v>
      </c>
      <c r="B650" s="220">
        <f t="shared" si="141"/>
        <v>1.95E-2</v>
      </c>
      <c r="C650" s="217">
        <f t="shared" si="142"/>
        <v>2.7675000000000004E-3</v>
      </c>
      <c r="D650" s="219">
        <f t="shared" ca="1" si="143"/>
        <v>0.92442548299493343</v>
      </c>
      <c r="E650" s="218">
        <f t="shared" ca="1" si="144"/>
        <v>1.4354846689015086</v>
      </c>
      <c r="F650" s="187">
        <f t="shared" ca="1" si="145"/>
        <v>7.0871376958279008E-3</v>
      </c>
      <c r="G650" s="217">
        <f t="shared" ca="1" si="146"/>
        <v>9.8546376958279017E-3</v>
      </c>
      <c r="H650" s="187">
        <f t="shared" ca="1" si="147"/>
        <v>2.9354637695827902E-2</v>
      </c>
      <c r="I650" s="191">
        <f t="shared" ca="1" si="155"/>
        <v>0.98509219376307644</v>
      </c>
      <c r="J650" s="190">
        <f t="shared" ca="1" si="155"/>
        <v>0.95423114946250209</v>
      </c>
      <c r="K650" s="190">
        <f t="shared" ca="1" si="155"/>
        <v>0.92259170104596255</v>
      </c>
      <c r="L650" s="190">
        <f t="shared" ca="1" si="155"/>
        <v>0.89072861466061914</v>
      </c>
      <c r="M650" s="190">
        <f t="shared" ca="1" si="155"/>
        <v>0.85903658457430543</v>
      </c>
      <c r="N650" s="190">
        <f t="shared" ca="1" si="155"/>
        <v>0.82779275517329343</v>
      </c>
      <c r="O650" s="190">
        <f t="shared" ca="1" si="155"/>
        <v>0.79718821911658955</v>
      </c>
      <c r="P650" s="190">
        <f t="shared" ca="1" si="155"/>
        <v>0.76735126385192232</v>
      </c>
      <c r="Q650" s="190">
        <f t="shared" ca="1" si="155"/>
        <v>0.73836448588284553</v>
      </c>
      <c r="R650" s="190">
        <f t="shared" ca="1" si="155"/>
        <v>0.71027736815074305</v>
      </c>
      <c r="S650" s="190">
        <f t="shared" ca="1" si="155"/>
        <v>0.68311551039563057</v>
      </c>
      <c r="T650" s="190">
        <f t="shared" ca="1" si="155"/>
        <v>0.65688739491207215</v>
      </c>
      <c r="U650" s="190">
        <f t="shared" ca="1" si="155"/>
        <v>0.63158933978028309</v>
      </c>
      <c r="V650" s="190">
        <f t="shared" ca="1" si="155"/>
        <v>0.60720912033473806</v>
      </c>
      <c r="W650" s="187">
        <f t="shared" ca="1" si="155"/>
        <v>0.58372861278744603</v>
      </c>
      <c r="Y650" s="78">
        <f t="shared" ca="1" si="149"/>
        <v>11615184.313892029</v>
      </c>
      <c r="Z650" s="78">
        <f t="shared" ca="1" si="150"/>
        <v>11619291.824193474</v>
      </c>
      <c r="AA650" s="78">
        <f t="shared" ca="1" si="151"/>
        <v>4107.5103014446795</v>
      </c>
    </row>
    <row r="651" spans="1:27" ht="11.25" customHeight="1" x14ac:dyDescent="0.2">
      <c r="A651" s="222">
        <f t="shared" si="152"/>
        <v>641</v>
      </c>
      <c r="B651" s="220">
        <f t="shared" ref="B651:B714" si="156">$B$5</f>
        <v>1.95E-2</v>
      </c>
      <c r="C651" s="217">
        <f t="shared" ref="C651:C714" si="157">$B$2*($B$3-$B651)*$B$8</f>
        <v>2.7675000000000004E-3</v>
      </c>
      <c r="D651" s="219">
        <f t="shared" ref="D651:D714" ca="1" si="158">RAND()</f>
        <v>5.6209899113553896E-2</v>
      </c>
      <c r="E651" s="218">
        <f t="shared" ref="E651:E714" ca="1" si="159">NORMINV(D651,0,1)</f>
        <v>-1.5874100781504723</v>
      </c>
      <c r="F651" s="187">
        <f t="shared" ref="F651:F714" ca="1" si="160">$B$9*E651</f>
        <v>-7.8372093045106731E-3</v>
      </c>
      <c r="G651" s="217">
        <f t="shared" ref="G651:G714" ca="1" si="161">C651+F651</f>
        <v>-5.0697093045106723E-3</v>
      </c>
      <c r="H651" s="187">
        <f t="shared" ref="H651:H714" ca="1" si="162">$B651+G651</f>
        <v>1.4430290695489328E-2</v>
      </c>
      <c r="I651" s="191">
        <f t="shared" ref="I651:W666" ca="1" si="163">I$8*EXP(-$H651*I$9)</f>
        <v>0.99199258540958113</v>
      </c>
      <c r="J651" s="190">
        <f t="shared" ca="1" si="163"/>
        <v>0.97195928289327682</v>
      </c>
      <c r="K651" s="190">
        <f t="shared" ca="1" si="163"/>
        <v>0.94796571035935751</v>
      </c>
      <c r="L651" s="190">
        <f t="shared" ca="1" si="163"/>
        <v>0.92134149277157296</v>
      </c>
      <c r="M651" s="190">
        <f t="shared" ca="1" si="163"/>
        <v>0.89308889056360941</v>
      </c>
      <c r="N651" s="190">
        <f t="shared" ca="1" si="163"/>
        <v>0.86395284379872739</v>
      </c>
      <c r="O651" s="190">
        <f t="shared" ca="1" si="163"/>
        <v>0.8344799026655646</v>
      </c>
      <c r="P651" s="190">
        <f t="shared" ca="1" si="163"/>
        <v>0.8050658053165245</v>
      </c>
      <c r="Q651" s="190">
        <f t="shared" ca="1" si="163"/>
        <v>0.77599286304840831</v>
      </c>
      <c r="R651" s="190">
        <f t="shared" ca="1" si="163"/>
        <v>0.74745879274846017</v>
      </c>
      <c r="S651" s="190">
        <f t="shared" ca="1" si="163"/>
        <v>0.71959865934804235</v>
      </c>
      <c r="T651" s="190">
        <f t="shared" ca="1" si="163"/>
        <v>0.69250141325493086</v>
      </c>
      <c r="U651" s="190">
        <f t="shared" ca="1" si="163"/>
        <v>0.66622226400220741</v>
      </c>
      <c r="V651" s="190">
        <f t="shared" ca="1" si="163"/>
        <v>0.64079188718696256</v>
      </c>
      <c r="W651" s="187">
        <f t="shared" ca="1" si="163"/>
        <v>0.61622324522558847</v>
      </c>
      <c r="Y651" s="78">
        <f t="shared" ref="Y651:Y714" ca="1" si="164">SUMPRODUCT($I651:$W651,$I$3:$W$3)</f>
        <v>12088635.638592817</v>
      </c>
      <c r="Z651" s="78">
        <f t="shared" ref="Z651:Z714" ca="1" si="165">SUMPRODUCT($I651:$W651,$I$4:$W$4)</f>
        <v>12092420.241964038</v>
      </c>
      <c r="AA651" s="78">
        <f t="shared" ref="AA651:AA714" ca="1" si="166">+Z651-Y651</f>
        <v>3784.6033712215722</v>
      </c>
    </row>
    <row r="652" spans="1:27" ht="11.25" customHeight="1" x14ac:dyDescent="0.2">
      <c r="A652" s="222">
        <f t="shared" ref="A652:A715" si="167">+A651+1</f>
        <v>642</v>
      </c>
      <c r="B652" s="220">
        <f t="shared" si="156"/>
        <v>1.95E-2</v>
      </c>
      <c r="C652" s="217">
        <f t="shared" si="157"/>
        <v>2.7675000000000004E-3</v>
      </c>
      <c r="D652" s="219">
        <f t="shared" ca="1" si="158"/>
        <v>0.77292761163378343</v>
      </c>
      <c r="E652" s="218">
        <f t="shared" ca="1" si="159"/>
        <v>0.74852296775675109</v>
      </c>
      <c r="F652" s="187">
        <f t="shared" ca="1" si="160"/>
        <v>3.6955360484911049E-3</v>
      </c>
      <c r="G652" s="217">
        <f t="shared" ca="1" si="161"/>
        <v>6.4630360484911054E-3</v>
      </c>
      <c r="H652" s="187">
        <f t="shared" ca="1" si="162"/>
        <v>2.5963036048491105E-2</v>
      </c>
      <c r="I652" s="191">
        <f t="shared" ca="1" si="163"/>
        <v>0.98665610137652648</v>
      </c>
      <c r="J652" s="190">
        <f t="shared" ca="1" si="163"/>
        <v>0.95823131385504678</v>
      </c>
      <c r="K652" s="190">
        <f t="shared" ca="1" si="163"/>
        <v>0.92829772104850794</v>
      </c>
      <c r="L652" s="190">
        <f t="shared" ca="1" si="163"/>
        <v>0.8975949332139459</v>
      </c>
      <c r="M652" s="190">
        <f t="shared" ca="1" si="163"/>
        <v>0.86665925139785238</v>
      </c>
      <c r="N652" s="190">
        <f t="shared" ca="1" si="163"/>
        <v>0.83587502360541011</v>
      </c>
      <c r="O652" s="190">
        <f t="shared" ca="1" si="163"/>
        <v>0.80551379284882463</v>
      </c>
      <c r="P652" s="190">
        <f t="shared" ca="1" si="163"/>
        <v>0.7757638184696084</v>
      </c>
      <c r="Q652" s="190">
        <f t="shared" ca="1" si="163"/>
        <v>0.74675216818168555</v>
      </c>
      <c r="R652" s="190">
        <f t="shared" ca="1" si="163"/>
        <v>0.71856115833104106</v>
      </c>
      <c r="S652" s="190">
        <f t="shared" ca="1" si="163"/>
        <v>0.69124053691189746</v>
      </c>
      <c r="T652" s="190">
        <f t="shared" ca="1" si="163"/>
        <v>0.66481648217554212</v>
      </c>
      <c r="U652" s="190">
        <f t="shared" ca="1" si="163"/>
        <v>0.63929823135483532</v>
      </c>
      <c r="V652" s="190">
        <f t="shared" ca="1" si="163"/>
        <v>0.61468295226154046</v>
      </c>
      <c r="W652" s="187">
        <f t="shared" ca="1" si="163"/>
        <v>0.59095931572589477</v>
      </c>
      <c r="Y652" s="78">
        <f t="shared" ca="1" si="164"/>
        <v>11720902.800758159</v>
      </c>
      <c r="Z652" s="78">
        <f t="shared" ca="1" si="165"/>
        <v>11724937.462410737</v>
      </c>
      <c r="AA652" s="78">
        <f t="shared" ca="1" si="166"/>
        <v>4034.661652578041</v>
      </c>
    </row>
    <row r="653" spans="1:27" ht="11.25" customHeight="1" x14ac:dyDescent="0.2">
      <c r="A653" s="222">
        <f t="shared" si="167"/>
        <v>643</v>
      </c>
      <c r="B653" s="220">
        <f t="shared" si="156"/>
        <v>1.95E-2</v>
      </c>
      <c r="C653" s="217">
        <f t="shared" si="157"/>
        <v>2.7675000000000004E-3</v>
      </c>
      <c r="D653" s="219">
        <f t="shared" ca="1" si="158"/>
        <v>0.14484065746473784</v>
      </c>
      <c r="E653" s="218">
        <f t="shared" ca="1" si="159"/>
        <v>-1.0588209845680085</v>
      </c>
      <c r="F653" s="187">
        <f t="shared" ca="1" si="160"/>
        <v>-5.2275097571107603E-3</v>
      </c>
      <c r="G653" s="217">
        <f t="shared" ca="1" si="161"/>
        <v>-2.4600097571107599E-3</v>
      </c>
      <c r="H653" s="187">
        <f t="shared" ca="1" si="162"/>
        <v>1.7039990242889241E-2</v>
      </c>
      <c r="I653" s="191">
        <f t="shared" ca="1" si="163"/>
        <v>0.99078249231895565</v>
      </c>
      <c r="J653" s="190">
        <f t="shared" ca="1" si="163"/>
        <v>0.96883571812392544</v>
      </c>
      <c r="K653" s="190">
        <f t="shared" ca="1" si="163"/>
        <v>0.94347895190305298</v>
      </c>
      <c r="L653" s="190">
        <f t="shared" ca="1" si="163"/>
        <v>0.91591356764409704</v>
      </c>
      <c r="M653" s="190">
        <f t="shared" ca="1" si="163"/>
        <v>0.88703853909613994</v>
      </c>
      <c r="N653" s="190">
        <f t="shared" ca="1" si="163"/>
        <v>0.85751777276017394</v>
      </c>
      <c r="O653" s="190">
        <f t="shared" ca="1" si="163"/>
        <v>0.82783540642498299</v>
      </c>
      <c r="P653" s="190">
        <f t="shared" ca="1" si="163"/>
        <v>0.79833975064927909</v>
      </c>
      <c r="Q653" s="190">
        <f t="shared" ca="1" si="163"/>
        <v>0.76927743935419846</v>
      </c>
      <c r="R653" s="190">
        <f t="shared" ca="1" si="163"/>
        <v>0.74081956202216082</v>
      </c>
      <c r="S653" s="190">
        <f t="shared" ca="1" si="163"/>
        <v>0.71308143766716925</v>
      </c>
      <c r="T653" s="190">
        <f t="shared" ca="1" si="163"/>
        <v>0.68613745459275888</v>
      </c>
      <c r="U653" s="190">
        <f t="shared" ca="1" si="163"/>
        <v>0.66003213800701488</v>
      </c>
      <c r="V653" s="190">
        <f t="shared" ca="1" si="163"/>
        <v>0.63478836459845134</v>
      </c>
      <c r="W653" s="187">
        <f t="shared" ca="1" si="163"/>
        <v>0.61041343600214237</v>
      </c>
      <c r="Y653" s="78">
        <f t="shared" ca="1" si="164"/>
        <v>12004292.031164503</v>
      </c>
      <c r="Z653" s="78">
        <f t="shared" ca="1" si="165"/>
        <v>12008133.463736346</v>
      </c>
      <c r="AA653" s="78">
        <f t="shared" ca="1" si="166"/>
        <v>3841.4325718432665</v>
      </c>
    </row>
    <row r="654" spans="1:27" ht="11.25" customHeight="1" x14ac:dyDescent="0.2">
      <c r="A654" s="222">
        <f t="shared" si="167"/>
        <v>644</v>
      </c>
      <c r="B654" s="220">
        <f t="shared" si="156"/>
        <v>1.95E-2</v>
      </c>
      <c r="C654" s="217">
        <f t="shared" si="157"/>
        <v>2.7675000000000004E-3</v>
      </c>
      <c r="D654" s="219">
        <f t="shared" ca="1" si="158"/>
        <v>0.76797454441725299</v>
      </c>
      <c r="E654" s="218">
        <f t="shared" ca="1" si="159"/>
        <v>0.73219277895020218</v>
      </c>
      <c r="F654" s="187">
        <f t="shared" ca="1" si="160"/>
        <v>3.6149122012441369E-3</v>
      </c>
      <c r="G654" s="217">
        <f t="shared" ca="1" si="161"/>
        <v>6.3824122012441373E-3</v>
      </c>
      <c r="H654" s="187">
        <f t="shared" ca="1" si="162"/>
        <v>2.5882412201244136E-2</v>
      </c>
      <c r="I654" s="191">
        <f t="shared" ca="1" si="163"/>
        <v>0.98669330818182555</v>
      </c>
      <c r="J654" s="190">
        <f t="shared" ca="1" si="163"/>
        <v>0.95832660799227409</v>
      </c>
      <c r="K654" s="190">
        <f t="shared" ca="1" si="163"/>
        <v>0.92843379092176315</v>
      </c>
      <c r="L654" s="190">
        <f t="shared" ca="1" si="163"/>
        <v>0.89775879915459234</v>
      </c>
      <c r="M654" s="190">
        <f t="shared" ca="1" si="163"/>
        <v>0.86684127519429055</v>
      </c>
      <c r="N654" s="190">
        <f t="shared" ca="1" si="163"/>
        <v>0.8360681093726291</v>
      </c>
      <c r="O654" s="190">
        <f t="shared" ca="1" si="163"/>
        <v>0.80571275963474309</v>
      </c>
      <c r="P654" s="190">
        <f t="shared" ca="1" si="163"/>
        <v>0.77596491675334422</v>
      </c>
      <c r="Q654" s="190">
        <f t="shared" ca="1" si="163"/>
        <v>0.7469527121016718</v>
      </c>
      <c r="R654" s="190">
        <f t="shared" ca="1" si="163"/>
        <v>0.71875924856904549</v>
      </c>
      <c r="S654" s="190">
        <f t="shared" ca="1" si="163"/>
        <v>0.69143485333151256</v>
      </c>
      <c r="T654" s="190">
        <f t="shared" ca="1" si="163"/>
        <v>0.66500612946266757</v>
      </c>
      <c r="U654" s="190">
        <f t="shared" ca="1" si="163"/>
        <v>0.63948262456918781</v>
      </c>
      <c r="V654" s="190">
        <f t="shared" ca="1" si="163"/>
        <v>0.61486173224398222</v>
      </c>
      <c r="W654" s="187">
        <f t="shared" ca="1" si="163"/>
        <v>0.59113228673082774</v>
      </c>
      <c r="Y654" s="78">
        <f t="shared" ca="1" si="164"/>
        <v>11723429.154214356</v>
      </c>
      <c r="Z654" s="78">
        <f t="shared" ca="1" si="165"/>
        <v>11727462.079520822</v>
      </c>
      <c r="AA654" s="78">
        <f t="shared" ca="1" si="166"/>
        <v>4032.9253064654768</v>
      </c>
    </row>
    <row r="655" spans="1:27" ht="11.25" customHeight="1" x14ac:dyDescent="0.2">
      <c r="A655" s="222">
        <f t="shared" si="167"/>
        <v>645</v>
      </c>
      <c r="B655" s="220">
        <f t="shared" si="156"/>
        <v>1.95E-2</v>
      </c>
      <c r="C655" s="217">
        <f t="shared" si="157"/>
        <v>2.7675000000000004E-3</v>
      </c>
      <c r="D655" s="219">
        <f t="shared" ca="1" si="158"/>
        <v>0.35320991482393405</v>
      </c>
      <c r="E655" s="218">
        <f t="shared" ca="1" si="159"/>
        <v>-0.37666869543335629</v>
      </c>
      <c r="F655" s="187">
        <f t="shared" ca="1" si="160"/>
        <v>-1.8596526790403624E-3</v>
      </c>
      <c r="G655" s="217">
        <f t="shared" ca="1" si="161"/>
        <v>9.0784732095963803E-4</v>
      </c>
      <c r="H655" s="187">
        <f t="shared" ca="1" si="162"/>
        <v>2.0407847320959637E-2</v>
      </c>
      <c r="I655" s="191">
        <f t="shared" ca="1" si="163"/>
        <v>0.98922303016941826</v>
      </c>
      <c r="J655" s="190">
        <f t="shared" ca="1" si="163"/>
        <v>0.96481954160234695</v>
      </c>
      <c r="K655" s="190">
        <f t="shared" ca="1" si="163"/>
        <v>0.9377200934952592</v>
      </c>
      <c r="L655" s="190">
        <f t="shared" ca="1" si="163"/>
        <v>0.90895598261220589</v>
      </c>
      <c r="M655" s="190">
        <f t="shared" ca="1" si="163"/>
        <v>0.87929100893549417</v>
      </c>
      <c r="N655" s="190">
        <f t="shared" ca="1" si="163"/>
        <v>0.84928400497404444</v>
      </c>
      <c r="O655" s="190">
        <f t="shared" ca="1" si="163"/>
        <v>0.81933871648911083</v>
      </c>
      <c r="P655" s="190">
        <f t="shared" ca="1" si="163"/>
        <v>0.78974266027763296</v>
      </c>
      <c r="Q655" s="190">
        <f t="shared" ca="1" si="163"/>
        <v>0.7606969030780758</v>
      </c>
      <c r="R655" s="190">
        <f t="shared" ca="1" si="163"/>
        <v>0.73233861787061227</v>
      </c>
      <c r="S655" s="190">
        <f t="shared" ca="1" si="163"/>
        <v>0.704758024082354</v>
      </c>
      <c r="T655" s="190">
        <f t="shared" ca="1" si="163"/>
        <v>0.67801102894224552</v>
      </c>
      <c r="U655" s="190">
        <f t="shared" ca="1" si="163"/>
        <v>0.65212861469865102</v>
      </c>
      <c r="V655" s="190">
        <f t="shared" ca="1" si="163"/>
        <v>0.6271237823003929</v>
      </c>
      <c r="W655" s="187">
        <f t="shared" ca="1" si="163"/>
        <v>0.60299667108244981</v>
      </c>
      <c r="Y655" s="78">
        <f t="shared" ca="1" si="164"/>
        <v>11896428.680610294</v>
      </c>
      <c r="Z655" s="78">
        <f t="shared" ca="1" si="165"/>
        <v>11900343.269537546</v>
      </c>
      <c r="AA655" s="78">
        <f t="shared" ca="1" si="166"/>
        <v>3914.5889272522181</v>
      </c>
    </row>
    <row r="656" spans="1:27" ht="11.25" customHeight="1" x14ac:dyDescent="0.2">
      <c r="A656" s="222">
        <f t="shared" si="167"/>
        <v>646</v>
      </c>
      <c r="B656" s="220">
        <f t="shared" si="156"/>
        <v>1.95E-2</v>
      </c>
      <c r="C656" s="217">
        <f t="shared" si="157"/>
        <v>2.7675000000000004E-3</v>
      </c>
      <c r="D656" s="219">
        <f t="shared" ca="1" si="158"/>
        <v>0.38714810049709347</v>
      </c>
      <c r="E656" s="218">
        <f t="shared" ca="1" si="159"/>
        <v>-0.28675985836214679</v>
      </c>
      <c r="F656" s="187">
        <f t="shared" ca="1" si="160"/>
        <v>-1.415763362630577E-3</v>
      </c>
      <c r="G656" s="217">
        <f t="shared" ca="1" si="161"/>
        <v>1.3517366373694234E-3</v>
      </c>
      <c r="H656" s="187">
        <f t="shared" ca="1" si="162"/>
        <v>2.0851736637369424E-2</v>
      </c>
      <c r="I656" s="191">
        <f t="shared" ca="1" si="163"/>
        <v>0.98901767355399595</v>
      </c>
      <c r="J656" s="190">
        <f t="shared" ca="1" si="163"/>
        <v>0.96429144592592231</v>
      </c>
      <c r="K656" s="190">
        <f t="shared" ca="1" si="163"/>
        <v>0.93696369257803558</v>
      </c>
      <c r="L656" s="190">
        <f t="shared" ca="1" si="163"/>
        <v>0.90804291178240815</v>
      </c>
      <c r="M656" s="190">
        <f t="shared" ca="1" si="163"/>
        <v>0.87827493117564381</v>
      </c>
      <c r="N656" s="190">
        <f t="shared" ca="1" si="163"/>
        <v>0.84820469356094585</v>
      </c>
      <c r="O656" s="190">
        <f t="shared" ca="1" si="163"/>
        <v>0.81822536219903363</v>
      </c>
      <c r="P656" s="190">
        <f t="shared" ca="1" si="163"/>
        <v>0.78861647591407935</v>
      </c>
      <c r="Q656" s="190">
        <f t="shared" ca="1" si="163"/>
        <v>0.75957313540669957</v>
      </c>
      <c r="R656" s="190">
        <f t="shared" ca="1" si="163"/>
        <v>0.73122808071110779</v>
      </c>
      <c r="S656" s="190">
        <f t="shared" ca="1" si="163"/>
        <v>0.70366825501379737</v>
      </c>
      <c r="T656" s="190">
        <f t="shared" ca="1" si="163"/>
        <v>0.67694715566069918</v>
      </c>
      <c r="U656" s="190">
        <f t="shared" ca="1" si="163"/>
        <v>0.65109400033648446</v>
      </c>
      <c r="V656" s="190">
        <f t="shared" ca="1" si="163"/>
        <v>0.6261205040636697</v>
      </c>
      <c r="W656" s="187">
        <f t="shared" ca="1" si="163"/>
        <v>0.60202587406751729</v>
      </c>
      <c r="Y656" s="78">
        <f t="shared" ca="1" si="164"/>
        <v>11882294.191950042</v>
      </c>
      <c r="Z656" s="78">
        <f t="shared" ca="1" si="165"/>
        <v>11886218.404845264</v>
      </c>
      <c r="AA656" s="78">
        <f t="shared" ca="1" si="166"/>
        <v>3924.2128952220082</v>
      </c>
    </row>
    <row r="657" spans="1:27" ht="11.25" customHeight="1" x14ac:dyDescent="0.2">
      <c r="A657" s="222">
        <f t="shared" si="167"/>
        <v>647</v>
      </c>
      <c r="B657" s="220">
        <f t="shared" si="156"/>
        <v>1.95E-2</v>
      </c>
      <c r="C657" s="217">
        <f t="shared" si="157"/>
        <v>2.7675000000000004E-3</v>
      </c>
      <c r="D657" s="219">
        <f t="shared" ca="1" si="158"/>
        <v>0.77004701660254815</v>
      </c>
      <c r="E657" s="218">
        <f t="shared" ca="1" si="159"/>
        <v>0.73900169716490216</v>
      </c>
      <c r="F657" s="187">
        <f t="shared" ca="1" si="160"/>
        <v>3.6485285414201256E-3</v>
      </c>
      <c r="G657" s="217">
        <f t="shared" ca="1" si="161"/>
        <v>6.4160285414201264E-3</v>
      </c>
      <c r="H657" s="187">
        <f t="shared" ca="1" si="162"/>
        <v>2.5916028541420125E-2</v>
      </c>
      <c r="I657" s="191">
        <f t="shared" ca="1" si="163"/>
        <v>0.98667779452902593</v>
      </c>
      <c r="J657" s="190">
        <f t="shared" ca="1" si="163"/>
        <v>0.95828687368150711</v>
      </c>
      <c r="K657" s="190">
        <f t="shared" ca="1" si="163"/>
        <v>0.92837705378069346</v>
      </c>
      <c r="L657" s="190">
        <f t="shared" ca="1" si="163"/>
        <v>0.89769047115316414</v>
      </c>
      <c r="M657" s="190">
        <f t="shared" ca="1" si="163"/>
        <v>0.8667653752132245</v>
      </c>
      <c r="N657" s="190">
        <f t="shared" ca="1" si="163"/>
        <v>0.83598759629727404</v>
      </c>
      <c r="O657" s="190">
        <f t="shared" ca="1" si="163"/>
        <v>0.80562979389991329</v>
      </c>
      <c r="P657" s="190">
        <f t="shared" ca="1" si="163"/>
        <v>0.77588106192187323</v>
      </c>
      <c r="Q657" s="190">
        <f t="shared" ca="1" si="163"/>
        <v>0.74686908820384956</v>
      </c>
      <c r="R657" s="190">
        <f t="shared" ca="1" si="163"/>
        <v>0.71867664764949613</v>
      </c>
      <c r="S657" s="190">
        <f t="shared" ca="1" si="163"/>
        <v>0.69135382591423911</v>
      </c>
      <c r="T657" s="190">
        <f t="shared" ca="1" si="163"/>
        <v>0.66492704891721677</v>
      </c>
      <c r="U657" s="190">
        <f t="shared" ca="1" si="163"/>
        <v>0.6394057348353458</v>
      </c>
      <c r="V657" s="190">
        <f t="shared" ca="1" si="163"/>
        <v>0.61478718310722236</v>
      </c>
      <c r="W657" s="187">
        <f t="shared" ca="1" si="163"/>
        <v>0.59106015983013271</v>
      </c>
      <c r="Y657" s="78">
        <f t="shared" ca="1" si="164"/>
        <v>11722375.708934177</v>
      </c>
      <c r="Z657" s="78">
        <f t="shared" ca="1" si="165"/>
        <v>11726409.35823977</v>
      </c>
      <c r="AA657" s="78">
        <f t="shared" ca="1" si="166"/>
        <v>4033.6493055932224</v>
      </c>
    </row>
    <row r="658" spans="1:27" ht="11.25" customHeight="1" x14ac:dyDescent="0.2">
      <c r="A658" s="222">
        <f t="shared" si="167"/>
        <v>648</v>
      </c>
      <c r="B658" s="220">
        <f t="shared" si="156"/>
        <v>1.95E-2</v>
      </c>
      <c r="C658" s="217">
        <f t="shared" si="157"/>
        <v>2.7675000000000004E-3</v>
      </c>
      <c r="D658" s="219">
        <f t="shared" ca="1" si="158"/>
        <v>0.15936242693072677</v>
      </c>
      <c r="E658" s="218">
        <f t="shared" ca="1" si="159"/>
        <v>-0.99708170219810932</v>
      </c>
      <c r="F658" s="187">
        <f t="shared" ca="1" si="160"/>
        <v>-4.9226964735722394E-3</v>
      </c>
      <c r="G658" s="217">
        <f t="shared" ca="1" si="161"/>
        <v>-2.155196473572239E-3</v>
      </c>
      <c r="H658" s="187">
        <f t="shared" ca="1" si="162"/>
        <v>1.7344803526427761E-2</v>
      </c>
      <c r="I658" s="191">
        <f t="shared" ca="1" si="163"/>
        <v>0.99064124958201905</v>
      </c>
      <c r="J658" s="190">
        <f t="shared" ca="1" si="163"/>
        <v>0.96847154062789265</v>
      </c>
      <c r="K658" s="190">
        <f t="shared" ca="1" si="163"/>
        <v>0.94295628484016014</v>
      </c>
      <c r="L658" s="190">
        <f t="shared" ca="1" si="163"/>
        <v>0.91528167445721298</v>
      </c>
      <c r="M658" s="190">
        <f t="shared" ca="1" si="163"/>
        <v>0.88633453586821465</v>
      </c>
      <c r="N658" s="190">
        <f t="shared" ca="1" si="163"/>
        <v>0.85676928853279333</v>
      </c>
      <c r="O658" s="190">
        <f t="shared" ca="1" si="163"/>
        <v>0.82706278704452485</v>
      </c>
      <c r="P658" s="190">
        <f t="shared" ca="1" si="163"/>
        <v>0.79755782058027247</v>
      </c>
      <c r="Q658" s="190">
        <f t="shared" ca="1" si="163"/>
        <v>0.76849687693257274</v>
      </c>
      <c r="R658" s="190">
        <f t="shared" ca="1" si="163"/>
        <v>0.74004795526235878</v>
      </c>
      <c r="S658" s="190">
        <f t="shared" ca="1" si="163"/>
        <v>0.71232408521309909</v>
      </c>
      <c r="T658" s="190">
        <f t="shared" ca="1" si="163"/>
        <v>0.68539796803827335</v>
      </c>
      <c r="U658" s="190">
        <f t="shared" ca="1" si="163"/>
        <v>0.65931289189072495</v>
      </c>
      <c r="V658" s="190">
        <f t="shared" ca="1" si="163"/>
        <v>0.63409083092042517</v>
      </c>
      <c r="W658" s="187">
        <f t="shared" ca="1" si="163"/>
        <v>0.60973843192583332</v>
      </c>
      <c r="Y658" s="78">
        <f t="shared" ca="1" si="164"/>
        <v>11994484.221716378</v>
      </c>
      <c r="Z658" s="78">
        <f t="shared" ca="1" si="165"/>
        <v>11998332.284599021</v>
      </c>
      <c r="AA658" s="78">
        <f t="shared" ca="1" si="166"/>
        <v>3848.062882643193</v>
      </c>
    </row>
    <row r="659" spans="1:27" ht="11.25" customHeight="1" x14ac:dyDescent="0.2">
      <c r="A659" s="222">
        <f t="shared" si="167"/>
        <v>649</v>
      </c>
      <c r="B659" s="220">
        <f t="shared" si="156"/>
        <v>1.95E-2</v>
      </c>
      <c r="C659" s="217">
        <f t="shared" si="157"/>
        <v>2.7675000000000004E-3</v>
      </c>
      <c r="D659" s="219">
        <f t="shared" ca="1" si="158"/>
        <v>0.64337007413675273</v>
      </c>
      <c r="E659" s="218">
        <f t="shared" ca="1" si="159"/>
        <v>0.36748154982522702</v>
      </c>
      <c r="F659" s="187">
        <f t="shared" ca="1" si="160"/>
        <v>1.8142947819015111E-3</v>
      </c>
      <c r="G659" s="217">
        <f t="shared" ca="1" si="161"/>
        <v>4.5817947819015116E-3</v>
      </c>
      <c r="H659" s="187">
        <f t="shared" ca="1" si="162"/>
        <v>2.4081794781901512E-2</v>
      </c>
      <c r="I659" s="191">
        <f t="shared" ca="1" si="163"/>
        <v>0.98752463423198689</v>
      </c>
      <c r="J659" s="190">
        <f t="shared" ca="1" si="163"/>
        <v>0.96045733622342155</v>
      </c>
      <c r="K659" s="190">
        <f t="shared" ca="1" si="163"/>
        <v>0.93147791774945454</v>
      </c>
      <c r="L659" s="190">
        <f t="shared" ca="1" si="163"/>
        <v>0.90142631369281767</v>
      </c>
      <c r="M659" s="190">
        <f t="shared" ca="1" si="163"/>
        <v>0.87091649053703724</v>
      </c>
      <c r="N659" s="190">
        <f t="shared" ca="1" si="163"/>
        <v>0.84039204244606813</v>
      </c>
      <c r="O659" s="190">
        <f t="shared" ca="1" si="163"/>
        <v>0.8101692240508962</v>
      </c>
      <c r="P659" s="190">
        <f t="shared" ca="1" si="163"/>
        <v>0.78046976514838651</v>
      </c>
      <c r="Q659" s="190">
        <f t="shared" ca="1" si="163"/>
        <v>0.75144563136126563</v>
      </c>
      <c r="R659" s="190">
        <f t="shared" ca="1" si="163"/>
        <v>0.72319756534632218</v>
      </c>
      <c r="S659" s="190">
        <f t="shared" ca="1" si="163"/>
        <v>0.69578889204887906</v>
      </c>
      <c r="T659" s="190">
        <f t="shared" ca="1" si="163"/>
        <v>0.66925575305119189</v>
      </c>
      <c r="U659" s="190">
        <f t="shared" ca="1" si="163"/>
        <v>0.64361466752950958</v>
      </c>
      <c r="V659" s="190">
        <f t="shared" ca="1" si="163"/>
        <v>0.61886810216172783</v>
      </c>
      <c r="W659" s="187">
        <f t="shared" ca="1" si="163"/>
        <v>0.59500856392292745</v>
      </c>
      <c r="Y659" s="78">
        <f t="shared" ca="1" si="164"/>
        <v>11780012.899501892</v>
      </c>
      <c r="Z659" s="78">
        <f t="shared" ca="1" si="165"/>
        <v>11784006.994565066</v>
      </c>
      <c r="AA659" s="78">
        <f t="shared" ca="1" si="166"/>
        <v>3994.0950631741434</v>
      </c>
    </row>
    <row r="660" spans="1:27" ht="11.25" customHeight="1" x14ac:dyDescent="0.2">
      <c r="A660" s="222">
        <f t="shared" si="167"/>
        <v>650</v>
      </c>
      <c r="B660" s="220">
        <f t="shared" si="156"/>
        <v>1.95E-2</v>
      </c>
      <c r="C660" s="217">
        <f t="shared" si="157"/>
        <v>2.7675000000000004E-3</v>
      </c>
      <c r="D660" s="219">
        <f t="shared" ca="1" si="158"/>
        <v>0.14703809706700433</v>
      </c>
      <c r="E660" s="218">
        <f t="shared" ca="1" si="159"/>
        <v>-1.0492214813177585</v>
      </c>
      <c r="F660" s="187">
        <f t="shared" ca="1" si="160"/>
        <v>-5.1801160072366282E-3</v>
      </c>
      <c r="G660" s="217">
        <f t="shared" ca="1" si="161"/>
        <v>-2.4126160072366278E-3</v>
      </c>
      <c r="H660" s="187">
        <f t="shared" ca="1" si="162"/>
        <v>1.7087383992763373E-2</v>
      </c>
      <c r="I660" s="191">
        <f t="shared" ca="1" si="163"/>
        <v>0.99076052993642805</v>
      </c>
      <c r="J660" s="190">
        <f t="shared" ca="1" si="163"/>
        <v>0.96877908516780409</v>
      </c>
      <c r="K660" s="190">
        <f t="shared" ca="1" si="163"/>
        <v>0.94339766624435972</v>
      </c>
      <c r="L660" s="190">
        <f t="shared" ca="1" si="163"/>
        <v>0.91581528939545853</v>
      </c>
      <c r="M660" s="190">
        <f t="shared" ca="1" si="163"/>
        <v>0.88692904078423374</v>
      </c>
      <c r="N660" s="190">
        <f t="shared" ca="1" si="163"/>
        <v>0.85740135212640467</v>
      </c>
      <c r="O660" s="190">
        <f t="shared" ca="1" si="163"/>
        <v>0.82771522869461633</v>
      </c>
      <c r="P660" s="190">
        <f t="shared" ca="1" si="163"/>
        <v>0.7982181223083209</v>
      </c>
      <c r="Q660" s="190">
        <f t="shared" ca="1" si="163"/>
        <v>0.76915602194187471</v>
      </c>
      <c r="R660" s="190">
        <f t="shared" ca="1" si="163"/>
        <v>0.74069953630978469</v>
      </c>
      <c r="S660" s="190">
        <f t="shared" ca="1" si="163"/>
        <v>0.71296362823224679</v>
      </c>
      <c r="T660" s="190">
        <f t="shared" ca="1" si="163"/>
        <v>0.68602242351370923</v>
      </c>
      <c r="U660" s="190">
        <f t="shared" ca="1" si="163"/>
        <v>0.65992025487054562</v>
      </c>
      <c r="V660" s="190">
        <f t="shared" ca="1" si="163"/>
        <v>0.63467985854595887</v>
      </c>
      <c r="W660" s="187">
        <f t="shared" ca="1" si="163"/>
        <v>0.61030843427132819</v>
      </c>
      <c r="Y660" s="78">
        <f t="shared" ca="1" si="164"/>
        <v>12002766.472343074</v>
      </c>
      <c r="Z660" s="78">
        <f t="shared" ca="1" si="165"/>
        <v>12006608.93593508</v>
      </c>
      <c r="AA660" s="78">
        <f t="shared" ca="1" si="166"/>
        <v>3842.4635920058936</v>
      </c>
    </row>
    <row r="661" spans="1:27" ht="11.25" customHeight="1" x14ac:dyDescent="0.2">
      <c r="A661" s="222">
        <f t="shared" si="167"/>
        <v>651</v>
      </c>
      <c r="B661" s="220">
        <f t="shared" si="156"/>
        <v>1.95E-2</v>
      </c>
      <c r="C661" s="217">
        <f t="shared" si="157"/>
        <v>2.7675000000000004E-3</v>
      </c>
      <c r="D661" s="219">
        <f t="shared" ca="1" si="158"/>
        <v>8.3895006752946588E-2</v>
      </c>
      <c r="E661" s="218">
        <f t="shared" ca="1" si="159"/>
        <v>-1.3793397910896981</v>
      </c>
      <c r="F661" s="187">
        <f t="shared" ca="1" si="160"/>
        <v>-6.8099445717298025E-3</v>
      </c>
      <c r="G661" s="217">
        <f t="shared" ca="1" si="161"/>
        <v>-4.0424445717298016E-3</v>
      </c>
      <c r="H661" s="187">
        <f t="shared" ca="1" si="162"/>
        <v>1.5457555428270198E-2</v>
      </c>
      <c r="I661" s="191">
        <f t="shared" ca="1" si="163"/>
        <v>0.99151607614936044</v>
      </c>
      <c r="J661" s="190">
        <f t="shared" ca="1" si="163"/>
        <v>0.97072854363270866</v>
      </c>
      <c r="K661" s="190">
        <f t="shared" ca="1" si="163"/>
        <v>0.94619703185835935</v>
      </c>
      <c r="L661" s="190">
        <f t="shared" ca="1" si="163"/>
        <v>0.91920105210807479</v>
      </c>
      <c r="M661" s="190">
        <f t="shared" ca="1" si="163"/>
        <v>0.89070236097796029</v>
      </c>
      <c r="N661" s="190">
        <f t="shared" ca="1" si="163"/>
        <v>0.86141404217334505</v>
      </c>
      <c r="O661" s="190">
        <f t="shared" ca="1" si="163"/>
        <v>0.83185806638680726</v>
      </c>
      <c r="P661" s="190">
        <f t="shared" ca="1" si="163"/>
        <v>0.80241146947382591</v>
      </c>
      <c r="Q661" s="190">
        <f t="shared" ca="1" si="163"/>
        <v>0.77334248047548904</v>
      </c>
      <c r="R661" s="190">
        <f t="shared" ca="1" si="163"/>
        <v>0.74483829861778905</v>
      </c>
      <c r="S661" s="190">
        <f t="shared" ca="1" si="163"/>
        <v>0.71702618508519578</v>
      </c>
      <c r="T661" s="190">
        <f t="shared" ca="1" si="163"/>
        <v>0.68998933282825214</v>
      </c>
      <c r="U661" s="190">
        <f t="shared" ca="1" si="163"/>
        <v>0.66377872571728991</v>
      </c>
      <c r="V661" s="190">
        <f t="shared" ca="1" si="163"/>
        <v>0.63842195406824009</v>
      </c>
      <c r="W661" s="187">
        <f t="shared" ca="1" si="163"/>
        <v>0.6139297403816657</v>
      </c>
      <c r="Y661" s="78">
        <f t="shared" ca="1" si="164"/>
        <v>12055355.359934362</v>
      </c>
      <c r="Z661" s="78">
        <f t="shared" ca="1" si="165"/>
        <v>12059162.345812546</v>
      </c>
      <c r="AA661" s="78">
        <f t="shared" ca="1" si="166"/>
        <v>3806.9858781844378</v>
      </c>
    </row>
    <row r="662" spans="1:27" ht="11.25" customHeight="1" x14ac:dyDescent="0.2">
      <c r="A662" s="222">
        <f t="shared" si="167"/>
        <v>652</v>
      </c>
      <c r="B662" s="220">
        <f t="shared" si="156"/>
        <v>1.95E-2</v>
      </c>
      <c r="C662" s="217">
        <f t="shared" si="157"/>
        <v>2.7675000000000004E-3</v>
      </c>
      <c r="D662" s="219">
        <f t="shared" ca="1" si="158"/>
        <v>0.40484684178105768</v>
      </c>
      <c r="E662" s="218">
        <f t="shared" ca="1" si="159"/>
        <v>-0.24082121847068844</v>
      </c>
      <c r="F662" s="187">
        <f t="shared" ca="1" si="160"/>
        <v>-1.188959500824822E-3</v>
      </c>
      <c r="G662" s="217">
        <f t="shared" ca="1" si="161"/>
        <v>1.5785404991751784E-3</v>
      </c>
      <c r="H662" s="187">
        <f t="shared" ca="1" si="162"/>
        <v>2.107854049917518E-2</v>
      </c>
      <c r="I662" s="191">
        <f t="shared" ca="1" si="163"/>
        <v>0.98891276368814163</v>
      </c>
      <c r="J662" s="190">
        <f t="shared" ca="1" si="163"/>
        <v>0.96402172867389702</v>
      </c>
      <c r="K662" s="190">
        <f t="shared" ca="1" si="163"/>
        <v>0.93657744743837557</v>
      </c>
      <c r="L662" s="190">
        <f t="shared" ca="1" si="163"/>
        <v>0.9075767351947287</v>
      </c>
      <c r="M662" s="190">
        <f t="shared" ca="1" si="163"/>
        <v>0.87775622272609033</v>
      </c>
      <c r="N662" s="190">
        <f t="shared" ca="1" si="163"/>
        <v>0.84765375233326601</v>
      </c>
      <c r="O662" s="190">
        <f t="shared" ca="1" si="163"/>
        <v>0.81765708140667581</v>
      </c>
      <c r="P662" s="190">
        <f t="shared" ca="1" si="163"/>
        <v>0.78804167557965021</v>
      </c>
      <c r="Q662" s="190">
        <f t="shared" ca="1" si="163"/>
        <v>0.75899959079472246</v>
      </c>
      <c r="R662" s="190">
        <f t="shared" ca="1" si="163"/>
        <v>0.73066130542747798</v>
      </c>
      <c r="S662" s="190">
        <f t="shared" ca="1" si="163"/>
        <v>0.70311209153599696</v>
      </c>
      <c r="T662" s="190">
        <f t="shared" ca="1" si="163"/>
        <v>0.67640421746443768</v>
      </c>
      <c r="U662" s="190">
        <f t="shared" ca="1" si="163"/>
        <v>0.65056600112403995</v>
      </c>
      <c r="V662" s="190">
        <f t="shared" ca="1" si="163"/>
        <v>0.62560850190090478</v>
      </c>
      <c r="W662" s="187">
        <f t="shared" ca="1" si="163"/>
        <v>0.60153045182388853</v>
      </c>
      <c r="Y662" s="78">
        <f t="shared" ca="1" si="164"/>
        <v>11875079.567112291</v>
      </c>
      <c r="Z662" s="78">
        <f t="shared" ca="1" si="165"/>
        <v>11879008.695553187</v>
      </c>
      <c r="AA662" s="78">
        <f t="shared" ca="1" si="166"/>
        <v>3929.1284408960491</v>
      </c>
    </row>
    <row r="663" spans="1:27" ht="11.25" customHeight="1" x14ac:dyDescent="0.2">
      <c r="A663" s="222">
        <f t="shared" si="167"/>
        <v>653</v>
      </c>
      <c r="B663" s="220">
        <f t="shared" si="156"/>
        <v>1.95E-2</v>
      </c>
      <c r="C663" s="217">
        <f t="shared" si="157"/>
        <v>2.7675000000000004E-3</v>
      </c>
      <c r="D663" s="219">
        <f t="shared" ca="1" si="158"/>
        <v>0.20185616290933883</v>
      </c>
      <c r="E663" s="218">
        <f t="shared" ca="1" si="159"/>
        <v>-0.83500955985550107</v>
      </c>
      <c r="F663" s="187">
        <f t="shared" ca="1" si="160"/>
        <v>-4.1225293841397476E-3</v>
      </c>
      <c r="G663" s="217">
        <f t="shared" ca="1" si="161"/>
        <v>-1.3550293841397471E-3</v>
      </c>
      <c r="H663" s="187">
        <f t="shared" ca="1" si="162"/>
        <v>1.8144970615860252E-2</v>
      </c>
      <c r="I663" s="191">
        <f t="shared" ca="1" si="163"/>
        <v>0.99027056826587667</v>
      </c>
      <c r="J663" s="190">
        <f t="shared" ca="1" si="163"/>
        <v>0.96751618742166623</v>
      </c>
      <c r="K663" s="190">
        <f t="shared" ca="1" si="163"/>
        <v>0.9415856058411386</v>
      </c>
      <c r="L663" s="190">
        <f t="shared" ca="1" si="163"/>
        <v>0.91362496156662543</v>
      </c>
      <c r="M663" s="190">
        <f t="shared" ca="1" si="163"/>
        <v>0.88448911038240696</v>
      </c>
      <c r="N663" s="190">
        <f t="shared" ca="1" si="163"/>
        <v>0.85480754541098247</v>
      </c>
      <c r="O663" s="190">
        <f t="shared" ca="1" si="163"/>
        <v>0.82503800879832678</v>
      </c>
      <c r="P663" s="190">
        <f t="shared" ca="1" si="163"/>
        <v>0.79550881362271042</v>
      </c>
      <c r="Q663" s="190">
        <f t="shared" ca="1" si="163"/>
        <v>0.76645158450653694</v>
      </c>
      <c r="R663" s="190">
        <f t="shared" ca="1" si="163"/>
        <v>0.73802622779127913</v>
      </c>
      <c r="S663" s="190">
        <f t="shared" ca="1" si="163"/>
        <v>0.71033978008081577</v>
      </c>
      <c r="T663" s="190">
        <f t="shared" ca="1" si="163"/>
        <v>0.68346052761436116</v>
      </c>
      <c r="U663" s="190">
        <f t="shared" ca="1" si="163"/>
        <v>0.65742852190791001</v>
      </c>
      <c r="V663" s="190">
        <f t="shared" ca="1" si="163"/>
        <v>0.63226337613879591</v>
      </c>
      <c r="W663" s="187">
        <f t="shared" ca="1" si="163"/>
        <v>0.60797002436485859</v>
      </c>
      <c r="Y663" s="78">
        <f t="shared" ca="1" si="164"/>
        <v>11968780.843714291</v>
      </c>
      <c r="Z663" s="78">
        <f t="shared" ca="1" si="165"/>
        <v>11972646.303690869</v>
      </c>
      <c r="AA663" s="78">
        <f t="shared" ca="1" si="166"/>
        <v>3865.4599765781313</v>
      </c>
    </row>
    <row r="664" spans="1:27" ht="11.25" customHeight="1" x14ac:dyDescent="0.2">
      <c r="A664" s="222">
        <f t="shared" si="167"/>
        <v>654</v>
      </c>
      <c r="B664" s="220">
        <f t="shared" si="156"/>
        <v>1.95E-2</v>
      </c>
      <c r="C664" s="217">
        <f t="shared" si="157"/>
        <v>2.7675000000000004E-3</v>
      </c>
      <c r="D664" s="219">
        <f t="shared" ca="1" si="158"/>
        <v>0.47539685338179372</v>
      </c>
      <c r="E664" s="218">
        <f t="shared" ca="1" si="159"/>
        <v>-6.1710087318030217E-2</v>
      </c>
      <c r="F664" s="187">
        <f t="shared" ca="1" si="160"/>
        <v>-3.0466914451905621E-4</v>
      </c>
      <c r="G664" s="217">
        <f t="shared" ca="1" si="161"/>
        <v>2.4628308554809444E-3</v>
      </c>
      <c r="H664" s="187">
        <f t="shared" ca="1" si="162"/>
        <v>2.1962830855480946E-2</v>
      </c>
      <c r="I664" s="191">
        <f t="shared" ca="1" si="163"/>
        <v>0.98850383466850089</v>
      </c>
      <c r="J664" s="190">
        <f t="shared" ca="1" si="163"/>
        <v>0.96297084268491284</v>
      </c>
      <c r="K664" s="190">
        <f t="shared" ca="1" si="163"/>
        <v>0.93507302812947679</v>
      </c>
      <c r="L664" s="190">
        <f t="shared" ca="1" si="163"/>
        <v>0.90576143398798648</v>
      </c>
      <c r="M664" s="190">
        <f t="shared" ca="1" si="163"/>
        <v>0.87573674346045105</v>
      </c>
      <c r="N664" s="190">
        <f t="shared" ca="1" si="163"/>
        <v>0.84550909145388242</v>
      </c>
      <c r="O664" s="190">
        <f t="shared" ca="1" si="163"/>
        <v>0.8154451662834199</v>
      </c>
      <c r="P664" s="190">
        <f t="shared" ca="1" si="163"/>
        <v>0.78580457275945681</v>
      </c>
      <c r="Q664" s="190">
        <f t="shared" ca="1" si="163"/>
        <v>0.75676751859598379</v>
      </c>
      <c r="R664" s="190">
        <f t="shared" ca="1" si="163"/>
        <v>0.72845568569014774</v>
      </c>
      <c r="S664" s="190">
        <f t="shared" ca="1" si="163"/>
        <v>0.70094784891826245</v>
      </c>
      <c r="T664" s="190">
        <f t="shared" ca="1" si="163"/>
        <v>0.67429149979947511</v>
      </c>
      <c r="U664" s="190">
        <f t="shared" ca="1" si="163"/>
        <v>0.6485114598591063</v>
      </c>
      <c r="V664" s="190">
        <f t="shared" ca="1" si="163"/>
        <v>0.62361624125236914</v>
      </c>
      <c r="W664" s="187">
        <f t="shared" ca="1" si="163"/>
        <v>0.59960273009769804</v>
      </c>
      <c r="Y664" s="78">
        <f t="shared" ca="1" si="164"/>
        <v>11846997.697641131</v>
      </c>
      <c r="Z664" s="78">
        <f t="shared" ca="1" si="165"/>
        <v>11850945.97945087</v>
      </c>
      <c r="AA664" s="78">
        <f t="shared" ca="1" si="166"/>
        <v>3948.2818097397685</v>
      </c>
    </row>
    <row r="665" spans="1:27" ht="11.25" customHeight="1" x14ac:dyDescent="0.2">
      <c r="A665" s="222">
        <f t="shared" si="167"/>
        <v>655</v>
      </c>
      <c r="B665" s="220">
        <f t="shared" si="156"/>
        <v>1.95E-2</v>
      </c>
      <c r="C665" s="217">
        <f t="shared" si="157"/>
        <v>2.7675000000000004E-3</v>
      </c>
      <c r="D665" s="219">
        <f t="shared" ca="1" si="158"/>
        <v>0.96532546060756763</v>
      </c>
      <c r="E665" s="218">
        <f t="shared" ca="1" si="159"/>
        <v>1.8161388285930014</v>
      </c>
      <c r="F665" s="187">
        <f t="shared" ca="1" si="160"/>
        <v>8.9664670280510724E-3</v>
      </c>
      <c r="G665" s="217">
        <f t="shared" ca="1" si="161"/>
        <v>1.1733967028051073E-2</v>
      </c>
      <c r="H665" s="187">
        <f t="shared" ca="1" si="162"/>
        <v>3.1233967028051073E-2</v>
      </c>
      <c r="I665" s="191">
        <f t="shared" ca="1" si="163"/>
        <v>0.98422668039326144</v>
      </c>
      <c r="J665" s="190">
        <f t="shared" ca="1" si="163"/>
        <v>0.9520218024062661</v>
      </c>
      <c r="K665" s="190">
        <f t="shared" ca="1" si="163"/>
        <v>0.9194450389229174</v>
      </c>
      <c r="L665" s="190">
        <f t="shared" ca="1" si="163"/>
        <v>0.88694654268379791</v>
      </c>
      <c r="M665" s="190">
        <f t="shared" ca="1" si="163"/>
        <v>0.85484167437568637</v>
      </c>
      <c r="N665" s="190">
        <f t="shared" ca="1" si="163"/>
        <v>0.82334796590562698</v>
      </c>
      <c r="O665" s="190">
        <f t="shared" ca="1" si="163"/>
        <v>0.79261202214379933</v>
      </c>
      <c r="P665" s="190">
        <f t="shared" ca="1" si="163"/>
        <v>0.76272910507332903</v>
      </c>
      <c r="Q665" s="190">
        <f t="shared" ca="1" si="163"/>
        <v>0.73375739873387535</v>
      </c>
      <c r="R665" s="190">
        <f t="shared" ca="1" si="163"/>
        <v>0.70572840531269998</v>
      </c>
      <c r="S665" s="190">
        <f t="shared" ca="1" si="163"/>
        <v>0.67865452436252649</v>
      </c>
      <c r="T665" s="190">
        <f t="shared" ca="1" si="163"/>
        <v>0.65253457877216059</v>
      </c>
      <c r="U665" s="190">
        <f t="shared" ca="1" si="163"/>
        <v>0.62735784255181037</v>
      </c>
      <c r="V665" s="190">
        <f t="shared" ca="1" si="163"/>
        <v>0.60310697449530282</v>
      </c>
      <c r="W665" s="187">
        <f t="shared" ca="1" si="163"/>
        <v>0.57976015227381872</v>
      </c>
      <c r="Y665" s="78">
        <f t="shared" ca="1" si="164"/>
        <v>11557070.70840688</v>
      </c>
      <c r="Z665" s="78">
        <f t="shared" ca="1" si="165"/>
        <v>11561218.408812597</v>
      </c>
      <c r="AA665" s="78">
        <f t="shared" ca="1" si="166"/>
        <v>4147.7004057168961</v>
      </c>
    </row>
    <row r="666" spans="1:27" ht="11.25" customHeight="1" x14ac:dyDescent="0.2">
      <c r="A666" s="222">
        <f t="shared" si="167"/>
        <v>656</v>
      </c>
      <c r="B666" s="220">
        <f t="shared" si="156"/>
        <v>1.95E-2</v>
      </c>
      <c r="C666" s="217">
        <f t="shared" si="157"/>
        <v>2.7675000000000004E-3</v>
      </c>
      <c r="D666" s="219">
        <f t="shared" ca="1" si="158"/>
        <v>0.95911423274527297</v>
      </c>
      <c r="E666" s="218">
        <f t="shared" ca="1" si="159"/>
        <v>1.7404984357095894</v>
      </c>
      <c r="F666" s="187">
        <f t="shared" ca="1" si="160"/>
        <v>8.5930225104293781E-3</v>
      </c>
      <c r="G666" s="217">
        <f t="shared" ca="1" si="161"/>
        <v>1.1360522510429379E-2</v>
      </c>
      <c r="H666" s="187">
        <f t="shared" ca="1" si="162"/>
        <v>3.0860522510429381E-2</v>
      </c>
      <c r="I666" s="191">
        <f t="shared" ca="1" si="163"/>
        <v>0.98439860736746387</v>
      </c>
      <c r="J666" s="190">
        <f t="shared" ca="1" si="163"/>
        <v>0.95246041764738687</v>
      </c>
      <c r="K666" s="190">
        <f t="shared" ca="1" si="163"/>
        <v>0.92006946156380276</v>
      </c>
      <c r="L666" s="190">
        <f t="shared" ca="1" si="163"/>
        <v>0.88769680355462888</v>
      </c>
      <c r="M666" s="190">
        <f t="shared" ca="1" si="163"/>
        <v>0.85567361759925764</v>
      </c>
      <c r="N666" s="190">
        <f t="shared" ca="1" si="163"/>
        <v>0.82422929291444424</v>
      </c>
      <c r="O666" s="190">
        <f t="shared" ca="1" si="163"/>
        <v>0.79351926933436268</v>
      </c>
      <c r="P666" s="190">
        <f t="shared" ca="1" si="163"/>
        <v>0.76364535968548231</v>
      </c>
      <c r="Q666" s="190">
        <f t="shared" ca="1" si="163"/>
        <v>0.73467058604635838</v>
      </c>
      <c r="R666" s="190">
        <f t="shared" ca="1" si="163"/>
        <v>0.70663001157235372</v>
      </c>
      <c r="S666" s="190">
        <f t="shared" ca="1" si="163"/>
        <v>0.67953864865046265</v>
      </c>
      <c r="T666" s="190">
        <f t="shared" ca="1" si="163"/>
        <v>0.65339723136446115</v>
      </c>
      <c r="U666" s="190">
        <f t="shared" ca="1" si="163"/>
        <v>0.62819642700502099</v>
      </c>
      <c r="V666" s="190">
        <f t="shared" ca="1" si="163"/>
        <v>0.6039199061278111</v>
      </c>
      <c r="W666" s="187">
        <f t="shared" ca="1" si="163"/>
        <v>0.58054657760556305</v>
      </c>
      <c r="Y666" s="78">
        <f t="shared" ca="1" si="164"/>
        <v>11568592.218038859</v>
      </c>
      <c r="Z666" s="78">
        <f t="shared" ca="1" si="165"/>
        <v>11572731.942876654</v>
      </c>
      <c r="AA666" s="78">
        <f t="shared" ca="1" si="166"/>
        <v>4139.7248377948999</v>
      </c>
    </row>
    <row r="667" spans="1:27" ht="11.25" customHeight="1" x14ac:dyDescent="0.2">
      <c r="A667" s="222">
        <f t="shared" si="167"/>
        <v>657</v>
      </c>
      <c r="B667" s="220">
        <f t="shared" si="156"/>
        <v>1.95E-2</v>
      </c>
      <c r="C667" s="217">
        <f t="shared" si="157"/>
        <v>2.7675000000000004E-3</v>
      </c>
      <c r="D667" s="219">
        <f t="shared" ca="1" si="158"/>
        <v>0.95376115588413379</v>
      </c>
      <c r="E667" s="218">
        <f t="shared" ca="1" si="159"/>
        <v>1.6824702543911825</v>
      </c>
      <c r="F667" s="187">
        <f t="shared" ca="1" si="160"/>
        <v>8.3065313202749565E-3</v>
      </c>
      <c r="G667" s="217">
        <f t="shared" ca="1" si="161"/>
        <v>1.1074031320274957E-2</v>
      </c>
      <c r="H667" s="187">
        <f t="shared" ca="1" si="162"/>
        <v>3.0574031320274957E-2</v>
      </c>
      <c r="I667" s="191">
        <f t="shared" ref="I667:W682" ca="1" si="168">I$8*EXP(-$H667*I$9)</f>
        <v>0.98453052298923316</v>
      </c>
      <c r="J667" s="190">
        <f t="shared" ca="1" si="168"/>
        <v>0.95279704209472449</v>
      </c>
      <c r="K667" s="190">
        <f t="shared" ca="1" si="168"/>
        <v>0.92054878022574826</v>
      </c>
      <c r="L667" s="190">
        <f t="shared" ca="1" si="168"/>
        <v>0.88827280282711085</v>
      </c>
      <c r="M667" s="190">
        <f t="shared" ca="1" si="168"/>
        <v>0.8563123988171456</v>
      </c>
      <c r="N667" s="190">
        <f t="shared" ca="1" si="168"/>
        <v>0.82490604996720562</v>
      </c>
      <c r="O667" s="190">
        <f t="shared" ca="1" si="168"/>
        <v>0.79421597571413194</v>
      </c>
      <c r="P667" s="190">
        <f t="shared" ca="1" si="168"/>
        <v>0.76434901835540103</v>
      </c>
      <c r="Q667" s="190">
        <f t="shared" ca="1" si="168"/>
        <v>0.73537191588086537</v>
      </c>
      <c r="R667" s="190">
        <f t="shared" ca="1" si="168"/>
        <v>0.70732246730844328</v>
      </c>
      <c r="S667" s="190">
        <f t="shared" ca="1" si="168"/>
        <v>0.68021769290631351</v>
      </c>
      <c r="T667" s="190">
        <f t="shared" ca="1" si="168"/>
        <v>0.65405979571389428</v>
      </c>
      <c r="U667" s="190">
        <f t="shared" ca="1" si="168"/>
        <v>0.6288405140561486</v>
      </c>
      <c r="V667" s="190">
        <f t="shared" ca="1" si="168"/>
        <v>0.60454429633289786</v>
      </c>
      <c r="W667" s="187">
        <f t="shared" ca="1" si="168"/>
        <v>0.58115061361975262</v>
      </c>
      <c r="Y667" s="78">
        <f t="shared" ca="1" si="164"/>
        <v>11577439.886809016</v>
      </c>
      <c r="Z667" s="78">
        <f t="shared" ca="1" si="165"/>
        <v>11581573.48947788</v>
      </c>
      <c r="AA667" s="78">
        <f t="shared" ca="1" si="166"/>
        <v>4133.6026688646525</v>
      </c>
    </row>
    <row r="668" spans="1:27" ht="11.25" customHeight="1" x14ac:dyDescent="0.2">
      <c r="A668" s="222">
        <f t="shared" si="167"/>
        <v>658</v>
      </c>
      <c r="B668" s="220">
        <f t="shared" si="156"/>
        <v>1.95E-2</v>
      </c>
      <c r="C668" s="217">
        <f t="shared" si="157"/>
        <v>2.7675000000000004E-3</v>
      </c>
      <c r="D668" s="219">
        <f t="shared" ca="1" si="158"/>
        <v>0.22493496723423678</v>
      </c>
      <c r="E668" s="218">
        <f t="shared" ca="1" si="159"/>
        <v>-0.7556318832435478</v>
      </c>
      <c r="F668" s="187">
        <f t="shared" ca="1" si="160"/>
        <v>-3.7306335065235099E-3</v>
      </c>
      <c r="G668" s="217">
        <f t="shared" ca="1" si="161"/>
        <v>-9.6313350652350947E-4</v>
      </c>
      <c r="H668" s="187">
        <f t="shared" ca="1" si="162"/>
        <v>1.8536866493476491E-2</v>
      </c>
      <c r="I668" s="191">
        <f t="shared" ca="1" si="168"/>
        <v>0.9900890711893533</v>
      </c>
      <c r="J668" s="190">
        <f t="shared" ca="1" si="168"/>
        <v>0.96704863028788901</v>
      </c>
      <c r="K668" s="190">
        <f t="shared" ca="1" si="168"/>
        <v>0.94091501879414874</v>
      </c>
      <c r="L668" s="190">
        <f t="shared" ca="1" si="168"/>
        <v>0.91281465168708031</v>
      </c>
      <c r="M668" s="190">
        <f t="shared" ca="1" si="168"/>
        <v>0.88358668311492328</v>
      </c>
      <c r="N668" s="190">
        <f t="shared" ca="1" si="168"/>
        <v>0.85384838661868656</v>
      </c>
      <c r="O668" s="190">
        <f t="shared" ca="1" si="168"/>
        <v>0.82404814726639453</v>
      </c>
      <c r="P668" s="190">
        <f t="shared" ca="1" si="168"/>
        <v>0.79450719778930146</v>
      </c>
      <c r="Q668" s="190">
        <f t="shared" ca="1" si="168"/>
        <v>0.76545185339271438</v>
      </c>
      <c r="R668" s="190">
        <f t="shared" ca="1" si="168"/>
        <v>0.73703806715972886</v>
      </c>
      <c r="S668" s="190">
        <f t="shared" ca="1" si="168"/>
        <v>0.70936994935854381</v>
      </c>
      <c r="T668" s="190">
        <f t="shared" ca="1" si="168"/>
        <v>0.68251363110581564</v>
      </c>
      <c r="U668" s="190">
        <f t="shared" ca="1" si="168"/>
        <v>0.65650758439240231</v>
      </c>
      <c r="V668" s="190">
        <f t="shared" ca="1" si="168"/>
        <v>0.63137027043574034</v>
      </c>
      <c r="W668" s="187">
        <f t="shared" ca="1" si="168"/>
        <v>0.60710578775603563</v>
      </c>
      <c r="Y668" s="78">
        <f t="shared" ca="1" si="164"/>
        <v>11956214.930348758</v>
      </c>
      <c r="Z668" s="78">
        <f t="shared" ca="1" si="165"/>
        <v>11960088.906357408</v>
      </c>
      <c r="AA668" s="78">
        <f t="shared" ca="1" si="166"/>
        <v>3873.9760086499155</v>
      </c>
    </row>
    <row r="669" spans="1:27" ht="11.25" customHeight="1" x14ac:dyDescent="0.2">
      <c r="A669" s="222">
        <f t="shared" si="167"/>
        <v>659</v>
      </c>
      <c r="B669" s="220">
        <f t="shared" si="156"/>
        <v>1.95E-2</v>
      </c>
      <c r="C669" s="217">
        <f t="shared" si="157"/>
        <v>2.7675000000000004E-3</v>
      </c>
      <c r="D669" s="219">
        <f t="shared" ca="1" si="158"/>
        <v>3.7083057950773046E-2</v>
      </c>
      <c r="E669" s="218">
        <f t="shared" ca="1" si="159"/>
        <v>-1.7855872309603524</v>
      </c>
      <c r="F669" s="187">
        <f t="shared" ca="1" si="160"/>
        <v>-8.8156306005078896E-3</v>
      </c>
      <c r="G669" s="217">
        <f t="shared" ca="1" si="161"/>
        <v>-6.0481306005078887E-3</v>
      </c>
      <c r="H669" s="187">
        <f t="shared" ca="1" si="162"/>
        <v>1.3451869399492111E-2</v>
      </c>
      <c r="I669" s="191">
        <f t="shared" ca="1" si="168"/>
        <v>0.99244665097511064</v>
      </c>
      <c r="J669" s="190">
        <f t="shared" ca="1" si="168"/>
        <v>0.97313295493826613</v>
      </c>
      <c r="K669" s="190">
        <f t="shared" ca="1" si="168"/>
        <v>0.9496533673195855</v>
      </c>
      <c r="L669" s="190">
        <f t="shared" ca="1" si="168"/>
        <v>0.92338479592623945</v>
      </c>
      <c r="M669" s="190">
        <f t="shared" ca="1" si="168"/>
        <v>0.8953678929800809</v>
      </c>
      <c r="N669" s="190">
        <f t="shared" ca="1" si="168"/>
        <v>0.86637788978266017</v>
      </c>
      <c r="O669" s="190">
        <f t="shared" ca="1" si="168"/>
        <v>0.83698476135094368</v>
      </c>
      <c r="P669" s="190">
        <f t="shared" ca="1" si="168"/>
        <v>0.80760209892455537</v>
      </c>
      <c r="Q669" s="190">
        <f t="shared" ca="1" si="168"/>
        <v>0.77852567298716113</v>
      </c>
      <c r="R669" s="190">
        <f t="shared" ca="1" si="168"/>
        <v>0.74996326188372164</v>
      </c>
      <c r="S669" s="190">
        <f t="shared" ca="1" si="168"/>
        <v>0.7220574009473858</v>
      </c>
      <c r="T669" s="190">
        <f t="shared" ca="1" si="168"/>
        <v>0.69490255501915266</v>
      </c>
      <c r="U669" s="190">
        <f t="shared" ca="1" si="168"/>
        <v>0.66855798259760957</v>
      </c>
      <c r="V669" s="190">
        <f t="shared" ca="1" si="168"/>
        <v>0.64305731652622</v>
      </c>
      <c r="W669" s="187">
        <f t="shared" ca="1" si="168"/>
        <v>0.61841566677544635</v>
      </c>
      <c r="Y669" s="78">
        <f t="shared" ca="1" si="164"/>
        <v>12120430.26893414</v>
      </c>
      <c r="Z669" s="78">
        <f t="shared" ca="1" si="165"/>
        <v>12124193.540624881</v>
      </c>
      <c r="AA669" s="78">
        <f t="shared" ca="1" si="166"/>
        <v>3763.2716907411814</v>
      </c>
    </row>
    <row r="670" spans="1:27" ht="11.25" customHeight="1" x14ac:dyDescent="0.2">
      <c r="A670" s="222">
        <f t="shared" si="167"/>
        <v>660</v>
      </c>
      <c r="B670" s="220">
        <f t="shared" si="156"/>
        <v>1.95E-2</v>
      </c>
      <c r="C670" s="217">
        <f t="shared" si="157"/>
        <v>2.7675000000000004E-3</v>
      </c>
      <c r="D670" s="219">
        <f t="shared" ca="1" si="158"/>
        <v>0.5550947449573741</v>
      </c>
      <c r="E670" s="218">
        <f t="shared" ca="1" si="159"/>
        <v>0.13854398458933248</v>
      </c>
      <c r="F670" s="187">
        <f t="shared" ca="1" si="160"/>
        <v>6.8400611792296807E-4</v>
      </c>
      <c r="G670" s="217">
        <f t="shared" ca="1" si="161"/>
        <v>3.4515061179229683E-3</v>
      </c>
      <c r="H670" s="187">
        <f t="shared" ca="1" si="162"/>
        <v>2.2951506117922967E-2</v>
      </c>
      <c r="I670" s="191">
        <f t="shared" ca="1" si="168"/>
        <v>0.98804683436809781</v>
      </c>
      <c r="J670" s="190">
        <f t="shared" ca="1" si="168"/>
        <v>0.96179726256753406</v>
      </c>
      <c r="K670" s="190">
        <f t="shared" ca="1" si="168"/>
        <v>0.9333938826802195</v>
      </c>
      <c r="L670" s="190">
        <f t="shared" ca="1" si="168"/>
        <v>0.90373614667233637</v>
      </c>
      <c r="M670" s="190">
        <f t="shared" ca="1" si="168"/>
        <v>0.87348437823174396</v>
      </c>
      <c r="N670" s="190">
        <f t="shared" ca="1" si="168"/>
        <v>0.84311769106988643</v>
      </c>
      <c r="O670" s="190">
        <f t="shared" ca="1" si="168"/>
        <v>0.8129792325885028</v>
      </c>
      <c r="P670" s="190">
        <f t="shared" ca="1" si="168"/>
        <v>0.78331091265879405</v>
      </c>
      <c r="Q670" s="190">
        <f t="shared" ca="1" si="168"/>
        <v>0.75427973553934313</v>
      </c>
      <c r="R670" s="190">
        <f t="shared" ca="1" si="168"/>
        <v>0.72599758881455356</v>
      </c>
      <c r="S670" s="190">
        <f t="shared" ca="1" si="168"/>
        <v>0.6985360178483716</v>
      </c>
      <c r="T670" s="190">
        <f t="shared" ca="1" si="168"/>
        <v>0.67193720156661618</v>
      </c>
      <c r="U670" s="190">
        <f t="shared" ca="1" si="168"/>
        <v>0.64622207447596869</v>
      </c>
      <c r="V670" s="190">
        <f t="shared" ca="1" si="168"/>
        <v>0.62139631780402516</v>
      </c>
      <c r="W670" s="187">
        <f t="shared" ca="1" si="168"/>
        <v>0.59745476671251996</v>
      </c>
      <c r="Y670" s="78">
        <f t="shared" ca="1" si="164"/>
        <v>11815690.043598514</v>
      </c>
      <c r="Z670" s="78">
        <f t="shared" ca="1" si="165"/>
        <v>11819659.716192489</v>
      </c>
      <c r="AA670" s="78">
        <f t="shared" ca="1" si="166"/>
        <v>3969.6725939754397</v>
      </c>
    </row>
    <row r="671" spans="1:27" ht="11.25" customHeight="1" x14ac:dyDescent="0.2">
      <c r="A671" s="222">
        <f t="shared" si="167"/>
        <v>661</v>
      </c>
      <c r="B671" s="220">
        <f t="shared" si="156"/>
        <v>1.95E-2</v>
      </c>
      <c r="C671" s="217">
        <f t="shared" si="157"/>
        <v>2.7675000000000004E-3</v>
      </c>
      <c r="D671" s="219">
        <f t="shared" ca="1" si="158"/>
        <v>0.97580904839661797</v>
      </c>
      <c r="E671" s="218">
        <f t="shared" ca="1" si="159"/>
        <v>1.9739985905741377</v>
      </c>
      <c r="F671" s="187">
        <f t="shared" ca="1" si="160"/>
        <v>9.7458371558052492E-3</v>
      </c>
      <c r="G671" s="217">
        <f t="shared" ca="1" si="161"/>
        <v>1.251333715580525E-2</v>
      </c>
      <c r="H671" s="187">
        <f t="shared" ca="1" si="162"/>
        <v>3.2013337155805247E-2</v>
      </c>
      <c r="I671" s="191">
        <f t="shared" ca="1" si="168"/>
        <v>0.98386796946715649</v>
      </c>
      <c r="J671" s="190">
        <f t="shared" ca="1" si="168"/>
        <v>0.95110707300863118</v>
      </c>
      <c r="K671" s="190">
        <f t="shared" ca="1" si="168"/>
        <v>0.91814324796173929</v>
      </c>
      <c r="L671" s="190">
        <f t="shared" ca="1" si="168"/>
        <v>0.88538280744848674</v>
      </c>
      <c r="M671" s="190">
        <f t="shared" ca="1" si="168"/>
        <v>0.85310803262090007</v>
      </c>
      <c r="N671" s="190">
        <f t="shared" ca="1" si="168"/>
        <v>0.82151169113060696</v>
      </c>
      <c r="O671" s="190">
        <f t="shared" ca="1" si="168"/>
        <v>0.7907219580137953</v>
      </c>
      <c r="P671" s="190">
        <f t="shared" ca="1" si="168"/>
        <v>0.76082044250247527</v>
      </c>
      <c r="Q671" s="190">
        <f t="shared" ca="1" si="168"/>
        <v>0.73185525250140748</v>
      </c>
      <c r="R671" s="190">
        <f t="shared" ca="1" si="168"/>
        <v>0.70385047768826769</v>
      </c>
      <c r="S671" s="190">
        <f t="shared" ca="1" si="168"/>
        <v>0.67681308092795145</v>
      </c>
      <c r="T671" s="190">
        <f t="shared" ca="1" si="168"/>
        <v>0.65073790960708755</v>
      </c>
      <c r="U671" s="190">
        <f t="shared" ca="1" si="168"/>
        <v>0.62561134026783294</v>
      </c>
      <c r="V671" s="190">
        <f t="shared" ca="1" si="168"/>
        <v>0.60141392806170624</v>
      </c>
      <c r="W671" s="187">
        <f t="shared" ca="1" si="168"/>
        <v>0.57812233061008333</v>
      </c>
      <c r="Y671" s="78">
        <f t="shared" ca="1" si="164"/>
        <v>11533067.541818129</v>
      </c>
      <c r="Z671" s="78">
        <f t="shared" ca="1" si="165"/>
        <v>11537231.869429715</v>
      </c>
      <c r="AA671" s="78">
        <f t="shared" ca="1" si="166"/>
        <v>4164.327611586079</v>
      </c>
    </row>
    <row r="672" spans="1:27" ht="11.25" customHeight="1" x14ac:dyDescent="0.2">
      <c r="A672" s="222">
        <f t="shared" si="167"/>
        <v>662</v>
      </c>
      <c r="B672" s="220">
        <f t="shared" si="156"/>
        <v>1.95E-2</v>
      </c>
      <c r="C672" s="217">
        <f t="shared" si="157"/>
        <v>2.7675000000000004E-3</v>
      </c>
      <c r="D672" s="219">
        <f t="shared" ca="1" si="158"/>
        <v>0.38969653341805099</v>
      </c>
      <c r="E672" s="218">
        <f t="shared" ca="1" si="159"/>
        <v>-0.28011005991724097</v>
      </c>
      <c r="F672" s="187">
        <f t="shared" ca="1" si="160"/>
        <v>-1.3829326133724786E-3</v>
      </c>
      <c r="G672" s="217">
        <f t="shared" ca="1" si="161"/>
        <v>1.3845673866275218E-3</v>
      </c>
      <c r="H672" s="187">
        <f t="shared" ca="1" si="162"/>
        <v>2.0884567386627521E-2</v>
      </c>
      <c r="I672" s="191">
        <f t="shared" ca="1" si="168"/>
        <v>0.98900248675022828</v>
      </c>
      <c r="J672" s="190">
        <f t="shared" ca="1" si="168"/>
        <v>0.96425239862435153</v>
      </c>
      <c r="K672" s="190">
        <f t="shared" ca="1" si="168"/>
        <v>0.93690777221958321</v>
      </c>
      <c r="L672" s="190">
        <f t="shared" ca="1" si="168"/>
        <v>0.90797541607231158</v>
      </c>
      <c r="M672" s="190">
        <f t="shared" ca="1" si="168"/>
        <v>0.87819982712155764</v>
      </c>
      <c r="N672" s="190">
        <f t="shared" ca="1" si="168"/>
        <v>0.84812492049534849</v>
      </c>
      <c r="O672" s="190">
        <f t="shared" ca="1" si="168"/>
        <v>0.81814307688201648</v>
      </c>
      <c r="P672" s="190">
        <f t="shared" ca="1" si="168"/>
        <v>0.78853324536433089</v>
      </c>
      <c r="Q672" s="190">
        <f t="shared" ca="1" si="168"/>
        <v>0.75949008575278931</v>
      </c>
      <c r="R672" s="190">
        <f t="shared" ca="1" si="168"/>
        <v>0.73114601055782169</v>
      </c>
      <c r="S672" s="190">
        <f t="shared" ca="1" si="168"/>
        <v>0.70358772094400601</v>
      </c>
      <c r="T672" s="190">
        <f t="shared" ca="1" si="168"/>
        <v>0.67686853625736143</v>
      </c>
      <c r="U672" s="190">
        <f t="shared" ca="1" si="168"/>
        <v>0.65101754386047939</v>
      </c>
      <c r="V672" s="190">
        <f t="shared" ca="1" si="168"/>
        <v>0.62604636381121437</v>
      </c>
      <c r="W672" s="187">
        <f t="shared" ca="1" si="168"/>
        <v>0.60195413450385216</v>
      </c>
      <c r="Y672" s="78">
        <f t="shared" ca="1" si="164"/>
        <v>11881249.539217254</v>
      </c>
      <c r="Z672" s="78">
        <f t="shared" ca="1" si="165"/>
        <v>11885174.463732749</v>
      </c>
      <c r="AA672" s="78">
        <f t="shared" ca="1" si="166"/>
        <v>3924.9245154950768</v>
      </c>
    </row>
    <row r="673" spans="1:27" ht="11.25" customHeight="1" x14ac:dyDescent="0.2">
      <c r="A673" s="222">
        <f t="shared" si="167"/>
        <v>663</v>
      </c>
      <c r="B673" s="220">
        <f t="shared" si="156"/>
        <v>1.95E-2</v>
      </c>
      <c r="C673" s="217">
        <f t="shared" si="157"/>
        <v>2.7675000000000004E-3</v>
      </c>
      <c r="D673" s="219">
        <f t="shared" ca="1" si="158"/>
        <v>0.68798951065934311</v>
      </c>
      <c r="E673" s="218">
        <f t="shared" ca="1" si="159"/>
        <v>0.4901595825617498</v>
      </c>
      <c r="F673" s="187">
        <f t="shared" ca="1" si="160"/>
        <v>2.4199690388912063E-3</v>
      </c>
      <c r="G673" s="217">
        <f t="shared" ca="1" si="161"/>
        <v>5.1874690388912063E-3</v>
      </c>
      <c r="H673" s="187">
        <f t="shared" ca="1" si="162"/>
        <v>2.4687469038891206E-2</v>
      </c>
      <c r="I673" s="191">
        <f t="shared" ca="1" si="168"/>
        <v>0.98724492267593844</v>
      </c>
      <c r="J673" s="190">
        <f t="shared" ca="1" si="168"/>
        <v>0.95974009425324458</v>
      </c>
      <c r="K673" s="190">
        <f t="shared" ca="1" si="168"/>
        <v>0.93045285145193712</v>
      </c>
      <c r="L673" s="190">
        <f t="shared" ca="1" si="168"/>
        <v>0.90019100145526454</v>
      </c>
      <c r="M673" s="190">
        <f t="shared" ca="1" si="168"/>
        <v>0.869543575183781</v>
      </c>
      <c r="N673" s="190">
        <f t="shared" ca="1" si="168"/>
        <v>0.83893510951385875</v>
      </c>
      <c r="O673" s="190">
        <f t="shared" ca="1" si="168"/>
        <v>0.80866745729811595</v>
      </c>
      <c r="P673" s="190">
        <f t="shared" ca="1" si="168"/>
        <v>0.7789515563926136</v>
      </c>
      <c r="Q673" s="190">
        <f t="shared" ca="1" si="168"/>
        <v>0.74993133840602766</v>
      </c>
      <c r="R673" s="190">
        <f t="shared" ca="1" si="168"/>
        <v>0.7217015967874747</v>
      </c>
      <c r="S673" s="190">
        <f t="shared" ca="1" si="168"/>
        <v>0.69432127102755292</v>
      </c>
      <c r="T673" s="190">
        <f t="shared" ca="1" si="168"/>
        <v>0.66782328338259389</v>
      </c>
      <c r="U673" s="190">
        <f t="shared" ca="1" si="168"/>
        <v>0.64222179947605296</v>
      </c>
      <c r="V673" s="190">
        <f t="shared" ca="1" si="168"/>
        <v>0.61751757300182253</v>
      </c>
      <c r="W673" s="187">
        <f t="shared" ca="1" si="168"/>
        <v>0.59370187058575907</v>
      </c>
      <c r="Y673" s="78">
        <f t="shared" ca="1" si="164"/>
        <v>11760945.300892038</v>
      </c>
      <c r="Z673" s="78">
        <f t="shared" ca="1" si="165"/>
        <v>11764952.468061354</v>
      </c>
      <c r="AA673" s="78">
        <f t="shared" ca="1" si="166"/>
        <v>4007.1671693157405</v>
      </c>
    </row>
    <row r="674" spans="1:27" ht="11.25" customHeight="1" x14ac:dyDescent="0.2">
      <c r="A674" s="222">
        <f t="shared" si="167"/>
        <v>664</v>
      </c>
      <c r="B674" s="220">
        <f t="shared" si="156"/>
        <v>1.95E-2</v>
      </c>
      <c r="C674" s="217">
        <f t="shared" si="157"/>
        <v>2.7675000000000004E-3</v>
      </c>
      <c r="D674" s="219">
        <f t="shared" ca="1" si="158"/>
        <v>0.68297598019397565</v>
      </c>
      <c r="E674" s="218">
        <f t="shared" ca="1" si="159"/>
        <v>0.47603697019191549</v>
      </c>
      <c r="F674" s="187">
        <f t="shared" ca="1" si="160"/>
        <v>2.3502442270153605E-3</v>
      </c>
      <c r="G674" s="217">
        <f t="shared" ca="1" si="161"/>
        <v>5.117744227015361E-3</v>
      </c>
      <c r="H674" s="187">
        <f t="shared" ca="1" si="162"/>
        <v>2.4617744227015362E-2</v>
      </c>
      <c r="I674" s="191">
        <f t="shared" ca="1" si="168"/>
        <v>0.9872771188458519</v>
      </c>
      <c r="J674" s="190">
        <f t="shared" ca="1" si="168"/>
        <v>0.959822635376676</v>
      </c>
      <c r="K674" s="190">
        <f t="shared" ca="1" si="168"/>
        <v>0.93057079891322414</v>
      </c>
      <c r="L674" s="190">
        <f t="shared" ca="1" si="168"/>
        <v>0.90033312349914418</v>
      </c>
      <c r="M674" s="190">
        <f t="shared" ca="1" si="168"/>
        <v>0.86970151397483852</v>
      </c>
      <c r="N674" s="190">
        <f t="shared" ca="1" si="168"/>
        <v>0.83910270192004766</v>
      </c>
      <c r="O674" s="190">
        <f t="shared" ca="1" si="168"/>
        <v>0.80884019779019611</v>
      </c>
      <c r="P674" s="190">
        <f t="shared" ca="1" si="168"/>
        <v>0.77912618103003839</v>
      </c>
      <c r="Q674" s="190">
        <f t="shared" ca="1" si="168"/>
        <v>0.75010550724639913</v>
      </c>
      <c r="R674" s="190">
        <f t="shared" ca="1" si="168"/>
        <v>0.7218736539448688</v>
      </c>
      <c r="S674" s="190">
        <f t="shared" ca="1" si="168"/>
        <v>0.69449006477417108</v>
      </c>
      <c r="T674" s="190">
        <f t="shared" ca="1" si="168"/>
        <v>0.66798803203583046</v>
      </c>
      <c r="U674" s="190">
        <f t="shared" ca="1" si="168"/>
        <v>0.64238199185177414</v>
      </c>
      <c r="V674" s="190">
        <f t="shared" ca="1" si="168"/>
        <v>0.61767289477464549</v>
      </c>
      <c r="W674" s="187">
        <f t="shared" ca="1" si="168"/>
        <v>0.59385214996227453</v>
      </c>
      <c r="Y674" s="78">
        <f t="shared" ca="1" si="164"/>
        <v>11763138.565939981</v>
      </c>
      <c r="Z674" s="78">
        <f t="shared" ca="1" si="165"/>
        <v>11767144.228801319</v>
      </c>
      <c r="AA674" s="78">
        <f t="shared" ca="1" si="166"/>
        <v>4005.6628613378853</v>
      </c>
    </row>
    <row r="675" spans="1:27" ht="11.25" customHeight="1" x14ac:dyDescent="0.2">
      <c r="A675" s="222">
        <f t="shared" si="167"/>
        <v>665</v>
      </c>
      <c r="B675" s="220">
        <f t="shared" si="156"/>
        <v>1.95E-2</v>
      </c>
      <c r="C675" s="217">
        <f t="shared" si="157"/>
        <v>2.7675000000000004E-3</v>
      </c>
      <c r="D675" s="219">
        <f t="shared" ca="1" si="158"/>
        <v>0.83219768354095036</v>
      </c>
      <c r="E675" s="218">
        <f t="shared" ca="1" si="159"/>
        <v>0.96288620550323423</v>
      </c>
      <c r="F675" s="187">
        <f t="shared" ca="1" si="160"/>
        <v>4.7538697358828269E-3</v>
      </c>
      <c r="G675" s="217">
        <f t="shared" ca="1" si="161"/>
        <v>7.5213697358828269E-3</v>
      </c>
      <c r="H675" s="187">
        <f t="shared" ca="1" si="162"/>
        <v>2.7021369735882827E-2</v>
      </c>
      <c r="I675" s="191">
        <f t="shared" ca="1" si="168"/>
        <v>0.98616782488969124</v>
      </c>
      <c r="J675" s="190">
        <f t="shared" ca="1" si="168"/>
        <v>0.95698128434997876</v>
      </c>
      <c r="K675" s="190">
        <f t="shared" ca="1" si="168"/>
        <v>0.92651340601968546</v>
      </c>
      <c r="L675" s="190">
        <f t="shared" ca="1" si="168"/>
        <v>0.8954466678435461</v>
      </c>
      <c r="M675" s="190">
        <f t="shared" ca="1" si="168"/>
        <v>0.86427340110359929</v>
      </c>
      <c r="N675" s="190">
        <f t="shared" ca="1" si="168"/>
        <v>0.83334455472099955</v>
      </c>
      <c r="O675" s="190">
        <f t="shared" ca="1" si="168"/>
        <v>0.80290654538269368</v>
      </c>
      <c r="P675" s="190">
        <f t="shared" ca="1" si="168"/>
        <v>0.77312886727183083</v>
      </c>
      <c r="Q675" s="190">
        <f t="shared" ca="1" si="168"/>
        <v>0.74412465370350134</v>
      </c>
      <c r="R675" s="190">
        <f t="shared" ca="1" si="168"/>
        <v>0.71596592228735589</v>
      </c>
      <c r="S675" s="190">
        <f t="shared" ca="1" si="168"/>
        <v>0.6886948403989438</v>
      </c>
      <c r="T675" s="190">
        <f t="shared" ca="1" si="168"/>
        <v>0.66233202770276789</v>
      </c>
      <c r="U675" s="190">
        <f t="shared" ca="1" si="168"/>
        <v>0.6368826613210834</v>
      </c>
      <c r="V675" s="190">
        <f t="shared" ca="1" si="168"/>
        <v>0.61234095611413319</v>
      </c>
      <c r="W675" s="187">
        <f t="shared" ca="1" si="168"/>
        <v>0.58869344600319118</v>
      </c>
      <c r="Y675" s="78">
        <f t="shared" ca="1" si="164"/>
        <v>11687797.059113001</v>
      </c>
      <c r="Z675" s="78">
        <f t="shared" ca="1" si="165"/>
        <v>11691854.494259393</v>
      </c>
      <c r="AA675" s="78">
        <f t="shared" ca="1" si="166"/>
        <v>4057.4351463913918</v>
      </c>
    </row>
    <row r="676" spans="1:27" ht="11.25" customHeight="1" x14ac:dyDescent="0.2">
      <c r="A676" s="222">
        <f t="shared" si="167"/>
        <v>666</v>
      </c>
      <c r="B676" s="220">
        <f t="shared" si="156"/>
        <v>1.95E-2</v>
      </c>
      <c r="C676" s="217">
        <f t="shared" si="157"/>
        <v>2.7675000000000004E-3</v>
      </c>
      <c r="D676" s="219">
        <f t="shared" ca="1" si="158"/>
        <v>0.44031890913296656</v>
      </c>
      <c r="E676" s="218">
        <f t="shared" ca="1" si="159"/>
        <v>-0.15016071630700889</v>
      </c>
      <c r="F676" s="187">
        <f t="shared" ca="1" si="160"/>
        <v>-7.4135913536875237E-4</v>
      </c>
      <c r="G676" s="217">
        <f t="shared" ca="1" si="161"/>
        <v>2.0261408646312482E-3</v>
      </c>
      <c r="H676" s="187">
        <f t="shared" ca="1" si="162"/>
        <v>2.1526140864631248E-2</v>
      </c>
      <c r="I676" s="191">
        <f t="shared" ca="1" si="168"/>
        <v>0.98870575535679872</v>
      </c>
      <c r="J676" s="190">
        <f t="shared" ca="1" si="168"/>
        <v>0.96348965951049781</v>
      </c>
      <c r="K676" s="190">
        <f t="shared" ca="1" si="168"/>
        <v>0.93581565475763884</v>
      </c>
      <c r="L676" s="190">
        <f t="shared" ca="1" si="168"/>
        <v>0.90665743175234081</v>
      </c>
      <c r="M676" s="190">
        <f t="shared" ca="1" si="168"/>
        <v>0.87673344356331995</v>
      </c>
      <c r="N676" s="190">
        <f t="shared" ca="1" si="168"/>
        <v>0.84656751244823214</v>
      </c>
      <c r="O676" s="190">
        <f t="shared" ca="1" si="168"/>
        <v>0.81653672968976287</v>
      </c>
      <c r="P676" s="190">
        <f t="shared" ca="1" si="168"/>
        <v>0.78690852863936855</v>
      </c>
      <c r="Q676" s="190">
        <f t="shared" ca="1" si="168"/>
        <v>0.7578689634510557</v>
      </c>
      <c r="R676" s="190">
        <f t="shared" ca="1" si="168"/>
        <v>0.72954405571131553</v>
      </c>
      <c r="S676" s="190">
        <f t="shared" ca="1" si="168"/>
        <v>0.70201578514555329</v>
      </c>
      <c r="T676" s="190">
        <f t="shared" ca="1" si="168"/>
        <v>0.67533399924465021</v>
      </c>
      <c r="U676" s="190">
        <f t="shared" ca="1" si="168"/>
        <v>0.64952524382059751</v>
      </c>
      <c r="V676" s="190">
        <f t="shared" ca="1" si="168"/>
        <v>0.62459928713296542</v>
      </c>
      <c r="W676" s="187">
        <f t="shared" ca="1" si="168"/>
        <v>0.60055392550819331</v>
      </c>
      <c r="Y676" s="78">
        <f t="shared" ca="1" si="164"/>
        <v>11860855.975732291</v>
      </c>
      <c r="Z676" s="78">
        <f t="shared" ca="1" si="165"/>
        <v>11864794.801426712</v>
      </c>
      <c r="AA676" s="78">
        <f t="shared" ca="1" si="166"/>
        <v>3938.8256944213063</v>
      </c>
    </row>
    <row r="677" spans="1:27" ht="11.25" customHeight="1" x14ac:dyDescent="0.2">
      <c r="A677" s="222">
        <f t="shared" si="167"/>
        <v>667</v>
      </c>
      <c r="B677" s="220">
        <f t="shared" si="156"/>
        <v>1.95E-2</v>
      </c>
      <c r="C677" s="217">
        <f t="shared" si="157"/>
        <v>2.7675000000000004E-3</v>
      </c>
      <c r="D677" s="219">
        <f t="shared" ca="1" si="158"/>
        <v>0.30527665024331752</v>
      </c>
      <c r="E677" s="218">
        <f t="shared" ca="1" si="159"/>
        <v>-0.50928381569564429</v>
      </c>
      <c r="F677" s="187">
        <f t="shared" ca="1" si="160"/>
        <v>-2.5143873747211125E-3</v>
      </c>
      <c r="G677" s="217">
        <f t="shared" ca="1" si="161"/>
        <v>2.5311262527888791E-4</v>
      </c>
      <c r="H677" s="187">
        <f t="shared" ca="1" si="162"/>
        <v>1.9753112625278887E-2</v>
      </c>
      <c r="I677" s="191">
        <f t="shared" ca="1" si="168"/>
        <v>0.98952600806341884</v>
      </c>
      <c r="J677" s="190">
        <f t="shared" ca="1" si="168"/>
        <v>0.9655990082370639</v>
      </c>
      <c r="K677" s="190">
        <f t="shared" ca="1" si="168"/>
        <v>0.93883689609733978</v>
      </c>
      <c r="L677" s="190">
        <f t="shared" ca="1" si="168"/>
        <v>0.91030443400388572</v>
      </c>
      <c r="M677" s="190">
        <f t="shared" ca="1" si="168"/>
        <v>0.8807918649887746</v>
      </c>
      <c r="N677" s="190">
        <f t="shared" ca="1" si="168"/>
        <v>0.85087849168604179</v>
      </c>
      <c r="O677" s="190">
        <f t="shared" ca="1" si="168"/>
        <v>0.82098367474577993</v>
      </c>
      <c r="P677" s="190">
        <f t="shared" ca="1" si="168"/>
        <v>0.79140671322790834</v>
      </c>
      <c r="Q677" s="190">
        <f t="shared" ca="1" si="168"/>
        <v>0.76235749064365066</v>
      </c>
      <c r="R677" s="190">
        <f t="shared" ca="1" si="168"/>
        <v>0.73397973436765429</v>
      </c>
      <c r="S677" s="190">
        <f t="shared" ca="1" si="168"/>
        <v>0.70636850979591737</v>
      </c>
      <c r="T677" s="190">
        <f t="shared" ca="1" si="168"/>
        <v>0.67958328971635029</v>
      </c>
      <c r="U677" s="190">
        <f t="shared" ca="1" si="168"/>
        <v>0.65365766774707701</v>
      </c>
      <c r="V677" s="190">
        <f t="shared" ca="1" si="168"/>
        <v>0.62860654822354656</v>
      </c>
      <c r="W677" s="187">
        <f t="shared" ca="1" si="168"/>
        <v>0.6044314503718663</v>
      </c>
      <c r="Y677" s="78">
        <f t="shared" ca="1" si="164"/>
        <v>11917311.781916274</v>
      </c>
      <c r="Z677" s="78">
        <f t="shared" ca="1" si="165"/>
        <v>11921212.167310923</v>
      </c>
      <c r="AA677" s="78">
        <f t="shared" ca="1" si="166"/>
        <v>3900.3853946495801</v>
      </c>
    </row>
    <row r="678" spans="1:27" ht="11.25" customHeight="1" x14ac:dyDescent="0.2">
      <c r="A678" s="222">
        <f t="shared" si="167"/>
        <v>668</v>
      </c>
      <c r="B678" s="220">
        <f t="shared" si="156"/>
        <v>1.95E-2</v>
      </c>
      <c r="C678" s="217">
        <f t="shared" si="157"/>
        <v>2.7675000000000004E-3</v>
      </c>
      <c r="D678" s="219">
        <f t="shared" ca="1" si="158"/>
        <v>0.42712810666657031</v>
      </c>
      <c r="E678" s="218">
        <f t="shared" ca="1" si="159"/>
        <v>-0.18369056202885009</v>
      </c>
      <c r="F678" s="187">
        <f t="shared" ca="1" si="160"/>
        <v>-9.0689948470066076E-4</v>
      </c>
      <c r="G678" s="217">
        <f t="shared" ca="1" si="161"/>
        <v>1.8606005152993397E-3</v>
      </c>
      <c r="H678" s="187">
        <f t="shared" ca="1" si="162"/>
        <v>2.1360600515299338E-2</v>
      </c>
      <c r="I678" s="191">
        <f t="shared" ca="1" si="168"/>
        <v>0.98878231018949236</v>
      </c>
      <c r="J678" s="190">
        <f t="shared" ca="1" si="168"/>
        <v>0.96368640553907892</v>
      </c>
      <c r="K678" s="190">
        <f t="shared" ca="1" si="168"/>
        <v>0.93609732364228648</v>
      </c>
      <c r="L678" s="190">
        <f t="shared" ca="1" si="168"/>
        <v>0.90699731802865735</v>
      </c>
      <c r="M678" s="190">
        <f t="shared" ca="1" si="168"/>
        <v>0.87711156887178443</v>
      </c>
      <c r="N678" s="190">
        <f t="shared" ca="1" si="168"/>
        <v>0.84696908469395615</v>
      </c>
      <c r="O678" s="190">
        <f t="shared" ca="1" si="168"/>
        <v>0.81695090114740487</v>
      </c>
      <c r="P678" s="190">
        <f t="shared" ca="1" si="168"/>
        <v>0.78732742127841582</v>
      </c>
      <c r="Q678" s="190">
        <f t="shared" ca="1" si="168"/>
        <v>0.75828691784516933</v>
      </c>
      <c r="R678" s="190">
        <f t="shared" ca="1" si="168"/>
        <v>0.7299570597073014</v>
      </c>
      <c r="S678" s="190">
        <f t="shared" ca="1" si="168"/>
        <v>0.70242104335018463</v>
      </c>
      <c r="T678" s="190">
        <f t="shared" ca="1" si="168"/>
        <v>0.67572961088148631</v>
      </c>
      <c r="U678" s="190">
        <f t="shared" ca="1" si="168"/>
        <v>0.64990996294692249</v>
      </c>
      <c r="V678" s="190">
        <f t="shared" ca="1" si="168"/>
        <v>0.62497234488607734</v>
      </c>
      <c r="W678" s="187">
        <f t="shared" ca="1" si="168"/>
        <v>0.60091489876006599</v>
      </c>
      <c r="Y678" s="78">
        <f t="shared" ca="1" si="164"/>
        <v>11866114.171768283</v>
      </c>
      <c r="Z678" s="78">
        <f t="shared" ca="1" si="165"/>
        <v>11870049.41160317</v>
      </c>
      <c r="AA678" s="78">
        <f t="shared" ca="1" si="166"/>
        <v>3935.2398348860443</v>
      </c>
    </row>
    <row r="679" spans="1:27" ht="11.25" customHeight="1" x14ac:dyDescent="0.2">
      <c r="A679" s="222">
        <f t="shared" si="167"/>
        <v>669</v>
      </c>
      <c r="B679" s="220">
        <f t="shared" si="156"/>
        <v>1.95E-2</v>
      </c>
      <c r="C679" s="217">
        <f t="shared" si="157"/>
        <v>2.7675000000000004E-3</v>
      </c>
      <c r="D679" s="219">
        <f t="shared" ca="1" si="158"/>
        <v>0.99902651291329625</v>
      </c>
      <c r="E679" s="218">
        <f t="shared" ca="1" si="159"/>
        <v>3.0982039068074134</v>
      </c>
      <c r="F679" s="187">
        <f t="shared" ca="1" si="160"/>
        <v>1.5296156185421883E-2</v>
      </c>
      <c r="G679" s="217">
        <f t="shared" ca="1" si="161"/>
        <v>1.8063656185421884E-2</v>
      </c>
      <c r="H679" s="187">
        <f t="shared" ca="1" si="162"/>
        <v>3.7563656185421887E-2</v>
      </c>
      <c r="I679" s="191">
        <f t="shared" ca="1" si="168"/>
        <v>0.98131717158254717</v>
      </c>
      <c r="J679" s="190">
        <f t="shared" ca="1" si="168"/>
        <v>0.94461815396680238</v>
      </c>
      <c r="K679" s="190">
        <f t="shared" ca="1" si="168"/>
        <v>0.90892563353356248</v>
      </c>
      <c r="L679" s="190">
        <f t="shared" ca="1" si="168"/>
        <v>0.87432603941444642</v>
      </c>
      <c r="M679" s="190">
        <f t="shared" ca="1" si="168"/>
        <v>0.8408630814824587</v>
      </c>
      <c r="N679" s="190">
        <f t="shared" ca="1" si="168"/>
        <v>0.80855247475622227</v>
      </c>
      <c r="O679" s="190">
        <f t="shared" ca="1" si="168"/>
        <v>0.77739148923039025</v>
      </c>
      <c r="P679" s="190">
        <f t="shared" ca="1" si="168"/>
        <v>0.74736523860442294</v>
      </c>
      <c r="Q679" s="190">
        <f t="shared" ca="1" si="168"/>
        <v>0.71845088123498968</v>
      </c>
      <c r="R679" s="190">
        <f t="shared" ca="1" si="168"/>
        <v>0.69062046225948837</v>
      </c>
      <c r="S679" s="190">
        <f t="shared" ca="1" si="168"/>
        <v>0.66384285670044307</v>
      </c>
      <c r="T679" s="190">
        <f t="shared" ca="1" si="168"/>
        <v>0.63808510842556998</v>
      </c>
      <c r="U679" s="190">
        <f t="shared" ca="1" si="168"/>
        <v>0.6133133573156403</v>
      </c>
      <c r="V679" s="190">
        <f t="shared" ca="1" si="168"/>
        <v>0.58949348223868536</v>
      </c>
      <c r="W679" s="187">
        <f t="shared" ca="1" si="168"/>
        <v>0.56659154582835736</v>
      </c>
      <c r="Y679" s="78">
        <f t="shared" ca="1" si="164"/>
        <v>11363756.976574028</v>
      </c>
      <c r="Z679" s="78">
        <f t="shared" ca="1" si="165"/>
        <v>11368038.970945671</v>
      </c>
      <c r="AA679" s="78">
        <f t="shared" ca="1" si="166"/>
        <v>4281.9943716432899</v>
      </c>
    </row>
    <row r="680" spans="1:27" ht="11.25" customHeight="1" x14ac:dyDescent="0.2">
      <c r="A680" s="222">
        <f t="shared" si="167"/>
        <v>670</v>
      </c>
      <c r="B680" s="220">
        <f t="shared" si="156"/>
        <v>1.95E-2</v>
      </c>
      <c r="C680" s="217">
        <f t="shared" si="157"/>
        <v>2.7675000000000004E-3</v>
      </c>
      <c r="D680" s="219">
        <f t="shared" ca="1" si="158"/>
        <v>0.15288116906205707</v>
      </c>
      <c r="E680" s="218">
        <f t="shared" ca="1" si="159"/>
        <v>-1.0241544316371471</v>
      </c>
      <c r="F680" s="187">
        <f t="shared" ca="1" si="160"/>
        <v>-5.0563573655991673E-3</v>
      </c>
      <c r="G680" s="217">
        <f t="shared" ca="1" si="161"/>
        <v>-2.2888573655991669E-3</v>
      </c>
      <c r="H680" s="187">
        <f t="shared" ca="1" si="162"/>
        <v>1.7211142634400833E-2</v>
      </c>
      <c r="I680" s="191">
        <f t="shared" ca="1" si="168"/>
        <v>0.99070318216699649</v>
      </c>
      <c r="J680" s="190">
        <f t="shared" ca="1" si="168"/>
        <v>0.96863121592354806</v>
      </c>
      <c r="K680" s="190">
        <f t="shared" ca="1" si="168"/>
        <v>0.94318543915019248</v>
      </c>
      <c r="L680" s="190">
        <f t="shared" ca="1" si="168"/>
        <v>0.91555870648694482</v>
      </c>
      <c r="M680" s="190">
        <f t="shared" ca="1" si="168"/>
        <v>0.88664317308917495</v>
      </c>
      <c r="N680" s="190">
        <f t="shared" ca="1" si="168"/>
        <v>0.85709741906010528</v>
      </c>
      <c r="O680" s="190">
        <f t="shared" ca="1" si="168"/>
        <v>0.82740149250822115</v>
      </c>
      <c r="P680" s="190">
        <f t="shared" ca="1" si="168"/>
        <v>0.79790060327273582</v>
      </c>
      <c r="Q680" s="190">
        <f t="shared" ca="1" si="168"/>
        <v>0.76883905668735197</v>
      </c>
      <c r="R680" s="190">
        <f t="shared" ca="1" si="168"/>
        <v>0.7403862065140937</v>
      </c>
      <c r="S680" s="190">
        <f t="shared" ca="1" si="168"/>
        <v>0.71265608585225571</v>
      </c>
      <c r="T680" s="190">
        <f t="shared" ca="1" si="168"/>
        <v>0.68572213537409232</v>
      </c>
      <c r="U680" s="190">
        <f t="shared" ca="1" si="168"/>
        <v>0.65962818540336754</v>
      </c>
      <c r="V680" s="190">
        <f t="shared" ca="1" si="168"/>
        <v>0.63439660563927969</v>
      </c>
      <c r="W680" s="187">
        <f t="shared" ca="1" si="168"/>
        <v>0.61003432986411932</v>
      </c>
      <c r="Y680" s="78">
        <f t="shared" ca="1" si="164"/>
        <v>11998783.83699248</v>
      </c>
      <c r="Z680" s="78">
        <f t="shared" ca="1" si="165"/>
        <v>12002628.992683914</v>
      </c>
      <c r="AA680" s="78">
        <f t="shared" ca="1" si="166"/>
        <v>3845.1556914336979</v>
      </c>
    </row>
    <row r="681" spans="1:27" ht="11.25" customHeight="1" x14ac:dyDescent="0.2">
      <c r="A681" s="222">
        <f t="shared" si="167"/>
        <v>671</v>
      </c>
      <c r="B681" s="220">
        <f t="shared" si="156"/>
        <v>1.95E-2</v>
      </c>
      <c r="C681" s="217">
        <f t="shared" si="157"/>
        <v>2.7675000000000004E-3</v>
      </c>
      <c r="D681" s="219">
        <f t="shared" ca="1" si="158"/>
        <v>0.23846845864818578</v>
      </c>
      <c r="E681" s="218">
        <f t="shared" ca="1" si="159"/>
        <v>-0.71123775324394545</v>
      </c>
      <c r="F681" s="187">
        <f t="shared" ca="1" si="160"/>
        <v>-3.5114550513231269E-3</v>
      </c>
      <c r="G681" s="217">
        <f t="shared" ca="1" si="161"/>
        <v>-7.4395505132312644E-4</v>
      </c>
      <c r="H681" s="187">
        <f t="shared" ca="1" si="162"/>
        <v>1.8756044948676873E-2</v>
      </c>
      <c r="I681" s="191">
        <f t="shared" ca="1" si="168"/>
        <v>0.98998757850550656</v>
      </c>
      <c r="J681" s="190">
        <f t="shared" ca="1" si="168"/>
        <v>0.96678723474080064</v>
      </c>
      <c r="K681" s="190">
        <f t="shared" ca="1" si="168"/>
        <v>0.94054018296862185</v>
      </c>
      <c r="L681" s="190">
        <f t="shared" ca="1" si="168"/>
        <v>0.91236177720157596</v>
      </c>
      <c r="M681" s="190">
        <f t="shared" ca="1" si="168"/>
        <v>0.88308237758911112</v>
      </c>
      <c r="N681" s="190">
        <f t="shared" ca="1" si="168"/>
        <v>0.85331242026978693</v>
      </c>
      <c r="O681" s="190">
        <f t="shared" ca="1" si="168"/>
        <v>0.823495058145712</v>
      </c>
      <c r="P681" s="190">
        <f t="shared" ca="1" si="168"/>
        <v>0.79394756681824363</v>
      </c>
      <c r="Q681" s="190">
        <f t="shared" ca="1" si="168"/>
        <v>0.76489329521102534</v>
      </c>
      <c r="R681" s="190">
        <f t="shared" ca="1" si="168"/>
        <v>0.73648598840070112</v>
      </c>
      <c r="S681" s="190">
        <f t="shared" ca="1" si="168"/>
        <v>0.70882812255846872</v>
      </c>
      <c r="T681" s="190">
        <f t="shared" ca="1" si="168"/>
        <v>0.68198462555248729</v>
      </c>
      <c r="U681" s="190">
        <f t="shared" ca="1" si="168"/>
        <v>0.65599308760456232</v>
      </c>
      <c r="V681" s="190">
        <f t="shared" ca="1" si="168"/>
        <v>0.63087132691660708</v>
      </c>
      <c r="W681" s="187">
        <f t="shared" ca="1" si="168"/>
        <v>0.60662297565756029</v>
      </c>
      <c r="Y681" s="78">
        <f t="shared" ca="1" si="164"/>
        <v>11949193.61814077</v>
      </c>
      <c r="Z681" s="78">
        <f t="shared" ca="1" si="165"/>
        <v>11953072.355633384</v>
      </c>
      <c r="AA681" s="78">
        <f t="shared" ca="1" si="166"/>
        <v>3878.7374926134944</v>
      </c>
    </row>
    <row r="682" spans="1:27" ht="11.25" customHeight="1" x14ac:dyDescent="0.2">
      <c r="A682" s="222">
        <f t="shared" si="167"/>
        <v>672</v>
      </c>
      <c r="B682" s="220">
        <f t="shared" si="156"/>
        <v>1.95E-2</v>
      </c>
      <c r="C682" s="217">
        <f t="shared" si="157"/>
        <v>2.7675000000000004E-3</v>
      </c>
      <c r="D682" s="219">
        <f t="shared" ca="1" si="158"/>
        <v>0.6252282256691164</v>
      </c>
      <c r="E682" s="218">
        <f t="shared" ca="1" si="159"/>
        <v>0.31924129021417269</v>
      </c>
      <c r="F682" s="187">
        <f t="shared" ca="1" si="160"/>
        <v>1.5761275832175629E-3</v>
      </c>
      <c r="G682" s="217">
        <f t="shared" ca="1" si="161"/>
        <v>4.3436275832175637E-3</v>
      </c>
      <c r="H682" s="187">
        <f t="shared" ca="1" si="162"/>
        <v>2.3843627583217564E-2</v>
      </c>
      <c r="I682" s="191">
        <f t="shared" ca="1" si="168"/>
        <v>0.98763464594954176</v>
      </c>
      <c r="J682" s="190">
        <f t="shared" ca="1" si="168"/>
        <v>0.96073952161606613</v>
      </c>
      <c r="K682" s="190">
        <f t="shared" ca="1" si="168"/>
        <v>0.93188131031028554</v>
      </c>
      <c r="L682" s="190">
        <f t="shared" ca="1" si="168"/>
        <v>0.90191253549222572</v>
      </c>
      <c r="M682" s="190">
        <f t="shared" ca="1" si="168"/>
        <v>0.87145695090284803</v>
      </c>
      <c r="N682" s="190">
        <f t="shared" ca="1" si="168"/>
        <v>0.84096563999688212</v>
      </c>
      <c r="O682" s="190">
        <f t="shared" ca="1" si="168"/>
        <v>0.81076052228189388</v>
      </c>
      <c r="P682" s="190">
        <f t="shared" ca="1" si="168"/>
        <v>0.78106757538441041</v>
      </c>
      <c r="Q682" s="190">
        <f t="shared" ca="1" si="168"/>
        <v>0.75204192880709675</v>
      </c>
      <c r="R682" s="190">
        <f t="shared" ca="1" si="168"/>
        <v>0.72378666896501487</v>
      </c>
      <c r="S682" s="190">
        <f t="shared" ca="1" si="168"/>
        <v>0.69636684900836021</v>
      </c>
      <c r="T682" s="190">
        <f t="shared" ca="1" si="168"/>
        <v>0.66981987946651633</v>
      </c>
      <c r="U682" s="190">
        <f t="shared" ca="1" si="168"/>
        <v>0.64416320736935828</v>
      </c>
      <c r="V682" s="190">
        <f t="shared" ca="1" si="168"/>
        <v>0.61939997480999553</v>
      </c>
      <c r="W682" s="187">
        <f t="shared" ca="1" si="168"/>
        <v>0.59552317788136266</v>
      </c>
      <c r="Y682" s="78">
        <f t="shared" ca="1" si="164"/>
        <v>11787520.388241857</v>
      </c>
      <c r="Z682" s="78">
        <f t="shared" ca="1" si="165"/>
        <v>11791509.340118621</v>
      </c>
      <c r="AA682" s="78">
        <f t="shared" ca="1" si="166"/>
        <v>3988.9518767632544</v>
      </c>
    </row>
    <row r="683" spans="1:27" ht="11.25" customHeight="1" x14ac:dyDescent="0.2">
      <c r="A683" s="222">
        <f t="shared" si="167"/>
        <v>673</v>
      </c>
      <c r="B683" s="220">
        <f t="shared" si="156"/>
        <v>1.95E-2</v>
      </c>
      <c r="C683" s="217">
        <f t="shared" si="157"/>
        <v>2.7675000000000004E-3</v>
      </c>
      <c r="D683" s="219">
        <f t="shared" ca="1" si="158"/>
        <v>7.9935431992199213E-2</v>
      </c>
      <c r="E683" s="218">
        <f t="shared" ca="1" si="159"/>
        <v>-1.4055060081367903</v>
      </c>
      <c r="F683" s="187">
        <f t="shared" ca="1" si="160"/>
        <v>-6.9391299174246263E-3</v>
      </c>
      <c r="G683" s="217">
        <f t="shared" ca="1" si="161"/>
        <v>-4.1716299174246255E-3</v>
      </c>
      <c r="H683" s="187">
        <f t="shared" ca="1" si="162"/>
        <v>1.5328370082575375E-2</v>
      </c>
      <c r="I683" s="191">
        <f t="shared" ref="I683:W698" ca="1" si="169">I$8*EXP(-$H683*I$9)</f>
        <v>0.99157598776088474</v>
      </c>
      <c r="J683" s="190">
        <f t="shared" ca="1" si="169"/>
        <v>0.97088323153981082</v>
      </c>
      <c r="K683" s="190">
        <f t="shared" ca="1" si="169"/>
        <v>0.94641927336962128</v>
      </c>
      <c r="L683" s="190">
        <f t="shared" ca="1" si="169"/>
        <v>0.91946995311322455</v>
      </c>
      <c r="M683" s="190">
        <f t="shared" ca="1" si="169"/>
        <v>0.89100213196396005</v>
      </c>
      <c r="N683" s="190">
        <f t="shared" ca="1" si="169"/>
        <v>0.86173290273381098</v>
      </c>
      <c r="O683" s="190">
        <f t="shared" ca="1" si="169"/>
        <v>0.83218732631054315</v>
      </c>
      <c r="P683" s="190">
        <f t="shared" ca="1" si="169"/>
        <v>0.80274478811867978</v>
      </c>
      <c r="Q683" s="190">
        <f t="shared" ca="1" si="169"/>
        <v>0.77367528538962349</v>
      </c>
      <c r="R683" s="190">
        <f t="shared" ca="1" si="169"/>
        <v>0.74516733742525121</v>
      </c>
      <c r="S683" s="190">
        <f t="shared" ca="1" si="169"/>
        <v>0.71734918455903962</v>
      </c>
      <c r="T683" s="190">
        <f t="shared" ca="1" si="169"/>
        <v>0.69030474196803127</v>
      </c>
      <c r="U683" s="190">
        <f t="shared" ca="1" si="169"/>
        <v>0.6640855234997084</v>
      </c>
      <c r="V683" s="190">
        <f t="shared" ca="1" si="169"/>
        <v>0.6387195063645511</v>
      </c>
      <c r="W683" s="187">
        <f t="shared" ca="1" si="169"/>
        <v>0.61421769391401526</v>
      </c>
      <c r="Y683" s="78">
        <f t="shared" ca="1" si="164"/>
        <v>12059534.868030757</v>
      </c>
      <c r="Z683" s="78">
        <f t="shared" ca="1" si="165"/>
        <v>12063339.040010124</v>
      </c>
      <c r="AA683" s="78">
        <f t="shared" ca="1" si="166"/>
        <v>3804.171979367733</v>
      </c>
    </row>
    <row r="684" spans="1:27" ht="11.25" customHeight="1" x14ac:dyDescent="0.2">
      <c r="A684" s="222">
        <f t="shared" si="167"/>
        <v>674</v>
      </c>
      <c r="B684" s="220">
        <f t="shared" si="156"/>
        <v>1.95E-2</v>
      </c>
      <c r="C684" s="217">
        <f t="shared" si="157"/>
        <v>2.7675000000000004E-3</v>
      </c>
      <c r="D684" s="219">
        <f t="shared" ca="1" si="158"/>
        <v>0.62961544651810897</v>
      </c>
      <c r="E684" s="218">
        <f t="shared" ca="1" si="159"/>
        <v>0.33083501987893599</v>
      </c>
      <c r="F684" s="187">
        <f t="shared" ca="1" si="160"/>
        <v>1.6333670371263664E-3</v>
      </c>
      <c r="G684" s="217">
        <f t="shared" ca="1" si="161"/>
        <v>4.4008670371263672E-3</v>
      </c>
      <c r="H684" s="187">
        <f t="shared" ca="1" si="162"/>
        <v>2.3900867037126367E-2</v>
      </c>
      <c r="I684" s="191">
        <f t="shared" ca="1" si="169"/>
        <v>0.98760820537707528</v>
      </c>
      <c r="J684" s="190">
        <f t="shared" ca="1" si="169"/>
        <v>0.96067169556711951</v>
      </c>
      <c r="K684" s="190">
        <f t="shared" ca="1" si="169"/>
        <v>0.93178434579338809</v>
      </c>
      <c r="L684" s="190">
        <f t="shared" ca="1" si="169"/>
        <v>0.90179565637889358</v>
      </c>
      <c r="M684" s="190">
        <f t="shared" ca="1" si="169"/>
        <v>0.87132702979538423</v>
      </c>
      <c r="N684" s="190">
        <f t="shared" ca="1" si="169"/>
        <v>0.84082774980817721</v>
      </c>
      <c r="O684" s="190">
        <f t="shared" ca="1" si="169"/>
        <v>0.810618374379665</v>
      </c>
      <c r="P684" s="190">
        <f t="shared" ca="1" si="169"/>
        <v>0.78092386002854819</v>
      </c>
      <c r="Q684" s="190">
        <f t="shared" ca="1" si="169"/>
        <v>0.75189857563062268</v>
      </c>
      <c r="R684" s="190">
        <f t="shared" ca="1" si="169"/>
        <v>0.72364504409288177</v>
      </c>
      <c r="S684" s="190">
        <f t="shared" ca="1" si="169"/>
        <v>0.69622790302847293</v>
      </c>
      <c r="T684" s="190">
        <f t="shared" ca="1" si="169"/>
        <v>0.66968425784089369</v>
      </c>
      <c r="U684" s="190">
        <f t="shared" ca="1" si="169"/>
        <v>0.64403133244362354</v>
      </c>
      <c r="V684" s="190">
        <f t="shared" ca="1" si="169"/>
        <v>0.61927210651103093</v>
      </c>
      <c r="W684" s="187">
        <f t="shared" ca="1" si="169"/>
        <v>0.59539945851367149</v>
      </c>
      <c r="Y684" s="78">
        <f t="shared" ca="1" si="164"/>
        <v>11785715.595189448</v>
      </c>
      <c r="Z684" s="78">
        <f t="shared" ca="1" si="165"/>
        <v>11789705.783290729</v>
      </c>
      <c r="AA684" s="78">
        <f t="shared" ca="1" si="166"/>
        <v>3990.1881012804806</v>
      </c>
    </row>
    <row r="685" spans="1:27" ht="11.25" customHeight="1" x14ac:dyDescent="0.2">
      <c r="A685" s="222">
        <f t="shared" si="167"/>
        <v>675</v>
      </c>
      <c r="B685" s="220">
        <f t="shared" si="156"/>
        <v>1.95E-2</v>
      </c>
      <c r="C685" s="217">
        <f t="shared" si="157"/>
        <v>2.7675000000000004E-3</v>
      </c>
      <c r="D685" s="219">
        <f t="shared" ca="1" si="158"/>
        <v>0.70334492981061936</v>
      </c>
      <c r="E685" s="218">
        <f t="shared" ca="1" si="159"/>
        <v>0.53404537622947801</v>
      </c>
      <c r="F685" s="187">
        <f t="shared" ca="1" si="160"/>
        <v>2.6366377845434262E-3</v>
      </c>
      <c r="G685" s="217">
        <f t="shared" ca="1" si="161"/>
        <v>5.4041377845434266E-3</v>
      </c>
      <c r="H685" s="187">
        <f t="shared" ca="1" si="162"/>
        <v>2.4904137784543427E-2</v>
      </c>
      <c r="I685" s="191">
        <f t="shared" ca="1" si="169"/>
        <v>0.98714488028982561</v>
      </c>
      <c r="J685" s="190">
        <f t="shared" ca="1" si="169"/>
        <v>0.95948364432088906</v>
      </c>
      <c r="K685" s="190">
        <f t="shared" ca="1" si="169"/>
        <v>0.930086426988052</v>
      </c>
      <c r="L685" s="190">
        <f t="shared" ca="1" si="169"/>
        <v>0.89974950262237607</v>
      </c>
      <c r="M685" s="190">
        <f t="shared" ca="1" si="169"/>
        <v>0.86905296592216519</v>
      </c>
      <c r="N685" s="190">
        <f t="shared" ca="1" si="169"/>
        <v>0.83841453236625219</v>
      </c>
      <c r="O685" s="190">
        <f t="shared" ca="1" si="169"/>
        <v>0.80813090436690771</v>
      </c>
      <c r="P685" s="190">
        <f t="shared" ca="1" si="169"/>
        <v>0.77840916284580963</v>
      </c>
      <c r="Q685" s="190">
        <f t="shared" ca="1" si="169"/>
        <v>0.74939036954964322</v>
      </c>
      <c r="R685" s="190">
        <f t="shared" ca="1" si="169"/>
        <v>0.72116719358070014</v>
      </c>
      <c r="S685" s="190">
        <f t="shared" ca="1" si="169"/>
        <v>0.69379700891493068</v>
      </c>
      <c r="T685" s="190">
        <f t="shared" ca="1" si="169"/>
        <v>0.66731158883033415</v>
      </c>
      <c r="U685" s="190">
        <f t="shared" ca="1" si="169"/>
        <v>0.64172425911194941</v>
      </c>
      <c r="V685" s="190">
        <f t="shared" ca="1" si="169"/>
        <v>0.61703516228010169</v>
      </c>
      <c r="W685" s="187">
        <f t="shared" ca="1" si="169"/>
        <v>0.59323512246963805</v>
      </c>
      <c r="Y685" s="78">
        <f t="shared" ca="1" si="164"/>
        <v>11754132.724459575</v>
      </c>
      <c r="Z685" s="78">
        <f t="shared" ca="1" si="165"/>
        <v>11758144.56532591</v>
      </c>
      <c r="AA685" s="78">
        <f t="shared" ca="1" si="166"/>
        <v>4011.8408663347363</v>
      </c>
    </row>
    <row r="686" spans="1:27" ht="11.25" customHeight="1" x14ac:dyDescent="0.2">
      <c r="A686" s="222">
        <f t="shared" si="167"/>
        <v>676</v>
      </c>
      <c r="B686" s="220">
        <f t="shared" si="156"/>
        <v>1.95E-2</v>
      </c>
      <c r="C686" s="217">
        <f t="shared" si="157"/>
        <v>2.7675000000000004E-3</v>
      </c>
      <c r="D686" s="219">
        <f t="shared" ca="1" si="158"/>
        <v>0.84529761689760596</v>
      </c>
      <c r="E686" s="218">
        <f t="shared" ca="1" si="159"/>
        <v>1.0164718073180359</v>
      </c>
      <c r="F686" s="187">
        <f t="shared" ca="1" si="160"/>
        <v>5.0184274471580855E-3</v>
      </c>
      <c r="G686" s="217">
        <f t="shared" ca="1" si="161"/>
        <v>7.7859274471580864E-3</v>
      </c>
      <c r="H686" s="187">
        <f t="shared" ca="1" si="162"/>
        <v>2.7285927447158086E-2</v>
      </c>
      <c r="I686" s="191">
        <f t="shared" ca="1" si="169"/>
        <v>0.9860458053861586</v>
      </c>
      <c r="J686" s="190">
        <f t="shared" ca="1" si="169"/>
        <v>0.95666906218924785</v>
      </c>
      <c r="K686" s="190">
        <f t="shared" ca="1" si="169"/>
        <v>0.92606790669505368</v>
      </c>
      <c r="L686" s="190">
        <f t="shared" ca="1" si="169"/>
        <v>0.89491045744696518</v>
      </c>
      <c r="M686" s="190">
        <f t="shared" ca="1" si="169"/>
        <v>0.86367802333946941</v>
      </c>
      <c r="N686" s="190">
        <f t="shared" ca="1" si="169"/>
        <v>0.83271319670403354</v>
      </c>
      <c r="O686" s="190">
        <f t="shared" ca="1" si="169"/>
        <v>0.80225611636523475</v>
      </c>
      <c r="P686" s="190">
        <f t="shared" ca="1" si="169"/>
        <v>0.77247159292415513</v>
      </c>
      <c r="Q686" s="190">
        <f t="shared" ca="1" si="169"/>
        <v>0.74346928457340411</v>
      </c>
      <c r="R686" s="190">
        <f t="shared" ca="1" si="169"/>
        <v>0.71531864204687157</v>
      </c>
      <c r="S686" s="190">
        <f t="shared" ca="1" si="169"/>
        <v>0.68805994418127148</v>
      </c>
      <c r="T686" s="190">
        <f t="shared" ca="1" si="169"/>
        <v>0.66171242633791827</v>
      </c>
      <c r="U686" s="190">
        <f t="shared" ca="1" si="169"/>
        <v>0.63628025479720507</v>
      </c>
      <c r="V686" s="190">
        <f t="shared" ca="1" si="169"/>
        <v>0.61175690939181027</v>
      </c>
      <c r="W686" s="187">
        <f t="shared" ca="1" si="169"/>
        <v>0.58812839223978908</v>
      </c>
      <c r="Y686" s="78">
        <f t="shared" ca="1" si="164"/>
        <v>11679538.014618589</v>
      </c>
      <c r="Z686" s="78">
        <f t="shared" ca="1" si="165"/>
        <v>11683601.136893606</v>
      </c>
      <c r="AA686" s="78">
        <f t="shared" ca="1" si="166"/>
        <v>4063.1222750172019</v>
      </c>
    </row>
    <row r="687" spans="1:27" ht="11.25" customHeight="1" x14ac:dyDescent="0.2">
      <c r="A687" s="222">
        <f t="shared" si="167"/>
        <v>677</v>
      </c>
      <c r="B687" s="220">
        <f t="shared" si="156"/>
        <v>1.95E-2</v>
      </c>
      <c r="C687" s="217">
        <f t="shared" si="157"/>
        <v>2.7675000000000004E-3</v>
      </c>
      <c r="D687" s="219">
        <f t="shared" ca="1" si="158"/>
        <v>0.54548411061833779</v>
      </c>
      <c r="E687" s="218">
        <f t="shared" ca="1" si="159"/>
        <v>0.1142598882190798</v>
      </c>
      <c r="F687" s="187">
        <f t="shared" ca="1" si="160"/>
        <v>5.6411299853045176E-4</v>
      </c>
      <c r="G687" s="217">
        <f t="shared" ca="1" si="161"/>
        <v>3.3316129985304522E-3</v>
      </c>
      <c r="H687" s="187">
        <f t="shared" ca="1" si="162"/>
        <v>2.2831612998530454E-2</v>
      </c>
      <c r="I687" s="191">
        <f t="shared" ca="1" si="169"/>
        <v>0.98810224190404494</v>
      </c>
      <c r="J687" s="190">
        <f t="shared" ca="1" si="169"/>
        <v>0.96193950219939961</v>
      </c>
      <c r="K687" s="190">
        <f t="shared" ca="1" si="169"/>
        <v>0.9335973458894512</v>
      </c>
      <c r="L687" s="190">
        <f t="shared" ca="1" si="169"/>
        <v>0.90398150454940718</v>
      </c>
      <c r="M687" s="190">
        <f t="shared" ca="1" si="169"/>
        <v>0.87375720557074499</v>
      </c>
      <c r="N687" s="190">
        <f t="shared" ca="1" si="169"/>
        <v>0.84340732690079412</v>
      </c>
      <c r="O687" s="190">
        <f t="shared" ca="1" si="169"/>
        <v>0.81327786979842742</v>
      </c>
      <c r="P687" s="190">
        <f t="shared" ca="1" si="169"/>
        <v>0.78361288778924798</v>
      </c>
      <c r="Q687" s="190">
        <f t="shared" ca="1" si="169"/>
        <v>0.75458098382970629</v>
      </c>
      <c r="R687" s="190">
        <f t="shared" ca="1" si="169"/>
        <v>0.72629523094925319</v>
      </c>
      <c r="S687" s="190">
        <f t="shared" ca="1" si="169"/>
        <v>0.69882804926567932</v>
      </c>
      <c r="T687" s="190">
        <f t="shared" ca="1" si="169"/>
        <v>0.6722222603668947</v>
      </c>
      <c r="U687" s="190">
        <f t="shared" ca="1" si="169"/>
        <v>0.64649926888495302</v>
      </c>
      <c r="V687" s="190">
        <f t="shared" ca="1" si="169"/>
        <v>0.62166509839103168</v>
      </c>
      <c r="W687" s="187">
        <f t="shared" ca="1" si="169"/>
        <v>0.59771483203824716</v>
      </c>
      <c r="Y687" s="78">
        <f t="shared" ca="1" si="164"/>
        <v>11819481.608327284</v>
      </c>
      <c r="Z687" s="78">
        <f t="shared" ca="1" si="165"/>
        <v>11823448.688306354</v>
      </c>
      <c r="AA687" s="78">
        <f t="shared" ca="1" si="166"/>
        <v>3967.079979069531</v>
      </c>
    </row>
    <row r="688" spans="1:27" ht="11.25" customHeight="1" x14ac:dyDescent="0.2">
      <c r="A688" s="222">
        <f t="shared" si="167"/>
        <v>678</v>
      </c>
      <c r="B688" s="220">
        <f t="shared" si="156"/>
        <v>1.95E-2</v>
      </c>
      <c r="C688" s="217">
        <f t="shared" si="157"/>
        <v>2.7675000000000004E-3</v>
      </c>
      <c r="D688" s="219">
        <f t="shared" ca="1" si="158"/>
        <v>0.94519667890795844</v>
      </c>
      <c r="E688" s="218">
        <f t="shared" ca="1" si="159"/>
        <v>1.5999636743142001</v>
      </c>
      <c r="F688" s="187">
        <f t="shared" ca="1" si="160"/>
        <v>7.8991877195488773E-3</v>
      </c>
      <c r="G688" s="217">
        <f t="shared" ca="1" si="161"/>
        <v>1.0666687719548878E-2</v>
      </c>
      <c r="H688" s="187">
        <f t="shared" ca="1" si="162"/>
        <v>3.0166687719548876E-2</v>
      </c>
      <c r="I688" s="191">
        <f t="shared" ca="1" si="169"/>
        <v>0.98471811585766</v>
      </c>
      <c r="J688" s="190">
        <f t="shared" ca="1" si="169"/>
        <v>0.95327587183243012</v>
      </c>
      <c r="K688" s="190">
        <f t="shared" ca="1" si="169"/>
        <v>0.92123072289991859</v>
      </c>
      <c r="L688" s="190">
        <f t="shared" ca="1" si="169"/>
        <v>0.88909242310708925</v>
      </c>
      <c r="M688" s="190">
        <f t="shared" ca="1" si="169"/>
        <v>0.85722146231963792</v>
      </c>
      <c r="N688" s="190">
        <f t="shared" ca="1" si="169"/>
        <v>0.82586924459881483</v>
      </c>
      <c r="O688" s="190">
        <f t="shared" ca="1" si="169"/>
        <v>0.79520763152035812</v>
      </c>
      <c r="P688" s="190">
        <f t="shared" ca="1" si="169"/>
        <v>0.76535062234668549</v>
      </c>
      <c r="Q688" s="190">
        <f t="shared" ca="1" si="169"/>
        <v>0.73637024501878678</v>
      </c>
      <c r="R688" s="190">
        <f t="shared" ca="1" si="169"/>
        <v>0.70830819454162941</v>
      </c>
      <c r="S688" s="190">
        <f t="shared" ca="1" si="169"/>
        <v>0.68118435118518084</v>
      </c>
      <c r="T688" s="190">
        <f t="shared" ca="1" si="169"/>
        <v>0.65500301074422762</v>
      </c>
      <c r="U688" s="190">
        <f t="shared" ca="1" si="169"/>
        <v>0.62975743762407577</v>
      </c>
      <c r="V688" s="190">
        <f t="shared" ca="1" si="169"/>
        <v>0.60543318868084961</v>
      </c>
      <c r="W688" s="187">
        <f t="shared" ca="1" si="169"/>
        <v>0.5820105362305078</v>
      </c>
      <c r="Y688" s="78">
        <f t="shared" ca="1" si="164"/>
        <v>11590033.058507852</v>
      </c>
      <c r="Z688" s="78">
        <f t="shared" ca="1" si="165"/>
        <v>11594157.951080479</v>
      </c>
      <c r="AA688" s="78">
        <f t="shared" ca="1" si="166"/>
        <v>4124.8925726264715</v>
      </c>
    </row>
    <row r="689" spans="1:27" ht="11.25" customHeight="1" x14ac:dyDescent="0.2">
      <c r="A689" s="222">
        <f t="shared" si="167"/>
        <v>679</v>
      </c>
      <c r="B689" s="220">
        <f t="shared" si="156"/>
        <v>1.95E-2</v>
      </c>
      <c r="C689" s="217">
        <f t="shared" si="157"/>
        <v>2.7675000000000004E-3</v>
      </c>
      <c r="D689" s="219">
        <f t="shared" ca="1" si="158"/>
        <v>0.56849348008009248</v>
      </c>
      <c r="E689" s="218">
        <f t="shared" ca="1" si="159"/>
        <v>0.17253997146980318</v>
      </c>
      <c r="F689" s="187">
        <f t="shared" ca="1" si="160"/>
        <v>8.5184785482694163E-4</v>
      </c>
      <c r="G689" s="217">
        <f t="shared" ca="1" si="161"/>
        <v>3.6193478548269421E-3</v>
      </c>
      <c r="H689" s="187">
        <f t="shared" ca="1" si="162"/>
        <v>2.3119347854826944E-2</v>
      </c>
      <c r="I689" s="191">
        <f t="shared" ca="1" si="169"/>
        <v>0.98796927302539328</v>
      </c>
      <c r="J689" s="190">
        <f t="shared" ca="1" si="169"/>
        <v>0.9615981726529701</v>
      </c>
      <c r="K689" s="190">
        <f t="shared" ca="1" si="169"/>
        <v>0.93310912331895057</v>
      </c>
      <c r="L689" s="190">
        <f t="shared" ca="1" si="169"/>
        <v>0.90339277517213634</v>
      </c>
      <c r="M689" s="190">
        <f t="shared" ca="1" si="169"/>
        <v>0.87310258269642649</v>
      </c>
      <c r="N689" s="190">
        <f t="shared" ca="1" si="169"/>
        <v>0.84271238883418287</v>
      </c>
      <c r="O689" s="190">
        <f t="shared" ca="1" si="169"/>
        <v>0.81256134619641551</v>
      </c>
      <c r="P689" s="190">
        <f t="shared" ca="1" si="169"/>
        <v>0.78288836468871126</v>
      </c>
      <c r="Q689" s="190">
        <f t="shared" ca="1" si="169"/>
        <v>0.75385821163743028</v>
      </c>
      <c r="R689" s="190">
        <f t="shared" ca="1" si="169"/>
        <v>0.72558111614348508</v>
      </c>
      <c r="S689" s="190">
        <f t="shared" ca="1" si="169"/>
        <v>0.69812739987816197</v>
      </c>
      <c r="T689" s="190">
        <f t="shared" ca="1" si="169"/>
        <v>0.6715383428166839</v>
      </c>
      <c r="U689" s="190">
        <f t="shared" ca="1" si="169"/>
        <v>0.64583422189774597</v>
      </c>
      <c r="V689" s="190">
        <f t="shared" ca="1" si="169"/>
        <v>0.62102023953357244</v>
      </c>
      <c r="W689" s="187">
        <f t="shared" ca="1" si="169"/>
        <v>0.59709088404937749</v>
      </c>
      <c r="Y689" s="78">
        <f t="shared" ca="1" si="164"/>
        <v>11810384.442541644</v>
      </c>
      <c r="Z689" s="78">
        <f t="shared" ca="1" si="165"/>
        <v>11814357.743960999</v>
      </c>
      <c r="AA689" s="78">
        <f t="shared" ca="1" si="166"/>
        <v>3973.3014193549752</v>
      </c>
    </row>
    <row r="690" spans="1:27" ht="11.25" customHeight="1" x14ac:dyDescent="0.2">
      <c r="A690" s="222">
        <f t="shared" si="167"/>
        <v>680</v>
      </c>
      <c r="B690" s="220">
        <f t="shared" si="156"/>
        <v>1.95E-2</v>
      </c>
      <c r="C690" s="217">
        <f t="shared" si="157"/>
        <v>2.7675000000000004E-3</v>
      </c>
      <c r="D690" s="219">
        <f t="shared" ca="1" si="158"/>
        <v>0.2070795423712265</v>
      </c>
      <c r="E690" s="218">
        <f t="shared" ca="1" si="159"/>
        <v>-0.81659644956894151</v>
      </c>
      <c r="F690" s="187">
        <f t="shared" ca="1" si="160"/>
        <v>-4.0316219360586932E-3</v>
      </c>
      <c r="G690" s="217">
        <f t="shared" ca="1" si="161"/>
        <v>-1.2641219360586928E-3</v>
      </c>
      <c r="H690" s="187">
        <f t="shared" ca="1" si="162"/>
        <v>1.8235878063941308E-2</v>
      </c>
      <c r="I690" s="191">
        <f t="shared" ca="1" si="169"/>
        <v>0.99022846372127471</v>
      </c>
      <c r="J690" s="190">
        <f t="shared" ca="1" si="169"/>
        <v>0.96740770882209792</v>
      </c>
      <c r="K690" s="190">
        <f t="shared" ca="1" si="169"/>
        <v>0.94143000829577195</v>
      </c>
      <c r="L690" s="190">
        <f t="shared" ca="1" si="169"/>
        <v>0.91343693125141057</v>
      </c>
      <c r="M690" s="190">
        <f t="shared" ca="1" si="169"/>
        <v>0.88427969373232929</v>
      </c>
      <c r="N690" s="190">
        <f t="shared" ca="1" si="169"/>
        <v>0.85458495497384102</v>
      </c>
      <c r="O690" s="190">
        <f t="shared" ca="1" si="169"/>
        <v>0.82480828636501968</v>
      </c>
      <c r="P690" s="190">
        <f t="shared" ca="1" si="169"/>
        <v>0.79527635800646124</v>
      </c>
      <c r="Q690" s="190">
        <f t="shared" ca="1" si="169"/>
        <v>0.7662195622590966</v>
      </c>
      <c r="R690" s="190">
        <f t="shared" ca="1" si="169"/>
        <v>0.73779688782826502</v>
      </c>
      <c r="S690" s="190">
        <f t="shared" ca="1" si="169"/>
        <v>0.7101146919821073</v>
      </c>
      <c r="T690" s="190">
        <f t="shared" ca="1" si="169"/>
        <v>0.68324076061789962</v>
      </c>
      <c r="U690" s="190">
        <f t="shared" ca="1" si="169"/>
        <v>0.65721477851984444</v>
      </c>
      <c r="V690" s="190">
        <f t="shared" ca="1" si="169"/>
        <v>0.63205609139154684</v>
      </c>
      <c r="W690" s="187">
        <f t="shared" ca="1" si="169"/>
        <v>0.60776943927912674</v>
      </c>
      <c r="Y690" s="78">
        <f t="shared" ca="1" si="164"/>
        <v>11965864.617046092</v>
      </c>
      <c r="Z690" s="78">
        <f t="shared" ca="1" si="165"/>
        <v>11969732.052742656</v>
      </c>
      <c r="AA690" s="78">
        <f t="shared" ca="1" si="166"/>
        <v>3867.4356965646148</v>
      </c>
    </row>
    <row r="691" spans="1:27" ht="11.25" customHeight="1" x14ac:dyDescent="0.2">
      <c r="A691" s="222">
        <f t="shared" si="167"/>
        <v>681</v>
      </c>
      <c r="B691" s="220">
        <f t="shared" si="156"/>
        <v>1.95E-2</v>
      </c>
      <c r="C691" s="217">
        <f t="shared" si="157"/>
        <v>2.7675000000000004E-3</v>
      </c>
      <c r="D691" s="219">
        <f t="shared" ca="1" si="158"/>
        <v>0.33831606873234676</v>
      </c>
      <c r="E691" s="218">
        <f t="shared" ca="1" si="159"/>
        <v>-0.41706325968572738</v>
      </c>
      <c r="F691" s="187">
        <f t="shared" ca="1" si="160"/>
        <v>-2.0590848605338756E-3</v>
      </c>
      <c r="G691" s="217">
        <f t="shared" ca="1" si="161"/>
        <v>7.0841513946612485E-4</v>
      </c>
      <c r="H691" s="187">
        <f t="shared" ca="1" si="162"/>
        <v>2.0208415139466127E-2</v>
      </c>
      <c r="I691" s="191">
        <f t="shared" ca="1" si="169"/>
        <v>0.9893153074065455</v>
      </c>
      <c r="J691" s="190">
        <f t="shared" ca="1" si="169"/>
        <v>0.96505690046810044</v>
      </c>
      <c r="K691" s="190">
        <f t="shared" ca="1" si="169"/>
        <v>0.93806013078237405</v>
      </c>
      <c r="L691" s="190">
        <f t="shared" ca="1" si="169"/>
        <v>0.90936650920301876</v>
      </c>
      <c r="M691" s="190">
        <f t="shared" ca="1" si="169"/>
        <v>0.87974789861624059</v>
      </c>
      <c r="N691" s="190">
        <f t="shared" ca="1" si="169"/>
        <v>0.84976936889904497</v>
      </c>
      <c r="O691" s="190">
        <f t="shared" ca="1" si="169"/>
        <v>0.81983942138465249</v>
      </c>
      <c r="P691" s="190">
        <f t="shared" ca="1" si="169"/>
        <v>0.79024915988068556</v>
      </c>
      <c r="Q691" s="190">
        <f t="shared" ca="1" si="169"/>
        <v>0.76120233458112785</v>
      </c>
      <c r="R691" s="190">
        <f t="shared" ca="1" si="169"/>
        <v>0.73283811293643664</v>
      </c>
      <c r="S691" s="190">
        <f t="shared" ca="1" si="169"/>
        <v>0.70524818874662876</v>
      </c>
      <c r="T691" s="190">
        <f t="shared" ca="1" si="169"/>
        <v>0.6784895539209872</v>
      </c>
      <c r="U691" s="190">
        <f t="shared" ca="1" si="169"/>
        <v>0.65259398503853971</v>
      </c>
      <c r="V691" s="190">
        <f t="shared" ca="1" si="169"/>
        <v>0.62757506197917445</v>
      </c>
      <c r="W691" s="187">
        <f t="shared" ca="1" si="169"/>
        <v>0.60343334375659963</v>
      </c>
      <c r="Y691" s="78">
        <f t="shared" ca="1" si="164"/>
        <v>11902785.277600158</v>
      </c>
      <c r="Z691" s="78">
        <f t="shared" ca="1" si="165"/>
        <v>11906695.541154761</v>
      </c>
      <c r="AA691" s="78">
        <f t="shared" ca="1" si="166"/>
        <v>3910.2635546028614</v>
      </c>
    </row>
    <row r="692" spans="1:27" ht="11.25" customHeight="1" x14ac:dyDescent="0.2">
      <c r="A692" s="222">
        <f t="shared" si="167"/>
        <v>682</v>
      </c>
      <c r="B692" s="220">
        <f t="shared" si="156"/>
        <v>1.95E-2</v>
      </c>
      <c r="C692" s="217">
        <f t="shared" si="157"/>
        <v>2.7675000000000004E-3</v>
      </c>
      <c r="D692" s="219">
        <f t="shared" ca="1" si="158"/>
        <v>0.87436756476892874</v>
      </c>
      <c r="E692" s="218">
        <f t="shared" ca="1" si="159"/>
        <v>1.1472825333877248</v>
      </c>
      <c r="F692" s="187">
        <f t="shared" ca="1" si="160"/>
        <v>5.6642536603049966E-3</v>
      </c>
      <c r="G692" s="217">
        <f t="shared" ca="1" si="161"/>
        <v>8.4317536603049966E-3</v>
      </c>
      <c r="H692" s="187">
        <f t="shared" ca="1" si="162"/>
        <v>2.7931753660304995E-2</v>
      </c>
      <c r="I692" s="191">
        <f t="shared" ca="1" si="169"/>
        <v>0.9857480003508684</v>
      </c>
      <c r="J692" s="190">
        <f t="shared" ca="1" si="169"/>
        <v>0.95590730748178199</v>
      </c>
      <c r="K692" s="190">
        <f t="shared" ca="1" si="169"/>
        <v>0.92498127359299009</v>
      </c>
      <c r="L692" s="190">
        <f t="shared" ca="1" si="169"/>
        <v>0.89360283335861612</v>
      </c>
      <c r="M692" s="190">
        <f t="shared" ca="1" si="169"/>
        <v>0.86222633641389312</v>
      </c>
      <c r="N692" s="190">
        <f t="shared" ca="1" si="169"/>
        <v>0.83117396266562049</v>
      </c>
      <c r="O692" s="190">
        <f t="shared" ca="1" si="169"/>
        <v>0.80067053098157093</v>
      </c>
      <c r="P692" s="190">
        <f t="shared" ca="1" si="169"/>
        <v>0.77086943080730652</v>
      </c>
      <c r="Q692" s="190">
        <f t="shared" ca="1" si="169"/>
        <v>0.74187185068349337</v>
      </c>
      <c r="R692" s="190">
        <f t="shared" ca="1" si="169"/>
        <v>0.71374098787756379</v>
      </c>
      <c r="S692" s="190">
        <f t="shared" ca="1" si="169"/>
        <v>0.6865125217906064</v>
      </c>
      <c r="T692" s="190">
        <f t="shared" ca="1" si="169"/>
        <v>0.66020231721235945</v>
      </c>
      <c r="U692" s="190">
        <f t="shared" ca="1" si="169"/>
        <v>0.63481207964809716</v>
      </c>
      <c r="V692" s="190">
        <f t="shared" ca="1" si="169"/>
        <v>0.6103334998708736</v>
      </c>
      <c r="W692" s="187">
        <f t="shared" ca="1" si="169"/>
        <v>0.58675128575698954</v>
      </c>
      <c r="Y692" s="78">
        <f t="shared" ca="1" si="164"/>
        <v>11659404.218492635</v>
      </c>
      <c r="Z692" s="78">
        <f t="shared" ca="1" si="165"/>
        <v>11663481.214081155</v>
      </c>
      <c r="AA692" s="78">
        <f t="shared" ca="1" si="166"/>
        <v>4076.9955885205418</v>
      </c>
    </row>
    <row r="693" spans="1:27" ht="11.25" customHeight="1" x14ac:dyDescent="0.2">
      <c r="A693" s="222">
        <f t="shared" si="167"/>
        <v>683</v>
      </c>
      <c r="B693" s="220">
        <f t="shared" si="156"/>
        <v>1.95E-2</v>
      </c>
      <c r="C693" s="217">
        <f t="shared" si="157"/>
        <v>2.7675000000000004E-3</v>
      </c>
      <c r="D693" s="219">
        <f t="shared" ca="1" si="158"/>
        <v>0.84916472974226254</v>
      </c>
      <c r="E693" s="218">
        <f t="shared" ca="1" si="159"/>
        <v>1.0328576063823314</v>
      </c>
      <c r="F693" s="187">
        <f t="shared" ca="1" si="160"/>
        <v>5.0993258480540671E-3</v>
      </c>
      <c r="G693" s="217">
        <f t="shared" ca="1" si="161"/>
        <v>7.8668258480540671E-3</v>
      </c>
      <c r="H693" s="187">
        <f t="shared" ca="1" si="162"/>
        <v>2.7366825848054069E-2</v>
      </c>
      <c r="I693" s="191">
        <f t="shared" ca="1" si="169"/>
        <v>0.98600849638005139</v>
      </c>
      <c r="J693" s="190">
        <f t="shared" ca="1" si="169"/>
        <v>0.95657360894125687</v>
      </c>
      <c r="K693" s="190">
        <f t="shared" ca="1" si="169"/>
        <v>0.9259317214094096</v>
      </c>
      <c r="L693" s="190">
        <f t="shared" ca="1" si="169"/>
        <v>0.89474655520588486</v>
      </c>
      <c r="M693" s="190">
        <f t="shared" ca="1" si="169"/>
        <v>0.86349604624847132</v>
      </c>
      <c r="N693" s="190">
        <f t="shared" ca="1" si="169"/>
        <v>0.83252023092399019</v>
      </c>
      <c r="O693" s="190">
        <f t="shared" ca="1" si="169"/>
        <v>0.80205732861612877</v>
      </c>
      <c r="P693" s="190">
        <f t="shared" ca="1" si="169"/>
        <v>0.77227071832519589</v>
      </c>
      <c r="Q693" s="190">
        <f t="shared" ca="1" si="169"/>
        <v>0.74326899624473153</v>
      </c>
      <c r="R693" s="190">
        <f t="shared" ca="1" si="169"/>
        <v>0.71512082879322469</v>
      </c>
      <c r="S693" s="190">
        <f t="shared" ca="1" si="169"/>
        <v>0.68786591782882234</v>
      </c>
      <c r="T693" s="190">
        <f t="shared" ca="1" si="169"/>
        <v>0.66152307582554193</v>
      </c>
      <c r="U693" s="190">
        <f t="shared" ca="1" si="169"/>
        <v>0.63609616028680516</v>
      </c>
      <c r="V693" s="190">
        <f t="shared" ca="1" si="169"/>
        <v>0.61157842653322403</v>
      </c>
      <c r="W693" s="187">
        <f t="shared" ca="1" si="169"/>
        <v>0.58795571425313509</v>
      </c>
      <c r="Y693" s="78">
        <f t="shared" ca="1" si="164"/>
        <v>11677013.825815873</v>
      </c>
      <c r="Z693" s="78">
        <f t="shared" ca="1" si="165"/>
        <v>11681078.686678756</v>
      </c>
      <c r="AA693" s="78">
        <f t="shared" ca="1" si="166"/>
        <v>4064.8608628828079</v>
      </c>
    </row>
    <row r="694" spans="1:27" ht="11.25" customHeight="1" x14ac:dyDescent="0.2">
      <c r="A694" s="222">
        <f t="shared" si="167"/>
        <v>684</v>
      </c>
      <c r="B694" s="220">
        <f t="shared" si="156"/>
        <v>1.95E-2</v>
      </c>
      <c r="C694" s="217">
        <f t="shared" si="157"/>
        <v>2.7675000000000004E-3</v>
      </c>
      <c r="D694" s="219">
        <f t="shared" ca="1" si="158"/>
        <v>0.64003498649015733</v>
      </c>
      <c r="E694" s="218">
        <f t="shared" ca="1" si="159"/>
        <v>0.35855231215921274</v>
      </c>
      <c r="F694" s="187">
        <f t="shared" ca="1" si="160"/>
        <v>1.7702102032022189E-3</v>
      </c>
      <c r="G694" s="217">
        <f t="shared" ca="1" si="161"/>
        <v>4.5377102032022193E-3</v>
      </c>
      <c r="H694" s="187">
        <f t="shared" ca="1" si="162"/>
        <v>2.4037710203202219E-2</v>
      </c>
      <c r="I694" s="191">
        <f t="shared" ca="1" si="169"/>
        <v>0.98754499639825444</v>
      </c>
      <c r="J694" s="190">
        <f t="shared" ca="1" si="169"/>
        <v>0.96050956228681494</v>
      </c>
      <c r="K694" s="190">
        <f t="shared" ca="1" si="169"/>
        <v>0.93155257225299248</v>
      </c>
      <c r="L694" s="190">
        <f t="shared" ca="1" si="169"/>
        <v>0.90151629322811189</v>
      </c>
      <c r="M694" s="190">
        <f t="shared" ca="1" si="169"/>
        <v>0.87101650408021036</v>
      </c>
      <c r="N694" s="190">
        <f t="shared" ca="1" si="169"/>
        <v>0.84049818542951327</v>
      </c>
      <c r="O694" s="190">
        <f t="shared" ca="1" si="169"/>
        <v>0.81027864039886888</v>
      </c>
      <c r="P694" s="190">
        <f t="shared" ca="1" si="169"/>
        <v>0.78058038487866799</v>
      </c>
      <c r="Q694" s="190">
        <f t="shared" ca="1" si="169"/>
        <v>0.7515559699237272</v>
      </c>
      <c r="R694" s="190">
        <f t="shared" ca="1" si="169"/>
        <v>0.72330657183258451</v>
      </c>
      <c r="S694" s="190">
        <f t="shared" ca="1" si="169"/>
        <v>0.695895835281233</v>
      </c>
      <c r="T694" s="190">
        <f t="shared" ca="1" si="169"/>
        <v>0.6693601366043378</v>
      </c>
      <c r="U694" s="190">
        <f t="shared" ca="1" si="169"/>
        <v>0.64371616662201858</v>
      </c>
      <c r="V694" s="190">
        <f t="shared" ca="1" si="169"/>
        <v>0.61896651695329508</v>
      </c>
      <c r="W694" s="187">
        <f t="shared" ca="1" si="169"/>
        <v>0.59510378504981709</v>
      </c>
      <c r="Y694" s="78">
        <f t="shared" ca="1" si="164"/>
        <v>11781402.121220447</v>
      </c>
      <c r="Z694" s="78">
        <f t="shared" ca="1" si="165"/>
        <v>11785395.264405008</v>
      </c>
      <c r="AA694" s="78">
        <f t="shared" ca="1" si="166"/>
        <v>3993.1431845612824</v>
      </c>
    </row>
    <row r="695" spans="1:27" ht="11.25" customHeight="1" x14ac:dyDescent="0.2">
      <c r="A695" s="222">
        <f t="shared" si="167"/>
        <v>685</v>
      </c>
      <c r="B695" s="220">
        <f t="shared" si="156"/>
        <v>1.95E-2</v>
      </c>
      <c r="C695" s="217">
        <f t="shared" si="157"/>
        <v>2.7675000000000004E-3</v>
      </c>
      <c r="D695" s="219">
        <f t="shared" ca="1" si="158"/>
        <v>0.50249692655217693</v>
      </c>
      <c r="E695" s="218">
        <f t="shared" ca="1" si="159"/>
        <v>6.2589075594514654E-3</v>
      </c>
      <c r="F695" s="187">
        <f t="shared" ca="1" si="160"/>
        <v>3.0900880141921014E-5</v>
      </c>
      <c r="G695" s="217">
        <f t="shared" ca="1" si="161"/>
        <v>2.7984008801419215E-3</v>
      </c>
      <c r="H695" s="187">
        <f t="shared" ca="1" si="162"/>
        <v>2.2298400880141921E-2</v>
      </c>
      <c r="I695" s="191">
        <f t="shared" ca="1" si="169"/>
        <v>0.98834869876976661</v>
      </c>
      <c r="J695" s="190">
        <f t="shared" ca="1" si="169"/>
        <v>0.9625723529533311</v>
      </c>
      <c r="K695" s="190">
        <f t="shared" ca="1" si="169"/>
        <v>0.93450276462692605</v>
      </c>
      <c r="L695" s="190">
        <f t="shared" ca="1" si="169"/>
        <v>0.90507351522308621</v>
      </c>
      <c r="M695" s="190">
        <f t="shared" ca="1" si="169"/>
        <v>0.87497160926911322</v>
      </c>
      <c r="N695" s="190">
        <f t="shared" ca="1" si="169"/>
        <v>0.84469665772542213</v>
      </c>
      <c r="O695" s="190">
        <f t="shared" ca="1" si="169"/>
        <v>0.81460735698094078</v>
      </c>
      <c r="P695" s="190">
        <f t="shared" ca="1" si="169"/>
        <v>0.78495730142162556</v>
      </c>
      <c r="Q695" s="190">
        <f t="shared" ca="1" si="169"/>
        <v>0.75592221219532896</v>
      </c>
      <c r="R695" s="190">
        <f t="shared" ca="1" si="169"/>
        <v>0.72762044208242005</v>
      </c>
      <c r="S695" s="190">
        <f t="shared" ca="1" si="169"/>
        <v>0.70012830807147575</v>
      </c>
      <c r="T695" s="190">
        <f t="shared" ca="1" si="169"/>
        <v>0.67349149519332296</v>
      </c>
      <c r="U695" s="190">
        <f t="shared" ca="1" si="169"/>
        <v>0.64773350305543986</v>
      </c>
      <c r="V695" s="190">
        <f t="shared" ca="1" si="169"/>
        <v>0.62286188095046702</v>
      </c>
      <c r="W695" s="187">
        <f t="shared" ca="1" si="169"/>
        <v>0.59887281735584841</v>
      </c>
      <c r="Y695" s="78">
        <f t="shared" ca="1" si="164"/>
        <v>11836360.915874517</v>
      </c>
      <c r="Z695" s="78">
        <f t="shared" ca="1" si="165"/>
        <v>11840316.460862799</v>
      </c>
      <c r="AA695" s="78">
        <f t="shared" ca="1" si="166"/>
        <v>3955.5449882820249</v>
      </c>
    </row>
    <row r="696" spans="1:27" ht="11.25" customHeight="1" x14ac:dyDescent="0.2">
      <c r="A696" s="222">
        <f t="shared" si="167"/>
        <v>686</v>
      </c>
      <c r="B696" s="220">
        <f t="shared" si="156"/>
        <v>1.95E-2</v>
      </c>
      <c r="C696" s="217">
        <f t="shared" si="157"/>
        <v>2.7675000000000004E-3</v>
      </c>
      <c r="D696" s="219">
        <f t="shared" ca="1" si="158"/>
        <v>0.78102394338794867</v>
      </c>
      <c r="E696" s="218">
        <f t="shared" ca="1" si="159"/>
        <v>0.77565602153039304</v>
      </c>
      <c r="F696" s="187">
        <f t="shared" ca="1" si="160"/>
        <v>3.8294947680567104E-3</v>
      </c>
      <c r="G696" s="217">
        <f t="shared" ca="1" si="161"/>
        <v>6.5969947680567104E-3</v>
      </c>
      <c r="H696" s="187">
        <f t="shared" ca="1" si="162"/>
        <v>2.609699476805671E-2</v>
      </c>
      <c r="I696" s="191">
        <f t="shared" ca="1" si="169"/>
        <v>0.98659428435765073</v>
      </c>
      <c r="J696" s="190">
        <f t="shared" ca="1" si="169"/>
        <v>0.9580730010004711</v>
      </c>
      <c r="K696" s="190">
        <f t="shared" ca="1" si="169"/>
        <v>0.92807168133834406</v>
      </c>
      <c r="L696" s="190">
        <f t="shared" ca="1" si="169"/>
        <v>0.89732273161901277</v>
      </c>
      <c r="M696" s="190">
        <f t="shared" ca="1" si="169"/>
        <v>0.86635689840850139</v>
      </c>
      <c r="N696" s="190">
        <f t="shared" ca="1" si="169"/>
        <v>0.8355543049335008</v>
      </c>
      <c r="O696" s="190">
        <f t="shared" ca="1" si="169"/>
        <v>0.80518331274525012</v>
      </c>
      <c r="P696" s="190">
        <f t="shared" ca="1" si="169"/>
        <v>0.77542980341839318</v>
      </c>
      <c r="Q696" s="190">
        <f t="shared" ca="1" si="169"/>
        <v>0.74641907803718899</v>
      </c>
      <c r="R696" s="190">
        <f t="shared" ca="1" si="169"/>
        <v>0.71823214670658497</v>
      </c>
      <c r="S696" s="190">
        <f t="shared" ca="1" si="169"/>
        <v>0.69091779562415945</v>
      </c>
      <c r="T696" s="190">
        <f t="shared" ca="1" si="169"/>
        <v>0.66450149761652444</v>
      </c>
      <c r="U696" s="190">
        <f t="shared" ca="1" si="169"/>
        <v>0.63899197455885326</v>
      </c>
      <c r="V696" s="190">
        <f t="shared" ca="1" si="169"/>
        <v>0.61438601938012227</v>
      </c>
      <c r="W696" s="187">
        <f t="shared" ca="1" si="169"/>
        <v>0.59067203159010406</v>
      </c>
      <c r="Y696" s="78">
        <f t="shared" ca="1" si="164"/>
        <v>11716706.56133466</v>
      </c>
      <c r="Z696" s="78">
        <f t="shared" ca="1" si="165"/>
        <v>11720744.107522631</v>
      </c>
      <c r="AA696" s="78">
        <f t="shared" ca="1" si="166"/>
        <v>4037.5461879707873</v>
      </c>
    </row>
    <row r="697" spans="1:27" ht="11.25" customHeight="1" x14ac:dyDescent="0.2">
      <c r="A697" s="222">
        <f t="shared" si="167"/>
        <v>687</v>
      </c>
      <c r="B697" s="220">
        <f t="shared" si="156"/>
        <v>1.95E-2</v>
      </c>
      <c r="C697" s="217">
        <f t="shared" si="157"/>
        <v>2.7675000000000004E-3</v>
      </c>
      <c r="D697" s="219">
        <f t="shared" ca="1" si="158"/>
        <v>0.88743968779989535</v>
      </c>
      <c r="E697" s="218">
        <f t="shared" ca="1" si="159"/>
        <v>1.2130240532785648</v>
      </c>
      <c r="F697" s="187">
        <f t="shared" ca="1" si="160"/>
        <v>5.9888264083761637E-3</v>
      </c>
      <c r="G697" s="217">
        <f t="shared" ca="1" si="161"/>
        <v>8.7563264083761645E-3</v>
      </c>
      <c r="H697" s="187">
        <f t="shared" ca="1" si="162"/>
        <v>2.8256326408376164E-2</v>
      </c>
      <c r="I697" s="191">
        <f t="shared" ca="1" si="169"/>
        <v>0.98559836649681853</v>
      </c>
      <c r="J697" s="190">
        <f t="shared" ca="1" si="169"/>
        <v>0.95552470162223224</v>
      </c>
      <c r="K697" s="190">
        <f t="shared" ca="1" si="169"/>
        <v>0.92443564613040552</v>
      </c>
      <c r="L697" s="190">
        <f t="shared" ca="1" si="169"/>
        <v>0.8929463825809314</v>
      </c>
      <c r="M697" s="190">
        <f t="shared" ca="1" si="169"/>
        <v>0.8614976839563887</v>
      </c>
      <c r="N697" s="190">
        <f t="shared" ca="1" si="169"/>
        <v>0.83040146473233845</v>
      </c>
      <c r="O697" s="190">
        <f t="shared" ca="1" si="169"/>
        <v>0.79987484727192759</v>
      </c>
      <c r="P697" s="190">
        <f t="shared" ca="1" si="169"/>
        <v>0.77006548762677796</v>
      </c>
      <c r="Q697" s="190">
        <f t="shared" ca="1" si="169"/>
        <v>0.74107032505841663</v>
      </c>
      <c r="R697" s="190">
        <f t="shared" ca="1" si="169"/>
        <v>0.71294942081215962</v>
      </c>
      <c r="S697" s="190">
        <f t="shared" ca="1" si="169"/>
        <v>0.68573614851748976</v>
      </c>
      <c r="T697" s="190">
        <f t="shared" ca="1" si="169"/>
        <v>0.65944468368334197</v>
      </c>
      <c r="U697" s="190">
        <f t="shared" ca="1" si="169"/>
        <v>0.63407549876429592</v>
      </c>
      <c r="V697" s="190">
        <f t="shared" ca="1" si="169"/>
        <v>0.60961938821624861</v>
      </c>
      <c r="W697" s="187">
        <f t="shared" ca="1" si="169"/>
        <v>0.58606041159212319</v>
      </c>
      <c r="Y697" s="78">
        <f t="shared" ca="1" si="164"/>
        <v>11649300.457061894</v>
      </c>
      <c r="Z697" s="78">
        <f t="shared" ca="1" si="165"/>
        <v>11653384.419589542</v>
      </c>
      <c r="AA697" s="78">
        <f t="shared" ca="1" si="166"/>
        <v>4083.9625276476145</v>
      </c>
    </row>
    <row r="698" spans="1:27" ht="11.25" customHeight="1" x14ac:dyDescent="0.2">
      <c r="A698" s="222">
        <f t="shared" si="167"/>
        <v>688</v>
      </c>
      <c r="B698" s="220">
        <f t="shared" si="156"/>
        <v>1.95E-2</v>
      </c>
      <c r="C698" s="217">
        <f t="shared" si="157"/>
        <v>2.7675000000000004E-3</v>
      </c>
      <c r="D698" s="219">
        <f t="shared" ca="1" si="158"/>
        <v>0.62374226575992942</v>
      </c>
      <c r="E698" s="218">
        <f t="shared" ca="1" si="159"/>
        <v>0.31532425809555026</v>
      </c>
      <c r="F698" s="187">
        <f t="shared" ca="1" si="160"/>
        <v>1.556788786652845E-3</v>
      </c>
      <c r="G698" s="217">
        <f t="shared" ca="1" si="161"/>
        <v>4.3242887866528452E-3</v>
      </c>
      <c r="H698" s="187">
        <f t="shared" ca="1" si="162"/>
        <v>2.3824288786652846E-2</v>
      </c>
      <c r="I698" s="191">
        <f t="shared" ca="1" si="169"/>
        <v>0.98764357926344126</v>
      </c>
      <c r="J698" s="190">
        <f t="shared" ca="1" si="169"/>
        <v>0.96076243825869379</v>
      </c>
      <c r="K698" s="190">
        <f t="shared" ca="1" si="169"/>
        <v>0.93191407281006533</v>
      </c>
      <c r="L698" s="190">
        <f t="shared" ca="1" si="169"/>
        <v>0.90195202743700997</v>
      </c>
      <c r="M698" s="190">
        <f t="shared" ca="1" si="169"/>
        <v>0.8715008501417586</v>
      </c>
      <c r="N698" s="190">
        <f t="shared" ca="1" si="169"/>
        <v>0.84101223238454559</v>
      </c>
      <c r="O698" s="190">
        <f t="shared" ca="1" si="169"/>
        <v>0.81080855369417348</v>
      </c>
      <c r="P698" s="190">
        <f t="shared" ca="1" si="169"/>
        <v>0.78111613671700642</v>
      </c>
      <c r="Q698" s="190">
        <f t="shared" ca="1" si="169"/>
        <v>0.75209036797403273</v>
      </c>
      <c r="R698" s="190">
        <f t="shared" ca="1" si="169"/>
        <v>0.72383452429816364</v>
      </c>
      <c r="S698" s="190">
        <f t="shared" ca="1" si="169"/>
        <v>0.69641379925953395</v>
      </c>
      <c r="T698" s="190">
        <f t="shared" ca="1" si="169"/>
        <v>0.6698657064989969</v>
      </c>
      <c r="U698" s="190">
        <f t="shared" ca="1" si="169"/>
        <v>0.64420776844556626</v>
      </c>
      <c r="V698" s="190">
        <f t="shared" ca="1" si="169"/>
        <v>0.61944318208025773</v>
      </c>
      <c r="W698" s="187">
        <f t="shared" ca="1" si="169"/>
        <v>0.59556498324582885</v>
      </c>
      <c r="Y698" s="78">
        <f t="shared" ca="1" si="164"/>
        <v>11788130.222509075</v>
      </c>
      <c r="Z698" s="78">
        <f t="shared" ca="1" si="165"/>
        <v>11792118.756696839</v>
      </c>
      <c r="AA698" s="78">
        <f t="shared" ca="1" si="166"/>
        <v>3988.5341877639294</v>
      </c>
    </row>
    <row r="699" spans="1:27" ht="11.25" customHeight="1" x14ac:dyDescent="0.2">
      <c r="A699" s="222">
        <f t="shared" si="167"/>
        <v>689</v>
      </c>
      <c r="B699" s="220">
        <f t="shared" si="156"/>
        <v>1.95E-2</v>
      </c>
      <c r="C699" s="217">
        <f t="shared" si="157"/>
        <v>2.7675000000000004E-3</v>
      </c>
      <c r="D699" s="219">
        <f t="shared" ca="1" si="158"/>
        <v>0.16454584024965502</v>
      </c>
      <c r="E699" s="218">
        <f t="shared" ca="1" si="159"/>
        <v>-0.9759450807638016</v>
      </c>
      <c r="F699" s="187">
        <f t="shared" ca="1" si="160"/>
        <v>-4.8183427665806087E-3</v>
      </c>
      <c r="G699" s="217">
        <f t="shared" ca="1" si="161"/>
        <v>-2.0508427665806082E-3</v>
      </c>
      <c r="H699" s="187">
        <f t="shared" ca="1" si="162"/>
        <v>1.7449157233419391E-2</v>
      </c>
      <c r="I699" s="191">
        <f t="shared" ref="I699:W714" ca="1" si="170">I$8*EXP(-$H699*I$9)</f>
        <v>0.99059289935032302</v>
      </c>
      <c r="J699" s="190">
        <f t="shared" ca="1" si="170"/>
        <v>0.96834689486887116</v>
      </c>
      <c r="K699" s="190">
        <f t="shared" ca="1" si="170"/>
        <v>0.94277741480310917</v>
      </c>
      <c r="L699" s="190">
        <f t="shared" ca="1" si="170"/>
        <v>0.91506544418821012</v>
      </c>
      <c r="M699" s="190">
        <f t="shared" ca="1" si="170"/>
        <v>0.88609364674041469</v>
      </c>
      <c r="N699" s="190">
        <f t="shared" ca="1" si="170"/>
        <v>0.85651319294497719</v>
      </c>
      <c r="O699" s="190">
        <f t="shared" ca="1" si="170"/>
        <v>0.82679844429517568</v>
      </c>
      <c r="P699" s="190">
        <f t="shared" ca="1" si="170"/>
        <v>0.79729030058127504</v>
      </c>
      <c r="Q699" s="190">
        <f t="shared" ca="1" si="170"/>
        <v>0.76822983116423471</v>
      </c>
      <c r="R699" s="190">
        <f t="shared" ca="1" si="170"/>
        <v>0.73978397817170216</v>
      </c>
      <c r="S699" s="190">
        <f t="shared" ca="1" si="170"/>
        <v>0.71206498828651987</v>
      </c>
      <c r="T699" s="190">
        <f t="shared" ca="1" si="170"/>
        <v>0.68514498585651551</v>
      </c>
      <c r="U699" s="190">
        <f t="shared" ca="1" si="170"/>
        <v>0.65906683604545147</v>
      </c>
      <c r="V699" s="190">
        <f t="shared" ca="1" si="170"/>
        <v>0.63385220441723311</v>
      </c>
      <c r="W699" s="187">
        <f t="shared" ca="1" si="170"/>
        <v>0.60950751388848146</v>
      </c>
      <c r="Y699" s="78">
        <f t="shared" ca="1" si="164"/>
        <v>11991128.575602492</v>
      </c>
      <c r="Z699" s="78">
        <f t="shared" ca="1" si="165"/>
        <v>11994978.908004232</v>
      </c>
      <c r="AA699" s="78">
        <f t="shared" ca="1" si="166"/>
        <v>3850.3324017394334</v>
      </c>
    </row>
    <row r="700" spans="1:27" ht="11.25" customHeight="1" x14ac:dyDescent="0.2">
      <c r="A700" s="222">
        <f t="shared" si="167"/>
        <v>690</v>
      </c>
      <c r="B700" s="220">
        <f t="shared" si="156"/>
        <v>1.95E-2</v>
      </c>
      <c r="C700" s="217">
        <f t="shared" si="157"/>
        <v>2.7675000000000004E-3</v>
      </c>
      <c r="D700" s="219">
        <f t="shared" ca="1" si="158"/>
        <v>0.98145590071822553</v>
      </c>
      <c r="E700" s="218">
        <f t="shared" ca="1" si="159"/>
        <v>2.0847918530020029</v>
      </c>
      <c r="F700" s="187">
        <f t="shared" ca="1" si="160"/>
        <v>1.0292835060838362E-2</v>
      </c>
      <c r="G700" s="217">
        <f t="shared" ca="1" si="161"/>
        <v>1.3060335060838363E-2</v>
      </c>
      <c r="H700" s="187">
        <f t="shared" ca="1" si="162"/>
        <v>3.2560335060838365E-2</v>
      </c>
      <c r="I700" s="191">
        <f t="shared" ca="1" si="170"/>
        <v>0.98361628767364406</v>
      </c>
      <c r="J700" s="190">
        <f t="shared" ca="1" si="170"/>
        <v>0.95046559866728486</v>
      </c>
      <c r="K700" s="190">
        <f t="shared" ca="1" si="170"/>
        <v>0.91723069192408957</v>
      </c>
      <c r="L700" s="190">
        <f t="shared" ca="1" si="170"/>
        <v>0.88428695271783653</v>
      </c>
      <c r="M700" s="190">
        <f t="shared" ca="1" si="170"/>
        <v>0.85189338303319395</v>
      </c>
      <c r="N700" s="190">
        <f t="shared" ca="1" si="170"/>
        <v>0.82022535515356743</v>
      </c>
      <c r="O700" s="190">
        <f t="shared" ca="1" si="170"/>
        <v>0.78939811615173672</v>
      </c>
      <c r="P700" s="190">
        <f t="shared" ca="1" si="170"/>
        <v>0.75948370824506839</v>
      </c>
      <c r="Q700" s="190">
        <f t="shared" ca="1" si="170"/>
        <v>0.73052318417543605</v>
      </c>
      <c r="R700" s="190">
        <f t="shared" ca="1" si="170"/>
        <v>0.70253544661724365</v>
      </c>
      <c r="S700" s="190">
        <f t="shared" ca="1" si="170"/>
        <v>0.67552365580181439</v>
      </c>
      <c r="T700" s="190">
        <f t="shared" ca="1" si="170"/>
        <v>0.64947987949280539</v>
      </c>
      <c r="U700" s="190">
        <f t="shared" ca="1" si="170"/>
        <v>0.62438846893257183</v>
      </c>
      <c r="V700" s="190">
        <f t="shared" ca="1" si="170"/>
        <v>0.60022850918646165</v>
      </c>
      <c r="W700" s="187">
        <f t="shared" ca="1" si="170"/>
        <v>0.57697559582669078</v>
      </c>
      <c r="Y700" s="78">
        <f t="shared" ca="1" si="164"/>
        <v>11516254.833599446</v>
      </c>
      <c r="Z700" s="78">
        <f t="shared" ca="1" si="165"/>
        <v>11520430.816428285</v>
      </c>
      <c r="AA700" s="78">
        <f t="shared" ca="1" si="166"/>
        <v>4175.9828288387507</v>
      </c>
    </row>
    <row r="701" spans="1:27" ht="11.25" customHeight="1" x14ac:dyDescent="0.2">
      <c r="A701" s="222">
        <f t="shared" si="167"/>
        <v>691</v>
      </c>
      <c r="B701" s="220">
        <f t="shared" si="156"/>
        <v>1.95E-2</v>
      </c>
      <c r="C701" s="217">
        <f t="shared" si="157"/>
        <v>2.7675000000000004E-3</v>
      </c>
      <c r="D701" s="219">
        <f t="shared" ca="1" si="158"/>
        <v>0.75957124836002365</v>
      </c>
      <c r="E701" s="218">
        <f t="shared" ca="1" si="159"/>
        <v>0.70492404873156522</v>
      </c>
      <c r="F701" s="187">
        <f t="shared" ca="1" si="160"/>
        <v>3.4802836329029985E-3</v>
      </c>
      <c r="G701" s="217">
        <f t="shared" ca="1" si="161"/>
        <v>6.2477836329029989E-3</v>
      </c>
      <c r="H701" s="187">
        <f t="shared" ca="1" si="162"/>
        <v>2.5747783632902997E-2</v>
      </c>
      <c r="I701" s="191">
        <f t="shared" ca="1" si="170"/>
        <v>0.9867554405565504</v>
      </c>
      <c r="J701" s="190">
        <f t="shared" ca="1" si="170"/>
        <v>0.95848575465787622</v>
      </c>
      <c r="K701" s="190">
        <f t="shared" ca="1" si="170"/>
        <v>0.92866104969782437</v>
      </c>
      <c r="L701" s="190">
        <f t="shared" ca="1" si="170"/>
        <v>0.89803249501911298</v>
      </c>
      <c r="M701" s="190">
        <f t="shared" ca="1" si="170"/>
        <v>0.86714531022806096</v>
      </c>
      <c r="N701" s="190">
        <f t="shared" ca="1" si="170"/>
        <v>0.83639063028404492</v>
      </c>
      <c r="O701" s="190">
        <f t="shared" ca="1" si="170"/>
        <v>0.80604511100920917</v>
      </c>
      <c r="P701" s="190">
        <f t="shared" ca="1" si="170"/>
        <v>0.77630083403085104</v>
      </c>
      <c r="Q701" s="190">
        <f t="shared" ca="1" si="170"/>
        <v>0.7472877075332196</v>
      </c>
      <c r="R701" s="190">
        <f t="shared" ca="1" si="170"/>
        <v>0.71909014843109709</v>
      </c>
      <c r="S701" s="190">
        <f t="shared" ca="1" si="170"/>
        <v>0.69175945157322494</v>
      </c>
      <c r="T701" s="190">
        <f t="shared" ca="1" si="170"/>
        <v>0.66532292984946684</v>
      </c>
      <c r="U701" s="190">
        <f t="shared" ca="1" si="170"/>
        <v>0.6397906494795299</v>
      </c>
      <c r="V701" s="190">
        <f t="shared" ca="1" si="170"/>
        <v>0.61516038133470274</v>
      </c>
      <c r="W701" s="187">
        <f t="shared" ca="1" si="170"/>
        <v>0.59142123272979485</v>
      </c>
      <c r="Y701" s="78">
        <f t="shared" ca="1" si="164"/>
        <v>11727649.126414565</v>
      </c>
      <c r="Z701" s="78">
        <f t="shared" ca="1" si="165"/>
        <v>11731679.151856359</v>
      </c>
      <c r="AA701" s="78">
        <f t="shared" ca="1" si="166"/>
        <v>4030.0254417937249</v>
      </c>
    </row>
    <row r="702" spans="1:27" ht="11.25" customHeight="1" x14ac:dyDescent="0.2">
      <c r="A702" s="222">
        <f t="shared" si="167"/>
        <v>692</v>
      </c>
      <c r="B702" s="220">
        <f t="shared" si="156"/>
        <v>1.95E-2</v>
      </c>
      <c r="C702" s="217">
        <f t="shared" si="157"/>
        <v>2.7675000000000004E-3</v>
      </c>
      <c r="D702" s="219">
        <f t="shared" ca="1" si="158"/>
        <v>0.21957045969272226</v>
      </c>
      <c r="E702" s="218">
        <f t="shared" ca="1" si="159"/>
        <v>-0.7736447188821145</v>
      </c>
      <c r="F702" s="187">
        <f t="shared" ca="1" si="160"/>
        <v>-3.8195647568729329E-3</v>
      </c>
      <c r="G702" s="217">
        <f t="shared" ca="1" si="161"/>
        <v>-1.0520647568729325E-3</v>
      </c>
      <c r="H702" s="187">
        <f t="shared" ca="1" si="162"/>
        <v>1.8447935243127066E-2</v>
      </c>
      <c r="I702" s="191">
        <f t="shared" ca="1" si="170"/>
        <v>0.99013025462429005</v>
      </c>
      <c r="J702" s="190">
        <f t="shared" ca="1" si="170"/>
        <v>0.96715471119941088</v>
      </c>
      <c r="K702" s="190">
        <f t="shared" ca="1" si="170"/>
        <v>0.94106715033237087</v>
      </c>
      <c r="L702" s="190">
        <f t="shared" ca="1" si="170"/>
        <v>0.91299846877010415</v>
      </c>
      <c r="M702" s="190">
        <f t="shared" ca="1" si="170"/>
        <v>0.88379138626781206</v>
      </c>
      <c r="N702" s="190">
        <f t="shared" ca="1" si="170"/>
        <v>0.85406594996207097</v>
      </c>
      <c r="O702" s="190">
        <f t="shared" ca="1" si="170"/>
        <v>0.82427266807464139</v>
      </c>
      <c r="P702" s="190">
        <f t="shared" ca="1" si="170"/>
        <v>0.79473437949697923</v>
      </c>
      <c r="Q702" s="190">
        <f t="shared" ca="1" si="170"/>
        <v>0.76567860364293661</v>
      </c>
      <c r="R702" s="190">
        <f t="shared" ca="1" si="170"/>
        <v>0.73726219009573213</v>
      </c>
      <c r="S702" s="190">
        <f t="shared" ca="1" si="170"/>
        <v>0.70958991267401716</v>
      </c>
      <c r="T702" s="190">
        <f t="shared" ca="1" si="170"/>
        <v>0.68272839113207417</v>
      </c>
      <c r="U702" s="190">
        <f t="shared" ca="1" si="170"/>
        <v>0.65671645556889124</v>
      </c>
      <c r="V702" s="190">
        <f t="shared" ca="1" si="170"/>
        <v>0.63157282835975126</v>
      </c>
      <c r="W702" s="187">
        <f t="shared" ca="1" si="170"/>
        <v>0.6073017974394439</v>
      </c>
      <c r="Y702" s="78">
        <f t="shared" ca="1" si="164"/>
        <v>11959065.147640526</v>
      </c>
      <c r="Z702" s="78">
        <f t="shared" ca="1" si="165"/>
        <v>11962937.191409798</v>
      </c>
      <c r="AA702" s="78">
        <f t="shared" ca="1" si="166"/>
        <v>3872.0437692720443</v>
      </c>
    </row>
    <row r="703" spans="1:27" ht="11.25" customHeight="1" x14ac:dyDescent="0.2">
      <c r="A703" s="222">
        <f t="shared" si="167"/>
        <v>693</v>
      </c>
      <c r="B703" s="220">
        <f t="shared" si="156"/>
        <v>1.95E-2</v>
      </c>
      <c r="C703" s="217">
        <f t="shared" si="157"/>
        <v>2.7675000000000004E-3</v>
      </c>
      <c r="D703" s="219">
        <f t="shared" ca="1" si="158"/>
        <v>0.56878287502194491</v>
      </c>
      <c r="E703" s="218">
        <f t="shared" ca="1" si="159"/>
        <v>0.17327630229096508</v>
      </c>
      <c r="F703" s="187">
        <f t="shared" ca="1" si="160"/>
        <v>8.5548319697465673E-4</v>
      </c>
      <c r="G703" s="217">
        <f t="shared" ca="1" si="161"/>
        <v>3.6229831969746573E-3</v>
      </c>
      <c r="H703" s="187">
        <f t="shared" ca="1" si="162"/>
        <v>2.3122983196974659E-2</v>
      </c>
      <c r="I703" s="191">
        <f t="shared" ca="1" si="170"/>
        <v>0.98796759316485072</v>
      </c>
      <c r="J703" s="190">
        <f t="shared" ca="1" si="170"/>
        <v>0.96159386095175114</v>
      </c>
      <c r="K703" s="190">
        <f t="shared" ca="1" si="170"/>
        <v>0.93310295657888931</v>
      </c>
      <c r="L703" s="190">
        <f t="shared" ca="1" si="170"/>
        <v>0.90338533941387267</v>
      </c>
      <c r="M703" s="190">
        <f t="shared" ca="1" si="170"/>
        <v>0.87309431510173752</v>
      </c>
      <c r="N703" s="190">
        <f t="shared" ca="1" si="170"/>
        <v>0.84270361240913161</v>
      </c>
      <c r="O703" s="190">
        <f t="shared" ca="1" si="170"/>
        <v>0.81255229742773372</v>
      </c>
      <c r="P703" s="190">
        <f t="shared" ca="1" si="170"/>
        <v>0.78287921509870051</v>
      </c>
      <c r="Q703" s="190">
        <f t="shared" ca="1" si="170"/>
        <v>0.75384908431248476</v>
      </c>
      <c r="R703" s="190">
        <f t="shared" ca="1" si="170"/>
        <v>0.72557209826193647</v>
      </c>
      <c r="S703" s="190">
        <f t="shared" ca="1" si="170"/>
        <v>0.69811855212557006</v>
      </c>
      <c r="T703" s="190">
        <f t="shared" ca="1" si="170"/>
        <v>0.67152970641734711</v>
      </c>
      <c r="U703" s="190">
        <f t="shared" ca="1" si="170"/>
        <v>0.64582582384087239</v>
      </c>
      <c r="V703" s="190">
        <f t="shared" ca="1" si="170"/>
        <v>0.62101209644323263</v>
      </c>
      <c r="W703" s="187">
        <f t="shared" ca="1" si="170"/>
        <v>0.59708300504169354</v>
      </c>
      <c r="Y703" s="78">
        <f t="shared" ca="1" si="164"/>
        <v>11810269.556589803</v>
      </c>
      <c r="Z703" s="78">
        <f t="shared" ca="1" si="165"/>
        <v>11814242.936598722</v>
      </c>
      <c r="AA703" s="78">
        <f t="shared" ca="1" si="166"/>
        <v>3973.3800089191645</v>
      </c>
    </row>
    <row r="704" spans="1:27" ht="11.25" customHeight="1" x14ac:dyDescent="0.2">
      <c r="A704" s="222">
        <f t="shared" si="167"/>
        <v>694</v>
      </c>
      <c r="B704" s="220">
        <f t="shared" si="156"/>
        <v>1.95E-2</v>
      </c>
      <c r="C704" s="217">
        <f t="shared" si="157"/>
        <v>2.7675000000000004E-3</v>
      </c>
      <c r="D704" s="219">
        <f t="shared" ca="1" si="158"/>
        <v>0.37385813941921386</v>
      </c>
      <c r="E704" s="218">
        <f t="shared" ca="1" si="159"/>
        <v>-0.32165208761191144</v>
      </c>
      <c r="F704" s="187">
        <f t="shared" ca="1" si="160"/>
        <v>-1.5880299416924832E-3</v>
      </c>
      <c r="G704" s="217">
        <f t="shared" ca="1" si="161"/>
        <v>1.1794700583075172E-3</v>
      </c>
      <c r="H704" s="187">
        <f t="shared" ca="1" si="162"/>
        <v>2.0679470058307517E-2</v>
      </c>
      <c r="I704" s="191">
        <f t="shared" ca="1" si="170"/>
        <v>0.98909736421829708</v>
      </c>
      <c r="J704" s="190">
        <f t="shared" ca="1" si="170"/>
        <v>0.96449635736082995</v>
      </c>
      <c r="K704" s="190">
        <f t="shared" ca="1" si="170"/>
        <v>0.93725716760270217</v>
      </c>
      <c r="L704" s="190">
        <f t="shared" ca="1" si="170"/>
        <v>0.90839715149387923</v>
      </c>
      <c r="M704" s="190">
        <f t="shared" ca="1" si="170"/>
        <v>0.87866911575141371</v>
      </c>
      <c r="N704" s="190">
        <f t="shared" ca="1" si="170"/>
        <v>0.84862339466802439</v>
      </c>
      <c r="O704" s="190">
        <f t="shared" ca="1" si="170"/>
        <v>0.81865725803318956</v>
      </c>
      <c r="P704" s="190">
        <f t="shared" ca="1" si="170"/>
        <v>0.78905333983646042</v>
      </c>
      <c r="Q704" s="190">
        <f t="shared" ca="1" si="170"/>
        <v>0.76000905500700044</v>
      </c>
      <c r="R704" s="190">
        <f t="shared" ca="1" si="170"/>
        <v>0.73165886290861437</v>
      </c>
      <c r="S704" s="190">
        <f t="shared" ca="1" si="170"/>
        <v>0.70409097730701564</v>
      </c>
      <c r="T704" s="190">
        <f t="shared" ca="1" si="170"/>
        <v>0.67735983007229539</v>
      </c>
      <c r="U704" s="190">
        <f t="shared" ca="1" si="170"/>
        <v>0.65149532312732727</v>
      </c>
      <c r="V704" s="190">
        <f t="shared" ca="1" si="170"/>
        <v>0.62650967011070702</v>
      </c>
      <c r="W704" s="187">
        <f t="shared" ca="1" si="170"/>
        <v>0.60240243965812601</v>
      </c>
      <c r="Y704" s="78">
        <f t="shared" ca="1" si="164"/>
        <v>11887777.307155881</v>
      </c>
      <c r="Z704" s="78">
        <f t="shared" ca="1" si="165"/>
        <v>11891697.785684044</v>
      </c>
      <c r="AA704" s="78">
        <f t="shared" ca="1" si="166"/>
        <v>3920.4785281624645</v>
      </c>
    </row>
    <row r="705" spans="1:27" ht="11.25" customHeight="1" x14ac:dyDescent="0.2">
      <c r="A705" s="222">
        <f t="shared" si="167"/>
        <v>695</v>
      </c>
      <c r="B705" s="220">
        <f t="shared" si="156"/>
        <v>1.95E-2</v>
      </c>
      <c r="C705" s="217">
        <f t="shared" si="157"/>
        <v>2.7675000000000004E-3</v>
      </c>
      <c r="D705" s="219">
        <f t="shared" ca="1" si="158"/>
        <v>0.46039676392041506</v>
      </c>
      <c r="E705" s="218">
        <f t="shared" ca="1" si="159"/>
        <v>-9.9434202256737617E-2</v>
      </c>
      <c r="F705" s="187">
        <f t="shared" ca="1" si="160"/>
        <v>-4.9091703891729409E-4</v>
      </c>
      <c r="G705" s="217">
        <f t="shared" ca="1" si="161"/>
        <v>2.2765829610827066E-3</v>
      </c>
      <c r="H705" s="187">
        <f t="shared" ca="1" si="162"/>
        <v>2.1776582961082706E-2</v>
      </c>
      <c r="I705" s="191">
        <f t="shared" ca="1" si="170"/>
        <v>0.98858994861944127</v>
      </c>
      <c r="J705" s="190">
        <f t="shared" ca="1" si="170"/>
        <v>0.96319208342613016</v>
      </c>
      <c r="K705" s="190">
        <f t="shared" ca="1" si="170"/>
        <v>0.935389685628506</v>
      </c>
      <c r="L705" s="190">
        <f t="shared" ca="1" si="170"/>
        <v>0.90614346789901623</v>
      </c>
      <c r="M705" s="190">
        <f t="shared" ca="1" si="170"/>
        <v>0.8761616965221537</v>
      </c>
      <c r="N705" s="190">
        <f t="shared" ca="1" si="170"/>
        <v>0.84596034513754215</v>
      </c>
      <c r="O705" s="190">
        <f t="shared" ca="1" si="170"/>
        <v>0.8159105385346278</v>
      </c>
      <c r="P705" s="190">
        <f t="shared" ca="1" si="170"/>
        <v>0.78627521942885226</v>
      </c>
      <c r="Q705" s="190">
        <f t="shared" ca="1" si="170"/>
        <v>0.75723708794253108</v>
      </c>
      <c r="R705" s="190">
        <f t="shared" ca="1" si="170"/>
        <v>0.72891967582473749</v>
      </c>
      <c r="S705" s="190">
        <f t="shared" ca="1" si="170"/>
        <v>0.70140312394425086</v>
      </c>
      <c r="T705" s="190">
        <f t="shared" ca="1" si="170"/>
        <v>0.67473592793140447</v>
      </c>
      <c r="U705" s="190">
        <f t="shared" ca="1" si="170"/>
        <v>0.64894364416112937</v>
      </c>
      <c r="V705" s="190">
        <f t="shared" ca="1" si="170"/>
        <v>0.62403532008762974</v>
      </c>
      <c r="W705" s="187">
        <f t="shared" ca="1" si="170"/>
        <v>0.60000822970813039</v>
      </c>
      <c r="Y705" s="78">
        <f t="shared" ca="1" si="164"/>
        <v>11852905.994796082</v>
      </c>
      <c r="Z705" s="78">
        <f t="shared" ca="1" si="165"/>
        <v>11856850.24416486</v>
      </c>
      <c r="AA705" s="78">
        <f t="shared" ca="1" si="166"/>
        <v>3944.2493687774986</v>
      </c>
    </row>
    <row r="706" spans="1:27" ht="11.25" customHeight="1" x14ac:dyDescent="0.2">
      <c r="A706" s="222">
        <f t="shared" si="167"/>
        <v>696</v>
      </c>
      <c r="B706" s="220">
        <f t="shared" si="156"/>
        <v>1.95E-2</v>
      </c>
      <c r="C706" s="217">
        <f t="shared" si="157"/>
        <v>2.7675000000000004E-3</v>
      </c>
      <c r="D706" s="219">
        <f t="shared" ca="1" si="158"/>
        <v>0.23607653117763705</v>
      </c>
      <c r="E706" s="218">
        <f t="shared" ca="1" si="159"/>
        <v>-0.7189802926697515</v>
      </c>
      <c r="F706" s="187">
        <f t="shared" ca="1" si="160"/>
        <v>-3.5496807769019689E-3</v>
      </c>
      <c r="G706" s="217">
        <f t="shared" ca="1" si="161"/>
        <v>-7.8218077690196848E-4</v>
      </c>
      <c r="H706" s="187">
        <f t="shared" ca="1" si="162"/>
        <v>1.871781922309803E-2</v>
      </c>
      <c r="I706" s="191">
        <f t="shared" ca="1" si="170"/>
        <v>0.99000527854496956</v>
      </c>
      <c r="J706" s="190">
        <f t="shared" ca="1" si="170"/>
        <v>0.96683281823307488</v>
      </c>
      <c r="K706" s="190">
        <f t="shared" ca="1" si="170"/>
        <v>0.9406055452997617</v>
      </c>
      <c r="L706" s="190">
        <f t="shared" ca="1" si="170"/>
        <v>0.91244074440523093</v>
      </c>
      <c r="M706" s="190">
        <f t="shared" ca="1" si="170"/>
        <v>0.88317031005387037</v>
      </c>
      <c r="N706" s="190">
        <f t="shared" ca="1" si="170"/>
        <v>0.85340587102688625</v>
      </c>
      <c r="O706" s="190">
        <f t="shared" ca="1" si="170"/>
        <v>0.82359149268642051</v>
      </c>
      <c r="P706" s="190">
        <f t="shared" ca="1" si="170"/>
        <v>0.7940451406334762</v>
      </c>
      <c r="Q706" s="190">
        <f t="shared" ca="1" si="170"/>
        <v>0.76499068096191969</v>
      </c>
      <c r="R706" s="190">
        <f t="shared" ca="1" si="170"/>
        <v>0.73658224368198089</v>
      </c>
      <c r="S706" s="190">
        <f t="shared" ca="1" si="170"/>
        <v>0.70892258982796952</v>
      </c>
      <c r="T706" s="190">
        <f t="shared" ca="1" si="170"/>
        <v>0.68207685701365217</v>
      </c>
      <c r="U706" s="190">
        <f t="shared" ca="1" si="170"/>
        <v>0.65608278916162033</v>
      </c>
      <c r="V706" s="190">
        <f t="shared" ca="1" si="170"/>
        <v>0.63095831655416756</v>
      </c>
      <c r="W706" s="187">
        <f t="shared" ca="1" si="170"/>
        <v>0.60670715264522102</v>
      </c>
      <c r="Y706" s="78">
        <f t="shared" ca="1" si="164"/>
        <v>11950417.830730224</v>
      </c>
      <c r="Z706" s="78">
        <f t="shared" ca="1" si="165"/>
        <v>11954295.73786843</v>
      </c>
      <c r="AA706" s="78">
        <f t="shared" ca="1" si="166"/>
        <v>3877.9071382060647</v>
      </c>
    </row>
    <row r="707" spans="1:27" ht="11.25" customHeight="1" x14ac:dyDescent="0.2">
      <c r="A707" s="222">
        <f t="shared" si="167"/>
        <v>697</v>
      </c>
      <c r="B707" s="220">
        <f t="shared" si="156"/>
        <v>1.95E-2</v>
      </c>
      <c r="C707" s="217">
        <f t="shared" si="157"/>
        <v>2.7675000000000004E-3</v>
      </c>
      <c r="D707" s="219">
        <f t="shared" ca="1" si="158"/>
        <v>3.8292818566705189E-2</v>
      </c>
      <c r="E707" s="218">
        <f t="shared" ca="1" si="159"/>
        <v>-1.7708500700815741</v>
      </c>
      <c r="F707" s="187">
        <f t="shared" ca="1" si="160"/>
        <v>-8.7428716984755909E-3</v>
      </c>
      <c r="G707" s="217">
        <f t="shared" ca="1" si="161"/>
        <v>-5.97537169847559E-3</v>
      </c>
      <c r="H707" s="187">
        <f t="shared" ca="1" si="162"/>
        <v>1.352462830152441E-2</v>
      </c>
      <c r="I707" s="191">
        <f t="shared" ca="1" si="170"/>
        <v>0.99241287788593702</v>
      </c>
      <c r="J707" s="190">
        <f t="shared" ca="1" si="170"/>
        <v>0.97304562773715741</v>
      </c>
      <c r="K707" s="190">
        <f t="shared" ca="1" si="170"/>
        <v>0.94952776378021264</v>
      </c>
      <c r="L707" s="190">
        <f t="shared" ca="1" si="170"/>
        <v>0.92323269276878839</v>
      </c>
      <c r="M707" s="190">
        <f t="shared" ca="1" si="170"/>
        <v>0.89519821824894041</v>
      </c>
      <c r="N707" s="190">
        <f t="shared" ca="1" si="170"/>
        <v>0.8661973206652045</v>
      </c>
      <c r="O707" s="190">
        <f t="shared" ca="1" si="170"/>
        <v>0.83679823261629172</v>
      </c>
      <c r="P707" s="190">
        <f t="shared" ca="1" si="170"/>
        <v>0.80741321637958752</v>
      </c>
      <c r="Q707" s="190">
        <f t="shared" ca="1" si="170"/>
        <v>0.77833704000261161</v>
      </c>
      <c r="R707" s="190">
        <f t="shared" ca="1" si="170"/>
        <v>0.74977673214828156</v>
      </c>
      <c r="S707" s="190">
        <f t="shared" ca="1" si="170"/>
        <v>0.7218742713551346</v>
      </c>
      <c r="T707" s="190">
        <f t="shared" ca="1" si="170"/>
        <v>0.69472371135673927</v>
      </c>
      <c r="U707" s="190">
        <f t="shared" ca="1" si="170"/>
        <v>0.6683840087405003</v>
      </c>
      <c r="V707" s="190">
        <f t="shared" ca="1" si="170"/>
        <v>0.64288857580993808</v>
      </c>
      <c r="W707" s="187">
        <f t="shared" ca="1" si="170"/>
        <v>0.61825236235941616</v>
      </c>
      <c r="Y707" s="78">
        <f t="shared" ca="1" si="164"/>
        <v>12118062.65185474</v>
      </c>
      <c r="Z707" s="78">
        <f t="shared" ca="1" si="165"/>
        <v>12121827.5102614</v>
      </c>
      <c r="AA707" s="78">
        <f t="shared" ca="1" si="166"/>
        <v>3764.8584066592157</v>
      </c>
    </row>
    <row r="708" spans="1:27" ht="11.25" customHeight="1" x14ac:dyDescent="0.2">
      <c r="A708" s="222">
        <f t="shared" si="167"/>
        <v>698</v>
      </c>
      <c r="B708" s="220">
        <f t="shared" si="156"/>
        <v>1.95E-2</v>
      </c>
      <c r="C708" s="217">
        <f t="shared" si="157"/>
        <v>2.7675000000000004E-3</v>
      </c>
      <c r="D708" s="219">
        <f t="shared" ca="1" si="158"/>
        <v>0.98172657456144319</v>
      </c>
      <c r="E708" s="218">
        <f t="shared" ca="1" si="159"/>
        <v>2.0907904688436854</v>
      </c>
      <c r="F708" s="187">
        <f t="shared" ca="1" si="160"/>
        <v>1.0322450853591418E-2</v>
      </c>
      <c r="G708" s="217">
        <f t="shared" ca="1" si="161"/>
        <v>1.3089950853591419E-2</v>
      </c>
      <c r="H708" s="187">
        <f t="shared" ca="1" si="162"/>
        <v>3.2589950853591419E-2</v>
      </c>
      <c r="I708" s="191">
        <f t="shared" ca="1" si="170"/>
        <v>0.98360266284857223</v>
      </c>
      <c r="J708" s="190">
        <f t="shared" ca="1" si="170"/>
        <v>0.95043088004012288</v>
      </c>
      <c r="K708" s="190">
        <f t="shared" ca="1" si="170"/>
        <v>0.91718130981893142</v>
      </c>
      <c r="L708" s="190">
        <f t="shared" ca="1" si="170"/>
        <v>0.88422765920729696</v>
      </c>
      <c r="M708" s="190">
        <f t="shared" ca="1" si="170"/>
        <v>0.85182766833384083</v>
      </c>
      <c r="N708" s="190">
        <f t="shared" ca="1" si="170"/>
        <v>0.82015576731155493</v>
      </c>
      <c r="O708" s="190">
        <f t="shared" ca="1" si="170"/>
        <v>0.78932650342639232</v>
      </c>
      <c r="P708" s="190">
        <f t="shared" ca="1" si="170"/>
        <v>0.7594114012703006</v>
      </c>
      <c r="Q708" s="190">
        <f t="shared" ca="1" si="170"/>
        <v>0.73045113199510303</v>
      </c>
      <c r="R708" s="190">
        <f t="shared" ca="1" si="170"/>
        <v>0.70246431780116703</v>
      </c>
      <c r="S708" s="190">
        <f t="shared" ca="1" si="170"/>
        <v>0.67545391334348881</v>
      </c>
      <c r="T708" s="190">
        <f t="shared" ca="1" si="170"/>
        <v>0.64941183613847142</v>
      </c>
      <c r="U708" s="190">
        <f t="shared" ca="1" si="170"/>
        <v>0.62432232796824794</v>
      </c>
      <c r="V708" s="190">
        <f t="shared" ca="1" si="170"/>
        <v>0.60016439445320613</v>
      </c>
      <c r="W708" s="187">
        <f t="shared" ca="1" si="170"/>
        <v>0.57691357377617958</v>
      </c>
      <c r="Y708" s="78">
        <f t="shared" ca="1" si="164"/>
        <v>11515345.347732877</v>
      </c>
      <c r="Z708" s="78">
        <f t="shared" ca="1" si="165"/>
        <v>11519521.961256109</v>
      </c>
      <c r="AA708" s="78">
        <f t="shared" ca="1" si="166"/>
        <v>4176.6135232318193</v>
      </c>
    </row>
    <row r="709" spans="1:27" ht="11.25" customHeight="1" x14ac:dyDescent="0.2">
      <c r="A709" s="222">
        <f t="shared" si="167"/>
        <v>699</v>
      </c>
      <c r="B709" s="220">
        <f t="shared" si="156"/>
        <v>1.95E-2</v>
      </c>
      <c r="C709" s="217">
        <f t="shared" si="157"/>
        <v>2.7675000000000004E-3</v>
      </c>
      <c r="D709" s="219">
        <f t="shared" ca="1" si="158"/>
        <v>0.17748540661339918</v>
      </c>
      <c r="E709" s="218">
        <f t="shared" ca="1" si="159"/>
        <v>-0.92499056889130615</v>
      </c>
      <c r="F709" s="187">
        <f t="shared" ca="1" si="160"/>
        <v>-4.5667750210745435E-3</v>
      </c>
      <c r="G709" s="217">
        <f t="shared" ca="1" si="161"/>
        <v>-1.7992750210745431E-3</v>
      </c>
      <c r="H709" s="187">
        <f t="shared" ca="1" si="162"/>
        <v>1.7700724978925456E-2</v>
      </c>
      <c r="I709" s="191">
        <f t="shared" ca="1" si="170"/>
        <v>0.99047635009915846</v>
      </c>
      <c r="J709" s="190">
        <f t="shared" ca="1" si="170"/>
        <v>0.96804647458182658</v>
      </c>
      <c r="K709" s="190">
        <f t="shared" ca="1" si="170"/>
        <v>0.94234634840283893</v>
      </c>
      <c r="L709" s="190">
        <f t="shared" ca="1" si="170"/>
        <v>0.91454438317482967</v>
      </c>
      <c r="M709" s="190">
        <f t="shared" ca="1" si="170"/>
        <v>0.88551319921282856</v>
      </c>
      <c r="N709" s="190">
        <f t="shared" ca="1" si="170"/>
        <v>0.85589613241595475</v>
      </c>
      <c r="O709" s="190">
        <f t="shared" ca="1" si="170"/>
        <v>0.82616153478583854</v>
      </c>
      <c r="P709" s="190">
        <f t="shared" ca="1" si="170"/>
        <v>0.79664575316166508</v>
      </c>
      <c r="Q709" s="190">
        <f t="shared" ca="1" si="170"/>
        <v>0.76758643957267814</v>
      </c>
      <c r="R709" s="190">
        <f t="shared" ca="1" si="170"/>
        <v>0.73914798991848574</v>
      </c>
      <c r="S709" s="190">
        <f t="shared" ca="1" si="170"/>
        <v>0.71144076508314957</v>
      </c>
      <c r="T709" s="190">
        <f t="shared" ca="1" si="170"/>
        <v>0.68453550003997632</v>
      </c>
      <c r="U709" s="190">
        <f t="shared" ca="1" si="170"/>
        <v>0.65847404133387488</v>
      </c>
      <c r="V709" s="190">
        <f t="shared" ca="1" si="170"/>
        <v>0.63327731145282817</v>
      </c>
      <c r="W709" s="187">
        <f t="shared" ca="1" si="170"/>
        <v>0.60895119423211774</v>
      </c>
      <c r="Y709" s="78">
        <f t="shared" ca="1" si="164"/>
        <v>11983043.41746805</v>
      </c>
      <c r="Z709" s="78">
        <f t="shared" ca="1" si="165"/>
        <v>11986899.220221868</v>
      </c>
      <c r="AA709" s="78">
        <f t="shared" ca="1" si="166"/>
        <v>3855.8027538172901</v>
      </c>
    </row>
    <row r="710" spans="1:27" ht="11.25" customHeight="1" x14ac:dyDescent="0.2">
      <c r="A710" s="222">
        <f t="shared" si="167"/>
        <v>700</v>
      </c>
      <c r="B710" s="220">
        <f t="shared" si="156"/>
        <v>1.95E-2</v>
      </c>
      <c r="C710" s="217">
        <f t="shared" si="157"/>
        <v>2.7675000000000004E-3</v>
      </c>
      <c r="D710" s="219">
        <f t="shared" ca="1" si="158"/>
        <v>0.68840823981294719</v>
      </c>
      <c r="E710" s="218">
        <f t="shared" ca="1" si="159"/>
        <v>0.49134349684138129</v>
      </c>
      <c r="F710" s="187">
        <f t="shared" ca="1" si="160"/>
        <v>2.4258141473076033E-3</v>
      </c>
      <c r="G710" s="217">
        <f t="shared" ca="1" si="161"/>
        <v>5.1933141473076037E-3</v>
      </c>
      <c r="H710" s="187">
        <f t="shared" ca="1" si="162"/>
        <v>2.4693314147307605E-2</v>
      </c>
      <c r="I710" s="191">
        <f t="shared" ca="1" si="170"/>
        <v>0.98724222368295644</v>
      </c>
      <c r="J710" s="190">
        <f t="shared" ca="1" si="170"/>
        <v>0.95973317506167299</v>
      </c>
      <c r="K710" s="190">
        <f t="shared" ca="1" si="170"/>
        <v>0.93044296446443875</v>
      </c>
      <c r="L710" s="190">
        <f t="shared" ca="1" si="170"/>
        <v>0.90017908822572668</v>
      </c>
      <c r="M710" s="190">
        <f t="shared" ca="1" si="170"/>
        <v>0.86953033630259058</v>
      </c>
      <c r="N710" s="190">
        <f t="shared" ca="1" si="170"/>
        <v>0.83892106157706547</v>
      </c>
      <c r="O710" s="190">
        <f t="shared" ca="1" si="170"/>
        <v>0.80865297794688262</v>
      </c>
      <c r="P710" s="190">
        <f t="shared" ca="1" si="170"/>
        <v>0.77893691919347463</v>
      </c>
      <c r="Q710" s="190">
        <f t="shared" ca="1" si="170"/>
        <v>0.7499167394760321</v>
      </c>
      <c r="R710" s="190">
        <f t="shared" ca="1" si="170"/>
        <v>0.72168717490805356</v>
      </c>
      <c r="S710" s="190">
        <f t="shared" ca="1" si="170"/>
        <v>0.69430712272418094</v>
      </c>
      <c r="T710" s="190">
        <f t="shared" ca="1" si="170"/>
        <v>0.66780947416607706</v>
      </c>
      <c r="U710" s="190">
        <f t="shared" ca="1" si="170"/>
        <v>0.64220837218621707</v>
      </c>
      <c r="V710" s="190">
        <f t="shared" ca="1" si="170"/>
        <v>0.61750455397960669</v>
      </c>
      <c r="W710" s="187">
        <f t="shared" ca="1" si="170"/>
        <v>0.59368927422651407</v>
      </c>
      <c r="Y710" s="78">
        <f t="shared" ca="1" si="164"/>
        <v>11760761.458121492</v>
      </c>
      <c r="Z710" s="78">
        <f t="shared" ca="1" si="165"/>
        <v>11764768.751392115</v>
      </c>
      <c r="AA710" s="78">
        <f t="shared" ca="1" si="166"/>
        <v>4007.2932706233114</v>
      </c>
    </row>
    <row r="711" spans="1:27" ht="11.25" customHeight="1" x14ac:dyDescent="0.2">
      <c r="A711" s="222">
        <f t="shared" si="167"/>
        <v>701</v>
      </c>
      <c r="B711" s="220">
        <f t="shared" si="156"/>
        <v>1.95E-2</v>
      </c>
      <c r="C711" s="217">
        <f t="shared" si="157"/>
        <v>2.7675000000000004E-3</v>
      </c>
      <c r="D711" s="219">
        <f t="shared" ca="1" si="158"/>
        <v>0.27836837690467742</v>
      </c>
      <c r="E711" s="218">
        <f t="shared" ca="1" si="159"/>
        <v>-0.58769541475691622</v>
      </c>
      <c r="F711" s="187">
        <f t="shared" ca="1" si="160"/>
        <v>-2.9015136265971003E-3</v>
      </c>
      <c r="G711" s="217">
        <f t="shared" ca="1" si="161"/>
        <v>-1.3401362659709983E-4</v>
      </c>
      <c r="H711" s="187">
        <f t="shared" ca="1" si="162"/>
        <v>1.9365986373402901E-2</v>
      </c>
      <c r="I711" s="191">
        <f t="shared" ca="1" si="170"/>
        <v>0.98970519404244839</v>
      </c>
      <c r="J711" s="190">
        <f t="shared" ca="1" si="170"/>
        <v>0.96606018119630532</v>
      </c>
      <c r="K711" s="190">
        <f t="shared" ca="1" si="170"/>
        <v>0.93949785575567091</v>
      </c>
      <c r="L711" s="190">
        <f t="shared" ca="1" si="170"/>
        <v>0.91110267636659159</v>
      </c>
      <c r="M711" s="190">
        <f t="shared" ca="1" si="170"/>
        <v>0.88168048394148701</v>
      </c>
      <c r="N711" s="190">
        <f t="shared" ca="1" si="170"/>
        <v>0.8518226748580735</v>
      </c>
      <c r="O711" s="190">
        <f t="shared" ca="1" si="170"/>
        <v>0.82195784560746843</v>
      </c>
      <c r="P711" s="190">
        <f t="shared" ca="1" si="170"/>
        <v>0.79239227005882273</v>
      </c>
      <c r="Q711" s="190">
        <f t="shared" ca="1" si="170"/>
        <v>0.76334105431390731</v>
      </c>
      <c r="R711" s="190">
        <f t="shared" ca="1" si="170"/>
        <v>0.73495181005972154</v>
      </c>
      <c r="S711" s="190">
        <f t="shared" ca="1" si="170"/>
        <v>0.70732247557728245</v>
      </c>
      <c r="T711" s="190">
        <f t="shared" ca="1" si="170"/>
        <v>0.68051463804587342</v>
      </c>
      <c r="U711" s="190">
        <f t="shared" ca="1" si="170"/>
        <v>0.65456343997232713</v>
      </c>
      <c r="V711" s="190">
        <f t="shared" ca="1" si="170"/>
        <v>0.62948491484950364</v>
      </c>
      <c r="W711" s="187">
        <f t="shared" ca="1" si="170"/>
        <v>0.60528140062380975</v>
      </c>
      <c r="Y711" s="78">
        <f t="shared" ca="1" si="164"/>
        <v>11929678.915269291</v>
      </c>
      <c r="Z711" s="78">
        <f t="shared" ca="1" si="165"/>
        <v>11933570.898055781</v>
      </c>
      <c r="AA711" s="78">
        <f t="shared" ca="1" si="166"/>
        <v>3891.9827864896506</v>
      </c>
    </row>
    <row r="712" spans="1:27" ht="11.25" customHeight="1" x14ac:dyDescent="0.2">
      <c r="A712" s="222">
        <f t="shared" si="167"/>
        <v>702</v>
      </c>
      <c r="B712" s="220">
        <f t="shared" si="156"/>
        <v>1.95E-2</v>
      </c>
      <c r="C712" s="217">
        <f t="shared" si="157"/>
        <v>2.7675000000000004E-3</v>
      </c>
      <c r="D712" s="219">
        <f t="shared" ca="1" si="158"/>
        <v>0.30024022569061704</v>
      </c>
      <c r="E712" s="218">
        <f t="shared" ca="1" si="159"/>
        <v>-0.52370972379952396</v>
      </c>
      <c r="F712" s="187">
        <f t="shared" ca="1" si="160"/>
        <v>-2.5856095893044225E-3</v>
      </c>
      <c r="G712" s="217">
        <f t="shared" ca="1" si="161"/>
        <v>1.818904106955779E-4</v>
      </c>
      <c r="H712" s="187">
        <f t="shared" ca="1" si="162"/>
        <v>1.9681890410695579E-2</v>
      </c>
      <c r="I712" s="191">
        <f t="shared" ca="1" si="170"/>
        <v>0.9895589716751173</v>
      </c>
      <c r="J712" s="190">
        <f t="shared" ca="1" si="170"/>
        <v>0.96568383679255543</v>
      </c>
      <c r="K712" s="190">
        <f t="shared" ca="1" si="170"/>
        <v>0.93895846236657343</v>
      </c>
      <c r="L712" s="190">
        <f t="shared" ca="1" si="170"/>
        <v>0.91045123949286044</v>
      </c>
      <c r="M712" s="190">
        <f t="shared" ca="1" si="170"/>
        <v>0.8809552829255255</v>
      </c>
      <c r="N712" s="190">
        <f t="shared" ca="1" si="170"/>
        <v>0.85105212080677695</v>
      </c>
      <c r="O712" s="190">
        <f t="shared" ca="1" si="170"/>
        <v>0.82116281278888192</v>
      </c>
      <c r="P712" s="190">
        <f t="shared" ca="1" si="170"/>
        <v>0.79158794067204308</v>
      </c>
      <c r="Q712" s="190">
        <f t="shared" ca="1" si="170"/>
        <v>0.76253834827347733</v>
      </c>
      <c r="R712" s="190">
        <f t="shared" ca="1" si="170"/>
        <v>0.73415847709498661</v>
      </c>
      <c r="S712" s="190">
        <f t="shared" ca="1" si="170"/>
        <v>0.70654392065220073</v>
      </c>
      <c r="T712" s="190">
        <f t="shared" ca="1" si="170"/>
        <v>0.67975454038691319</v>
      </c>
      <c r="U712" s="190">
        <f t="shared" ca="1" si="170"/>
        <v>0.65382421460534701</v>
      </c>
      <c r="V712" s="190">
        <f t="shared" ca="1" si="170"/>
        <v>0.62876805517284051</v>
      </c>
      <c r="W712" s="187">
        <f t="shared" ca="1" si="170"/>
        <v>0.60458773178294445</v>
      </c>
      <c r="Y712" s="78">
        <f t="shared" ca="1" si="164"/>
        <v>11919585.955489045</v>
      </c>
      <c r="Z712" s="78">
        <f t="shared" ca="1" si="165"/>
        <v>11923484.795243967</v>
      </c>
      <c r="AA712" s="78">
        <f t="shared" ca="1" si="166"/>
        <v>3898.8397549223155</v>
      </c>
    </row>
    <row r="713" spans="1:27" ht="11.25" customHeight="1" x14ac:dyDescent="0.2">
      <c r="A713" s="222">
        <f t="shared" si="167"/>
        <v>703</v>
      </c>
      <c r="B713" s="220">
        <f t="shared" si="156"/>
        <v>1.95E-2</v>
      </c>
      <c r="C713" s="217">
        <f t="shared" si="157"/>
        <v>2.7675000000000004E-3</v>
      </c>
      <c r="D713" s="219">
        <f t="shared" ca="1" si="158"/>
        <v>7.223800683455428E-2</v>
      </c>
      <c r="E713" s="218">
        <f t="shared" ca="1" si="159"/>
        <v>-1.4593237787096662</v>
      </c>
      <c r="F713" s="187">
        <f t="shared" ca="1" si="160"/>
        <v>-7.2048338701002903E-3</v>
      </c>
      <c r="G713" s="217">
        <f t="shared" ca="1" si="161"/>
        <v>-4.4373338701002903E-3</v>
      </c>
      <c r="H713" s="187">
        <f t="shared" ca="1" si="162"/>
        <v>1.506266612989971E-2</v>
      </c>
      <c r="I713" s="191">
        <f t="shared" ca="1" si="170"/>
        <v>0.99169922327229232</v>
      </c>
      <c r="J713" s="190">
        <f t="shared" ca="1" si="170"/>
        <v>0.971201465770962</v>
      </c>
      <c r="K713" s="190">
        <f t="shared" ca="1" si="170"/>
        <v>0.94687653613130351</v>
      </c>
      <c r="L713" s="190">
        <f t="shared" ca="1" si="170"/>
        <v>0.92002326671060086</v>
      </c>
      <c r="M713" s="190">
        <f t="shared" ca="1" si="170"/>
        <v>0.89161900775061453</v>
      </c>
      <c r="N713" s="190">
        <f t="shared" ca="1" si="170"/>
        <v>0.86238909518680851</v>
      </c>
      <c r="O713" s="190">
        <f t="shared" ca="1" si="170"/>
        <v>0.8328649464758342</v>
      </c>
      <c r="P713" s="190">
        <f t="shared" ca="1" si="170"/>
        <v>0.80343078169740301</v>
      </c>
      <c r="Q713" s="190">
        <f t="shared" ca="1" si="170"/>
        <v>0.77436023731881698</v>
      </c>
      <c r="R713" s="190">
        <f t="shared" ca="1" si="170"/>
        <v>0.74584455006904693</v>
      </c>
      <c r="S713" s="190">
        <f t="shared" ca="1" si="170"/>
        <v>0.71801397617106544</v>
      </c>
      <c r="T713" s="190">
        <f t="shared" ca="1" si="170"/>
        <v>0.69095391788960592</v>
      </c>
      <c r="U713" s="190">
        <f t="shared" ca="1" si="170"/>
        <v>0.66471698040099081</v>
      </c>
      <c r="V713" s="190">
        <f t="shared" ca="1" si="170"/>
        <v>0.63933193766083896</v>
      </c>
      <c r="W713" s="187">
        <f t="shared" ca="1" si="170"/>
        <v>0.6148103714178923</v>
      </c>
      <c r="Y713" s="78">
        <f t="shared" ca="1" si="164"/>
        <v>12068136.293924076</v>
      </c>
      <c r="Z713" s="78">
        <f t="shared" ca="1" si="165"/>
        <v>12071934.677587649</v>
      </c>
      <c r="AA713" s="78">
        <f t="shared" ca="1" si="166"/>
        <v>3798.383663572371</v>
      </c>
    </row>
    <row r="714" spans="1:27" ht="11.25" customHeight="1" x14ac:dyDescent="0.2">
      <c r="A714" s="222">
        <f t="shared" si="167"/>
        <v>704</v>
      </c>
      <c r="B714" s="220">
        <f t="shared" si="156"/>
        <v>1.95E-2</v>
      </c>
      <c r="C714" s="217">
        <f t="shared" si="157"/>
        <v>2.7675000000000004E-3</v>
      </c>
      <c r="D714" s="219">
        <f t="shared" ca="1" si="158"/>
        <v>0.42053977070873205</v>
      </c>
      <c r="E714" s="218">
        <f t="shared" ca="1" si="159"/>
        <v>-0.20051280882382888</v>
      </c>
      <c r="F714" s="187">
        <f t="shared" ca="1" si="160"/>
        <v>-9.8995267361451215E-4</v>
      </c>
      <c r="G714" s="217">
        <f t="shared" ca="1" si="161"/>
        <v>1.7775473263854883E-3</v>
      </c>
      <c r="H714" s="187">
        <f t="shared" ca="1" si="162"/>
        <v>2.1277547326385489E-2</v>
      </c>
      <c r="I714" s="191">
        <f t="shared" ca="1" si="170"/>
        <v>0.98882072071993199</v>
      </c>
      <c r="J714" s="190">
        <f t="shared" ca="1" si="170"/>
        <v>0.96378513005223454</v>
      </c>
      <c r="K714" s="190">
        <f t="shared" ca="1" si="170"/>
        <v>0.93623867157227025</v>
      </c>
      <c r="L714" s="190">
        <f t="shared" ca="1" si="170"/>
        <v>0.90716789024571154</v>
      </c>
      <c r="M714" s="190">
        <f t="shared" ca="1" si="170"/>
        <v>0.87730133941391619</v>
      </c>
      <c r="N714" s="190">
        <f t="shared" ca="1" si="170"/>
        <v>0.84717062911340346</v>
      </c>
      <c r="O714" s="190">
        <f t="shared" ca="1" si="170"/>
        <v>0.81715877409271243</v>
      </c>
      <c r="P714" s="190">
        <f t="shared" ca="1" si="170"/>
        <v>0.78753766774773237</v>
      </c>
      <c r="Q714" s="190">
        <f t="shared" ca="1" si="170"/>
        <v>0.75849669641589035</v>
      </c>
      <c r="R714" s="190">
        <f t="shared" ca="1" si="170"/>
        <v>0.73016435586236506</v>
      </c>
      <c r="S714" s="190">
        <f t="shared" ca="1" si="170"/>
        <v>0.70262445341959401</v>
      </c>
      <c r="T714" s="190">
        <f t="shared" ca="1" si="170"/>
        <v>0.6759281803472692</v>
      </c>
      <c r="U714" s="190">
        <f t="shared" ca="1" si="170"/>
        <v>0.65010306607451074</v>
      </c>
      <c r="V714" s="190">
        <f t="shared" ca="1" si="170"/>
        <v>0.62515959548650413</v>
      </c>
      <c r="W714" s="187">
        <f t="shared" ca="1" si="170"/>
        <v>0.60109608424651251</v>
      </c>
      <c r="Y714" s="78">
        <f t="shared" ca="1" si="164"/>
        <v>11868753.25481056</v>
      </c>
      <c r="Z714" s="78">
        <f t="shared" ca="1" si="165"/>
        <v>11872686.69533249</v>
      </c>
      <c r="AA714" s="78">
        <f t="shared" ca="1" si="166"/>
        <v>3933.4405219294131</v>
      </c>
    </row>
    <row r="715" spans="1:27" ht="11.25" customHeight="1" x14ac:dyDescent="0.2">
      <c r="A715" s="222">
        <f t="shared" si="167"/>
        <v>705</v>
      </c>
      <c r="B715" s="220">
        <f t="shared" ref="B715:B778" si="171">$B$5</f>
        <v>1.95E-2</v>
      </c>
      <c r="C715" s="217">
        <f t="shared" ref="C715:C778" si="172">$B$2*($B$3-$B715)*$B$8</f>
        <v>2.7675000000000004E-3</v>
      </c>
      <c r="D715" s="219">
        <f t="shared" ref="D715:D778" ca="1" si="173">RAND()</f>
        <v>0.72820673100845457</v>
      </c>
      <c r="E715" s="218">
        <f t="shared" ref="E715:E778" ca="1" si="174">NORMINV(D715,0,1)</f>
        <v>0.6073984181807387</v>
      </c>
      <c r="F715" s="187">
        <f t="shared" ref="F715:F778" ca="1" si="175">$B$9*E715</f>
        <v>2.9987894117804105E-3</v>
      </c>
      <c r="G715" s="217">
        <f t="shared" ref="G715:G778" ca="1" si="176">C715+F715</f>
        <v>5.7662894117804109E-3</v>
      </c>
      <c r="H715" s="187">
        <f t="shared" ref="H715:H778" ca="1" si="177">$B715+G715</f>
        <v>2.5266289411780413E-2</v>
      </c>
      <c r="I715" s="191">
        <f t="shared" ref="I715:W730" ca="1" si="178">I$8*EXP(-$H715*I$9)</f>
        <v>0.98697768677551545</v>
      </c>
      <c r="J715" s="190">
        <f t="shared" ca="1" si="178"/>
        <v>0.95905515329029345</v>
      </c>
      <c r="K715" s="190">
        <f t="shared" ca="1" si="178"/>
        <v>0.92947428785718056</v>
      </c>
      <c r="L715" s="190">
        <f t="shared" ca="1" si="178"/>
        <v>0.89901204144873259</v>
      </c>
      <c r="M715" s="190">
        <f t="shared" ca="1" si="178"/>
        <v>0.86823355352153486</v>
      </c>
      <c r="N715" s="190">
        <f t="shared" ca="1" si="178"/>
        <v>0.837545133221826</v>
      </c>
      <c r="O715" s="190">
        <f t="shared" ca="1" si="178"/>
        <v>0.80723487605315425</v>
      </c>
      <c r="P715" s="190">
        <f t="shared" ca="1" si="178"/>
        <v>0.77750342058703226</v>
      </c>
      <c r="Q715" s="190">
        <f t="shared" ca="1" si="178"/>
        <v>0.74848703661914251</v>
      </c>
      <c r="R715" s="190">
        <f t="shared" ca="1" si="178"/>
        <v>0.72027484705612066</v>
      </c>
      <c r="S715" s="190">
        <f t="shared" ca="1" si="178"/>
        <v>0.69292161306722977</v>
      </c>
      <c r="T715" s="190">
        <f t="shared" ca="1" si="178"/>
        <v>0.6664571906101624</v>
      </c>
      <c r="U715" s="190">
        <f t="shared" ca="1" si="178"/>
        <v>0.64089350418748769</v>
      </c>
      <c r="V715" s="190">
        <f t="shared" ca="1" si="178"/>
        <v>0.61622967666774953</v>
      </c>
      <c r="W715" s="187">
        <f t="shared" ca="1" si="178"/>
        <v>0.59245579401646731</v>
      </c>
      <c r="Y715" s="78">
        <f t="shared" ref="Y715:Y778" ca="1" si="179">SUMPRODUCT($I715:$W715,$I$3:$W$3)</f>
        <v>11742755.81497963</v>
      </c>
      <c r="Z715" s="78">
        <f t="shared" ref="Z715:Z778" ca="1" si="180">SUMPRODUCT($I715:$W715,$I$4:$W$4)</f>
        <v>11746775.46458227</v>
      </c>
      <c r="AA715" s="78">
        <f t="shared" ref="AA715:AA778" ca="1" si="181">+Z715-Y715</f>
        <v>4019.6496026404202</v>
      </c>
    </row>
    <row r="716" spans="1:27" ht="11.25" customHeight="1" x14ac:dyDescent="0.2">
      <c r="A716" s="222">
        <f t="shared" ref="A716:A779" si="182">+A715+1</f>
        <v>706</v>
      </c>
      <c r="B716" s="220">
        <f t="shared" si="171"/>
        <v>1.95E-2</v>
      </c>
      <c r="C716" s="217">
        <f t="shared" si="172"/>
        <v>2.7675000000000004E-3</v>
      </c>
      <c r="D716" s="219">
        <f t="shared" ca="1" si="173"/>
        <v>0.22504071616086196</v>
      </c>
      <c r="E716" s="218">
        <f t="shared" ca="1" si="174"/>
        <v>-0.75527927319481392</v>
      </c>
      <c r="F716" s="187">
        <f t="shared" ca="1" si="175"/>
        <v>-3.7288926338952975E-3</v>
      </c>
      <c r="G716" s="217">
        <f t="shared" ca="1" si="176"/>
        <v>-9.6139263389529708E-4</v>
      </c>
      <c r="H716" s="187">
        <f t="shared" ca="1" si="177"/>
        <v>1.8538607366104704E-2</v>
      </c>
      <c r="I716" s="191">
        <f t="shared" ca="1" si="178"/>
        <v>0.99008826502060954</v>
      </c>
      <c r="J716" s="190">
        <f t="shared" ca="1" si="178"/>
        <v>0.96704655381839066</v>
      </c>
      <c r="K716" s="190">
        <f t="shared" ca="1" si="178"/>
        <v>0.94091204099047931</v>
      </c>
      <c r="L716" s="190">
        <f t="shared" ca="1" si="178"/>
        <v>0.91281105374731375</v>
      </c>
      <c r="M716" s="190">
        <f t="shared" ca="1" si="178"/>
        <v>0.88358267642398913</v>
      </c>
      <c r="N716" s="190">
        <f t="shared" ca="1" si="178"/>
        <v>0.85384412826317724</v>
      </c>
      <c r="O716" s="190">
        <f t="shared" ca="1" si="178"/>
        <v>0.82404375277235209</v>
      </c>
      <c r="P716" s="190">
        <f t="shared" ca="1" si="178"/>
        <v>0.79450275124463599</v>
      </c>
      <c r="Q716" s="190">
        <f t="shared" ca="1" si="178"/>
        <v>0.76544741531608385</v>
      </c>
      <c r="R716" s="190">
        <f t="shared" ca="1" si="178"/>
        <v>0.73703368052385354</v>
      </c>
      <c r="S716" s="190">
        <f t="shared" ca="1" si="178"/>
        <v>0.70936564414980807</v>
      </c>
      <c r="T716" s="190">
        <f t="shared" ca="1" si="178"/>
        <v>0.68250942774771473</v>
      </c>
      <c r="U716" s="190">
        <f t="shared" ca="1" si="178"/>
        <v>0.65650349630020299</v>
      </c>
      <c r="V716" s="190">
        <f t="shared" ca="1" si="178"/>
        <v>0.63136630591388954</v>
      </c>
      <c r="W716" s="187">
        <f t="shared" ca="1" si="178"/>
        <v>0.60710195140221179</v>
      </c>
      <c r="Y716" s="78">
        <f t="shared" ca="1" si="179"/>
        <v>11956159.143634712</v>
      </c>
      <c r="Z716" s="78">
        <f t="shared" ca="1" si="180"/>
        <v>11960033.157466307</v>
      </c>
      <c r="AA716" s="78">
        <f t="shared" ca="1" si="181"/>
        <v>3874.0138315949589</v>
      </c>
    </row>
    <row r="717" spans="1:27" ht="11.25" customHeight="1" x14ac:dyDescent="0.2">
      <c r="A717" s="222">
        <f t="shared" si="182"/>
        <v>707</v>
      </c>
      <c r="B717" s="220">
        <f t="shared" si="171"/>
        <v>1.95E-2</v>
      </c>
      <c r="C717" s="217">
        <f t="shared" si="172"/>
        <v>2.7675000000000004E-3</v>
      </c>
      <c r="D717" s="219">
        <f t="shared" ca="1" si="173"/>
        <v>0.63171392895714618</v>
      </c>
      <c r="E717" s="218">
        <f t="shared" ca="1" si="174"/>
        <v>0.33639616361662722</v>
      </c>
      <c r="F717" s="187">
        <f t="shared" ca="1" si="175"/>
        <v>1.6608229844235736E-3</v>
      </c>
      <c r="G717" s="217">
        <f t="shared" ca="1" si="176"/>
        <v>4.4283229844235741E-3</v>
      </c>
      <c r="H717" s="187">
        <f t="shared" ca="1" si="177"/>
        <v>2.3928322984423572E-2</v>
      </c>
      <c r="I717" s="191">
        <f t="shared" ca="1" si="178"/>
        <v>0.98759552292579522</v>
      </c>
      <c r="J717" s="190">
        <f t="shared" ca="1" si="178"/>
        <v>0.96063916326585619</v>
      </c>
      <c r="K717" s="190">
        <f t="shared" ca="1" si="178"/>
        <v>0.93173783857614811</v>
      </c>
      <c r="L717" s="190">
        <f t="shared" ca="1" si="178"/>
        <v>0.90173959855717667</v>
      </c>
      <c r="M717" s="190">
        <f t="shared" ca="1" si="178"/>
        <v>0.87126471764213398</v>
      </c>
      <c r="N717" s="190">
        <f t="shared" ca="1" si="178"/>
        <v>0.84076161628974477</v>
      </c>
      <c r="O717" s="190">
        <f t="shared" ca="1" si="178"/>
        <v>0.8105501993921862</v>
      </c>
      <c r="P717" s="190">
        <f t="shared" ca="1" si="178"/>
        <v>0.78085493372320247</v>
      </c>
      <c r="Q717" s="190">
        <f t="shared" ca="1" si="178"/>
        <v>0.75182982336436799</v>
      </c>
      <c r="R717" s="190">
        <f t="shared" ca="1" si="178"/>
        <v>0.72357712097639026</v>
      </c>
      <c r="S717" s="190">
        <f t="shared" ca="1" si="178"/>
        <v>0.69616126489567787</v>
      </c>
      <c r="T717" s="190">
        <f t="shared" ca="1" si="178"/>
        <v>0.66961921420155535</v>
      </c>
      <c r="U717" s="190">
        <f t="shared" ca="1" si="178"/>
        <v>0.64396808581316622</v>
      </c>
      <c r="V717" s="190">
        <f t="shared" ca="1" si="178"/>
        <v>0.61921078151891074</v>
      </c>
      <c r="W717" s="187">
        <f t="shared" ca="1" si="178"/>
        <v>0.59534012338561437</v>
      </c>
      <c r="Y717" s="78">
        <f t="shared" ca="1" si="179"/>
        <v>11784850.004527925</v>
      </c>
      <c r="Z717" s="78">
        <f t="shared" ca="1" si="180"/>
        <v>11788840.785573971</v>
      </c>
      <c r="AA717" s="78">
        <f t="shared" ca="1" si="181"/>
        <v>3990.7810460459441</v>
      </c>
    </row>
    <row r="718" spans="1:27" ht="11.25" customHeight="1" x14ac:dyDescent="0.2">
      <c r="A718" s="222">
        <f t="shared" si="182"/>
        <v>708</v>
      </c>
      <c r="B718" s="220">
        <f t="shared" si="171"/>
        <v>1.95E-2</v>
      </c>
      <c r="C718" s="217">
        <f t="shared" si="172"/>
        <v>2.7675000000000004E-3</v>
      </c>
      <c r="D718" s="219">
        <f t="shared" ca="1" si="173"/>
        <v>0.23370016539937355</v>
      </c>
      <c r="E718" s="218">
        <f t="shared" ca="1" si="174"/>
        <v>-0.72671537831932509</v>
      </c>
      <c r="F718" s="187">
        <f t="shared" ca="1" si="175"/>
        <v>-3.5878697024092684E-3</v>
      </c>
      <c r="G718" s="217">
        <f t="shared" ca="1" si="176"/>
        <v>-8.2036970240926795E-4</v>
      </c>
      <c r="H718" s="187">
        <f t="shared" ca="1" si="177"/>
        <v>1.8679630297590732E-2</v>
      </c>
      <c r="I718" s="191">
        <f t="shared" ca="1" si="178"/>
        <v>0.99002296186053118</v>
      </c>
      <c r="J718" s="190">
        <f t="shared" ca="1" si="178"/>
        <v>0.96687835998805793</v>
      </c>
      <c r="K718" s="190">
        <f t="shared" ca="1" si="178"/>
        <v>0.94067084924206479</v>
      </c>
      <c r="L718" s="190">
        <f t="shared" ca="1" si="178"/>
        <v>0.91251964241175976</v>
      </c>
      <c r="M718" s="190">
        <f t="shared" ca="1" si="178"/>
        <v>0.88325816660885414</v>
      </c>
      <c r="N718" s="190">
        <f t="shared" ca="1" si="178"/>
        <v>0.8534992420380495</v>
      </c>
      <c r="O718" s="190">
        <f t="shared" ca="1" si="178"/>
        <v>0.82368784566574405</v>
      </c>
      <c r="P718" s="190">
        <f t="shared" ca="1" si="178"/>
        <v>0.79414263248819716</v>
      </c>
      <c r="Q718" s="190">
        <f t="shared" ca="1" si="178"/>
        <v>0.76508798534032496</v>
      </c>
      <c r="R718" s="190">
        <f t="shared" ca="1" si="178"/>
        <v>0.73667841885983942</v>
      </c>
      <c r="S718" s="190">
        <f t="shared" ca="1" si="178"/>
        <v>0.70901697872513147</v>
      </c>
      <c r="T718" s="190">
        <f t="shared" ca="1" si="178"/>
        <v>0.68216901213854675</v>
      </c>
      <c r="U718" s="190">
        <f t="shared" ca="1" si="178"/>
        <v>0.65617241661082959</v>
      </c>
      <c r="V718" s="190">
        <f t="shared" ca="1" si="178"/>
        <v>0.63104523442394544</v>
      </c>
      <c r="W718" s="187">
        <f t="shared" ca="1" si="178"/>
        <v>0.60679126025914254</v>
      </c>
      <c r="Y718" s="78">
        <f t="shared" ca="1" si="179"/>
        <v>11951641.006661018</v>
      </c>
      <c r="Z718" s="78">
        <f t="shared" ca="1" si="180"/>
        <v>11955518.084214488</v>
      </c>
      <c r="AA718" s="78">
        <f t="shared" ca="1" si="181"/>
        <v>3877.0775534696877</v>
      </c>
    </row>
    <row r="719" spans="1:27" ht="11.25" customHeight="1" x14ac:dyDescent="0.2">
      <c r="A719" s="222">
        <f t="shared" si="182"/>
        <v>709</v>
      </c>
      <c r="B719" s="220">
        <f t="shared" si="171"/>
        <v>1.95E-2</v>
      </c>
      <c r="C719" s="217">
        <f t="shared" si="172"/>
        <v>2.7675000000000004E-3</v>
      </c>
      <c r="D719" s="219">
        <f t="shared" ca="1" si="173"/>
        <v>0.15648442815464692</v>
      </c>
      <c r="E719" s="218">
        <f t="shared" ca="1" si="174"/>
        <v>-1.0090120477053937</v>
      </c>
      <c r="F719" s="187">
        <f t="shared" ca="1" si="175"/>
        <v>-4.9815978350431552E-3</v>
      </c>
      <c r="G719" s="217">
        <f t="shared" ca="1" si="176"/>
        <v>-2.2140978350431548E-3</v>
      </c>
      <c r="H719" s="187">
        <f t="shared" ca="1" si="177"/>
        <v>1.7285902164956846E-2</v>
      </c>
      <c r="I719" s="191">
        <f t="shared" ca="1" si="178"/>
        <v>0.99066854140793803</v>
      </c>
      <c r="J719" s="190">
        <f t="shared" ca="1" si="178"/>
        <v>0.96854190271021257</v>
      </c>
      <c r="K719" s="190">
        <f t="shared" ca="1" si="178"/>
        <v>0.94305726114995803</v>
      </c>
      <c r="L719" s="190">
        <f t="shared" ca="1" si="178"/>
        <v>0.91540374593580653</v>
      </c>
      <c r="M719" s="190">
        <f t="shared" ca="1" si="178"/>
        <v>0.88647053213623805</v>
      </c>
      <c r="N719" s="190">
        <f t="shared" ca="1" si="178"/>
        <v>0.85691387282247378</v>
      </c>
      <c r="O719" s="190">
        <f t="shared" ca="1" si="178"/>
        <v>0.82721202986531328</v>
      </c>
      <c r="P719" s="190">
        <f t="shared" ca="1" si="178"/>
        <v>0.79770885908312339</v>
      </c>
      <c r="Q719" s="190">
        <f t="shared" ca="1" si="178"/>
        <v>0.76864764911422079</v>
      </c>
      <c r="R719" s="190">
        <f t="shared" ca="1" si="178"/>
        <v>0.74019699596421762</v>
      </c>
      <c r="S719" s="190">
        <f t="shared" ca="1" si="178"/>
        <v>0.71247037139335134</v>
      </c>
      <c r="T719" s="190">
        <f t="shared" ca="1" si="178"/>
        <v>0.68554080243224735</v>
      </c>
      <c r="U719" s="190">
        <f t="shared" ca="1" si="178"/>
        <v>0.65945181610266779</v>
      </c>
      <c r="V719" s="190">
        <f t="shared" ca="1" si="178"/>
        <v>0.63422556082295478</v>
      </c>
      <c r="W719" s="187">
        <f t="shared" ca="1" si="178"/>
        <v>0.60986880982762903</v>
      </c>
      <c r="Y719" s="78">
        <f t="shared" ca="1" si="179"/>
        <v>11996378.75076835</v>
      </c>
      <c r="Z719" s="78">
        <f t="shared" ca="1" si="180"/>
        <v>12000225.532556858</v>
      </c>
      <c r="AA719" s="78">
        <f t="shared" ca="1" si="181"/>
        <v>3846.7817885074764</v>
      </c>
    </row>
    <row r="720" spans="1:27" ht="11.25" customHeight="1" x14ac:dyDescent="0.2">
      <c r="A720" s="222">
        <f t="shared" si="182"/>
        <v>710</v>
      </c>
      <c r="B720" s="220">
        <f t="shared" si="171"/>
        <v>1.95E-2</v>
      </c>
      <c r="C720" s="217">
        <f t="shared" si="172"/>
        <v>2.7675000000000004E-3</v>
      </c>
      <c r="D720" s="219">
        <f t="shared" ca="1" si="173"/>
        <v>0.36258208156704863</v>
      </c>
      <c r="E720" s="218">
        <f t="shared" ca="1" si="174"/>
        <v>-0.35156547237822527</v>
      </c>
      <c r="F720" s="187">
        <f t="shared" ca="1" si="175"/>
        <v>-1.7357154456758717E-3</v>
      </c>
      <c r="G720" s="217">
        <f t="shared" ca="1" si="176"/>
        <v>1.0317845543241287E-3</v>
      </c>
      <c r="H720" s="187">
        <f t="shared" ca="1" si="177"/>
        <v>2.0531784554324129E-2</v>
      </c>
      <c r="I720" s="191">
        <f t="shared" ca="1" si="178"/>
        <v>0.98916568876870825</v>
      </c>
      <c r="J720" s="190">
        <f t="shared" ca="1" si="178"/>
        <v>0.96467206422507845</v>
      </c>
      <c r="K720" s="190">
        <f t="shared" ca="1" si="178"/>
        <v>0.93750883924998363</v>
      </c>
      <c r="L720" s="190">
        <f t="shared" ca="1" si="178"/>
        <v>0.90870095402677697</v>
      </c>
      <c r="M720" s="190">
        <f t="shared" ca="1" si="178"/>
        <v>0.87900719416123207</v>
      </c>
      <c r="N720" s="190">
        <f t="shared" ca="1" si="178"/>
        <v>0.84898251499293909</v>
      </c>
      <c r="O720" s="190">
        <f t="shared" ca="1" si="178"/>
        <v>0.81902770725106044</v>
      </c>
      <c r="P720" s="190">
        <f t="shared" ca="1" si="178"/>
        <v>0.7894280594069687</v>
      </c>
      <c r="Q720" s="190">
        <f t="shared" ca="1" si="178"/>
        <v>0.76038297150553424</v>
      </c>
      <c r="R720" s="190">
        <f t="shared" ca="1" si="178"/>
        <v>0.73202837794363584</v>
      </c>
      <c r="S720" s="190">
        <f t="shared" ca="1" si="178"/>
        <v>0.70445358265224767</v>
      </c>
      <c r="T720" s="190">
        <f t="shared" ca="1" si="178"/>
        <v>0.67771381939751119</v>
      </c>
      <c r="U720" s="190">
        <f t="shared" ca="1" si="178"/>
        <v>0.65183957727223985</v>
      </c>
      <c r="V720" s="190">
        <f t="shared" ca="1" si="178"/>
        <v>0.62684349781874893</v>
      </c>
      <c r="W720" s="187">
        <f t="shared" ca="1" si="178"/>
        <v>0.60272545984284498</v>
      </c>
      <c r="Y720" s="78">
        <f t="shared" ca="1" si="179"/>
        <v>11892480.308515511</v>
      </c>
      <c r="Z720" s="78">
        <f t="shared" ca="1" si="180"/>
        <v>11896397.584988236</v>
      </c>
      <c r="AA720" s="78">
        <f t="shared" ca="1" si="181"/>
        <v>3917.2764727249742</v>
      </c>
    </row>
    <row r="721" spans="1:27" ht="11.25" customHeight="1" x14ac:dyDescent="0.2">
      <c r="A721" s="222">
        <f t="shared" si="182"/>
        <v>711</v>
      </c>
      <c r="B721" s="220">
        <f t="shared" si="171"/>
        <v>1.95E-2</v>
      </c>
      <c r="C721" s="217">
        <f t="shared" si="172"/>
        <v>2.7675000000000004E-3</v>
      </c>
      <c r="D721" s="219">
        <f t="shared" ca="1" si="173"/>
        <v>0.14169971064307851</v>
      </c>
      <c r="E721" s="218">
        <f t="shared" ca="1" si="174"/>
        <v>-1.072714079466129</v>
      </c>
      <c r="F721" s="187">
        <f t="shared" ca="1" si="175"/>
        <v>-5.2961014172637948E-3</v>
      </c>
      <c r="G721" s="217">
        <f t="shared" ca="1" si="176"/>
        <v>-2.5286014172637944E-3</v>
      </c>
      <c r="H721" s="187">
        <f t="shared" ca="1" si="177"/>
        <v>1.6971398582736205E-2</v>
      </c>
      <c r="I721" s="191">
        <f t="shared" ca="1" si="178"/>
        <v>0.9908142787284312</v>
      </c>
      <c r="J721" s="190">
        <f t="shared" ca="1" si="178"/>
        <v>0.96891768729411554</v>
      </c>
      <c r="K721" s="190">
        <f t="shared" ca="1" si="178"/>
        <v>0.94359660678656465</v>
      </c>
      <c r="L721" s="190">
        <f t="shared" ca="1" si="178"/>
        <v>0.91605582170588695</v>
      </c>
      <c r="M721" s="190">
        <f t="shared" ca="1" si="178"/>
        <v>0.88719703690769125</v>
      </c>
      <c r="N721" s="190">
        <f t="shared" ca="1" si="178"/>
        <v>0.857686293110974</v>
      </c>
      <c r="O721" s="190">
        <f t="shared" ca="1" si="178"/>
        <v>0.82800936722355234</v>
      </c>
      <c r="P721" s="190">
        <f t="shared" ca="1" si="178"/>
        <v>0.79851581279652672</v>
      </c>
      <c r="Q721" s="190">
        <f t="shared" ca="1" si="178"/>
        <v>0.76945319735241779</v>
      </c>
      <c r="R721" s="190">
        <f t="shared" ca="1" si="178"/>
        <v>0.74099330635232075</v>
      </c>
      <c r="S721" s="190">
        <f t="shared" ca="1" si="178"/>
        <v>0.71325197447108368</v>
      </c>
      <c r="T721" s="190">
        <f t="shared" ca="1" si="178"/>
        <v>0.68630397004313937</v>
      </c>
      <c r="U721" s="190">
        <f t="shared" ca="1" si="178"/>
        <v>0.66019409696154918</v>
      </c>
      <c r="V721" s="190">
        <f t="shared" ca="1" si="178"/>
        <v>0.63494543525216174</v>
      </c>
      <c r="W721" s="187">
        <f t="shared" ca="1" si="178"/>
        <v>0.61056543408903619</v>
      </c>
      <c r="Y721" s="78">
        <f t="shared" ca="1" si="179"/>
        <v>12006500.31907545</v>
      </c>
      <c r="Z721" s="78">
        <f t="shared" ca="1" si="180"/>
        <v>12010340.25940983</v>
      </c>
      <c r="AA721" s="78">
        <f t="shared" ca="1" si="181"/>
        <v>3839.940334379673</v>
      </c>
    </row>
    <row r="722" spans="1:27" ht="11.25" customHeight="1" x14ac:dyDescent="0.2">
      <c r="A722" s="222">
        <f t="shared" si="182"/>
        <v>712</v>
      </c>
      <c r="B722" s="220">
        <f t="shared" si="171"/>
        <v>1.95E-2</v>
      </c>
      <c r="C722" s="217">
        <f t="shared" si="172"/>
        <v>2.7675000000000004E-3</v>
      </c>
      <c r="D722" s="219">
        <f t="shared" ca="1" si="173"/>
        <v>0.99529391984707394</v>
      </c>
      <c r="E722" s="218">
        <f t="shared" ca="1" si="174"/>
        <v>2.5967090828213912</v>
      </c>
      <c r="F722" s="187">
        <f t="shared" ca="1" si="175"/>
        <v>1.2820223876055104E-2</v>
      </c>
      <c r="G722" s="217">
        <f t="shared" ca="1" si="176"/>
        <v>1.5587723876055105E-2</v>
      </c>
      <c r="H722" s="187">
        <f t="shared" ca="1" si="177"/>
        <v>3.5087723876055105E-2</v>
      </c>
      <c r="I722" s="191">
        <f t="shared" ca="1" si="178"/>
        <v>0.98245423457293735</v>
      </c>
      <c r="J722" s="190">
        <f t="shared" ca="1" si="178"/>
        <v>0.94750729719741023</v>
      </c>
      <c r="K722" s="190">
        <f t="shared" ca="1" si="178"/>
        <v>0.91302601475449441</v>
      </c>
      <c r="L722" s="190">
        <f t="shared" ca="1" si="178"/>
        <v>0.8792411715255315</v>
      </c>
      <c r="M722" s="190">
        <f t="shared" ca="1" si="178"/>
        <v>0.84630354511586947</v>
      </c>
      <c r="N722" s="190">
        <f t="shared" ca="1" si="178"/>
        <v>0.81430797885661699</v>
      </c>
      <c r="O722" s="190">
        <f t="shared" ca="1" si="178"/>
        <v>0.78331006218849464</v>
      </c>
      <c r="P722" s="190">
        <f t="shared" ca="1" si="178"/>
        <v>0.7533377952928797</v>
      </c>
      <c r="Q722" s="190">
        <f t="shared" ca="1" si="178"/>
        <v>0.72439981156456756</v>
      </c>
      <c r="R722" s="190">
        <f t="shared" ca="1" si="178"/>
        <v>0.69649121199921138</v>
      </c>
      <c r="S722" s="190">
        <f t="shared" ca="1" si="178"/>
        <v>0.66959772634531289</v>
      </c>
      <c r="T722" s="190">
        <f t="shared" ca="1" si="178"/>
        <v>0.64369869177170591</v>
      </c>
      <c r="U722" s="190">
        <f t="shared" ca="1" si="178"/>
        <v>0.61876918980928663</v>
      </c>
      <c r="V722" s="190">
        <f t="shared" ca="1" si="178"/>
        <v>0.59478158058871777</v>
      </c>
      <c r="W722" s="187">
        <f t="shared" ca="1" si="178"/>
        <v>0.57170660350496072</v>
      </c>
      <c r="Y722" s="78">
        <f t="shared" ca="1" si="179"/>
        <v>11438932.915087998</v>
      </c>
      <c r="Z722" s="78">
        <f t="shared" ca="1" si="180"/>
        <v>11443162.587913036</v>
      </c>
      <c r="AA722" s="78">
        <f t="shared" ca="1" si="181"/>
        <v>4229.6728250384331</v>
      </c>
    </row>
    <row r="723" spans="1:27" ht="11.25" customHeight="1" x14ac:dyDescent="0.2">
      <c r="A723" s="222">
        <f t="shared" si="182"/>
        <v>713</v>
      </c>
      <c r="B723" s="220">
        <f t="shared" si="171"/>
        <v>1.95E-2</v>
      </c>
      <c r="C723" s="217">
        <f t="shared" si="172"/>
        <v>2.7675000000000004E-3</v>
      </c>
      <c r="D723" s="219">
        <f t="shared" ca="1" si="173"/>
        <v>0.18424975986427183</v>
      </c>
      <c r="E723" s="218">
        <f t="shared" ca="1" si="174"/>
        <v>-0.89928754509164666</v>
      </c>
      <c r="F723" s="187">
        <f t="shared" ca="1" si="175"/>
        <v>-4.4398765088064012E-3</v>
      </c>
      <c r="G723" s="217">
        <f t="shared" ca="1" si="176"/>
        <v>-1.6723765088064008E-3</v>
      </c>
      <c r="H723" s="187">
        <f t="shared" ca="1" si="177"/>
        <v>1.78276234911936E-2</v>
      </c>
      <c r="I723" s="191">
        <f t="shared" ca="1" si="178"/>
        <v>0.99041756427359406</v>
      </c>
      <c r="J723" s="190">
        <f t="shared" ca="1" si="178"/>
        <v>0.96789496871090175</v>
      </c>
      <c r="K723" s="190">
        <f t="shared" ca="1" si="178"/>
        <v>0.94212898003754486</v>
      </c>
      <c r="L723" s="190">
        <f t="shared" ca="1" si="178"/>
        <v>0.91428165655774096</v>
      </c>
      <c r="M723" s="190">
        <f t="shared" ca="1" si="178"/>
        <v>0.88522054790822635</v>
      </c>
      <c r="N723" s="190">
        <f t="shared" ca="1" si="178"/>
        <v>0.85558503679718634</v>
      </c>
      <c r="O723" s="190">
        <f t="shared" ca="1" si="178"/>
        <v>0.82584044421923086</v>
      </c>
      <c r="P723" s="190">
        <f t="shared" ca="1" si="178"/>
        <v>0.79632082134895121</v>
      </c>
      <c r="Q723" s="190">
        <f t="shared" ca="1" si="178"/>
        <v>0.76726209754091113</v>
      </c>
      <c r="R723" s="190">
        <f t="shared" ca="1" si="178"/>
        <v>0.73882738536319814</v>
      </c>
      <c r="S723" s="190">
        <f t="shared" ca="1" si="178"/>
        <v>0.71112609535700311</v>
      </c>
      <c r="T723" s="190">
        <f t="shared" ca="1" si="178"/>
        <v>0.68422826239447265</v>
      </c>
      <c r="U723" s="190">
        <f t="shared" ca="1" si="178"/>
        <v>0.65817521978211035</v>
      </c>
      <c r="V723" s="190">
        <f t="shared" ca="1" si="178"/>
        <v>0.63298751562732503</v>
      </c>
      <c r="W723" s="187">
        <f t="shared" ca="1" si="178"/>
        <v>0.60867076217676297</v>
      </c>
      <c r="Y723" s="78">
        <f t="shared" ca="1" si="179"/>
        <v>11978967.35809516</v>
      </c>
      <c r="Z723" s="78">
        <f t="shared" ca="1" si="180"/>
        <v>11982825.919813365</v>
      </c>
      <c r="AA723" s="78">
        <f t="shared" ca="1" si="181"/>
        <v>3858.56171820499</v>
      </c>
    </row>
    <row r="724" spans="1:27" ht="11.25" customHeight="1" x14ac:dyDescent="0.2">
      <c r="A724" s="222">
        <f t="shared" si="182"/>
        <v>714</v>
      </c>
      <c r="B724" s="220">
        <f t="shared" si="171"/>
        <v>1.95E-2</v>
      </c>
      <c r="C724" s="217">
        <f t="shared" si="172"/>
        <v>2.7675000000000004E-3</v>
      </c>
      <c r="D724" s="219">
        <f t="shared" ca="1" si="173"/>
        <v>0.82546340742187496</v>
      </c>
      <c r="E724" s="218">
        <f t="shared" ca="1" si="174"/>
        <v>0.93638852260439642</v>
      </c>
      <c r="F724" s="187">
        <f t="shared" ca="1" si="175"/>
        <v>4.6230479086680825E-3</v>
      </c>
      <c r="G724" s="217">
        <f t="shared" ca="1" si="176"/>
        <v>7.3905479086680825E-3</v>
      </c>
      <c r="H724" s="187">
        <f t="shared" ca="1" si="177"/>
        <v>2.6890547908668083E-2</v>
      </c>
      <c r="I724" s="191">
        <f t="shared" ca="1" si="178"/>
        <v>0.98622816820898052</v>
      </c>
      <c r="J724" s="190">
        <f t="shared" ca="1" si="178"/>
        <v>0.9571357135441767</v>
      </c>
      <c r="K724" s="190">
        <f t="shared" ca="1" si="178"/>
        <v>0.92673378131788975</v>
      </c>
      <c r="L724" s="190">
        <f t="shared" ca="1" si="178"/>
        <v>0.89571193861547493</v>
      </c>
      <c r="M724" s="190">
        <f t="shared" ca="1" si="178"/>
        <v>0.86456796263222579</v>
      </c>
      <c r="N724" s="190">
        <f t="shared" ca="1" si="178"/>
        <v>0.83365693343822878</v>
      </c>
      <c r="O724" s="190">
        <f t="shared" ca="1" si="178"/>
        <v>0.80322837253842028</v>
      </c>
      <c r="P724" s="190">
        <f t="shared" ca="1" si="178"/>
        <v>0.77345409118467046</v>
      </c>
      <c r="Q724" s="190">
        <f t="shared" ca="1" si="178"/>
        <v>0.74444894231662639</v>
      </c>
      <c r="R724" s="190">
        <f t="shared" ca="1" si="178"/>
        <v>0.71628621396101932</v>
      </c>
      <c r="S724" s="190">
        <f t="shared" ca="1" si="178"/>
        <v>0.68900900831133749</v>
      </c>
      <c r="T724" s="190">
        <f t="shared" ca="1" si="178"/>
        <v>0.66263863032853154</v>
      </c>
      <c r="U724" s="190">
        <f t="shared" ca="1" si="178"/>
        <v>0.63718075759187043</v>
      </c>
      <c r="V724" s="190">
        <f t="shared" ca="1" si="178"/>
        <v>0.61262996889044952</v>
      </c>
      <c r="W724" s="187">
        <f t="shared" ca="1" si="178"/>
        <v>0.58897306146832962</v>
      </c>
      <c r="Y724" s="78">
        <f t="shared" ca="1" si="179"/>
        <v>11691883.544348231</v>
      </c>
      <c r="Z724" s="78">
        <f t="shared" ca="1" si="180"/>
        <v>11695938.166398719</v>
      </c>
      <c r="AA724" s="78">
        <f t="shared" ca="1" si="181"/>
        <v>4054.6220504883677</v>
      </c>
    </row>
    <row r="725" spans="1:27" ht="11.25" customHeight="1" x14ac:dyDescent="0.2">
      <c r="A725" s="222">
        <f t="shared" si="182"/>
        <v>715</v>
      </c>
      <c r="B725" s="220">
        <f t="shared" si="171"/>
        <v>1.95E-2</v>
      </c>
      <c r="C725" s="217">
        <f t="shared" si="172"/>
        <v>2.7675000000000004E-3</v>
      </c>
      <c r="D725" s="219">
        <f t="shared" ca="1" si="173"/>
        <v>0.13029832413579012</v>
      </c>
      <c r="E725" s="218">
        <f t="shared" ca="1" si="174"/>
        <v>-1.1249820321843842</v>
      </c>
      <c r="F725" s="187">
        <f t="shared" ca="1" si="175"/>
        <v>-5.5541537573676886E-3</v>
      </c>
      <c r="G725" s="217">
        <f t="shared" ca="1" si="176"/>
        <v>-2.7866537573676881E-3</v>
      </c>
      <c r="H725" s="187">
        <f t="shared" ca="1" si="177"/>
        <v>1.6713346242632311E-2</v>
      </c>
      <c r="I725" s="191">
        <f t="shared" ca="1" si="178"/>
        <v>0.99093387320890047</v>
      </c>
      <c r="J725" s="190">
        <f t="shared" ca="1" si="178"/>
        <v>0.969226130006693</v>
      </c>
      <c r="K725" s="190">
        <f t="shared" ca="1" si="178"/>
        <v>0.9440393739399987</v>
      </c>
      <c r="L725" s="190">
        <f t="shared" ca="1" si="178"/>
        <v>0.91659120123890891</v>
      </c>
      <c r="M725" s="190">
        <f t="shared" ca="1" si="178"/>
        <v>0.88779358370923389</v>
      </c>
      <c r="N725" s="190">
        <f t="shared" ca="1" si="178"/>
        <v>0.8583205892258301</v>
      </c>
      <c r="O725" s="190">
        <f t="shared" ca="1" si="178"/>
        <v>0.82866416194591064</v>
      </c>
      <c r="P725" s="190">
        <f t="shared" ca="1" si="178"/>
        <v>0.79917853347380197</v>
      </c>
      <c r="Q725" s="190">
        <f t="shared" ca="1" si="178"/>
        <v>0.77011478567360159</v>
      </c>
      <c r="R725" s="190">
        <f t="shared" ca="1" si="178"/>
        <v>0.74164732425668511</v>
      </c>
      <c r="S725" s="190">
        <f t="shared" ca="1" si="178"/>
        <v>0.71389392549813013</v>
      </c>
      <c r="T725" s="190">
        <f t="shared" ca="1" si="178"/>
        <v>0.68693078877335201</v>
      </c>
      <c r="U725" s="190">
        <f t="shared" ca="1" si="178"/>
        <v>0.66080376745995151</v>
      </c>
      <c r="V725" s="190">
        <f t="shared" ca="1" si="178"/>
        <v>0.63553670736224099</v>
      </c>
      <c r="W725" s="187">
        <f t="shared" ca="1" si="178"/>
        <v>0.61113761331853711</v>
      </c>
      <c r="Y725" s="78">
        <f t="shared" ca="1" si="179"/>
        <v>12014812.359091775</v>
      </c>
      <c r="Z725" s="78">
        <f t="shared" ca="1" si="180"/>
        <v>12018646.684660628</v>
      </c>
      <c r="AA725" s="78">
        <f t="shared" ca="1" si="181"/>
        <v>3834.3255688529462</v>
      </c>
    </row>
    <row r="726" spans="1:27" ht="11.25" customHeight="1" x14ac:dyDescent="0.2">
      <c r="A726" s="222">
        <f t="shared" si="182"/>
        <v>716</v>
      </c>
      <c r="B726" s="220">
        <f t="shared" si="171"/>
        <v>1.95E-2</v>
      </c>
      <c r="C726" s="217">
        <f t="shared" si="172"/>
        <v>2.7675000000000004E-3</v>
      </c>
      <c r="D726" s="219">
        <f t="shared" ca="1" si="173"/>
        <v>0.41783912385946809</v>
      </c>
      <c r="E726" s="218">
        <f t="shared" ca="1" si="174"/>
        <v>-0.20742463151231755</v>
      </c>
      <c r="F726" s="187">
        <f t="shared" ca="1" si="175"/>
        <v>-1.0240770639223179E-3</v>
      </c>
      <c r="G726" s="217">
        <f t="shared" ca="1" si="176"/>
        <v>1.7434229360776825E-3</v>
      </c>
      <c r="H726" s="187">
        <f t="shared" ca="1" si="177"/>
        <v>2.1243422936077682E-2</v>
      </c>
      <c r="I726" s="191">
        <f t="shared" ca="1" si="178"/>
        <v>0.98883650303808757</v>
      </c>
      <c r="J726" s="190">
        <f t="shared" ca="1" si="178"/>
        <v>0.96382569631253734</v>
      </c>
      <c r="K726" s="190">
        <f t="shared" ca="1" si="178"/>
        <v>0.93629675393809331</v>
      </c>
      <c r="L726" s="190">
        <f t="shared" ca="1" si="178"/>
        <v>0.90723798322064708</v>
      </c>
      <c r="M726" s="190">
        <f t="shared" ca="1" si="178"/>
        <v>0.87737932308288447</v>
      </c>
      <c r="N726" s="190">
        <f t="shared" ca="1" si="178"/>
        <v>0.84725345236171012</v>
      </c>
      <c r="O726" s="190">
        <f t="shared" ca="1" si="178"/>
        <v>0.8172441989972451</v>
      </c>
      <c r="P726" s="190">
        <f t="shared" ca="1" si="178"/>
        <v>0.78762406881349667</v>
      </c>
      <c r="Q726" s="190">
        <f t="shared" ca="1" si="178"/>
        <v>0.75858290578235466</v>
      </c>
      <c r="R726" s="190">
        <f t="shared" ca="1" si="178"/>
        <v>0.73024954551063326</v>
      </c>
      <c r="S726" s="190">
        <f t="shared" ca="1" si="178"/>
        <v>0.70270804638685413</v>
      </c>
      <c r="T726" s="190">
        <f t="shared" ca="1" si="178"/>
        <v>0.67600978427643466</v>
      </c>
      <c r="U726" s="190">
        <f t="shared" ca="1" si="178"/>
        <v>0.65018242374488489</v>
      </c>
      <c r="V726" s="190">
        <f t="shared" ca="1" si="178"/>
        <v>0.62523654813723928</v>
      </c>
      <c r="W726" s="187">
        <f t="shared" ca="1" si="178"/>
        <v>0.60117054447320717</v>
      </c>
      <c r="Y726" s="78">
        <f t="shared" ca="1" si="179"/>
        <v>11869837.778076312</v>
      </c>
      <c r="Z726" s="78">
        <f t="shared" ca="1" si="180"/>
        <v>11873770.479258807</v>
      </c>
      <c r="AA726" s="78">
        <f t="shared" ca="1" si="181"/>
        <v>3932.7011824958026</v>
      </c>
    </row>
    <row r="727" spans="1:27" ht="11.25" customHeight="1" x14ac:dyDescent="0.2">
      <c r="A727" s="222">
        <f t="shared" si="182"/>
        <v>717</v>
      </c>
      <c r="B727" s="220">
        <f t="shared" si="171"/>
        <v>1.95E-2</v>
      </c>
      <c r="C727" s="217">
        <f t="shared" si="172"/>
        <v>2.7675000000000004E-3</v>
      </c>
      <c r="D727" s="219">
        <f t="shared" ca="1" si="173"/>
        <v>0.62800662148665465</v>
      </c>
      <c r="E727" s="218">
        <f t="shared" ca="1" si="174"/>
        <v>0.32657843408894049</v>
      </c>
      <c r="F727" s="187">
        <f t="shared" ca="1" si="175"/>
        <v>1.6123518286317417E-3</v>
      </c>
      <c r="G727" s="217">
        <f t="shared" ca="1" si="176"/>
        <v>4.3798518286317419E-3</v>
      </c>
      <c r="H727" s="187">
        <f t="shared" ca="1" si="177"/>
        <v>2.387985182863174E-2</v>
      </c>
      <c r="I727" s="191">
        <f t="shared" ca="1" si="178"/>
        <v>0.98761791283230072</v>
      </c>
      <c r="J727" s="190">
        <f t="shared" ca="1" si="178"/>
        <v>0.96069659704014243</v>
      </c>
      <c r="K727" s="190">
        <f t="shared" ca="1" si="178"/>
        <v>0.93181994470820217</v>
      </c>
      <c r="L727" s="190">
        <f t="shared" ca="1" si="178"/>
        <v>0.90183856626082604</v>
      </c>
      <c r="M727" s="190">
        <f t="shared" ca="1" si="178"/>
        <v>0.87137472749626133</v>
      </c>
      <c r="N727" s="190">
        <f t="shared" ca="1" si="178"/>
        <v>0.84087837294499002</v>
      </c>
      <c r="O727" s="190">
        <f t="shared" ca="1" si="178"/>
        <v>0.81067056044814023</v>
      </c>
      <c r="P727" s="190">
        <f t="shared" ca="1" si="178"/>
        <v>0.78097662140384527</v>
      </c>
      <c r="Q727" s="190">
        <f t="shared" ca="1" si="178"/>
        <v>0.75195120393085813</v>
      </c>
      <c r="R727" s="190">
        <f t="shared" ca="1" si="178"/>
        <v>0.72369703780905392</v>
      </c>
      <c r="S727" s="190">
        <f t="shared" ca="1" si="178"/>
        <v>0.6962789132000049</v>
      </c>
      <c r="T727" s="190">
        <f t="shared" ca="1" si="178"/>
        <v>0.66973404752134258</v>
      </c>
      <c r="U727" s="190">
        <f t="shared" ca="1" si="178"/>
        <v>0.64407974659372313</v>
      </c>
      <c r="V727" s="190">
        <f t="shared" ca="1" si="178"/>
        <v>0.61931904971590479</v>
      </c>
      <c r="W727" s="187">
        <f t="shared" ca="1" si="178"/>
        <v>0.59544487853773742</v>
      </c>
      <c r="Y727" s="78">
        <f t="shared" ca="1" si="179"/>
        <v>11786378.180443332</v>
      </c>
      <c r="Z727" s="78">
        <f t="shared" ca="1" si="180"/>
        <v>11790367.914681081</v>
      </c>
      <c r="AA727" s="78">
        <f t="shared" ca="1" si="181"/>
        <v>3989.7342377491295</v>
      </c>
    </row>
    <row r="728" spans="1:27" ht="11.25" customHeight="1" x14ac:dyDescent="0.2">
      <c r="A728" s="222">
        <f t="shared" si="182"/>
        <v>718</v>
      </c>
      <c r="B728" s="220">
        <f t="shared" si="171"/>
        <v>1.95E-2</v>
      </c>
      <c r="C728" s="217">
        <f t="shared" si="172"/>
        <v>2.7675000000000004E-3</v>
      </c>
      <c r="D728" s="219">
        <f t="shared" ca="1" si="173"/>
        <v>0.44516072562577735</v>
      </c>
      <c r="E728" s="218">
        <f t="shared" ca="1" si="174"/>
        <v>-0.13789746835857289</v>
      </c>
      <c r="F728" s="187">
        <f t="shared" ca="1" si="175"/>
        <v>-6.8081419978601766E-4</v>
      </c>
      <c r="G728" s="217">
        <f t="shared" ca="1" si="176"/>
        <v>2.0866858002139828E-3</v>
      </c>
      <c r="H728" s="187">
        <f t="shared" ca="1" si="177"/>
        <v>2.1586685800213983E-2</v>
      </c>
      <c r="I728" s="191">
        <f t="shared" ca="1" si="178"/>
        <v>0.98867775757634668</v>
      </c>
      <c r="J728" s="190">
        <f t="shared" ca="1" si="178"/>
        <v>0.96341771140299359</v>
      </c>
      <c r="K728" s="190">
        <f t="shared" ca="1" si="178"/>
        <v>0.93571265799430781</v>
      </c>
      <c r="L728" s="190">
        <f t="shared" ca="1" si="178"/>
        <v>0.90653315313138016</v>
      </c>
      <c r="M728" s="190">
        <f t="shared" ca="1" si="178"/>
        <v>0.8765951882537234</v>
      </c>
      <c r="N728" s="190">
        <f t="shared" ca="1" si="178"/>
        <v>0.84642068846712215</v>
      </c>
      <c r="O728" s="190">
        <f t="shared" ca="1" si="178"/>
        <v>0.81638530254721875</v>
      </c>
      <c r="P728" s="190">
        <f t="shared" ca="1" si="178"/>
        <v>0.78675537798740847</v>
      </c>
      <c r="Q728" s="190">
        <f t="shared" ca="1" si="178"/>
        <v>0.75771615782754786</v>
      </c>
      <c r="R728" s="190">
        <f t="shared" ca="1" si="178"/>
        <v>0.72939306147844152</v>
      </c>
      <c r="S728" s="190">
        <f t="shared" ca="1" si="178"/>
        <v>0.70186762390256119</v>
      </c>
      <c r="T728" s="190">
        <f t="shared" ca="1" si="178"/>
        <v>0.67518936560071385</v>
      </c>
      <c r="U728" s="190">
        <f t="shared" ca="1" si="178"/>
        <v>0.64938459304887086</v>
      </c>
      <c r="V728" s="190">
        <f t="shared" ca="1" si="178"/>
        <v>0.62446290014463701</v>
      </c>
      <c r="W728" s="187">
        <f t="shared" ca="1" si="178"/>
        <v>0.6004219568602569</v>
      </c>
      <c r="Y728" s="78">
        <f t="shared" ca="1" si="179"/>
        <v>11858933.49622353</v>
      </c>
      <c r="Z728" s="78">
        <f t="shared" ca="1" si="180"/>
        <v>11862873.633246139</v>
      </c>
      <c r="AA728" s="78">
        <f t="shared" ca="1" si="181"/>
        <v>3940.1370226088911</v>
      </c>
    </row>
    <row r="729" spans="1:27" ht="11.25" customHeight="1" x14ac:dyDescent="0.2">
      <c r="A729" s="222">
        <f t="shared" si="182"/>
        <v>719</v>
      </c>
      <c r="B729" s="220">
        <f t="shared" si="171"/>
        <v>1.95E-2</v>
      </c>
      <c r="C729" s="217">
        <f t="shared" si="172"/>
        <v>2.7675000000000004E-3</v>
      </c>
      <c r="D729" s="219">
        <f t="shared" ca="1" si="173"/>
        <v>0.60495442822125878</v>
      </c>
      <c r="E729" s="218">
        <f t="shared" ca="1" si="174"/>
        <v>0.26619226015663427</v>
      </c>
      <c r="F729" s="187">
        <f t="shared" ca="1" si="175"/>
        <v>1.3142189827338028E-3</v>
      </c>
      <c r="G729" s="217">
        <f t="shared" ca="1" si="176"/>
        <v>4.081718982733803E-3</v>
      </c>
      <c r="H729" s="187">
        <f t="shared" ca="1" si="177"/>
        <v>2.3581718982733802E-2</v>
      </c>
      <c r="I729" s="191">
        <f t="shared" ca="1" si="178"/>
        <v>0.98775563819763168</v>
      </c>
      <c r="J729" s="190">
        <f t="shared" ca="1" si="178"/>
        <v>0.96104993202610445</v>
      </c>
      <c r="K729" s="190">
        <f t="shared" ca="1" si="178"/>
        <v>0.93232511624672243</v>
      </c>
      <c r="L729" s="190">
        <f t="shared" ca="1" si="178"/>
        <v>0.90244752849625842</v>
      </c>
      <c r="M729" s="190">
        <f t="shared" ca="1" si="178"/>
        <v>0.87205167360459568</v>
      </c>
      <c r="N729" s="190">
        <f t="shared" ca="1" si="178"/>
        <v>0.84159686790370092</v>
      </c>
      <c r="O729" s="190">
        <f t="shared" ca="1" si="178"/>
        <v>0.8114112615848742</v>
      </c>
      <c r="P729" s="190">
        <f t="shared" ca="1" si="178"/>
        <v>0.78172550624858739</v>
      </c>
      <c r="Q729" s="190">
        <f t="shared" ca="1" si="178"/>
        <v>0.75269821372458412</v>
      </c>
      <c r="R729" s="190">
        <f t="shared" ca="1" si="178"/>
        <v>0.72443505067293046</v>
      </c>
      <c r="S729" s="190">
        <f t="shared" ca="1" si="178"/>
        <v>0.69700297315516779</v>
      </c>
      <c r="T729" s="190">
        <f t="shared" ca="1" si="178"/>
        <v>0.67044078911410343</v>
      </c>
      <c r="U729" s="190">
        <f t="shared" ca="1" si="178"/>
        <v>0.64476696747498097</v>
      </c>
      <c r="V729" s="190">
        <f t="shared" ca="1" si="178"/>
        <v>0.61998539426510779</v>
      </c>
      <c r="W729" s="187">
        <f t="shared" ca="1" si="178"/>
        <v>0.59608960435310954</v>
      </c>
      <c r="Y729" s="78">
        <f t="shared" ca="1" si="179"/>
        <v>11795782.517068457</v>
      </c>
      <c r="Z729" s="78">
        <f t="shared" ca="1" si="180"/>
        <v>11799765.811221285</v>
      </c>
      <c r="AA729" s="78">
        <f t="shared" ca="1" si="181"/>
        <v>3983.2941528279334</v>
      </c>
    </row>
    <row r="730" spans="1:27" ht="11.25" customHeight="1" x14ac:dyDescent="0.2">
      <c r="A730" s="222">
        <f t="shared" si="182"/>
        <v>720</v>
      </c>
      <c r="B730" s="220">
        <f t="shared" si="171"/>
        <v>1.95E-2</v>
      </c>
      <c r="C730" s="217">
        <f t="shared" si="172"/>
        <v>2.7675000000000004E-3</v>
      </c>
      <c r="D730" s="219">
        <f t="shared" ca="1" si="173"/>
        <v>0.69032149344758709</v>
      </c>
      <c r="E730" s="218">
        <f t="shared" ca="1" si="174"/>
        <v>0.49676183275937946</v>
      </c>
      <c r="F730" s="187">
        <f t="shared" ca="1" si="175"/>
        <v>2.4525650374877745E-3</v>
      </c>
      <c r="G730" s="217">
        <f t="shared" ca="1" si="176"/>
        <v>5.2200650374877745E-3</v>
      </c>
      <c r="H730" s="187">
        <f t="shared" ca="1" si="177"/>
        <v>2.4720065037487776E-2</v>
      </c>
      <c r="I730" s="191">
        <f t="shared" ca="1" si="178"/>
        <v>0.9872298714887211</v>
      </c>
      <c r="J730" s="190">
        <f t="shared" ca="1" si="178"/>
        <v>0.95970150912839924</v>
      </c>
      <c r="K730" s="190">
        <f t="shared" ca="1" si="178"/>
        <v>0.93039771673562111</v>
      </c>
      <c r="L730" s="190">
        <f t="shared" ca="1" si="178"/>
        <v>0.90012456781094174</v>
      </c>
      <c r="M730" s="190">
        <f t="shared" ca="1" si="178"/>
        <v>0.86946974943280053</v>
      </c>
      <c r="N730" s="190">
        <f t="shared" ca="1" si="178"/>
        <v>0.83885677238992695</v>
      </c>
      <c r="O730" s="190">
        <f t="shared" ca="1" si="178"/>
        <v>0.80858671464264742</v>
      </c>
      <c r="P730" s="190">
        <f t="shared" ca="1" si="178"/>
        <v>0.77886993367950019</v>
      </c>
      <c r="Q730" s="190">
        <f t="shared" ca="1" si="178"/>
        <v>0.74984992922249094</v>
      </c>
      <c r="R730" s="190">
        <f t="shared" ca="1" si="178"/>
        <v>0.72162117500023315</v>
      </c>
      <c r="S730" s="190">
        <f t="shared" ca="1" si="178"/>
        <v>0.69424237487369544</v>
      </c>
      <c r="T730" s="190">
        <f t="shared" ca="1" si="178"/>
        <v>0.6677462781550092</v>
      </c>
      <c r="U730" s="190">
        <f t="shared" ca="1" si="178"/>
        <v>0.64214692405027229</v>
      </c>
      <c r="V730" s="190">
        <f t="shared" ca="1" si="178"/>
        <v>0.61744497425311118</v>
      </c>
      <c r="W730" s="187">
        <f t="shared" ca="1" si="178"/>
        <v>0.59363162877924325</v>
      </c>
      <c r="Y730" s="78">
        <f t="shared" ca="1" si="179"/>
        <v>11759920.119642612</v>
      </c>
      <c r="Z730" s="78">
        <f t="shared" ca="1" si="180"/>
        <v>11763927.990019253</v>
      </c>
      <c r="AA730" s="78">
        <f t="shared" ca="1" si="181"/>
        <v>4007.8703766409308</v>
      </c>
    </row>
    <row r="731" spans="1:27" ht="11.25" customHeight="1" x14ac:dyDescent="0.2">
      <c r="A731" s="222">
        <f t="shared" si="182"/>
        <v>721</v>
      </c>
      <c r="B731" s="220">
        <f t="shared" si="171"/>
        <v>1.95E-2</v>
      </c>
      <c r="C731" s="217">
        <f t="shared" si="172"/>
        <v>2.7675000000000004E-3</v>
      </c>
      <c r="D731" s="219">
        <f t="shared" ca="1" si="173"/>
        <v>0.12074029502754635</v>
      </c>
      <c r="E731" s="218">
        <f t="shared" ca="1" si="174"/>
        <v>-1.1712940803351637</v>
      </c>
      <c r="F731" s="187">
        <f t="shared" ca="1" si="175"/>
        <v>-5.7828011747389609E-3</v>
      </c>
      <c r="G731" s="217">
        <f t="shared" ca="1" si="176"/>
        <v>-3.0153011747389605E-3</v>
      </c>
      <c r="H731" s="187">
        <f t="shared" ca="1" si="177"/>
        <v>1.6484698825261039E-2</v>
      </c>
      <c r="I731" s="191">
        <f t="shared" ref="I731:W746" ca="1" si="183">I$8*EXP(-$H731*I$9)</f>
        <v>0.99103985202559952</v>
      </c>
      <c r="J731" s="190">
        <f t="shared" ca="1" si="183"/>
        <v>0.96949950788367967</v>
      </c>
      <c r="K731" s="190">
        <f t="shared" ca="1" si="183"/>
        <v>0.94443186161447124</v>
      </c>
      <c r="L731" s="190">
        <f t="shared" ca="1" si="183"/>
        <v>0.91706583600860225</v>
      </c>
      <c r="M731" s="190">
        <f t="shared" ca="1" si="183"/>
        <v>0.88832248948003911</v>
      </c>
      <c r="N731" s="190">
        <f t="shared" ca="1" si="183"/>
        <v>0.85888299959114078</v>
      </c>
      <c r="O731" s="190">
        <f t="shared" ca="1" si="183"/>
        <v>0.82924477582565193</v>
      </c>
      <c r="P731" s="190">
        <f t="shared" ca="1" si="183"/>
        <v>0.79976619705674123</v>
      </c>
      <c r="Q731" s="190">
        <f t="shared" ca="1" si="183"/>
        <v>0.77070146166081566</v>
      </c>
      <c r="R731" s="190">
        <f t="shared" ca="1" si="183"/>
        <v>0.74222729949593502</v>
      </c>
      <c r="S731" s="190">
        <f t="shared" ca="1" si="183"/>
        <v>0.71446320931359186</v>
      </c>
      <c r="T731" s="190">
        <f t="shared" ca="1" si="183"/>
        <v>0.68748666019001081</v>
      </c>
      <c r="U731" s="190">
        <f t="shared" ca="1" si="183"/>
        <v>0.66134443675869237</v>
      </c>
      <c r="V731" s="190">
        <f t="shared" ca="1" si="183"/>
        <v>0.63606106438922627</v>
      </c>
      <c r="W731" s="187">
        <f t="shared" ca="1" si="183"/>
        <v>0.61164504105937878</v>
      </c>
      <c r="Y731" s="78">
        <f t="shared" ca="1" si="179"/>
        <v>12022182.692353578</v>
      </c>
      <c r="Z731" s="78">
        <f t="shared" ca="1" si="180"/>
        <v>12026012.041996285</v>
      </c>
      <c r="AA731" s="78">
        <f t="shared" ca="1" si="181"/>
        <v>3829.3496427070349</v>
      </c>
    </row>
    <row r="732" spans="1:27" ht="11.25" customHeight="1" x14ac:dyDescent="0.2">
      <c r="A732" s="222">
        <f t="shared" si="182"/>
        <v>722</v>
      </c>
      <c r="B732" s="220">
        <f t="shared" si="171"/>
        <v>1.95E-2</v>
      </c>
      <c r="C732" s="217">
        <f t="shared" si="172"/>
        <v>2.7675000000000004E-3</v>
      </c>
      <c r="D732" s="219">
        <f t="shared" ca="1" si="173"/>
        <v>0.70506639535567828</v>
      </c>
      <c r="E732" s="218">
        <f t="shared" ca="1" si="174"/>
        <v>0.53902847128152065</v>
      </c>
      <c r="F732" s="187">
        <f t="shared" ca="1" si="175"/>
        <v>2.6612398451229028E-3</v>
      </c>
      <c r="G732" s="217">
        <f t="shared" ca="1" si="176"/>
        <v>5.4287398451229032E-3</v>
      </c>
      <c r="H732" s="187">
        <f t="shared" ca="1" si="177"/>
        <v>2.4928739845122904E-2</v>
      </c>
      <c r="I732" s="191">
        <f t="shared" ca="1" si="183"/>
        <v>0.9871335214297049</v>
      </c>
      <c r="J732" s="190">
        <f t="shared" ca="1" si="183"/>
        <v>0.95945452956309163</v>
      </c>
      <c r="K732" s="190">
        <f t="shared" ca="1" si="183"/>
        <v>0.93004482975641201</v>
      </c>
      <c r="L732" s="190">
        <f t="shared" ca="1" si="183"/>
        <v>0.89969938549751194</v>
      </c>
      <c r="M732" s="190">
        <f t="shared" ca="1" si="183"/>
        <v>0.86899727627278811</v>
      </c>
      <c r="N732" s="190">
        <f t="shared" ca="1" si="183"/>
        <v>0.83835544287971731</v>
      </c>
      <c r="O732" s="190">
        <f t="shared" ca="1" si="183"/>
        <v>0.80807000296529607</v>
      </c>
      <c r="P732" s="190">
        <f t="shared" ca="1" si="183"/>
        <v>0.7783475996310476</v>
      </c>
      <c r="Q732" s="190">
        <f t="shared" ca="1" si="183"/>
        <v>0.74932896889822442</v>
      </c>
      <c r="R732" s="190">
        <f t="shared" ca="1" si="183"/>
        <v>0.72110653878504793</v>
      </c>
      <c r="S732" s="190">
        <f t="shared" ca="1" si="183"/>
        <v>0.69373750561800307</v>
      </c>
      <c r="T732" s="190">
        <f t="shared" ca="1" si="183"/>
        <v>0.66725351230122165</v>
      </c>
      <c r="U732" s="190">
        <f t="shared" ca="1" si="183"/>
        <v>0.64166778932862922</v>
      </c>
      <c r="V732" s="190">
        <f t="shared" ca="1" si="183"/>
        <v>0.6169804098774182</v>
      </c>
      <c r="W732" s="187">
        <f t="shared" ca="1" si="183"/>
        <v>0.59318214787957868</v>
      </c>
      <c r="Y732" s="78">
        <f t="shared" ca="1" si="179"/>
        <v>11753359.46068369</v>
      </c>
      <c r="Z732" s="78">
        <f t="shared" ca="1" si="180"/>
        <v>11757371.832145659</v>
      </c>
      <c r="AA732" s="78">
        <f t="shared" ca="1" si="181"/>
        <v>4012.371461968869</v>
      </c>
    </row>
    <row r="733" spans="1:27" ht="11.25" customHeight="1" x14ac:dyDescent="0.2">
      <c r="A733" s="222">
        <f t="shared" si="182"/>
        <v>723</v>
      </c>
      <c r="B733" s="220">
        <f t="shared" si="171"/>
        <v>1.95E-2</v>
      </c>
      <c r="C733" s="217">
        <f t="shared" si="172"/>
        <v>2.7675000000000004E-3</v>
      </c>
      <c r="D733" s="219">
        <f t="shared" ca="1" si="173"/>
        <v>0.97667703962357355</v>
      </c>
      <c r="E733" s="218">
        <f t="shared" ca="1" si="174"/>
        <v>1.9895010978636041</v>
      </c>
      <c r="F733" s="187">
        <f t="shared" ca="1" si="175"/>
        <v>9.8223746529804024E-3</v>
      </c>
      <c r="G733" s="217">
        <f t="shared" ca="1" si="176"/>
        <v>1.2589874652980403E-2</v>
      </c>
      <c r="H733" s="187">
        <f t="shared" ca="1" si="177"/>
        <v>3.2089874652980403E-2</v>
      </c>
      <c r="I733" s="191">
        <f t="shared" ca="1" si="183"/>
        <v>0.9838327495626481</v>
      </c>
      <c r="J733" s="190">
        <f t="shared" ca="1" si="183"/>
        <v>0.95101729005677216</v>
      </c>
      <c r="K733" s="190">
        <f t="shared" ca="1" si="183"/>
        <v>0.91801550592455472</v>
      </c>
      <c r="L733" s="190">
        <f t="shared" ca="1" si="183"/>
        <v>0.88522939067083861</v>
      </c>
      <c r="M733" s="190">
        <f t="shared" ca="1" si="183"/>
        <v>0.85293797125362791</v>
      </c>
      <c r="N733" s="190">
        <f t="shared" ca="1" si="183"/>
        <v>0.82133158204038226</v>
      </c>
      <c r="O733" s="190">
        <f t="shared" ca="1" si="183"/>
        <v>0.790536588804024</v>
      </c>
      <c r="P733" s="190">
        <f t="shared" ca="1" si="183"/>
        <v>0.76063326138234022</v>
      </c>
      <c r="Q733" s="190">
        <f t="shared" ca="1" si="183"/>
        <v>0.73166871967160241</v>
      </c>
      <c r="R733" s="190">
        <f t="shared" ca="1" si="183"/>
        <v>0.70366632680372798</v>
      </c>
      <c r="S733" s="190">
        <f t="shared" ca="1" si="183"/>
        <v>0.67663251291961934</v>
      </c>
      <c r="T733" s="190">
        <f t="shared" ca="1" si="183"/>
        <v>0.65056173594931765</v>
      </c>
      <c r="U733" s="190">
        <f t="shared" ca="1" si="183"/>
        <v>0.62544008863903389</v>
      </c>
      <c r="V733" s="190">
        <f t="shared" ca="1" si="183"/>
        <v>0.60124792012708861</v>
      </c>
      <c r="W733" s="187">
        <f t="shared" ca="1" si="183"/>
        <v>0.57796173919244431</v>
      </c>
      <c r="Y733" s="78">
        <f t="shared" ca="1" si="179"/>
        <v>11530713.382998023</v>
      </c>
      <c r="Z733" s="78">
        <f t="shared" ca="1" si="180"/>
        <v>11534879.34216873</v>
      </c>
      <c r="AA733" s="78">
        <f t="shared" ca="1" si="181"/>
        <v>4165.9591707065701</v>
      </c>
    </row>
    <row r="734" spans="1:27" ht="11.25" customHeight="1" x14ac:dyDescent="0.2">
      <c r="A734" s="222">
        <f t="shared" si="182"/>
        <v>724</v>
      </c>
      <c r="B734" s="220">
        <f t="shared" si="171"/>
        <v>1.95E-2</v>
      </c>
      <c r="C734" s="217">
        <f t="shared" si="172"/>
        <v>2.7675000000000004E-3</v>
      </c>
      <c r="D734" s="219">
        <f t="shared" ca="1" si="173"/>
        <v>7.3202603884291673E-2</v>
      </c>
      <c r="E734" s="218">
        <f t="shared" ca="1" si="174"/>
        <v>-1.4523467746336594</v>
      </c>
      <c r="F734" s="187">
        <f t="shared" ca="1" si="175"/>
        <v>-7.1703876724764229E-3</v>
      </c>
      <c r="G734" s="217">
        <f t="shared" ca="1" si="176"/>
        <v>-4.4028876724764229E-3</v>
      </c>
      <c r="H734" s="187">
        <f t="shared" ca="1" si="177"/>
        <v>1.5097112327523577E-2</v>
      </c>
      <c r="I734" s="191">
        <f t="shared" ca="1" si="183"/>
        <v>0.99168324600015179</v>
      </c>
      <c r="J734" s="190">
        <f t="shared" ca="1" si="183"/>
        <v>0.97116020359720767</v>
      </c>
      <c r="K734" s="190">
        <f t="shared" ca="1" si="183"/>
        <v>0.94681724354478025</v>
      </c>
      <c r="L734" s="190">
        <f t="shared" ca="1" si="183"/>
        <v>0.91995151565265587</v>
      </c>
      <c r="M734" s="190">
        <f t="shared" ca="1" si="183"/>
        <v>0.89153901110197398</v>
      </c>
      <c r="N734" s="190">
        <f t="shared" ca="1" si="183"/>
        <v>0.86230399738211483</v>
      </c>
      <c r="O734" s="190">
        <f t="shared" ca="1" si="183"/>
        <v>0.83277706781834071</v>
      </c>
      <c r="P734" s="190">
        <f t="shared" ca="1" si="183"/>
        <v>0.80334181555687112</v>
      </c>
      <c r="Q734" s="190">
        <f t="shared" ca="1" si="183"/>
        <v>0.77427140508128656</v>
      </c>
      <c r="R734" s="190">
        <f t="shared" ca="1" si="183"/>
        <v>0.74575672065209508</v>
      </c>
      <c r="S734" s="190">
        <f t="shared" ca="1" si="183"/>
        <v>0.71792775699715383</v>
      </c>
      <c r="T734" s="190">
        <f t="shared" ca="1" si="183"/>
        <v>0.69086972346890119</v>
      </c>
      <c r="U734" s="190">
        <f t="shared" ca="1" si="183"/>
        <v>0.66463508366440016</v>
      </c>
      <c r="V734" s="190">
        <f t="shared" ca="1" si="183"/>
        <v>0.6392525081727245</v>
      </c>
      <c r="W734" s="187">
        <f t="shared" ca="1" si="183"/>
        <v>0.61473350370126423</v>
      </c>
      <c r="Y734" s="78">
        <f t="shared" ca="1" si="179"/>
        <v>12067020.802391922</v>
      </c>
      <c r="Z734" s="78">
        <f t="shared" ca="1" si="180"/>
        <v>12070819.936519012</v>
      </c>
      <c r="AA734" s="78">
        <f t="shared" ca="1" si="181"/>
        <v>3799.1341270897537</v>
      </c>
    </row>
    <row r="735" spans="1:27" ht="11.25" customHeight="1" x14ac:dyDescent="0.2">
      <c r="A735" s="222">
        <f t="shared" si="182"/>
        <v>725</v>
      </c>
      <c r="B735" s="220">
        <f t="shared" si="171"/>
        <v>1.95E-2</v>
      </c>
      <c r="C735" s="217">
        <f t="shared" si="172"/>
        <v>2.7675000000000004E-3</v>
      </c>
      <c r="D735" s="219">
        <f t="shared" ca="1" si="173"/>
        <v>0.51328975576019642</v>
      </c>
      <c r="E735" s="218">
        <f t="shared" ca="1" si="174"/>
        <v>3.3318641205853171E-2</v>
      </c>
      <c r="F735" s="187">
        <f t="shared" ca="1" si="175"/>
        <v>1.6449761058365465E-4</v>
      </c>
      <c r="G735" s="217">
        <f t="shared" ca="1" si="176"/>
        <v>2.9319976105836552E-3</v>
      </c>
      <c r="H735" s="187">
        <f t="shared" ca="1" si="177"/>
        <v>2.2431997610583655E-2</v>
      </c>
      <c r="I735" s="191">
        <f t="shared" ca="1" si="183"/>
        <v>0.98828694303048681</v>
      </c>
      <c r="J735" s="190">
        <f t="shared" ca="1" si="183"/>
        <v>0.96241375260259032</v>
      </c>
      <c r="K735" s="190">
        <f t="shared" ca="1" si="183"/>
        <v>0.93427582881652493</v>
      </c>
      <c r="L735" s="190">
        <f t="shared" ca="1" si="183"/>
        <v>0.90479978727015109</v>
      </c>
      <c r="M735" s="190">
        <f t="shared" ca="1" si="183"/>
        <v>0.87466718105670427</v>
      </c>
      <c r="N735" s="190">
        <f t="shared" ca="1" si="183"/>
        <v>0.84437342990088649</v>
      </c>
      <c r="O735" s="190">
        <f t="shared" ca="1" si="183"/>
        <v>0.81427404897335609</v>
      </c>
      <c r="P735" s="190">
        <f t="shared" ca="1" si="183"/>
        <v>0.78462024108902517</v>
      </c>
      <c r="Q735" s="190">
        <f t="shared" ca="1" si="183"/>
        <v>0.75558594267737322</v>
      </c>
      <c r="R735" s="190">
        <f t="shared" ca="1" si="183"/>
        <v>0.72728818250596949</v>
      </c>
      <c r="S735" s="190">
        <f t="shared" ca="1" si="183"/>
        <v>0.69980230020298662</v>
      </c>
      <c r="T735" s="190">
        <f t="shared" ca="1" si="183"/>
        <v>0.67317326255273757</v>
      </c>
      <c r="U735" s="190">
        <f t="shared" ca="1" si="183"/>
        <v>0.64742404362942618</v>
      </c>
      <c r="V735" s="190">
        <f t="shared" ca="1" si="183"/>
        <v>0.6225618099663881</v>
      </c>
      <c r="W735" s="187">
        <f t="shared" ca="1" si="183"/>
        <v>0.59858247273159337</v>
      </c>
      <c r="Y735" s="78">
        <f t="shared" ca="1" si="179"/>
        <v>11832129.227006201</v>
      </c>
      <c r="Z735" s="78">
        <f t="shared" ca="1" si="180"/>
        <v>11836087.662795087</v>
      </c>
      <c r="AA735" s="78">
        <f t="shared" ca="1" si="181"/>
        <v>3958.4357888866216</v>
      </c>
    </row>
    <row r="736" spans="1:27" ht="11.25" customHeight="1" x14ac:dyDescent="0.2">
      <c r="A736" s="222">
        <f t="shared" si="182"/>
        <v>726</v>
      </c>
      <c r="B736" s="220">
        <f t="shared" si="171"/>
        <v>1.95E-2</v>
      </c>
      <c r="C736" s="217">
        <f t="shared" si="172"/>
        <v>2.7675000000000004E-3</v>
      </c>
      <c r="D736" s="219">
        <f t="shared" ca="1" si="173"/>
        <v>0.46067883476168148</v>
      </c>
      <c r="E736" s="218">
        <f t="shared" ca="1" si="174"/>
        <v>-9.8723676554526463E-2</v>
      </c>
      <c r="F736" s="187">
        <f t="shared" ca="1" si="175"/>
        <v>-4.8740909933626833E-4</v>
      </c>
      <c r="G736" s="217">
        <f t="shared" ca="1" si="176"/>
        <v>2.2800909006637322E-3</v>
      </c>
      <c r="H736" s="187">
        <f t="shared" ca="1" si="177"/>
        <v>2.1780090900663733E-2</v>
      </c>
      <c r="I736" s="191">
        <f t="shared" ca="1" si="183"/>
        <v>0.98858832661212803</v>
      </c>
      <c r="J736" s="190">
        <f t="shared" ca="1" si="183"/>
        <v>0.96318791593407227</v>
      </c>
      <c r="K736" s="190">
        <f t="shared" ca="1" si="183"/>
        <v>0.93538372046095253</v>
      </c>
      <c r="L736" s="190">
        <f t="shared" ca="1" si="183"/>
        <v>0.90613627088266757</v>
      </c>
      <c r="M736" s="190">
        <f t="shared" ca="1" si="183"/>
        <v>0.8761536907163201</v>
      </c>
      <c r="N736" s="190">
        <f t="shared" ca="1" si="183"/>
        <v>0.84595184364520226</v>
      </c>
      <c r="O736" s="190">
        <f t="shared" ca="1" si="183"/>
        <v>0.81590177089344862</v>
      </c>
      <c r="P736" s="190">
        <f t="shared" ca="1" si="183"/>
        <v>0.78626635229456154</v>
      </c>
      <c r="Q736" s="190">
        <f t="shared" ca="1" si="183"/>
        <v>0.75722824101185293</v>
      </c>
      <c r="R736" s="190">
        <f t="shared" ca="1" si="183"/>
        <v>0.72891093393878903</v>
      </c>
      <c r="S736" s="190">
        <f t="shared" ca="1" si="183"/>
        <v>0.70139454620397867</v>
      </c>
      <c r="T736" s="190">
        <f t="shared" ca="1" si="183"/>
        <v>0.67472755451579847</v>
      </c>
      <c r="U736" s="190">
        <f t="shared" ca="1" si="183"/>
        <v>0.64893550140078882</v>
      </c>
      <c r="V736" s="190">
        <f t="shared" ca="1" si="183"/>
        <v>0.62402742422502577</v>
      </c>
      <c r="W736" s="187">
        <f t="shared" ca="1" si="183"/>
        <v>0.60000058967566694</v>
      </c>
      <c r="Y736" s="78">
        <f t="shared" ca="1" si="179"/>
        <v>11852794.682411252</v>
      </c>
      <c r="Z736" s="78">
        <f t="shared" ca="1" si="180"/>
        <v>11856739.007738266</v>
      </c>
      <c r="AA736" s="78">
        <f t="shared" ca="1" si="181"/>
        <v>3944.3253270145506</v>
      </c>
    </row>
    <row r="737" spans="1:27" ht="11.25" customHeight="1" x14ac:dyDescent="0.2">
      <c r="A737" s="222">
        <f t="shared" si="182"/>
        <v>727</v>
      </c>
      <c r="B737" s="220">
        <f t="shared" si="171"/>
        <v>1.95E-2</v>
      </c>
      <c r="C737" s="217">
        <f t="shared" si="172"/>
        <v>2.7675000000000004E-3</v>
      </c>
      <c r="D737" s="219">
        <f t="shared" ca="1" si="173"/>
        <v>0.81993263740627897</v>
      </c>
      <c r="E737" s="218">
        <f t="shared" ca="1" si="174"/>
        <v>0.91510840081368983</v>
      </c>
      <c r="F737" s="187">
        <f t="shared" ca="1" si="175"/>
        <v>4.5179857254333882E-3</v>
      </c>
      <c r="G737" s="217">
        <f t="shared" ca="1" si="176"/>
        <v>7.2854857254333882E-3</v>
      </c>
      <c r="H737" s="187">
        <f t="shared" ca="1" si="177"/>
        <v>2.6785485725433388E-2</v>
      </c>
      <c r="I737" s="191">
        <f t="shared" ca="1" si="183"/>
        <v>0.98627663222098294</v>
      </c>
      <c r="J737" s="190">
        <f t="shared" ca="1" si="183"/>
        <v>0.95725975269759966</v>
      </c>
      <c r="K737" s="190">
        <f t="shared" ca="1" si="183"/>
        <v>0.92691080127898329</v>
      </c>
      <c r="L737" s="190">
        <f t="shared" ca="1" si="183"/>
        <v>0.89592503279354718</v>
      </c>
      <c r="M737" s="190">
        <f t="shared" ca="1" si="183"/>
        <v>0.86480459582072156</v>
      </c>
      <c r="N737" s="190">
        <f t="shared" ca="1" si="183"/>
        <v>0.83390788759100754</v>
      </c>
      <c r="O737" s="190">
        <f t="shared" ca="1" si="183"/>
        <v>0.80348692328965821</v>
      </c>
      <c r="P737" s="190">
        <f t="shared" ca="1" si="183"/>
        <v>0.77371537550537839</v>
      </c>
      <c r="Q737" s="190">
        <f t="shared" ca="1" si="183"/>
        <v>0.74470947877361737</v>
      </c>
      <c r="R737" s="190">
        <f t="shared" ca="1" si="183"/>
        <v>0.71654354192002223</v>
      </c>
      <c r="S737" s="190">
        <f t="shared" ca="1" si="183"/>
        <v>0.68926141833966093</v>
      </c>
      <c r="T737" s="190">
        <f t="shared" ca="1" si="183"/>
        <v>0.66288496371933359</v>
      </c>
      <c r="U737" s="190">
        <f t="shared" ca="1" si="183"/>
        <v>0.63742025784140499</v>
      </c>
      <c r="V737" s="190">
        <f t="shared" ca="1" si="183"/>
        <v>0.61286217198602766</v>
      </c>
      <c r="W737" s="187">
        <f t="shared" ca="1" si="183"/>
        <v>0.58919771503798224</v>
      </c>
      <c r="Y737" s="78">
        <f t="shared" ca="1" si="179"/>
        <v>11695166.548815928</v>
      </c>
      <c r="Z737" s="78">
        <f t="shared" ca="1" si="180"/>
        <v>11699218.91128123</v>
      </c>
      <c r="AA737" s="78">
        <f t="shared" ca="1" si="181"/>
        <v>4052.3624653015286</v>
      </c>
    </row>
    <row r="738" spans="1:27" ht="11.25" customHeight="1" x14ac:dyDescent="0.2">
      <c r="A738" s="222">
        <f t="shared" si="182"/>
        <v>728</v>
      </c>
      <c r="B738" s="220">
        <f t="shared" si="171"/>
        <v>1.95E-2</v>
      </c>
      <c r="C738" s="217">
        <f t="shared" si="172"/>
        <v>2.7675000000000004E-3</v>
      </c>
      <c r="D738" s="219">
        <f t="shared" ca="1" si="173"/>
        <v>0.58911518062227131</v>
      </c>
      <c r="E738" s="218">
        <f t="shared" ca="1" si="174"/>
        <v>0.22526948278844244</v>
      </c>
      <c r="F738" s="187">
        <f t="shared" ca="1" si="175"/>
        <v>1.1121789579343567E-3</v>
      </c>
      <c r="G738" s="217">
        <f t="shared" ca="1" si="176"/>
        <v>3.879678957934357E-3</v>
      </c>
      <c r="H738" s="187">
        <f t="shared" ca="1" si="177"/>
        <v>2.3379678957934358E-2</v>
      </c>
      <c r="I738" s="191">
        <f t="shared" ca="1" si="183"/>
        <v>0.9878489834683839</v>
      </c>
      <c r="J738" s="190">
        <f t="shared" ca="1" si="183"/>
        <v>0.96128945556023548</v>
      </c>
      <c r="K738" s="190">
        <f t="shared" ca="1" si="183"/>
        <v>0.93266761887405547</v>
      </c>
      <c r="L738" s="190">
        <f t="shared" ca="1" si="183"/>
        <v>0.90286044653483011</v>
      </c>
      <c r="M738" s="190">
        <f t="shared" ca="1" si="183"/>
        <v>0.87251072846002631</v>
      </c>
      <c r="N738" s="190">
        <f t="shared" ca="1" si="183"/>
        <v>0.8420841298049232</v>
      </c>
      <c r="O738" s="190">
        <f t="shared" ca="1" si="183"/>
        <v>0.81191360799105983</v>
      </c>
      <c r="P738" s="190">
        <f t="shared" ca="1" si="183"/>
        <v>0.78223342212411673</v>
      </c>
      <c r="Q738" s="190">
        <f t="shared" ca="1" si="183"/>
        <v>0.75320487254111446</v>
      </c>
      <c r="R738" s="190">
        <f t="shared" ca="1" si="183"/>
        <v>0.72493561838242371</v>
      </c>
      <c r="S738" s="190">
        <f t="shared" ca="1" si="183"/>
        <v>0.69749408538488678</v>
      </c>
      <c r="T738" s="190">
        <f t="shared" ca="1" si="183"/>
        <v>0.67092016088925266</v>
      </c>
      <c r="U738" s="190">
        <f t="shared" ca="1" si="183"/>
        <v>0.6452331032357479</v>
      </c>
      <c r="V738" s="190">
        <f t="shared" ca="1" si="183"/>
        <v>0.62043737318648884</v>
      </c>
      <c r="W738" s="187">
        <f t="shared" ca="1" si="183"/>
        <v>0.59652692187473366</v>
      </c>
      <c r="Y738" s="78">
        <f t="shared" ca="1" si="179"/>
        <v>11802160.528312279</v>
      </c>
      <c r="Z738" s="78">
        <f t="shared" ca="1" si="180"/>
        <v>11806139.456712052</v>
      </c>
      <c r="AA738" s="78">
        <f t="shared" ca="1" si="181"/>
        <v>3978.9283997733146</v>
      </c>
    </row>
    <row r="739" spans="1:27" ht="11.25" customHeight="1" x14ac:dyDescent="0.2">
      <c r="A739" s="222">
        <f t="shared" si="182"/>
        <v>729</v>
      </c>
      <c r="B739" s="220">
        <f t="shared" si="171"/>
        <v>1.95E-2</v>
      </c>
      <c r="C739" s="217">
        <f t="shared" si="172"/>
        <v>2.7675000000000004E-3</v>
      </c>
      <c r="D739" s="219">
        <f t="shared" ca="1" si="173"/>
        <v>0.87056146781978494</v>
      </c>
      <c r="E739" s="218">
        <f t="shared" ca="1" si="174"/>
        <v>1.1290492355738342</v>
      </c>
      <c r="F739" s="187">
        <f t="shared" ca="1" si="175"/>
        <v>5.5742339651765451E-3</v>
      </c>
      <c r="G739" s="217">
        <f t="shared" ca="1" si="176"/>
        <v>8.3417339651765451E-3</v>
      </c>
      <c r="H739" s="187">
        <f t="shared" ca="1" si="177"/>
        <v>2.7841733965176543E-2</v>
      </c>
      <c r="I739" s="191">
        <f t="shared" ca="1" si="183"/>
        <v>0.98578950506762386</v>
      </c>
      <c r="J739" s="190">
        <f t="shared" ca="1" si="183"/>
        <v>0.95601344969552049</v>
      </c>
      <c r="K739" s="190">
        <f t="shared" ca="1" si="183"/>
        <v>0.92513265947142831</v>
      </c>
      <c r="L739" s="190">
        <f t="shared" ca="1" si="183"/>
        <v>0.89378498432483966</v>
      </c>
      <c r="M739" s="190">
        <f t="shared" ca="1" si="183"/>
        <v>0.86242853606836822</v>
      </c>
      <c r="N739" s="190">
        <f t="shared" ca="1" si="183"/>
        <v>0.83138834090929603</v>
      </c>
      <c r="O739" s="190">
        <f t="shared" ca="1" si="183"/>
        <v>0.80089135266555744</v>
      </c>
      <c r="P739" s="190">
        <f t="shared" ca="1" si="183"/>
        <v>0.77109255170407343</v>
      </c>
      <c r="Q739" s="190">
        <f t="shared" ca="1" si="183"/>
        <v>0.74209430596198078</v>
      </c>
      <c r="R739" s="190">
        <f t="shared" ca="1" si="183"/>
        <v>0.71396068328018047</v>
      </c>
      <c r="S739" s="190">
        <f t="shared" ca="1" si="183"/>
        <v>0.6867280032443186</v>
      </c>
      <c r="T739" s="190">
        <f t="shared" ca="1" si="183"/>
        <v>0.66041259971581512</v>
      </c>
      <c r="U739" s="190">
        <f t="shared" ca="1" si="183"/>
        <v>0.63501652061783131</v>
      </c>
      <c r="V739" s="190">
        <f t="shared" ca="1" si="183"/>
        <v>0.61053170564814152</v>
      </c>
      <c r="W739" s="187">
        <f t="shared" ca="1" si="183"/>
        <v>0.58694304274580589</v>
      </c>
      <c r="Y739" s="78">
        <f t="shared" ca="1" si="179"/>
        <v>11662208.24112078</v>
      </c>
      <c r="Z739" s="78">
        <f t="shared" ca="1" si="180"/>
        <v>11666283.303799409</v>
      </c>
      <c r="AA739" s="78">
        <f t="shared" ca="1" si="181"/>
        <v>4075.0626786295325</v>
      </c>
    </row>
    <row r="740" spans="1:27" ht="11.25" customHeight="1" x14ac:dyDescent="0.2">
      <c r="A740" s="222">
        <f t="shared" si="182"/>
        <v>730</v>
      </c>
      <c r="B740" s="220">
        <f t="shared" si="171"/>
        <v>1.95E-2</v>
      </c>
      <c r="C740" s="217">
        <f t="shared" si="172"/>
        <v>2.7675000000000004E-3</v>
      </c>
      <c r="D740" s="219">
        <f t="shared" ca="1" si="173"/>
        <v>0.21415811584931943</v>
      </c>
      <c r="E740" s="218">
        <f t="shared" ca="1" si="174"/>
        <v>-0.79207622546043466</v>
      </c>
      <c r="F740" s="187">
        <f t="shared" ca="1" si="175"/>
        <v>-3.9105630293672488E-3</v>
      </c>
      <c r="G740" s="217">
        <f t="shared" ca="1" si="176"/>
        <v>-1.1430630293672484E-3</v>
      </c>
      <c r="H740" s="187">
        <f t="shared" ca="1" si="177"/>
        <v>1.8356936970632752E-2</v>
      </c>
      <c r="I740" s="191">
        <f t="shared" ca="1" si="183"/>
        <v>0.99017239705584759</v>
      </c>
      <c r="J740" s="190">
        <f t="shared" ca="1" si="183"/>
        <v>0.96726326978677846</v>
      </c>
      <c r="K740" s="190">
        <f t="shared" ca="1" si="183"/>
        <v>0.94122284331370543</v>
      </c>
      <c r="L740" s="190">
        <f t="shared" ca="1" si="183"/>
        <v>0.91318659661587986</v>
      </c>
      <c r="M740" s="190">
        <f t="shared" ca="1" si="183"/>
        <v>0.88400089641068591</v>
      </c>
      <c r="N740" s="190">
        <f t="shared" ca="1" si="183"/>
        <v>0.85428862749701917</v>
      </c>
      <c r="O740" s="190">
        <f t="shared" ca="1" si="183"/>
        <v>0.82450247072513361</v>
      </c>
      <c r="P740" s="190">
        <f t="shared" ca="1" si="183"/>
        <v>0.79496690881437415</v>
      </c>
      <c r="Q740" s="190">
        <f t="shared" ca="1" si="183"/>
        <v>0.76591069376212983</v>
      </c>
      <c r="R740" s="190">
        <f t="shared" ca="1" si="183"/>
        <v>0.73749159285104571</v>
      </c>
      <c r="S740" s="190">
        <f t="shared" ca="1" si="183"/>
        <v>0.70981505918313847</v>
      </c>
      <c r="T740" s="190">
        <f t="shared" ca="1" si="183"/>
        <v>0.68294821275985995</v>
      </c>
      <c r="U740" s="190">
        <f t="shared" ca="1" si="183"/>
        <v>0.65693025031030106</v>
      </c>
      <c r="V740" s="190">
        <f t="shared" ca="1" si="183"/>
        <v>0.63178016159043016</v>
      </c>
      <c r="W740" s="187">
        <f t="shared" ca="1" si="183"/>
        <v>0.60750242846782698</v>
      </c>
      <c r="Y740" s="78">
        <f t="shared" ca="1" si="179"/>
        <v>11961982.409144158</v>
      </c>
      <c r="Z740" s="78">
        <f t="shared" ca="1" si="180"/>
        <v>11965852.47559985</v>
      </c>
      <c r="AA740" s="78">
        <f t="shared" ca="1" si="181"/>
        <v>3870.0664556920528</v>
      </c>
    </row>
    <row r="741" spans="1:27" ht="11.25" customHeight="1" x14ac:dyDescent="0.2">
      <c r="A741" s="222">
        <f t="shared" si="182"/>
        <v>731</v>
      </c>
      <c r="B741" s="220">
        <f t="shared" si="171"/>
        <v>1.95E-2</v>
      </c>
      <c r="C741" s="217">
        <f t="shared" si="172"/>
        <v>2.7675000000000004E-3</v>
      </c>
      <c r="D741" s="219">
        <f t="shared" ca="1" si="173"/>
        <v>0.83788943576944475</v>
      </c>
      <c r="E741" s="218">
        <f t="shared" ca="1" si="174"/>
        <v>0.98582065433243649</v>
      </c>
      <c r="F741" s="187">
        <f t="shared" ca="1" si="175"/>
        <v>4.86709950444236E-3</v>
      </c>
      <c r="G741" s="217">
        <f t="shared" ca="1" si="176"/>
        <v>7.63459950444236E-3</v>
      </c>
      <c r="H741" s="187">
        <f t="shared" ca="1" si="177"/>
        <v>2.7134599504442358E-2</v>
      </c>
      <c r="I741" s="191">
        <f t="shared" ca="1" si="183"/>
        <v>0.98611559912379332</v>
      </c>
      <c r="J741" s="190">
        <f t="shared" ca="1" si="183"/>
        <v>0.95684764189377436</v>
      </c>
      <c r="K741" s="190">
        <f t="shared" ca="1" si="183"/>
        <v>0.92632270765021796</v>
      </c>
      <c r="L741" s="190">
        <f t="shared" ca="1" si="183"/>
        <v>0.89521713236593392</v>
      </c>
      <c r="M741" s="190">
        <f t="shared" ca="1" si="183"/>
        <v>0.86401853129501516</v>
      </c>
      <c r="N741" s="190">
        <f t="shared" ca="1" si="183"/>
        <v>0.83307427713916338</v>
      </c>
      <c r="O741" s="190">
        <f t="shared" ca="1" si="183"/>
        <v>0.80262809952924596</v>
      </c>
      <c r="P741" s="190">
        <f t="shared" ca="1" si="183"/>
        <v>0.77284748773659384</v>
      </c>
      <c r="Q741" s="190">
        <f t="shared" ca="1" si="183"/>
        <v>0.74384408733789509</v>
      </c>
      <c r="R741" s="190">
        <f t="shared" ca="1" si="183"/>
        <v>0.71568881695938713</v>
      </c>
      <c r="S741" s="190">
        <f t="shared" ca="1" si="183"/>
        <v>0.68842303537420535</v>
      </c>
      <c r="T741" s="190">
        <f t="shared" ca="1" si="183"/>
        <v>0.66206676951537291</v>
      </c>
      <c r="U741" s="190">
        <f t="shared" ca="1" si="183"/>
        <v>0.63662476366863663</v>
      </c>
      <c r="V741" s="190">
        <f t="shared" ca="1" si="183"/>
        <v>0.61209091795165493</v>
      </c>
      <c r="W741" s="187">
        <f t="shared" ca="1" si="183"/>
        <v>0.58845153855988674</v>
      </c>
      <c r="Y741" s="78">
        <f t="shared" ca="1" si="179"/>
        <v>11684261.406100778</v>
      </c>
      <c r="Z741" s="78">
        <f t="shared" ca="1" si="180"/>
        <v>11688321.275601767</v>
      </c>
      <c r="AA741" s="78">
        <f t="shared" ca="1" si="181"/>
        <v>4059.8695009890944</v>
      </c>
    </row>
    <row r="742" spans="1:27" ht="11.25" customHeight="1" x14ac:dyDescent="0.2">
      <c r="A742" s="222">
        <f t="shared" si="182"/>
        <v>732</v>
      </c>
      <c r="B742" s="220">
        <f t="shared" si="171"/>
        <v>1.95E-2</v>
      </c>
      <c r="C742" s="217">
        <f t="shared" si="172"/>
        <v>2.7675000000000004E-3</v>
      </c>
      <c r="D742" s="219">
        <f t="shared" ca="1" si="173"/>
        <v>0.71015017572168049</v>
      </c>
      <c r="E742" s="218">
        <f t="shared" ca="1" si="174"/>
        <v>0.55382349307487111</v>
      </c>
      <c r="F742" s="187">
        <f t="shared" ca="1" si="175"/>
        <v>2.7342844125319635E-3</v>
      </c>
      <c r="G742" s="217">
        <f t="shared" ca="1" si="176"/>
        <v>5.5017844125319643E-3</v>
      </c>
      <c r="H742" s="187">
        <f t="shared" ca="1" si="177"/>
        <v>2.5001784412531966E-2</v>
      </c>
      <c r="I742" s="191">
        <f t="shared" ca="1" si="183"/>
        <v>0.98709979725954478</v>
      </c>
      <c r="J742" s="190">
        <f t="shared" ca="1" si="183"/>
        <v>0.95936809181050509</v>
      </c>
      <c r="K742" s="190">
        <f t="shared" ca="1" si="183"/>
        <v>0.92992133676246735</v>
      </c>
      <c r="L742" s="190">
        <f t="shared" ca="1" si="183"/>
        <v>0.89955060206351301</v>
      </c>
      <c r="M742" s="190">
        <f t="shared" ca="1" si="183"/>
        <v>0.86883195235401134</v>
      </c>
      <c r="N742" s="190">
        <f t="shared" ca="1" si="183"/>
        <v>0.83818002820994308</v>
      </c>
      <c r="O742" s="190">
        <f t="shared" ca="1" si="183"/>
        <v>0.80788921114684853</v>
      </c>
      <c r="P742" s="190">
        <f t="shared" ca="1" si="183"/>
        <v>0.77816484450701584</v>
      </c>
      <c r="Q742" s="190">
        <f t="shared" ca="1" si="183"/>
        <v>0.74914669738532913</v>
      </c>
      <c r="R742" s="190">
        <f t="shared" ca="1" si="183"/>
        <v>0.72092648216594968</v>
      </c>
      <c r="S742" s="190">
        <f t="shared" ca="1" si="183"/>
        <v>0.69356086785846005</v>
      </c>
      <c r="T742" s="190">
        <f t="shared" ca="1" si="183"/>
        <v>0.66708111038836471</v>
      </c>
      <c r="U742" s="190">
        <f t="shared" ca="1" si="183"/>
        <v>0.64150015741018629</v>
      </c>
      <c r="V742" s="190">
        <f t="shared" ca="1" si="183"/>
        <v>0.61681787628291807</v>
      </c>
      <c r="W742" s="187">
        <f t="shared" ca="1" si="183"/>
        <v>0.59302489193290742</v>
      </c>
      <c r="Y742" s="78">
        <f t="shared" ca="1" si="179"/>
        <v>11751063.947537962</v>
      </c>
      <c r="Z742" s="78">
        <f t="shared" ca="1" si="180"/>
        <v>11755077.894254578</v>
      </c>
      <c r="AA742" s="78">
        <f t="shared" ca="1" si="181"/>
        <v>4013.9467166159302</v>
      </c>
    </row>
    <row r="743" spans="1:27" ht="11.25" customHeight="1" x14ac:dyDescent="0.2">
      <c r="A743" s="222">
        <f t="shared" si="182"/>
        <v>733</v>
      </c>
      <c r="B743" s="220">
        <f t="shared" si="171"/>
        <v>1.95E-2</v>
      </c>
      <c r="C743" s="217">
        <f t="shared" si="172"/>
        <v>2.7675000000000004E-3</v>
      </c>
      <c r="D743" s="219">
        <f t="shared" ca="1" si="173"/>
        <v>0.58469932077570141</v>
      </c>
      <c r="E743" s="218">
        <f t="shared" ca="1" si="174"/>
        <v>0.21393036763383244</v>
      </c>
      <c r="F743" s="187">
        <f t="shared" ca="1" si="175"/>
        <v>1.056196562447635E-3</v>
      </c>
      <c r="G743" s="217">
        <f t="shared" ca="1" si="176"/>
        <v>3.8236965624476355E-3</v>
      </c>
      <c r="H743" s="187">
        <f t="shared" ca="1" si="177"/>
        <v>2.3323696562447635E-2</v>
      </c>
      <c r="I743" s="191">
        <f t="shared" ca="1" si="183"/>
        <v>0.98787484966593708</v>
      </c>
      <c r="J743" s="190">
        <f t="shared" ca="1" si="183"/>
        <v>0.9613558346605604</v>
      </c>
      <c r="K743" s="190">
        <f t="shared" ca="1" si="183"/>
        <v>0.9327625437038175</v>
      </c>
      <c r="L743" s="190">
        <f t="shared" ca="1" si="183"/>
        <v>0.90297489363016636</v>
      </c>
      <c r="M743" s="190">
        <f t="shared" ca="1" si="183"/>
        <v>0.87263796873185084</v>
      </c>
      <c r="N743" s="190">
        <f t="shared" ca="1" si="183"/>
        <v>0.84221919300225145</v>
      </c>
      <c r="O743" s="190">
        <f t="shared" ca="1" si="183"/>
        <v>0.81205285599922439</v>
      </c>
      <c r="P743" s="190">
        <f t="shared" ca="1" si="183"/>
        <v>0.78237421671458751</v>
      </c>
      <c r="Q743" s="190">
        <f t="shared" ca="1" si="183"/>
        <v>0.75334532076985616</v>
      </c>
      <c r="R743" s="190">
        <f t="shared" ca="1" si="183"/>
        <v>0.72507437970805122</v>
      </c>
      <c r="S743" s="190">
        <f t="shared" ca="1" si="183"/>
        <v>0.69763022676064934</v>
      </c>
      <c r="T743" s="190">
        <f t="shared" ca="1" si="183"/>
        <v>0.67105304857204862</v>
      </c>
      <c r="U743" s="190">
        <f t="shared" ca="1" si="183"/>
        <v>0.64536232238929137</v>
      </c>
      <c r="V743" s="190">
        <f t="shared" ca="1" si="183"/>
        <v>0.62056266835688612</v>
      </c>
      <c r="W743" s="187">
        <f t="shared" ca="1" si="183"/>
        <v>0.59664815304859586</v>
      </c>
      <c r="Y743" s="78">
        <f t="shared" ca="1" si="179"/>
        <v>11803928.475713775</v>
      </c>
      <c r="Z743" s="78">
        <f t="shared" ca="1" si="180"/>
        <v>11807906.194226844</v>
      </c>
      <c r="AA743" s="78">
        <f t="shared" ca="1" si="181"/>
        <v>3977.7185130696744</v>
      </c>
    </row>
    <row r="744" spans="1:27" ht="11.25" customHeight="1" x14ac:dyDescent="0.2">
      <c r="A744" s="222">
        <f t="shared" si="182"/>
        <v>734</v>
      </c>
      <c r="B744" s="220">
        <f t="shared" si="171"/>
        <v>1.95E-2</v>
      </c>
      <c r="C744" s="217">
        <f t="shared" si="172"/>
        <v>2.7675000000000004E-3</v>
      </c>
      <c r="D744" s="219">
        <f t="shared" ca="1" si="173"/>
        <v>0.54508639341799858</v>
      </c>
      <c r="E744" s="218">
        <f t="shared" ca="1" si="174"/>
        <v>0.11325648749058562</v>
      </c>
      <c r="F744" s="187">
        <f t="shared" ca="1" si="175"/>
        <v>5.5915910436425762E-4</v>
      </c>
      <c r="G744" s="217">
        <f t="shared" ca="1" si="176"/>
        <v>3.3266591043642582E-3</v>
      </c>
      <c r="H744" s="187">
        <f t="shared" ca="1" si="177"/>
        <v>2.2826659104364259E-2</v>
      </c>
      <c r="I744" s="191">
        <f t="shared" ca="1" si="183"/>
        <v>0.98810453136889953</v>
      </c>
      <c r="J744" s="190">
        <f t="shared" ca="1" si="183"/>
        <v>0.96194537988730056</v>
      </c>
      <c r="K744" s="190">
        <f t="shared" ca="1" si="183"/>
        <v>0.93360575379140154</v>
      </c>
      <c r="L744" s="190">
        <f t="shared" ca="1" si="183"/>
        <v>0.90399164398661003</v>
      </c>
      <c r="M744" s="190">
        <f t="shared" ca="1" si="183"/>
        <v>0.87376848042575506</v>
      </c>
      <c r="N744" s="190">
        <f t="shared" ca="1" si="183"/>
        <v>0.84341929657735115</v>
      </c>
      <c r="O744" s="190">
        <f t="shared" ca="1" si="183"/>
        <v>0.81329021162467974</v>
      </c>
      <c r="P744" s="190">
        <f t="shared" ca="1" si="183"/>
        <v>0.78362536768030033</v>
      </c>
      <c r="Q744" s="190">
        <f t="shared" ca="1" si="183"/>
        <v>0.75459343377213506</v>
      </c>
      <c r="R744" s="190">
        <f t="shared" ca="1" si="183"/>
        <v>0.7263075319248441</v>
      </c>
      <c r="S744" s="190">
        <f t="shared" ca="1" si="183"/>
        <v>0.69884011841192062</v>
      </c>
      <c r="T744" s="190">
        <f t="shared" ca="1" si="183"/>
        <v>0.67223404138494547</v>
      </c>
      <c r="U744" s="190">
        <f t="shared" ca="1" si="183"/>
        <v>0.64651072490855255</v>
      </c>
      <c r="V744" s="190">
        <f t="shared" ca="1" si="183"/>
        <v>0.62167620670495016</v>
      </c>
      <c r="W744" s="187">
        <f t="shared" ca="1" si="183"/>
        <v>0.59772558017834765</v>
      </c>
      <c r="Y744" s="78">
        <f t="shared" ca="1" si="179"/>
        <v>11819638.302627994</v>
      </c>
      <c r="Z744" s="78">
        <f t="shared" ca="1" si="180"/>
        <v>11823605.275473885</v>
      </c>
      <c r="AA744" s="78">
        <f t="shared" ca="1" si="181"/>
        <v>3966.9728458914906</v>
      </c>
    </row>
    <row r="745" spans="1:27" ht="11.25" customHeight="1" x14ac:dyDescent="0.2">
      <c r="A745" s="222">
        <f t="shared" si="182"/>
        <v>735</v>
      </c>
      <c r="B745" s="220">
        <f t="shared" si="171"/>
        <v>1.95E-2</v>
      </c>
      <c r="C745" s="217">
        <f t="shared" si="172"/>
        <v>2.7675000000000004E-3</v>
      </c>
      <c r="D745" s="219">
        <f t="shared" ca="1" si="173"/>
        <v>0.63555069935881725</v>
      </c>
      <c r="E745" s="218">
        <f t="shared" ca="1" si="174"/>
        <v>0.34659100927621417</v>
      </c>
      <c r="F745" s="187">
        <f t="shared" ca="1" si="175"/>
        <v>1.7111560019350018E-3</v>
      </c>
      <c r="G745" s="217">
        <f t="shared" ca="1" si="176"/>
        <v>4.4786560019350018E-3</v>
      </c>
      <c r="H745" s="187">
        <f t="shared" ca="1" si="177"/>
        <v>2.3978656001935002E-2</v>
      </c>
      <c r="I745" s="191">
        <f t="shared" ca="1" si="183"/>
        <v>0.98757227352110399</v>
      </c>
      <c r="J745" s="190">
        <f t="shared" ca="1" si="183"/>
        <v>0.96057952699398208</v>
      </c>
      <c r="K745" s="190">
        <f t="shared" ca="1" si="183"/>
        <v>0.93165258626106429</v>
      </c>
      <c r="L745" s="190">
        <f t="shared" ca="1" si="183"/>
        <v>0.90163684082571605</v>
      </c>
      <c r="M745" s="190">
        <f t="shared" ca="1" si="183"/>
        <v>0.87115049681648571</v>
      </c>
      <c r="N745" s="190">
        <f t="shared" ca="1" si="183"/>
        <v>0.8406403919652965</v>
      </c>
      <c r="O745" s="190">
        <f t="shared" ca="1" si="183"/>
        <v>0.81042523397084076</v>
      </c>
      <c r="P745" s="190">
        <f t="shared" ca="1" si="183"/>
        <v>0.78072859187344856</v>
      </c>
      <c r="Q745" s="190">
        <f t="shared" ca="1" si="183"/>
        <v>0.75170380109508317</v>
      </c>
      <c r="R745" s="190">
        <f t="shared" ca="1" si="183"/>
        <v>0.72345261895857071</v>
      </c>
      <c r="S745" s="190">
        <f t="shared" ca="1" si="183"/>
        <v>0.69603911855326861</v>
      </c>
      <c r="T745" s="190">
        <f t="shared" ca="1" si="183"/>
        <v>0.66949999077185096</v>
      </c>
      <c r="U745" s="190">
        <f t="shared" ca="1" si="183"/>
        <v>0.64385215643473348</v>
      </c>
      <c r="V745" s="190">
        <f t="shared" ca="1" si="183"/>
        <v>0.61909837458314954</v>
      </c>
      <c r="W745" s="187">
        <f t="shared" ca="1" si="183"/>
        <v>0.59523136390992804</v>
      </c>
      <c r="Y745" s="78">
        <f t="shared" ca="1" si="179"/>
        <v>11783263.36653452</v>
      </c>
      <c r="Z745" s="78">
        <f t="shared" ca="1" si="180"/>
        <v>11787255.234528178</v>
      </c>
      <c r="AA745" s="78">
        <f t="shared" ca="1" si="181"/>
        <v>3991.8679936584085</v>
      </c>
    </row>
    <row r="746" spans="1:27" ht="11.25" customHeight="1" x14ac:dyDescent="0.2">
      <c r="A746" s="222">
        <f t="shared" si="182"/>
        <v>736</v>
      </c>
      <c r="B746" s="220">
        <f t="shared" si="171"/>
        <v>1.95E-2</v>
      </c>
      <c r="C746" s="217">
        <f t="shared" si="172"/>
        <v>2.7675000000000004E-3</v>
      </c>
      <c r="D746" s="219">
        <f t="shared" ca="1" si="173"/>
        <v>0.27851488240762912</v>
      </c>
      <c r="E746" s="218">
        <f t="shared" ca="1" si="174"/>
        <v>-0.58725901169641725</v>
      </c>
      <c r="F746" s="187">
        <f t="shared" ca="1" si="175"/>
        <v>-2.8993590591205949E-3</v>
      </c>
      <c r="G746" s="217">
        <f t="shared" ca="1" si="176"/>
        <v>-1.318590591205945E-4</v>
      </c>
      <c r="H746" s="187">
        <f t="shared" ca="1" si="177"/>
        <v>1.9368140940879405E-2</v>
      </c>
      <c r="I746" s="191">
        <f t="shared" ca="1" si="183"/>
        <v>0.98970419668554155</v>
      </c>
      <c r="J746" s="190">
        <f t="shared" ca="1" si="183"/>
        <v>0.96605761390933953</v>
      </c>
      <c r="K746" s="190">
        <f t="shared" ca="1" si="183"/>
        <v>0.93949417586943318</v>
      </c>
      <c r="L746" s="190">
        <f t="shared" ca="1" si="183"/>
        <v>0.91109823177860538</v>
      </c>
      <c r="M746" s="190">
        <f t="shared" ca="1" si="183"/>
        <v>0.88167553581516622</v>
      </c>
      <c r="N746" s="190">
        <f t="shared" ca="1" si="183"/>
        <v>0.85181741706856307</v>
      </c>
      <c r="O746" s="190">
        <f t="shared" ca="1" si="183"/>
        <v>0.82195242062092</v>
      </c>
      <c r="P746" s="190">
        <f t="shared" ca="1" si="183"/>
        <v>0.79238678150575725</v>
      </c>
      <c r="Q746" s="190">
        <f t="shared" ca="1" si="183"/>
        <v>0.76333557673879127</v>
      </c>
      <c r="R746" s="190">
        <f t="shared" ca="1" si="183"/>
        <v>0.73494639637043191</v>
      </c>
      <c r="S746" s="190">
        <f t="shared" ca="1" si="183"/>
        <v>0.70731716267688594</v>
      </c>
      <c r="T746" s="190">
        <f t="shared" ca="1" si="183"/>
        <v>0.68050945105698191</v>
      </c>
      <c r="U746" s="190">
        <f t="shared" ca="1" si="183"/>
        <v>0.65455839538713922</v>
      </c>
      <c r="V746" s="190">
        <f t="shared" ca="1" si="183"/>
        <v>0.62948002286814442</v>
      </c>
      <c r="W746" s="187">
        <f t="shared" ca="1" si="183"/>
        <v>0.6052766668839531</v>
      </c>
      <c r="Y746" s="78">
        <f t="shared" ca="1" si="179"/>
        <v>11929610.045235654</v>
      </c>
      <c r="Z746" s="78">
        <f t="shared" ca="1" si="180"/>
        <v>11933502.074796157</v>
      </c>
      <c r="AA746" s="78">
        <f t="shared" ca="1" si="181"/>
        <v>3892.0295605026186</v>
      </c>
    </row>
    <row r="747" spans="1:27" ht="11.25" customHeight="1" x14ac:dyDescent="0.2">
      <c r="A747" s="222">
        <f t="shared" si="182"/>
        <v>737</v>
      </c>
      <c r="B747" s="220">
        <f t="shared" si="171"/>
        <v>1.95E-2</v>
      </c>
      <c r="C747" s="217">
        <f t="shared" si="172"/>
        <v>2.7675000000000004E-3</v>
      </c>
      <c r="D747" s="219">
        <f t="shared" ca="1" si="173"/>
        <v>0.51554181717452108</v>
      </c>
      <c r="E747" s="218">
        <f t="shared" ca="1" si="174"/>
        <v>3.8967417864989286E-2</v>
      </c>
      <c r="F747" s="187">
        <f t="shared" ca="1" si="175"/>
        <v>1.9238621076418585E-4</v>
      </c>
      <c r="G747" s="217">
        <f t="shared" ca="1" si="176"/>
        <v>2.9598862107641862E-3</v>
      </c>
      <c r="H747" s="187">
        <f t="shared" ca="1" si="177"/>
        <v>2.2459886210764186E-2</v>
      </c>
      <c r="I747" s="191">
        <f t="shared" ref="I747:W762" ca="1" si="184">I$8*EXP(-$H747*I$9)</f>
        <v>0.98827405187607631</v>
      </c>
      <c r="J747" s="190">
        <f t="shared" ca="1" si="184"/>
        <v>0.96238064774086118</v>
      </c>
      <c r="K747" s="190">
        <f t="shared" ca="1" si="184"/>
        <v>0.93422846243919777</v>
      </c>
      <c r="L747" s="190">
        <f t="shared" ca="1" si="184"/>
        <v>0.90474265642619844</v>
      </c>
      <c r="M747" s="190">
        <f t="shared" ca="1" si="184"/>
        <v>0.87460364438770499</v>
      </c>
      <c r="N747" s="190">
        <f t="shared" ca="1" si="184"/>
        <v>0.84430597101479443</v>
      </c>
      <c r="O747" s="190">
        <f t="shared" ca="1" si="184"/>
        <v>0.81420448742937979</v>
      </c>
      <c r="P747" s="190">
        <f t="shared" ca="1" si="184"/>
        <v>0.78454989729369651</v>
      </c>
      <c r="Q747" s="190">
        <f t="shared" ca="1" si="184"/>
        <v>0.75551576457892966</v>
      </c>
      <c r="R747" s="190">
        <f t="shared" ca="1" si="184"/>
        <v>0.72721884176064666</v>
      </c>
      <c r="S747" s="190">
        <f t="shared" ca="1" si="184"/>
        <v>0.69973426452504639</v>
      </c>
      <c r="T747" s="190">
        <f t="shared" ca="1" si="184"/>
        <v>0.67310684978920488</v>
      </c>
      <c r="U747" s="190">
        <f t="shared" ca="1" si="184"/>
        <v>0.64735946197477945</v>
      </c>
      <c r="V747" s="190">
        <f t="shared" ca="1" si="184"/>
        <v>0.62249918775452806</v>
      </c>
      <c r="W747" s="187">
        <f t="shared" ca="1" si="184"/>
        <v>0.59852188043867594</v>
      </c>
      <c r="Y747" s="78">
        <f t="shared" ca="1" si="179"/>
        <v>11831246.06942972</v>
      </c>
      <c r="Z747" s="78">
        <f t="shared" ca="1" si="180"/>
        <v>11835205.108620781</v>
      </c>
      <c r="AA747" s="78">
        <f t="shared" ca="1" si="181"/>
        <v>3959.0391910616308</v>
      </c>
    </row>
    <row r="748" spans="1:27" ht="11.25" customHeight="1" x14ac:dyDescent="0.2">
      <c r="A748" s="222">
        <f t="shared" si="182"/>
        <v>738</v>
      </c>
      <c r="B748" s="220">
        <f t="shared" si="171"/>
        <v>1.95E-2</v>
      </c>
      <c r="C748" s="217">
        <f t="shared" si="172"/>
        <v>2.7675000000000004E-3</v>
      </c>
      <c r="D748" s="219">
        <f t="shared" ca="1" si="173"/>
        <v>0.66137458632609603</v>
      </c>
      <c r="E748" s="218">
        <f t="shared" ca="1" si="174"/>
        <v>0.41621753816065288</v>
      </c>
      <c r="F748" s="187">
        <f t="shared" ca="1" si="175"/>
        <v>2.0549094450589647E-3</v>
      </c>
      <c r="G748" s="217">
        <f t="shared" ca="1" si="176"/>
        <v>4.8224094450589651E-3</v>
      </c>
      <c r="H748" s="187">
        <f t="shared" ca="1" si="177"/>
        <v>2.4322409445058965E-2</v>
      </c>
      <c r="I748" s="191">
        <f t="shared" ca="1" si="184"/>
        <v>0.98741350445071052</v>
      </c>
      <c r="J748" s="190">
        <f t="shared" ca="1" si="184"/>
        <v>0.9601723351890411</v>
      </c>
      <c r="K748" s="190">
        <f t="shared" ca="1" si="184"/>
        <v>0.93107055714895359</v>
      </c>
      <c r="L748" s="190">
        <f t="shared" ca="1" si="184"/>
        <v>0.90093536153547682</v>
      </c>
      <c r="M748" s="190">
        <f t="shared" ca="1" si="184"/>
        <v>0.87037081663455573</v>
      </c>
      <c r="N748" s="190">
        <f t="shared" ca="1" si="184"/>
        <v>0.83981294775042847</v>
      </c>
      <c r="O748" s="190">
        <f t="shared" ca="1" si="184"/>
        <v>0.8095722874049448</v>
      </c>
      <c r="P748" s="190">
        <f t="shared" ca="1" si="184"/>
        <v>0.77986627629321792</v>
      </c>
      <c r="Q748" s="190">
        <f t="shared" ca="1" si="184"/>
        <v>0.75084368633543741</v>
      </c>
      <c r="R748" s="190">
        <f t="shared" ca="1" si="184"/>
        <v>0.72260289485196461</v>
      </c>
      <c r="S748" s="190">
        <f t="shared" ca="1" si="184"/>
        <v>0.69520548296146956</v>
      </c>
      <c r="T748" s="190">
        <f t="shared" ca="1" si="184"/>
        <v>0.66868631199259521</v>
      </c>
      <c r="U748" s="190">
        <f t="shared" ca="1" si="184"/>
        <v>0.64306096509477217</v>
      </c>
      <c r="V748" s="190">
        <f t="shared" ca="1" si="184"/>
        <v>0.61833122763634352</v>
      </c>
      <c r="W748" s="187">
        <f t="shared" ca="1" si="184"/>
        <v>0.59448911323953046</v>
      </c>
      <c r="Y748" s="78">
        <f t="shared" ca="1" si="179"/>
        <v>11772433.768519441</v>
      </c>
      <c r="Z748" s="78">
        <f t="shared" ca="1" si="180"/>
        <v>11776433.057977181</v>
      </c>
      <c r="AA748" s="78">
        <f t="shared" ca="1" si="181"/>
        <v>3999.2894577402622</v>
      </c>
    </row>
    <row r="749" spans="1:27" ht="11.25" customHeight="1" x14ac:dyDescent="0.2">
      <c r="A749" s="222">
        <f t="shared" si="182"/>
        <v>739</v>
      </c>
      <c r="B749" s="220">
        <f t="shared" si="171"/>
        <v>1.95E-2</v>
      </c>
      <c r="C749" s="217">
        <f t="shared" si="172"/>
        <v>2.7675000000000004E-3</v>
      </c>
      <c r="D749" s="219">
        <f t="shared" ca="1" si="173"/>
        <v>4.7269510439185591E-2</v>
      </c>
      <c r="E749" s="218">
        <f t="shared" ca="1" si="174"/>
        <v>-1.6719254636254932</v>
      </c>
      <c r="F749" s="187">
        <f t="shared" ca="1" si="175"/>
        <v>-8.254470587235347E-3</v>
      </c>
      <c r="G749" s="217">
        <f t="shared" ca="1" si="176"/>
        <v>-5.4869705872353462E-3</v>
      </c>
      <c r="H749" s="187">
        <f t="shared" ca="1" si="177"/>
        <v>1.4013029412764654E-2</v>
      </c>
      <c r="I749" s="191">
        <f t="shared" ca="1" si="184"/>
        <v>0.99218620253292611</v>
      </c>
      <c r="J749" s="190">
        <f t="shared" ca="1" si="184"/>
        <v>0.97245963834191473</v>
      </c>
      <c r="K749" s="190">
        <f t="shared" ca="1" si="184"/>
        <v>0.94868506789296614</v>
      </c>
      <c r="L749" s="190">
        <f t="shared" ca="1" si="184"/>
        <v>0.92221233409340553</v>
      </c>
      <c r="M749" s="190">
        <f t="shared" ca="1" si="184"/>
        <v>0.89406009236215012</v>
      </c>
      <c r="N749" s="190">
        <f t="shared" ca="1" si="184"/>
        <v>0.86498620693512218</v>
      </c>
      <c r="O749" s="190">
        <f t="shared" ca="1" si="184"/>
        <v>0.8355472161870332</v>
      </c>
      <c r="P749" s="190">
        <f t="shared" ca="1" si="184"/>
        <v>0.80614646719304961</v>
      </c>
      <c r="Q749" s="190">
        <f t="shared" ca="1" si="184"/>
        <v>0.77707200555381151</v>
      </c>
      <c r="R749" s="190">
        <f t="shared" ca="1" si="184"/>
        <v>0.74852583376144255</v>
      </c>
      <c r="S749" s="190">
        <f t="shared" ca="1" si="184"/>
        <v>0.72064619809728747</v>
      </c>
      <c r="T749" s="190">
        <f t="shared" ca="1" si="184"/>
        <v>0.69352439700192237</v>
      </c>
      <c r="U749" s="190">
        <f t="shared" ca="1" si="184"/>
        <v>0.66721736384952723</v>
      </c>
      <c r="V749" s="190">
        <f t="shared" ca="1" si="184"/>
        <v>0.64175703316405286</v>
      </c>
      <c r="W749" s="187">
        <f t="shared" ca="1" si="184"/>
        <v>0.61715728152485838</v>
      </c>
      <c r="Y749" s="78">
        <f t="shared" ca="1" si="179"/>
        <v>12102183.338491466</v>
      </c>
      <c r="Z749" s="78">
        <f t="shared" ca="1" si="180"/>
        <v>12105958.846181331</v>
      </c>
      <c r="AA749" s="78">
        <f t="shared" ca="1" si="181"/>
        <v>3775.507689865306</v>
      </c>
    </row>
    <row r="750" spans="1:27" ht="11.25" customHeight="1" x14ac:dyDescent="0.2">
      <c r="A750" s="222">
        <f t="shared" si="182"/>
        <v>740</v>
      </c>
      <c r="B750" s="220">
        <f t="shared" si="171"/>
        <v>1.95E-2</v>
      </c>
      <c r="C750" s="217">
        <f t="shared" si="172"/>
        <v>2.7675000000000004E-3</v>
      </c>
      <c r="D750" s="219">
        <f t="shared" ca="1" si="173"/>
        <v>0.61334040347754815</v>
      </c>
      <c r="E750" s="218">
        <f t="shared" ca="1" si="174"/>
        <v>0.28803598535874869</v>
      </c>
      <c r="F750" s="187">
        <f t="shared" ca="1" si="175"/>
        <v>1.4220637348590049E-3</v>
      </c>
      <c r="G750" s="217">
        <f t="shared" ca="1" si="176"/>
        <v>4.1895637348590056E-3</v>
      </c>
      <c r="H750" s="187">
        <f t="shared" ca="1" si="177"/>
        <v>2.3689563734859004E-2</v>
      </c>
      <c r="I750" s="191">
        <f t="shared" ca="1" si="184"/>
        <v>0.98770581604934926</v>
      </c>
      <c r="J750" s="190">
        <f t="shared" ca="1" si="184"/>
        <v>0.96092210379002352</v>
      </c>
      <c r="K750" s="190">
        <f t="shared" ca="1" si="184"/>
        <v>0.932142346976086</v>
      </c>
      <c r="L750" s="190">
        <f t="shared" ca="1" si="184"/>
        <v>0.90222719876720758</v>
      </c>
      <c r="M750" s="190">
        <f t="shared" ca="1" si="184"/>
        <v>0.8718067385707956</v>
      </c>
      <c r="N750" s="190">
        <f t="shared" ca="1" si="184"/>
        <v>0.84133689308744208</v>
      </c>
      <c r="O750" s="190">
        <f t="shared" ca="1" si="184"/>
        <v>0.81114324679134353</v>
      </c>
      <c r="P750" s="190">
        <f t="shared" ca="1" si="184"/>
        <v>0.78145452636180357</v>
      </c>
      <c r="Q750" s="190">
        <f t="shared" ca="1" si="184"/>
        <v>0.75242790934050263</v>
      </c>
      <c r="R750" s="190">
        <f t="shared" ca="1" si="184"/>
        <v>0.72416799957140177</v>
      </c>
      <c r="S750" s="190">
        <f t="shared" ca="1" si="184"/>
        <v>0.69674096925533546</v>
      </c>
      <c r="T750" s="190">
        <f t="shared" ca="1" si="184"/>
        <v>0.67018505067899259</v>
      </c>
      <c r="U750" s="190">
        <f t="shared" ca="1" si="184"/>
        <v>0.64451829179031783</v>
      </c>
      <c r="V750" s="190">
        <f t="shared" ca="1" si="184"/>
        <v>0.61974427213948724</v>
      </c>
      <c r="W750" s="187">
        <f t="shared" ca="1" si="184"/>
        <v>0.59585630463190342</v>
      </c>
      <c r="Y750" s="78">
        <f t="shared" ca="1" si="179"/>
        <v>11792379.667801993</v>
      </c>
      <c r="Z750" s="78">
        <f t="shared" ca="1" si="180"/>
        <v>11796365.291839056</v>
      </c>
      <c r="AA750" s="78">
        <f t="shared" ca="1" si="181"/>
        <v>3985.6240370627493</v>
      </c>
    </row>
    <row r="751" spans="1:27" ht="11.25" customHeight="1" x14ac:dyDescent="0.2">
      <c r="A751" s="222">
        <f t="shared" si="182"/>
        <v>741</v>
      </c>
      <c r="B751" s="220">
        <f t="shared" si="171"/>
        <v>1.95E-2</v>
      </c>
      <c r="C751" s="217">
        <f t="shared" si="172"/>
        <v>2.7675000000000004E-3</v>
      </c>
      <c r="D751" s="219">
        <f t="shared" ca="1" si="173"/>
        <v>0.48141290672678339</v>
      </c>
      <c r="E751" s="218">
        <f t="shared" ca="1" si="174"/>
        <v>-4.6607802300577601E-2</v>
      </c>
      <c r="F751" s="187">
        <f t="shared" ca="1" si="175"/>
        <v>-2.3010758648985718E-4</v>
      </c>
      <c r="G751" s="217">
        <f t="shared" ca="1" si="176"/>
        <v>2.5373924135101431E-3</v>
      </c>
      <c r="H751" s="187">
        <f t="shared" ca="1" si="177"/>
        <v>2.2037392413510142E-2</v>
      </c>
      <c r="I751" s="191">
        <f t="shared" ca="1" si="184"/>
        <v>0.98846936233924576</v>
      </c>
      <c r="J751" s="190">
        <f t="shared" ca="1" si="184"/>
        <v>0.96288228650920638</v>
      </c>
      <c r="K751" s="190">
        <f t="shared" ca="1" si="184"/>
        <v>0.9349462890871425</v>
      </c>
      <c r="L751" s="190">
        <f t="shared" ca="1" si="184"/>
        <v>0.90560853757856619</v>
      </c>
      <c r="M751" s="190">
        <f t="shared" ca="1" si="184"/>
        <v>0.87556667763838536</v>
      </c>
      <c r="N751" s="190">
        <f t="shared" ca="1" si="184"/>
        <v>0.84532850627111344</v>
      </c>
      <c r="O751" s="190">
        <f t="shared" ca="1" si="184"/>
        <v>0.81525893587555709</v>
      </c>
      <c r="P751" s="190">
        <f t="shared" ca="1" si="184"/>
        <v>0.78561623538240455</v>
      </c>
      <c r="Q751" s="190">
        <f t="shared" ca="1" si="184"/>
        <v>0.75657961516289263</v>
      </c>
      <c r="R751" s="190">
        <f t="shared" ca="1" si="184"/>
        <v>0.72827001697938898</v>
      </c>
      <c r="S751" s="190">
        <f t="shared" ca="1" si="184"/>
        <v>0.70076566921722816</v>
      </c>
      <c r="T751" s="190">
        <f t="shared" ca="1" si="184"/>
        <v>0.67411366170990961</v>
      </c>
      <c r="U751" s="190">
        <f t="shared" ca="1" si="184"/>
        <v>0.64833852202879882</v>
      </c>
      <c r="V751" s="190">
        <f t="shared" ca="1" si="184"/>
        <v>0.62344854820862727</v>
      </c>
      <c r="W751" s="187">
        <f t="shared" ca="1" si="184"/>
        <v>0.59944047122137112</v>
      </c>
      <c r="Y751" s="78">
        <f t="shared" ca="1" si="179"/>
        <v>11844633.335209839</v>
      </c>
      <c r="Z751" s="78">
        <f t="shared" ca="1" si="180"/>
        <v>11848583.231101055</v>
      </c>
      <c r="AA751" s="78">
        <f t="shared" ca="1" si="181"/>
        <v>3949.8958912156522</v>
      </c>
    </row>
    <row r="752" spans="1:27" ht="11.25" customHeight="1" x14ac:dyDescent="0.2">
      <c r="A752" s="222">
        <f t="shared" si="182"/>
        <v>742</v>
      </c>
      <c r="B752" s="220">
        <f t="shared" si="171"/>
        <v>1.95E-2</v>
      </c>
      <c r="C752" s="217">
        <f t="shared" si="172"/>
        <v>2.7675000000000004E-3</v>
      </c>
      <c r="D752" s="219">
        <f t="shared" ca="1" si="173"/>
        <v>0.3199993546488078</v>
      </c>
      <c r="E752" s="218">
        <f t="shared" ca="1" si="174"/>
        <v>-0.46770060373336936</v>
      </c>
      <c r="F752" s="187">
        <f t="shared" ca="1" si="175"/>
        <v>-2.309086715371709E-3</v>
      </c>
      <c r="G752" s="217">
        <f t="shared" ca="1" si="176"/>
        <v>4.5841328462829138E-4</v>
      </c>
      <c r="H752" s="187">
        <f t="shared" ca="1" si="177"/>
        <v>1.9958413284628291E-2</v>
      </c>
      <c r="I752" s="191">
        <f t="shared" ca="1" si="184"/>
        <v>0.98943099538179646</v>
      </c>
      <c r="J752" s="190">
        <f t="shared" ca="1" si="184"/>
        <v>0.96535452849357539</v>
      </c>
      <c r="K752" s="190">
        <f t="shared" ca="1" si="184"/>
        <v>0.93848656490971327</v>
      </c>
      <c r="L752" s="190">
        <f t="shared" ca="1" si="184"/>
        <v>0.90988139421720526</v>
      </c>
      <c r="M752" s="190">
        <f t="shared" ca="1" si="184"/>
        <v>0.88032097637279161</v>
      </c>
      <c r="N752" s="190">
        <f t="shared" ca="1" si="184"/>
        <v>0.85037819753970434</v>
      </c>
      <c r="O752" s="190">
        <f t="shared" ca="1" si="184"/>
        <v>0.82046752138104229</v>
      </c>
      <c r="P752" s="190">
        <f t="shared" ca="1" si="184"/>
        <v>0.790884550577033</v>
      </c>
      <c r="Q752" s="190">
        <f t="shared" ca="1" si="184"/>
        <v>0.76183640185593637</v>
      </c>
      <c r="R752" s="190">
        <f t="shared" ca="1" si="184"/>
        <v>0.73346474534499606</v>
      </c>
      <c r="S752" s="190">
        <f t="shared" ca="1" si="184"/>
        <v>0.7058631251857419</v>
      </c>
      <c r="T752" s="190">
        <f t="shared" ca="1" si="184"/>
        <v>0.67908989472644976</v>
      </c>
      <c r="U752" s="190">
        <f t="shared" ca="1" si="184"/>
        <v>0.65317782764536614</v>
      </c>
      <c r="V752" s="190">
        <f t="shared" ca="1" si="184"/>
        <v>0.62814123059167537</v>
      </c>
      <c r="W752" s="187">
        <f t="shared" ca="1" si="184"/>
        <v>0.60398118946186663</v>
      </c>
      <c r="Y752" s="78">
        <f t="shared" ca="1" si="179"/>
        <v>11910759.143684894</v>
      </c>
      <c r="Z752" s="78">
        <f t="shared" ca="1" si="180"/>
        <v>11914663.983817516</v>
      </c>
      <c r="AA752" s="78">
        <f t="shared" ca="1" si="181"/>
        <v>3904.8401326220483</v>
      </c>
    </row>
    <row r="753" spans="1:27" ht="11.25" customHeight="1" x14ac:dyDescent="0.2">
      <c r="A753" s="222">
        <f t="shared" si="182"/>
        <v>743</v>
      </c>
      <c r="B753" s="220">
        <f t="shared" si="171"/>
        <v>1.95E-2</v>
      </c>
      <c r="C753" s="217">
        <f t="shared" si="172"/>
        <v>2.7675000000000004E-3</v>
      </c>
      <c r="D753" s="219">
        <f t="shared" ca="1" si="173"/>
        <v>0.19315603494211919</v>
      </c>
      <c r="E753" s="218">
        <f t="shared" ca="1" si="174"/>
        <v>-0.86632480004207413</v>
      </c>
      <c r="F753" s="187">
        <f t="shared" ca="1" si="175"/>
        <v>-4.2771359947070351E-3</v>
      </c>
      <c r="G753" s="217">
        <f t="shared" ca="1" si="176"/>
        <v>-1.5096359947070347E-3</v>
      </c>
      <c r="H753" s="187">
        <f t="shared" ca="1" si="177"/>
        <v>1.7990364005292966E-2</v>
      </c>
      <c r="I753" s="191">
        <f t="shared" ca="1" si="184"/>
        <v>0.9903421797216545</v>
      </c>
      <c r="J753" s="190">
        <f t="shared" ca="1" si="184"/>
        <v>0.96770070528626573</v>
      </c>
      <c r="K753" s="190">
        <f t="shared" ca="1" si="184"/>
        <v>0.94185029018554145</v>
      </c>
      <c r="L753" s="190">
        <f t="shared" ca="1" si="184"/>
        <v>0.91394483426661222</v>
      </c>
      <c r="M753" s="190">
        <f t="shared" ca="1" si="184"/>
        <v>0.88484537990389178</v>
      </c>
      <c r="N753" s="190">
        <f t="shared" ca="1" si="184"/>
        <v>0.85518623889100365</v>
      </c>
      <c r="O753" s="190">
        <f t="shared" ca="1" si="184"/>
        <v>0.8254288454790818</v>
      </c>
      <c r="P753" s="190">
        <f t="shared" ca="1" si="184"/>
        <v>0.79590430774241616</v>
      </c>
      <c r="Q753" s="190">
        <f t="shared" ca="1" si="184"/>
        <v>0.76684634690927189</v>
      </c>
      <c r="R753" s="190">
        <f t="shared" ca="1" si="184"/>
        <v>0.73841643078809838</v>
      </c>
      <c r="S753" s="190">
        <f t="shared" ca="1" si="184"/>
        <v>0.71072275205105651</v>
      </c>
      <c r="T753" s="190">
        <f t="shared" ca="1" si="184"/>
        <v>0.68383444845602304</v>
      </c>
      <c r="U753" s="190">
        <f t="shared" ca="1" si="184"/>
        <v>0.65779219568184977</v>
      </c>
      <c r="V753" s="190">
        <f t="shared" ca="1" si="184"/>
        <v>0.63261606215407029</v>
      </c>
      <c r="W753" s="187">
        <f t="shared" ca="1" si="184"/>
        <v>0.60831131215548451</v>
      </c>
      <c r="Y753" s="78">
        <f t="shared" ca="1" si="179"/>
        <v>11973742.329672322</v>
      </c>
      <c r="Z753" s="78">
        <f t="shared" ca="1" si="180"/>
        <v>11977604.429166075</v>
      </c>
      <c r="AA753" s="78">
        <f t="shared" ca="1" si="181"/>
        <v>3862.099493753165</v>
      </c>
    </row>
    <row r="754" spans="1:27" ht="11.25" customHeight="1" x14ac:dyDescent="0.2">
      <c r="A754" s="222">
        <f t="shared" si="182"/>
        <v>744</v>
      </c>
      <c r="B754" s="220">
        <f t="shared" si="171"/>
        <v>1.95E-2</v>
      </c>
      <c r="C754" s="217">
        <f t="shared" si="172"/>
        <v>2.7675000000000004E-3</v>
      </c>
      <c r="D754" s="219">
        <f t="shared" ca="1" si="173"/>
        <v>0.11065198400757681</v>
      </c>
      <c r="E754" s="218">
        <f t="shared" ca="1" si="174"/>
        <v>-1.2230681211881769</v>
      </c>
      <c r="F754" s="187">
        <f t="shared" ca="1" si="175"/>
        <v>-6.0384150203925775E-3</v>
      </c>
      <c r="G754" s="217">
        <f t="shared" ca="1" si="176"/>
        <v>-3.2709150203925771E-3</v>
      </c>
      <c r="H754" s="187">
        <f t="shared" ca="1" si="177"/>
        <v>1.6229084979607424E-2</v>
      </c>
      <c r="I754" s="191">
        <f t="shared" ca="1" si="184"/>
        <v>0.99115834328721286</v>
      </c>
      <c r="J754" s="190">
        <f t="shared" ca="1" si="184"/>
        <v>0.96980521893760674</v>
      </c>
      <c r="K754" s="190">
        <f t="shared" ca="1" si="184"/>
        <v>0.94487083204308153</v>
      </c>
      <c r="L754" s="190">
        <f t="shared" ca="1" si="184"/>
        <v>0.91759673966168975</v>
      </c>
      <c r="M754" s="190">
        <f t="shared" ca="1" si="184"/>
        <v>0.88891414686425829</v>
      </c>
      <c r="N754" s="190">
        <f t="shared" ca="1" si="184"/>
        <v>0.85951217630913468</v>
      </c>
      <c r="O754" s="190">
        <f t="shared" ca="1" si="184"/>
        <v>0.82989434830209796</v>
      </c>
      <c r="P754" s="190">
        <f t="shared" ca="1" si="184"/>
        <v>0.80042368064172154</v>
      </c>
      <c r="Q754" s="190">
        <f t="shared" ca="1" si="184"/>
        <v>0.77135785869914208</v>
      </c>
      <c r="R754" s="190">
        <f t="shared" ca="1" si="184"/>
        <v>0.74287621333859621</v>
      </c>
      <c r="S754" s="190">
        <f t="shared" ca="1" si="184"/>
        <v>0.71510017129576509</v>
      </c>
      <c r="T754" s="190">
        <f t="shared" ca="1" si="184"/>
        <v>0.68810862301685038</v>
      </c>
      <c r="U754" s="190">
        <f t="shared" ca="1" si="184"/>
        <v>0.66194939573651812</v>
      </c>
      <c r="V754" s="190">
        <f t="shared" ca="1" si="184"/>
        <v>0.63664777570264652</v>
      </c>
      <c r="W754" s="187">
        <f t="shared" ca="1" si="184"/>
        <v>0.61221281307576048</v>
      </c>
      <c r="Y754" s="78">
        <f t="shared" ca="1" si="179"/>
        <v>12030428.336912083</v>
      </c>
      <c r="Z754" s="78">
        <f t="shared" ca="1" si="180"/>
        <v>12034252.122729471</v>
      </c>
      <c r="AA754" s="78">
        <f t="shared" ca="1" si="181"/>
        <v>3823.7858173884451</v>
      </c>
    </row>
    <row r="755" spans="1:27" ht="11.25" customHeight="1" x14ac:dyDescent="0.2">
      <c r="A755" s="222">
        <f t="shared" si="182"/>
        <v>745</v>
      </c>
      <c r="B755" s="220">
        <f t="shared" si="171"/>
        <v>1.95E-2</v>
      </c>
      <c r="C755" s="217">
        <f t="shared" si="172"/>
        <v>2.7675000000000004E-3</v>
      </c>
      <c r="D755" s="219">
        <f t="shared" ca="1" si="173"/>
        <v>0.16393563529071986</v>
      </c>
      <c r="E755" s="218">
        <f t="shared" ca="1" si="174"/>
        <v>-0.97841063456335242</v>
      </c>
      <c r="F755" s="187">
        <f t="shared" ca="1" si="175"/>
        <v>-4.8305154631286392E-3</v>
      </c>
      <c r="G755" s="217">
        <f t="shared" ca="1" si="176"/>
        <v>-2.0630154631286388E-3</v>
      </c>
      <c r="H755" s="187">
        <f t="shared" ca="1" si="177"/>
        <v>1.7436984536871362E-2</v>
      </c>
      <c r="I755" s="191">
        <f t="shared" ca="1" si="184"/>
        <v>0.99059853920757235</v>
      </c>
      <c r="J755" s="190">
        <f t="shared" ca="1" si="184"/>
        <v>0.96836143377496553</v>
      </c>
      <c r="K755" s="190">
        <f t="shared" ca="1" si="184"/>
        <v>0.94279827796467564</v>
      </c>
      <c r="L755" s="190">
        <f t="shared" ca="1" si="184"/>
        <v>0.91509066447848775</v>
      </c>
      <c r="M755" s="190">
        <f t="shared" ca="1" si="184"/>
        <v>0.8861217427066812</v>
      </c>
      <c r="N755" s="190">
        <f t="shared" ca="1" si="184"/>
        <v>0.85654306215005083</v>
      </c>
      <c r="O755" s="190">
        <f t="shared" ca="1" si="184"/>
        <v>0.82682927510962201</v>
      </c>
      <c r="P755" s="190">
        <f t="shared" ca="1" si="184"/>
        <v>0.79732150174666561</v>
      </c>
      <c r="Q755" s="190">
        <f t="shared" ca="1" si="184"/>
        <v>0.76826097685349182</v>
      </c>
      <c r="R755" s="190">
        <f t="shared" ca="1" si="184"/>
        <v>0.7398147658341433</v>
      </c>
      <c r="S755" s="190">
        <f t="shared" ca="1" si="184"/>
        <v>0.7120952066812658</v>
      </c>
      <c r="T755" s="190">
        <f t="shared" ca="1" si="184"/>
        <v>0.68517449102047145</v>
      </c>
      <c r="U755" s="190">
        <f t="shared" ca="1" si="184"/>
        <v>0.65909553334287041</v>
      </c>
      <c r="V755" s="190">
        <f t="shared" ca="1" si="184"/>
        <v>0.63388003519792846</v>
      </c>
      <c r="W755" s="187">
        <f t="shared" ca="1" si="184"/>
        <v>0.60953444560976511</v>
      </c>
      <c r="Y755" s="78">
        <f t="shared" ca="1" si="179"/>
        <v>11991519.951678656</v>
      </c>
      <c r="Z755" s="78">
        <f t="shared" ca="1" si="180"/>
        <v>11995370.019354831</v>
      </c>
      <c r="AA755" s="78">
        <f t="shared" ca="1" si="181"/>
        <v>3850.0676761753857</v>
      </c>
    </row>
    <row r="756" spans="1:27" ht="11.25" customHeight="1" x14ac:dyDescent="0.2">
      <c r="A756" s="222">
        <f t="shared" si="182"/>
        <v>746</v>
      </c>
      <c r="B756" s="220">
        <f t="shared" si="171"/>
        <v>1.95E-2</v>
      </c>
      <c r="C756" s="217">
        <f t="shared" si="172"/>
        <v>2.7675000000000004E-3</v>
      </c>
      <c r="D756" s="219">
        <f t="shared" ca="1" si="173"/>
        <v>0.13610759627565183</v>
      </c>
      <c r="E756" s="218">
        <f t="shared" ca="1" si="174"/>
        <v>-1.0979754888019366</v>
      </c>
      <c r="F756" s="187">
        <f t="shared" ca="1" si="175"/>
        <v>-5.4208196328129326E-3</v>
      </c>
      <c r="G756" s="217">
        <f t="shared" ca="1" si="176"/>
        <v>-2.6533196328129322E-3</v>
      </c>
      <c r="H756" s="187">
        <f t="shared" ca="1" si="177"/>
        <v>1.6846680367187068E-2</v>
      </c>
      <c r="I756" s="191">
        <f t="shared" ca="1" si="184"/>
        <v>0.99087207764278218</v>
      </c>
      <c r="J756" s="190">
        <f t="shared" ca="1" si="184"/>
        <v>0.96906674721546138</v>
      </c>
      <c r="K756" s="190">
        <f t="shared" ca="1" si="184"/>
        <v>0.94381057282406955</v>
      </c>
      <c r="L756" s="190">
        <f t="shared" ca="1" si="184"/>
        <v>0.91631453472985136</v>
      </c>
      <c r="M756" s="190">
        <f t="shared" ca="1" si="184"/>
        <v>0.88748530142325588</v>
      </c>
      <c r="N756" s="190">
        <f t="shared" ca="1" si="184"/>
        <v>0.85799279360950231</v>
      </c>
      <c r="O756" s="190">
        <f t="shared" ca="1" si="184"/>
        <v>0.8283257687397656</v>
      </c>
      <c r="P756" s="190">
        <f t="shared" ca="1" si="184"/>
        <v>0.79883604095547212</v>
      </c>
      <c r="Q756" s="190">
        <f t="shared" ca="1" si="184"/>
        <v>0.76977287588848065</v>
      </c>
      <c r="R756" s="190">
        <f t="shared" ca="1" si="184"/>
        <v>0.7413093250129329</v>
      </c>
      <c r="S756" s="190">
        <f t="shared" ca="1" si="184"/>
        <v>0.71356216107377302</v>
      </c>
      <c r="T756" s="190">
        <f t="shared" ca="1" si="184"/>
        <v>0.68660684377815173</v>
      </c>
      <c r="U756" s="190">
        <f t="shared" ca="1" si="184"/>
        <v>0.66048868403813776</v>
      </c>
      <c r="V756" s="190">
        <f t="shared" ca="1" si="184"/>
        <v>0.63523113182847779</v>
      </c>
      <c r="W756" s="187">
        <f t="shared" ca="1" si="184"/>
        <v>0.61084190476063516</v>
      </c>
      <c r="Y756" s="78">
        <f t="shared" ca="1" si="179"/>
        <v>12010516.763520749</v>
      </c>
      <c r="Z756" s="78">
        <f t="shared" ca="1" si="180"/>
        <v>12014353.990350924</v>
      </c>
      <c r="AA756" s="78">
        <f t="shared" ca="1" si="181"/>
        <v>3837.2268301751465</v>
      </c>
    </row>
    <row r="757" spans="1:27" ht="11.25" customHeight="1" x14ac:dyDescent="0.2">
      <c r="A757" s="222">
        <f t="shared" si="182"/>
        <v>747</v>
      </c>
      <c r="B757" s="220">
        <f t="shared" si="171"/>
        <v>1.95E-2</v>
      </c>
      <c r="C757" s="217">
        <f t="shared" si="172"/>
        <v>2.7675000000000004E-3</v>
      </c>
      <c r="D757" s="219">
        <f t="shared" ca="1" si="173"/>
        <v>0.7003489398492373</v>
      </c>
      <c r="E757" s="218">
        <f t="shared" ca="1" si="174"/>
        <v>0.52540436423135717</v>
      </c>
      <c r="F757" s="187">
        <f t="shared" ca="1" si="175"/>
        <v>2.5939762060614721E-3</v>
      </c>
      <c r="G757" s="217">
        <f t="shared" ca="1" si="176"/>
        <v>5.3614762060614721E-3</v>
      </c>
      <c r="H757" s="187">
        <f t="shared" ca="1" si="177"/>
        <v>2.4861476206061474E-2</v>
      </c>
      <c r="I757" s="191">
        <f t="shared" ca="1" si="184"/>
        <v>0.98716457760435217</v>
      </c>
      <c r="J757" s="190">
        <f t="shared" ca="1" si="184"/>
        <v>0.95953413330517967</v>
      </c>
      <c r="K757" s="190">
        <f t="shared" ca="1" si="184"/>
        <v>0.93015856371255345</v>
      </c>
      <c r="L757" s="190">
        <f t="shared" ca="1" si="184"/>
        <v>0.8998364156053188</v>
      </c>
      <c r="M757" s="190">
        <f t="shared" ca="1" si="184"/>
        <v>0.86914954386850074</v>
      </c>
      <c r="N757" s="190">
        <f t="shared" ca="1" si="184"/>
        <v>0.83851700726474365</v>
      </c>
      <c r="O757" s="190">
        <f t="shared" ca="1" si="184"/>
        <v>0.80823652225222387</v>
      </c>
      <c r="P757" s="190">
        <f t="shared" ca="1" si="184"/>
        <v>0.77851592902066891</v>
      </c>
      <c r="Q757" s="190">
        <f t="shared" ca="1" si="184"/>
        <v>0.74949685421284629</v>
      </c>
      <c r="R757" s="190">
        <f t="shared" ca="1" si="184"/>
        <v>0.72127238504885671</v>
      </c>
      <c r="S757" s="190">
        <f t="shared" ca="1" si="184"/>
        <v>0.69390020361350735</v>
      </c>
      <c r="T757" s="190">
        <f t="shared" ca="1" si="184"/>
        <v>0.66741230930462625</v>
      </c>
      <c r="U757" s="190">
        <f t="shared" ca="1" si="184"/>
        <v>0.64182219318205469</v>
      </c>
      <c r="V757" s="190">
        <f t="shared" ca="1" si="184"/>
        <v>0.61713011803759832</v>
      </c>
      <c r="W757" s="187">
        <f t="shared" ca="1" si="184"/>
        <v>0.5933269950807647</v>
      </c>
      <c r="Y757" s="78">
        <f t="shared" ca="1" si="179"/>
        <v>11755473.751113797</v>
      </c>
      <c r="Z757" s="78">
        <f t="shared" ca="1" si="180"/>
        <v>11759484.67184997</v>
      </c>
      <c r="AA757" s="78">
        <f t="shared" ca="1" si="181"/>
        <v>4010.9207361731678</v>
      </c>
    </row>
    <row r="758" spans="1:27" ht="11.25" customHeight="1" x14ac:dyDescent="0.2">
      <c r="A758" s="222">
        <f t="shared" si="182"/>
        <v>748</v>
      </c>
      <c r="B758" s="220">
        <f t="shared" si="171"/>
        <v>1.95E-2</v>
      </c>
      <c r="C758" s="217">
        <f t="shared" si="172"/>
        <v>2.7675000000000004E-3</v>
      </c>
      <c r="D758" s="219">
        <f t="shared" ca="1" si="173"/>
        <v>0.29118130785043483</v>
      </c>
      <c r="E758" s="218">
        <f t="shared" ca="1" si="174"/>
        <v>-0.54993695560675704</v>
      </c>
      <c r="F758" s="187">
        <f t="shared" ca="1" si="175"/>
        <v>-2.7150961712408901E-3</v>
      </c>
      <c r="G758" s="217">
        <f t="shared" ca="1" si="176"/>
        <v>5.2403828759110295E-5</v>
      </c>
      <c r="H758" s="187">
        <f t="shared" ca="1" si="177"/>
        <v>1.9552403828759109E-2</v>
      </c>
      <c r="I758" s="191">
        <f t="shared" ca="1" si="184"/>
        <v>0.98961890446130352</v>
      </c>
      <c r="J758" s="190">
        <f t="shared" ca="1" si="184"/>
        <v>0.96583807967122104</v>
      </c>
      <c r="K758" s="190">
        <f t="shared" ca="1" si="184"/>
        <v>0.93917951801413369</v>
      </c>
      <c r="L758" s="190">
        <f t="shared" ca="1" si="184"/>
        <v>0.91071820199717268</v>
      </c>
      <c r="M758" s="190">
        <f t="shared" ca="1" si="184"/>
        <v>0.88125246495404408</v>
      </c>
      <c r="N758" s="190">
        <f t="shared" ca="1" si="184"/>
        <v>0.85136788052004186</v>
      </c>
      <c r="O758" s="190">
        <f t="shared" ca="1" si="184"/>
        <v>0.82148859744825831</v>
      </c>
      <c r="P758" s="190">
        <f t="shared" ca="1" si="184"/>
        <v>0.79191753017741129</v>
      </c>
      <c r="Q758" s="190">
        <f t="shared" ca="1" si="184"/>
        <v>0.76286726903401603</v>
      </c>
      <c r="R758" s="190">
        <f t="shared" ca="1" si="184"/>
        <v>0.73448355442178748</v>
      </c>
      <c r="S758" s="190">
        <f t="shared" ca="1" si="184"/>
        <v>0.7068629405019311</v>
      </c>
      <c r="T758" s="190">
        <f t="shared" ca="1" si="184"/>
        <v>0.68006599571235704</v>
      </c>
      <c r="U758" s="190">
        <f t="shared" ca="1" si="184"/>
        <v>0.65412711625397424</v>
      </c>
      <c r="V758" s="190">
        <f t="shared" ca="1" si="184"/>
        <v>0.62906179153593877</v>
      </c>
      <c r="W758" s="187">
        <f t="shared" ca="1" si="184"/>
        <v>0.60487196499380158</v>
      </c>
      <c r="Y758" s="78">
        <f t="shared" ca="1" si="179"/>
        <v>11923721.809697391</v>
      </c>
      <c r="Z758" s="78">
        <f t="shared" ca="1" si="180"/>
        <v>11927617.839095896</v>
      </c>
      <c r="AA758" s="78">
        <f t="shared" ca="1" si="181"/>
        <v>3896.0293985046446</v>
      </c>
    </row>
    <row r="759" spans="1:27" ht="11.25" customHeight="1" x14ac:dyDescent="0.2">
      <c r="A759" s="222">
        <f t="shared" si="182"/>
        <v>749</v>
      </c>
      <c r="B759" s="220">
        <f t="shared" si="171"/>
        <v>1.95E-2</v>
      </c>
      <c r="C759" s="217">
        <f t="shared" si="172"/>
        <v>2.7675000000000004E-3</v>
      </c>
      <c r="D759" s="219">
        <f t="shared" ca="1" si="173"/>
        <v>9.1947805866756438E-2</v>
      </c>
      <c r="E759" s="218">
        <f t="shared" ca="1" si="174"/>
        <v>-1.3288556086079355</v>
      </c>
      <c r="F759" s="187">
        <f t="shared" ca="1" si="175"/>
        <v>-6.5606988915350092E-3</v>
      </c>
      <c r="G759" s="217">
        <f t="shared" ca="1" si="176"/>
        <v>-3.7931988915350088E-3</v>
      </c>
      <c r="H759" s="187">
        <f t="shared" ca="1" si="177"/>
        <v>1.570680110846499E-2</v>
      </c>
      <c r="I759" s="191">
        <f t="shared" ca="1" si="184"/>
        <v>0.99140049501428285</v>
      </c>
      <c r="J759" s="190">
        <f t="shared" ca="1" si="184"/>
        <v>0.9704301638477264</v>
      </c>
      <c r="K759" s="190">
        <f t="shared" ca="1" si="184"/>
        <v>0.94576839433878079</v>
      </c>
      <c r="L759" s="190">
        <f t="shared" ca="1" si="184"/>
        <v>0.91868246614037308</v>
      </c>
      <c r="M759" s="190">
        <f t="shared" ca="1" si="184"/>
        <v>0.89012427831867014</v>
      </c>
      <c r="N759" s="190">
        <f t="shared" ca="1" si="184"/>
        <v>0.860799177156787</v>
      </c>
      <c r="O759" s="190">
        <f t="shared" ca="1" si="184"/>
        <v>0.83122317192117534</v>
      </c>
      <c r="P759" s="190">
        <f t="shared" ca="1" si="184"/>
        <v>0.80176876721799628</v>
      </c>
      <c r="Q759" s="190">
        <f t="shared" ca="1" si="184"/>
        <v>0.7727007828354695</v>
      </c>
      <c r="R759" s="190">
        <f t="shared" ca="1" si="184"/>
        <v>0.74420387319431414</v>
      </c>
      <c r="S759" s="190">
        <f t="shared" ca="1" si="184"/>
        <v>0.71640341214843117</v>
      </c>
      <c r="T759" s="190">
        <f t="shared" ca="1" si="184"/>
        <v>0.68938120068033459</v>
      </c>
      <c r="U759" s="190">
        <f t="shared" ca="1" si="184"/>
        <v>0.66318720129969855</v>
      </c>
      <c r="V759" s="190">
        <f t="shared" ca="1" si="184"/>
        <v>0.63784825875414786</v>
      </c>
      <c r="W759" s="187">
        <f t="shared" ca="1" si="184"/>
        <v>0.61337455435646149</v>
      </c>
      <c r="Y759" s="78">
        <f t="shared" ca="1" si="179"/>
        <v>12047296.197224649</v>
      </c>
      <c r="Z759" s="78">
        <f t="shared" ca="1" si="180"/>
        <v>12051108.611418001</v>
      </c>
      <c r="AA759" s="78">
        <f t="shared" ca="1" si="181"/>
        <v>3812.4141933526844</v>
      </c>
    </row>
    <row r="760" spans="1:27" ht="11.25" customHeight="1" x14ac:dyDescent="0.2">
      <c r="A760" s="222">
        <f t="shared" si="182"/>
        <v>750</v>
      </c>
      <c r="B760" s="220">
        <f t="shared" si="171"/>
        <v>1.95E-2</v>
      </c>
      <c r="C760" s="217">
        <f t="shared" si="172"/>
        <v>2.7675000000000004E-3</v>
      </c>
      <c r="D760" s="219">
        <f t="shared" ca="1" si="173"/>
        <v>0.3786881199016422</v>
      </c>
      <c r="E760" s="218">
        <f t="shared" ca="1" si="174"/>
        <v>-0.30892807515476589</v>
      </c>
      <c r="F760" s="187">
        <f t="shared" ca="1" si="175"/>
        <v>-1.5252101636197386E-3</v>
      </c>
      <c r="G760" s="217">
        <f t="shared" ca="1" si="176"/>
        <v>1.2422898363802619E-3</v>
      </c>
      <c r="H760" s="187">
        <f t="shared" ca="1" si="177"/>
        <v>2.0742289836380261E-2</v>
      </c>
      <c r="I760" s="191">
        <f t="shared" ca="1" si="184"/>
        <v>0.98906830299233661</v>
      </c>
      <c r="J760" s="190">
        <f t="shared" ca="1" si="184"/>
        <v>0.96442162806744614</v>
      </c>
      <c r="K760" s="190">
        <f t="shared" ca="1" si="184"/>
        <v>0.9371501365689815</v>
      </c>
      <c r="L760" s="190">
        <f t="shared" ca="1" si="184"/>
        <v>0.90826795628113577</v>
      </c>
      <c r="M760" s="190">
        <f t="shared" ca="1" si="184"/>
        <v>0.8785253495171742</v>
      </c>
      <c r="N760" s="190">
        <f t="shared" ca="1" si="184"/>
        <v>0.84847068463925768</v>
      </c>
      <c r="O760" s="190">
        <f t="shared" ca="1" si="184"/>
        <v>0.81849973386975727</v>
      </c>
      <c r="P760" s="190">
        <f t="shared" ca="1" si="184"/>
        <v>0.78889400235495533</v>
      </c>
      <c r="Q760" s="190">
        <f t="shared" ca="1" si="184"/>
        <v>0.75985006094198337</v>
      </c>
      <c r="R760" s="190">
        <f t="shared" ca="1" si="184"/>
        <v>0.73150174186243333</v>
      </c>
      <c r="S760" s="190">
        <f t="shared" ca="1" si="184"/>
        <v>0.70393679541575505</v>
      </c>
      <c r="T760" s="190">
        <f t="shared" ca="1" si="184"/>
        <v>0.67720931257788775</v>
      </c>
      <c r="U760" s="190">
        <f t="shared" ca="1" si="184"/>
        <v>0.65134894567075174</v>
      </c>
      <c r="V760" s="190">
        <f t="shared" ca="1" si="184"/>
        <v>0.62636772644112393</v>
      </c>
      <c r="W760" s="187">
        <f t="shared" ca="1" si="184"/>
        <v>0.60226509168255837</v>
      </c>
      <c r="Y760" s="78">
        <f t="shared" ca="1" si="179"/>
        <v>11885777.46888354</v>
      </c>
      <c r="Z760" s="78">
        <f t="shared" ca="1" si="180"/>
        <v>11889699.309289522</v>
      </c>
      <c r="AA760" s="78">
        <f t="shared" ca="1" si="181"/>
        <v>3921.8404059819877</v>
      </c>
    </row>
    <row r="761" spans="1:27" ht="11.25" customHeight="1" x14ac:dyDescent="0.2">
      <c r="A761" s="222">
        <f t="shared" si="182"/>
        <v>751</v>
      </c>
      <c r="B761" s="220">
        <f t="shared" si="171"/>
        <v>1.95E-2</v>
      </c>
      <c r="C761" s="217">
        <f t="shared" si="172"/>
        <v>2.7675000000000004E-3</v>
      </c>
      <c r="D761" s="219">
        <f t="shared" ca="1" si="173"/>
        <v>0.41643443869993646</v>
      </c>
      <c r="E761" s="218">
        <f t="shared" ca="1" si="174"/>
        <v>-0.21102357239749003</v>
      </c>
      <c r="F761" s="187">
        <f t="shared" ca="1" si="175"/>
        <v>-1.0418454108541459E-3</v>
      </c>
      <c r="G761" s="217">
        <f t="shared" ca="1" si="176"/>
        <v>1.7256545891458546E-3</v>
      </c>
      <c r="H761" s="187">
        <f t="shared" ca="1" si="177"/>
        <v>2.1225654589145854E-2</v>
      </c>
      <c r="I761" s="191">
        <f t="shared" ca="1" si="184"/>
        <v>0.98884472088769615</v>
      </c>
      <c r="J761" s="190">
        <f t="shared" ca="1" si="184"/>
        <v>0.96384681957504992</v>
      </c>
      <c r="K761" s="190">
        <f t="shared" ca="1" si="184"/>
        <v>0.93632699847280609</v>
      </c>
      <c r="L761" s="190">
        <f t="shared" ca="1" si="184"/>
        <v>0.90727448231855923</v>
      </c>
      <c r="M761" s="190">
        <f t="shared" ca="1" si="184"/>
        <v>0.87741993141385988</v>
      </c>
      <c r="N761" s="190">
        <f t="shared" ca="1" si="184"/>
        <v>0.84729658109129791</v>
      </c>
      <c r="O761" s="190">
        <f t="shared" ca="1" si="184"/>
        <v>0.8172886827220226</v>
      </c>
      <c r="P761" s="190">
        <f t="shared" ca="1" si="184"/>
        <v>0.78766906103633916</v>
      </c>
      <c r="Q761" s="190">
        <f t="shared" ca="1" si="184"/>
        <v>0.75862779831503624</v>
      </c>
      <c r="R761" s="190">
        <f t="shared" ca="1" si="184"/>
        <v>0.73029390713847175</v>
      </c>
      <c r="S761" s="190">
        <f t="shared" ca="1" si="184"/>
        <v>0.70275157663571453</v>
      </c>
      <c r="T761" s="190">
        <f t="shared" ca="1" si="184"/>
        <v>0.6760522788092147</v>
      </c>
      <c r="U761" s="190">
        <f t="shared" ca="1" si="184"/>
        <v>0.65022374860015475</v>
      </c>
      <c r="V761" s="190">
        <f t="shared" ca="1" si="184"/>
        <v>0.62527662062945799</v>
      </c>
      <c r="W761" s="187">
        <f t="shared" ca="1" si="184"/>
        <v>0.60120931907809172</v>
      </c>
      <c r="Y761" s="78">
        <f t="shared" ca="1" si="179"/>
        <v>11870402.526723772</v>
      </c>
      <c r="Z761" s="78">
        <f t="shared" ca="1" si="180"/>
        <v>11874334.842925876</v>
      </c>
      <c r="AA761" s="78">
        <f t="shared" ca="1" si="181"/>
        <v>3932.3162021040916</v>
      </c>
    </row>
    <row r="762" spans="1:27" ht="11.25" customHeight="1" x14ac:dyDescent="0.2">
      <c r="A762" s="222">
        <f t="shared" si="182"/>
        <v>752</v>
      </c>
      <c r="B762" s="220">
        <f t="shared" si="171"/>
        <v>1.95E-2</v>
      </c>
      <c r="C762" s="217">
        <f t="shared" si="172"/>
        <v>2.7675000000000004E-3</v>
      </c>
      <c r="D762" s="219">
        <f t="shared" ca="1" si="173"/>
        <v>0.23908548753817227</v>
      </c>
      <c r="E762" s="218">
        <f t="shared" ca="1" si="174"/>
        <v>-0.70924738148586219</v>
      </c>
      <c r="F762" s="187">
        <f t="shared" ca="1" si="175"/>
        <v>-3.5016283781297325E-3</v>
      </c>
      <c r="G762" s="217">
        <f t="shared" ca="1" si="176"/>
        <v>-7.3412837812973208E-4</v>
      </c>
      <c r="H762" s="187">
        <f t="shared" ca="1" si="177"/>
        <v>1.8765871621870267E-2</v>
      </c>
      <c r="I762" s="191">
        <f t="shared" ca="1" si="184"/>
        <v>0.98998302841401387</v>
      </c>
      <c r="J762" s="190">
        <f t="shared" ca="1" si="184"/>
        <v>0.96677551695648867</v>
      </c>
      <c r="K762" s="190">
        <f t="shared" ca="1" si="184"/>
        <v>0.94052338103213018</v>
      </c>
      <c r="L762" s="190">
        <f t="shared" ca="1" si="184"/>
        <v>0.91234147823589906</v>
      </c>
      <c r="M762" s="190">
        <f t="shared" ca="1" si="184"/>
        <v>0.88305977423742343</v>
      </c>
      <c r="N762" s="190">
        <f t="shared" ca="1" si="184"/>
        <v>0.8532883985715749</v>
      </c>
      <c r="O762" s="190">
        <f t="shared" ca="1" si="184"/>
        <v>0.82347026957836478</v>
      </c>
      <c r="P762" s="190">
        <f t="shared" ca="1" si="184"/>
        <v>0.79392248549088451</v>
      </c>
      <c r="Q762" s="190">
        <f t="shared" ca="1" si="184"/>
        <v>0.76486826229513616</v>
      </c>
      <c r="R762" s="190">
        <f t="shared" ca="1" si="184"/>
        <v>0.7364612461234602</v>
      </c>
      <c r="S762" s="190">
        <f t="shared" ca="1" si="184"/>
        <v>0.70880383992633156</v>
      </c>
      <c r="T762" s="190">
        <f t="shared" ca="1" si="184"/>
        <v>0.68196091765994715</v>
      </c>
      <c r="U762" s="190">
        <f t="shared" ca="1" si="184"/>
        <v>0.65597003004002452</v>
      </c>
      <c r="V762" s="190">
        <f t="shared" ca="1" si="184"/>
        <v>0.63084896646041455</v>
      </c>
      <c r="W762" s="187">
        <f t="shared" ca="1" si="184"/>
        <v>0.6066013381974843</v>
      </c>
      <c r="Y762" s="78">
        <f t="shared" ca="1" si="179"/>
        <v>11948878.93321958</v>
      </c>
      <c r="Z762" s="78">
        <f t="shared" ca="1" si="180"/>
        <v>11952757.884166274</v>
      </c>
      <c r="AA762" s="78">
        <f t="shared" ca="1" si="181"/>
        <v>3878.95094669424</v>
      </c>
    </row>
    <row r="763" spans="1:27" ht="11.25" customHeight="1" x14ac:dyDescent="0.2">
      <c r="A763" s="222">
        <f t="shared" si="182"/>
        <v>753</v>
      </c>
      <c r="B763" s="220">
        <f t="shared" si="171"/>
        <v>1.95E-2</v>
      </c>
      <c r="C763" s="217">
        <f t="shared" si="172"/>
        <v>2.7675000000000004E-3</v>
      </c>
      <c r="D763" s="219">
        <f t="shared" ca="1" si="173"/>
        <v>0.22112384271229102</v>
      </c>
      <c r="E763" s="218">
        <f t="shared" ca="1" si="174"/>
        <v>-0.7684031906004436</v>
      </c>
      <c r="F763" s="187">
        <f t="shared" ca="1" si="175"/>
        <v>-3.7936867844545964E-3</v>
      </c>
      <c r="G763" s="217">
        <f t="shared" ca="1" si="176"/>
        <v>-1.026186784454596E-3</v>
      </c>
      <c r="H763" s="187">
        <f t="shared" ca="1" si="177"/>
        <v>1.8473813215545403E-2</v>
      </c>
      <c r="I763" s="191">
        <f t="shared" ref="I763:W778" ca="1" si="185">I$8*EXP(-$H763*I$9)</f>
        <v>0.99011827054103152</v>
      </c>
      <c r="J763" s="190">
        <f t="shared" ca="1" si="185"/>
        <v>0.96712384167222498</v>
      </c>
      <c r="K763" s="190">
        <f t="shared" ca="1" si="185"/>
        <v>0.9410228792648645</v>
      </c>
      <c r="L763" s="190">
        <f t="shared" ca="1" si="185"/>
        <v>0.91294497629207383</v>
      </c>
      <c r="M763" s="190">
        <f t="shared" ca="1" si="185"/>
        <v>0.88373181510981647</v>
      </c>
      <c r="N763" s="190">
        <f t="shared" ca="1" si="185"/>
        <v>0.85400263581002867</v>
      </c>
      <c r="O763" s="190">
        <f t="shared" ca="1" si="185"/>
        <v>0.82420732878850778</v>
      </c>
      <c r="P763" s="190">
        <f t="shared" ca="1" si="185"/>
        <v>0.79466826552906999</v>
      </c>
      <c r="Q763" s="190">
        <f t="shared" ca="1" si="185"/>
        <v>0.76561261499627997</v>
      </c>
      <c r="R763" s="190">
        <f t="shared" ca="1" si="185"/>
        <v>0.73719696586604422</v>
      </c>
      <c r="S763" s="190">
        <f t="shared" ca="1" si="185"/>
        <v>0.70952589884055861</v>
      </c>
      <c r="T763" s="190">
        <f t="shared" ca="1" si="185"/>
        <v>0.68266589146104184</v>
      </c>
      <c r="U763" s="190">
        <f t="shared" ca="1" si="185"/>
        <v>0.6566556696013518</v>
      </c>
      <c r="V763" s="190">
        <f t="shared" ca="1" si="185"/>
        <v>0.63151387962761618</v>
      </c>
      <c r="W763" s="187">
        <f t="shared" ca="1" si="185"/>
        <v>0.60724475434563263</v>
      </c>
      <c r="Y763" s="78">
        <f t="shared" ca="1" si="179"/>
        <v>11958235.687746141</v>
      </c>
      <c r="Z763" s="78">
        <f t="shared" ca="1" si="180"/>
        <v>11962108.293791205</v>
      </c>
      <c r="AA763" s="78">
        <f t="shared" ca="1" si="181"/>
        <v>3872.606045063585</v>
      </c>
    </row>
    <row r="764" spans="1:27" ht="11.25" customHeight="1" x14ac:dyDescent="0.2">
      <c r="A764" s="222">
        <f t="shared" si="182"/>
        <v>754</v>
      </c>
      <c r="B764" s="220">
        <f t="shared" si="171"/>
        <v>1.95E-2</v>
      </c>
      <c r="C764" s="217">
        <f t="shared" si="172"/>
        <v>2.7675000000000004E-3</v>
      </c>
      <c r="D764" s="219">
        <f t="shared" ca="1" si="173"/>
        <v>0.49715343317826799</v>
      </c>
      <c r="E764" s="218">
        <f t="shared" ca="1" si="174"/>
        <v>-7.1353454276747753E-3</v>
      </c>
      <c r="F764" s="187">
        <f t="shared" ca="1" si="175"/>
        <v>-3.5227945410190103E-5</v>
      </c>
      <c r="G764" s="217">
        <f t="shared" ca="1" si="176"/>
        <v>2.7322720545898105E-3</v>
      </c>
      <c r="H764" s="187">
        <f t="shared" ca="1" si="177"/>
        <v>2.2232272054589809E-2</v>
      </c>
      <c r="I764" s="191">
        <f t="shared" ca="1" si="185"/>
        <v>0.98837926856924174</v>
      </c>
      <c r="J764" s="190">
        <f t="shared" ca="1" si="185"/>
        <v>0.96265086794995025</v>
      </c>
      <c r="K764" s="190">
        <f t="shared" ca="1" si="185"/>
        <v>0.93461511560456445</v>
      </c>
      <c r="L764" s="190">
        <f t="shared" ca="1" si="185"/>
        <v>0.90520903801007657</v>
      </c>
      <c r="M764" s="190">
        <f t="shared" ca="1" si="185"/>
        <v>0.87512233689019225</v>
      </c>
      <c r="N764" s="190">
        <f t="shared" ca="1" si="185"/>
        <v>0.84485669751199199</v>
      </c>
      <c r="O764" s="190">
        <f t="shared" ca="1" si="185"/>
        <v>0.81477239103964594</v>
      </c>
      <c r="P764" s="190">
        <f t="shared" ca="1" si="185"/>
        <v>0.78512419593116378</v>
      </c>
      <c r="Q764" s="190">
        <f t="shared" ca="1" si="185"/>
        <v>0.75608871705847347</v>
      </c>
      <c r="R764" s="190">
        <f t="shared" ca="1" si="185"/>
        <v>0.72778496286170546</v>
      </c>
      <c r="S764" s="190">
        <f t="shared" ca="1" si="185"/>
        <v>0.70028973435809838</v>
      </c>
      <c r="T764" s="190">
        <f t="shared" ca="1" si="185"/>
        <v>0.67364907230233406</v>
      </c>
      <c r="U764" s="190">
        <f t="shared" ca="1" si="185"/>
        <v>0.64788673659209395</v>
      </c>
      <c r="V764" s="190">
        <f t="shared" ca="1" si="185"/>
        <v>0.62301046610239541</v>
      </c>
      <c r="W764" s="187">
        <f t="shared" ca="1" si="185"/>
        <v>0.59901658666715984</v>
      </c>
      <c r="Y764" s="78">
        <f t="shared" ca="1" si="179"/>
        <v>11838456.187449085</v>
      </c>
      <c r="Z764" s="78">
        <f t="shared" ca="1" si="180"/>
        <v>11842410.301353749</v>
      </c>
      <c r="AA764" s="78">
        <f t="shared" ca="1" si="181"/>
        <v>3954.1139046642929</v>
      </c>
    </row>
    <row r="765" spans="1:27" ht="11.25" customHeight="1" x14ac:dyDescent="0.2">
      <c r="A765" s="222">
        <f t="shared" si="182"/>
        <v>755</v>
      </c>
      <c r="B765" s="220">
        <f t="shared" si="171"/>
        <v>1.95E-2</v>
      </c>
      <c r="C765" s="217">
        <f t="shared" si="172"/>
        <v>2.7675000000000004E-3</v>
      </c>
      <c r="D765" s="219">
        <f t="shared" ca="1" si="173"/>
        <v>0.13471760257094501</v>
      </c>
      <c r="E765" s="218">
        <f t="shared" ca="1" si="174"/>
        <v>-1.1043641509241953</v>
      </c>
      <c r="F765" s="187">
        <f t="shared" ca="1" si="175"/>
        <v>-5.4523611247796954E-3</v>
      </c>
      <c r="G765" s="217">
        <f t="shared" ca="1" si="176"/>
        <v>-2.684861124779695E-3</v>
      </c>
      <c r="H765" s="187">
        <f t="shared" ca="1" si="177"/>
        <v>1.6815138875220306E-2</v>
      </c>
      <c r="I765" s="191">
        <f t="shared" ca="1" si="185"/>
        <v>0.99088669564068665</v>
      </c>
      <c r="J765" s="190">
        <f t="shared" ca="1" si="185"/>
        <v>0.96910444840757881</v>
      </c>
      <c r="K765" s="190">
        <f t="shared" ca="1" si="185"/>
        <v>0.94386469295918429</v>
      </c>
      <c r="L765" s="190">
        <f t="shared" ca="1" si="185"/>
        <v>0.91637997535817517</v>
      </c>
      <c r="M765" s="190">
        <f t="shared" ca="1" si="185"/>
        <v>0.88755821894691933</v>
      </c>
      <c r="N765" s="190">
        <f t="shared" ca="1" si="185"/>
        <v>0.85807032556428697</v>
      </c>
      <c r="O765" s="190">
        <f t="shared" ca="1" si="185"/>
        <v>0.8284058064839197</v>
      </c>
      <c r="P765" s="190">
        <f t="shared" ca="1" si="185"/>
        <v>0.79891704765604232</v>
      </c>
      <c r="Q765" s="190">
        <f t="shared" ca="1" si="185"/>
        <v>0.76985374428420816</v>
      </c>
      <c r="R765" s="190">
        <f t="shared" ca="1" si="185"/>
        <v>0.74138926812930728</v>
      </c>
      <c r="S765" s="190">
        <f t="shared" ca="1" si="185"/>
        <v>0.71364062926999361</v>
      </c>
      <c r="T765" s="190">
        <f t="shared" ca="1" si="185"/>
        <v>0.68668346233939559</v>
      </c>
      <c r="U765" s="190">
        <f t="shared" ca="1" si="185"/>
        <v>0.66056320653589884</v>
      </c>
      <c r="V765" s="190">
        <f t="shared" ca="1" si="185"/>
        <v>0.63530340544141373</v>
      </c>
      <c r="W765" s="187">
        <f t="shared" ca="1" si="185"/>
        <v>0.61091184459086012</v>
      </c>
      <c r="Y765" s="78">
        <f t="shared" ca="1" si="179"/>
        <v>12011532.771607868</v>
      </c>
      <c r="Z765" s="78">
        <f t="shared" ca="1" si="180"/>
        <v>12015369.31214416</v>
      </c>
      <c r="AA765" s="78">
        <f t="shared" ca="1" si="181"/>
        <v>3836.5405362918973</v>
      </c>
    </row>
    <row r="766" spans="1:27" ht="11.25" customHeight="1" x14ac:dyDescent="0.2">
      <c r="A766" s="222">
        <f t="shared" si="182"/>
        <v>756</v>
      </c>
      <c r="B766" s="220">
        <f t="shared" si="171"/>
        <v>1.95E-2</v>
      </c>
      <c r="C766" s="217">
        <f t="shared" si="172"/>
        <v>2.7675000000000004E-3</v>
      </c>
      <c r="D766" s="219">
        <f t="shared" ca="1" si="173"/>
        <v>0.71785527174688801</v>
      </c>
      <c r="E766" s="218">
        <f t="shared" ca="1" si="174"/>
        <v>0.57648196520753281</v>
      </c>
      <c r="F766" s="187">
        <f t="shared" ca="1" si="175"/>
        <v>2.8461516553246976E-3</v>
      </c>
      <c r="G766" s="217">
        <f t="shared" ca="1" si="176"/>
        <v>5.613651655324698E-3</v>
      </c>
      <c r="H766" s="187">
        <f t="shared" ca="1" si="177"/>
        <v>2.5113651655324698E-2</v>
      </c>
      <c r="I766" s="191">
        <f t="shared" ca="1" si="185"/>
        <v>0.98704815116281708</v>
      </c>
      <c r="J766" s="190">
        <f t="shared" ca="1" si="185"/>
        <v>0.95923572809367441</v>
      </c>
      <c r="K766" s="190">
        <f t="shared" ca="1" si="185"/>
        <v>0.92973223989392062</v>
      </c>
      <c r="L766" s="190">
        <f t="shared" ca="1" si="185"/>
        <v>0.89932278897129581</v>
      </c>
      <c r="M766" s="190">
        <f t="shared" ca="1" si="185"/>
        <v>0.86857882089940586</v>
      </c>
      <c r="N766" s="190">
        <f t="shared" ca="1" si="185"/>
        <v>0.83791145301900716</v>
      </c>
      <c r="O766" s="190">
        <f t="shared" ca="1" si="185"/>
        <v>0.8076124081513073</v>
      </c>
      <c r="P766" s="190">
        <f t="shared" ca="1" si="185"/>
        <v>0.7778850394941963</v>
      </c>
      <c r="Q766" s="190">
        <f t="shared" ca="1" si="185"/>
        <v>0.74886763578395577</v>
      </c>
      <c r="R766" s="190">
        <f t="shared" ca="1" si="185"/>
        <v>0.72065081386514585</v>
      </c>
      <c r="S766" s="190">
        <f t="shared" ca="1" si="185"/>
        <v>0.6932904355477576</v>
      </c>
      <c r="T766" s="190">
        <f t="shared" ca="1" si="185"/>
        <v>0.66681716441231498</v>
      </c>
      <c r="U766" s="190">
        <f t="shared" ca="1" si="185"/>
        <v>0.64124351519025258</v>
      </c>
      <c r="V766" s="190">
        <f t="shared" ca="1" si="185"/>
        <v>0.61656904021849013</v>
      </c>
      <c r="W766" s="187">
        <f t="shared" ca="1" si="185"/>
        <v>0.59278413636370375</v>
      </c>
      <c r="Y766" s="78">
        <f t="shared" ca="1" si="179"/>
        <v>11747549.371067245</v>
      </c>
      <c r="Z766" s="78">
        <f t="shared" ca="1" si="180"/>
        <v>11751565.729965614</v>
      </c>
      <c r="AA766" s="78">
        <f t="shared" ca="1" si="181"/>
        <v>4016.3588983695954</v>
      </c>
    </row>
    <row r="767" spans="1:27" ht="11.25" customHeight="1" x14ac:dyDescent="0.2">
      <c r="A767" s="222">
        <f t="shared" si="182"/>
        <v>757</v>
      </c>
      <c r="B767" s="220">
        <f t="shared" si="171"/>
        <v>1.95E-2</v>
      </c>
      <c r="C767" s="217">
        <f t="shared" si="172"/>
        <v>2.7675000000000004E-3</v>
      </c>
      <c r="D767" s="219">
        <f t="shared" ca="1" si="173"/>
        <v>0.70529632095485995</v>
      </c>
      <c r="E767" s="218">
        <f t="shared" ca="1" si="174"/>
        <v>0.53969504442351313</v>
      </c>
      <c r="F767" s="187">
        <f t="shared" ca="1" si="175"/>
        <v>2.6645307863248429E-3</v>
      </c>
      <c r="G767" s="217">
        <f t="shared" ca="1" si="176"/>
        <v>5.4320307863248429E-3</v>
      </c>
      <c r="H767" s="187">
        <f t="shared" ca="1" si="177"/>
        <v>2.4932030786324843E-2</v>
      </c>
      <c r="I767" s="191">
        <f t="shared" ca="1" si="185"/>
        <v>0.98713200200019136</v>
      </c>
      <c r="J767" s="190">
        <f t="shared" ca="1" si="185"/>
        <v>0.95945063503939831</v>
      </c>
      <c r="K767" s="190">
        <f t="shared" ca="1" si="185"/>
        <v>0.93003926556505956</v>
      </c>
      <c r="L767" s="190">
        <f t="shared" ca="1" si="185"/>
        <v>0.89969268169712913</v>
      </c>
      <c r="M767" s="190">
        <f t="shared" ca="1" si="185"/>
        <v>0.86898982711204165</v>
      </c>
      <c r="N767" s="190">
        <f t="shared" ca="1" si="185"/>
        <v>0.83834753897850289</v>
      </c>
      <c r="O767" s="190">
        <f t="shared" ca="1" si="185"/>
        <v>0.80806185672206743</v>
      </c>
      <c r="P767" s="190">
        <f t="shared" ca="1" si="185"/>
        <v>0.77833936488031519</v>
      </c>
      <c r="Q767" s="190">
        <f t="shared" ca="1" si="185"/>
        <v>0.7493207559053604</v>
      </c>
      <c r="R767" s="190">
        <f t="shared" ca="1" si="185"/>
        <v>0.72109842556835002</v>
      </c>
      <c r="S767" s="190">
        <f t="shared" ca="1" si="185"/>
        <v>0.69372954643385021</v>
      </c>
      <c r="T767" s="190">
        <f t="shared" ca="1" si="185"/>
        <v>0.66724574396766223</v>
      </c>
      <c r="U767" s="190">
        <f t="shared" ca="1" si="185"/>
        <v>0.64166023591799626</v>
      </c>
      <c r="V767" s="190">
        <f t="shared" ca="1" si="185"/>
        <v>0.6169730861870597</v>
      </c>
      <c r="W767" s="187">
        <f t="shared" ca="1" si="185"/>
        <v>0.59317506199199055</v>
      </c>
      <c r="Y767" s="78">
        <f t="shared" ca="1" si="179"/>
        <v>11753256.027966972</v>
      </c>
      <c r="Z767" s="78">
        <f t="shared" ca="1" si="180"/>
        <v>11757268.470403701</v>
      </c>
      <c r="AA767" s="78">
        <f t="shared" ca="1" si="181"/>
        <v>4012.4424367286265</v>
      </c>
    </row>
    <row r="768" spans="1:27" ht="11.25" customHeight="1" x14ac:dyDescent="0.2">
      <c r="A768" s="222">
        <f t="shared" si="182"/>
        <v>758</v>
      </c>
      <c r="B768" s="220">
        <f t="shared" si="171"/>
        <v>1.95E-2</v>
      </c>
      <c r="C768" s="217">
        <f t="shared" si="172"/>
        <v>2.7675000000000004E-3</v>
      </c>
      <c r="D768" s="219">
        <f t="shared" ca="1" si="173"/>
        <v>0.89150160653999888</v>
      </c>
      <c r="E768" s="218">
        <f t="shared" ca="1" si="174"/>
        <v>1.2345533309721468</v>
      </c>
      <c r="F768" s="187">
        <f t="shared" ca="1" si="175"/>
        <v>6.0951187003188516E-3</v>
      </c>
      <c r="G768" s="217">
        <f t="shared" ca="1" si="176"/>
        <v>8.8626187003188524E-3</v>
      </c>
      <c r="H768" s="187">
        <f t="shared" ca="1" si="177"/>
        <v>2.8362618700318851E-2</v>
      </c>
      <c r="I768" s="191">
        <f t="shared" ca="1" si="185"/>
        <v>0.98554936878258936</v>
      </c>
      <c r="J768" s="190">
        <f t="shared" ca="1" si="185"/>
        <v>0.955399437721001</v>
      </c>
      <c r="K768" s="190">
        <f t="shared" ca="1" si="185"/>
        <v>0.92425703198658615</v>
      </c>
      <c r="L768" s="190">
        <f t="shared" ca="1" si="185"/>
        <v>0.89273151047461874</v>
      </c>
      <c r="M768" s="190">
        <f t="shared" ca="1" si="185"/>
        <v>0.8612591960091126</v>
      </c>
      <c r="N768" s="190">
        <f t="shared" ca="1" si="185"/>
        <v>0.83014864032563429</v>
      </c>
      <c r="O768" s="190">
        <f t="shared" ca="1" si="185"/>
        <v>0.79961444572292828</v>
      </c>
      <c r="P768" s="190">
        <f t="shared" ca="1" si="185"/>
        <v>0.76980239160985464</v>
      </c>
      <c r="Q768" s="190">
        <f t="shared" ca="1" si="185"/>
        <v>0.7408080267408047</v>
      </c>
      <c r="R768" s="190">
        <f t="shared" ca="1" si="185"/>
        <v>0.71269038634991699</v>
      </c>
      <c r="S768" s="190">
        <f t="shared" ca="1" si="185"/>
        <v>0.68548208980129433</v>
      </c>
      <c r="T768" s="190">
        <f t="shared" ca="1" si="185"/>
        <v>0.65919676006945516</v>
      </c>
      <c r="U768" s="190">
        <f t="shared" ca="1" si="185"/>
        <v>0.63383446633634977</v>
      </c>
      <c r="V768" s="190">
        <f t="shared" ca="1" si="185"/>
        <v>0.6093857099365092</v>
      </c>
      <c r="W768" s="187">
        <f t="shared" ca="1" si="185"/>
        <v>0.58583433841570987</v>
      </c>
      <c r="Y768" s="78">
        <f t="shared" ca="1" si="179"/>
        <v>11645993.800282365</v>
      </c>
      <c r="Z768" s="78">
        <f t="shared" ca="1" si="180"/>
        <v>11650080.043576436</v>
      </c>
      <c r="AA768" s="78">
        <f t="shared" ca="1" si="181"/>
        <v>4086.2432940714061</v>
      </c>
    </row>
    <row r="769" spans="1:27" ht="11.25" customHeight="1" x14ac:dyDescent="0.2">
      <c r="A769" s="222">
        <f t="shared" si="182"/>
        <v>759</v>
      </c>
      <c r="B769" s="220">
        <f t="shared" si="171"/>
        <v>1.95E-2</v>
      </c>
      <c r="C769" s="217">
        <f t="shared" si="172"/>
        <v>2.7675000000000004E-3</v>
      </c>
      <c r="D769" s="219">
        <f t="shared" ca="1" si="173"/>
        <v>3.0567048665927521E-2</v>
      </c>
      <c r="E769" s="218">
        <f t="shared" ca="1" si="174"/>
        <v>-1.8725243429425478</v>
      </c>
      <c r="F769" s="187">
        <f t="shared" ca="1" si="175"/>
        <v>-9.2448481998619238E-3</v>
      </c>
      <c r="G769" s="217">
        <f t="shared" ca="1" si="176"/>
        <v>-6.477348199861923E-3</v>
      </c>
      <c r="H769" s="187">
        <f t="shared" ca="1" si="177"/>
        <v>1.3022651800138077E-2</v>
      </c>
      <c r="I769" s="191">
        <f t="shared" ca="1" si="185"/>
        <v>0.99264590777655293</v>
      </c>
      <c r="J769" s="190">
        <f t="shared" ca="1" si="185"/>
        <v>0.97364827301413215</v>
      </c>
      <c r="K769" s="190">
        <f t="shared" ca="1" si="185"/>
        <v>0.95039466293805186</v>
      </c>
      <c r="L769" s="190">
        <f t="shared" ca="1" si="185"/>
        <v>0.92428258936928431</v>
      </c>
      <c r="M769" s="190">
        <f t="shared" ca="1" si="185"/>
        <v>0.89636948880195566</v>
      </c>
      <c r="N769" s="190">
        <f t="shared" ca="1" si="185"/>
        <v>0.86744386512367821</v>
      </c>
      <c r="O769" s="190">
        <f t="shared" ca="1" si="185"/>
        <v>0.83808597368744342</v>
      </c>
      <c r="P769" s="190">
        <f t="shared" ca="1" si="185"/>
        <v>0.80871724990351757</v>
      </c>
      <c r="Q769" s="190">
        <f t="shared" ca="1" si="185"/>
        <v>0.77963938291713342</v>
      </c>
      <c r="R769" s="190">
        <f t="shared" ca="1" si="185"/>
        <v>0.75106457841268348</v>
      </c>
      <c r="S769" s="190">
        <f t="shared" ca="1" si="185"/>
        <v>0.72313866050872133</v>
      </c>
      <c r="T769" s="190">
        <f t="shared" ca="1" si="185"/>
        <v>0.69595852263048219</v>
      </c>
      <c r="U769" s="190">
        <f t="shared" ca="1" si="185"/>
        <v>0.66958520697641</v>
      </c>
      <c r="V769" s="190">
        <f t="shared" ca="1" si="185"/>
        <v>0.64405364945372034</v>
      </c>
      <c r="W769" s="187">
        <f t="shared" ca="1" si="185"/>
        <v>0.61937990650094876</v>
      </c>
      <c r="Y769" s="78">
        <f t="shared" ca="1" si="179"/>
        <v>12134407.918014716</v>
      </c>
      <c r="Z769" s="78">
        <f t="shared" ca="1" si="180"/>
        <v>12138161.828109182</v>
      </c>
      <c r="AA769" s="78">
        <f t="shared" ca="1" si="181"/>
        <v>3753.9100944660604</v>
      </c>
    </row>
    <row r="770" spans="1:27" ht="11.25" customHeight="1" x14ac:dyDescent="0.2">
      <c r="A770" s="222">
        <f t="shared" si="182"/>
        <v>760</v>
      </c>
      <c r="B770" s="220">
        <f t="shared" si="171"/>
        <v>1.95E-2</v>
      </c>
      <c r="C770" s="217">
        <f t="shared" si="172"/>
        <v>2.7675000000000004E-3</v>
      </c>
      <c r="D770" s="219">
        <f t="shared" ca="1" si="173"/>
        <v>0.24463642306973932</v>
      </c>
      <c r="E770" s="218">
        <f t="shared" ca="1" si="174"/>
        <v>-0.69146583133446726</v>
      </c>
      <c r="F770" s="187">
        <f t="shared" ca="1" si="175"/>
        <v>-3.4138390083800429E-3</v>
      </c>
      <c r="G770" s="217">
        <f t="shared" ca="1" si="176"/>
        <v>-6.4633900838004243E-4</v>
      </c>
      <c r="H770" s="187">
        <f t="shared" ca="1" si="177"/>
        <v>1.8853660991619958E-2</v>
      </c>
      <c r="I770" s="191">
        <f t="shared" ca="1" si="185"/>
        <v>0.98994237981016797</v>
      </c>
      <c r="J770" s="190">
        <f t="shared" ca="1" si="185"/>
        <v>0.96667083911146379</v>
      </c>
      <c r="K770" s="190">
        <f t="shared" ca="1" si="185"/>
        <v>0.94037328948904697</v>
      </c>
      <c r="L770" s="190">
        <f t="shared" ca="1" si="185"/>
        <v>0.91216015171247511</v>
      </c>
      <c r="M770" s="190">
        <f t="shared" ca="1" si="185"/>
        <v>0.88285786646011821</v>
      </c>
      <c r="N770" s="190">
        <f t="shared" ca="1" si="185"/>
        <v>0.85307382392765074</v>
      </c>
      <c r="O770" s="190">
        <f t="shared" ca="1" si="185"/>
        <v>0.82324884699472467</v>
      </c>
      <c r="P770" s="190">
        <f t="shared" ca="1" si="185"/>
        <v>0.79369844950061563</v>
      </c>
      <c r="Q770" s="190">
        <f t="shared" ca="1" si="185"/>
        <v>0.76464465999698394</v>
      </c>
      <c r="R770" s="190">
        <f t="shared" ca="1" si="185"/>
        <v>0.73624024085848927</v>
      </c>
      <c r="S770" s="190">
        <f t="shared" ca="1" si="185"/>
        <v>0.70858694105961095</v>
      </c>
      <c r="T770" s="190">
        <f t="shared" ca="1" si="185"/>
        <v>0.68174915305055361</v>
      </c>
      <c r="U770" s="190">
        <f t="shared" ca="1" si="185"/>
        <v>0.65576407471193188</v>
      </c>
      <c r="V770" s="190">
        <f t="shared" ca="1" si="185"/>
        <v>0.63064923815243312</v>
      </c>
      <c r="W770" s="187">
        <f t="shared" ca="1" si="185"/>
        <v>0.60640806805914738</v>
      </c>
      <c r="Y770" s="78">
        <f t="shared" ca="1" si="179"/>
        <v>11946068.022895414</v>
      </c>
      <c r="Z770" s="78">
        <f t="shared" ca="1" si="180"/>
        <v>11949948.880706878</v>
      </c>
      <c r="AA770" s="78">
        <f t="shared" ca="1" si="181"/>
        <v>3880.8578114639968</v>
      </c>
    </row>
    <row r="771" spans="1:27" ht="11.25" customHeight="1" x14ac:dyDescent="0.2">
      <c r="A771" s="222">
        <f t="shared" si="182"/>
        <v>761</v>
      </c>
      <c r="B771" s="220">
        <f t="shared" si="171"/>
        <v>1.95E-2</v>
      </c>
      <c r="C771" s="217">
        <f t="shared" si="172"/>
        <v>2.7675000000000004E-3</v>
      </c>
      <c r="D771" s="219">
        <f t="shared" ca="1" si="173"/>
        <v>0.46896875991420928</v>
      </c>
      <c r="E771" s="218">
        <f t="shared" ca="1" si="174"/>
        <v>-7.7862386420250077E-2</v>
      </c>
      <c r="F771" s="187">
        <f t="shared" ca="1" si="175"/>
        <v>-3.8441473172148128E-4</v>
      </c>
      <c r="G771" s="217">
        <f t="shared" ca="1" si="176"/>
        <v>2.3830852682785193E-3</v>
      </c>
      <c r="H771" s="187">
        <f t="shared" ca="1" si="177"/>
        <v>2.1883085268278521E-2</v>
      </c>
      <c r="I771" s="191">
        <f t="shared" ca="1" si="185"/>
        <v>0.98854070508020697</v>
      </c>
      <c r="J771" s="190">
        <f t="shared" ca="1" si="185"/>
        <v>0.96306556490487039</v>
      </c>
      <c r="K771" s="190">
        <f t="shared" ca="1" si="185"/>
        <v>0.93520859795012046</v>
      </c>
      <c r="L771" s="190">
        <f t="shared" ca="1" si="185"/>
        <v>0.90592498936947063</v>
      </c>
      <c r="M771" s="190">
        <f t="shared" ca="1" si="185"/>
        <v>0.87591866997869605</v>
      </c>
      <c r="N771" s="190">
        <f t="shared" ca="1" si="185"/>
        <v>0.84570227484759719</v>
      </c>
      <c r="O771" s="190">
        <f t="shared" ca="1" si="185"/>
        <v>0.81564439178265646</v>
      </c>
      <c r="P771" s="190">
        <f t="shared" ca="1" si="185"/>
        <v>0.7860060546069908</v>
      </c>
      <c r="Q771" s="190">
        <f t="shared" ca="1" si="185"/>
        <v>0.75696853800772912</v>
      </c>
      <c r="R771" s="190">
        <f t="shared" ca="1" si="185"/>
        <v>0.72865431574541495</v>
      </c>
      <c r="S771" s="190">
        <f t="shared" ca="1" si="185"/>
        <v>0.70114274741322258</v>
      </c>
      <c r="T771" s="190">
        <f t="shared" ca="1" si="185"/>
        <v>0.67448175433067614</v>
      </c>
      <c r="U771" s="190">
        <f t="shared" ca="1" si="185"/>
        <v>0.64869647256157958</v>
      </c>
      <c r="V771" s="190">
        <f t="shared" ca="1" si="185"/>
        <v>0.62379564338165516</v>
      </c>
      <c r="W771" s="187">
        <f t="shared" ca="1" si="185"/>
        <v>0.59977631892805605</v>
      </c>
      <c r="Y771" s="78">
        <f t="shared" ca="1" si="179"/>
        <v>11849527.038888941</v>
      </c>
      <c r="Z771" s="78">
        <f t="shared" ca="1" si="180"/>
        <v>11853473.594239274</v>
      </c>
      <c r="AA771" s="78">
        <f t="shared" ca="1" si="181"/>
        <v>3946.5553503334522</v>
      </c>
    </row>
    <row r="772" spans="1:27" ht="11.25" customHeight="1" x14ac:dyDescent="0.2">
      <c r="A772" s="222">
        <f t="shared" si="182"/>
        <v>762</v>
      </c>
      <c r="B772" s="220">
        <f t="shared" si="171"/>
        <v>1.95E-2</v>
      </c>
      <c r="C772" s="217">
        <f t="shared" si="172"/>
        <v>2.7675000000000004E-3</v>
      </c>
      <c r="D772" s="219">
        <f t="shared" ca="1" si="173"/>
        <v>0.95965907343886836</v>
      </c>
      <c r="E772" s="218">
        <f t="shared" ca="1" si="174"/>
        <v>1.7467434308472223</v>
      </c>
      <c r="F772" s="187">
        <f t="shared" ca="1" si="175"/>
        <v>8.6238547034921207E-3</v>
      </c>
      <c r="G772" s="217">
        <f t="shared" ca="1" si="176"/>
        <v>1.1391354703492122E-2</v>
      </c>
      <c r="H772" s="187">
        <f t="shared" ca="1" si="177"/>
        <v>3.0891354703492122E-2</v>
      </c>
      <c r="I772" s="191">
        <f t="shared" ca="1" si="185"/>
        <v>0.98438441165660184</v>
      </c>
      <c r="J772" s="190">
        <f t="shared" ca="1" si="185"/>
        <v>0.95242419720032012</v>
      </c>
      <c r="K772" s="190">
        <f t="shared" ca="1" si="185"/>
        <v>0.92001789214796703</v>
      </c>
      <c r="L772" s="190">
        <f t="shared" ca="1" si="185"/>
        <v>0.88763483675609323</v>
      </c>
      <c r="M772" s="190">
        <f t="shared" ca="1" si="185"/>
        <v>0.85560490034646941</v>
      </c>
      <c r="N772" s="190">
        <f t="shared" ca="1" si="185"/>
        <v>0.82415649339349173</v>
      </c>
      <c r="O772" s="190">
        <f t="shared" ca="1" si="185"/>
        <v>0.79344432620238425</v>
      </c>
      <c r="P772" s="190">
        <f t="shared" ca="1" si="185"/>
        <v>0.76356967053134972</v>
      </c>
      <c r="Q772" s="190">
        <f t="shared" ca="1" si="185"/>
        <v>0.73459514877849796</v>
      </c>
      <c r="R772" s="190">
        <f t="shared" ca="1" si="185"/>
        <v>0.70655552987443282</v>
      </c>
      <c r="S772" s="190">
        <f t="shared" ca="1" si="185"/>
        <v>0.67946561029509311</v>
      </c>
      <c r="T772" s="190">
        <f t="shared" ca="1" si="185"/>
        <v>0.65332596617838901</v>
      </c>
      <c r="U772" s="190">
        <f t="shared" ca="1" si="185"/>
        <v>0.6281271496624431</v>
      </c>
      <c r="V772" s="190">
        <f t="shared" ca="1" si="185"/>
        <v>0.60385274767737407</v>
      </c>
      <c r="W772" s="187">
        <f t="shared" ca="1" si="185"/>
        <v>0.58048160865661391</v>
      </c>
      <c r="Y772" s="78">
        <f t="shared" ca="1" si="179"/>
        <v>11567640.48935752</v>
      </c>
      <c r="Z772" s="78">
        <f t="shared" ca="1" si="180"/>
        <v>11571780.872875659</v>
      </c>
      <c r="AA772" s="78">
        <f t="shared" ca="1" si="181"/>
        <v>4140.3835181389004</v>
      </c>
    </row>
    <row r="773" spans="1:27" ht="11.25" customHeight="1" x14ac:dyDescent="0.2">
      <c r="A773" s="222">
        <f t="shared" si="182"/>
        <v>763</v>
      </c>
      <c r="B773" s="220">
        <f t="shared" si="171"/>
        <v>1.95E-2</v>
      </c>
      <c r="C773" s="217">
        <f t="shared" si="172"/>
        <v>2.7675000000000004E-3</v>
      </c>
      <c r="D773" s="219">
        <f t="shared" ca="1" si="173"/>
        <v>0.46453833265111832</v>
      </c>
      <c r="E773" s="218">
        <f t="shared" ca="1" si="174"/>
        <v>-8.9006599493185595E-2</v>
      </c>
      <c r="F773" s="187">
        <f t="shared" ca="1" si="175"/>
        <v>-4.3943487528036619E-4</v>
      </c>
      <c r="G773" s="217">
        <f t="shared" ca="1" si="176"/>
        <v>2.3280651247196342E-3</v>
      </c>
      <c r="H773" s="187">
        <f t="shared" ca="1" si="177"/>
        <v>2.1828065124719635E-2</v>
      </c>
      <c r="I773" s="191">
        <f t="shared" ca="1" si="185"/>
        <v>0.98856614447254931</v>
      </c>
      <c r="J773" s="190">
        <f t="shared" ca="1" si="185"/>
        <v>0.96313092354709107</v>
      </c>
      <c r="K773" s="190">
        <f t="shared" ca="1" si="185"/>
        <v>0.93530214525510924</v>
      </c>
      <c r="L773" s="190">
        <f t="shared" ca="1" si="185"/>
        <v>0.90603785095705613</v>
      </c>
      <c r="M773" s="190">
        <f t="shared" ca="1" si="185"/>
        <v>0.87604421147271316</v>
      </c>
      <c r="N773" s="190">
        <f t="shared" ca="1" si="185"/>
        <v>0.84583558667612502</v>
      </c>
      <c r="O773" s="190">
        <f t="shared" ca="1" si="185"/>
        <v>0.81578187498098942</v>
      </c>
      <c r="P773" s="190">
        <f t="shared" ca="1" si="185"/>
        <v>0.78614509630469676</v>
      </c>
      <c r="Q773" s="190">
        <f t="shared" ca="1" si="185"/>
        <v>0.75710726166189257</v>
      </c>
      <c r="R773" s="190">
        <f t="shared" ca="1" si="185"/>
        <v>0.72879139131840809</v>
      </c>
      <c r="S773" s="190">
        <f t="shared" ca="1" si="185"/>
        <v>0.70127724842911954</v>
      </c>
      <c r="T773" s="190">
        <f t="shared" ca="1" si="185"/>
        <v>0.67461305096516433</v>
      </c>
      <c r="U773" s="190">
        <f t="shared" ca="1" si="185"/>
        <v>0.64882415209340349</v>
      </c>
      <c r="V773" s="190">
        <f t="shared" ca="1" si="185"/>
        <v>0.62391945123838022</v>
      </c>
      <c r="W773" s="187">
        <f t="shared" ca="1" si="185"/>
        <v>0.59989611513267593</v>
      </c>
      <c r="Y773" s="78">
        <f t="shared" ca="1" si="179"/>
        <v>11851272.504505375</v>
      </c>
      <c r="Z773" s="78">
        <f t="shared" ca="1" si="180"/>
        <v>11855217.868598478</v>
      </c>
      <c r="AA773" s="78">
        <f t="shared" ca="1" si="181"/>
        <v>3945.3640931025147</v>
      </c>
    </row>
    <row r="774" spans="1:27" ht="11.25" customHeight="1" x14ac:dyDescent="0.2">
      <c r="A774" s="222">
        <f t="shared" si="182"/>
        <v>764</v>
      </c>
      <c r="B774" s="220">
        <f t="shared" si="171"/>
        <v>1.95E-2</v>
      </c>
      <c r="C774" s="217">
        <f t="shared" si="172"/>
        <v>2.7675000000000004E-3</v>
      </c>
      <c r="D774" s="219">
        <f t="shared" ca="1" si="173"/>
        <v>0.94497249107553027</v>
      </c>
      <c r="E774" s="218">
        <f t="shared" ca="1" si="174"/>
        <v>1.5979458992855806</v>
      </c>
      <c r="F774" s="187">
        <f t="shared" ca="1" si="175"/>
        <v>7.8892257535475453E-3</v>
      </c>
      <c r="G774" s="217">
        <f t="shared" ca="1" si="176"/>
        <v>1.0656725753547546E-2</v>
      </c>
      <c r="H774" s="187">
        <f t="shared" ca="1" si="177"/>
        <v>3.0156725753547546E-2</v>
      </c>
      <c r="I774" s="191">
        <f t="shared" ca="1" si="185"/>
        <v>0.98472270406318774</v>
      </c>
      <c r="J774" s="190">
        <f t="shared" ca="1" si="185"/>
        <v>0.95328758507225664</v>
      </c>
      <c r="K774" s="190">
        <f t="shared" ca="1" si="185"/>
        <v>0.92124740676815631</v>
      </c>
      <c r="L774" s="190">
        <f t="shared" ca="1" si="185"/>
        <v>0.88911247715311592</v>
      </c>
      <c r="M774" s="190">
        <f t="shared" ca="1" si="185"/>
        <v>0.85724370639691549</v>
      </c>
      <c r="N774" s="190">
        <f t="shared" ca="1" si="185"/>
        <v>0.82589281450127905</v>
      </c>
      <c r="O774" s="190">
        <f t="shared" ca="1" si="185"/>
        <v>0.79523189888830026</v>
      </c>
      <c r="P774" s="190">
        <f t="shared" ca="1" si="185"/>
        <v>0.76537513393708834</v>
      </c>
      <c r="Q774" s="190">
        <f t="shared" ca="1" si="185"/>
        <v>0.73639467705543282</v>
      </c>
      <c r="R774" s="190">
        <f t="shared" ca="1" si="185"/>
        <v>0.70833231861715618</v>
      </c>
      <c r="S774" s="190">
        <f t="shared" ca="1" si="185"/>
        <v>0.68120800891164723</v>
      </c>
      <c r="T774" s="190">
        <f t="shared" ca="1" si="185"/>
        <v>0.65502609497493425</v>
      </c>
      <c r="U774" s="190">
        <f t="shared" ca="1" si="185"/>
        <v>0.62977987858181339</v>
      </c>
      <c r="V774" s="190">
        <f t="shared" ca="1" si="185"/>
        <v>0.6054549437333917</v>
      </c>
      <c r="W774" s="187">
        <f t="shared" ca="1" si="185"/>
        <v>0.58203158236838726</v>
      </c>
      <c r="Y774" s="78">
        <f t="shared" ca="1" si="179"/>
        <v>11590341.231023062</v>
      </c>
      <c r="Z774" s="78">
        <f t="shared" ca="1" si="180"/>
        <v>11594465.910503861</v>
      </c>
      <c r="AA774" s="78">
        <f t="shared" ca="1" si="181"/>
        <v>4124.6794807985425</v>
      </c>
    </row>
    <row r="775" spans="1:27" ht="11.25" customHeight="1" x14ac:dyDescent="0.2">
      <c r="A775" s="222">
        <f t="shared" si="182"/>
        <v>765</v>
      </c>
      <c r="B775" s="220">
        <f t="shared" si="171"/>
        <v>1.95E-2</v>
      </c>
      <c r="C775" s="217">
        <f t="shared" si="172"/>
        <v>2.7675000000000004E-3</v>
      </c>
      <c r="D775" s="219">
        <f t="shared" ca="1" si="173"/>
        <v>0.96369512615812847</v>
      </c>
      <c r="E775" s="218">
        <f t="shared" ca="1" si="174"/>
        <v>1.7952759322549519</v>
      </c>
      <c r="F775" s="187">
        <f t="shared" ca="1" si="175"/>
        <v>8.8634647304405463E-3</v>
      </c>
      <c r="G775" s="217">
        <f t="shared" ca="1" si="176"/>
        <v>1.1630964730440547E-2</v>
      </c>
      <c r="H775" s="187">
        <f t="shared" ca="1" si="177"/>
        <v>3.1130964730440545E-2</v>
      </c>
      <c r="I775" s="191">
        <f t="shared" ca="1" si="185"/>
        <v>0.98427409775390606</v>
      </c>
      <c r="J775" s="190">
        <f t="shared" ca="1" si="185"/>
        <v>0.9521427597123332</v>
      </c>
      <c r="K775" s="190">
        <f t="shared" ca="1" si="185"/>
        <v>0.91961722288551706</v>
      </c>
      <c r="L775" s="190">
        <f t="shared" ca="1" si="185"/>
        <v>0.88715341393688507</v>
      </c>
      <c r="M775" s="190">
        <f t="shared" ca="1" si="185"/>
        <v>0.85507105753469104</v>
      </c>
      <c r="N775" s="190">
        <f t="shared" ca="1" si="185"/>
        <v>0.82359095660256676</v>
      </c>
      <c r="O775" s="190">
        <f t="shared" ca="1" si="185"/>
        <v>0.79286215257932102</v>
      </c>
      <c r="P775" s="190">
        <f t="shared" ca="1" si="185"/>
        <v>0.76298171370131718</v>
      </c>
      <c r="Q775" s="190">
        <f t="shared" ca="1" si="185"/>
        <v>0.73400915777759335</v>
      </c>
      <c r="R775" s="190">
        <f t="shared" ca="1" si="185"/>
        <v>0.705976968576286</v>
      </c>
      <c r="S775" s="190">
        <f t="shared" ca="1" si="185"/>
        <v>0.67889826580992774</v>
      </c>
      <c r="T775" s="190">
        <f t="shared" ca="1" si="185"/>
        <v>0.65277239909993501</v>
      </c>
      <c r="U775" s="190">
        <f t="shared" ca="1" si="185"/>
        <v>0.62758902642774173</v>
      </c>
      <c r="V775" s="190">
        <f t="shared" ca="1" si="185"/>
        <v>0.60333108540345848</v>
      </c>
      <c r="W775" s="187">
        <f t="shared" ca="1" si="185"/>
        <v>0.57997695519121095</v>
      </c>
      <c r="Y775" s="78">
        <f t="shared" ca="1" si="179"/>
        <v>11560247.232992694</v>
      </c>
      <c r="Z775" s="78">
        <f t="shared" ca="1" si="180"/>
        <v>11564392.734142696</v>
      </c>
      <c r="AA775" s="78">
        <f t="shared" ca="1" si="181"/>
        <v>4145.5011500027031</v>
      </c>
    </row>
    <row r="776" spans="1:27" ht="11.25" customHeight="1" x14ac:dyDescent="0.2">
      <c r="A776" s="222">
        <f t="shared" si="182"/>
        <v>766</v>
      </c>
      <c r="B776" s="220">
        <f t="shared" si="171"/>
        <v>1.95E-2</v>
      </c>
      <c r="C776" s="217">
        <f t="shared" si="172"/>
        <v>2.7675000000000004E-3</v>
      </c>
      <c r="D776" s="219">
        <f t="shared" ca="1" si="173"/>
        <v>0.69116883022803655</v>
      </c>
      <c r="E776" s="218">
        <f t="shared" ca="1" si="174"/>
        <v>0.49916614943070914</v>
      </c>
      <c r="F776" s="187">
        <f t="shared" ca="1" si="175"/>
        <v>2.4644353999397311E-3</v>
      </c>
      <c r="G776" s="217">
        <f t="shared" ca="1" si="176"/>
        <v>5.2319353999397316E-3</v>
      </c>
      <c r="H776" s="187">
        <f t="shared" ca="1" si="177"/>
        <v>2.4731935399939731E-2</v>
      </c>
      <c r="I776" s="191">
        <f t="shared" ca="1" si="185"/>
        <v>0.98722439041136789</v>
      </c>
      <c r="J776" s="190">
        <f t="shared" ca="1" si="185"/>
        <v>0.95968745811364775</v>
      </c>
      <c r="K776" s="190">
        <f t="shared" ca="1" si="185"/>
        <v>0.93037763934446005</v>
      </c>
      <c r="L776" s="190">
        <f t="shared" ca="1" si="185"/>
        <v>0.90010037613788951</v>
      </c>
      <c r="M776" s="190">
        <f t="shared" ca="1" si="185"/>
        <v>0.86944286614311905</v>
      </c>
      <c r="N776" s="190">
        <f t="shared" ca="1" si="185"/>
        <v>0.83882824647055187</v>
      </c>
      <c r="O776" s="190">
        <f t="shared" ca="1" si="185"/>
        <v>0.80855731289543753</v>
      </c>
      <c r="P776" s="190">
        <f t="shared" ca="1" si="185"/>
        <v>0.77884021156696359</v>
      </c>
      <c r="Q776" s="190">
        <f t="shared" ca="1" si="185"/>
        <v>0.74982028494090214</v>
      </c>
      <c r="R776" s="190">
        <f t="shared" ca="1" si="185"/>
        <v>0.72159189032591686</v>
      </c>
      <c r="S776" s="190">
        <f t="shared" ca="1" si="185"/>
        <v>0.69421364578439027</v>
      </c>
      <c r="T776" s="190">
        <f t="shared" ca="1" si="185"/>
        <v>0.66771823765593596</v>
      </c>
      <c r="U776" s="190">
        <f t="shared" ca="1" si="185"/>
        <v>0.64211965911593827</v>
      </c>
      <c r="V776" s="190">
        <f t="shared" ca="1" si="185"/>
        <v>0.61741853835941196</v>
      </c>
      <c r="W776" s="187">
        <f t="shared" ca="1" si="185"/>
        <v>0.59360605114852449</v>
      </c>
      <c r="Y776" s="78">
        <f t="shared" ca="1" si="179"/>
        <v>11759546.808414457</v>
      </c>
      <c r="Z776" s="78">
        <f t="shared" ca="1" si="180"/>
        <v>11763554.934867684</v>
      </c>
      <c r="AA776" s="78">
        <f t="shared" ca="1" si="181"/>
        <v>4008.1264532264322</v>
      </c>
    </row>
    <row r="777" spans="1:27" ht="11.25" customHeight="1" x14ac:dyDescent="0.2">
      <c r="A777" s="222">
        <f t="shared" si="182"/>
        <v>767</v>
      </c>
      <c r="B777" s="220">
        <f t="shared" si="171"/>
        <v>1.95E-2</v>
      </c>
      <c r="C777" s="217">
        <f t="shared" si="172"/>
        <v>2.7675000000000004E-3</v>
      </c>
      <c r="D777" s="219">
        <f t="shared" ca="1" si="173"/>
        <v>0.39291801622421541</v>
      </c>
      <c r="E777" s="218">
        <f t="shared" ca="1" si="174"/>
        <v>-0.27172167687535626</v>
      </c>
      <c r="F777" s="187">
        <f t="shared" ca="1" si="175"/>
        <v>-1.3415182904255969E-3</v>
      </c>
      <c r="G777" s="217">
        <f t="shared" ca="1" si="176"/>
        <v>1.4259817095744036E-3</v>
      </c>
      <c r="H777" s="187">
        <f t="shared" ca="1" si="177"/>
        <v>2.0925981709574402E-2</v>
      </c>
      <c r="I777" s="191">
        <f t="shared" ca="1" si="185"/>
        <v>0.9889833297011309</v>
      </c>
      <c r="J777" s="190">
        <f t="shared" ca="1" si="185"/>
        <v>0.96420314469162849</v>
      </c>
      <c r="K777" s="190">
        <f t="shared" ca="1" si="185"/>
        <v>0.93683723628757476</v>
      </c>
      <c r="L777" s="190">
        <f t="shared" ca="1" si="185"/>
        <v>0.90789028081764656</v>
      </c>
      <c r="M777" s="190">
        <f t="shared" ca="1" si="185"/>
        <v>0.8781050963318433</v>
      </c>
      <c r="N777" s="190">
        <f t="shared" ca="1" si="185"/>
        <v>0.84802430152546959</v>
      </c>
      <c r="O777" s="190">
        <f t="shared" ca="1" si="185"/>
        <v>0.818039289936349</v>
      </c>
      <c r="P777" s="190">
        <f t="shared" ca="1" si="185"/>
        <v>0.78842826678168587</v>
      </c>
      <c r="Q777" s="190">
        <f t="shared" ca="1" si="185"/>
        <v>0.75938533578363987</v>
      </c>
      <c r="R777" s="190">
        <f t="shared" ca="1" si="185"/>
        <v>0.73104249636554053</v>
      </c>
      <c r="S777" s="190">
        <f t="shared" ca="1" si="185"/>
        <v>0.70348614445132684</v>
      </c>
      <c r="T777" s="190">
        <f t="shared" ca="1" si="185"/>
        <v>0.6767693748960526</v>
      </c>
      <c r="U777" s="190">
        <f t="shared" ca="1" si="185"/>
        <v>0.65092111070449366</v>
      </c>
      <c r="V777" s="190">
        <f t="shared" ca="1" si="185"/>
        <v>0.62595285216976304</v>
      </c>
      <c r="W777" s="187">
        <f t="shared" ca="1" si="185"/>
        <v>0.6018636508808235</v>
      </c>
      <c r="Y777" s="78">
        <f t="shared" ca="1" si="179"/>
        <v>11879931.911324969</v>
      </c>
      <c r="Z777" s="78">
        <f t="shared" ca="1" si="180"/>
        <v>11883857.733476851</v>
      </c>
      <c r="AA777" s="78">
        <f t="shared" ca="1" si="181"/>
        <v>3925.822151882574</v>
      </c>
    </row>
    <row r="778" spans="1:27" ht="11.25" customHeight="1" x14ac:dyDescent="0.2">
      <c r="A778" s="222">
        <f t="shared" si="182"/>
        <v>768</v>
      </c>
      <c r="B778" s="220">
        <f t="shared" si="171"/>
        <v>1.95E-2</v>
      </c>
      <c r="C778" s="217">
        <f t="shared" si="172"/>
        <v>2.7675000000000004E-3</v>
      </c>
      <c r="D778" s="219">
        <f t="shared" ca="1" si="173"/>
        <v>0.63772431685293607</v>
      </c>
      <c r="E778" s="218">
        <f t="shared" ca="1" si="174"/>
        <v>0.35238257745197404</v>
      </c>
      <c r="F778" s="187">
        <f t="shared" ca="1" si="175"/>
        <v>1.739749578742614E-3</v>
      </c>
      <c r="G778" s="217">
        <f t="shared" ca="1" si="176"/>
        <v>4.5072495787426142E-3</v>
      </c>
      <c r="H778" s="187">
        <f t="shared" ca="1" si="177"/>
        <v>2.4007249578742614E-2</v>
      </c>
      <c r="I778" s="191">
        <f t="shared" ca="1" si="185"/>
        <v>0.98755906606005062</v>
      </c>
      <c r="J778" s="190">
        <f t="shared" ca="1" si="185"/>
        <v>0.96054565000020053</v>
      </c>
      <c r="K778" s="190">
        <f t="shared" ca="1" si="185"/>
        <v>0.93160415892921189</v>
      </c>
      <c r="L778" s="190">
        <f t="shared" ca="1" si="185"/>
        <v>0.90157847062040253</v>
      </c>
      <c r="M778" s="190">
        <f t="shared" ca="1" si="185"/>
        <v>0.8710856160203827</v>
      </c>
      <c r="N778" s="190">
        <f t="shared" ca="1" si="185"/>
        <v>0.8405715336820232</v>
      </c>
      <c r="O778" s="190">
        <f t="shared" ca="1" si="185"/>
        <v>0.81035425121210214</v>
      </c>
      <c r="P778" s="190">
        <f t="shared" ca="1" si="185"/>
        <v>0.78065682770609535</v>
      </c>
      <c r="Q778" s="190">
        <f t="shared" ca="1" si="185"/>
        <v>0.75163221878126119</v>
      </c>
      <c r="R778" s="190">
        <f t="shared" ca="1" si="185"/>
        <v>0.72338190041410733</v>
      </c>
      <c r="S778" s="190">
        <f t="shared" ca="1" si="185"/>
        <v>0.69596973824346497</v>
      </c>
      <c r="T778" s="190">
        <f t="shared" ca="1" si="185"/>
        <v>0.66943227084240009</v>
      </c>
      <c r="U778" s="190">
        <f t="shared" ca="1" si="185"/>
        <v>0.6437863076567073</v>
      </c>
      <c r="V778" s="190">
        <f t="shared" ca="1" si="185"/>
        <v>0.61903452665519543</v>
      </c>
      <c r="W778" s="187">
        <f t="shared" ca="1" si="185"/>
        <v>0.59516958782068941</v>
      </c>
      <c r="Y778" s="78">
        <f t="shared" ca="1" si="179"/>
        <v>11782362.124644294</v>
      </c>
      <c r="Z778" s="78">
        <f t="shared" ca="1" si="180"/>
        <v>11786354.610087678</v>
      </c>
      <c r="AA778" s="78">
        <f t="shared" ca="1" si="181"/>
        <v>3992.4854433834553</v>
      </c>
    </row>
    <row r="779" spans="1:27" ht="11.25" customHeight="1" x14ac:dyDescent="0.2">
      <c r="A779" s="222">
        <f t="shared" si="182"/>
        <v>769</v>
      </c>
      <c r="B779" s="220">
        <f t="shared" ref="B779:B842" si="186">$B$5</f>
        <v>1.95E-2</v>
      </c>
      <c r="C779" s="217">
        <f t="shared" ref="C779:C842" si="187">$B$2*($B$3-$B779)*$B$8</f>
        <v>2.7675000000000004E-3</v>
      </c>
      <c r="D779" s="219">
        <f t="shared" ref="D779:D842" ca="1" si="188">RAND()</f>
        <v>6.3521410665732914E-2</v>
      </c>
      <c r="E779" s="218">
        <f t="shared" ref="E779:E842" ca="1" si="189">NORMINV(D779,0,1)</f>
        <v>-1.5258676794859389</v>
      </c>
      <c r="F779" s="187">
        <f t="shared" ref="F779:F842" ca="1" si="190">$B$9*E779</f>
        <v>-7.5333680563830635E-3</v>
      </c>
      <c r="G779" s="217">
        <f t="shared" ref="G779:G842" ca="1" si="191">C779+F779</f>
        <v>-4.7658680563830626E-3</v>
      </c>
      <c r="H779" s="187">
        <f t="shared" ref="H779:H842" ca="1" si="192">$B779+G779</f>
        <v>1.4734131943616937E-2</v>
      </c>
      <c r="I779" s="191">
        <f t="shared" ref="I779:W794" ca="1" si="193">I$8*EXP(-$H779*I$9)</f>
        <v>0.991851621100305</v>
      </c>
      <c r="J779" s="190">
        <f t="shared" ca="1" si="193"/>
        <v>0.97159509614560569</v>
      </c>
      <c r="K779" s="190">
        <f t="shared" ca="1" si="193"/>
        <v>0.94744223195358868</v>
      </c>
      <c r="L779" s="190">
        <f t="shared" ca="1" si="193"/>
        <v>0.92070788115569158</v>
      </c>
      <c r="M779" s="190">
        <f t="shared" ca="1" si="193"/>
        <v>0.89238234489180501</v>
      </c>
      <c r="N779" s="190">
        <f t="shared" ca="1" si="193"/>
        <v>0.86320114646765544</v>
      </c>
      <c r="O779" s="190">
        <f t="shared" ca="1" si="193"/>
        <v>0.83370356443937277</v>
      </c>
      <c r="P779" s="190">
        <f t="shared" ca="1" si="193"/>
        <v>0.80427980076426775</v>
      </c>
      <c r="Q779" s="190">
        <f t="shared" ca="1" si="193"/>
        <v>0.77520799632701043</v>
      </c>
      <c r="R779" s="190">
        <f t="shared" ca="1" si="193"/>
        <v>0.74668275222379077</v>
      </c>
      <c r="S779" s="190">
        <f t="shared" ca="1" si="193"/>
        <v>0.71883682100110569</v>
      </c>
      <c r="T779" s="190">
        <f t="shared" ca="1" si="193"/>
        <v>0.69175744670793204</v>
      </c>
      <c r="U779" s="190">
        <f t="shared" ca="1" si="193"/>
        <v>0.66549858631590697</v>
      </c>
      <c r="V779" s="190">
        <f t="shared" ca="1" si="193"/>
        <v>0.64009000078102929</v>
      </c>
      <c r="W779" s="187">
        <f t="shared" ca="1" si="193"/>
        <v>0.61554398842376423</v>
      </c>
      <c r="Y779" s="78">
        <f t="shared" ref="Y779:Y842" ca="1" si="194">SUMPRODUCT($I779:$W779,$I$3:$W$3)</f>
        <v>12078781.278698834</v>
      </c>
      <c r="Z779" s="78">
        <f t="shared" ref="Z779:Z842" ca="1" si="195">SUMPRODUCT($I779:$W779,$I$4:$W$4)</f>
        <v>12082572.503875397</v>
      </c>
      <c r="AA779" s="78">
        <f t="shared" ref="AA779:AA842" ca="1" si="196">+Z779-Y779</f>
        <v>3791.2251765634865</v>
      </c>
    </row>
    <row r="780" spans="1:27" ht="11.25" customHeight="1" x14ac:dyDescent="0.2">
      <c r="A780" s="222">
        <f t="shared" ref="A780:A843" si="197">+A779+1</f>
        <v>770</v>
      </c>
      <c r="B780" s="220">
        <f t="shared" si="186"/>
        <v>1.95E-2</v>
      </c>
      <c r="C780" s="217">
        <f t="shared" si="187"/>
        <v>2.7675000000000004E-3</v>
      </c>
      <c r="D780" s="219">
        <f t="shared" ca="1" si="188"/>
        <v>0.17384097931706177</v>
      </c>
      <c r="E780" s="218">
        <f t="shared" ca="1" si="189"/>
        <v>-0.93909502441013526</v>
      </c>
      <c r="F780" s="187">
        <f t="shared" ca="1" si="190"/>
        <v>-4.6364101906811372E-3</v>
      </c>
      <c r="G780" s="217">
        <f t="shared" ca="1" si="191"/>
        <v>-1.8689101906811368E-3</v>
      </c>
      <c r="H780" s="187">
        <f t="shared" ca="1" si="192"/>
        <v>1.7631089809318864E-2</v>
      </c>
      <c r="I780" s="191">
        <f t="shared" ca="1" si="193"/>
        <v>0.99050861012340596</v>
      </c>
      <c r="J780" s="190">
        <f t="shared" ca="1" si="193"/>
        <v>0.96812962304133687</v>
      </c>
      <c r="K780" s="190">
        <f t="shared" ca="1" si="193"/>
        <v>0.94246564993727533</v>
      </c>
      <c r="L780" s="190">
        <f t="shared" ca="1" si="193"/>
        <v>0.91468858568040423</v>
      </c>
      <c r="M780" s="190">
        <f t="shared" ca="1" si="193"/>
        <v>0.88567383182940074</v>
      </c>
      <c r="N780" s="190">
        <f t="shared" ca="1" si="193"/>
        <v>0.85606689324749652</v>
      </c>
      <c r="O780" s="190">
        <f t="shared" ca="1" si="193"/>
        <v>0.82633778529640378</v>
      </c>
      <c r="P780" s="190">
        <f t="shared" ca="1" si="193"/>
        <v>0.79682411483464899</v>
      </c>
      <c r="Q780" s="190">
        <f t="shared" ca="1" si="193"/>
        <v>0.76776447952664029</v>
      </c>
      <c r="R780" s="190">
        <f t="shared" ca="1" si="193"/>
        <v>0.73932397979944098</v>
      </c>
      <c r="S780" s="190">
        <f t="shared" ca="1" si="193"/>
        <v>0.71161349829469422</v>
      </c>
      <c r="T780" s="190">
        <f t="shared" ca="1" si="193"/>
        <v>0.68470415437548826</v>
      </c>
      <c r="U780" s="190">
        <f t="shared" ca="1" si="193"/>
        <v>0.65863807639118677</v>
      </c>
      <c r="V780" s="190">
        <f t="shared" ca="1" si="193"/>
        <v>0.6334363923980989</v>
      </c>
      <c r="W780" s="187">
        <f t="shared" ca="1" si="193"/>
        <v>0.60910513536195976</v>
      </c>
      <c r="Y780" s="78">
        <f t="shared" ca="1" si="194"/>
        <v>11985280.810137881</v>
      </c>
      <c r="Z780" s="78">
        <f t="shared" ca="1" si="195"/>
        <v>11989135.098789699</v>
      </c>
      <c r="AA780" s="78">
        <f t="shared" ca="1" si="196"/>
        <v>3854.2886518184096</v>
      </c>
    </row>
    <row r="781" spans="1:27" ht="11.25" customHeight="1" x14ac:dyDescent="0.2">
      <c r="A781" s="222">
        <f t="shared" si="197"/>
        <v>771</v>
      </c>
      <c r="B781" s="220">
        <f t="shared" si="186"/>
        <v>1.95E-2</v>
      </c>
      <c r="C781" s="217">
        <f t="shared" si="187"/>
        <v>2.7675000000000004E-3</v>
      </c>
      <c r="D781" s="219">
        <f t="shared" ca="1" si="188"/>
        <v>0.27555321601569982</v>
      </c>
      <c r="E781" s="218">
        <f t="shared" ca="1" si="189"/>
        <v>-0.59610298224181701</v>
      </c>
      <c r="F781" s="187">
        <f t="shared" ca="1" si="190"/>
        <v>-2.9430226651422872E-3</v>
      </c>
      <c r="G781" s="217">
        <f t="shared" ca="1" si="191"/>
        <v>-1.7552266514228674E-4</v>
      </c>
      <c r="H781" s="187">
        <f t="shared" ca="1" si="192"/>
        <v>1.9324477334857714E-2</v>
      </c>
      <c r="I781" s="191">
        <f t="shared" ca="1" si="193"/>
        <v>0.98972440891943858</v>
      </c>
      <c r="J781" s="190">
        <f t="shared" ca="1" si="193"/>
        <v>0.96610964285596923</v>
      </c>
      <c r="K781" s="190">
        <f t="shared" ca="1" si="193"/>
        <v>0.93956875379155202</v>
      </c>
      <c r="L781" s="190">
        <f t="shared" ca="1" si="193"/>
        <v>0.9111883082606016</v>
      </c>
      <c r="M781" s="190">
        <f t="shared" ca="1" si="193"/>
        <v>0.88177581799292415</v>
      </c>
      <c r="N781" s="190">
        <f t="shared" ca="1" si="193"/>
        <v>0.85192397567149658</v>
      </c>
      <c r="O781" s="190">
        <f t="shared" ca="1" si="193"/>
        <v>0.82206236822684808</v>
      </c>
      <c r="P781" s="190">
        <f t="shared" ca="1" si="193"/>
        <v>0.7924980177571409</v>
      </c>
      <c r="Q781" s="190">
        <f t="shared" ca="1" si="193"/>
        <v>0.76344659076710897</v>
      </c>
      <c r="R781" s="190">
        <f t="shared" ca="1" si="193"/>
        <v>0.73505611582563568</v>
      </c>
      <c r="S781" s="190">
        <f t="shared" ca="1" si="193"/>
        <v>0.70742483959025559</v>
      </c>
      <c r="T781" s="190">
        <f t="shared" ca="1" si="193"/>
        <v>0.68061457622559962</v>
      </c>
      <c r="U781" s="190">
        <f t="shared" ca="1" si="193"/>
        <v>0.65466063453049272</v>
      </c>
      <c r="V781" s="190">
        <f t="shared" ca="1" si="193"/>
        <v>0.62957916923521706</v>
      </c>
      <c r="W781" s="187">
        <f t="shared" ca="1" si="193"/>
        <v>0.60537260619728761</v>
      </c>
      <c r="Y781" s="78">
        <f t="shared" ca="1" si="194"/>
        <v>11931005.825847568</v>
      </c>
      <c r="Z781" s="78">
        <f t="shared" ca="1" si="195"/>
        <v>11934896.907485154</v>
      </c>
      <c r="AA781" s="78">
        <f t="shared" ca="1" si="196"/>
        <v>3891.0816375855356</v>
      </c>
    </row>
    <row r="782" spans="1:27" ht="11.25" customHeight="1" x14ac:dyDescent="0.2">
      <c r="A782" s="222">
        <f t="shared" si="197"/>
        <v>772</v>
      </c>
      <c r="B782" s="220">
        <f t="shared" si="186"/>
        <v>1.95E-2</v>
      </c>
      <c r="C782" s="217">
        <f t="shared" si="187"/>
        <v>2.7675000000000004E-3</v>
      </c>
      <c r="D782" s="219">
        <f t="shared" ca="1" si="188"/>
        <v>0.94243369650137498</v>
      </c>
      <c r="E782" s="218">
        <f t="shared" ca="1" si="189"/>
        <v>1.5755367310942447</v>
      </c>
      <c r="F782" s="187">
        <f t="shared" ca="1" si="190"/>
        <v>7.7785893503440912E-3</v>
      </c>
      <c r="G782" s="217">
        <f t="shared" ca="1" si="191"/>
        <v>1.0546089350344092E-2</v>
      </c>
      <c r="H782" s="187">
        <f t="shared" ca="1" si="192"/>
        <v>3.0046089350344092E-2</v>
      </c>
      <c r="I782" s="191">
        <f t="shared" ca="1" si="193"/>
        <v>0.98477366156228596</v>
      </c>
      <c r="J782" s="190">
        <f t="shared" ca="1" si="193"/>
        <v>0.95341768058863985</v>
      </c>
      <c r="K782" s="190">
        <f t="shared" ca="1" si="193"/>
        <v>0.92143271612667588</v>
      </c>
      <c r="L782" s="190">
        <f t="shared" ca="1" si="193"/>
        <v>0.88933522539982834</v>
      </c>
      <c r="M782" s="190">
        <f t="shared" ca="1" si="193"/>
        <v>0.85749078526479616</v>
      </c>
      <c r="N782" s="190">
        <f t="shared" ca="1" si="193"/>
        <v>0.826154624243293</v>
      </c>
      <c r="O782" s="190">
        <f t="shared" ca="1" si="193"/>
        <v>0.79550145916336013</v>
      </c>
      <c r="P782" s="190">
        <f t="shared" ca="1" si="193"/>
        <v>0.76564740950661081</v>
      </c>
      <c r="Q782" s="190">
        <f t="shared" ca="1" si="193"/>
        <v>0.73666607083226321</v>
      </c>
      <c r="R782" s="190">
        <f t="shared" ca="1" si="193"/>
        <v>0.70860029295462423</v>
      </c>
      <c r="S782" s="190">
        <f t="shared" ca="1" si="193"/>
        <v>0.68147080403262694</v>
      </c>
      <c r="T782" s="190">
        <f t="shared" ca="1" si="193"/>
        <v>0.65528252037721657</v>
      </c>
      <c r="U782" s="190">
        <f t="shared" ca="1" si="193"/>
        <v>0.63002915893774702</v>
      </c>
      <c r="V782" s="190">
        <f t="shared" ca="1" si="193"/>
        <v>0.60569660530199843</v>
      </c>
      <c r="W782" s="187">
        <f t="shared" ca="1" si="193"/>
        <v>0.58226536942563722</v>
      </c>
      <c r="Y782" s="78">
        <f t="shared" ca="1" si="194"/>
        <v>11593764.383717604</v>
      </c>
      <c r="Z782" s="78">
        <f t="shared" ca="1" si="195"/>
        <v>11597886.696376283</v>
      </c>
      <c r="AA782" s="78">
        <f t="shared" ca="1" si="196"/>
        <v>4122.3126586787403</v>
      </c>
    </row>
    <row r="783" spans="1:27" ht="11.25" customHeight="1" x14ac:dyDescent="0.2">
      <c r="A783" s="222">
        <f t="shared" si="197"/>
        <v>773</v>
      </c>
      <c r="B783" s="220">
        <f t="shared" si="186"/>
        <v>1.95E-2</v>
      </c>
      <c r="C783" s="217">
        <f t="shared" si="187"/>
        <v>2.7675000000000004E-3</v>
      </c>
      <c r="D783" s="219">
        <f t="shared" ca="1" si="188"/>
        <v>9.4498962882871851E-2</v>
      </c>
      <c r="E783" s="218">
        <f t="shared" ca="1" si="189"/>
        <v>-1.3135492827988733</v>
      </c>
      <c r="F783" s="187">
        <f t="shared" ca="1" si="190"/>
        <v>-6.4851299628128096E-3</v>
      </c>
      <c r="G783" s="217">
        <f t="shared" ca="1" si="191"/>
        <v>-3.7176299628128092E-3</v>
      </c>
      <c r="H783" s="187">
        <f t="shared" ca="1" si="192"/>
        <v>1.5782370037187191E-2</v>
      </c>
      <c r="I783" s="191">
        <f t="shared" ca="1" si="193"/>
        <v>0.99136545457104153</v>
      </c>
      <c r="J783" s="190">
        <f t="shared" ca="1" si="193"/>
        <v>0.97033971604426739</v>
      </c>
      <c r="K783" s="190">
        <f t="shared" ca="1" si="193"/>
        <v>0.94563847386928024</v>
      </c>
      <c r="L783" s="190">
        <f t="shared" ca="1" si="193"/>
        <v>0.91852529359551949</v>
      </c>
      <c r="M783" s="190">
        <f t="shared" ca="1" si="193"/>
        <v>0.88994908326559841</v>
      </c>
      <c r="N783" s="190">
        <f t="shared" ca="1" si="193"/>
        <v>0.86061284262817539</v>
      </c>
      <c r="O783" s="190">
        <f t="shared" ca="1" si="193"/>
        <v>0.83103077368142098</v>
      </c>
      <c r="P783" s="190">
        <f t="shared" ca="1" si="193"/>
        <v>0.80157400770118226</v>
      </c>
      <c r="Q783" s="190">
        <f t="shared" ca="1" si="193"/>
        <v>0.77250633140311331</v>
      </c>
      <c r="R783" s="190">
        <f t="shared" ca="1" si="193"/>
        <v>0.74401162819409683</v>
      </c>
      <c r="S783" s="190">
        <f t="shared" ca="1" si="193"/>
        <v>0.71621470017681299</v>
      </c>
      <c r="T783" s="190">
        <f t="shared" ca="1" si="193"/>
        <v>0.68919692668468802</v>
      </c>
      <c r="U783" s="190">
        <f t="shared" ca="1" si="193"/>
        <v>0.66300796086184788</v>
      </c>
      <c r="V783" s="190">
        <f t="shared" ca="1" si="193"/>
        <v>0.63767442163875909</v>
      </c>
      <c r="W783" s="187">
        <f t="shared" ca="1" si="193"/>
        <v>0.6132063264210017</v>
      </c>
      <c r="Y783" s="78">
        <f t="shared" ca="1" si="194"/>
        <v>12044853.940736806</v>
      </c>
      <c r="Z783" s="78">
        <f t="shared" ca="1" si="195"/>
        <v>12048668.000552893</v>
      </c>
      <c r="AA783" s="78">
        <f t="shared" ca="1" si="196"/>
        <v>3814.0598160866648</v>
      </c>
    </row>
    <row r="784" spans="1:27" ht="11.25" customHeight="1" x14ac:dyDescent="0.2">
      <c r="A784" s="222">
        <f t="shared" si="197"/>
        <v>774</v>
      </c>
      <c r="B784" s="220">
        <f t="shared" si="186"/>
        <v>1.95E-2</v>
      </c>
      <c r="C784" s="217">
        <f t="shared" si="187"/>
        <v>2.7675000000000004E-3</v>
      </c>
      <c r="D784" s="219">
        <f t="shared" ca="1" si="188"/>
        <v>0.5359354820657396</v>
      </c>
      <c r="E784" s="218">
        <f t="shared" ca="1" si="189"/>
        <v>9.0199054244724117E-2</v>
      </c>
      <c r="F784" s="187">
        <f t="shared" ca="1" si="190"/>
        <v>4.4532214889831772E-4</v>
      </c>
      <c r="G784" s="217">
        <f t="shared" ca="1" si="191"/>
        <v>3.2128221488983183E-3</v>
      </c>
      <c r="H784" s="187">
        <f t="shared" ca="1" si="192"/>
        <v>2.2712822148898318E-2</v>
      </c>
      <c r="I784" s="191">
        <f t="shared" ca="1" si="193"/>
        <v>0.98815714310026859</v>
      </c>
      <c r="J784" s="190">
        <f t="shared" ca="1" si="193"/>
        <v>0.96208045485932814</v>
      </c>
      <c r="K784" s="190">
        <f t="shared" ca="1" si="193"/>
        <v>0.93379898224629998</v>
      </c>
      <c r="L784" s="190">
        <f t="shared" ca="1" si="193"/>
        <v>0.90422467235962423</v>
      </c>
      <c r="M784" s="190">
        <f t="shared" ca="1" si="193"/>
        <v>0.87402760864218754</v>
      </c>
      <c r="N784" s="190">
        <f t="shared" ca="1" si="193"/>
        <v>0.84369439801691404</v>
      </c>
      <c r="O784" s="190">
        <f t="shared" ca="1" si="193"/>
        <v>0.81357386959865818</v>
      </c>
      <c r="P784" s="190">
        <f t="shared" ca="1" si="193"/>
        <v>0.7839122014439599</v>
      </c>
      <c r="Q784" s="190">
        <f t="shared" ca="1" si="193"/>
        <v>0.75487958117247278</v>
      </c>
      <c r="R784" s="190">
        <f t="shared" ca="1" si="193"/>
        <v>0.72659025697917234</v>
      </c>
      <c r="S784" s="190">
        <f t="shared" ca="1" si="193"/>
        <v>0.69911751622191565</v>
      </c>
      <c r="T784" s="190">
        <f t="shared" ca="1" si="193"/>
        <v>0.6725048176710815</v>
      </c>
      <c r="U784" s="190">
        <f t="shared" ca="1" si="193"/>
        <v>0.64677403209889495</v>
      </c>
      <c r="V784" s="190">
        <f t="shared" ca="1" si="193"/>
        <v>0.62193152253176542</v>
      </c>
      <c r="W784" s="187">
        <f t="shared" ca="1" si="193"/>
        <v>0.59797261803018298</v>
      </c>
      <c r="Y784" s="78">
        <f t="shared" ca="1" si="194"/>
        <v>11823239.674972726</v>
      </c>
      <c r="Z784" s="78">
        <f t="shared" ca="1" si="195"/>
        <v>11827204.185794739</v>
      </c>
      <c r="AA784" s="78">
        <f t="shared" ca="1" si="196"/>
        <v>3964.5108220130205</v>
      </c>
    </row>
    <row r="785" spans="1:27" ht="11.25" customHeight="1" x14ac:dyDescent="0.2">
      <c r="A785" s="222">
        <f t="shared" si="197"/>
        <v>775</v>
      </c>
      <c r="B785" s="220">
        <f t="shared" si="186"/>
        <v>1.95E-2</v>
      </c>
      <c r="C785" s="217">
        <f t="shared" si="187"/>
        <v>2.7675000000000004E-3</v>
      </c>
      <c r="D785" s="219">
        <f t="shared" ca="1" si="188"/>
        <v>0.64555117698643871</v>
      </c>
      <c r="E785" s="218">
        <f t="shared" ca="1" si="189"/>
        <v>0.373336994391193</v>
      </c>
      <c r="F785" s="187">
        <f t="shared" ca="1" si="190"/>
        <v>1.8432037231171942E-3</v>
      </c>
      <c r="G785" s="217">
        <f t="shared" ca="1" si="191"/>
        <v>4.6107037231171944E-3</v>
      </c>
      <c r="H785" s="187">
        <f t="shared" ca="1" si="192"/>
        <v>2.4110703723117195E-2</v>
      </c>
      <c r="I785" s="191">
        <f t="shared" ca="1" si="193"/>
        <v>0.98751128174826719</v>
      </c>
      <c r="J785" s="190">
        <f t="shared" ca="1" si="193"/>
        <v>0.96042308995686609</v>
      </c>
      <c r="K785" s="190">
        <f t="shared" ca="1" si="193"/>
        <v>0.93142896549609666</v>
      </c>
      <c r="L785" s="190">
        <f t="shared" ca="1" si="193"/>
        <v>0.90136731351106569</v>
      </c>
      <c r="M785" s="190">
        <f t="shared" ca="1" si="193"/>
        <v>0.87085091180463214</v>
      </c>
      <c r="N785" s="190">
        <f t="shared" ca="1" si="193"/>
        <v>0.84032244530923605</v>
      </c>
      <c r="O785" s="190">
        <f t="shared" ca="1" si="193"/>
        <v>0.81009748111390789</v>
      </c>
      <c r="P785" s="190">
        <f t="shared" ca="1" si="193"/>
        <v>0.78039723356973456</v>
      </c>
      <c r="Q785" s="190">
        <f t="shared" ca="1" si="193"/>
        <v>0.7513732844452693</v>
      </c>
      <c r="R785" s="190">
        <f t="shared" ca="1" si="193"/>
        <v>0.7231260920779341</v>
      </c>
      <c r="S785" s="190">
        <f t="shared" ca="1" si="193"/>
        <v>0.69571877178534958</v>
      </c>
      <c r="T785" s="190">
        <f t="shared" ca="1" si="193"/>
        <v>0.66918731124008379</v>
      </c>
      <c r="U785" s="190">
        <f t="shared" ca="1" si="193"/>
        <v>0.64354811708599513</v>
      </c>
      <c r="V785" s="190">
        <f t="shared" ca="1" si="193"/>
        <v>0.6188035740886485</v>
      </c>
      <c r="W785" s="187">
        <f t="shared" ca="1" si="193"/>
        <v>0.59494612990662621</v>
      </c>
      <c r="Y785" s="78">
        <f t="shared" ca="1" si="194"/>
        <v>11779102.003139712</v>
      </c>
      <c r="Z785" s="78">
        <f t="shared" ca="1" si="195"/>
        <v>11783096.722377509</v>
      </c>
      <c r="AA785" s="78">
        <f t="shared" ca="1" si="196"/>
        <v>3994.7192377969623</v>
      </c>
    </row>
    <row r="786" spans="1:27" ht="11.25" customHeight="1" x14ac:dyDescent="0.2">
      <c r="A786" s="222">
        <f t="shared" si="197"/>
        <v>776</v>
      </c>
      <c r="B786" s="220">
        <f t="shared" si="186"/>
        <v>1.95E-2</v>
      </c>
      <c r="C786" s="217">
        <f t="shared" si="187"/>
        <v>2.7675000000000004E-3</v>
      </c>
      <c r="D786" s="219">
        <f t="shared" ca="1" si="188"/>
        <v>6.8615826167548244E-2</v>
      </c>
      <c r="E786" s="218">
        <f t="shared" ca="1" si="189"/>
        <v>-1.4861794851523584</v>
      </c>
      <c r="F786" s="187">
        <f t="shared" ca="1" si="190"/>
        <v>-7.3374232969339046E-3</v>
      </c>
      <c r="G786" s="217">
        <f t="shared" ca="1" si="191"/>
        <v>-4.5699232969339046E-3</v>
      </c>
      <c r="H786" s="187">
        <f t="shared" ca="1" si="192"/>
        <v>1.4930076703066095E-2</v>
      </c>
      <c r="I786" s="191">
        <f t="shared" ca="1" si="193"/>
        <v>0.99176072498380141</v>
      </c>
      <c r="J786" s="190">
        <f t="shared" ca="1" si="193"/>
        <v>0.97136030744156621</v>
      </c>
      <c r="K786" s="190">
        <f t="shared" ca="1" si="193"/>
        <v>0.9471047983006553</v>
      </c>
      <c r="L786" s="190">
        <f t="shared" ca="1" si="193"/>
        <v>0.92029950128704818</v>
      </c>
      <c r="M786" s="190">
        <f t="shared" ca="1" si="193"/>
        <v>0.89192699580921331</v>
      </c>
      <c r="N786" s="190">
        <f t="shared" ca="1" si="193"/>
        <v>0.86271672987299819</v>
      </c>
      <c r="O786" s="190">
        <f t="shared" ca="1" si="193"/>
        <v>0.83320329332068999</v>
      </c>
      <c r="P786" s="190">
        <f t="shared" ca="1" si="193"/>
        <v>0.80377331986057421</v>
      </c>
      <c r="Q786" s="190">
        <f t="shared" ca="1" si="193"/>
        <v>0.77470226323202274</v>
      </c>
      <c r="R786" s="190">
        <f t="shared" ca="1" si="193"/>
        <v>0.74618271737105257</v>
      </c>
      <c r="S786" s="190">
        <f t="shared" ca="1" si="193"/>
        <v>0.71834594546556063</v>
      </c>
      <c r="T786" s="190">
        <f t="shared" ca="1" si="193"/>
        <v>0.6912780926793114</v>
      </c>
      <c r="U786" s="190">
        <f t="shared" ca="1" si="193"/>
        <v>0.66503230942454172</v>
      </c>
      <c r="V786" s="190">
        <f t="shared" ca="1" si="193"/>
        <v>0.63963776774276759</v>
      </c>
      <c r="W786" s="187">
        <f t="shared" ca="1" si="193"/>
        <v>0.61510633838910822</v>
      </c>
      <c r="Y786" s="78">
        <f t="shared" ca="1" si="194"/>
        <v>12072431.105180912</v>
      </c>
      <c r="Z786" s="78">
        <f t="shared" ca="1" si="195"/>
        <v>12076226.600017935</v>
      </c>
      <c r="AA786" s="78">
        <f t="shared" ca="1" si="196"/>
        <v>3795.4948370233178</v>
      </c>
    </row>
    <row r="787" spans="1:27" ht="11.25" customHeight="1" x14ac:dyDescent="0.2">
      <c r="A787" s="222">
        <f t="shared" si="197"/>
        <v>777</v>
      </c>
      <c r="B787" s="220">
        <f t="shared" si="186"/>
        <v>1.95E-2</v>
      </c>
      <c r="C787" s="217">
        <f t="shared" si="187"/>
        <v>2.7675000000000004E-3</v>
      </c>
      <c r="D787" s="219">
        <f t="shared" ca="1" si="188"/>
        <v>0.68824459451199593</v>
      </c>
      <c r="E787" s="218">
        <f t="shared" ca="1" si="189"/>
        <v>0.49088072443094477</v>
      </c>
      <c r="F787" s="187">
        <f t="shared" ca="1" si="190"/>
        <v>2.4235293915971135E-3</v>
      </c>
      <c r="G787" s="217">
        <f t="shared" ca="1" si="191"/>
        <v>5.1910293915971139E-3</v>
      </c>
      <c r="H787" s="187">
        <f t="shared" ca="1" si="192"/>
        <v>2.4691029391597112E-2</v>
      </c>
      <c r="I787" s="191">
        <f t="shared" ca="1" si="193"/>
        <v>0.98724327867356643</v>
      </c>
      <c r="J787" s="190">
        <f t="shared" ca="1" si="193"/>
        <v>0.9597358796526948</v>
      </c>
      <c r="K787" s="190">
        <f t="shared" ca="1" si="193"/>
        <v>0.93044682911098298</v>
      </c>
      <c r="L787" s="190">
        <f t="shared" ca="1" si="193"/>
        <v>0.90018374489033748</v>
      </c>
      <c r="M787" s="190">
        <f t="shared" ca="1" si="193"/>
        <v>0.8695355111371682</v>
      </c>
      <c r="N787" s="190">
        <f t="shared" ca="1" si="193"/>
        <v>0.83892655265402027</v>
      </c>
      <c r="O787" s="190">
        <f t="shared" ca="1" si="193"/>
        <v>0.80865863765371027</v>
      </c>
      <c r="P787" s="190">
        <f t="shared" ca="1" si="193"/>
        <v>0.77894264059854468</v>
      </c>
      <c r="Q787" s="190">
        <f t="shared" ca="1" si="193"/>
        <v>0.74992244592124058</v>
      </c>
      <c r="R787" s="190">
        <f t="shared" ca="1" si="193"/>
        <v>0.72169281214665992</v>
      </c>
      <c r="S787" s="190">
        <f t="shared" ca="1" si="193"/>
        <v>0.69431265302644496</v>
      </c>
      <c r="T787" s="190">
        <f t="shared" ca="1" si="193"/>
        <v>0.66781487192525446</v>
      </c>
      <c r="U787" s="190">
        <f t="shared" ca="1" si="193"/>
        <v>0.64221362065717724</v>
      </c>
      <c r="V787" s="190">
        <f t="shared" ca="1" si="193"/>
        <v>0.61750964286628574</v>
      </c>
      <c r="W787" s="187">
        <f t="shared" ca="1" si="193"/>
        <v>0.5936941979021243</v>
      </c>
      <c r="Y787" s="78">
        <f t="shared" ca="1" si="194"/>
        <v>11760833.318816213</v>
      </c>
      <c r="Z787" s="78">
        <f t="shared" ca="1" si="195"/>
        <v>11764840.562796056</v>
      </c>
      <c r="AA787" s="78">
        <f t="shared" ca="1" si="196"/>
        <v>4007.2439798433334</v>
      </c>
    </row>
    <row r="788" spans="1:27" ht="11.25" customHeight="1" x14ac:dyDescent="0.2">
      <c r="A788" s="222">
        <f t="shared" si="197"/>
        <v>778</v>
      </c>
      <c r="B788" s="220">
        <f t="shared" si="186"/>
        <v>1.95E-2</v>
      </c>
      <c r="C788" s="217">
        <f t="shared" si="187"/>
        <v>2.7675000000000004E-3</v>
      </c>
      <c r="D788" s="219">
        <f t="shared" ca="1" si="188"/>
        <v>0.66707289687085292</v>
      </c>
      <c r="E788" s="218">
        <f t="shared" ca="1" si="189"/>
        <v>0.43184481391768798</v>
      </c>
      <c r="F788" s="187">
        <f t="shared" ca="1" si="190"/>
        <v>2.1320629371861452E-3</v>
      </c>
      <c r="G788" s="217">
        <f t="shared" ca="1" si="191"/>
        <v>4.8995629371861461E-3</v>
      </c>
      <c r="H788" s="187">
        <f t="shared" ca="1" si="192"/>
        <v>2.4399562937186148E-2</v>
      </c>
      <c r="I788" s="191">
        <f t="shared" ca="1" si="193"/>
        <v>0.98737787314940983</v>
      </c>
      <c r="J788" s="190">
        <f t="shared" ca="1" si="193"/>
        <v>0.96008096704065493</v>
      </c>
      <c r="K788" s="190">
        <f t="shared" ca="1" si="193"/>
        <v>0.93093997401877093</v>
      </c>
      <c r="L788" s="190">
        <f t="shared" ca="1" si="193"/>
        <v>0.90077799353235277</v>
      </c>
      <c r="M788" s="190">
        <f t="shared" ca="1" si="193"/>
        <v>0.87019591779050109</v>
      </c>
      <c r="N788" s="190">
        <f t="shared" ca="1" si="193"/>
        <v>0.83962734457656196</v>
      </c>
      <c r="O788" s="190">
        <f t="shared" ca="1" si="193"/>
        <v>0.80938097181799151</v>
      </c>
      <c r="P788" s="190">
        <f t="shared" ca="1" si="193"/>
        <v>0.77967286540882941</v>
      </c>
      <c r="Q788" s="190">
        <f t="shared" ca="1" si="193"/>
        <v>0.75065077377558886</v>
      </c>
      <c r="R788" s="190">
        <f t="shared" ca="1" si="193"/>
        <v>0.72241231632279612</v>
      </c>
      <c r="S788" s="190">
        <f t="shared" ca="1" si="193"/>
        <v>0.69501851546283222</v>
      </c>
      <c r="T788" s="190">
        <f t="shared" ca="1" si="193"/>
        <v>0.6685038223775297</v>
      </c>
      <c r="U788" s="190">
        <f t="shared" ca="1" si="193"/>
        <v>0.64288352036730523</v>
      </c>
      <c r="V788" s="190">
        <f t="shared" ca="1" si="193"/>
        <v>0.61815917655995301</v>
      </c>
      <c r="W788" s="187">
        <f t="shared" ca="1" si="193"/>
        <v>0.59432264655152378</v>
      </c>
      <c r="Y788" s="78">
        <f t="shared" ca="1" si="194"/>
        <v>11770004.678752601</v>
      </c>
      <c r="Z788" s="78">
        <f t="shared" ca="1" si="195"/>
        <v>11774005.633448221</v>
      </c>
      <c r="AA788" s="78">
        <f t="shared" ca="1" si="196"/>
        <v>4000.9546956196427</v>
      </c>
    </row>
    <row r="789" spans="1:27" ht="11.25" customHeight="1" x14ac:dyDescent="0.2">
      <c r="A789" s="222">
        <f t="shared" si="197"/>
        <v>779</v>
      </c>
      <c r="B789" s="220">
        <f t="shared" si="186"/>
        <v>1.95E-2</v>
      </c>
      <c r="C789" s="217">
        <f t="shared" si="187"/>
        <v>2.7675000000000004E-3</v>
      </c>
      <c r="D789" s="219">
        <f t="shared" ca="1" si="188"/>
        <v>9.2059514431677036E-2</v>
      </c>
      <c r="E789" s="218">
        <f t="shared" ca="1" si="189"/>
        <v>-1.3281788525258906</v>
      </c>
      <c r="F789" s="187">
        <f t="shared" ca="1" si="190"/>
        <v>-6.5573576760947832E-3</v>
      </c>
      <c r="G789" s="217">
        <f t="shared" ca="1" si="191"/>
        <v>-3.7898576760947828E-3</v>
      </c>
      <c r="H789" s="187">
        <f t="shared" ca="1" si="192"/>
        <v>1.5710142323905218E-2</v>
      </c>
      <c r="I789" s="191">
        <f t="shared" ca="1" si="193"/>
        <v>0.99139894570493636</v>
      </c>
      <c r="J789" s="190">
        <f t="shared" ca="1" si="193"/>
        <v>0.97042616459745179</v>
      </c>
      <c r="K789" s="190">
        <f t="shared" ca="1" si="193"/>
        <v>0.94576264963939172</v>
      </c>
      <c r="L789" s="190">
        <f t="shared" ca="1" si="193"/>
        <v>0.91867551632272382</v>
      </c>
      <c r="M789" s="190">
        <f t="shared" ca="1" si="193"/>
        <v>0.8901165314908096</v>
      </c>
      <c r="N789" s="190">
        <f t="shared" ca="1" si="193"/>
        <v>0.86079093768285619</v>
      </c>
      <c r="O789" s="190">
        <f t="shared" ca="1" si="193"/>
        <v>0.8312146642567273</v>
      </c>
      <c r="P789" s="190">
        <f t="shared" ca="1" si="193"/>
        <v>0.80176015509302923</v>
      </c>
      <c r="Q789" s="190">
        <f t="shared" ca="1" si="193"/>
        <v>0.7726921842978558</v>
      </c>
      <c r="R789" s="190">
        <f t="shared" ca="1" si="193"/>
        <v>0.74419537219683263</v>
      </c>
      <c r="S789" s="190">
        <f t="shared" ca="1" si="193"/>
        <v>0.71639506735975589</v>
      </c>
      <c r="T789" s="190">
        <f t="shared" ca="1" si="193"/>
        <v>0.68937305212252764</v>
      </c>
      <c r="U789" s="190">
        <f t="shared" ca="1" si="193"/>
        <v>0.66317927531352783</v>
      </c>
      <c r="V789" s="190">
        <f t="shared" ca="1" si="193"/>
        <v>0.63784057169378838</v>
      </c>
      <c r="W789" s="187">
        <f t="shared" ca="1" si="193"/>
        <v>0.613367115327344</v>
      </c>
      <c r="Y789" s="78">
        <f t="shared" ca="1" si="194"/>
        <v>12047188.20309956</v>
      </c>
      <c r="Z789" s="78">
        <f t="shared" ca="1" si="195"/>
        <v>12051000.690054603</v>
      </c>
      <c r="AA789" s="78">
        <f t="shared" ca="1" si="196"/>
        <v>3812.4869550429285</v>
      </c>
    </row>
    <row r="790" spans="1:27" ht="11.25" customHeight="1" x14ac:dyDescent="0.2">
      <c r="A790" s="222">
        <f t="shared" si="197"/>
        <v>780</v>
      </c>
      <c r="B790" s="220">
        <f t="shared" si="186"/>
        <v>1.95E-2</v>
      </c>
      <c r="C790" s="217">
        <f t="shared" si="187"/>
        <v>2.7675000000000004E-3</v>
      </c>
      <c r="D790" s="219">
        <f t="shared" ca="1" si="188"/>
        <v>0.52156018782526303</v>
      </c>
      <c r="E790" s="218">
        <f t="shared" ca="1" si="189"/>
        <v>5.4069710629130137E-2</v>
      </c>
      <c r="F790" s="187">
        <f t="shared" ca="1" si="190"/>
        <v>2.6694780703959354E-4</v>
      </c>
      <c r="G790" s="217">
        <f t="shared" ca="1" si="191"/>
        <v>3.034447807039594E-3</v>
      </c>
      <c r="H790" s="187">
        <f t="shared" ca="1" si="192"/>
        <v>2.2534447807039594E-2</v>
      </c>
      <c r="I790" s="191">
        <f t="shared" ca="1" si="193"/>
        <v>0.98823958754241303</v>
      </c>
      <c r="J790" s="190">
        <f t="shared" ca="1" si="193"/>
        <v>0.96229214579493105</v>
      </c>
      <c r="K790" s="190">
        <f t="shared" ca="1" si="193"/>
        <v>0.93410183780366696</v>
      </c>
      <c r="L790" s="190">
        <f t="shared" ca="1" si="193"/>
        <v>0.90458993191246106</v>
      </c>
      <c r="M790" s="190">
        <f t="shared" ca="1" si="193"/>
        <v>0.87443379852344993</v>
      </c>
      <c r="N790" s="190">
        <f t="shared" ca="1" si="193"/>
        <v>0.8441256427039221</v>
      </c>
      <c r="O790" s="190">
        <f t="shared" ca="1" si="193"/>
        <v>0.81401854027092391</v>
      </c>
      <c r="P790" s="190">
        <f t="shared" ca="1" si="193"/>
        <v>0.78436186053401202</v>
      </c>
      <c r="Q790" s="190">
        <f t="shared" ca="1" si="193"/>
        <v>0.75532817185693568</v>
      </c>
      <c r="R790" s="190">
        <f t="shared" ca="1" si="193"/>
        <v>0.72703348820147773</v>
      </c>
      <c r="S790" s="190">
        <f t="shared" ca="1" si="193"/>
        <v>0.69955240014713005</v>
      </c>
      <c r="T790" s="190">
        <f t="shared" ca="1" si="193"/>
        <v>0.67292932404897299</v>
      </c>
      <c r="U790" s="190">
        <f t="shared" ca="1" si="193"/>
        <v>0.64718683125792875</v>
      </c>
      <c r="V790" s="190">
        <f t="shared" ca="1" si="193"/>
        <v>0.62233179500534208</v>
      </c>
      <c r="W790" s="187">
        <f t="shared" ca="1" si="193"/>
        <v>0.59835991396869381</v>
      </c>
      <c r="Y790" s="78">
        <f t="shared" ca="1" si="194"/>
        <v>11828885.269572264</v>
      </c>
      <c r="Z790" s="78">
        <f t="shared" ca="1" si="195"/>
        <v>11832845.921890056</v>
      </c>
      <c r="AA790" s="78">
        <f t="shared" ca="1" si="196"/>
        <v>3960.6523177921772</v>
      </c>
    </row>
    <row r="791" spans="1:27" ht="11.25" customHeight="1" x14ac:dyDescent="0.2">
      <c r="A791" s="222">
        <f t="shared" si="197"/>
        <v>781</v>
      </c>
      <c r="B791" s="220">
        <f t="shared" si="186"/>
        <v>1.95E-2</v>
      </c>
      <c r="C791" s="217">
        <f t="shared" si="187"/>
        <v>2.7675000000000004E-3</v>
      </c>
      <c r="D791" s="219">
        <f t="shared" ca="1" si="188"/>
        <v>0.85156676647743279</v>
      </c>
      <c r="E791" s="218">
        <f t="shared" ca="1" si="189"/>
        <v>1.0431766904893618</v>
      </c>
      <c r="F791" s="187">
        <f t="shared" ca="1" si="190"/>
        <v>5.1502722437528235E-3</v>
      </c>
      <c r="G791" s="217">
        <f t="shared" ca="1" si="191"/>
        <v>7.9177722437528235E-3</v>
      </c>
      <c r="H791" s="187">
        <f t="shared" ca="1" si="192"/>
        <v>2.7417772243752823E-2</v>
      </c>
      <c r="I791" s="191">
        <f t="shared" ca="1" si="193"/>
        <v>0.98598500146838874</v>
      </c>
      <c r="J791" s="190">
        <f t="shared" ca="1" si="193"/>
        <v>0.95651350140521585</v>
      </c>
      <c r="K791" s="190">
        <f t="shared" ca="1" si="193"/>
        <v>0.92584596794664697</v>
      </c>
      <c r="L791" s="190">
        <f t="shared" ca="1" si="193"/>
        <v>0.89464335190293243</v>
      </c>
      <c r="M791" s="190">
        <f t="shared" ca="1" si="193"/>
        <v>0.86338146444038211</v>
      </c>
      <c r="N791" s="190">
        <f t="shared" ca="1" si="193"/>
        <v>0.83239873217464588</v>
      </c>
      <c r="O791" s="190">
        <f t="shared" ca="1" si="193"/>
        <v>0.80193216576682291</v>
      </c>
      <c r="P791" s="190">
        <f t="shared" ca="1" si="193"/>
        <v>0.77214424279479665</v>
      </c>
      <c r="Q791" s="190">
        <f t="shared" ca="1" si="193"/>
        <v>0.74314289080600771</v>
      </c>
      <c r="R791" s="190">
        <f t="shared" ca="1" si="193"/>
        <v>0.71499628243504698</v>
      </c>
      <c r="S791" s="190">
        <f t="shared" ca="1" si="193"/>
        <v>0.68774375630650342</v>
      </c>
      <c r="T791" s="190">
        <f t="shared" ca="1" si="193"/>
        <v>0.66140385867755336</v>
      </c>
      <c r="U791" s="190">
        <f t="shared" ca="1" si="193"/>
        <v>0.63598025267515579</v>
      </c>
      <c r="V791" s="190">
        <f t="shared" ca="1" si="193"/>
        <v>0.61146605229177087</v>
      </c>
      <c r="W791" s="187">
        <f t="shared" ca="1" si="193"/>
        <v>0.58784699496975024</v>
      </c>
      <c r="Y791" s="78">
        <f t="shared" ca="1" si="194"/>
        <v>11675424.516061619</v>
      </c>
      <c r="Z791" s="78">
        <f t="shared" ca="1" si="195"/>
        <v>11679490.471701499</v>
      </c>
      <c r="AA791" s="78">
        <f t="shared" ca="1" si="196"/>
        <v>4065.9556398801506</v>
      </c>
    </row>
    <row r="792" spans="1:27" ht="11.25" customHeight="1" x14ac:dyDescent="0.2">
      <c r="A792" s="222">
        <f t="shared" si="197"/>
        <v>782</v>
      </c>
      <c r="B792" s="220">
        <f t="shared" si="186"/>
        <v>1.95E-2</v>
      </c>
      <c r="C792" s="217">
        <f t="shared" si="187"/>
        <v>2.7675000000000004E-3</v>
      </c>
      <c r="D792" s="219">
        <f t="shared" ca="1" si="188"/>
        <v>0.1932562868193084</v>
      </c>
      <c r="E792" s="218">
        <f t="shared" ca="1" si="189"/>
        <v>-0.86595913223934007</v>
      </c>
      <c r="F792" s="187">
        <f t="shared" ca="1" si="190"/>
        <v>-4.2753306545839035E-3</v>
      </c>
      <c r="G792" s="217">
        <f t="shared" ca="1" si="191"/>
        <v>-1.5078306545839031E-3</v>
      </c>
      <c r="H792" s="187">
        <f t="shared" ca="1" si="192"/>
        <v>1.7992169345416097E-2</v>
      </c>
      <c r="I792" s="191">
        <f t="shared" ca="1" si="193"/>
        <v>0.99034134348539149</v>
      </c>
      <c r="J792" s="190">
        <f t="shared" ca="1" si="193"/>
        <v>0.96769855046963049</v>
      </c>
      <c r="K792" s="190">
        <f t="shared" ca="1" si="193"/>
        <v>0.9418471990393289</v>
      </c>
      <c r="L792" s="190">
        <f t="shared" ca="1" si="193"/>
        <v>0.91394109846956639</v>
      </c>
      <c r="M792" s="190">
        <f t="shared" ca="1" si="193"/>
        <v>0.88484121891965939</v>
      </c>
      <c r="N792" s="190">
        <f t="shared" ca="1" si="193"/>
        <v>0.85518181592241804</v>
      </c>
      <c r="O792" s="190">
        <f t="shared" ca="1" si="193"/>
        <v>0.82542428061418049</v>
      </c>
      <c r="P792" s="190">
        <f t="shared" ca="1" si="193"/>
        <v>0.79589968842643577</v>
      </c>
      <c r="Q792" s="190">
        <f t="shared" ca="1" si="193"/>
        <v>0.76684173609889805</v>
      </c>
      <c r="R792" s="190">
        <f t="shared" ca="1" si="193"/>
        <v>0.73841187320067336</v>
      </c>
      <c r="S792" s="190">
        <f t="shared" ca="1" si="193"/>
        <v>0.71071827889929073</v>
      </c>
      <c r="T792" s="190">
        <f t="shared" ca="1" si="193"/>
        <v>0.68383008100519527</v>
      </c>
      <c r="U792" s="190">
        <f t="shared" ca="1" si="193"/>
        <v>0.65778794790554385</v>
      </c>
      <c r="V792" s="190">
        <f t="shared" ca="1" si="193"/>
        <v>0.63261194270736143</v>
      </c>
      <c r="W792" s="187">
        <f t="shared" ca="1" si="193"/>
        <v>0.60830732583546143</v>
      </c>
      <c r="Y792" s="78">
        <f t="shared" ca="1" si="194"/>
        <v>11973684.380999036</v>
      </c>
      <c r="Z792" s="78">
        <f t="shared" ca="1" si="195"/>
        <v>11977546.519735783</v>
      </c>
      <c r="AA792" s="78">
        <f t="shared" ca="1" si="196"/>
        <v>3862.1387367472053</v>
      </c>
    </row>
    <row r="793" spans="1:27" ht="11.25" customHeight="1" x14ac:dyDescent="0.2">
      <c r="A793" s="222">
        <f t="shared" si="197"/>
        <v>783</v>
      </c>
      <c r="B793" s="220">
        <f t="shared" si="186"/>
        <v>1.95E-2</v>
      </c>
      <c r="C793" s="217">
        <f t="shared" si="187"/>
        <v>2.7675000000000004E-3</v>
      </c>
      <c r="D793" s="219">
        <f t="shared" ca="1" si="188"/>
        <v>0.99522752396207037</v>
      </c>
      <c r="E793" s="218">
        <f t="shared" ca="1" si="189"/>
        <v>2.5918927566689898</v>
      </c>
      <c r="F793" s="187">
        <f t="shared" ca="1" si="190"/>
        <v>1.2796445170946254E-2</v>
      </c>
      <c r="G793" s="217">
        <f t="shared" ca="1" si="191"/>
        <v>1.5563945170946255E-2</v>
      </c>
      <c r="H793" s="187">
        <f t="shared" ca="1" si="192"/>
        <v>3.5063945170946256E-2</v>
      </c>
      <c r="I793" s="191">
        <f t="shared" ca="1" si="193"/>
        <v>0.98246516124261196</v>
      </c>
      <c r="J793" s="190">
        <f t="shared" ca="1" si="193"/>
        <v>0.94753508715246704</v>
      </c>
      <c r="K793" s="190">
        <f t="shared" ca="1" si="193"/>
        <v>0.91306548411503552</v>
      </c>
      <c r="L793" s="190">
        <f t="shared" ca="1" si="193"/>
        <v>0.87928850986866647</v>
      </c>
      <c r="M793" s="190">
        <f t="shared" ca="1" si="193"/>
        <v>0.84635596529252854</v>
      </c>
      <c r="N793" s="190">
        <f t="shared" ca="1" si="193"/>
        <v>0.8143634525297645</v>
      </c>
      <c r="O793" s="190">
        <f t="shared" ca="1" si="193"/>
        <v>0.78336712171687362</v>
      </c>
      <c r="P793" s="190">
        <f t="shared" ca="1" si="193"/>
        <v>0.75339538615755308</v>
      </c>
      <c r="Q793" s="190">
        <f t="shared" ca="1" si="193"/>
        <v>0.72445718289308725</v>
      </c>
      <c r="R793" s="190">
        <f t="shared" ca="1" si="193"/>
        <v>0.69654783559662892</v>
      </c>
      <c r="S793" s="190">
        <f t="shared" ca="1" si="193"/>
        <v>0.66965323694506251</v>
      </c>
      <c r="T793" s="190">
        <f t="shared" ca="1" si="193"/>
        <v>0.64375284302296476</v>
      </c>
      <c r="U793" s="190">
        <f t="shared" ca="1" si="193"/>
        <v>0.61882182190233082</v>
      </c>
      <c r="V793" s="190">
        <f t="shared" ca="1" si="193"/>
        <v>0.5948325964696638</v>
      </c>
      <c r="W793" s="187">
        <f t="shared" ca="1" si="193"/>
        <v>0.57175595142012348</v>
      </c>
      <c r="Y793" s="78">
        <f t="shared" ca="1" si="194"/>
        <v>11439657.636325361</v>
      </c>
      <c r="Z793" s="78">
        <f t="shared" ca="1" si="195"/>
        <v>11443886.805301592</v>
      </c>
      <c r="AA793" s="78">
        <f t="shared" ca="1" si="196"/>
        <v>4229.1689762305468</v>
      </c>
    </row>
    <row r="794" spans="1:27" ht="11.25" customHeight="1" x14ac:dyDescent="0.2">
      <c r="A794" s="222">
        <f t="shared" si="197"/>
        <v>784</v>
      </c>
      <c r="B794" s="220">
        <f t="shared" si="186"/>
        <v>1.95E-2</v>
      </c>
      <c r="C794" s="217">
        <f t="shared" si="187"/>
        <v>2.7675000000000004E-3</v>
      </c>
      <c r="D794" s="219">
        <f t="shared" ca="1" si="188"/>
        <v>0.11010833797746056</v>
      </c>
      <c r="E794" s="218">
        <f t="shared" ca="1" si="189"/>
        <v>-1.2259521666494078</v>
      </c>
      <c r="F794" s="187">
        <f t="shared" ca="1" si="190"/>
        <v>-6.0526538539709346E-3</v>
      </c>
      <c r="G794" s="217">
        <f t="shared" ca="1" si="191"/>
        <v>-3.2851538539709342E-3</v>
      </c>
      <c r="H794" s="187">
        <f t="shared" ca="1" si="192"/>
        <v>1.6214846146029065E-2</v>
      </c>
      <c r="I794" s="191">
        <f t="shared" ca="1" si="193"/>
        <v>0.99116494419658985</v>
      </c>
      <c r="J794" s="190">
        <f t="shared" ca="1" si="193"/>
        <v>0.9698222512438005</v>
      </c>
      <c r="K794" s="190">
        <f t="shared" ca="1" si="193"/>
        <v>0.94489529065622413</v>
      </c>
      <c r="L794" s="190">
        <f t="shared" ca="1" si="193"/>
        <v>0.91762632240339403</v>
      </c>
      <c r="M794" s="190">
        <f t="shared" ca="1" si="193"/>
        <v>0.88894711640936896</v>
      </c>
      <c r="N794" s="190">
        <f t="shared" ca="1" si="193"/>
        <v>0.85954723781340658</v>
      </c>
      <c r="O794" s="190">
        <f t="shared" ca="1" si="193"/>
        <v>0.8299305473498737</v>
      </c>
      <c r="P794" s="190">
        <f t="shared" ca="1" si="193"/>
        <v>0.80046032130480471</v>
      </c>
      <c r="Q794" s="190">
        <f t="shared" ca="1" si="193"/>
        <v>0.77139443938132368</v>
      </c>
      <c r="R794" s="190">
        <f t="shared" ca="1" si="193"/>
        <v>0.74291237741680538</v>
      </c>
      <c r="S794" s="190">
        <f t="shared" ca="1" si="193"/>
        <v>0.71513566961759145</v>
      </c>
      <c r="T794" s="190">
        <f t="shared" ca="1" si="193"/>
        <v>0.6881432856662465</v>
      </c>
      <c r="U794" s="190">
        <f t="shared" ca="1" si="193"/>
        <v>0.66198311092201079</v>
      </c>
      <c r="V794" s="190">
        <f t="shared" ca="1" si="193"/>
        <v>0.63668047405330064</v>
      </c>
      <c r="W794" s="187">
        <f t="shared" ca="1" si="193"/>
        <v>0.61224445600711963</v>
      </c>
      <c r="Y794" s="78">
        <f t="shared" ca="1" si="194"/>
        <v>12030887.844441861</v>
      </c>
      <c r="Z794" s="78">
        <f t="shared" ca="1" si="195"/>
        <v>12034711.320297413</v>
      </c>
      <c r="AA794" s="78">
        <f t="shared" ca="1" si="196"/>
        <v>3823.4758555516601</v>
      </c>
    </row>
    <row r="795" spans="1:27" ht="11.25" customHeight="1" x14ac:dyDescent="0.2">
      <c r="A795" s="222">
        <f t="shared" si="197"/>
        <v>785</v>
      </c>
      <c r="B795" s="220">
        <f t="shared" si="186"/>
        <v>1.95E-2</v>
      </c>
      <c r="C795" s="217">
        <f t="shared" si="187"/>
        <v>2.7675000000000004E-3</v>
      </c>
      <c r="D795" s="219">
        <f t="shared" ca="1" si="188"/>
        <v>0.59794873822824712</v>
      </c>
      <c r="E795" s="218">
        <f t="shared" ca="1" si="189"/>
        <v>0.24804120788148332</v>
      </c>
      <c r="F795" s="187">
        <f t="shared" ca="1" si="190"/>
        <v>1.224605342417738E-3</v>
      </c>
      <c r="G795" s="217">
        <f t="shared" ca="1" si="191"/>
        <v>3.9921053424177384E-3</v>
      </c>
      <c r="H795" s="187">
        <f t="shared" ca="1" si="192"/>
        <v>2.3492105342417739E-2</v>
      </c>
      <c r="I795" s="191">
        <f t="shared" ref="I795:W810" ca="1" si="198">I$8*EXP(-$H795*I$9)</f>
        <v>0.98779703984363976</v>
      </c>
      <c r="J795" s="190">
        <f t="shared" ca="1" si="198"/>
        <v>0.96115616388599945</v>
      </c>
      <c r="K795" s="190">
        <f t="shared" ca="1" si="198"/>
        <v>0.93247701570689456</v>
      </c>
      <c r="L795" s="190">
        <f t="shared" ca="1" si="198"/>
        <v>0.90263065250396257</v>
      </c>
      <c r="M795" s="190">
        <f t="shared" ca="1" si="198"/>
        <v>0.87225525481736943</v>
      </c>
      <c r="N795" s="190">
        <f t="shared" ca="1" si="198"/>
        <v>0.84181295519144639</v>
      </c>
      <c r="O795" s="190">
        <f t="shared" ca="1" si="198"/>
        <v>0.81163403595064365</v>
      </c>
      <c r="P795" s="190">
        <f t="shared" ca="1" si="198"/>
        <v>0.78195074857475222</v>
      </c>
      <c r="Q795" s="190">
        <f t="shared" ca="1" si="198"/>
        <v>0.75292289712929261</v>
      </c>
      <c r="R795" s="190">
        <f t="shared" ca="1" si="198"/>
        <v>0.72465703180739982</v>
      </c>
      <c r="S795" s="190">
        <f t="shared" ca="1" si="198"/>
        <v>0.69722076034891955</v>
      </c>
      <c r="T795" s="190">
        <f t="shared" ca="1" si="198"/>
        <v>0.67065336930515729</v>
      </c>
      <c r="U795" s="190">
        <f t="shared" ca="1" si="198"/>
        <v>0.64497367762222968</v>
      </c>
      <c r="V795" s="190">
        <f t="shared" ca="1" si="198"/>
        <v>0.6201858261558455</v>
      </c>
      <c r="W795" s="187">
        <f t="shared" ca="1" si="198"/>
        <v>0.59628353433690162</v>
      </c>
      <c r="Y795" s="78">
        <f t="shared" ca="1" si="194"/>
        <v>11798610.963180454</v>
      </c>
      <c r="Z795" s="78">
        <f t="shared" ca="1" si="195"/>
        <v>11802592.321069006</v>
      </c>
      <c r="AA795" s="78">
        <f t="shared" ca="1" si="196"/>
        <v>3981.3578885514289</v>
      </c>
    </row>
    <row r="796" spans="1:27" ht="11.25" customHeight="1" x14ac:dyDescent="0.2">
      <c r="A796" s="222">
        <f t="shared" si="197"/>
        <v>786</v>
      </c>
      <c r="B796" s="220">
        <f t="shared" si="186"/>
        <v>1.95E-2</v>
      </c>
      <c r="C796" s="217">
        <f t="shared" si="187"/>
        <v>2.7675000000000004E-3</v>
      </c>
      <c r="D796" s="219">
        <f t="shared" ca="1" si="188"/>
        <v>0.96021600493194548</v>
      </c>
      <c r="E796" s="218">
        <f t="shared" ca="1" si="189"/>
        <v>1.7531982102557004</v>
      </c>
      <c r="F796" s="187">
        <f t="shared" ca="1" si="190"/>
        <v>8.6557226234045548E-3</v>
      </c>
      <c r="G796" s="217">
        <f t="shared" ca="1" si="191"/>
        <v>1.1423222623404556E-2</v>
      </c>
      <c r="H796" s="187">
        <f t="shared" ca="1" si="192"/>
        <v>3.0923222623404557E-2</v>
      </c>
      <c r="I796" s="191">
        <f t="shared" ca="1" si="198"/>
        <v>0.9843697392931211</v>
      </c>
      <c r="J796" s="190">
        <f t="shared" ca="1" si="198"/>
        <v>0.95238676146969348</v>
      </c>
      <c r="K796" s="190">
        <f t="shared" ca="1" si="198"/>
        <v>0.91996459343025727</v>
      </c>
      <c r="L796" s="190">
        <f t="shared" ca="1" si="198"/>
        <v>0.8875707928911768</v>
      </c>
      <c r="M796" s="190">
        <f t="shared" ca="1" si="198"/>
        <v>0.85553388051709067</v>
      </c>
      <c r="N796" s="190">
        <f t="shared" ca="1" si="198"/>
        <v>0.82408125512071095</v>
      </c>
      <c r="O796" s="190">
        <f t="shared" ca="1" si="198"/>
        <v>0.79336687299054642</v>
      </c>
      <c r="P796" s="190">
        <f t="shared" ca="1" si="198"/>
        <v>0.76349144668234648</v>
      </c>
      <c r="Q796" s="190">
        <f t="shared" ca="1" si="198"/>
        <v>0.73451718553371848</v>
      </c>
      <c r="R796" s="190">
        <f t="shared" ca="1" si="198"/>
        <v>0.70647855440944096</v>
      </c>
      <c r="S796" s="190">
        <f t="shared" ca="1" si="198"/>
        <v>0.67939012665760323</v>
      </c>
      <c r="T796" s="190">
        <f t="shared" ca="1" si="198"/>
        <v>0.65325231519370219</v>
      </c>
      <c r="U796" s="190">
        <f t="shared" ca="1" si="198"/>
        <v>0.62805555315796535</v>
      </c>
      <c r="V796" s="190">
        <f t="shared" ca="1" si="198"/>
        <v>0.6037833410633483</v>
      </c>
      <c r="W796" s="187">
        <f t="shared" ca="1" si="198"/>
        <v>0.5804144648869487</v>
      </c>
      <c r="Y796" s="78">
        <f t="shared" ca="1" si="194"/>
        <v>11566656.883297671</v>
      </c>
      <c r="Z796" s="78">
        <f t="shared" ca="1" si="195"/>
        <v>11570797.947584284</v>
      </c>
      <c r="AA796" s="78">
        <f t="shared" ca="1" si="196"/>
        <v>4141.0642866138369</v>
      </c>
    </row>
    <row r="797" spans="1:27" ht="11.25" customHeight="1" x14ac:dyDescent="0.2">
      <c r="A797" s="222">
        <f t="shared" si="197"/>
        <v>787</v>
      </c>
      <c r="B797" s="220">
        <f t="shared" si="186"/>
        <v>1.95E-2</v>
      </c>
      <c r="C797" s="217">
        <f t="shared" si="187"/>
        <v>2.7675000000000004E-3</v>
      </c>
      <c r="D797" s="219">
        <f t="shared" ca="1" si="188"/>
        <v>0.18028165677648345</v>
      </c>
      <c r="E797" s="218">
        <f t="shared" ca="1" si="189"/>
        <v>-0.91429222758136441</v>
      </c>
      <c r="F797" s="187">
        <f t="shared" ca="1" si="190"/>
        <v>-4.5139561929650506E-3</v>
      </c>
      <c r="G797" s="217">
        <f t="shared" ca="1" si="191"/>
        <v>-1.7464561929650502E-3</v>
      </c>
      <c r="H797" s="187">
        <f t="shared" ca="1" si="192"/>
        <v>1.7753543807034949E-2</v>
      </c>
      <c r="I797" s="191">
        <f t="shared" ca="1" si="198"/>
        <v>0.99045188131578132</v>
      </c>
      <c r="J797" s="190">
        <f t="shared" ca="1" si="198"/>
        <v>0.96798341057890269</v>
      </c>
      <c r="K797" s="190">
        <f t="shared" ca="1" si="198"/>
        <v>0.9422558673150867</v>
      </c>
      <c r="L797" s="190">
        <f t="shared" ca="1" si="198"/>
        <v>0.91443501959318518</v>
      </c>
      <c r="M797" s="190">
        <f t="shared" ca="1" si="198"/>
        <v>0.88539137752997865</v>
      </c>
      <c r="N797" s="190">
        <f t="shared" ca="1" si="198"/>
        <v>0.8557666316886573</v>
      </c>
      <c r="O797" s="190">
        <f t="shared" ca="1" si="198"/>
        <v>0.82602787244830034</v>
      </c>
      <c r="P797" s="190">
        <f t="shared" ca="1" si="198"/>
        <v>0.79651049104596361</v>
      </c>
      <c r="Q797" s="190">
        <f t="shared" ca="1" si="198"/>
        <v>0.76745142239164488</v>
      </c>
      <c r="R797" s="190">
        <f t="shared" ca="1" si="198"/>
        <v>0.73901452813860391</v>
      </c>
      <c r="S797" s="190">
        <f t="shared" ca="1" si="198"/>
        <v>0.71130977353645519</v>
      </c>
      <c r="T797" s="190">
        <f t="shared" ca="1" si="198"/>
        <v>0.68440760209573526</v>
      </c>
      <c r="U797" s="190">
        <f t="shared" ca="1" si="198"/>
        <v>0.65834964668911533</v>
      </c>
      <c r="V797" s="190">
        <f t="shared" ca="1" si="198"/>
        <v>0.63315667393993669</v>
      </c>
      <c r="W797" s="187">
        <f t="shared" ca="1" si="198"/>
        <v>0.60883445461270869</v>
      </c>
      <c r="Y797" s="78">
        <f t="shared" ca="1" si="194"/>
        <v>11981346.652920052</v>
      </c>
      <c r="Z797" s="78">
        <f t="shared" ca="1" si="195"/>
        <v>11985203.60407152</v>
      </c>
      <c r="AA797" s="78">
        <f t="shared" ca="1" si="196"/>
        <v>3856.9511514678597</v>
      </c>
    </row>
    <row r="798" spans="1:27" ht="11.25" customHeight="1" x14ac:dyDescent="0.2">
      <c r="A798" s="222">
        <f t="shared" si="197"/>
        <v>788</v>
      </c>
      <c r="B798" s="220">
        <f t="shared" si="186"/>
        <v>1.95E-2</v>
      </c>
      <c r="C798" s="217">
        <f t="shared" si="187"/>
        <v>2.7675000000000004E-3</v>
      </c>
      <c r="D798" s="219">
        <f t="shared" ca="1" si="188"/>
        <v>0.38822450726546376</v>
      </c>
      <c r="E798" s="218">
        <f t="shared" ca="1" si="189"/>
        <v>-0.28394958735582432</v>
      </c>
      <c r="F798" s="187">
        <f t="shared" ca="1" si="190"/>
        <v>-1.4018887612392286E-3</v>
      </c>
      <c r="G798" s="217">
        <f t="shared" ca="1" si="191"/>
        <v>1.3656112387607719E-3</v>
      </c>
      <c r="H798" s="187">
        <f t="shared" ca="1" si="192"/>
        <v>2.0865611238760771E-2</v>
      </c>
      <c r="I798" s="191">
        <f t="shared" ca="1" si="198"/>
        <v>0.989011255431122</v>
      </c>
      <c r="J798" s="190">
        <f t="shared" ca="1" si="198"/>
        <v>0.96427494395473878</v>
      </c>
      <c r="K798" s="190">
        <f t="shared" ca="1" si="198"/>
        <v>0.93694005967079275</v>
      </c>
      <c r="L798" s="190">
        <f t="shared" ca="1" si="198"/>
        <v>0.90801438681142854</v>
      </c>
      <c r="M798" s="190">
        <f t="shared" ca="1" si="198"/>
        <v>0.87824319067129752</v>
      </c>
      <c r="N798" s="190">
        <f t="shared" ca="1" si="198"/>
        <v>0.84817097975406319</v>
      </c>
      <c r="O798" s="190">
        <f t="shared" ca="1" si="198"/>
        <v>0.81819058659544375</v>
      </c>
      <c r="P798" s="190">
        <f t="shared" ca="1" si="198"/>
        <v>0.78858130078361321</v>
      </c>
      <c r="Q798" s="190">
        <f t="shared" ca="1" si="198"/>
        <v>0.75953803668846398</v>
      </c>
      <c r="R798" s="190">
        <f t="shared" ca="1" si="198"/>
        <v>0.73119339592362276</v>
      </c>
      <c r="S798" s="190">
        <f t="shared" ca="1" si="198"/>
        <v>0.70363421938977555</v>
      </c>
      <c r="T798" s="190">
        <f t="shared" ca="1" si="198"/>
        <v>0.67691392920430837</v>
      </c>
      <c r="U798" s="190">
        <f t="shared" ca="1" si="198"/>
        <v>0.65106168797333042</v>
      </c>
      <c r="V798" s="190">
        <f t="shared" ca="1" si="198"/>
        <v>0.62608917058392111</v>
      </c>
      <c r="W798" s="187">
        <f t="shared" ca="1" si="198"/>
        <v>0.60199555517085124</v>
      </c>
      <c r="Y798" s="78">
        <f t="shared" ca="1" si="194"/>
        <v>11881852.698606772</v>
      </c>
      <c r="Z798" s="78">
        <f t="shared" ca="1" si="195"/>
        <v>11885777.212242924</v>
      </c>
      <c r="AA798" s="78">
        <f t="shared" ca="1" si="196"/>
        <v>3924.5136361513287</v>
      </c>
    </row>
    <row r="799" spans="1:27" ht="11.25" customHeight="1" x14ac:dyDescent="0.2">
      <c r="A799" s="222">
        <f t="shared" si="197"/>
        <v>789</v>
      </c>
      <c r="B799" s="220">
        <f t="shared" si="186"/>
        <v>1.95E-2</v>
      </c>
      <c r="C799" s="217">
        <f t="shared" si="187"/>
        <v>2.7675000000000004E-3</v>
      </c>
      <c r="D799" s="219">
        <f t="shared" ca="1" si="188"/>
        <v>0.3462028408289699</v>
      </c>
      <c r="E799" s="218">
        <f t="shared" ca="1" si="189"/>
        <v>-0.39559248533656699</v>
      </c>
      <c r="F799" s="187">
        <f t="shared" ca="1" si="190"/>
        <v>-1.9530814057111966E-3</v>
      </c>
      <c r="G799" s="217">
        <f t="shared" ca="1" si="191"/>
        <v>8.1441859428880384E-4</v>
      </c>
      <c r="H799" s="187">
        <f t="shared" ca="1" si="192"/>
        <v>2.0314418594288803E-2</v>
      </c>
      <c r="I799" s="191">
        <f t="shared" ca="1" si="198"/>
        <v>0.98926625855401906</v>
      </c>
      <c r="J799" s="190">
        <f t="shared" ca="1" si="198"/>
        <v>0.9649307307128544</v>
      </c>
      <c r="K799" s="190">
        <f t="shared" ca="1" si="198"/>
        <v>0.93787937666329046</v>
      </c>
      <c r="L799" s="190">
        <f t="shared" ca="1" si="198"/>
        <v>0.90914828043311957</v>
      </c>
      <c r="M799" s="190">
        <f t="shared" ca="1" si="198"/>
        <v>0.87950502017277898</v>
      </c>
      <c r="N799" s="190">
        <f t="shared" ca="1" si="198"/>
        <v>0.84951135066982431</v>
      </c>
      <c r="O799" s="190">
        <f t="shared" ca="1" si="198"/>
        <v>0.81957324546665655</v>
      </c>
      <c r="P799" s="190">
        <f t="shared" ca="1" si="198"/>
        <v>0.78997990157665898</v>
      </c>
      <c r="Q799" s="190">
        <f t="shared" ca="1" si="198"/>
        <v>0.7609336426339407</v>
      </c>
      <c r="R799" s="190">
        <f t="shared" ca="1" si="198"/>
        <v>0.73257257575766621</v>
      </c>
      <c r="S799" s="190">
        <f t="shared" ca="1" si="198"/>
        <v>0.70498761089354545</v>
      </c>
      <c r="T799" s="190">
        <f t="shared" ca="1" si="198"/>
        <v>0.67823516326333644</v>
      </c>
      <c r="U799" s="190">
        <f t="shared" ca="1" si="198"/>
        <v>0.65234658711934446</v>
      </c>
      <c r="V799" s="190">
        <f t="shared" ca="1" si="198"/>
        <v>0.62733515453276523</v>
      </c>
      <c r="W799" s="187">
        <f t="shared" ca="1" si="198"/>
        <v>0.60320120137769939</v>
      </c>
      <c r="Y799" s="78">
        <f t="shared" ca="1" si="194"/>
        <v>11899406.0998275</v>
      </c>
      <c r="Z799" s="78">
        <f t="shared" ca="1" si="195"/>
        <v>11903318.662544567</v>
      </c>
      <c r="AA799" s="78">
        <f t="shared" ca="1" si="196"/>
        <v>3912.5627170670778</v>
      </c>
    </row>
    <row r="800" spans="1:27" ht="11.25" customHeight="1" x14ac:dyDescent="0.2">
      <c r="A800" s="222">
        <f t="shared" si="197"/>
        <v>790</v>
      </c>
      <c r="B800" s="220">
        <f t="shared" si="186"/>
        <v>1.95E-2</v>
      </c>
      <c r="C800" s="217">
        <f t="shared" si="187"/>
        <v>2.7675000000000004E-3</v>
      </c>
      <c r="D800" s="219">
        <f t="shared" ca="1" si="188"/>
        <v>0.17489437604375158</v>
      </c>
      <c r="E800" s="218">
        <f t="shared" ca="1" si="189"/>
        <v>-0.93499912164830834</v>
      </c>
      <c r="F800" s="187">
        <f t="shared" ca="1" si="190"/>
        <v>-4.616188291074224E-3</v>
      </c>
      <c r="G800" s="217">
        <f t="shared" ca="1" si="191"/>
        <v>-1.8486882910742236E-3</v>
      </c>
      <c r="H800" s="187">
        <f t="shared" ca="1" si="192"/>
        <v>1.7651311708925775E-2</v>
      </c>
      <c r="I800" s="191">
        <f t="shared" ca="1" si="198"/>
        <v>0.99049924177528736</v>
      </c>
      <c r="J800" s="190">
        <f t="shared" ca="1" si="198"/>
        <v>0.96810547617633347</v>
      </c>
      <c r="K800" s="190">
        <f t="shared" ca="1" si="198"/>
        <v>0.94243100347881337</v>
      </c>
      <c r="L800" s="190">
        <f t="shared" ca="1" si="198"/>
        <v>0.91464670724840746</v>
      </c>
      <c r="M800" s="190">
        <f t="shared" ca="1" si="198"/>
        <v>0.88562718146993435</v>
      </c>
      <c r="N800" s="190">
        <f t="shared" ca="1" si="198"/>
        <v>0.85601730116887886</v>
      </c>
      <c r="O800" s="190">
        <f t="shared" ca="1" si="198"/>
        <v>0.82628659866325083</v>
      </c>
      <c r="P800" s="190">
        <f t="shared" ca="1" si="198"/>
        <v>0.7967723148842667</v>
      </c>
      <c r="Q800" s="190">
        <f t="shared" ca="1" si="198"/>
        <v>0.76771277286240469</v>
      </c>
      <c r="R800" s="190">
        <f t="shared" ca="1" si="198"/>
        <v>0.73927286840936746</v>
      </c>
      <c r="S800" s="190">
        <f t="shared" ca="1" si="198"/>
        <v>0.7115633326305717</v>
      </c>
      <c r="T800" s="190">
        <f t="shared" ca="1" si="198"/>
        <v>0.68465517324772107</v>
      </c>
      <c r="U800" s="190">
        <f t="shared" ca="1" si="198"/>
        <v>0.65859043676263118</v>
      </c>
      <c r="V800" s="190">
        <f t="shared" ca="1" si="198"/>
        <v>0.63339019152566456</v>
      </c>
      <c r="W800" s="187">
        <f t="shared" ca="1" si="198"/>
        <v>0.60906042718831599</v>
      </c>
      <c r="Y800" s="78">
        <f t="shared" ca="1" si="194"/>
        <v>11984631.027491849</v>
      </c>
      <c r="Z800" s="78">
        <f t="shared" ca="1" si="195"/>
        <v>11988485.755844902</v>
      </c>
      <c r="AA800" s="78">
        <f t="shared" ca="1" si="196"/>
        <v>3854.7283530533314</v>
      </c>
    </row>
    <row r="801" spans="1:27" ht="11.25" customHeight="1" x14ac:dyDescent="0.2">
      <c r="A801" s="222">
        <f t="shared" si="197"/>
        <v>791</v>
      </c>
      <c r="B801" s="220">
        <f t="shared" si="186"/>
        <v>1.95E-2</v>
      </c>
      <c r="C801" s="217">
        <f t="shared" si="187"/>
        <v>2.7675000000000004E-3</v>
      </c>
      <c r="D801" s="219">
        <f t="shared" ca="1" si="188"/>
        <v>0.94931398814615386</v>
      </c>
      <c r="E801" s="218">
        <f t="shared" ca="1" si="189"/>
        <v>1.6382381524561687</v>
      </c>
      <c r="F801" s="187">
        <f t="shared" ca="1" si="190"/>
        <v>8.0881528145475313E-3</v>
      </c>
      <c r="G801" s="217">
        <f t="shared" ca="1" si="191"/>
        <v>1.0855652814547532E-2</v>
      </c>
      <c r="H801" s="187">
        <f t="shared" ca="1" si="192"/>
        <v>3.035565281454753E-2</v>
      </c>
      <c r="I801" s="191">
        <f t="shared" ca="1" si="198"/>
        <v>0.98463108781918118</v>
      </c>
      <c r="J801" s="190">
        <f t="shared" ca="1" si="198"/>
        <v>0.95305371468410283</v>
      </c>
      <c r="K801" s="190">
        <f t="shared" ca="1" si="198"/>
        <v>0.92091430957831744</v>
      </c>
      <c r="L801" s="190">
        <f t="shared" ca="1" si="198"/>
        <v>0.88871211048235554</v>
      </c>
      <c r="M801" s="190">
        <f t="shared" ca="1" si="198"/>
        <v>0.85679963139268245</v>
      </c>
      <c r="N801" s="190">
        <f t="shared" ca="1" si="198"/>
        <v>0.82542228262514661</v>
      </c>
      <c r="O801" s="190">
        <f t="shared" ca="1" si="198"/>
        <v>0.79474745241870437</v>
      </c>
      <c r="P801" s="190">
        <f t="shared" ca="1" si="198"/>
        <v>0.76488581908949749</v>
      </c>
      <c r="Q801" s="190">
        <f t="shared" ca="1" si="198"/>
        <v>0.73590695563682473</v>
      </c>
      <c r="R801" s="190">
        <f t="shared" ca="1" si="198"/>
        <v>0.70785074885054666</v>
      </c>
      <c r="S801" s="190">
        <f t="shared" ca="1" si="198"/>
        <v>0.68073575150855581</v>
      </c>
      <c r="T801" s="190">
        <f t="shared" ca="1" si="198"/>
        <v>0.65456528797964464</v>
      </c>
      <c r="U801" s="190">
        <f t="shared" ca="1" si="198"/>
        <v>0.62933191425232171</v>
      </c>
      <c r="V801" s="190">
        <f t="shared" ca="1" si="198"/>
        <v>0.60502067261045867</v>
      </c>
      <c r="W801" s="187">
        <f t="shared" ca="1" si="198"/>
        <v>0.58161146340306646</v>
      </c>
      <c r="Y801" s="78">
        <f t="shared" ca="1" si="194"/>
        <v>11584189.202331405</v>
      </c>
      <c r="Z801" s="78">
        <f t="shared" ca="1" si="195"/>
        <v>11588318.136263032</v>
      </c>
      <c r="AA801" s="78">
        <f t="shared" ca="1" si="196"/>
        <v>4128.9339316263795</v>
      </c>
    </row>
    <row r="802" spans="1:27" ht="11.25" customHeight="1" x14ac:dyDescent="0.2">
      <c r="A802" s="222">
        <f t="shared" si="197"/>
        <v>792</v>
      </c>
      <c r="B802" s="220">
        <f t="shared" si="186"/>
        <v>1.95E-2</v>
      </c>
      <c r="C802" s="217">
        <f t="shared" si="187"/>
        <v>2.7675000000000004E-3</v>
      </c>
      <c r="D802" s="219">
        <f t="shared" ca="1" si="188"/>
        <v>0.43686732230964465</v>
      </c>
      <c r="E802" s="218">
        <f t="shared" ca="1" si="189"/>
        <v>-0.15891652050724595</v>
      </c>
      <c r="F802" s="187">
        <f t="shared" ca="1" si="190"/>
        <v>-7.8458745493852815E-4</v>
      </c>
      <c r="G802" s="217">
        <f t="shared" ca="1" si="191"/>
        <v>1.9829125450614724E-3</v>
      </c>
      <c r="H802" s="187">
        <f t="shared" ca="1" si="192"/>
        <v>2.1482912545061471E-2</v>
      </c>
      <c r="I802" s="191">
        <f t="shared" ca="1" si="198"/>
        <v>0.98872574590367479</v>
      </c>
      <c r="J802" s="190">
        <f t="shared" ca="1" si="198"/>
        <v>0.96354103283852111</v>
      </c>
      <c r="K802" s="190">
        <f t="shared" ca="1" si="198"/>
        <v>0.935889200083172</v>
      </c>
      <c r="L802" s="190">
        <f t="shared" ca="1" si="198"/>
        <v>0.90674617554346693</v>
      </c>
      <c r="M802" s="190">
        <f t="shared" ca="1" si="198"/>
        <v>0.8768321694509309</v>
      </c>
      <c r="N802" s="190">
        <f t="shared" ca="1" si="198"/>
        <v>0.84667235850058731</v>
      </c>
      <c r="O802" s="190">
        <f t="shared" ca="1" si="198"/>
        <v>0.81664486394354896</v>
      </c>
      <c r="P802" s="190">
        <f t="shared" ca="1" si="198"/>
        <v>0.78701789451259441</v>
      </c>
      <c r="Q802" s="190">
        <f t="shared" ca="1" si="198"/>
        <v>0.7579780835921609</v>
      </c>
      <c r="R802" s="190">
        <f t="shared" ca="1" si="198"/>
        <v>0.72965188281290327</v>
      </c>
      <c r="S802" s="190">
        <f t="shared" ca="1" si="198"/>
        <v>0.7021215895393571</v>
      </c>
      <c r="T802" s="190">
        <f t="shared" ca="1" si="198"/>
        <v>0.67543728479740561</v>
      </c>
      <c r="U802" s="190">
        <f t="shared" ca="1" si="198"/>
        <v>0.64962568533557152</v>
      </c>
      <c r="V802" s="190">
        <f t="shared" ca="1" si="198"/>
        <v>0.62469668394691213</v>
      </c>
      <c r="W802" s="187">
        <f t="shared" ca="1" si="198"/>
        <v>0.60064816720437209</v>
      </c>
      <c r="Y802" s="78">
        <f t="shared" ca="1" si="194"/>
        <v>11862228.818005178</v>
      </c>
      <c r="Z802" s="78">
        <f t="shared" ca="1" si="195"/>
        <v>11866166.707372438</v>
      </c>
      <c r="AA802" s="78">
        <f t="shared" ca="1" si="196"/>
        <v>3937.8893672600389</v>
      </c>
    </row>
    <row r="803" spans="1:27" ht="11.25" customHeight="1" x14ac:dyDescent="0.2">
      <c r="A803" s="222">
        <f t="shared" si="197"/>
        <v>793</v>
      </c>
      <c r="B803" s="220">
        <f t="shared" si="186"/>
        <v>1.95E-2</v>
      </c>
      <c r="C803" s="217">
        <f t="shared" si="187"/>
        <v>2.7675000000000004E-3</v>
      </c>
      <c r="D803" s="219">
        <f t="shared" ca="1" si="188"/>
        <v>0.49857519822055318</v>
      </c>
      <c r="E803" s="218">
        <f t="shared" ca="1" si="189"/>
        <v>-3.5714560185891157E-3</v>
      </c>
      <c r="F803" s="187">
        <f t="shared" ca="1" si="190"/>
        <v>-1.7632651275686331E-5</v>
      </c>
      <c r="G803" s="217">
        <f t="shared" ca="1" si="191"/>
        <v>2.7498673487243142E-3</v>
      </c>
      <c r="H803" s="187">
        <f t="shared" ca="1" si="192"/>
        <v>2.2249867348724313E-2</v>
      </c>
      <c r="I803" s="191">
        <f t="shared" ca="1" si="198"/>
        <v>0.98837113458661119</v>
      </c>
      <c r="J803" s="190">
        <f t="shared" ca="1" si="198"/>
        <v>0.96262997636752989</v>
      </c>
      <c r="K803" s="190">
        <f t="shared" ca="1" si="198"/>
        <v>0.93458522038577252</v>
      </c>
      <c r="L803" s="190">
        <f t="shared" ca="1" si="198"/>
        <v>0.90517297666622065</v>
      </c>
      <c r="M803" s="190">
        <f t="shared" ca="1" si="198"/>
        <v>0.87508222935093105</v>
      </c>
      <c r="N803" s="190">
        <f t="shared" ca="1" si="198"/>
        <v>0.84481411180355459</v>
      </c>
      <c r="O803" s="190">
        <f t="shared" ca="1" si="198"/>
        <v>0.81472847617128952</v>
      </c>
      <c r="P803" s="190">
        <f t="shared" ca="1" si="198"/>
        <v>0.78507978584137583</v>
      </c>
      <c r="Q803" s="190">
        <f t="shared" ca="1" si="198"/>
        <v>0.756044410527966</v>
      </c>
      <c r="R803" s="190">
        <f t="shared" ca="1" si="198"/>
        <v>0.72774118419717748</v>
      </c>
      <c r="S803" s="190">
        <f t="shared" ca="1" si="198"/>
        <v>0.7002467790618826</v>
      </c>
      <c r="T803" s="190">
        <f t="shared" ca="1" si="198"/>
        <v>0.67360714121423115</v>
      </c>
      <c r="U803" s="190">
        <f t="shared" ca="1" si="198"/>
        <v>0.64784596128474892</v>
      </c>
      <c r="V803" s="190">
        <f t="shared" ca="1" si="198"/>
        <v>0.62297092769730633</v>
      </c>
      <c r="W803" s="187">
        <f t="shared" ca="1" si="198"/>
        <v>0.59897832973264209</v>
      </c>
      <c r="Y803" s="78">
        <f t="shared" ca="1" si="194"/>
        <v>11837898.644889239</v>
      </c>
      <c r="Z803" s="78">
        <f t="shared" ca="1" si="195"/>
        <v>11841853.139581941</v>
      </c>
      <c r="AA803" s="78">
        <f t="shared" ca="1" si="196"/>
        <v>3954.4946927018464</v>
      </c>
    </row>
    <row r="804" spans="1:27" ht="11.25" customHeight="1" x14ac:dyDescent="0.2">
      <c r="A804" s="222">
        <f t="shared" si="197"/>
        <v>794</v>
      </c>
      <c r="B804" s="220">
        <f t="shared" si="186"/>
        <v>1.95E-2</v>
      </c>
      <c r="C804" s="217">
        <f t="shared" si="187"/>
        <v>2.7675000000000004E-3</v>
      </c>
      <c r="D804" s="219">
        <f t="shared" ca="1" si="188"/>
        <v>0.85530745040913803</v>
      </c>
      <c r="E804" s="218">
        <f t="shared" ca="1" si="189"/>
        <v>1.0594715063624314</v>
      </c>
      <c r="F804" s="187">
        <f t="shared" ca="1" si="190"/>
        <v>5.2307214511337552E-3</v>
      </c>
      <c r="G804" s="217">
        <f t="shared" ca="1" si="191"/>
        <v>7.9982214511337552E-3</v>
      </c>
      <c r="H804" s="187">
        <f t="shared" ca="1" si="192"/>
        <v>2.7498221451133755E-2</v>
      </c>
      <c r="I804" s="191">
        <f t="shared" ca="1" si="198"/>
        <v>0.98594790190687598</v>
      </c>
      <c r="J804" s="190">
        <f t="shared" ca="1" si="198"/>
        <v>0.95641859357631576</v>
      </c>
      <c r="K804" s="190">
        <f t="shared" ca="1" si="198"/>
        <v>0.92571057123972689</v>
      </c>
      <c r="L804" s="190">
        <f t="shared" ca="1" si="198"/>
        <v>0.89448040830517628</v>
      </c>
      <c r="M804" s="190">
        <f t="shared" ca="1" si="198"/>
        <v>0.86320055982097643</v>
      </c>
      <c r="N804" s="190">
        <f t="shared" ca="1" si="198"/>
        <v>0.83220691019262516</v>
      </c>
      <c r="O804" s="190">
        <f t="shared" ca="1" si="198"/>
        <v>0.80173456148806854</v>
      </c>
      <c r="P804" s="190">
        <f t="shared" ca="1" si="198"/>
        <v>0.77194456807258194</v>
      </c>
      <c r="Q804" s="190">
        <f t="shared" ca="1" si="198"/>
        <v>0.74294380188333808</v>
      </c>
      <c r="R804" s="190">
        <f t="shared" ca="1" si="198"/>
        <v>0.71479965605100582</v>
      </c>
      <c r="S804" s="190">
        <f t="shared" ca="1" si="198"/>
        <v>0.6875508958136044</v>
      </c>
      <c r="T804" s="190">
        <f t="shared" ca="1" si="198"/>
        <v>0.66121564720345993</v>
      </c>
      <c r="U804" s="190">
        <f t="shared" ca="1" si="198"/>
        <v>0.63579726653167112</v>
      </c>
      <c r="V804" s="190">
        <f t="shared" ca="1" si="198"/>
        <v>0.61128864471458977</v>
      </c>
      <c r="W804" s="187">
        <f t="shared" ca="1" si="198"/>
        <v>0.58767535780983282</v>
      </c>
      <c r="Y804" s="78">
        <f t="shared" ca="1" si="194"/>
        <v>11672915.344609847</v>
      </c>
      <c r="Z804" s="78">
        <f t="shared" ca="1" si="195"/>
        <v>11676983.028829668</v>
      </c>
      <c r="AA804" s="78">
        <f t="shared" ca="1" si="196"/>
        <v>4067.6842198204249</v>
      </c>
    </row>
    <row r="805" spans="1:27" ht="11.25" customHeight="1" x14ac:dyDescent="0.2">
      <c r="A805" s="222">
        <f t="shared" si="197"/>
        <v>795</v>
      </c>
      <c r="B805" s="220">
        <f t="shared" si="186"/>
        <v>1.95E-2</v>
      </c>
      <c r="C805" s="217">
        <f t="shared" si="187"/>
        <v>2.7675000000000004E-3</v>
      </c>
      <c r="D805" s="219">
        <f t="shared" ca="1" si="188"/>
        <v>4.6285555464577577E-2</v>
      </c>
      <c r="E805" s="218">
        <f t="shared" ca="1" si="189"/>
        <v>-1.6819882885104895</v>
      </c>
      <c r="F805" s="187">
        <f t="shared" ca="1" si="190"/>
        <v>-8.3041518043977334E-3</v>
      </c>
      <c r="G805" s="217">
        <f t="shared" ca="1" si="191"/>
        <v>-5.5366518043977325E-3</v>
      </c>
      <c r="H805" s="187">
        <f t="shared" ca="1" si="192"/>
        <v>1.3963348195602267E-2</v>
      </c>
      <c r="I805" s="191">
        <f t="shared" ca="1" si="198"/>
        <v>0.99220925807435967</v>
      </c>
      <c r="J805" s="190">
        <f t="shared" ca="1" si="198"/>
        <v>0.97251923032390708</v>
      </c>
      <c r="K805" s="190">
        <f t="shared" ca="1" si="198"/>
        <v>0.948770754560886</v>
      </c>
      <c r="L805" s="190">
        <f t="shared" ca="1" si="198"/>
        <v>0.92231607564160767</v>
      </c>
      <c r="M805" s="190">
        <f t="shared" ca="1" si="198"/>
        <v>0.89417579884901555</v>
      </c>
      <c r="N805" s="190">
        <f t="shared" ca="1" si="198"/>
        <v>0.86510932663707651</v>
      </c>
      <c r="O805" s="190">
        <f t="shared" ca="1" si="198"/>
        <v>0.83567438678855721</v>
      </c>
      <c r="P805" s="190">
        <f t="shared" ca="1" si="198"/>
        <v>0.80627523280805635</v>
      </c>
      <c r="Q805" s="190">
        <f t="shared" ca="1" si="198"/>
        <v>0.7772005936010965</v>
      </c>
      <c r="R805" s="190">
        <f t="shared" ca="1" si="198"/>
        <v>0.74865298244455092</v>
      </c>
      <c r="S805" s="190">
        <f t="shared" ca="1" si="198"/>
        <v>0.72077102485338473</v>
      </c>
      <c r="T805" s="190">
        <f t="shared" ca="1" si="198"/>
        <v>0.6936462992004031</v>
      </c>
      <c r="U805" s="190">
        <f t="shared" ca="1" si="198"/>
        <v>0.66733594439565613</v>
      </c>
      <c r="V805" s="190">
        <f t="shared" ca="1" si="198"/>
        <v>0.64187204507815643</v>
      </c>
      <c r="W805" s="187">
        <f t="shared" ca="1" si="198"/>
        <v>0.61726858683948993</v>
      </c>
      <c r="Y805" s="78">
        <f t="shared" ca="1" si="194"/>
        <v>12103797.540096203</v>
      </c>
      <c r="Z805" s="78">
        <f t="shared" ca="1" si="195"/>
        <v>12107571.96465609</v>
      </c>
      <c r="AA805" s="78">
        <f t="shared" ca="1" si="196"/>
        <v>3774.4245598874986</v>
      </c>
    </row>
    <row r="806" spans="1:27" ht="11.25" customHeight="1" x14ac:dyDescent="0.2">
      <c r="A806" s="222">
        <f t="shared" si="197"/>
        <v>796</v>
      </c>
      <c r="B806" s="220">
        <f t="shared" si="186"/>
        <v>1.95E-2</v>
      </c>
      <c r="C806" s="217">
        <f t="shared" si="187"/>
        <v>2.7675000000000004E-3</v>
      </c>
      <c r="D806" s="219">
        <f t="shared" ca="1" si="188"/>
        <v>0.85502417362244698</v>
      </c>
      <c r="E806" s="218">
        <f t="shared" ca="1" si="189"/>
        <v>1.0582276843046774</v>
      </c>
      <c r="F806" s="187">
        <f t="shared" ca="1" si="190"/>
        <v>5.2245805717615248E-3</v>
      </c>
      <c r="G806" s="217">
        <f t="shared" ca="1" si="191"/>
        <v>7.9920805717615256E-3</v>
      </c>
      <c r="H806" s="187">
        <f t="shared" ca="1" si="192"/>
        <v>2.7492080571761526E-2</v>
      </c>
      <c r="I806" s="191">
        <f t="shared" ca="1" si="198"/>
        <v>0.98595073375544717</v>
      </c>
      <c r="J806" s="190">
        <f t="shared" ca="1" si="198"/>
        <v>0.95642583778467427</v>
      </c>
      <c r="K806" s="190">
        <f t="shared" ca="1" si="198"/>
        <v>0.92572090569438503</v>
      </c>
      <c r="L806" s="190">
        <f t="shared" ca="1" si="198"/>
        <v>0.89449284513132454</v>
      </c>
      <c r="M806" s="190">
        <f t="shared" ca="1" si="198"/>
        <v>0.86321436736455126</v>
      </c>
      <c r="N806" s="190">
        <f t="shared" ca="1" si="198"/>
        <v>0.83222155086235927</v>
      </c>
      <c r="O806" s="190">
        <f t="shared" ca="1" si="198"/>
        <v>0.80174964337605303</v>
      </c>
      <c r="P806" s="190">
        <f t="shared" ca="1" si="198"/>
        <v>0.7719598078986496</v>
      </c>
      <c r="Q806" s="190">
        <f t="shared" ca="1" si="198"/>
        <v>0.74295899693396472</v>
      </c>
      <c r="R806" s="190">
        <f t="shared" ca="1" si="198"/>
        <v>0.71481466310422126</v>
      </c>
      <c r="S806" s="190">
        <f t="shared" ca="1" si="198"/>
        <v>0.68756561540703554</v>
      </c>
      <c r="T806" s="190">
        <f t="shared" ca="1" si="198"/>
        <v>0.66123001194472453</v>
      </c>
      <c r="U806" s="190">
        <f t="shared" ca="1" si="198"/>
        <v>0.63581123244305993</v>
      </c>
      <c r="V806" s="190">
        <f t="shared" ca="1" si="198"/>
        <v>0.61130218484224497</v>
      </c>
      <c r="W806" s="187">
        <f t="shared" ca="1" si="198"/>
        <v>0.58768845751569576</v>
      </c>
      <c r="Y806" s="78">
        <f t="shared" ca="1" si="194"/>
        <v>11673106.854058392</v>
      </c>
      <c r="Z806" s="78">
        <f t="shared" ca="1" si="195"/>
        <v>11677174.406339254</v>
      </c>
      <c r="AA806" s="78">
        <f t="shared" ca="1" si="196"/>
        <v>4067.5522808618844</v>
      </c>
    </row>
    <row r="807" spans="1:27" ht="11.25" customHeight="1" x14ac:dyDescent="0.2">
      <c r="A807" s="222">
        <f t="shared" si="197"/>
        <v>797</v>
      </c>
      <c r="B807" s="220">
        <f t="shared" si="186"/>
        <v>1.95E-2</v>
      </c>
      <c r="C807" s="217">
        <f t="shared" si="187"/>
        <v>2.7675000000000004E-3</v>
      </c>
      <c r="D807" s="219">
        <f t="shared" ca="1" si="188"/>
        <v>0.6591275606678958</v>
      </c>
      <c r="E807" s="218">
        <f t="shared" ca="1" si="189"/>
        <v>0.41008325105777843</v>
      </c>
      <c r="F807" s="187">
        <f t="shared" ca="1" si="190"/>
        <v>2.0246238291233513E-3</v>
      </c>
      <c r="G807" s="217">
        <f t="shared" ca="1" si="191"/>
        <v>4.7921238291233521E-3</v>
      </c>
      <c r="H807" s="187">
        <f t="shared" ca="1" si="192"/>
        <v>2.4292123829123352E-2</v>
      </c>
      <c r="I807" s="191">
        <f t="shared" ca="1" si="198"/>
        <v>0.98742749141345842</v>
      </c>
      <c r="J807" s="190">
        <f t="shared" ca="1" si="198"/>
        <v>0.96020820296283715</v>
      </c>
      <c r="K807" s="190">
        <f t="shared" ca="1" si="198"/>
        <v>0.931121820891603</v>
      </c>
      <c r="L807" s="190">
        <f t="shared" ca="1" si="198"/>
        <v>0.90099714184489188</v>
      </c>
      <c r="M807" s="190">
        <f t="shared" ca="1" si="198"/>
        <v>0.87043948054465936</v>
      </c>
      <c r="N807" s="190">
        <f t="shared" ca="1" si="198"/>
        <v>0.83988581511402327</v>
      </c>
      <c r="O807" s="190">
        <f t="shared" ca="1" si="198"/>
        <v>0.80964739824921006</v>
      </c>
      <c r="P807" s="190">
        <f t="shared" ca="1" si="198"/>
        <v>0.77994221037313261</v>
      </c>
      <c r="Q807" s="190">
        <f t="shared" ca="1" si="198"/>
        <v>0.75091942524127853</v>
      </c>
      <c r="R807" s="190">
        <f t="shared" ca="1" si="198"/>
        <v>0.72267771775492629</v>
      </c>
      <c r="S807" s="190">
        <f t="shared" ca="1" si="198"/>
        <v>0.69527888840607177</v>
      </c>
      <c r="T807" s="190">
        <f t="shared" ca="1" si="198"/>
        <v>0.6687579595701505</v>
      </c>
      <c r="U807" s="190">
        <f t="shared" ca="1" si="198"/>
        <v>0.64313063213690225</v>
      </c>
      <c r="V807" s="190">
        <f t="shared" ca="1" si="198"/>
        <v>0.6183987771717232</v>
      </c>
      <c r="W807" s="187">
        <f t="shared" ca="1" si="198"/>
        <v>0.59455447035030728</v>
      </c>
      <c r="Y807" s="78">
        <f t="shared" ca="1" si="194"/>
        <v>11773387.432025174</v>
      </c>
      <c r="Z807" s="78">
        <f t="shared" ca="1" si="195"/>
        <v>11777386.067768022</v>
      </c>
      <c r="AA807" s="78">
        <f t="shared" ca="1" si="196"/>
        <v>3998.635742848739</v>
      </c>
    </row>
    <row r="808" spans="1:27" ht="11.25" customHeight="1" x14ac:dyDescent="0.2">
      <c r="A808" s="222">
        <f t="shared" si="197"/>
        <v>798</v>
      </c>
      <c r="B808" s="220">
        <f t="shared" si="186"/>
        <v>1.95E-2</v>
      </c>
      <c r="C808" s="217">
        <f t="shared" si="187"/>
        <v>2.7675000000000004E-3</v>
      </c>
      <c r="D808" s="219">
        <f t="shared" ca="1" si="188"/>
        <v>0.19843028893400827</v>
      </c>
      <c r="E808" s="218">
        <f t="shared" ca="1" si="189"/>
        <v>-0.84724140747244658</v>
      </c>
      <c r="F808" s="187">
        <f t="shared" ca="1" si="190"/>
        <v>-4.1829192930072628E-3</v>
      </c>
      <c r="G808" s="217">
        <f t="shared" ca="1" si="191"/>
        <v>-1.4154192930072623E-3</v>
      </c>
      <c r="H808" s="187">
        <f t="shared" ca="1" si="192"/>
        <v>1.8084580706992738E-2</v>
      </c>
      <c r="I808" s="191">
        <f t="shared" ca="1" si="198"/>
        <v>0.99029853934671563</v>
      </c>
      <c r="J808" s="190">
        <f t="shared" ca="1" si="198"/>
        <v>0.96758825658826597</v>
      </c>
      <c r="K808" s="190">
        <f t="shared" ca="1" si="198"/>
        <v>0.94168898366242548</v>
      </c>
      <c r="L808" s="190">
        <f t="shared" ca="1" si="198"/>
        <v>0.91374989168953413</v>
      </c>
      <c r="M808" s="190">
        <f t="shared" ca="1" si="198"/>
        <v>0.88462825348791752</v>
      </c>
      <c r="N808" s="190">
        <f t="shared" ca="1" si="198"/>
        <v>0.85495544451026395</v>
      </c>
      <c r="O808" s="190">
        <f t="shared" ca="1" si="198"/>
        <v>0.82519064900871908</v>
      </c>
      <c r="P808" s="190">
        <f t="shared" ca="1" si="198"/>
        <v>0.79566327168060136</v>
      </c>
      <c r="Q808" s="190">
        <f t="shared" ca="1" si="198"/>
        <v>0.76660575595615443</v>
      </c>
      <c r="R808" s="190">
        <f t="shared" ca="1" si="198"/>
        <v>0.7381786179656411</v>
      </c>
      <c r="S808" s="190">
        <f t="shared" ca="1" si="198"/>
        <v>0.71048934576955747</v>
      </c>
      <c r="T808" s="190">
        <f t="shared" ca="1" si="198"/>
        <v>0.68360655812566185</v>
      </c>
      <c r="U808" s="190">
        <f t="shared" ca="1" si="198"/>
        <v>0.65757055028115685</v>
      </c>
      <c r="V808" s="190">
        <f t="shared" ca="1" si="198"/>
        <v>0.63240111318181025</v>
      </c>
      <c r="W808" s="187">
        <f t="shared" ca="1" si="198"/>
        <v>0.6081033098322759</v>
      </c>
      <c r="Y808" s="78">
        <f t="shared" ca="1" si="194"/>
        <v>11970718.541086704</v>
      </c>
      <c r="Z808" s="78">
        <f t="shared" ca="1" si="195"/>
        <v>11974582.688501462</v>
      </c>
      <c r="AA808" s="78">
        <f t="shared" ca="1" si="196"/>
        <v>3864.1474147588015</v>
      </c>
    </row>
    <row r="809" spans="1:27" ht="11.25" customHeight="1" x14ac:dyDescent="0.2">
      <c r="A809" s="222">
        <f t="shared" si="197"/>
        <v>799</v>
      </c>
      <c r="B809" s="220">
        <f t="shared" si="186"/>
        <v>1.95E-2</v>
      </c>
      <c r="C809" s="217">
        <f t="shared" si="187"/>
        <v>2.7675000000000004E-3</v>
      </c>
      <c r="D809" s="219">
        <f t="shared" ca="1" si="188"/>
        <v>0.33362193892307657</v>
      </c>
      <c r="E809" s="218">
        <f t="shared" ca="1" si="189"/>
        <v>-0.42993368962896927</v>
      </c>
      <c r="F809" s="187">
        <f t="shared" ca="1" si="190"/>
        <v>-2.1226275170235912E-3</v>
      </c>
      <c r="G809" s="217">
        <f t="shared" ca="1" si="191"/>
        <v>6.4487248297640919E-4</v>
      </c>
      <c r="H809" s="187">
        <f t="shared" ca="1" si="192"/>
        <v>2.014487248297641E-2</v>
      </c>
      <c r="I809" s="191">
        <f t="shared" ca="1" si="198"/>
        <v>0.98934471039130256</v>
      </c>
      <c r="J809" s="190">
        <f t="shared" ca="1" si="198"/>
        <v>0.96513253950977818</v>
      </c>
      <c r="K809" s="190">
        <f t="shared" ca="1" si="198"/>
        <v>0.93816849863805918</v>
      </c>
      <c r="L809" s="190">
        <f t="shared" ca="1" si="198"/>
        <v>0.90949734925539516</v>
      </c>
      <c r="M809" s="190">
        <f t="shared" ca="1" si="198"/>
        <v>0.87989352169749735</v>
      </c>
      <c r="N809" s="190">
        <f t="shared" ca="1" si="198"/>
        <v>0.84992407277997783</v>
      </c>
      <c r="O809" s="190">
        <f t="shared" ca="1" si="198"/>
        <v>0.81999901917962292</v>
      </c>
      <c r="P809" s="190">
        <f t="shared" ca="1" si="198"/>
        <v>0.79041060793329654</v>
      </c>
      <c r="Q809" s="190">
        <f t="shared" ca="1" si="198"/>
        <v>0.76136344462438155</v>
      </c>
      <c r="R809" s="190">
        <f t="shared" ca="1" si="198"/>
        <v>0.73299733254479538</v>
      </c>
      <c r="S809" s="190">
        <f t="shared" ca="1" si="198"/>
        <v>0.70540443557049326</v>
      </c>
      <c r="T809" s="190">
        <f t="shared" ca="1" si="198"/>
        <v>0.67864209146475196</v>
      </c>
      <c r="U809" s="190">
        <f t="shared" ca="1" si="198"/>
        <v>0.65274233009548099</v>
      </c>
      <c r="V809" s="190">
        <f t="shared" ca="1" si="198"/>
        <v>0.62771891595492679</v>
      </c>
      <c r="W809" s="187">
        <f t="shared" ca="1" si="198"/>
        <v>0.60357254189092291</v>
      </c>
      <c r="Y809" s="78">
        <f t="shared" ca="1" si="194"/>
        <v>11904811.411530683</v>
      </c>
      <c r="Z809" s="78">
        <f t="shared" ca="1" si="195"/>
        <v>11908720.296754295</v>
      </c>
      <c r="AA809" s="78">
        <f t="shared" ca="1" si="196"/>
        <v>3908.8852236121893</v>
      </c>
    </row>
    <row r="810" spans="1:27" ht="11.25" customHeight="1" x14ac:dyDescent="0.2">
      <c r="A810" s="222">
        <f t="shared" si="197"/>
        <v>800</v>
      </c>
      <c r="B810" s="220">
        <f t="shared" si="186"/>
        <v>1.95E-2</v>
      </c>
      <c r="C810" s="217">
        <f t="shared" si="187"/>
        <v>2.7675000000000004E-3</v>
      </c>
      <c r="D810" s="219">
        <f t="shared" ca="1" si="188"/>
        <v>0.46733098807172024</v>
      </c>
      <c r="E810" s="218">
        <f t="shared" ca="1" si="189"/>
        <v>-8.1980806654908825E-2</v>
      </c>
      <c r="F810" s="187">
        <f t="shared" ca="1" si="190"/>
        <v>-4.0474780244291648E-4</v>
      </c>
      <c r="G810" s="217">
        <f t="shared" ca="1" si="191"/>
        <v>2.3627521975570841E-3</v>
      </c>
      <c r="H810" s="187">
        <f t="shared" ca="1" si="192"/>
        <v>2.1862752197557084E-2</v>
      </c>
      <c r="I810" s="191">
        <f t="shared" ca="1" si="198"/>
        <v>0.98855010630554341</v>
      </c>
      <c r="J810" s="190">
        <f t="shared" ca="1" si="198"/>
        <v>0.9630897181218584</v>
      </c>
      <c r="K810" s="190">
        <f t="shared" ca="1" si="198"/>
        <v>0.93524316790710338</v>
      </c>
      <c r="L810" s="190">
        <f t="shared" ca="1" si="198"/>
        <v>0.90596669650398975</v>
      </c>
      <c r="M810" s="190">
        <f t="shared" ca="1" si="198"/>
        <v>0.87596506260135276</v>
      </c>
      <c r="N810" s="190">
        <f t="shared" ca="1" si="198"/>
        <v>0.8457515386986636</v>
      </c>
      <c r="O810" s="190">
        <f t="shared" ca="1" si="198"/>
        <v>0.81569519694048487</v>
      </c>
      <c r="P810" s="190">
        <f t="shared" ca="1" si="198"/>
        <v>0.78605743555329366</v>
      </c>
      <c r="Q810" s="190">
        <f t="shared" ca="1" si="198"/>
        <v>0.75701980132256663</v>
      </c>
      <c r="R810" s="190">
        <f t="shared" ca="1" si="198"/>
        <v>0.72870496995817302</v>
      </c>
      <c r="S810" s="190">
        <f t="shared" ca="1" si="198"/>
        <v>0.70119245017908394</v>
      </c>
      <c r="T810" s="190">
        <f t="shared" ca="1" si="198"/>
        <v>0.6745302729237469</v>
      </c>
      <c r="U810" s="190">
        <f t="shared" ca="1" si="198"/>
        <v>0.64874365447946658</v>
      </c>
      <c r="V810" s="190">
        <f t="shared" ca="1" si="198"/>
        <v>0.62384139456047027</v>
      </c>
      <c r="W810" s="187">
        <f t="shared" ca="1" si="198"/>
        <v>0.59982058764853763</v>
      </c>
      <c r="Y810" s="78">
        <f t="shared" ca="1" si="194"/>
        <v>11850172.053704333</v>
      </c>
      <c r="Z810" s="78">
        <f t="shared" ca="1" si="195"/>
        <v>11854118.168826288</v>
      </c>
      <c r="AA810" s="78">
        <f t="shared" ca="1" si="196"/>
        <v>3946.115121955052</v>
      </c>
    </row>
    <row r="811" spans="1:27" ht="11.25" customHeight="1" x14ac:dyDescent="0.2">
      <c r="A811" s="222">
        <f t="shared" si="197"/>
        <v>801</v>
      </c>
      <c r="B811" s="220">
        <f t="shared" si="186"/>
        <v>1.95E-2</v>
      </c>
      <c r="C811" s="217">
        <f t="shared" si="187"/>
        <v>2.7675000000000004E-3</v>
      </c>
      <c r="D811" s="219">
        <f t="shared" ca="1" si="188"/>
        <v>0.64317767606979526</v>
      </c>
      <c r="E811" s="218">
        <f t="shared" ca="1" si="189"/>
        <v>0.36696564019323402</v>
      </c>
      <c r="F811" s="187">
        <f t="shared" ca="1" si="190"/>
        <v>1.8117476821798983E-3</v>
      </c>
      <c r="G811" s="217">
        <f t="shared" ca="1" si="191"/>
        <v>4.5792476821798992E-3</v>
      </c>
      <c r="H811" s="187">
        <f t="shared" ca="1" si="192"/>
        <v>2.4079247682179901E-2</v>
      </c>
      <c r="I811" s="191">
        <f t="shared" ref="I811:W826" ca="1" si="199">I$8*EXP(-$H811*I$9)</f>
        <v>0.98752581069699474</v>
      </c>
      <c r="J811" s="190">
        <f t="shared" ca="1" si="199"/>
        <v>0.96046035364102744</v>
      </c>
      <c r="K811" s="190">
        <f t="shared" ca="1" si="199"/>
        <v>0.9314822309422176</v>
      </c>
      <c r="L811" s="190">
        <f t="shared" ca="1" si="199"/>
        <v>0.90143151224702966</v>
      </c>
      <c r="M811" s="190">
        <f t="shared" ca="1" si="199"/>
        <v>0.87092226876367729</v>
      </c>
      <c r="N811" s="190">
        <f t="shared" ca="1" si="199"/>
        <v>0.8403981747645809</v>
      </c>
      <c r="O811" s="190">
        <f t="shared" ca="1" si="199"/>
        <v>0.81017554545913517</v>
      </c>
      <c r="P811" s="190">
        <f t="shared" ca="1" si="199"/>
        <v>0.78047615606059118</v>
      </c>
      <c r="Q811" s="190">
        <f t="shared" ca="1" si="199"/>
        <v>0.75145200601404705</v>
      </c>
      <c r="R811" s="190">
        <f t="shared" ca="1" si="199"/>
        <v>0.7232038630287545</v>
      </c>
      <c r="S811" s="190">
        <f t="shared" ca="1" si="199"/>
        <v>0.69579507052133349</v>
      </c>
      <c r="T811" s="190">
        <f t="shared" ca="1" si="199"/>
        <v>0.66926178363587063</v>
      </c>
      <c r="U811" s="190">
        <f t="shared" ca="1" si="199"/>
        <v>0.64362053146452936</v>
      </c>
      <c r="V811" s="190">
        <f t="shared" ca="1" si="199"/>
        <v>0.61887378790303882</v>
      </c>
      <c r="W811" s="187">
        <f t="shared" ca="1" si="199"/>
        <v>0.59501406515326893</v>
      </c>
      <c r="Y811" s="78">
        <f t="shared" ca="1" si="194"/>
        <v>11780093.160296099</v>
      </c>
      <c r="Z811" s="78">
        <f t="shared" ca="1" si="195"/>
        <v>11784087.20036355</v>
      </c>
      <c r="AA811" s="78">
        <f t="shared" ca="1" si="196"/>
        <v>3994.0400674510747</v>
      </c>
    </row>
    <row r="812" spans="1:27" ht="11.25" customHeight="1" x14ac:dyDescent="0.2">
      <c r="A812" s="222">
        <f t="shared" si="197"/>
        <v>802</v>
      </c>
      <c r="B812" s="220">
        <f t="shared" si="186"/>
        <v>1.95E-2</v>
      </c>
      <c r="C812" s="217">
        <f t="shared" si="187"/>
        <v>2.7675000000000004E-3</v>
      </c>
      <c r="D812" s="219">
        <f t="shared" ca="1" si="188"/>
        <v>0.6270081112281426</v>
      </c>
      <c r="E812" s="218">
        <f t="shared" ca="1" si="189"/>
        <v>0.32393958030195624</v>
      </c>
      <c r="F812" s="187">
        <f t="shared" ca="1" si="190"/>
        <v>1.599323531950715E-3</v>
      </c>
      <c r="G812" s="217">
        <f t="shared" ca="1" si="191"/>
        <v>4.366823531950715E-3</v>
      </c>
      <c r="H812" s="187">
        <f t="shared" ca="1" si="192"/>
        <v>2.3866823531950715E-2</v>
      </c>
      <c r="I812" s="191">
        <f t="shared" ca="1" si="199"/>
        <v>0.98762393097928325</v>
      </c>
      <c r="J812" s="190">
        <f t="shared" ca="1" si="199"/>
        <v>0.96071203493550017</v>
      </c>
      <c r="K812" s="190">
        <f t="shared" ca="1" si="199"/>
        <v>0.93184201479976936</v>
      </c>
      <c r="L812" s="190">
        <f t="shared" ca="1" si="199"/>
        <v>0.90186516910030201</v>
      </c>
      <c r="M812" s="190">
        <f t="shared" ca="1" si="199"/>
        <v>0.87140429881130155</v>
      </c>
      <c r="N812" s="190">
        <f t="shared" ca="1" si="199"/>
        <v>0.84090975809197566</v>
      </c>
      <c r="O812" s="190">
        <f t="shared" ca="1" si="199"/>
        <v>0.81070291468509337</v>
      </c>
      <c r="P812" s="190">
        <f t="shared" ca="1" si="199"/>
        <v>0.78100933240299208</v>
      </c>
      <c r="Q812" s="190">
        <f t="shared" ca="1" si="199"/>
        <v>0.75198383249036926</v>
      </c>
      <c r="R812" s="190">
        <f t="shared" ca="1" si="199"/>
        <v>0.72372927298679479</v>
      </c>
      <c r="S812" s="190">
        <f t="shared" ca="1" si="199"/>
        <v>0.69631053863387904</v>
      </c>
      <c r="T812" s="190">
        <f t="shared" ca="1" si="199"/>
        <v>0.6697649162986592</v>
      </c>
      <c r="U812" s="190">
        <f t="shared" ca="1" si="199"/>
        <v>0.64410976258507369</v>
      </c>
      <c r="V812" s="190">
        <f t="shared" ca="1" si="199"/>
        <v>0.61934815375982177</v>
      </c>
      <c r="W812" s="187">
        <f t="shared" ca="1" si="199"/>
        <v>0.59547303824463782</v>
      </c>
      <c r="Y812" s="78">
        <f t="shared" ca="1" si="194"/>
        <v>11786788.968805457</v>
      </c>
      <c r="Z812" s="78">
        <f t="shared" ca="1" si="195"/>
        <v>11790778.421666004</v>
      </c>
      <c r="AA812" s="78">
        <f t="shared" ca="1" si="196"/>
        <v>3989.4528605472296</v>
      </c>
    </row>
    <row r="813" spans="1:27" ht="11.25" customHeight="1" x14ac:dyDescent="0.2">
      <c r="A813" s="222">
        <f t="shared" si="197"/>
        <v>803</v>
      </c>
      <c r="B813" s="220">
        <f t="shared" si="186"/>
        <v>1.95E-2</v>
      </c>
      <c r="C813" s="217">
        <f t="shared" si="187"/>
        <v>2.7675000000000004E-3</v>
      </c>
      <c r="D813" s="219">
        <f t="shared" ca="1" si="188"/>
        <v>0.21988471409611621</v>
      </c>
      <c r="E813" s="218">
        <f t="shared" ca="1" si="189"/>
        <v>-0.77258262904744113</v>
      </c>
      <c r="F813" s="187">
        <f t="shared" ca="1" si="190"/>
        <v>-3.8143211084615365E-3</v>
      </c>
      <c r="G813" s="217">
        <f t="shared" ca="1" si="191"/>
        <v>-1.0468211084615361E-3</v>
      </c>
      <c r="H813" s="187">
        <f t="shared" ca="1" si="192"/>
        <v>1.8453178891538465E-2</v>
      </c>
      <c r="I813" s="191">
        <f t="shared" ca="1" si="199"/>
        <v>0.99012782628016149</v>
      </c>
      <c r="J813" s="190">
        <f t="shared" ca="1" si="199"/>
        <v>0.96714845603364974</v>
      </c>
      <c r="K813" s="190">
        <f t="shared" ca="1" si="199"/>
        <v>0.94105817952650106</v>
      </c>
      <c r="L813" s="190">
        <f t="shared" ca="1" si="199"/>
        <v>0.91298762934670508</v>
      </c>
      <c r="M813" s="190">
        <f t="shared" ca="1" si="199"/>
        <v>0.88377931505150475</v>
      </c>
      <c r="N813" s="190">
        <f t="shared" ca="1" si="199"/>
        <v>0.85405312024882252</v>
      </c>
      <c r="O813" s="190">
        <f t="shared" ca="1" si="199"/>
        <v>0.82425942796963081</v>
      </c>
      <c r="P813" s="190">
        <f t="shared" ca="1" si="199"/>
        <v>0.79472098239244882</v>
      </c>
      <c r="Q813" s="190">
        <f t="shared" ca="1" si="199"/>
        <v>0.76566523191711089</v>
      </c>
      <c r="R813" s="190">
        <f t="shared" ca="1" si="199"/>
        <v>0.73724897325684624</v>
      </c>
      <c r="S813" s="190">
        <f t="shared" ca="1" si="199"/>
        <v>0.70957694109710878</v>
      </c>
      <c r="T813" s="190">
        <f t="shared" ca="1" si="199"/>
        <v>0.68271572637390932</v>
      </c>
      <c r="U813" s="190">
        <f t="shared" ca="1" si="199"/>
        <v>0.65670413806580696</v>
      </c>
      <c r="V813" s="190">
        <f t="shared" ca="1" si="199"/>
        <v>0.63156088314535508</v>
      </c>
      <c r="W813" s="187">
        <f t="shared" ca="1" si="199"/>
        <v>0.60729023837580265</v>
      </c>
      <c r="Y813" s="78">
        <f t="shared" ca="1" si="194"/>
        <v>11958897.069081364</v>
      </c>
      <c r="Z813" s="78">
        <f t="shared" ca="1" si="195"/>
        <v>11962769.226785544</v>
      </c>
      <c r="AA813" s="78">
        <f t="shared" ca="1" si="196"/>
        <v>3872.1577041801065</v>
      </c>
    </row>
    <row r="814" spans="1:27" ht="11.25" customHeight="1" x14ac:dyDescent="0.2">
      <c r="A814" s="222">
        <f t="shared" si="197"/>
        <v>804</v>
      </c>
      <c r="B814" s="220">
        <f t="shared" si="186"/>
        <v>1.95E-2</v>
      </c>
      <c r="C814" s="217">
        <f t="shared" si="187"/>
        <v>2.7675000000000004E-3</v>
      </c>
      <c r="D814" s="219">
        <f t="shared" ca="1" si="188"/>
        <v>0.25259754917387389</v>
      </c>
      <c r="E814" s="218">
        <f t="shared" ca="1" si="189"/>
        <v>-0.6663379742912573</v>
      </c>
      <c r="F814" s="187">
        <f t="shared" ca="1" si="190"/>
        <v>-3.2897801544442599E-3</v>
      </c>
      <c r="G814" s="217">
        <f t="shared" ca="1" si="191"/>
        <v>-5.2228015444425943E-4</v>
      </c>
      <c r="H814" s="187">
        <f t="shared" ca="1" si="192"/>
        <v>1.8977719845555741E-2</v>
      </c>
      <c r="I814" s="191">
        <f t="shared" ca="1" si="199"/>
        <v>0.98988494040271757</v>
      </c>
      <c r="J814" s="190">
        <f t="shared" ca="1" si="199"/>
        <v>0.96652293376703824</v>
      </c>
      <c r="K814" s="190">
        <f t="shared" ca="1" si="199"/>
        <v>0.9401612296500409</v>
      </c>
      <c r="L814" s="190">
        <f t="shared" ca="1" si="199"/>
        <v>0.91190397301496828</v>
      </c>
      <c r="M814" s="190">
        <f t="shared" ca="1" si="199"/>
        <v>0.88257262079260679</v>
      </c>
      <c r="N814" s="190">
        <f t="shared" ca="1" si="199"/>
        <v>0.85277069146500961</v>
      </c>
      <c r="O814" s="190">
        <f t="shared" ca="1" si="199"/>
        <v>0.82293604693314915</v>
      </c>
      <c r="P814" s="190">
        <f t="shared" ca="1" si="199"/>
        <v>0.79338196260206129</v>
      </c>
      <c r="Q814" s="190">
        <f t="shared" ca="1" si="199"/>
        <v>0.76432878962861339</v>
      </c>
      <c r="R814" s="190">
        <f t="shared" ca="1" si="199"/>
        <v>0.73592804209270013</v>
      </c>
      <c r="S814" s="190">
        <f t="shared" ca="1" si="199"/>
        <v>0.70828054530473727</v>
      </c>
      <c r="T814" s="190">
        <f t="shared" ca="1" si="199"/>
        <v>0.6814500116826292</v>
      </c>
      <c r="U814" s="190">
        <f t="shared" ca="1" si="199"/>
        <v>0.65547314081886821</v>
      </c>
      <c r="V814" s="190">
        <f t="shared" ca="1" si="199"/>
        <v>0.63036710148637454</v>
      </c>
      <c r="W814" s="187">
        <f t="shared" ca="1" si="199"/>
        <v>0.60613505488033925</v>
      </c>
      <c r="Y814" s="78">
        <f t="shared" ca="1" si="194"/>
        <v>11942097.084521854</v>
      </c>
      <c r="Z814" s="78">
        <f t="shared" ca="1" si="195"/>
        <v>11945980.636733532</v>
      </c>
      <c r="AA814" s="78">
        <f t="shared" ca="1" si="196"/>
        <v>3883.5522116776556</v>
      </c>
    </row>
    <row r="815" spans="1:27" ht="11.25" customHeight="1" x14ac:dyDescent="0.2">
      <c r="A815" s="222">
        <f t="shared" si="197"/>
        <v>805</v>
      </c>
      <c r="B815" s="220">
        <f t="shared" si="186"/>
        <v>1.95E-2</v>
      </c>
      <c r="C815" s="217">
        <f t="shared" si="187"/>
        <v>2.7675000000000004E-3</v>
      </c>
      <c r="D815" s="219">
        <f t="shared" ca="1" si="188"/>
        <v>0.22783890702695364</v>
      </c>
      <c r="E815" s="218">
        <f t="shared" ca="1" si="189"/>
        <v>-0.745982785464257</v>
      </c>
      <c r="F815" s="187">
        <f t="shared" ca="1" si="190"/>
        <v>-3.6829949032811142E-3</v>
      </c>
      <c r="G815" s="217">
        <f t="shared" ca="1" si="191"/>
        <v>-9.1549490328111374E-4</v>
      </c>
      <c r="H815" s="187">
        <f t="shared" ca="1" si="192"/>
        <v>1.8584505096718888E-2</v>
      </c>
      <c r="I815" s="191">
        <f t="shared" ca="1" si="199"/>
        <v>0.99006701079269654</v>
      </c>
      <c r="J815" s="190">
        <f t="shared" ca="1" si="199"/>
        <v>0.96699180975717303</v>
      </c>
      <c r="K815" s="190">
        <f t="shared" ca="1" si="199"/>
        <v>0.94083353523979263</v>
      </c>
      <c r="L815" s="190">
        <f t="shared" ca="1" si="199"/>
        <v>0.91271619995854236</v>
      </c>
      <c r="M815" s="190">
        <f t="shared" ca="1" si="199"/>
        <v>0.88347704743720246</v>
      </c>
      <c r="N815" s="190">
        <f t="shared" ca="1" si="199"/>
        <v>0.85373186530121203</v>
      </c>
      <c r="O815" s="190">
        <f t="shared" ca="1" si="199"/>
        <v>0.82392790134004545</v>
      </c>
      <c r="P815" s="190">
        <f t="shared" ca="1" si="199"/>
        <v>0.79438552803212392</v>
      </c>
      <c r="Q815" s="190">
        <f t="shared" ca="1" si="199"/>
        <v>0.76533041566675375</v>
      </c>
      <c r="R815" s="190">
        <f t="shared" ca="1" si="199"/>
        <v>0.73691803723456184</v>
      </c>
      <c r="S815" s="190">
        <f t="shared" ca="1" si="199"/>
        <v>0.70925214767687406</v>
      </c>
      <c r="T815" s="190">
        <f t="shared" ca="1" si="199"/>
        <v>0.68239861645760524</v>
      </c>
      <c r="U815" s="190">
        <f t="shared" ca="1" si="199"/>
        <v>0.65639572381545308</v>
      </c>
      <c r="V815" s="190">
        <f t="shared" ca="1" si="199"/>
        <v>0.63126179113176151</v>
      </c>
      <c r="W815" s="187">
        <f t="shared" ca="1" si="199"/>
        <v>0.60700081550726137</v>
      </c>
      <c r="Y815" s="78">
        <f t="shared" ca="1" si="194"/>
        <v>11954688.445349058</v>
      </c>
      <c r="Z815" s="78">
        <f t="shared" ca="1" si="195"/>
        <v>11958563.456352495</v>
      </c>
      <c r="AA815" s="78">
        <f t="shared" ca="1" si="196"/>
        <v>3875.0110034365207</v>
      </c>
    </row>
    <row r="816" spans="1:27" ht="11.25" customHeight="1" x14ac:dyDescent="0.2">
      <c r="A816" s="222">
        <f t="shared" si="197"/>
        <v>806</v>
      </c>
      <c r="B816" s="220">
        <f t="shared" si="186"/>
        <v>1.95E-2</v>
      </c>
      <c r="C816" s="217">
        <f t="shared" si="187"/>
        <v>2.7675000000000004E-3</v>
      </c>
      <c r="D816" s="219">
        <f t="shared" ca="1" si="188"/>
        <v>9.2999985681709529E-2</v>
      </c>
      <c r="E816" s="218">
        <f t="shared" ca="1" si="189"/>
        <v>-1.3225052227934055</v>
      </c>
      <c r="F816" s="187">
        <f t="shared" ca="1" si="190"/>
        <v>-6.5293463736961063E-3</v>
      </c>
      <c r="G816" s="217">
        <f t="shared" ca="1" si="191"/>
        <v>-3.7618463736961059E-3</v>
      </c>
      <c r="H816" s="187">
        <f t="shared" ca="1" si="192"/>
        <v>1.5738153626303895E-2</v>
      </c>
      <c r="I816" s="191">
        <f t="shared" ca="1" si="199"/>
        <v>0.99138595706197297</v>
      </c>
      <c r="J816" s="190">
        <f t="shared" ca="1" si="199"/>
        <v>0.97039263726441749</v>
      </c>
      <c r="K816" s="190">
        <f t="shared" ca="1" si="199"/>
        <v>0.94571448994156293</v>
      </c>
      <c r="L816" s="190">
        <f t="shared" ca="1" si="199"/>
        <v>0.91861725413107309</v>
      </c>
      <c r="M816" s="190">
        <f t="shared" ca="1" si="199"/>
        <v>0.8900515880948523</v>
      </c>
      <c r="N816" s="190">
        <f t="shared" ca="1" si="199"/>
        <v>0.86072186460592459</v>
      </c>
      <c r="O816" s="190">
        <f t="shared" ca="1" si="199"/>
        <v>0.83114334310961679</v>
      </c>
      <c r="P816" s="190">
        <f t="shared" ca="1" si="199"/>
        <v>0.80168795840774354</v>
      </c>
      <c r="Q816" s="190">
        <f t="shared" ca="1" si="199"/>
        <v>0.77262010164802075</v>
      </c>
      <c r="R816" s="190">
        <f t="shared" ca="1" si="199"/>
        <v>0.74412410733715662</v>
      </c>
      <c r="S816" s="190">
        <f t="shared" ca="1" si="199"/>
        <v>0.71632511209076044</v>
      </c>
      <c r="T816" s="190">
        <f t="shared" ca="1" si="199"/>
        <v>0.68930474193329971</v>
      </c>
      <c r="U816" s="190">
        <f t="shared" ca="1" si="199"/>
        <v>0.66311283100589091</v>
      </c>
      <c r="V816" s="190">
        <f t="shared" ca="1" si="199"/>
        <v>0.63777613035459813</v>
      </c>
      <c r="W816" s="187">
        <f t="shared" ca="1" si="199"/>
        <v>0.61330475327941414</v>
      </c>
      <c r="Y816" s="78">
        <f t="shared" ca="1" si="194"/>
        <v>12046282.870266305</v>
      </c>
      <c r="Z816" s="78">
        <f t="shared" ca="1" si="195"/>
        <v>12050095.967216976</v>
      </c>
      <c r="AA816" s="78">
        <f t="shared" ca="1" si="196"/>
        <v>3813.0969506707042</v>
      </c>
    </row>
    <row r="817" spans="1:27" ht="11.25" customHeight="1" x14ac:dyDescent="0.2">
      <c r="A817" s="222">
        <f t="shared" si="197"/>
        <v>807</v>
      </c>
      <c r="B817" s="220">
        <f t="shared" si="186"/>
        <v>1.95E-2</v>
      </c>
      <c r="C817" s="217">
        <f t="shared" si="187"/>
        <v>2.7675000000000004E-3</v>
      </c>
      <c r="D817" s="219">
        <f t="shared" ca="1" si="188"/>
        <v>0.84374268276866848</v>
      </c>
      <c r="E817" s="218">
        <f t="shared" ca="1" si="189"/>
        <v>1.0099596244268556</v>
      </c>
      <c r="F817" s="187">
        <f t="shared" ca="1" si="190"/>
        <v>4.9862761202577937E-3</v>
      </c>
      <c r="G817" s="217">
        <f t="shared" ca="1" si="191"/>
        <v>7.7537761202577937E-3</v>
      </c>
      <c r="H817" s="187">
        <f t="shared" ca="1" si="192"/>
        <v>2.7253776120257794E-2</v>
      </c>
      <c r="I817" s="191">
        <f t="shared" ca="1" si="199"/>
        <v>0.98606063343902139</v>
      </c>
      <c r="J817" s="190">
        <f t="shared" ca="1" si="199"/>
        <v>0.95670700067153946</v>
      </c>
      <c r="K817" s="190">
        <f t="shared" ca="1" si="199"/>
        <v>0.92612203616537891</v>
      </c>
      <c r="L817" s="190">
        <f t="shared" ca="1" si="199"/>
        <v>0.89497560519930841</v>
      </c>
      <c r="M817" s="190">
        <f t="shared" ca="1" si="199"/>
        <v>0.8637503568636441</v>
      </c>
      <c r="N817" s="190">
        <f t="shared" ca="1" si="199"/>
        <v>0.83278989921636715</v>
      </c>
      <c r="O817" s="190">
        <f t="shared" ca="1" si="199"/>
        <v>0.80233513395504419</v>
      </c>
      <c r="P817" s="190">
        <f t="shared" ca="1" si="199"/>
        <v>0.77255144071500548</v>
      </c>
      <c r="Q817" s="190">
        <f t="shared" ca="1" si="199"/>
        <v>0.74354889984196681</v>
      </c>
      <c r="R817" s="190">
        <f t="shared" ca="1" si="199"/>
        <v>0.71539727385745233</v>
      </c>
      <c r="S817" s="190">
        <f t="shared" ca="1" si="199"/>
        <v>0.68813707097254317</v>
      </c>
      <c r="T817" s="190">
        <f t="shared" ca="1" si="199"/>
        <v>0.66178769466997134</v>
      </c>
      <c r="U817" s="190">
        <f t="shared" ca="1" si="199"/>
        <v>0.63635343398922839</v>
      </c>
      <c r="V817" s="190">
        <f t="shared" ca="1" si="199"/>
        <v>0.61182785802298822</v>
      </c>
      <c r="W817" s="187">
        <f t="shared" ca="1" si="199"/>
        <v>0.58819703346806751</v>
      </c>
      <c r="Y817" s="78">
        <f t="shared" ca="1" si="194"/>
        <v>11680541.371047527</v>
      </c>
      <c r="Z817" s="78">
        <f t="shared" ca="1" si="195"/>
        <v>11684603.802297676</v>
      </c>
      <c r="AA817" s="78">
        <f t="shared" ca="1" si="196"/>
        <v>4062.4312501493841</v>
      </c>
    </row>
    <row r="818" spans="1:27" ht="11.25" customHeight="1" x14ac:dyDescent="0.2">
      <c r="A818" s="222">
        <f t="shared" si="197"/>
        <v>808</v>
      </c>
      <c r="B818" s="220">
        <f t="shared" si="186"/>
        <v>1.95E-2</v>
      </c>
      <c r="C818" s="217">
        <f t="shared" si="187"/>
        <v>2.7675000000000004E-3</v>
      </c>
      <c r="D818" s="219">
        <f t="shared" ca="1" si="188"/>
        <v>0.25572082507223515</v>
      </c>
      <c r="E818" s="218">
        <f t="shared" ca="1" si="189"/>
        <v>-0.65659455622880813</v>
      </c>
      <c r="F818" s="187">
        <f t="shared" ca="1" si="190"/>
        <v>-3.2416758821155029E-3</v>
      </c>
      <c r="G818" s="217">
        <f t="shared" ca="1" si="191"/>
        <v>-4.7417588211550246E-4</v>
      </c>
      <c r="H818" s="187">
        <f t="shared" ca="1" si="192"/>
        <v>1.9025824117884498E-2</v>
      </c>
      <c r="I818" s="191">
        <f t="shared" ca="1" si="199"/>
        <v>0.98986266896004693</v>
      </c>
      <c r="J818" s="190">
        <f t="shared" ca="1" si="199"/>
        <v>0.96646558902012314</v>
      </c>
      <c r="K818" s="190">
        <f t="shared" ca="1" si="199"/>
        <v>0.94007901554225404</v>
      </c>
      <c r="L818" s="190">
        <f t="shared" ca="1" si="199"/>
        <v>0.9118046581510133</v>
      </c>
      <c r="M818" s="190">
        <f t="shared" ca="1" si="199"/>
        <v>0.88246204054427224</v>
      </c>
      <c r="N818" s="190">
        <f t="shared" ca="1" si="199"/>
        <v>0.85265317973218802</v>
      </c>
      <c r="O818" s="190">
        <f t="shared" ca="1" si="199"/>
        <v>0.82281478955003218</v>
      </c>
      <c r="P818" s="190">
        <f t="shared" ca="1" si="199"/>
        <v>0.7932592776117936</v>
      </c>
      <c r="Q818" s="190">
        <f t="shared" ca="1" si="199"/>
        <v>0.76420634485332584</v>
      </c>
      <c r="R818" s="190">
        <f t="shared" ca="1" si="199"/>
        <v>0.73580702150653732</v>
      </c>
      <c r="S818" s="190">
        <f t="shared" ca="1" si="199"/>
        <v>0.70816177488428655</v>
      </c>
      <c r="T818" s="190">
        <f t="shared" ca="1" si="199"/>
        <v>0.68133405384676671</v>
      </c>
      <c r="U818" s="190">
        <f t="shared" ca="1" si="199"/>
        <v>0.6553603648736086</v>
      </c>
      <c r="V818" s="190">
        <f t="shared" ca="1" si="199"/>
        <v>0.63025773593005174</v>
      </c>
      <c r="W818" s="187">
        <f t="shared" ca="1" si="199"/>
        <v>0.60602922609969889</v>
      </c>
      <c r="Y818" s="78">
        <f t="shared" ca="1" si="194"/>
        <v>11940557.741106002</v>
      </c>
      <c r="Z818" s="78">
        <f t="shared" ca="1" si="195"/>
        <v>11944442.337995321</v>
      </c>
      <c r="AA818" s="78">
        <f t="shared" ca="1" si="196"/>
        <v>3884.5968893188983</v>
      </c>
    </row>
    <row r="819" spans="1:27" ht="11.25" customHeight="1" x14ac:dyDescent="0.2">
      <c r="A819" s="222">
        <f t="shared" si="197"/>
        <v>809</v>
      </c>
      <c r="B819" s="220">
        <f t="shared" si="186"/>
        <v>1.95E-2</v>
      </c>
      <c r="C819" s="217">
        <f t="shared" si="187"/>
        <v>2.7675000000000004E-3</v>
      </c>
      <c r="D819" s="219">
        <f t="shared" ca="1" si="188"/>
        <v>0.27193792182978238</v>
      </c>
      <c r="E819" s="218">
        <f t="shared" ca="1" si="189"/>
        <v>-0.60696243257635929</v>
      </c>
      <c r="F819" s="187">
        <f t="shared" ca="1" si="190"/>
        <v>-2.9966369053283561E-3</v>
      </c>
      <c r="G819" s="217">
        <f t="shared" ca="1" si="191"/>
        <v>-2.291369053283557E-4</v>
      </c>
      <c r="H819" s="187">
        <f t="shared" ca="1" si="192"/>
        <v>1.9270863094671645E-2</v>
      </c>
      <c r="I819" s="191">
        <f t="shared" ca="1" si="199"/>
        <v>0.98974922794641584</v>
      </c>
      <c r="J819" s="190">
        <f t="shared" ca="1" si="199"/>
        <v>0.96617353267287476</v>
      </c>
      <c r="K819" s="190">
        <f t="shared" ca="1" si="199"/>
        <v>0.93966033560446027</v>
      </c>
      <c r="L819" s="190">
        <f t="shared" ca="1" si="199"/>
        <v>0.91129892473163554</v>
      </c>
      <c r="M819" s="190">
        <f t="shared" ca="1" si="199"/>
        <v>0.88189896938773549</v>
      </c>
      <c r="N819" s="190">
        <f t="shared" ca="1" si="199"/>
        <v>0.85205483647694336</v>
      </c>
      <c r="O819" s="190">
        <f t="shared" ca="1" si="199"/>
        <v>0.82219739224918165</v>
      </c>
      <c r="P819" s="190">
        <f t="shared" ca="1" si="199"/>
        <v>0.79263462534094575</v>
      </c>
      <c r="Q819" s="190">
        <f t="shared" ca="1" si="199"/>
        <v>0.76358292620914781</v>
      </c>
      <c r="R819" s="190">
        <f t="shared" ca="1" si="199"/>
        <v>0.7351908619915084</v>
      </c>
      <c r="S819" s="190">
        <f t="shared" ca="1" si="199"/>
        <v>0.70755707774960863</v>
      </c>
      <c r="T819" s="190">
        <f t="shared" ca="1" si="199"/>
        <v>0.68074368090699722</v>
      </c>
      <c r="U819" s="190">
        <f t="shared" ca="1" si="199"/>
        <v>0.65478619511149216</v>
      </c>
      <c r="V819" s="190">
        <f t="shared" ca="1" si="199"/>
        <v>0.62970093173442265</v>
      </c>
      <c r="W819" s="187">
        <f t="shared" ca="1" si="199"/>
        <v>0.60549043021763005</v>
      </c>
      <c r="Y819" s="78">
        <f t="shared" ca="1" si="194"/>
        <v>11932719.948331</v>
      </c>
      <c r="Z819" s="78">
        <f t="shared" ca="1" si="195"/>
        <v>11936609.865965024</v>
      </c>
      <c r="AA819" s="78">
        <f t="shared" ca="1" si="196"/>
        <v>3889.9176340233535</v>
      </c>
    </row>
    <row r="820" spans="1:27" ht="11.25" customHeight="1" x14ac:dyDescent="0.2">
      <c r="A820" s="222">
        <f t="shared" si="197"/>
        <v>810</v>
      </c>
      <c r="B820" s="220">
        <f t="shared" si="186"/>
        <v>1.95E-2</v>
      </c>
      <c r="C820" s="217">
        <f t="shared" si="187"/>
        <v>2.7675000000000004E-3</v>
      </c>
      <c r="D820" s="219">
        <f t="shared" ca="1" si="188"/>
        <v>0.53115443505093962</v>
      </c>
      <c r="E820" s="218">
        <f t="shared" ca="1" si="189"/>
        <v>7.8172131633406888E-2</v>
      </c>
      <c r="F820" s="187">
        <f t="shared" ca="1" si="190"/>
        <v>3.8594397618073816E-4</v>
      </c>
      <c r="G820" s="217">
        <f t="shared" ca="1" si="191"/>
        <v>3.1534439761807384E-3</v>
      </c>
      <c r="H820" s="187">
        <f t="shared" ca="1" si="192"/>
        <v>2.2653443976180739E-2</v>
      </c>
      <c r="I820" s="191">
        <f t="shared" ca="1" si="199"/>
        <v>0.98818458686849131</v>
      </c>
      <c r="J820" s="190">
        <f t="shared" ca="1" si="199"/>
        <v>0.96215091846058054</v>
      </c>
      <c r="K820" s="190">
        <f t="shared" ca="1" si="199"/>
        <v>0.9338997874648598</v>
      </c>
      <c r="L820" s="190">
        <f t="shared" ca="1" si="199"/>
        <v>0.90434624546789</v>
      </c>
      <c r="M820" s="190">
        <f t="shared" ca="1" si="199"/>
        <v>0.87416280227404519</v>
      </c>
      <c r="N820" s="190">
        <f t="shared" ca="1" si="199"/>
        <v>0.84383792850858874</v>
      </c>
      <c r="O820" s="190">
        <f t="shared" ca="1" si="199"/>
        <v>0.81372186689179182</v>
      </c>
      <c r="P820" s="190">
        <f t="shared" ca="1" si="199"/>
        <v>0.78406185765529146</v>
      </c>
      <c r="Q820" s="190">
        <f t="shared" ca="1" si="199"/>
        <v>0.75502888076776831</v>
      </c>
      <c r="R820" s="190">
        <f t="shared" ca="1" si="199"/>
        <v>0.72673777206738721</v>
      </c>
      <c r="S820" s="190">
        <f t="shared" ca="1" si="199"/>
        <v>0.69926225260335795</v>
      </c>
      <c r="T820" s="190">
        <f t="shared" ca="1" si="199"/>
        <v>0.67264609980484114</v>
      </c>
      <c r="U820" s="190">
        <f t="shared" ca="1" si="199"/>
        <v>0.64691141757225668</v>
      </c>
      <c r="V820" s="190">
        <f t="shared" ca="1" si="199"/>
        <v>0.62206473870704482</v>
      </c>
      <c r="W820" s="187">
        <f t="shared" ca="1" si="199"/>
        <v>0.59810151526082622</v>
      </c>
      <c r="Y820" s="78">
        <f t="shared" ca="1" si="194"/>
        <v>11825118.670375021</v>
      </c>
      <c r="Z820" s="78">
        <f t="shared" ca="1" si="195"/>
        <v>11829081.896851361</v>
      </c>
      <c r="AA820" s="78">
        <f t="shared" ca="1" si="196"/>
        <v>3963.2264763396233</v>
      </c>
    </row>
    <row r="821" spans="1:27" ht="11.25" customHeight="1" x14ac:dyDescent="0.2">
      <c r="A821" s="222">
        <f t="shared" si="197"/>
        <v>811</v>
      </c>
      <c r="B821" s="220">
        <f t="shared" si="186"/>
        <v>1.95E-2</v>
      </c>
      <c r="C821" s="217">
        <f t="shared" si="187"/>
        <v>2.7675000000000004E-3</v>
      </c>
      <c r="D821" s="219">
        <f t="shared" ca="1" si="188"/>
        <v>0.37706802318937338</v>
      </c>
      <c r="E821" s="218">
        <f t="shared" ca="1" si="189"/>
        <v>-0.31319035409961121</v>
      </c>
      <c r="F821" s="187">
        <f t="shared" ca="1" si="190"/>
        <v>-1.5462534798143049E-3</v>
      </c>
      <c r="G821" s="217">
        <f t="shared" ca="1" si="191"/>
        <v>1.2212465201856956E-3</v>
      </c>
      <c r="H821" s="187">
        <f t="shared" ca="1" si="192"/>
        <v>2.0721246520185695E-2</v>
      </c>
      <c r="I821" s="191">
        <f t="shared" ca="1" si="199"/>
        <v>0.98907803780215253</v>
      </c>
      <c r="J821" s="190">
        <f t="shared" ca="1" si="199"/>
        <v>0.96444666017807978</v>
      </c>
      <c r="K821" s="190">
        <f t="shared" ca="1" si="199"/>
        <v>0.93718598837278466</v>
      </c>
      <c r="L821" s="190">
        <f t="shared" ca="1" si="199"/>
        <v>0.90831123193760543</v>
      </c>
      <c r="M821" s="190">
        <f t="shared" ca="1" si="199"/>
        <v>0.87857350558862723</v>
      </c>
      <c r="N821" s="190">
        <f t="shared" ca="1" si="199"/>
        <v>0.84852183625459587</v>
      </c>
      <c r="O821" s="190">
        <f t="shared" ca="1" si="199"/>
        <v>0.81855249780457318</v>
      </c>
      <c r="P821" s="190">
        <f t="shared" ca="1" si="199"/>
        <v>0.78894737350572175</v>
      </c>
      <c r="Q821" s="190">
        <f t="shared" ca="1" si="199"/>
        <v>0.75990331693442326</v>
      </c>
      <c r="R821" s="190">
        <f t="shared" ca="1" si="199"/>
        <v>0.7315543703791747</v>
      </c>
      <c r="S821" s="190">
        <f t="shared" ca="1" si="199"/>
        <v>0.70398843937445121</v>
      </c>
      <c r="T821" s="190">
        <f t="shared" ca="1" si="199"/>
        <v>0.67725972907521292</v>
      </c>
      <c r="U821" s="190">
        <f t="shared" ca="1" si="199"/>
        <v>0.65139797540394728</v>
      </c>
      <c r="V821" s="190">
        <f t="shared" ca="1" si="199"/>
        <v>0.62641527102928463</v>
      </c>
      <c r="W821" s="187">
        <f t="shared" ca="1" si="199"/>
        <v>0.60231109690300633</v>
      </c>
      <c r="Y821" s="78">
        <f t="shared" ca="1" si="194"/>
        <v>11886447.330543639</v>
      </c>
      <c r="Z821" s="78">
        <f t="shared" ca="1" si="195"/>
        <v>11890368.714759249</v>
      </c>
      <c r="AA821" s="78">
        <f t="shared" ca="1" si="196"/>
        <v>3921.3842156101018</v>
      </c>
    </row>
    <row r="822" spans="1:27" ht="11.25" customHeight="1" x14ac:dyDescent="0.2">
      <c r="A822" s="222">
        <f t="shared" si="197"/>
        <v>812</v>
      </c>
      <c r="B822" s="220">
        <f t="shared" si="186"/>
        <v>1.95E-2</v>
      </c>
      <c r="C822" s="217">
        <f t="shared" si="187"/>
        <v>2.7675000000000004E-3</v>
      </c>
      <c r="D822" s="219">
        <f t="shared" ca="1" si="188"/>
        <v>0.21315444169084918</v>
      </c>
      <c r="E822" s="218">
        <f t="shared" ca="1" si="189"/>
        <v>-0.79552378073600616</v>
      </c>
      <c r="F822" s="187">
        <f t="shared" ca="1" si="190"/>
        <v>-3.9275839697376193E-3</v>
      </c>
      <c r="G822" s="217">
        <f t="shared" ca="1" si="191"/>
        <v>-1.1600839697376189E-3</v>
      </c>
      <c r="H822" s="187">
        <f t="shared" ca="1" si="192"/>
        <v>1.8339916030262381E-2</v>
      </c>
      <c r="I822" s="191">
        <f t="shared" ca="1" si="199"/>
        <v>0.99018027986411583</v>
      </c>
      <c r="J822" s="190">
        <f t="shared" ca="1" si="199"/>
        <v>0.96728357668147746</v>
      </c>
      <c r="K822" s="190">
        <f t="shared" ca="1" si="199"/>
        <v>0.94125196805515376</v>
      </c>
      <c r="L822" s="190">
        <f t="shared" ca="1" si="199"/>
        <v>0.91322178964041423</v>
      </c>
      <c r="M822" s="190">
        <f t="shared" ca="1" si="199"/>
        <v>0.88404009013670248</v>
      </c>
      <c r="N822" s="190">
        <f t="shared" ca="1" si="199"/>
        <v>0.85433028507379305</v>
      </c>
      <c r="O822" s="190">
        <f t="shared" ca="1" si="199"/>
        <v>0.82454546169944287</v>
      </c>
      <c r="P822" s="190">
        <f t="shared" ca="1" si="199"/>
        <v>0.79501041024353547</v>
      </c>
      <c r="Q822" s="190">
        <f t="shared" ca="1" si="199"/>
        <v>0.76595411329764151</v>
      </c>
      <c r="R822" s="190">
        <f t="shared" ca="1" si="199"/>
        <v>0.73753450983785396</v>
      </c>
      <c r="S822" s="190">
        <f t="shared" ca="1" si="199"/>
        <v>0.70985718005883014</v>
      </c>
      <c r="T822" s="190">
        <f t="shared" ca="1" si="199"/>
        <v>0.68298933756000491</v>
      </c>
      <c r="U822" s="190">
        <f t="shared" ca="1" si="199"/>
        <v>0.6569702476697713</v>
      </c>
      <c r="V822" s="190">
        <f t="shared" ca="1" si="199"/>
        <v>0.63181895017397327</v>
      </c>
      <c r="W822" s="187">
        <f t="shared" ca="1" si="199"/>
        <v>0.60753996322769988</v>
      </c>
      <c r="Y822" s="78">
        <f t="shared" ca="1" si="194"/>
        <v>11962528.163220411</v>
      </c>
      <c r="Z822" s="78">
        <f t="shared" ca="1" si="195"/>
        <v>11966397.859807584</v>
      </c>
      <c r="AA822" s="78">
        <f t="shared" ca="1" si="196"/>
        <v>3869.6965871732682</v>
      </c>
    </row>
    <row r="823" spans="1:27" ht="11.25" customHeight="1" x14ac:dyDescent="0.2">
      <c r="A823" s="222">
        <f t="shared" si="197"/>
        <v>813</v>
      </c>
      <c r="B823" s="220">
        <f t="shared" si="186"/>
        <v>1.95E-2</v>
      </c>
      <c r="C823" s="217">
        <f t="shared" si="187"/>
        <v>2.7675000000000004E-3</v>
      </c>
      <c r="D823" s="219">
        <f t="shared" ca="1" si="188"/>
        <v>0.21771306445413596</v>
      </c>
      <c r="E823" s="218">
        <f t="shared" ca="1" si="189"/>
        <v>-0.77994010820438753</v>
      </c>
      <c r="F823" s="187">
        <f t="shared" ca="1" si="190"/>
        <v>-3.8506457512871299E-3</v>
      </c>
      <c r="G823" s="217">
        <f t="shared" ca="1" si="191"/>
        <v>-1.0831457512871295E-3</v>
      </c>
      <c r="H823" s="187">
        <f t="shared" ca="1" si="192"/>
        <v>1.841685424871287E-2</v>
      </c>
      <c r="I823" s="191">
        <f t="shared" ca="1" si="199"/>
        <v>0.99014464841760474</v>
      </c>
      <c r="J823" s="190">
        <f t="shared" ca="1" si="199"/>
        <v>0.96719178865239164</v>
      </c>
      <c r="K823" s="190">
        <f t="shared" ca="1" si="199"/>
        <v>0.94112032528834999</v>
      </c>
      <c r="L823" s="190">
        <f t="shared" ca="1" si="199"/>
        <v>0.91306272058222337</v>
      </c>
      <c r="M823" s="190">
        <f t="shared" ca="1" si="199"/>
        <v>0.88386294010347677</v>
      </c>
      <c r="N823" s="190">
        <f t="shared" ca="1" si="199"/>
        <v>0.8541420002544049</v>
      </c>
      <c r="O823" s="190">
        <f t="shared" ca="1" si="199"/>
        <v>0.82435115131641767</v>
      </c>
      <c r="P823" s="190">
        <f t="shared" ca="1" si="199"/>
        <v>0.79481379360184556</v>
      </c>
      <c r="Q823" s="190">
        <f t="shared" ca="1" si="199"/>
        <v>0.76575786747681873</v>
      </c>
      <c r="R823" s="190">
        <f t="shared" ca="1" si="199"/>
        <v>0.73734053592900384</v>
      </c>
      <c r="S823" s="190">
        <f t="shared" ca="1" si="199"/>
        <v>0.7096668047550041</v>
      </c>
      <c r="T823" s="190">
        <f t="shared" ca="1" si="199"/>
        <v>0.68280346454277319</v>
      </c>
      <c r="U823" s="190">
        <f t="shared" ca="1" si="199"/>
        <v>0.65678947059338388</v>
      </c>
      <c r="V823" s="190">
        <f t="shared" ca="1" si="199"/>
        <v>0.63164363659018319</v>
      </c>
      <c r="W823" s="187">
        <f t="shared" ca="1" si="199"/>
        <v>0.60737031669368691</v>
      </c>
      <c r="Y823" s="78">
        <f t="shared" ca="1" si="194"/>
        <v>11960061.464797568</v>
      </c>
      <c r="Z823" s="78">
        <f t="shared" ca="1" si="195"/>
        <v>11963932.833222292</v>
      </c>
      <c r="AA823" s="78">
        <f t="shared" ca="1" si="196"/>
        <v>3871.3684247247875</v>
      </c>
    </row>
    <row r="824" spans="1:27" ht="11.25" customHeight="1" x14ac:dyDescent="0.2">
      <c r="A824" s="222">
        <f t="shared" si="197"/>
        <v>814</v>
      </c>
      <c r="B824" s="220">
        <f t="shared" si="186"/>
        <v>1.95E-2</v>
      </c>
      <c r="C824" s="217">
        <f t="shared" si="187"/>
        <v>2.7675000000000004E-3</v>
      </c>
      <c r="D824" s="219">
        <f t="shared" ca="1" si="188"/>
        <v>0.7656635968172727</v>
      </c>
      <c r="E824" s="218">
        <f t="shared" ca="1" si="189"/>
        <v>0.7246401735702227</v>
      </c>
      <c r="F824" s="187">
        <f t="shared" ca="1" si="190"/>
        <v>3.5776241998814154E-3</v>
      </c>
      <c r="G824" s="217">
        <f t="shared" ca="1" si="191"/>
        <v>6.3451241998814158E-3</v>
      </c>
      <c r="H824" s="187">
        <f t="shared" ca="1" si="192"/>
        <v>2.5845124199881414E-2</v>
      </c>
      <c r="I824" s="191">
        <f t="shared" ca="1" si="199"/>
        <v>0.98671051656012687</v>
      </c>
      <c r="J824" s="190">
        <f t="shared" ca="1" si="199"/>
        <v>0.95837068411164861</v>
      </c>
      <c r="K824" s="190">
        <f t="shared" ca="1" si="199"/>
        <v>0.92849672909224945</v>
      </c>
      <c r="L824" s="190">
        <f t="shared" ca="1" si="199"/>
        <v>0.89783459619603001</v>
      </c>
      <c r="M824" s="190">
        <f t="shared" ca="1" si="199"/>
        <v>0.86692547293699362</v>
      </c>
      <c r="N824" s="190">
        <f t="shared" ca="1" si="199"/>
        <v>0.83615742535928761</v>
      </c>
      <c r="O824" s="190">
        <f t="shared" ca="1" si="199"/>
        <v>0.80580479709052366</v>
      </c>
      <c r="P824" s="190">
        <f t="shared" ca="1" si="199"/>
        <v>0.77605794102198133</v>
      </c>
      <c r="Q824" s="190">
        <f t="shared" ca="1" si="199"/>
        <v>0.74704548056474906</v>
      </c>
      <c r="R824" s="190">
        <f t="shared" ca="1" si="199"/>
        <v>0.71885088247447126</v>
      </c>
      <c r="S824" s="190">
        <f t="shared" ca="1" si="199"/>
        <v>0.69152474187604718</v>
      </c>
      <c r="T824" s="190">
        <f t="shared" ca="1" si="199"/>
        <v>0.66509385838627177</v>
      </c>
      <c r="U824" s="190">
        <f t="shared" ca="1" si="199"/>
        <v>0.6395679232092254</v>
      </c>
      <c r="V824" s="190">
        <f t="shared" ca="1" si="199"/>
        <v>0.61494443439970914</v>
      </c>
      <c r="W824" s="187">
        <f t="shared" ca="1" si="199"/>
        <v>0.5912123018091201</v>
      </c>
      <c r="Y824" s="78">
        <f t="shared" ca="1" si="194"/>
        <v>11724597.785088437</v>
      </c>
      <c r="Z824" s="78">
        <f t="shared" ca="1" si="195"/>
        <v>11728629.907277487</v>
      </c>
      <c r="AA824" s="78">
        <f t="shared" ca="1" si="196"/>
        <v>4032.1221890505403</v>
      </c>
    </row>
    <row r="825" spans="1:27" ht="11.25" customHeight="1" x14ac:dyDescent="0.2">
      <c r="A825" s="222">
        <f t="shared" si="197"/>
        <v>815</v>
      </c>
      <c r="B825" s="220">
        <f t="shared" si="186"/>
        <v>1.95E-2</v>
      </c>
      <c r="C825" s="217">
        <f t="shared" si="187"/>
        <v>2.7675000000000004E-3</v>
      </c>
      <c r="D825" s="219">
        <f t="shared" ca="1" si="188"/>
        <v>0.73837163911877957</v>
      </c>
      <c r="E825" s="218">
        <f t="shared" ca="1" si="189"/>
        <v>0.63833332733398263</v>
      </c>
      <c r="F825" s="187">
        <f t="shared" ca="1" si="190"/>
        <v>3.1515182883240646E-3</v>
      </c>
      <c r="G825" s="217">
        <f t="shared" ca="1" si="191"/>
        <v>5.919018288324065E-3</v>
      </c>
      <c r="H825" s="187">
        <f t="shared" ca="1" si="192"/>
        <v>2.5419018288324064E-2</v>
      </c>
      <c r="I825" s="191">
        <f t="shared" ca="1" si="199"/>
        <v>0.98690718535801047</v>
      </c>
      <c r="J825" s="190">
        <f t="shared" ca="1" si="199"/>
        <v>0.958874504712661</v>
      </c>
      <c r="K825" s="190">
        <f t="shared" ca="1" si="199"/>
        <v>0.9292162534632219</v>
      </c>
      <c r="L825" s="190">
        <f t="shared" ca="1" si="199"/>
        <v>0.89870121588968399</v>
      </c>
      <c r="M825" s="190">
        <f t="shared" ca="1" si="199"/>
        <v>0.86788821739915845</v>
      </c>
      <c r="N825" s="190">
        <f t="shared" ca="1" si="199"/>
        <v>0.83717875503473038</v>
      </c>
      <c r="O825" s="190">
        <f t="shared" ca="1" si="199"/>
        <v>0.80685729522166783</v>
      </c>
      <c r="P825" s="190">
        <f t="shared" ca="1" si="199"/>
        <v>0.77712176124926946</v>
      </c>
      <c r="Q825" s="190">
        <f t="shared" ca="1" si="199"/>
        <v>0.74810640385446914</v>
      </c>
      <c r="R825" s="190">
        <f t="shared" ca="1" si="199"/>
        <v>0.71989885212561799</v>
      </c>
      <c r="S825" s="190">
        <f t="shared" ca="1" si="199"/>
        <v>0.69255276679592115</v>
      </c>
      <c r="T825" s="190">
        <f t="shared" ca="1" si="199"/>
        <v>0.66609719641648668</v>
      </c>
      <c r="U825" s="190">
        <f t="shared" ca="1" si="199"/>
        <v>0.64054347545699175</v>
      </c>
      <c r="V825" s="190">
        <f t="shared" ca="1" si="199"/>
        <v>0.61589029748245938</v>
      </c>
      <c r="W825" s="187">
        <f t="shared" ca="1" si="199"/>
        <v>0.59212743769011611</v>
      </c>
      <c r="Y825" s="78">
        <f t="shared" ca="1" si="194"/>
        <v>11737961.618150465</v>
      </c>
      <c r="Z825" s="78">
        <f t="shared" ca="1" si="195"/>
        <v>11741984.559714839</v>
      </c>
      <c r="AA825" s="78">
        <f t="shared" ca="1" si="196"/>
        <v>4022.941564373672</v>
      </c>
    </row>
    <row r="826" spans="1:27" ht="11.25" customHeight="1" x14ac:dyDescent="0.2">
      <c r="A826" s="222">
        <f t="shared" si="197"/>
        <v>816</v>
      </c>
      <c r="B826" s="220">
        <f t="shared" si="186"/>
        <v>1.95E-2</v>
      </c>
      <c r="C826" s="217">
        <f t="shared" si="187"/>
        <v>2.7675000000000004E-3</v>
      </c>
      <c r="D826" s="219">
        <f t="shared" ca="1" si="188"/>
        <v>3.1862099584390235E-2</v>
      </c>
      <c r="E826" s="218">
        <f t="shared" ca="1" si="189"/>
        <v>-1.8541045830418865</v>
      </c>
      <c r="F826" s="187">
        <f t="shared" ca="1" si="190"/>
        <v>-9.1539079219417341E-3</v>
      </c>
      <c r="G826" s="217">
        <f t="shared" ca="1" si="191"/>
        <v>-6.3864079219417332E-3</v>
      </c>
      <c r="H826" s="187">
        <f t="shared" ca="1" si="192"/>
        <v>1.3113592078058267E-2</v>
      </c>
      <c r="I826" s="191">
        <f t="shared" ca="1" si="199"/>
        <v>0.99260368699517321</v>
      </c>
      <c r="J826" s="190">
        <f t="shared" ca="1" si="199"/>
        <v>0.97353906745931396</v>
      </c>
      <c r="K826" s="190">
        <f t="shared" ca="1" si="199"/>
        <v>0.95023755297839974</v>
      </c>
      <c r="L826" s="190">
        <f t="shared" ca="1" si="199"/>
        <v>0.92409229695147099</v>
      </c>
      <c r="M826" s="190">
        <f t="shared" ca="1" si="199"/>
        <v>0.89615718265183497</v>
      </c>
      <c r="N826" s="190">
        <f t="shared" ca="1" si="199"/>
        <v>0.86721790264746113</v>
      </c>
      <c r="O826" s="190">
        <f t="shared" ca="1" si="199"/>
        <v>0.83785253393593728</v>
      </c>
      <c r="P826" s="190">
        <f t="shared" ca="1" si="199"/>
        <v>0.80848084932116115</v>
      </c>
      <c r="Q826" s="190">
        <f t="shared" ca="1" si="199"/>
        <v>0.77940328320440699</v>
      </c>
      <c r="R826" s="190">
        <f t="shared" ca="1" si="199"/>
        <v>0.75083110253930496</v>
      </c>
      <c r="S826" s="190">
        <f t="shared" ca="1" si="199"/>
        <v>0.72290943404088803</v>
      </c>
      <c r="T826" s="190">
        <f t="shared" ca="1" si="199"/>
        <v>0.69573465609509277</v>
      </c>
      <c r="U826" s="190">
        <f t="shared" ca="1" si="199"/>
        <v>0.66936743259797293</v>
      </c>
      <c r="V826" s="190">
        <f t="shared" ca="1" si="199"/>
        <v>0.64384242307644279</v>
      </c>
      <c r="W826" s="187">
        <f t="shared" ca="1" si="199"/>
        <v>0.61917548321352567</v>
      </c>
      <c r="Y826" s="78">
        <f t="shared" ca="1" si="194"/>
        <v>12131444.887708386</v>
      </c>
      <c r="Z826" s="78">
        <f t="shared" ca="1" si="195"/>
        <v>12135200.781465944</v>
      </c>
      <c r="AA826" s="78">
        <f t="shared" ca="1" si="196"/>
        <v>3755.8937575574964</v>
      </c>
    </row>
    <row r="827" spans="1:27" ht="11.25" customHeight="1" x14ac:dyDescent="0.2">
      <c r="A827" s="222">
        <f t="shared" si="197"/>
        <v>817</v>
      </c>
      <c r="B827" s="220">
        <f t="shared" si="186"/>
        <v>1.95E-2</v>
      </c>
      <c r="C827" s="217">
        <f t="shared" si="187"/>
        <v>2.7675000000000004E-3</v>
      </c>
      <c r="D827" s="219">
        <f t="shared" ca="1" si="188"/>
        <v>0.80382207301559072</v>
      </c>
      <c r="E827" s="218">
        <f t="shared" ca="1" si="189"/>
        <v>0.85535282059233386</v>
      </c>
      <c r="F827" s="187">
        <f t="shared" ca="1" si="190"/>
        <v>4.2229661865295582E-3</v>
      </c>
      <c r="G827" s="217">
        <f t="shared" ca="1" si="191"/>
        <v>6.9904661865295582E-3</v>
      </c>
      <c r="H827" s="187">
        <f t="shared" ca="1" si="192"/>
        <v>2.649046618652956E-2</v>
      </c>
      <c r="I827" s="191">
        <f t="shared" ref="I827:W842" ca="1" si="200">I$8*EXP(-$H827*I$9)</f>
        <v>0.98641273417368214</v>
      </c>
      <c r="J827" s="190">
        <f t="shared" ca="1" si="200"/>
        <v>0.95760814641071901</v>
      </c>
      <c r="K827" s="190">
        <f t="shared" ca="1" si="200"/>
        <v>0.92740806244096807</v>
      </c>
      <c r="L827" s="190">
        <f t="shared" ca="1" si="200"/>
        <v>0.89652368233179036</v>
      </c>
      <c r="M827" s="190">
        <f t="shared" ca="1" si="200"/>
        <v>0.86546941925253995</v>
      </c>
      <c r="N827" s="190">
        <f t="shared" ca="1" si="200"/>
        <v>0.83461298260125816</v>
      </c>
      <c r="O827" s="190">
        <f t="shared" ca="1" si="200"/>
        <v>0.8042133909823167</v>
      </c>
      <c r="P827" s="190">
        <f t="shared" ca="1" si="200"/>
        <v>0.77444954615110995</v>
      </c>
      <c r="Q827" s="190">
        <f t="shared" ca="1" si="200"/>
        <v>0.74544156497385816</v>
      </c>
      <c r="R827" s="190">
        <f t="shared" ca="1" si="200"/>
        <v>0.71726662527669616</v>
      </c>
      <c r="S827" s="190">
        <f t="shared" ca="1" si="200"/>
        <v>0.68997069203333528</v>
      </c>
      <c r="T827" s="190">
        <f t="shared" ca="1" si="200"/>
        <v>0.66357716915141229</v>
      </c>
      <c r="U827" s="190">
        <f t="shared" ca="1" si="200"/>
        <v>0.6380932671970696</v>
      </c>
      <c r="V827" s="190">
        <f t="shared" ca="1" si="200"/>
        <v>0.61351467983773644</v>
      </c>
      <c r="W827" s="187">
        <f t="shared" ca="1" si="200"/>
        <v>0.58982901105539742</v>
      </c>
      <c r="Y827" s="78">
        <f t="shared" ca="1" si="194"/>
        <v>11704390.97386989</v>
      </c>
      <c r="Z827" s="78">
        <f t="shared" ca="1" si="195"/>
        <v>11708436.989397494</v>
      </c>
      <c r="AA827" s="78">
        <f t="shared" ca="1" si="196"/>
        <v>4046.0155276041478</v>
      </c>
    </row>
    <row r="828" spans="1:27" ht="11.25" customHeight="1" x14ac:dyDescent="0.2">
      <c r="A828" s="222">
        <f t="shared" si="197"/>
        <v>818</v>
      </c>
      <c r="B828" s="220">
        <f t="shared" si="186"/>
        <v>1.95E-2</v>
      </c>
      <c r="C828" s="217">
        <f t="shared" si="187"/>
        <v>2.7675000000000004E-3</v>
      </c>
      <c r="D828" s="219">
        <f t="shared" ca="1" si="188"/>
        <v>0.52172219518615137</v>
      </c>
      <c r="E828" s="218">
        <f t="shared" ca="1" si="189"/>
        <v>5.4476401389519272E-2</v>
      </c>
      <c r="F828" s="187">
        <f t="shared" ca="1" si="190"/>
        <v>2.6895568178806045E-4</v>
      </c>
      <c r="G828" s="217">
        <f t="shared" ca="1" si="191"/>
        <v>3.0364556817880609E-3</v>
      </c>
      <c r="H828" s="187">
        <f t="shared" ca="1" si="192"/>
        <v>2.253645568178806E-2</v>
      </c>
      <c r="I828" s="191">
        <f t="shared" ca="1" si="200"/>
        <v>0.98823865946643807</v>
      </c>
      <c r="J828" s="190">
        <f t="shared" ca="1" si="200"/>
        <v>0.96228976263201338</v>
      </c>
      <c r="K828" s="190">
        <f t="shared" ca="1" si="200"/>
        <v>0.93409842815679833</v>
      </c>
      <c r="L828" s="190">
        <f t="shared" ca="1" si="200"/>
        <v>0.90458581953920969</v>
      </c>
      <c r="M828" s="190">
        <f t="shared" ca="1" si="200"/>
        <v>0.87442922518768951</v>
      </c>
      <c r="N828" s="190">
        <f t="shared" ca="1" si="200"/>
        <v>0.84412078716206895</v>
      </c>
      <c r="O828" s="190">
        <f t="shared" ca="1" si="200"/>
        <v>0.81401353347335359</v>
      </c>
      <c r="P828" s="190">
        <f t="shared" ca="1" si="200"/>
        <v>0.78435679750138809</v>
      </c>
      <c r="Q828" s="190">
        <f t="shared" ca="1" si="200"/>
        <v>0.75532312080273423</v>
      </c>
      <c r="R828" s="190">
        <f t="shared" ca="1" si="200"/>
        <v>0.72702849745504261</v>
      </c>
      <c r="S828" s="190">
        <f t="shared" ca="1" si="200"/>
        <v>0.69954750336145544</v>
      </c>
      <c r="T828" s="190">
        <f t="shared" ca="1" si="200"/>
        <v>0.67292454409261815</v>
      </c>
      <c r="U828" s="190">
        <f t="shared" ca="1" si="200"/>
        <v>0.64718218310915931</v>
      </c>
      <c r="V828" s="190">
        <f t="shared" ca="1" si="200"/>
        <v>0.62232728789605107</v>
      </c>
      <c r="W828" s="187">
        <f t="shared" ca="1" si="200"/>
        <v>0.59835555296772203</v>
      </c>
      <c r="Y828" s="78">
        <f t="shared" ca="1" si="194"/>
        <v>11828821.702803744</v>
      </c>
      <c r="Z828" s="78">
        <f t="shared" ca="1" si="195"/>
        <v>11832782.398559535</v>
      </c>
      <c r="AA828" s="78">
        <f t="shared" ca="1" si="196"/>
        <v>3960.6957557909191</v>
      </c>
    </row>
    <row r="829" spans="1:27" ht="11.25" customHeight="1" x14ac:dyDescent="0.2">
      <c r="A829" s="222">
        <f t="shared" si="197"/>
        <v>819</v>
      </c>
      <c r="B829" s="220">
        <f t="shared" si="186"/>
        <v>1.95E-2</v>
      </c>
      <c r="C829" s="217">
        <f t="shared" si="187"/>
        <v>2.7675000000000004E-3</v>
      </c>
      <c r="D829" s="219">
        <f t="shared" ca="1" si="188"/>
        <v>0.5144985410259818</v>
      </c>
      <c r="E829" s="218">
        <f t="shared" ca="1" si="189"/>
        <v>3.6350456604003253E-2</v>
      </c>
      <c r="F829" s="187">
        <f t="shared" ca="1" si="190"/>
        <v>1.7946599976991019E-4</v>
      </c>
      <c r="G829" s="217">
        <f t="shared" ca="1" si="191"/>
        <v>2.9469659997699107E-3</v>
      </c>
      <c r="H829" s="187">
        <f t="shared" ca="1" si="192"/>
        <v>2.2446965999769912E-2</v>
      </c>
      <c r="I829" s="191">
        <f t="shared" ca="1" si="200"/>
        <v>0.98828002406008109</v>
      </c>
      <c r="J829" s="190">
        <f t="shared" ca="1" si="200"/>
        <v>0.9623959843962453</v>
      </c>
      <c r="K829" s="190">
        <f t="shared" ca="1" si="200"/>
        <v>0.93425040600246778</v>
      </c>
      <c r="L829" s="190">
        <f t="shared" ca="1" si="200"/>
        <v>0.90476912351473304</v>
      </c>
      <c r="M829" s="190">
        <f t="shared" ca="1" si="200"/>
        <v>0.87463307903701459</v>
      </c>
      <c r="N829" s="190">
        <f t="shared" ca="1" si="200"/>
        <v>0.84433722264982503</v>
      </c>
      <c r="O829" s="190">
        <f t="shared" ca="1" si="200"/>
        <v>0.81423671311350809</v>
      </c>
      <c r="P829" s="190">
        <f t="shared" ca="1" si="200"/>
        <v>0.78458248533341191</v>
      </c>
      <c r="Q829" s="190">
        <f t="shared" ca="1" si="200"/>
        <v>0.75554827582840911</v>
      </c>
      <c r="R829" s="190">
        <f t="shared" ca="1" si="200"/>
        <v>0.72725096507020304</v>
      </c>
      <c r="S829" s="190">
        <f t="shared" ca="1" si="200"/>
        <v>0.69976578322347582</v>
      </c>
      <c r="T829" s="190">
        <f t="shared" ca="1" si="200"/>
        <v>0.67313761663276162</v>
      </c>
      <c r="U829" s="190">
        <f t="shared" ca="1" si="200"/>
        <v>0.64738938051716899</v>
      </c>
      <c r="V829" s="190">
        <f t="shared" ca="1" si="200"/>
        <v>0.62252819854543773</v>
      </c>
      <c r="W829" s="187">
        <f t="shared" ca="1" si="200"/>
        <v>0.59854995083074902</v>
      </c>
      <c r="Y829" s="78">
        <f t="shared" ca="1" si="194"/>
        <v>11831655.208755493</v>
      </c>
      <c r="Z829" s="78">
        <f t="shared" ca="1" si="195"/>
        <v>11835613.968405344</v>
      </c>
      <c r="AA829" s="78">
        <f t="shared" ca="1" si="196"/>
        <v>3958.7596498504281</v>
      </c>
    </row>
    <row r="830" spans="1:27" ht="11.25" customHeight="1" x14ac:dyDescent="0.2">
      <c r="A830" s="222">
        <f t="shared" si="197"/>
        <v>820</v>
      </c>
      <c r="B830" s="220">
        <f t="shared" si="186"/>
        <v>1.95E-2</v>
      </c>
      <c r="C830" s="217">
        <f t="shared" si="187"/>
        <v>2.7675000000000004E-3</v>
      </c>
      <c r="D830" s="219">
        <f t="shared" ca="1" si="188"/>
        <v>0.87965734145230379</v>
      </c>
      <c r="E830" s="218">
        <f t="shared" ca="1" si="189"/>
        <v>1.1732755667298163</v>
      </c>
      <c r="F830" s="187">
        <f t="shared" ca="1" si="190"/>
        <v>5.7925839799653368E-3</v>
      </c>
      <c r="G830" s="217">
        <f t="shared" ca="1" si="191"/>
        <v>8.5600839799653376E-3</v>
      </c>
      <c r="H830" s="187">
        <f t="shared" ca="1" si="192"/>
        <v>2.8060083979965338E-2</v>
      </c>
      <c r="I830" s="191">
        <f t="shared" ca="1" si="200"/>
        <v>0.9856888350583205</v>
      </c>
      <c r="J830" s="190">
        <f t="shared" ca="1" si="200"/>
        <v>0.95575601358870577</v>
      </c>
      <c r="K830" s="190">
        <f t="shared" ca="1" si="200"/>
        <v>0.92476550366925148</v>
      </c>
      <c r="L830" s="190">
        <f t="shared" ca="1" si="200"/>
        <v>0.89334322667709887</v>
      </c>
      <c r="M830" s="190">
        <f t="shared" ca="1" si="200"/>
        <v>0.86193816649436339</v>
      </c>
      <c r="N830" s="190">
        <f t="shared" ca="1" si="200"/>
        <v>0.83086844479680066</v>
      </c>
      <c r="O830" s="190">
        <f t="shared" ca="1" si="200"/>
        <v>0.80035583716229419</v>
      </c>
      <c r="P830" s="190">
        <f t="shared" ca="1" si="200"/>
        <v>0.77055146563134336</v>
      </c>
      <c r="Q830" s="190">
        <f t="shared" ca="1" si="200"/>
        <v>0.74155483807043454</v>
      </c>
      <c r="R830" s="190">
        <f t="shared" ca="1" si="200"/>
        <v>0.71342791127755001</v>
      </c>
      <c r="S830" s="190">
        <f t="shared" ca="1" si="200"/>
        <v>0.68620545253190757</v>
      </c>
      <c r="T830" s="190">
        <f t="shared" ca="1" si="200"/>
        <v>0.65990265833877992</v>
      </c>
      <c r="U830" s="190">
        <f t="shared" ca="1" si="200"/>
        <v>0.63452074638467282</v>
      </c>
      <c r="V830" s="190">
        <f t="shared" ca="1" si="200"/>
        <v>0.61005105283028382</v>
      </c>
      <c r="W830" s="187">
        <f t="shared" ca="1" si="200"/>
        <v>0.58647802904675927</v>
      </c>
      <c r="Y830" s="78">
        <f t="shared" ca="1" si="194"/>
        <v>11655408.181558566</v>
      </c>
      <c r="Z830" s="78">
        <f t="shared" ca="1" si="195"/>
        <v>11659487.93218557</v>
      </c>
      <c r="AA830" s="78">
        <f t="shared" ca="1" si="196"/>
        <v>4079.7506270036101</v>
      </c>
    </row>
    <row r="831" spans="1:27" ht="11.25" customHeight="1" x14ac:dyDescent="0.2">
      <c r="A831" s="222">
        <f t="shared" si="197"/>
        <v>821</v>
      </c>
      <c r="B831" s="220">
        <f t="shared" si="186"/>
        <v>1.95E-2</v>
      </c>
      <c r="C831" s="217">
        <f t="shared" si="187"/>
        <v>2.7675000000000004E-3</v>
      </c>
      <c r="D831" s="219">
        <f t="shared" ca="1" si="188"/>
        <v>0.51915658294227152</v>
      </c>
      <c r="E831" s="218">
        <f t="shared" ca="1" si="189"/>
        <v>4.8036900597722275E-2</v>
      </c>
      <c r="F831" s="187">
        <f t="shared" ca="1" si="190"/>
        <v>2.3716319400149155E-4</v>
      </c>
      <c r="G831" s="217">
        <f t="shared" ca="1" si="191"/>
        <v>3.0046631940014918E-3</v>
      </c>
      <c r="H831" s="187">
        <f t="shared" ca="1" si="192"/>
        <v>2.2504663194001493E-2</v>
      </c>
      <c r="I831" s="191">
        <f t="shared" ca="1" si="200"/>
        <v>0.98825335463088726</v>
      </c>
      <c r="J831" s="190">
        <f t="shared" ca="1" si="200"/>
        <v>0.96232749808824425</v>
      </c>
      <c r="K831" s="190">
        <f t="shared" ca="1" si="200"/>
        <v>0.93415241762568457</v>
      </c>
      <c r="L831" s="190">
        <f t="shared" ca="1" si="200"/>
        <v>0.90465093664125995</v>
      </c>
      <c r="M831" s="190">
        <f t="shared" ca="1" si="200"/>
        <v>0.87450164173743261</v>
      </c>
      <c r="N831" s="190">
        <f t="shared" ca="1" si="200"/>
        <v>0.84419767260591494</v>
      </c>
      <c r="O831" s="190">
        <f t="shared" ca="1" si="200"/>
        <v>0.81409281422163182</v>
      </c>
      <c r="P831" s="190">
        <f t="shared" ca="1" si="200"/>
        <v>0.78443696889142045</v>
      </c>
      <c r="Q831" s="190">
        <f t="shared" ca="1" si="200"/>
        <v>0.75540310265633137</v>
      </c>
      <c r="R831" s="190">
        <f t="shared" ca="1" si="200"/>
        <v>0.7271075244580667</v>
      </c>
      <c r="S831" s="190">
        <f t="shared" ca="1" si="200"/>
        <v>0.69962504260129277</v>
      </c>
      <c r="T831" s="190">
        <f t="shared" ca="1" si="200"/>
        <v>0.67300023343066195</v>
      </c>
      <c r="U831" s="190">
        <f t="shared" ca="1" si="200"/>
        <v>0.64725578535219053</v>
      </c>
      <c r="V831" s="190">
        <f t="shared" ca="1" si="200"/>
        <v>0.62239865684700502</v>
      </c>
      <c r="W831" s="187">
        <f t="shared" ca="1" si="200"/>
        <v>0.59842460835344291</v>
      </c>
      <c r="Y831" s="78">
        <f t="shared" ca="1" si="194"/>
        <v>11829828.258141469</v>
      </c>
      <c r="Z831" s="78">
        <f t="shared" ca="1" si="195"/>
        <v>11833788.266091961</v>
      </c>
      <c r="AA831" s="78">
        <f t="shared" ca="1" si="196"/>
        <v>3960.0079504922032</v>
      </c>
    </row>
    <row r="832" spans="1:27" ht="11.25" customHeight="1" x14ac:dyDescent="0.2">
      <c r="A832" s="222">
        <f t="shared" si="197"/>
        <v>822</v>
      </c>
      <c r="B832" s="220">
        <f t="shared" si="186"/>
        <v>1.95E-2</v>
      </c>
      <c r="C832" s="217">
        <f t="shared" si="187"/>
        <v>2.7675000000000004E-3</v>
      </c>
      <c r="D832" s="219">
        <f t="shared" ca="1" si="188"/>
        <v>0.4492626922383729</v>
      </c>
      <c r="E832" s="218">
        <f t="shared" ca="1" si="189"/>
        <v>-0.12752437214170342</v>
      </c>
      <c r="F832" s="187">
        <f t="shared" ca="1" si="190"/>
        <v>-6.2960114066133721E-4</v>
      </c>
      <c r="G832" s="217">
        <f t="shared" ca="1" si="191"/>
        <v>2.1378988593386632E-3</v>
      </c>
      <c r="H832" s="187">
        <f t="shared" ca="1" si="192"/>
        <v>2.1637898859338662E-2</v>
      </c>
      <c r="I832" s="191">
        <f t="shared" ca="1" si="200"/>
        <v>0.98865407575229891</v>
      </c>
      <c r="J832" s="190">
        <f t="shared" ca="1" si="200"/>
        <v>0.96335685695331885</v>
      </c>
      <c r="K832" s="190">
        <f t="shared" ca="1" si="200"/>
        <v>0.93562554511741103</v>
      </c>
      <c r="L832" s="190">
        <f t="shared" ca="1" si="200"/>
        <v>0.90642804304907243</v>
      </c>
      <c r="M832" s="190">
        <f t="shared" ca="1" si="200"/>
        <v>0.87647825945085633</v>
      </c>
      <c r="N832" s="190">
        <f t="shared" ca="1" si="200"/>
        <v>0.84629651455335608</v>
      </c>
      <c r="O832" s="190">
        <f t="shared" ca="1" si="200"/>
        <v>0.81625723700757113</v>
      </c>
      <c r="P832" s="190">
        <f t="shared" ca="1" si="200"/>
        <v>0.78662585593153989</v>
      </c>
      <c r="Q832" s="190">
        <f t="shared" ca="1" si="200"/>
        <v>0.7575869284033111</v>
      </c>
      <c r="R832" s="190">
        <f t="shared" ca="1" si="200"/>
        <v>0.72926536459762392</v>
      </c>
      <c r="S832" s="190">
        <f t="shared" ca="1" si="200"/>
        <v>0.70174232337312303</v>
      </c>
      <c r="T832" s="190">
        <f t="shared" ca="1" si="200"/>
        <v>0.67506704872700296</v>
      </c>
      <c r="U832" s="190">
        <f t="shared" ca="1" si="200"/>
        <v>0.64926564475682802</v>
      </c>
      <c r="V832" s="190">
        <f t="shared" ca="1" si="200"/>
        <v>0.62434755792550378</v>
      </c>
      <c r="W832" s="187">
        <f t="shared" ca="1" si="200"/>
        <v>0.60031035136603617</v>
      </c>
      <c r="Y832" s="78">
        <f t="shared" ca="1" si="194"/>
        <v>11857307.606964853</v>
      </c>
      <c r="Z832" s="78">
        <f t="shared" ca="1" si="195"/>
        <v>11861248.853127895</v>
      </c>
      <c r="AA832" s="78">
        <f t="shared" ca="1" si="196"/>
        <v>3941.2461630422622</v>
      </c>
    </row>
    <row r="833" spans="1:27" ht="11.25" customHeight="1" x14ac:dyDescent="0.2">
      <c r="A833" s="222">
        <f t="shared" si="197"/>
        <v>823</v>
      </c>
      <c r="B833" s="220">
        <f t="shared" si="186"/>
        <v>1.95E-2</v>
      </c>
      <c r="C833" s="217">
        <f t="shared" si="187"/>
        <v>2.7675000000000004E-3</v>
      </c>
      <c r="D833" s="219">
        <f t="shared" ca="1" si="188"/>
        <v>0.90550208141983413</v>
      </c>
      <c r="E833" s="218">
        <f t="shared" ca="1" si="189"/>
        <v>1.3135554855806291</v>
      </c>
      <c r="F833" s="187">
        <f t="shared" ca="1" si="190"/>
        <v>6.4851605865939984E-3</v>
      </c>
      <c r="G833" s="217">
        <f t="shared" ca="1" si="191"/>
        <v>9.2526605865939984E-3</v>
      </c>
      <c r="H833" s="187">
        <f t="shared" ca="1" si="192"/>
        <v>2.8752660586593998E-2</v>
      </c>
      <c r="I833" s="191">
        <f t="shared" ca="1" si="200"/>
        <v>0.98536959146848335</v>
      </c>
      <c r="J833" s="190">
        <f t="shared" ca="1" si="200"/>
        <v>0.95493991977331771</v>
      </c>
      <c r="K833" s="190">
        <f t="shared" ca="1" si="200"/>
        <v>0.92360189910455814</v>
      </c>
      <c r="L833" s="190">
        <f t="shared" ca="1" si="200"/>
        <v>0.89194347547624886</v>
      </c>
      <c r="M833" s="190">
        <f t="shared" ca="1" si="200"/>
        <v>0.86038462476733091</v>
      </c>
      <c r="N833" s="190">
        <f t="shared" ca="1" si="200"/>
        <v>0.82922155494615801</v>
      </c>
      <c r="O833" s="190">
        <f t="shared" ca="1" si="200"/>
        <v>0.79865962264395163</v>
      </c>
      <c r="P833" s="190">
        <f t="shared" ca="1" si="200"/>
        <v>0.76883772490674018</v>
      </c>
      <c r="Q833" s="190">
        <f t="shared" ca="1" si="200"/>
        <v>0.73984631248246124</v>
      </c>
      <c r="R833" s="190">
        <f t="shared" ca="1" si="200"/>
        <v>0.7117406597953565</v>
      </c>
      <c r="S833" s="190">
        <f t="shared" ca="1" si="200"/>
        <v>0.68455062195204763</v>
      </c>
      <c r="T833" s="190">
        <f t="shared" ca="1" si="200"/>
        <v>0.65828779725076891</v>
      </c>
      <c r="U833" s="190">
        <f t="shared" ca="1" si="200"/>
        <v>0.63295077729927429</v>
      </c>
      <c r="V833" s="190">
        <f t="shared" ca="1" si="200"/>
        <v>0.60852898953887546</v>
      </c>
      <c r="W833" s="187">
        <f t="shared" ca="1" si="200"/>
        <v>0.58500550485153646</v>
      </c>
      <c r="Y833" s="78">
        <f t="shared" ca="1" si="194"/>
        <v>11633869.076257108</v>
      </c>
      <c r="Z833" s="78">
        <f t="shared" ca="1" si="195"/>
        <v>11637963.685483761</v>
      </c>
      <c r="AA833" s="78">
        <f t="shared" ca="1" si="196"/>
        <v>4094.6092266533524</v>
      </c>
    </row>
    <row r="834" spans="1:27" ht="11.25" customHeight="1" x14ac:dyDescent="0.2">
      <c r="A834" s="222">
        <f t="shared" si="197"/>
        <v>824</v>
      </c>
      <c r="B834" s="220">
        <f t="shared" si="186"/>
        <v>1.95E-2</v>
      </c>
      <c r="C834" s="217">
        <f t="shared" si="187"/>
        <v>2.7675000000000004E-3</v>
      </c>
      <c r="D834" s="219">
        <f t="shared" ca="1" si="188"/>
        <v>0.11270645267292734</v>
      </c>
      <c r="E834" s="218">
        <f t="shared" ca="1" si="189"/>
        <v>-1.2122599086233683</v>
      </c>
      <c r="F834" s="187">
        <f t="shared" ca="1" si="190"/>
        <v>-5.9850537464256519E-3</v>
      </c>
      <c r="G834" s="217">
        <f t="shared" ca="1" si="191"/>
        <v>-3.2175537464256515E-3</v>
      </c>
      <c r="H834" s="187">
        <f t="shared" ca="1" si="192"/>
        <v>1.6282446253574348E-2</v>
      </c>
      <c r="I834" s="191">
        <f t="shared" ca="1" si="200"/>
        <v>0.99113360619316737</v>
      </c>
      <c r="J834" s="190">
        <f t="shared" ca="1" si="200"/>
        <v>0.96974139154172068</v>
      </c>
      <c r="K834" s="190">
        <f t="shared" ca="1" si="200"/>
        <v>0.94477917688353974</v>
      </c>
      <c r="L834" s="190">
        <f t="shared" ca="1" si="200"/>
        <v>0.91748588423410293</v>
      </c>
      <c r="M834" s="190">
        <f t="shared" ca="1" si="200"/>
        <v>0.8887906014884166</v>
      </c>
      <c r="N834" s="190">
        <f t="shared" ca="1" si="200"/>
        <v>0.85938079297830428</v>
      </c>
      <c r="O834" s="190">
        <f t="shared" ca="1" si="200"/>
        <v>0.82975870325035372</v>
      </c>
      <c r="P834" s="190">
        <f t="shared" ca="1" si="200"/>
        <v>0.8002863814725435</v>
      </c>
      <c r="Q834" s="190">
        <f t="shared" ca="1" si="200"/>
        <v>0.77122078482514156</v>
      </c>
      <c r="R834" s="190">
        <f t="shared" ca="1" si="200"/>
        <v>0.74274070095312639</v>
      </c>
      <c r="S834" s="190">
        <f t="shared" ca="1" si="200"/>
        <v>0.71496715390533461</v>
      </c>
      <c r="T834" s="190">
        <f t="shared" ca="1" si="200"/>
        <v>0.68797873723883396</v>
      </c>
      <c r="U834" s="190">
        <f t="shared" ca="1" si="200"/>
        <v>0.66182306040553007</v>
      </c>
      <c r="V834" s="190">
        <f t="shared" ca="1" si="200"/>
        <v>0.63652525071263688</v>
      </c>
      <c r="W834" s="187">
        <f t="shared" ca="1" si="200"/>
        <v>0.61209424297141934</v>
      </c>
      <c r="Y834" s="78">
        <f t="shared" ca="1" si="194"/>
        <v>12028706.46905417</v>
      </c>
      <c r="Z834" s="78">
        <f t="shared" ca="1" si="195"/>
        <v>12032531.41645089</v>
      </c>
      <c r="AA834" s="78">
        <f t="shared" ca="1" si="196"/>
        <v>3824.9473967198282</v>
      </c>
    </row>
    <row r="835" spans="1:27" ht="11.25" customHeight="1" x14ac:dyDescent="0.2">
      <c r="A835" s="222">
        <f t="shared" si="197"/>
        <v>825</v>
      </c>
      <c r="B835" s="220">
        <f t="shared" si="186"/>
        <v>1.95E-2</v>
      </c>
      <c r="C835" s="217">
        <f t="shared" si="187"/>
        <v>2.7675000000000004E-3</v>
      </c>
      <c r="D835" s="219">
        <f t="shared" ca="1" si="188"/>
        <v>0.86189065780797292</v>
      </c>
      <c r="E835" s="218">
        <f t="shared" ca="1" si="189"/>
        <v>1.088853069837987</v>
      </c>
      <c r="F835" s="187">
        <f t="shared" ca="1" si="190"/>
        <v>5.3757812978747991E-3</v>
      </c>
      <c r="G835" s="217">
        <f t="shared" ca="1" si="191"/>
        <v>8.1432812978748E-3</v>
      </c>
      <c r="H835" s="187">
        <f t="shared" ca="1" si="192"/>
        <v>2.76432812978748E-2</v>
      </c>
      <c r="I835" s="191">
        <f t="shared" ca="1" si="200"/>
        <v>0.98588101034789222</v>
      </c>
      <c r="J835" s="190">
        <f t="shared" ca="1" si="200"/>
        <v>0.95624748684899474</v>
      </c>
      <c r="K835" s="190">
        <f t="shared" ca="1" si="200"/>
        <v>0.9254664843096776</v>
      </c>
      <c r="L835" s="190">
        <f t="shared" ca="1" si="200"/>
        <v>0.89418667589094714</v>
      </c>
      <c r="M835" s="190">
        <f t="shared" ca="1" si="200"/>
        <v>0.86287446225988618</v>
      </c>
      <c r="N835" s="190">
        <f t="shared" ca="1" si="200"/>
        <v>0.83186114319794646</v>
      </c>
      <c r="O835" s="190">
        <f t="shared" ca="1" si="200"/>
        <v>0.80137837963806147</v>
      </c>
      <c r="P835" s="190">
        <f t="shared" ca="1" si="200"/>
        <v>0.7715846603959583</v>
      </c>
      <c r="Q835" s="190">
        <f t="shared" ca="1" si="200"/>
        <v>0.74258495477305742</v>
      </c>
      <c r="R835" s="190">
        <f t="shared" ca="1" si="200"/>
        <v>0.71444525106319434</v>
      </c>
      <c r="S835" s="190">
        <f t="shared" ca="1" si="200"/>
        <v>0.68720328121716023</v>
      </c>
      <c r="T835" s="190">
        <f t="shared" ca="1" si="200"/>
        <v>0.66087641403532105</v>
      </c>
      <c r="U835" s="190">
        <f t="shared" ca="1" si="200"/>
        <v>0.63546745298263407</v>
      </c>
      <c r="V835" s="190">
        <f t="shared" ca="1" si="200"/>
        <v>0.6109688870339941</v>
      </c>
      <c r="W835" s="187">
        <f t="shared" ca="1" si="200"/>
        <v>0.5873660014713068</v>
      </c>
      <c r="Y835" s="78">
        <f t="shared" ca="1" si="194"/>
        <v>11668392.545466032</v>
      </c>
      <c r="Z835" s="78">
        <f t="shared" ca="1" si="195"/>
        <v>11672463.345978424</v>
      </c>
      <c r="AA835" s="78">
        <f t="shared" ca="1" si="196"/>
        <v>4070.8005123920739</v>
      </c>
    </row>
    <row r="836" spans="1:27" ht="11.25" customHeight="1" x14ac:dyDescent="0.2">
      <c r="A836" s="222">
        <f t="shared" si="197"/>
        <v>826</v>
      </c>
      <c r="B836" s="220">
        <f t="shared" si="186"/>
        <v>1.95E-2</v>
      </c>
      <c r="C836" s="217">
        <f t="shared" si="187"/>
        <v>2.7675000000000004E-3</v>
      </c>
      <c r="D836" s="219">
        <f t="shared" ca="1" si="188"/>
        <v>0.15694035886678814</v>
      </c>
      <c r="E836" s="218">
        <f t="shared" ca="1" si="189"/>
        <v>-1.0071124941765375</v>
      </c>
      <c r="F836" s="187">
        <f t="shared" ca="1" si="190"/>
        <v>-4.9722195409301981E-3</v>
      </c>
      <c r="G836" s="217">
        <f t="shared" ca="1" si="191"/>
        <v>-2.2047195409301977E-3</v>
      </c>
      <c r="H836" s="187">
        <f t="shared" ca="1" si="192"/>
        <v>1.7295280459069803E-2</v>
      </c>
      <c r="I836" s="191">
        <f t="shared" ca="1" si="200"/>
        <v>0.99066419594412802</v>
      </c>
      <c r="J836" s="190">
        <f t="shared" ca="1" si="200"/>
        <v>0.96853069929420321</v>
      </c>
      <c r="K836" s="190">
        <f t="shared" ca="1" si="200"/>
        <v>0.94304118294502171</v>
      </c>
      <c r="L836" s="190">
        <f t="shared" ca="1" si="200"/>
        <v>0.91538430858521658</v>
      </c>
      <c r="M836" s="190">
        <f t="shared" ca="1" si="200"/>
        <v>0.88644887736916089</v>
      </c>
      <c r="N836" s="190">
        <f t="shared" ca="1" si="200"/>
        <v>0.85689085043134361</v>
      </c>
      <c r="O836" s="190">
        <f t="shared" ca="1" si="200"/>
        <v>0.82718826557191183</v>
      </c>
      <c r="P836" s="190">
        <f t="shared" ca="1" si="200"/>
        <v>0.79768480876871029</v>
      </c>
      <c r="Q836" s="190">
        <f t="shared" ca="1" si="200"/>
        <v>0.76862364113816906</v>
      </c>
      <c r="R836" s="190">
        <f t="shared" ca="1" si="200"/>
        <v>0.74017326364579239</v>
      </c>
      <c r="S836" s="190">
        <f t="shared" ca="1" si="200"/>
        <v>0.71244707764900972</v>
      </c>
      <c r="T836" s="190">
        <f t="shared" ca="1" si="200"/>
        <v>0.68551805830091517</v>
      </c>
      <c r="U836" s="190">
        <f t="shared" ca="1" si="200"/>
        <v>0.65942969458482403</v>
      </c>
      <c r="V836" s="190">
        <f t="shared" ca="1" si="200"/>
        <v>0.6342041071676543</v>
      </c>
      <c r="W836" s="187">
        <f t="shared" ca="1" si="200"/>
        <v>0.60984804914943636</v>
      </c>
      <c r="Y836" s="78">
        <f t="shared" ca="1" si="194"/>
        <v>11996077.080545498</v>
      </c>
      <c r="Z836" s="78">
        <f t="shared" ca="1" si="195"/>
        <v>11999924.066314455</v>
      </c>
      <c r="AA836" s="78">
        <f t="shared" ca="1" si="196"/>
        <v>3846.9857689570636</v>
      </c>
    </row>
    <row r="837" spans="1:27" ht="11.25" customHeight="1" x14ac:dyDescent="0.2">
      <c r="A837" s="222">
        <f t="shared" si="197"/>
        <v>827</v>
      </c>
      <c r="B837" s="220">
        <f t="shared" si="186"/>
        <v>1.95E-2</v>
      </c>
      <c r="C837" s="217">
        <f t="shared" si="187"/>
        <v>2.7675000000000004E-3</v>
      </c>
      <c r="D837" s="219">
        <f t="shared" ca="1" si="188"/>
        <v>0.82782396320796636</v>
      </c>
      <c r="E837" s="218">
        <f t="shared" ca="1" si="189"/>
        <v>0.94560111842148109</v>
      </c>
      <c r="F837" s="187">
        <f t="shared" ca="1" si="190"/>
        <v>4.6685314561459188E-3</v>
      </c>
      <c r="G837" s="217">
        <f t="shared" ca="1" si="191"/>
        <v>7.4360314561459188E-3</v>
      </c>
      <c r="H837" s="187">
        <f t="shared" ca="1" si="192"/>
        <v>2.6936031456145919E-2</v>
      </c>
      <c r="I837" s="191">
        <f t="shared" ca="1" si="200"/>
        <v>0.98620718789505701</v>
      </c>
      <c r="J837" s="190">
        <f t="shared" ca="1" si="200"/>
        <v>0.95708201946724902</v>
      </c>
      <c r="K837" s="190">
        <f t="shared" ca="1" si="200"/>
        <v>0.92665715627694911</v>
      </c>
      <c r="L837" s="190">
        <f t="shared" ca="1" si="200"/>
        <v>0.89561970155030435</v>
      </c>
      <c r="M837" s="190">
        <f t="shared" ca="1" si="200"/>
        <v>0.86446553941545246</v>
      </c>
      <c r="N837" s="190">
        <f t="shared" ca="1" si="200"/>
        <v>0.83354831372749638</v>
      </c>
      <c r="O837" s="190">
        <f t="shared" ca="1" si="200"/>
        <v>0.80311646648757073</v>
      </c>
      <c r="P837" s="190">
        <f t="shared" ca="1" si="200"/>
        <v>0.77334100327901889</v>
      </c>
      <c r="Q837" s="190">
        <f t="shared" ca="1" si="200"/>
        <v>0.74433617907988148</v>
      </c>
      <c r="R837" s="190">
        <f t="shared" ca="1" si="200"/>
        <v>0.7161748401401864</v>
      </c>
      <c r="S837" s="190">
        <f t="shared" ca="1" si="200"/>
        <v>0.68889976356882265</v>
      </c>
      <c r="T837" s="190">
        <f t="shared" ca="1" si="200"/>
        <v>0.66253201600821998</v>
      </c>
      <c r="U837" s="190">
        <f t="shared" ca="1" si="200"/>
        <v>0.63707710099570269</v>
      </c>
      <c r="V837" s="190">
        <f t="shared" ca="1" si="200"/>
        <v>0.6125294707564346</v>
      </c>
      <c r="W837" s="187">
        <f t="shared" ca="1" si="200"/>
        <v>0.58887583095730556</v>
      </c>
      <c r="Y837" s="78">
        <f t="shared" ca="1" si="194"/>
        <v>11690462.58960565</v>
      </c>
      <c r="Z837" s="78">
        <f t="shared" ca="1" si="195"/>
        <v>11694518.189764408</v>
      </c>
      <c r="AA837" s="78">
        <f t="shared" ca="1" si="196"/>
        <v>4055.6001587584615</v>
      </c>
    </row>
    <row r="838" spans="1:27" ht="11.25" customHeight="1" x14ac:dyDescent="0.2">
      <c r="A838" s="222">
        <f t="shared" si="197"/>
        <v>828</v>
      </c>
      <c r="B838" s="220">
        <f t="shared" si="186"/>
        <v>1.95E-2</v>
      </c>
      <c r="C838" s="217">
        <f t="shared" si="187"/>
        <v>2.7675000000000004E-3</v>
      </c>
      <c r="D838" s="219">
        <f t="shared" ca="1" si="188"/>
        <v>0.49506537723476074</v>
      </c>
      <c r="E838" s="218">
        <f t="shared" ca="1" si="189"/>
        <v>-1.2369580378485737E-2</v>
      </c>
      <c r="F838" s="187">
        <f t="shared" ca="1" si="190"/>
        <v>-6.1069909892541176E-5</v>
      </c>
      <c r="G838" s="217">
        <f t="shared" ca="1" si="191"/>
        <v>2.7064300901074594E-3</v>
      </c>
      <c r="H838" s="187">
        <f t="shared" ca="1" si="192"/>
        <v>2.2206430090107459E-2</v>
      </c>
      <c r="I838" s="191">
        <f t="shared" ca="1" si="200"/>
        <v>0.9883912149580818</v>
      </c>
      <c r="J838" s="190">
        <f t="shared" ca="1" si="200"/>
        <v>0.96268155194928307</v>
      </c>
      <c r="K838" s="190">
        <f t="shared" ca="1" si="200"/>
        <v>0.93465902403142553</v>
      </c>
      <c r="L838" s="190">
        <f t="shared" ca="1" si="200"/>
        <v>0.90526200341016883</v>
      </c>
      <c r="M838" s="190">
        <f t="shared" ca="1" si="200"/>
        <v>0.87518124560939803</v>
      </c>
      <c r="N838" s="190">
        <f t="shared" ca="1" si="200"/>
        <v>0.84491924644305194</v>
      </c>
      <c r="O838" s="190">
        <f t="shared" ca="1" si="200"/>
        <v>0.81483689248898639</v>
      </c>
      <c r="P838" s="190">
        <f t="shared" ca="1" si="200"/>
        <v>0.78518942496841693</v>
      </c>
      <c r="Q838" s="190">
        <f t="shared" ca="1" si="200"/>
        <v>0.75615379415252215</v>
      </c>
      <c r="R838" s="190">
        <f t="shared" ca="1" si="200"/>
        <v>0.72784926475355194</v>
      </c>
      <c r="S838" s="190">
        <f t="shared" ca="1" si="200"/>
        <v>0.70035282698290036</v>
      </c>
      <c r="T838" s="190">
        <f t="shared" ca="1" si="200"/>
        <v>0.67371066064181762</v>
      </c>
      <c r="U838" s="190">
        <f t="shared" ca="1" si="200"/>
        <v>0.64794662737307518</v>
      </c>
      <c r="V838" s="190">
        <f t="shared" ca="1" si="200"/>
        <v>0.62306854015887669</v>
      </c>
      <c r="W838" s="187">
        <f t="shared" ca="1" si="200"/>
        <v>0.59907277852607776</v>
      </c>
      <c r="Y838" s="78">
        <f t="shared" ca="1" si="194"/>
        <v>11839275.096447634</v>
      </c>
      <c r="Z838" s="78">
        <f t="shared" ca="1" si="195"/>
        <v>11843228.651079731</v>
      </c>
      <c r="AA838" s="78">
        <f t="shared" ca="1" si="196"/>
        <v>3953.5546320974827</v>
      </c>
    </row>
    <row r="839" spans="1:27" ht="11.25" customHeight="1" x14ac:dyDescent="0.2">
      <c r="A839" s="222">
        <f t="shared" si="197"/>
        <v>829</v>
      </c>
      <c r="B839" s="220">
        <f t="shared" si="186"/>
        <v>1.95E-2</v>
      </c>
      <c r="C839" s="217">
        <f t="shared" si="187"/>
        <v>2.7675000000000004E-3</v>
      </c>
      <c r="D839" s="219">
        <f t="shared" ca="1" si="188"/>
        <v>0.49716700994515184</v>
      </c>
      <c r="E839" s="218">
        <f t="shared" ca="1" si="189"/>
        <v>-7.101312657704347E-3</v>
      </c>
      <c r="F839" s="187">
        <f t="shared" ca="1" si="190"/>
        <v>-3.5059922071330318E-5</v>
      </c>
      <c r="G839" s="217">
        <f t="shared" ca="1" si="191"/>
        <v>2.7324400779286701E-3</v>
      </c>
      <c r="H839" s="187">
        <f t="shared" ca="1" si="192"/>
        <v>2.223244007792867E-2</v>
      </c>
      <c r="I839" s="191">
        <f t="shared" ca="1" si="200"/>
        <v>0.98837919089480908</v>
      </c>
      <c r="J839" s="190">
        <f t="shared" ca="1" si="200"/>
        <v>0.96265066844710978</v>
      </c>
      <c r="K839" s="190">
        <f t="shared" ca="1" si="200"/>
        <v>0.93461483012061575</v>
      </c>
      <c r="L839" s="190">
        <f t="shared" ca="1" si="200"/>
        <v>0.90520869364146905</v>
      </c>
      <c r="M839" s="190">
        <f t="shared" ca="1" si="200"/>
        <v>0.87512195388121461</v>
      </c>
      <c r="N839" s="190">
        <f t="shared" ca="1" si="200"/>
        <v>0.84485629083669089</v>
      </c>
      <c r="O839" s="190">
        <f t="shared" ca="1" si="200"/>
        <v>0.81477197167071069</v>
      </c>
      <c r="P839" s="190">
        <f t="shared" ca="1" si="200"/>
        <v>0.7851237718325077</v>
      </c>
      <c r="Q839" s="190">
        <f t="shared" ca="1" si="200"/>
        <v>0.75608829394834065</v>
      </c>
      <c r="R839" s="190">
        <f t="shared" ca="1" si="200"/>
        <v>0.72778454479216581</v>
      </c>
      <c r="S839" s="190">
        <f t="shared" ca="1" si="200"/>
        <v>0.70028932415117096</v>
      </c>
      <c r="T839" s="190">
        <f t="shared" ca="1" si="200"/>
        <v>0.67364867187602939</v>
      </c>
      <c r="U839" s="190">
        <f t="shared" ca="1" si="200"/>
        <v>0.6478863472029327</v>
      </c>
      <c r="V839" s="190">
        <f t="shared" ca="1" si="200"/>
        <v>0.62301008852509621</v>
      </c>
      <c r="W839" s="187">
        <f t="shared" ca="1" si="200"/>
        <v>0.59901622132736287</v>
      </c>
      <c r="Y839" s="78">
        <f t="shared" ca="1" si="194"/>
        <v>11838450.863148227</v>
      </c>
      <c r="Z839" s="78">
        <f t="shared" ca="1" si="195"/>
        <v>11842404.980689202</v>
      </c>
      <c r="AA839" s="78">
        <f t="shared" ca="1" si="196"/>
        <v>3954.11754097417</v>
      </c>
    </row>
    <row r="840" spans="1:27" ht="11.25" customHeight="1" x14ac:dyDescent="0.2">
      <c r="A840" s="222">
        <f t="shared" si="197"/>
        <v>830</v>
      </c>
      <c r="B840" s="220">
        <f t="shared" si="186"/>
        <v>1.95E-2</v>
      </c>
      <c r="C840" s="217">
        <f t="shared" si="187"/>
        <v>2.7675000000000004E-3</v>
      </c>
      <c r="D840" s="219">
        <f t="shared" ca="1" si="188"/>
        <v>0.4457559282278184</v>
      </c>
      <c r="E840" s="218">
        <f t="shared" ca="1" si="189"/>
        <v>-0.13639141960547568</v>
      </c>
      <c r="F840" s="187">
        <f t="shared" ca="1" si="190"/>
        <v>-6.7337867983859978E-4</v>
      </c>
      <c r="G840" s="217">
        <f t="shared" ca="1" si="191"/>
        <v>2.0941213201614009E-3</v>
      </c>
      <c r="H840" s="187">
        <f t="shared" ca="1" si="192"/>
        <v>2.1594121320161402E-2</v>
      </c>
      <c r="I840" s="191">
        <f t="shared" ca="1" si="200"/>
        <v>0.98867431922525317</v>
      </c>
      <c r="J840" s="190">
        <f t="shared" ca="1" si="200"/>
        <v>0.96340887583061308</v>
      </c>
      <c r="K840" s="190">
        <f t="shared" ca="1" si="200"/>
        <v>0.93570000974950573</v>
      </c>
      <c r="L840" s="190">
        <f t="shared" ca="1" si="200"/>
        <v>0.90651789165587648</v>
      </c>
      <c r="M840" s="190">
        <f t="shared" ca="1" si="200"/>
        <v>0.8765782106305845</v>
      </c>
      <c r="N840" s="190">
        <f t="shared" ca="1" si="200"/>
        <v>0.84640265877846765</v>
      </c>
      <c r="O840" s="190">
        <f t="shared" ca="1" si="200"/>
        <v>0.81636670772509168</v>
      </c>
      <c r="P840" s="190">
        <f t="shared" ca="1" si="200"/>
        <v>0.78673657162009691</v>
      </c>
      <c r="Q840" s="190">
        <f t="shared" ca="1" si="200"/>
        <v>0.75769739390230917</v>
      </c>
      <c r="R840" s="190">
        <f t="shared" ca="1" si="200"/>
        <v>0.72937452004045067</v>
      </c>
      <c r="S840" s="190">
        <f t="shared" ca="1" si="200"/>
        <v>0.70184943038514858</v>
      </c>
      <c r="T840" s="190">
        <f t="shared" ca="1" si="200"/>
        <v>0.67517160528726416</v>
      </c>
      <c r="U840" s="190">
        <f t="shared" ca="1" si="200"/>
        <v>0.64936732183596846</v>
      </c>
      <c r="V840" s="190">
        <f t="shared" ca="1" si="200"/>
        <v>0.62444615252013014</v>
      </c>
      <c r="W840" s="187">
        <f t="shared" ca="1" si="200"/>
        <v>0.60040575179795885</v>
      </c>
      <c r="Y840" s="78">
        <f t="shared" ca="1" si="194"/>
        <v>11858697.420984719</v>
      </c>
      <c r="Z840" s="78">
        <f t="shared" ca="1" si="195"/>
        <v>11862637.719045214</v>
      </c>
      <c r="AA840" s="78">
        <f t="shared" ca="1" si="196"/>
        <v>3940.2980604954064</v>
      </c>
    </row>
    <row r="841" spans="1:27" ht="11.25" customHeight="1" x14ac:dyDescent="0.2">
      <c r="A841" s="222">
        <f t="shared" si="197"/>
        <v>831</v>
      </c>
      <c r="B841" s="220">
        <f t="shared" si="186"/>
        <v>1.95E-2</v>
      </c>
      <c r="C841" s="217">
        <f t="shared" si="187"/>
        <v>2.7675000000000004E-3</v>
      </c>
      <c r="D841" s="219">
        <f t="shared" ca="1" si="188"/>
        <v>0.3807942998844499</v>
      </c>
      <c r="E841" s="218">
        <f t="shared" ca="1" si="189"/>
        <v>-0.30339533579646505</v>
      </c>
      <c r="F841" s="187">
        <f t="shared" ca="1" si="190"/>
        <v>-1.4978944517094117E-3</v>
      </c>
      <c r="G841" s="217">
        <f t="shared" ca="1" si="191"/>
        <v>1.2696055482905888E-3</v>
      </c>
      <c r="H841" s="187">
        <f t="shared" ca="1" si="192"/>
        <v>2.076960554829059E-2</v>
      </c>
      <c r="I841" s="191">
        <f t="shared" ca="1" si="200"/>
        <v>0.98905566666397826</v>
      </c>
      <c r="J841" s="190">
        <f t="shared" ca="1" si="200"/>
        <v>0.96438913558745043</v>
      </c>
      <c r="K841" s="190">
        <f t="shared" ca="1" si="200"/>
        <v>0.93710360043901331</v>
      </c>
      <c r="L841" s="190">
        <f t="shared" ca="1" si="200"/>
        <v>0.90821178449527351</v>
      </c>
      <c r="M841" s="190">
        <f t="shared" ca="1" si="200"/>
        <v>0.87846284346930847</v>
      </c>
      <c r="N841" s="190">
        <f t="shared" ca="1" si="200"/>
        <v>0.84840429082601898</v>
      </c>
      <c r="O841" s="190">
        <f t="shared" ca="1" si="200"/>
        <v>0.8184312476255452</v>
      </c>
      <c r="P841" s="190">
        <f t="shared" ca="1" si="200"/>
        <v>0.78882472821371352</v>
      </c>
      <c r="Q841" s="190">
        <f t="shared" ca="1" si="200"/>
        <v>0.75978093646610978</v>
      </c>
      <c r="R841" s="190">
        <f t="shared" ca="1" si="200"/>
        <v>0.73143343197463317</v>
      </c>
      <c r="S841" s="190">
        <f t="shared" ca="1" si="200"/>
        <v>0.70386976355750663</v>
      </c>
      <c r="T841" s="190">
        <f t="shared" ca="1" si="200"/>
        <v>0.67714387399838216</v>
      </c>
      <c r="U841" s="190">
        <f t="shared" ca="1" si="200"/>
        <v>0.65128530711558485</v>
      </c>
      <c r="V841" s="190">
        <f t="shared" ca="1" si="200"/>
        <v>0.62630601558720989</v>
      </c>
      <c r="W841" s="187">
        <f t="shared" ca="1" si="200"/>
        <v>0.60220537889553627</v>
      </c>
      <c r="Y841" s="78">
        <f t="shared" ca="1" si="194"/>
        <v>11884908.004915267</v>
      </c>
      <c r="Z841" s="78">
        <f t="shared" ca="1" si="195"/>
        <v>11888830.43747309</v>
      </c>
      <c r="AA841" s="78">
        <f t="shared" ca="1" si="196"/>
        <v>3922.4325578231364</v>
      </c>
    </row>
    <row r="842" spans="1:27" ht="11.25" customHeight="1" x14ac:dyDescent="0.2">
      <c r="A842" s="222">
        <f t="shared" si="197"/>
        <v>832</v>
      </c>
      <c r="B842" s="220">
        <f t="shared" si="186"/>
        <v>1.95E-2</v>
      </c>
      <c r="C842" s="217">
        <f t="shared" si="187"/>
        <v>2.7675000000000004E-3</v>
      </c>
      <c r="D842" s="219">
        <f t="shared" ca="1" si="188"/>
        <v>0.92875245756338021</v>
      </c>
      <c r="E842" s="218">
        <f t="shared" ca="1" si="189"/>
        <v>1.4665625831634184</v>
      </c>
      <c r="F842" s="187">
        <f t="shared" ca="1" si="190"/>
        <v>7.2405726035248497E-3</v>
      </c>
      <c r="G842" s="217">
        <f t="shared" ca="1" si="191"/>
        <v>1.000807260352485E-2</v>
      </c>
      <c r="H842" s="187">
        <f t="shared" ca="1" si="192"/>
        <v>2.9508072603524851E-2</v>
      </c>
      <c r="I842" s="191">
        <f t="shared" ca="1" si="200"/>
        <v>0.98502150175152747</v>
      </c>
      <c r="J842" s="190">
        <f t="shared" ca="1" si="200"/>
        <v>0.95405057872049293</v>
      </c>
      <c r="K842" s="190">
        <f t="shared" ca="1" si="200"/>
        <v>0.92233439351244972</v>
      </c>
      <c r="L842" s="190">
        <f t="shared" ca="1" si="200"/>
        <v>0.89041922963408937</v>
      </c>
      <c r="M842" s="190">
        <f t="shared" ca="1" si="200"/>
        <v>0.85869332732131531</v>
      </c>
      <c r="N842" s="190">
        <f t="shared" ca="1" si="200"/>
        <v>0.82742896950031108</v>
      </c>
      <c r="O842" s="190">
        <f t="shared" ca="1" si="200"/>
        <v>0.79681361422579755</v>
      </c>
      <c r="P842" s="190">
        <f t="shared" ca="1" si="200"/>
        <v>0.76697284712657021</v>
      </c>
      <c r="Q842" s="190">
        <f t="shared" ca="1" si="200"/>
        <v>0.73798726546242899</v>
      </c>
      <c r="R842" s="190">
        <f t="shared" ca="1" si="200"/>
        <v>0.70990487849858086</v>
      </c>
      <c r="S842" s="190">
        <f t="shared" ca="1" si="200"/>
        <v>0.68275020345733206</v>
      </c>
      <c r="T842" s="190">
        <f t="shared" ca="1" si="200"/>
        <v>0.65653093011831931</v>
      </c>
      <c r="U842" s="190">
        <f t="shared" ca="1" si="200"/>
        <v>0.63124279841250619</v>
      </c>
      <c r="V842" s="190">
        <f t="shared" ca="1" si="200"/>
        <v>0.60687316360452304</v>
      </c>
      <c r="W842" s="187">
        <f t="shared" ca="1" si="200"/>
        <v>0.58340359817903775</v>
      </c>
      <c r="Y842" s="78">
        <f t="shared" ca="1" si="194"/>
        <v>11610427.29952528</v>
      </c>
      <c r="Z842" s="78">
        <f t="shared" ca="1" si="195"/>
        <v>11614538.096024109</v>
      </c>
      <c r="AA842" s="78">
        <f t="shared" ca="1" si="196"/>
        <v>4110.7964988294989</v>
      </c>
    </row>
    <row r="843" spans="1:27" ht="11.25" customHeight="1" x14ac:dyDescent="0.2">
      <c r="A843" s="222">
        <f t="shared" si="197"/>
        <v>833</v>
      </c>
      <c r="B843" s="220">
        <f t="shared" ref="B843:B906" si="201">$B$5</f>
        <v>1.95E-2</v>
      </c>
      <c r="C843" s="217">
        <f t="shared" ref="C843:C906" si="202">$B$2*($B$3-$B843)*$B$8</f>
        <v>2.7675000000000004E-3</v>
      </c>
      <c r="D843" s="219">
        <f t="shared" ref="D843:D906" ca="1" si="203">RAND()</f>
        <v>0.758785633318106</v>
      </c>
      <c r="E843" s="218">
        <f t="shared" ref="E843:E906" ca="1" si="204">NORMINV(D843,0,1)</f>
        <v>0.70240162311382259</v>
      </c>
      <c r="F843" s="187">
        <f t="shared" ref="F843:F906" ca="1" si="205">$B$9*E843</f>
        <v>3.4678301542503103E-3</v>
      </c>
      <c r="G843" s="217">
        <f t="shared" ref="G843:G906" ca="1" si="206">C843+F843</f>
        <v>6.2353301542503112E-3</v>
      </c>
      <c r="H843" s="187">
        <f t="shared" ref="H843:H906" ca="1" si="207">$B843+G843</f>
        <v>2.5735330154250311E-2</v>
      </c>
      <c r="I843" s="191">
        <f t="shared" ref="I843:W858" ca="1" si="208">I$8*EXP(-$H843*I$9)</f>
        <v>0.98676118815401004</v>
      </c>
      <c r="J843" s="190">
        <f t="shared" ca="1" si="208"/>
        <v>0.95850047745711375</v>
      </c>
      <c r="K843" s="190">
        <f t="shared" ca="1" si="208"/>
        <v>0.92868207451256224</v>
      </c>
      <c r="L843" s="190">
        <f t="shared" ca="1" si="208"/>
        <v>0.89805781678564978</v>
      </c>
      <c r="M843" s="190">
        <f t="shared" ca="1" si="208"/>
        <v>0.86717343961541593</v>
      </c>
      <c r="N843" s="190">
        <f t="shared" ca="1" si="208"/>
        <v>0.83642047055940538</v>
      </c>
      <c r="O843" s="190">
        <f t="shared" ca="1" si="208"/>
        <v>0.80607586126739728</v>
      </c>
      <c r="P843" s="190">
        <f t="shared" ca="1" si="208"/>
        <v>0.77633191456461714</v>
      </c>
      <c r="Q843" s="190">
        <f t="shared" ca="1" si="208"/>
        <v>0.74731870303742853</v>
      </c>
      <c r="R843" s="190">
        <f t="shared" ca="1" si="208"/>
        <v>0.71912076519091472</v>
      </c>
      <c r="S843" s="190">
        <f t="shared" ca="1" si="208"/>
        <v>0.69178948541973673</v>
      </c>
      <c r="T843" s="190">
        <f t="shared" ca="1" si="208"/>
        <v>0.66535224230090384</v>
      </c>
      <c r="U843" s="190">
        <f t="shared" ca="1" si="208"/>
        <v>0.63981915004860768</v>
      </c>
      <c r="V843" s="190">
        <f t="shared" ca="1" si="208"/>
        <v>0.61518801444983084</v>
      </c>
      <c r="W843" s="187">
        <f t="shared" ca="1" si="208"/>
        <v>0.59144796809161015</v>
      </c>
      <c r="Y843" s="78">
        <f t="shared" ref="Y843:Y906" ca="1" si="209">SUMPRODUCT($I843:$W843,$I$3:$W$3)</f>
        <v>11728039.571455205</v>
      </c>
      <c r="Z843" s="78">
        <f t="shared" ref="Z843:Z906" ca="1" si="210">SUMPRODUCT($I843:$W843,$I$4:$W$4)</f>
        <v>11732069.3286238</v>
      </c>
      <c r="AA843" s="78">
        <f t="shared" ref="AA843:AA906" ca="1" si="211">+Z843-Y843</f>
        <v>4029.7571685947478</v>
      </c>
    </row>
    <row r="844" spans="1:27" ht="11.25" customHeight="1" x14ac:dyDescent="0.2">
      <c r="A844" s="222">
        <f t="shared" ref="A844:A907" si="212">+A843+1</f>
        <v>834</v>
      </c>
      <c r="B844" s="220">
        <f t="shared" si="201"/>
        <v>1.95E-2</v>
      </c>
      <c r="C844" s="217">
        <f t="shared" si="202"/>
        <v>2.7675000000000004E-3</v>
      </c>
      <c r="D844" s="219">
        <f t="shared" ca="1" si="203"/>
        <v>0.96641565842655774</v>
      </c>
      <c r="E844" s="218">
        <f t="shared" ca="1" si="204"/>
        <v>1.8305436685054055</v>
      </c>
      <c r="F844" s="187">
        <f t="shared" ca="1" si="205"/>
        <v>9.0375852267732416E-3</v>
      </c>
      <c r="G844" s="217">
        <f t="shared" ca="1" si="206"/>
        <v>1.1805085226773242E-2</v>
      </c>
      <c r="H844" s="187">
        <f t="shared" ca="1" si="207"/>
        <v>3.1305085226773242E-2</v>
      </c>
      <c r="I844" s="191">
        <f t="shared" ca="1" si="208"/>
        <v>0.98419394228895207</v>
      </c>
      <c r="J844" s="190">
        <f t="shared" ca="1" si="208"/>
        <v>0.9519382960937931</v>
      </c>
      <c r="K844" s="190">
        <f t="shared" ca="1" si="208"/>
        <v>0.91932617288194052</v>
      </c>
      <c r="L844" s="190">
        <f t="shared" ca="1" si="208"/>
        <v>0.88680373605284391</v>
      </c>
      <c r="M844" s="190">
        <f t="shared" ca="1" si="208"/>
        <v>0.8546833321013434</v>
      </c>
      <c r="N844" s="190">
        <f t="shared" ca="1" si="208"/>
        <v>0.82318023419967468</v>
      </c>
      <c r="O844" s="190">
        <f t="shared" ca="1" si="208"/>
        <v>0.79243936500036838</v>
      </c>
      <c r="P844" s="190">
        <f t="shared" ca="1" si="208"/>
        <v>0.76255473961221232</v>
      </c>
      <c r="Q844" s="190">
        <f t="shared" ca="1" si="208"/>
        <v>0.73358362145633205</v>
      </c>
      <c r="R844" s="190">
        <f t="shared" ca="1" si="208"/>
        <v>0.70555683524900559</v>
      </c>
      <c r="S844" s="190">
        <f t="shared" ca="1" si="208"/>
        <v>0.67848628353069085</v>
      </c>
      <c r="T844" s="190">
        <f t="shared" ca="1" si="208"/>
        <v>0.65237042568722647</v>
      </c>
      <c r="U844" s="190">
        <f t="shared" ca="1" si="208"/>
        <v>0.62719827075663537</v>
      </c>
      <c r="V844" s="190">
        <f t="shared" ca="1" si="208"/>
        <v>0.60295228513203281</v>
      </c>
      <c r="W844" s="187">
        <f t="shared" ca="1" si="208"/>
        <v>0.57961050744536224</v>
      </c>
      <c r="Y844" s="78">
        <f t="shared" ca="1" si="209"/>
        <v>11554878.047488414</v>
      </c>
      <c r="Z844" s="78">
        <f t="shared" ca="1" si="210"/>
        <v>11559027.26613427</v>
      </c>
      <c r="AA844" s="78">
        <f t="shared" ca="1" si="211"/>
        <v>4149.2186458557844</v>
      </c>
    </row>
    <row r="845" spans="1:27" ht="11.25" customHeight="1" x14ac:dyDescent="0.2">
      <c r="A845" s="222">
        <f t="shared" si="212"/>
        <v>835</v>
      </c>
      <c r="B845" s="220">
        <f t="shared" si="201"/>
        <v>1.95E-2</v>
      </c>
      <c r="C845" s="217">
        <f t="shared" si="202"/>
        <v>2.7675000000000004E-3</v>
      </c>
      <c r="D845" s="219">
        <f t="shared" ca="1" si="203"/>
        <v>6.5216768127513425E-2</v>
      </c>
      <c r="E845" s="218">
        <f t="shared" ca="1" si="204"/>
        <v>-1.5123944882398803</v>
      </c>
      <c r="F845" s="187">
        <f t="shared" ca="1" si="205"/>
        <v>-7.4668495044043015E-3</v>
      </c>
      <c r="G845" s="217">
        <f t="shared" ca="1" si="206"/>
        <v>-4.6993495044043015E-3</v>
      </c>
      <c r="H845" s="187">
        <f t="shared" ca="1" si="207"/>
        <v>1.4800650495595698E-2</v>
      </c>
      <c r="I845" s="191">
        <f t="shared" ca="1" si="208"/>
        <v>0.99182076311219569</v>
      </c>
      <c r="J845" s="190">
        <f t="shared" ca="1" si="208"/>
        <v>0.97151538464292686</v>
      </c>
      <c r="K845" s="190">
        <f t="shared" ca="1" si="208"/>
        <v>0.94732766783512834</v>
      </c>
      <c r="L845" s="190">
        <f t="shared" ca="1" si="208"/>
        <v>0.9205692256596909</v>
      </c>
      <c r="M845" s="190">
        <f t="shared" ca="1" si="208"/>
        <v>0.89222773872890992</v>
      </c>
      <c r="N845" s="190">
        <f t="shared" ca="1" si="208"/>
        <v>0.86303666814998226</v>
      </c>
      <c r="O845" s="190">
        <f t="shared" ca="1" si="208"/>
        <v>0.83353370071104305</v>
      </c>
      <c r="P845" s="190">
        <f t="shared" ca="1" si="208"/>
        <v>0.80410782685862803</v>
      </c>
      <c r="Q845" s="190">
        <f t="shared" ca="1" si="208"/>
        <v>0.7750362750520573</v>
      </c>
      <c r="R845" s="190">
        <f t="shared" ca="1" si="208"/>
        <v>0.74651296481241836</v>
      </c>
      <c r="S845" s="190">
        <f t="shared" ca="1" si="208"/>
        <v>0.71867014291946918</v>
      </c>
      <c r="T845" s="190">
        <f t="shared" ca="1" si="208"/>
        <v>0.69159468024239013</v>
      </c>
      <c r="U845" s="190">
        <f t="shared" ca="1" si="208"/>
        <v>0.66534025983914313</v>
      </c>
      <c r="V845" s="190">
        <f t="shared" ca="1" si="208"/>
        <v>0.6399364426616444</v>
      </c>
      <c r="W845" s="187">
        <f t="shared" ca="1" si="208"/>
        <v>0.61539538182024989</v>
      </c>
      <c r="Y845" s="78">
        <f t="shared" ca="1" si="209"/>
        <v>12076625.12304588</v>
      </c>
      <c r="Z845" s="78">
        <f t="shared" ca="1" si="210"/>
        <v>12080417.79773123</v>
      </c>
      <c r="AA845" s="78">
        <f t="shared" ca="1" si="211"/>
        <v>3792.6746853496879</v>
      </c>
    </row>
    <row r="846" spans="1:27" ht="11.25" customHeight="1" x14ac:dyDescent="0.2">
      <c r="A846" s="222">
        <f t="shared" si="212"/>
        <v>836</v>
      </c>
      <c r="B846" s="220">
        <f t="shared" si="201"/>
        <v>1.95E-2</v>
      </c>
      <c r="C846" s="217">
        <f t="shared" si="202"/>
        <v>2.7675000000000004E-3</v>
      </c>
      <c r="D846" s="219">
        <f t="shared" ca="1" si="203"/>
        <v>0.88020373374725236</v>
      </c>
      <c r="E846" s="218">
        <f t="shared" ca="1" si="204"/>
        <v>1.1760058646962044</v>
      </c>
      <c r="F846" s="187">
        <f t="shared" ca="1" si="205"/>
        <v>5.8060637461081824E-3</v>
      </c>
      <c r="G846" s="217">
        <f t="shared" ca="1" si="206"/>
        <v>8.5735637461081832E-3</v>
      </c>
      <c r="H846" s="187">
        <f t="shared" ca="1" si="207"/>
        <v>2.8073563746108185E-2</v>
      </c>
      <c r="I846" s="191">
        <f t="shared" ca="1" si="208"/>
        <v>0.9856826205654351</v>
      </c>
      <c r="J846" s="190">
        <f t="shared" ca="1" si="208"/>
        <v>0.95574012312765966</v>
      </c>
      <c r="K846" s="190">
        <f t="shared" ca="1" si="208"/>
        <v>0.92474284220292269</v>
      </c>
      <c r="L846" s="190">
        <f t="shared" ca="1" si="208"/>
        <v>0.89331596207119923</v>
      </c>
      <c r="M846" s="190">
        <f t="shared" ca="1" si="208"/>
        <v>0.86190790282982543</v>
      </c>
      <c r="N846" s="190">
        <f t="shared" ca="1" si="208"/>
        <v>0.83083635983863835</v>
      </c>
      <c r="O846" s="190">
        <f t="shared" ca="1" si="208"/>
        <v>0.80032278902685694</v>
      </c>
      <c r="P846" s="190">
        <f t="shared" ca="1" si="208"/>
        <v>0.77051807430731112</v>
      </c>
      <c r="Q846" s="190">
        <f t="shared" ca="1" si="208"/>
        <v>0.74152154705349904</v>
      </c>
      <c r="R846" s="190">
        <f t="shared" ca="1" si="208"/>
        <v>0.71339503380611424</v>
      </c>
      <c r="S846" s="190">
        <f t="shared" ca="1" si="208"/>
        <v>0.68617320607042198</v>
      </c>
      <c r="T846" s="190">
        <f t="shared" ca="1" si="208"/>
        <v>0.6598711901836577</v>
      </c>
      <c r="U846" s="190">
        <f t="shared" ca="1" si="208"/>
        <v>0.63449015261423292</v>
      </c>
      <c r="V846" s="190">
        <f t="shared" ca="1" si="208"/>
        <v>0.61002139229154229</v>
      </c>
      <c r="W846" s="187">
        <f t="shared" ca="1" si="208"/>
        <v>0.58644933365640683</v>
      </c>
      <c r="Y846" s="78">
        <f t="shared" ca="1" si="209"/>
        <v>11654988.52964572</v>
      </c>
      <c r="Z846" s="78">
        <f t="shared" ca="1" si="210"/>
        <v>11659068.569628023</v>
      </c>
      <c r="AA846" s="78">
        <f t="shared" ca="1" si="211"/>
        <v>4080.0399823021144</v>
      </c>
    </row>
    <row r="847" spans="1:27" ht="11.25" customHeight="1" x14ac:dyDescent="0.2">
      <c r="A847" s="222">
        <f t="shared" si="212"/>
        <v>837</v>
      </c>
      <c r="B847" s="220">
        <f t="shared" si="201"/>
        <v>1.95E-2</v>
      </c>
      <c r="C847" s="217">
        <f t="shared" si="202"/>
        <v>2.7675000000000004E-3</v>
      </c>
      <c r="D847" s="219">
        <f t="shared" ca="1" si="203"/>
        <v>0.99870561871066299</v>
      </c>
      <c r="E847" s="218">
        <f t="shared" ca="1" si="204"/>
        <v>3.0127685679109852</v>
      </c>
      <c r="F847" s="187">
        <f t="shared" ca="1" si="205"/>
        <v>1.4874352996599213E-2</v>
      </c>
      <c r="G847" s="217">
        <f t="shared" ca="1" si="206"/>
        <v>1.7641852996599212E-2</v>
      </c>
      <c r="H847" s="187">
        <f t="shared" ca="1" si="207"/>
        <v>3.7141852996599209E-2</v>
      </c>
      <c r="I847" s="191">
        <f t="shared" ca="1" si="208"/>
        <v>0.98151079013409348</v>
      </c>
      <c r="J847" s="190">
        <f t="shared" ca="1" si="208"/>
        <v>0.94510972902085555</v>
      </c>
      <c r="K847" s="190">
        <f t="shared" ca="1" si="208"/>
        <v>0.90962287640445094</v>
      </c>
      <c r="L847" s="190">
        <f t="shared" ca="1" si="208"/>
        <v>0.87516144199857737</v>
      </c>
      <c r="M847" s="190">
        <f t="shared" ca="1" si="208"/>
        <v>0.84178744844522124</v>
      </c>
      <c r="N847" s="190">
        <f t="shared" ca="1" si="208"/>
        <v>0.8095301074861877</v>
      </c>
      <c r="O847" s="190">
        <f t="shared" ca="1" si="208"/>
        <v>0.77839661568383167</v>
      </c>
      <c r="P847" s="190">
        <f t="shared" ca="1" si="208"/>
        <v>0.74837937480478256</v>
      </c>
      <c r="Q847" s="190">
        <f t="shared" ca="1" si="208"/>
        <v>0.71946088550330467</v>
      </c>
      <c r="R847" s="190">
        <f t="shared" ca="1" si="208"/>
        <v>0.6916171025534501</v>
      </c>
      <c r="S847" s="190">
        <f t="shared" ca="1" si="208"/>
        <v>0.66481975700875584</v>
      </c>
      <c r="T847" s="190">
        <f t="shared" ca="1" si="208"/>
        <v>0.63903797466239731</v>
      </c>
      <c r="U847" s="190">
        <f t="shared" ca="1" si="208"/>
        <v>0.6142394090287302</v>
      </c>
      <c r="V847" s="190">
        <f t="shared" ca="1" si="208"/>
        <v>0.59039103572040663</v>
      </c>
      <c r="W847" s="187">
        <f t="shared" ca="1" si="208"/>
        <v>0.56745970851988758</v>
      </c>
      <c r="Y847" s="78">
        <f t="shared" ca="1" si="209"/>
        <v>11376524.256974932</v>
      </c>
      <c r="Z847" s="78">
        <f t="shared" ca="1" si="210"/>
        <v>11380797.35795637</v>
      </c>
      <c r="AA847" s="78">
        <f t="shared" ca="1" si="211"/>
        <v>4273.1009814385325</v>
      </c>
    </row>
    <row r="848" spans="1:27" ht="11.25" customHeight="1" x14ac:dyDescent="0.2">
      <c r="A848" s="222">
        <f t="shared" si="212"/>
        <v>838</v>
      </c>
      <c r="B848" s="220">
        <f t="shared" si="201"/>
        <v>1.95E-2</v>
      </c>
      <c r="C848" s="217">
        <f t="shared" si="202"/>
        <v>2.7675000000000004E-3</v>
      </c>
      <c r="D848" s="219">
        <f t="shared" ca="1" si="203"/>
        <v>0.15544524764798984</v>
      </c>
      <c r="E848" s="218">
        <f t="shared" ca="1" si="204"/>
        <v>-1.0133552726240498</v>
      </c>
      <c r="F848" s="187">
        <f t="shared" ca="1" si="205"/>
        <v>-5.0030407899623614E-3</v>
      </c>
      <c r="G848" s="217">
        <f t="shared" ca="1" si="206"/>
        <v>-2.235540789962361E-3</v>
      </c>
      <c r="H848" s="187">
        <f t="shared" ca="1" si="207"/>
        <v>1.7264459210037639E-2</v>
      </c>
      <c r="I848" s="191">
        <f t="shared" ca="1" si="208"/>
        <v>0.99067847714412693</v>
      </c>
      <c r="J848" s="190">
        <f t="shared" ca="1" si="208"/>
        <v>0.96856751919311468</v>
      </c>
      <c r="K848" s="190">
        <f t="shared" ca="1" si="208"/>
        <v>0.94309402411328613</v>
      </c>
      <c r="L848" s="190">
        <f t="shared" ca="1" si="208"/>
        <v>0.91544818992215238</v>
      </c>
      <c r="M848" s="190">
        <f t="shared" ca="1" si="208"/>
        <v>0.88652004656053829</v>
      </c>
      <c r="N848" s="190">
        <f t="shared" ca="1" si="208"/>
        <v>0.85696651458060324</v>
      </c>
      <c r="O848" s="190">
        <f t="shared" ca="1" si="208"/>
        <v>0.82726636818339339</v>
      </c>
      <c r="P848" s="190">
        <f t="shared" ca="1" si="208"/>
        <v>0.7977638515318447</v>
      </c>
      <c r="Q848" s="190">
        <f t="shared" ca="1" si="208"/>
        <v>0.76870254485166556</v>
      </c>
      <c r="R848" s="190">
        <f t="shared" ca="1" si="208"/>
        <v>0.74025126146712039</v>
      </c>
      <c r="S848" s="190">
        <f t="shared" ca="1" si="208"/>
        <v>0.71252363412317321</v>
      </c>
      <c r="T848" s="190">
        <f t="shared" ca="1" si="208"/>
        <v>0.6855928084758055</v>
      </c>
      <c r="U848" s="190">
        <f t="shared" ca="1" si="208"/>
        <v>0.65950239852765513</v>
      </c>
      <c r="V848" s="190">
        <f t="shared" ca="1" si="208"/>
        <v>0.63427461615537384</v>
      </c>
      <c r="W848" s="187">
        <f t="shared" ca="1" si="208"/>
        <v>0.60991628063458536</v>
      </c>
      <c r="Y848" s="78">
        <f t="shared" ca="1" si="209"/>
        <v>11997068.53546444</v>
      </c>
      <c r="Z848" s="78">
        <f t="shared" ca="1" si="210"/>
        <v>12000914.850856846</v>
      </c>
      <c r="AA848" s="78">
        <f t="shared" ca="1" si="211"/>
        <v>3846.3153924066573</v>
      </c>
    </row>
    <row r="849" spans="1:27" ht="11.25" customHeight="1" x14ac:dyDescent="0.2">
      <c r="A849" s="222">
        <f t="shared" si="212"/>
        <v>839</v>
      </c>
      <c r="B849" s="220">
        <f t="shared" si="201"/>
        <v>1.95E-2</v>
      </c>
      <c r="C849" s="217">
        <f t="shared" si="202"/>
        <v>2.7675000000000004E-3</v>
      </c>
      <c r="D849" s="219">
        <f t="shared" ca="1" si="203"/>
        <v>0.57350036557924589</v>
      </c>
      <c r="E849" s="218">
        <f t="shared" ca="1" si="204"/>
        <v>0.18529294812600119</v>
      </c>
      <c r="F849" s="187">
        <f t="shared" ca="1" si="205"/>
        <v>9.1481063217469156E-4</v>
      </c>
      <c r="G849" s="217">
        <f t="shared" ca="1" si="206"/>
        <v>3.6823106321746922E-3</v>
      </c>
      <c r="H849" s="187">
        <f t="shared" ca="1" si="207"/>
        <v>2.3182310632174692E-2</v>
      </c>
      <c r="I849" s="191">
        <f t="shared" ca="1" si="208"/>
        <v>0.98794017886765906</v>
      </c>
      <c r="J849" s="190">
        <f t="shared" ca="1" si="208"/>
        <v>0.96152349831962636</v>
      </c>
      <c r="K849" s="190">
        <f t="shared" ca="1" si="208"/>
        <v>0.93300232342832401</v>
      </c>
      <c r="L849" s="190">
        <f t="shared" ca="1" si="208"/>
        <v>0.90326399924672229</v>
      </c>
      <c r="M849" s="190">
        <f t="shared" ca="1" si="208"/>
        <v>0.87295940208701173</v>
      </c>
      <c r="N849" s="190">
        <f t="shared" ca="1" si="208"/>
        <v>0.84256039732490362</v>
      </c>
      <c r="O849" s="190">
        <f t="shared" ca="1" si="208"/>
        <v>0.81240463912001737</v>
      </c>
      <c r="P849" s="190">
        <f t="shared" ca="1" si="208"/>
        <v>0.78272991229517974</v>
      </c>
      <c r="Q849" s="190">
        <f t="shared" ca="1" si="208"/>
        <v>0.75370014537216057</v>
      </c>
      <c r="R849" s="190">
        <f t="shared" ca="1" si="208"/>
        <v>0.72542494561905724</v>
      </c>
      <c r="S849" s="190">
        <f t="shared" ca="1" si="208"/>
        <v>0.69797417593172384</v>
      </c>
      <c r="T849" s="190">
        <f t="shared" ca="1" si="208"/>
        <v>0.67138877927998331</v>
      </c>
      <c r="U849" s="190">
        <f t="shared" ca="1" si="208"/>
        <v>0.64568878610039004</v>
      </c>
      <c r="V849" s="190">
        <f t="shared" ca="1" si="208"/>
        <v>0.62087921931890999</v>
      </c>
      <c r="W849" s="187">
        <f t="shared" ca="1" si="208"/>
        <v>0.59695443725165431</v>
      </c>
      <c r="Y849" s="78">
        <f t="shared" ca="1" si="209"/>
        <v>11808394.839563321</v>
      </c>
      <c r="Z849" s="78">
        <f t="shared" ca="1" si="210"/>
        <v>11812369.502074039</v>
      </c>
      <c r="AA849" s="78">
        <f t="shared" ca="1" si="211"/>
        <v>3974.6625107172877</v>
      </c>
    </row>
    <row r="850" spans="1:27" ht="11.25" customHeight="1" x14ac:dyDescent="0.2">
      <c r="A850" s="222">
        <f t="shared" si="212"/>
        <v>840</v>
      </c>
      <c r="B850" s="220">
        <f t="shared" si="201"/>
        <v>1.95E-2</v>
      </c>
      <c r="C850" s="217">
        <f t="shared" si="202"/>
        <v>2.7675000000000004E-3</v>
      </c>
      <c r="D850" s="219">
        <f t="shared" ca="1" si="203"/>
        <v>0.94734861734927756</v>
      </c>
      <c r="E850" s="218">
        <f t="shared" ca="1" si="204"/>
        <v>1.6196719474879093</v>
      </c>
      <c r="F850" s="187">
        <f t="shared" ca="1" si="205"/>
        <v>7.996489522037617E-3</v>
      </c>
      <c r="G850" s="217">
        <f t="shared" ca="1" si="206"/>
        <v>1.0763989522037618E-2</v>
      </c>
      <c r="H850" s="187">
        <f t="shared" ca="1" si="207"/>
        <v>3.026398952203762E-2</v>
      </c>
      <c r="I850" s="191">
        <f t="shared" ca="1" si="208"/>
        <v>0.98467330246747542</v>
      </c>
      <c r="J850" s="190">
        <f t="shared" ca="1" si="208"/>
        <v>0.95316147232956039</v>
      </c>
      <c r="K850" s="190">
        <f t="shared" ca="1" si="208"/>
        <v>0.92106778195193839</v>
      </c>
      <c r="L850" s="190">
        <f t="shared" ca="1" si="208"/>
        <v>0.8888965724189144</v>
      </c>
      <c r="M850" s="190">
        <f t="shared" ca="1" si="208"/>
        <v>0.85700422744078797</v>
      </c>
      <c r="N850" s="190">
        <f t="shared" ca="1" si="208"/>
        <v>0.82563906496760953</v>
      </c>
      <c r="O850" s="190">
        <f t="shared" ca="1" si="208"/>
        <v>0.79497064308360466</v>
      </c>
      <c r="P850" s="190">
        <f t="shared" ca="1" si="208"/>
        <v>0.7651112508458614</v>
      </c>
      <c r="Q850" s="190">
        <f t="shared" ca="1" si="208"/>
        <v>0.73613165189188801</v>
      </c>
      <c r="R850" s="190">
        <f t="shared" ca="1" si="208"/>
        <v>0.70807260995083232</v>
      </c>
      <c r="S850" s="190">
        <f t="shared" ca="1" si="208"/>
        <v>0.68095332157933941</v>
      </c>
      <c r="T850" s="190">
        <f t="shared" ca="1" si="208"/>
        <v>0.65477758223523996</v>
      </c>
      <c r="U850" s="190">
        <f t="shared" ca="1" si="208"/>
        <v>0.6295382914437303</v>
      </c>
      <c r="V850" s="190">
        <f t="shared" ca="1" si="208"/>
        <v>0.60522074101902046</v>
      </c>
      <c r="W850" s="187">
        <f t="shared" ca="1" si="208"/>
        <v>0.58180501168465049</v>
      </c>
      <c r="Y850" s="78">
        <f t="shared" ca="1" si="209"/>
        <v>11587023.525310451</v>
      </c>
      <c r="Z850" s="78">
        <f t="shared" ca="1" si="210"/>
        <v>11591150.499025259</v>
      </c>
      <c r="AA850" s="78">
        <f t="shared" ca="1" si="211"/>
        <v>4126.9737148080021</v>
      </c>
    </row>
    <row r="851" spans="1:27" ht="11.25" customHeight="1" x14ac:dyDescent="0.2">
      <c r="A851" s="222">
        <f t="shared" si="212"/>
        <v>841</v>
      </c>
      <c r="B851" s="220">
        <f t="shared" si="201"/>
        <v>1.95E-2</v>
      </c>
      <c r="C851" s="217">
        <f t="shared" si="202"/>
        <v>2.7675000000000004E-3</v>
      </c>
      <c r="D851" s="219">
        <f t="shared" ca="1" si="203"/>
        <v>0.54117857018056348</v>
      </c>
      <c r="E851" s="218">
        <f t="shared" ca="1" si="204"/>
        <v>0.10340334224639645</v>
      </c>
      <c r="F851" s="187">
        <f t="shared" ca="1" si="205"/>
        <v>5.1051309748213769E-4</v>
      </c>
      <c r="G851" s="217">
        <f t="shared" ca="1" si="206"/>
        <v>3.278013097482138E-3</v>
      </c>
      <c r="H851" s="187">
        <f t="shared" ca="1" si="207"/>
        <v>2.2778013097482137E-2</v>
      </c>
      <c r="I851" s="191">
        <f t="shared" ca="1" si="208"/>
        <v>0.98812701362536193</v>
      </c>
      <c r="J851" s="190">
        <f t="shared" ca="1" si="208"/>
        <v>0.96200309922649796</v>
      </c>
      <c r="K851" s="190">
        <f t="shared" ca="1" si="208"/>
        <v>0.93368832131713586</v>
      </c>
      <c r="L851" s="190">
        <f t="shared" ca="1" si="208"/>
        <v>0.90409121677643978</v>
      </c>
      <c r="M851" s="190">
        <f t="shared" ca="1" si="208"/>
        <v>0.87387920442302458</v>
      </c>
      <c r="N851" s="190">
        <f t="shared" ca="1" si="208"/>
        <v>0.84353684484465363</v>
      </c>
      <c r="O851" s="190">
        <f t="shared" ca="1" si="208"/>
        <v>0.81341141523468086</v>
      </c>
      <c r="P851" s="190">
        <f t="shared" ca="1" si="208"/>
        <v>0.7837479276612882</v>
      </c>
      <c r="Q851" s="190">
        <f t="shared" ca="1" si="208"/>
        <v>0.75471570001880617</v>
      </c>
      <c r="R851" s="190">
        <f t="shared" ca="1" si="208"/>
        <v>0.72642833550958974</v>
      </c>
      <c r="S851" s="190">
        <f t="shared" ca="1" si="208"/>
        <v>0.69895864549573117</v>
      </c>
      <c r="T851" s="190">
        <f t="shared" ca="1" si="208"/>
        <v>0.67234973901688844</v>
      </c>
      <c r="U851" s="190">
        <f t="shared" ca="1" si="208"/>
        <v>0.64662323099178309</v>
      </c>
      <c r="V851" s="190">
        <f t="shared" ca="1" si="208"/>
        <v>0.62178529812605554</v>
      </c>
      <c r="W851" s="187">
        <f t="shared" ca="1" si="208"/>
        <v>0.59783113450511405</v>
      </c>
      <c r="Y851" s="78">
        <f t="shared" ca="1" si="209"/>
        <v>11821177.12677305</v>
      </c>
      <c r="Z851" s="78">
        <f t="shared" ca="1" si="210"/>
        <v>11825143.047563106</v>
      </c>
      <c r="AA851" s="78">
        <f t="shared" ca="1" si="211"/>
        <v>3965.9207900557667</v>
      </c>
    </row>
    <row r="852" spans="1:27" ht="11.25" customHeight="1" x14ac:dyDescent="0.2">
      <c r="A852" s="222">
        <f t="shared" si="212"/>
        <v>842</v>
      </c>
      <c r="B852" s="220">
        <f t="shared" si="201"/>
        <v>1.95E-2</v>
      </c>
      <c r="C852" s="217">
        <f t="shared" si="202"/>
        <v>2.7675000000000004E-3</v>
      </c>
      <c r="D852" s="219">
        <f t="shared" ca="1" si="203"/>
        <v>2.7539903196630133E-2</v>
      </c>
      <c r="E852" s="218">
        <f t="shared" ca="1" si="204"/>
        <v>-1.9182461546275615</v>
      </c>
      <c r="F852" s="187">
        <f t="shared" ca="1" si="205"/>
        <v>-9.4705815581724462E-3</v>
      </c>
      <c r="G852" s="217">
        <f t="shared" ca="1" si="206"/>
        <v>-6.7030815581724454E-3</v>
      </c>
      <c r="H852" s="187">
        <f t="shared" ca="1" si="207"/>
        <v>1.2796918441827555E-2</v>
      </c>
      <c r="I852" s="191">
        <f t="shared" ca="1" si="208"/>
        <v>0.99275071661187575</v>
      </c>
      <c r="J852" s="190">
        <f t="shared" ca="1" si="208"/>
        <v>0.97391939766907532</v>
      </c>
      <c r="K852" s="190">
        <f t="shared" ca="1" si="208"/>
        <v>0.95078475597248158</v>
      </c>
      <c r="L852" s="190">
        <f t="shared" ca="1" si="208"/>
        <v>0.92475510550939788</v>
      </c>
      <c r="M852" s="190">
        <f t="shared" ca="1" si="208"/>
        <v>0.89689669579592135</v>
      </c>
      <c r="N852" s="190">
        <f t="shared" ca="1" si="208"/>
        <v>0.8680050071488048</v>
      </c>
      <c r="O852" s="190">
        <f t="shared" ca="1" si="208"/>
        <v>0.83866570256336836</v>
      </c>
      <c r="P852" s="190">
        <f t="shared" ca="1" si="208"/>
        <v>0.80930434585207223</v>
      </c>
      <c r="Q852" s="190">
        <f t="shared" ca="1" si="208"/>
        <v>0.78022574240248788</v>
      </c>
      <c r="R852" s="190">
        <f t="shared" ca="1" si="208"/>
        <v>0.75164442963597011</v>
      </c>
      <c r="S852" s="190">
        <f t="shared" ca="1" si="208"/>
        <v>0.72370796415737582</v>
      </c>
      <c r="T852" s="190">
        <f t="shared" ca="1" si="208"/>
        <v>0.69651451895644512</v>
      </c>
      <c r="U852" s="190">
        <f t="shared" ca="1" si="208"/>
        <v>0.67012607614773578</v>
      </c>
      <c r="V852" s="190">
        <f t="shared" ca="1" si="208"/>
        <v>0.64457825835842453</v>
      </c>
      <c r="W852" s="187">
        <f t="shared" ca="1" si="208"/>
        <v>0.61988762086428784</v>
      </c>
      <c r="Y852" s="78">
        <f t="shared" ca="1" si="209"/>
        <v>12141766.337645724</v>
      </c>
      <c r="Z852" s="78">
        <f t="shared" ca="1" si="210"/>
        <v>12145515.323457137</v>
      </c>
      <c r="AA852" s="78">
        <f t="shared" ca="1" si="211"/>
        <v>3748.9858114123344</v>
      </c>
    </row>
    <row r="853" spans="1:27" ht="11.25" customHeight="1" x14ac:dyDescent="0.2">
      <c r="A853" s="222">
        <f t="shared" si="212"/>
        <v>843</v>
      </c>
      <c r="B853" s="220">
        <f t="shared" si="201"/>
        <v>1.95E-2</v>
      </c>
      <c r="C853" s="217">
        <f t="shared" si="202"/>
        <v>2.7675000000000004E-3</v>
      </c>
      <c r="D853" s="219">
        <f t="shared" ca="1" si="203"/>
        <v>0.8114067762459819</v>
      </c>
      <c r="E853" s="218">
        <f t="shared" ca="1" si="204"/>
        <v>0.88309221966898921</v>
      </c>
      <c r="F853" s="187">
        <f t="shared" ca="1" si="205"/>
        <v>4.3599184961674023E-3</v>
      </c>
      <c r="G853" s="217">
        <f t="shared" ca="1" si="206"/>
        <v>7.1274184961674023E-3</v>
      </c>
      <c r="H853" s="187">
        <f t="shared" ca="1" si="207"/>
        <v>2.6627418496167402E-2</v>
      </c>
      <c r="I853" s="191">
        <f t="shared" ca="1" si="208"/>
        <v>0.98634955135583702</v>
      </c>
      <c r="J853" s="190">
        <f t="shared" ca="1" si="208"/>
        <v>0.95744640127667602</v>
      </c>
      <c r="K853" s="190">
        <f t="shared" ca="1" si="208"/>
        <v>0.92717719349720884</v>
      </c>
      <c r="L853" s="190">
        <f t="shared" ca="1" si="208"/>
        <v>0.89624573088381732</v>
      </c>
      <c r="M853" s="190">
        <f t="shared" ca="1" si="208"/>
        <v>0.86516073512665914</v>
      </c>
      <c r="N853" s="190">
        <f t="shared" ca="1" si="208"/>
        <v>0.83428559325454432</v>
      </c>
      <c r="O853" s="190">
        <f t="shared" ca="1" si="208"/>
        <v>0.80387607259212746</v>
      </c>
      <c r="P853" s="190">
        <f t="shared" ca="1" si="208"/>
        <v>0.77410864699199688</v>
      </c>
      <c r="Q853" s="190">
        <f t="shared" ca="1" si="208"/>
        <v>0.74510163058312928</v>
      </c>
      <c r="R853" s="190">
        <f t="shared" ca="1" si="208"/>
        <v>0.71693086889274082</v>
      </c>
      <c r="S853" s="190">
        <f t="shared" ca="1" si="208"/>
        <v>0.68964134627139162</v>
      </c>
      <c r="T853" s="190">
        <f t="shared" ca="1" si="208"/>
        <v>0.66325574759803008</v>
      </c>
      <c r="U853" s="190">
        <f t="shared" ca="1" si="208"/>
        <v>0.63778075825977298</v>
      </c>
      <c r="V853" s="190">
        <f t="shared" ca="1" si="208"/>
        <v>0.61321168996581099</v>
      </c>
      <c r="W853" s="187">
        <f t="shared" ca="1" si="208"/>
        <v>0.58953587029864118</v>
      </c>
      <c r="Y853" s="78">
        <f t="shared" ca="1" si="209"/>
        <v>11700107.836848384</v>
      </c>
      <c r="Z853" s="78">
        <f t="shared" ca="1" si="210"/>
        <v>11704156.799065776</v>
      </c>
      <c r="AA853" s="78">
        <f t="shared" ca="1" si="211"/>
        <v>4048.9622173923999</v>
      </c>
    </row>
    <row r="854" spans="1:27" ht="11.25" customHeight="1" x14ac:dyDescent="0.2">
      <c r="A854" s="222">
        <f t="shared" si="212"/>
        <v>844</v>
      </c>
      <c r="B854" s="220">
        <f t="shared" si="201"/>
        <v>1.95E-2</v>
      </c>
      <c r="C854" s="217">
        <f t="shared" si="202"/>
        <v>2.7675000000000004E-3</v>
      </c>
      <c r="D854" s="219">
        <f t="shared" ca="1" si="203"/>
        <v>0.32013622845461653</v>
      </c>
      <c r="E854" s="218">
        <f t="shared" ca="1" si="204"/>
        <v>-0.46731789264640478</v>
      </c>
      <c r="F854" s="187">
        <f t="shared" ca="1" si="205"/>
        <v>-2.3071972307747652E-3</v>
      </c>
      <c r="G854" s="217">
        <f t="shared" ca="1" si="206"/>
        <v>4.6030276922523526E-4</v>
      </c>
      <c r="H854" s="187">
        <f t="shared" ca="1" si="207"/>
        <v>1.9960302769225235E-2</v>
      </c>
      <c r="I854" s="191">
        <f t="shared" ca="1" si="208"/>
        <v>0.9894301209749603</v>
      </c>
      <c r="J854" s="190">
        <f t="shared" ca="1" si="208"/>
        <v>0.96535227871177443</v>
      </c>
      <c r="K854" s="190">
        <f t="shared" ca="1" si="208"/>
        <v>0.9384833412438518</v>
      </c>
      <c r="L854" s="190">
        <f t="shared" ca="1" si="208"/>
        <v>0.90987750168372705</v>
      </c>
      <c r="M854" s="190">
        <f t="shared" ca="1" si="208"/>
        <v>0.88031664371880547</v>
      </c>
      <c r="N854" s="190">
        <f t="shared" ca="1" si="208"/>
        <v>0.850373594448954</v>
      </c>
      <c r="O854" s="190">
        <f t="shared" ca="1" si="208"/>
        <v>0.82046277247095656</v>
      </c>
      <c r="P854" s="190">
        <f t="shared" ca="1" si="208"/>
        <v>0.79087974645345549</v>
      </c>
      <c r="Q854" s="190">
        <f t="shared" ca="1" si="208"/>
        <v>0.76183160766982461</v>
      </c>
      <c r="R854" s="190">
        <f t="shared" ca="1" si="208"/>
        <v>0.73346000732205241</v>
      </c>
      <c r="S854" s="190">
        <f t="shared" ca="1" si="208"/>
        <v>0.70585847555817816</v>
      </c>
      <c r="T854" s="190">
        <f t="shared" ca="1" si="208"/>
        <v>0.67908535542970927</v>
      </c>
      <c r="U854" s="190">
        <f t="shared" ca="1" si="208"/>
        <v>0.65317341307329058</v>
      </c>
      <c r="V854" s="190">
        <f t="shared" ca="1" si="208"/>
        <v>0.6281369496409287</v>
      </c>
      <c r="W854" s="187">
        <f t="shared" ca="1" si="208"/>
        <v>0.60397704704370958</v>
      </c>
      <c r="Y854" s="78">
        <f t="shared" ca="1" si="209"/>
        <v>11910698.855444176</v>
      </c>
      <c r="Z854" s="78">
        <f t="shared" ca="1" si="210"/>
        <v>11914603.736571638</v>
      </c>
      <c r="AA854" s="78">
        <f t="shared" ca="1" si="211"/>
        <v>3904.881127461791</v>
      </c>
    </row>
    <row r="855" spans="1:27" ht="11.25" customHeight="1" x14ac:dyDescent="0.2">
      <c r="A855" s="222">
        <f t="shared" si="212"/>
        <v>845</v>
      </c>
      <c r="B855" s="220">
        <f t="shared" si="201"/>
        <v>1.95E-2</v>
      </c>
      <c r="C855" s="217">
        <f t="shared" si="202"/>
        <v>2.7675000000000004E-3</v>
      </c>
      <c r="D855" s="219">
        <f t="shared" ca="1" si="203"/>
        <v>0.9108336379990335</v>
      </c>
      <c r="E855" s="218">
        <f t="shared" ca="1" si="204"/>
        <v>1.3459063397472399</v>
      </c>
      <c r="F855" s="187">
        <f t="shared" ca="1" si="205"/>
        <v>6.644880131513882E-3</v>
      </c>
      <c r="G855" s="217">
        <f t="shared" ca="1" si="206"/>
        <v>9.4123801315138828E-3</v>
      </c>
      <c r="H855" s="187">
        <f t="shared" ca="1" si="207"/>
        <v>2.8912380131513885E-2</v>
      </c>
      <c r="I855" s="191">
        <f t="shared" ca="1" si="208"/>
        <v>0.98529598332446866</v>
      </c>
      <c r="J855" s="190">
        <f t="shared" ca="1" si="208"/>
        <v>0.95475181403399956</v>
      </c>
      <c r="K855" s="190">
        <f t="shared" ca="1" si="208"/>
        <v>0.92333376060044181</v>
      </c>
      <c r="L855" s="190">
        <f t="shared" ca="1" si="208"/>
        <v>0.8916209811949114</v>
      </c>
      <c r="M855" s="190">
        <f t="shared" ca="1" si="208"/>
        <v>0.86002675003452611</v>
      </c>
      <c r="N855" s="190">
        <f t="shared" ca="1" si="208"/>
        <v>0.82884221853492823</v>
      </c>
      <c r="O855" s="190">
        <f t="shared" ca="1" si="208"/>
        <v>0.79826895809089093</v>
      </c>
      <c r="P855" s="190">
        <f t="shared" ca="1" si="208"/>
        <v>0.76844304929010443</v>
      </c>
      <c r="Q855" s="190">
        <f t="shared" ca="1" si="208"/>
        <v>0.73945285731670884</v>
      </c>
      <c r="R855" s="190">
        <f t="shared" ca="1" si="208"/>
        <v>0.71135211845435675</v>
      </c>
      <c r="S855" s="190">
        <f t="shared" ca="1" si="208"/>
        <v>0.68416955746718155</v>
      </c>
      <c r="T855" s="190">
        <f t="shared" ca="1" si="208"/>
        <v>0.65791594485842975</v>
      </c>
      <c r="U855" s="190">
        <f t="shared" ca="1" si="208"/>
        <v>0.63258926819569572</v>
      </c>
      <c r="V855" s="190">
        <f t="shared" ca="1" si="208"/>
        <v>0.60817851594844818</v>
      </c>
      <c r="W855" s="187">
        <f t="shared" ca="1" si="208"/>
        <v>0.5846664415494861</v>
      </c>
      <c r="Y855" s="78">
        <f t="shared" ca="1" si="209"/>
        <v>11628908.218894579</v>
      </c>
      <c r="Z855" s="78">
        <f t="shared" ca="1" si="210"/>
        <v>11633006.252363263</v>
      </c>
      <c r="AA855" s="78">
        <f t="shared" ca="1" si="211"/>
        <v>4098.0334686841816</v>
      </c>
    </row>
    <row r="856" spans="1:27" ht="11.25" customHeight="1" x14ac:dyDescent="0.2">
      <c r="A856" s="222">
        <f t="shared" si="212"/>
        <v>846</v>
      </c>
      <c r="B856" s="220">
        <f t="shared" si="201"/>
        <v>1.95E-2</v>
      </c>
      <c r="C856" s="217">
        <f t="shared" si="202"/>
        <v>2.7675000000000004E-3</v>
      </c>
      <c r="D856" s="219">
        <f t="shared" ca="1" si="203"/>
        <v>0.72736852573809407</v>
      </c>
      <c r="E856" s="218">
        <f t="shared" ca="1" si="204"/>
        <v>0.60487365594775389</v>
      </c>
      <c r="F856" s="187">
        <f t="shared" ca="1" si="205"/>
        <v>2.9863243970142954E-3</v>
      </c>
      <c r="G856" s="217">
        <f t="shared" ca="1" si="206"/>
        <v>5.7538243970142958E-3</v>
      </c>
      <c r="H856" s="187">
        <f t="shared" ca="1" si="207"/>
        <v>2.5253824397014298E-2</v>
      </c>
      <c r="I856" s="191">
        <f t="shared" ca="1" si="208"/>
        <v>0.98698344099292723</v>
      </c>
      <c r="J856" s="190">
        <f t="shared" ca="1" si="208"/>
        <v>0.95906989848224133</v>
      </c>
      <c r="K856" s="190">
        <f t="shared" ca="1" si="208"/>
        <v>0.92949535057690014</v>
      </c>
      <c r="L856" s="190">
        <f t="shared" ca="1" si="208"/>
        <v>0.89903741431787609</v>
      </c>
      <c r="M856" s="190">
        <f t="shared" ca="1" si="208"/>
        <v>0.86826174430089664</v>
      </c>
      <c r="N856" s="190">
        <f t="shared" ca="1" si="208"/>
        <v>0.8375750423676841</v>
      </c>
      <c r="O856" s="190">
        <f t="shared" ca="1" si="208"/>
        <v>0.8072657002280238</v>
      </c>
      <c r="P856" s="190">
        <f t="shared" ca="1" si="208"/>
        <v>0.77753457810462678</v>
      </c>
      <c r="Q856" s="190">
        <f t="shared" ca="1" si="208"/>
        <v>0.74851811062727669</v>
      </c>
      <c r="R856" s="190">
        <f t="shared" ca="1" si="208"/>
        <v>0.7203055426657049</v>
      </c>
      <c r="S856" s="190">
        <f t="shared" ca="1" si="208"/>
        <v>0.69295172523964543</v>
      </c>
      <c r="T856" s="190">
        <f t="shared" ca="1" si="208"/>
        <v>0.66648658023435858</v>
      </c>
      <c r="U856" s="190">
        <f t="shared" ca="1" si="208"/>
        <v>0.64092208033233555</v>
      </c>
      <c r="V856" s="190">
        <f t="shared" ca="1" si="208"/>
        <v>0.61625738345845449</v>
      </c>
      <c r="W856" s="187">
        <f t="shared" ca="1" si="208"/>
        <v>0.5924826009557429</v>
      </c>
      <c r="Y856" s="78">
        <f t="shared" ca="1" si="209"/>
        <v>11743147.192884693</v>
      </c>
      <c r="Z856" s="78">
        <f t="shared" ca="1" si="210"/>
        <v>11747166.573781569</v>
      </c>
      <c r="AA856" s="78">
        <f t="shared" ca="1" si="211"/>
        <v>4019.3808968756348</v>
      </c>
    </row>
    <row r="857" spans="1:27" ht="11.25" customHeight="1" x14ac:dyDescent="0.2">
      <c r="A857" s="222">
        <f t="shared" si="212"/>
        <v>847</v>
      </c>
      <c r="B857" s="220">
        <f t="shared" si="201"/>
        <v>1.95E-2</v>
      </c>
      <c r="C857" s="217">
        <f t="shared" si="202"/>
        <v>2.7675000000000004E-3</v>
      </c>
      <c r="D857" s="219">
        <f t="shared" ca="1" si="203"/>
        <v>0.15922816599121647</v>
      </c>
      <c r="E857" s="218">
        <f t="shared" ca="1" si="204"/>
        <v>-0.99763510472968786</v>
      </c>
      <c r="F857" s="187">
        <f t="shared" ca="1" si="205"/>
        <v>-4.9254286796539095E-3</v>
      </c>
      <c r="G857" s="217">
        <f t="shared" ca="1" si="206"/>
        <v>-2.157928679653909E-3</v>
      </c>
      <c r="H857" s="187">
        <f t="shared" ca="1" si="207"/>
        <v>1.7342071320346091E-2</v>
      </c>
      <c r="I857" s="191">
        <f t="shared" ca="1" si="208"/>
        <v>0.99064251552751514</v>
      </c>
      <c r="J857" s="190">
        <f t="shared" ca="1" si="208"/>
        <v>0.96847480433937871</v>
      </c>
      <c r="K857" s="190">
        <f t="shared" ca="1" si="208"/>
        <v>0.94296096850103506</v>
      </c>
      <c r="L857" s="190">
        <f t="shared" ca="1" si="208"/>
        <v>0.91528733652036853</v>
      </c>
      <c r="M857" s="190">
        <f t="shared" ca="1" si="208"/>
        <v>0.88634084374701538</v>
      </c>
      <c r="N857" s="190">
        <f t="shared" ca="1" si="208"/>
        <v>0.8567759946985477</v>
      </c>
      <c r="O857" s="190">
        <f t="shared" ca="1" si="208"/>
        <v>0.82706970924552192</v>
      </c>
      <c r="P857" s="190">
        <f t="shared" ca="1" si="208"/>
        <v>0.79756482603902734</v>
      </c>
      <c r="Q857" s="190">
        <f t="shared" ca="1" si="208"/>
        <v>0.76850387001611431</v>
      </c>
      <c r="R857" s="190">
        <f t="shared" ca="1" si="208"/>
        <v>0.74005486801962561</v>
      </c>
      <c r="S857" s="190">
        <f t="shared" ca="1" si="208"/>
        <v>0.71233087019819674</v>
      </c>
      <c r="T857" s="190">
        <f t="shared" ca="1" si="208"/>
        <v>0.68540459291447298</v>
      </c>
      <c r="U857" s="190">
        <f t="shared" ca="1" si="208"/>
        <v>0.65931933539963228</v>
      </c>
      <c r="V857" s="190">
        <f t="shared" ca="1" si="208"/>
        <v>0.63409707988584108</v>
      </c>
      <c r="W857" s="187">
        <f t="shared" ca="1" si="208"/>
        <v>0.60974447903534801</v>
      </c>
      <c r="Y857" s="78">
        <f t="shared" ca="1" si="209"/>
        <v>11994572.094087638</v>
      </c>
      <c r="Z857" s="78">
        <f t="shared" ca="1" si="210"/>
        <v>11998420.097546685</v>
      </c>
      <c r="AA857" s="78">
        <f t="shared" ca="1" si="211"/>
        <v>3848.0034590475261</v>
      </c>
    </row>
    <row r="858" spans="1:27" ht="11.25" customHeight="1" x14ac:dyDescent="0.2">
      <c r="A858" s="222">
        <f t="shared" si="212"/>
        <v>848</v>
      </c>
      <c r="B858" s="220">
        <f t="shared" si="201"/>
        <v>1.95E-2</v>
      </c>
      <c r="C858" s="217">
        <f t="shared" si="202"/>
        <v>2.7675000000000004E-3</v>
      </c>
      <c r="D858" s="219">
        <f t="shared" ca="1" si="203"/>
        <v>0.84649637440452719</v>
      </c>
      <c r="E858" s="218">
        <f t="shared" ca="1" si="204"/>
        <v>1.0215218736710117</v>
      </c>
      <c r="F858" s="187">
        <f t="shared" ca="1" si="205"/>
        <v>5.0433601520430459E-3</v>
      </c>
      <c r="G858" s="217">
        <f t="shared" ca="1" si="206"/>
        <v>7.8108601520430459E-3</v>
      </c>
      <c r="H858" s="187">
        <f t="shared" ca="1" si="207"/>
        <v>2.7310860152043044E-2</v>
      </c>
      <c r="I858" s="191">
        <f t="shared" ca="1" si="208"/>
        <v>0.98603430668404224</v>
      </c>
      <c r="J858" s="190">
        <f t="shared" ca="1" si="208"/>
        <v>0.95663964269790858</v>
      </c>
      <c r="K858" s="190">
        <f t="shared" ca="1" si="208"/>
        <v>0.92602593256167309</v>
      </c>
      <c r="L858" s="190">
        <f t="shared" ca="1" si="208"/>
        <v>0.89485993994506019</v>
      </c>
      <c r="M858" s="190">
        <f t="shared" ca="1" si="208"/>
        <v>0.86362193432199919</v>
      </c>
      <c r="N858" s="190">
        <f t="shared" ca="1" si="208"/>
        <v>0.8326537203177542</v>
      </c>
      <c r="O858" s="190">
        <f t="shared" ca="1" si="208"/>
        <v>0.80219484517704476</v>
      </c>
      <c r="P858" s="190">
        <f t="shared" ca="1" si="208"/>
        <v>0.77240967825588946</v>
      </c>
      <c r="Q858" s="190">
        <f t="shared" ca="1" si="208"/>
        <v>0.74340755040875717</v>
      </c>
      <c r="R858" s="190">
        <f t="shared" ca="1" si="208"/>
        <v>0.71525767061521217</v>
      </c>
      <c r="S858" s="190">
        <f t="shared" ca="1" si="208"/>
        <v>0.68800013986288377</v>
      </c>
      <c r="T858" s="190">
        <f t="shared" ca="1" si="208"/>
        <v>0.66165406315945641</v>
      </c>
      <c r="U858" s="190">
        <f t="shared" ca="1" si="208"/>
        <v>0.63622351160470225</v>
      </c>
      <c r="V858" s="190">
        <f t="shared" ca="1" si="208"/>
        <v>0.6117018958247068</v>
      </c>
      <c r="W858" s="187">
        <f t="shared" ca="1" si="208"/>
        <v>0.58807516786762093</v>
      </c>
      <c r="Y858" s="78">
        <f t="shared" ca="1" si="209"/>
        <v>11678759.999304712</v>
      </c>
      <c r="Z858" s="78">
        <f t="shared" ca="1" si="210"/>
        <v>11682823.657431863</v>
      </c>
      <c r="AA858" s="78">
        <f t="shared" ca="1" si="211"/>
        <v>4063.6581271514297</v>
      </c>
    </row>
    <row r="859" spans="1:27" ht="11.25" customHeight="1" x14ac:dyDescent="0.2">
      <c r="A859" s="222">
        <f t="shared" si="212"/>
        <v>849</v>
      </c>
      <c r="B859" s="220">
        <f t="shared" si="201"/>
        <v>1.95E-2</v>
      </c>
      <c r="C859" s="217">
        <f t="shared" si="202"/>
        <v>2.7675000000000004E-3</v>
      </c>
      <c r="D859" s="219">
        <f t="shared" ca="1" si="203"/>
        <v>0.68117932097123479</v>
      </c>
      <c r="E859" s="218">
        <f t="shared" ca="1" si="204"/>
        <v>0.4709991273751804</v>
      </c>
      <c r="F859" s="187">
        <f t="shared" ca="1" si="205"/>
        <v>2.3253718710051353E-3</v>
      </c>
      <c r="G859" s="217">
        <f t="shared" ca="1" si="206"/>
        <v>5.0928718710051358E-3</v>
      </c>
      <c r="H859" s="187">
        <f t="shared" ca="1" si="207"/>
        <v>2.4592871871005135E-2</v>
      </c>
      <c r="I859" s="191">
        <f t="shared" ref="I859:W874" ca="1" si="213">I$8*EXP(-$H859*I$9)</f>
        <v>0.9872886041735911</v>
      </c>
      <c r="J859" s="190">
        <f t="shared" ca="1" si="213"/>
        <v>0.95985208130739497</v>
      </c>
      <c r="K859" s="190">
        <f t="shared" ca="1" si="213"/>
        <v>0.93061287695443928</v>
      </c>
      <c r="L859" s="190">
        <f t="shared" ca="1" si="213"/>
        <v>0.90038382695106545</v>
      </c>
      <c r="M859" s="190">
        <f t="shared" ca="1" si="213"/>
        <v>0.86975786111633957</v>
      </c>
      <c r="N859" s="190">
        <f t="shared" ca="1" si="213"/>
        <v>0.83916249387555597</v>
      </c>
      <c r="O859" s="190">
        <f t="shared" ca="1" si="213"/>
        <v>0.80890182700730762</v>
      </c>
      <c r="P859" s="190">
        <f t="shared" ca="1" si="213"/>
        <v>0.77918848290665732</v>
      </c>
      <c r="Q859" s="190">
        <f t="shared" ca="1" si="213"/>
        <v>0.75016764684555159</v>
      </c>
      <c r="R859" s="190">
        <f t="shared" ca="1" si="213"/>
        <v>0.72193504039851419</v>
      </c>
      <c r="S859" s="190">
        <f t="shared" ca="1" si="213"/>
        <v>0.69455028710200395</v>
      </c>
      <c r="T859" s="190">
        <f t="shared" ca="1" si="213"/>
        <v>0.66804681129603405</v>
      </c>
      <c r="U859" s="190">
        <f t="shared" ca="1" si="213"/>
        <v>0.64243914562295767</v>
      </c>
      <c r="V859" s="190">
        <f t="shared" ca="1" si="213"/>
        <v>0.61772831088052893</v>
      </c>
      <c r="W859" s="187">
        <f t="shared" ca="1" si="213"/>
        <v>0.5939057670869482</v>
      </c>
      <c r="Y859" s="78">
        <f t="shared" ca="1" si="209"/>
        <v>11763921.063524891</v>
      </c>
      <c r="Z859" s="78">
        <f t="shared" ca="1" si="210"/>
        <v>11767926.189732317</v>
      </c>
      <c r="AA859" s="78">
        <f t="shared" ca="1" si="211"/>
        <v>4005.1262074261904</v>
      </c>
    </row>
    <row r="860" spans="1:27" ht="11.25" customHeight="1" x14ac:dyDescent="0.2">
      <c r="A860" s="222">
        <f t="shared" si="212"/>
        <v>850</v>
      </c>
      <c r="B860" s="220">
        <f t="shared" si="201"/>
        <v>1.95E-2</v>
      </c>
      <c r="C860" s="217">
        <f t="shared" si="202"/>
        <v>2.7675000000000004E-3</v>
      </c>
      <c r="D860" s="219">
        <f t="shared" ca="1" si="203"/>
        <v>0.18803502872536271</v>
      </c>
      <c r="E860" s="218">
        <f t="shared" ca="1" si="204"/>
        <v>-0.88516052880502183</v>
      </c>
      <c r="F860" s="187">
        <f t="shared" ca="1" si="205"/>
        <v>-4.3701299543335275E-3</v>
      </c>
      <c r="G860" s="217">
        <f t="shared" ca="1" si="206"/>
        <v>-1.6026299543335271E-3</v>
      </c>
      <c r="H860" s="187">
        <f t="shared" ca="1" si="207"/>
        <v>1.7897370045666473E-2</v>
      </c>
      <c r="I860" s="191">
        <f t="shared" ca="1" si="213"/>
        <v>0.99038525561872759</v>
      </c>
      <c r="J860" s="190">
        <f t="shared" ca="1" si="213"/>
        <v>0.96781170744275546</v>
      </c>
      <c r="K860" s="190">
        <f t="shared" ca="1" si="213"/>
        <v>0.94200953037190716</v>
      </c>
      <c r="L860" s="190">
        <f t="shared" ca="1" si="213"/>
        <v>0.91413728766721125</v>
      </c>
      <c r="M860" s="190">
        <f t="shared" ca="1" si="213"/>
        <v>0.88505974071779736</v>
      </c>
      <c r="N860" s="190">
        <f t="shared" ca="1" si="213"/>
        <v>0.85541409912290511</v>
      </c>
      <c r="O860" s="190">
        <f t="shared" ca="1" si="213"/>
        <v>0.8256640180655469</v>
      </c>
      <c r="P860" s="190">
        <f t="shared" ca="1" si="213"/>
        <v>0.79614228724746539</v>
      </c>
      <c r="Q860" s="190">
        <f t="shared" ca="1" si="213"/>
        <v>0.7670838895220714</v>
      </c>
      <c r="R860" s="190">
        <f t="shared" ca="1" si="213"/>
        <v>0.73865123241057162</v>
      </c>
      <c r="S860" s="190">
        <f t="shared" ca="1" si="213"/>
        <v>0.71095320438258292</v>
      </c>
      <c r="T860" s="190">
        <f t="shared" ca="1" si="213"/>
        <v>0.68405945572917148</v>
      </c>
      <c r="U860" s="190">
        <f t="shared" ca="1" si="213"/>
        <v>0.65801103783509263</v>
      </c>
      <c r="V860" s="190">
        <f t="shared" ca="1" si="213"/>
        <v>0.63282829316730882</v>
      </c>
      <c r="W860" s="187">
        <f t="shared" ca="1" si="213"/>
        <v>0.60851668479783882</v>
      </c>
      <c r="Y860" s="78">
        <f t="shared" ca="1" si="209"/>
        <v>11976727.724098954</v>
      </c>
      <c r="Z860" s="78">
        <f t="shared" ca="1" si="210"/>
        <v>11980587.80208211</v>
      </c>
      <c r="AA860" s="78">
        <f t="shared" ca="1" si="211"/>
        <v>3860.0779831558466</v>
      </c>
    </row>
    <row r="861" spans="1:27" ht="11.25" customHeight="1" x14ac:dyDescent="0.2">
      <c r="A861" s="222">
        <f t="shared" si="212"/>
        <v>851</v>
      </c>
      <c r="B861" s="220">
        <f t="shared" si="201"/>
        <v>1.95E-2</v>
      </c>
      <c r="C861" s="217">
        <f t="shared" si="202"/>
        <v>2.7675000000000004E-3</v>
      </c>
      <c r="D861" s="219">
        <f t="shared" ca="1" si="203"/>
        <v>9.1019086296805662E-2</v>
      </c>
      <c r="E861" s="218">
        <f t="shared" ca="1" si="204"/>
        <v>-1.3345057227901116</v>
      </c>
      <c r="F861" s="187">
        <f t="shared" ca="1" si="205"/>
        <v>-6.5885940952064457E-3</v>
      </c>
      <c r="G861" s="217">
        <f t="shared" ca="1" si="206"/>
        <v>-3.8210940952064453E-3</v>
      </c>
      <c r="H861" s="187">
        <f t="shared" ca="1" si="207"/>
        <v>1.5678905904793556E-2</v>
      </c>
      <c r="I861" s="191">
        <f t="shared" ca="1" si="213"/>
        <v>0.99141343001241522</v>
      </c>
      <c r="J861" s="190">
        <f t="shared" ca="1" si="213"/>
        <v>0.97046355350847513</v>
      </c>
      <c r="K861" s="190">
        <f t="shared" ca="1" si="213"/>
        <v>0.94581635715722112</v>
      </c>
      <c r="L861" s="190">
        <f t="shared" ca="1" si="213"/>
        <v>0.91874049096335531</v>
      </c>
      <c r="M861" s="190">
        <f t="shared" ca="1" si="213"/>
        <v>0.89018895781522278</v>
      </c>
      <c r="N861" s="190">
        <f t="shared" ca="1" si="213"/>
        <v>0.86086797011303062</v>
      </c>
      <c r="O861" s="190">
        <f t="shared" ca="1" si="213"/>
        <v>0.83129420427196676</v>
      </c>
      <c r="P861" s="190">
        <f t="shared" ca="1" si="213"/>
        <v>0.80184067190267749</v>
      </c>
      <c r="Q861" s="190">
        <f t="shared" ca="1" si="213"/>
        <v>0.77277257420580314</v>
      </c>
      <c r="R861" s="190">
        <f t="shared" ca="1" si="213"/>
        <v>0.74427485027524587</v>
      </c>
      <c r="S861" s="190">
        <f t="shared" ca="1" si="213"/>
        <v>0.71647308507399499</v>
      </c>
      <c r="T861" s="190">
        <f t="shared" ca="1" si="213"/>
        <v>0.68944923527532831</v>
      </c>
      <c r="U861" s="190">
        <f t="shared" ca="1" si="213"/>
        <v>0.66325337762226544</v>
      </c>
      <c r="V861" s="190">
        <f t="shared" ca="1" si="213"/>
        <v>0.63791244024692872</v>
      </c>
      <c r="W861" s="187">
        <f t="shared" ca="1" si="213"/>
        <v>0.61343666498679073</v>
      </c>
      <c r="Y861" s="78">
        <f t="shared" ca="1" si="209"/>
        <v>12048197.86343072</v>
      </c>
      <c r="Z861" s="78">
        <f t="shared" ca="1" si="210"/>
        <v>12052009.670143036</v>
      </c>
      <c r="AA861" s="78">
        <f t="shared" ca="1" si="211"/>
        <v>3811.8067123163491</v>
      </c>
    </row>
    <row r="862" spans="1:27" ht="11.25" customHeight="1" x14ac:dyDescent="0.2">
      <c r="A862" s="222">
        <f t="shared" si="212"/>
        <v>852</v>
      </c>
      <c r="B862" s="220">
        <f t="shared" si="201"/>
        <v>1.95E-2</v>
      </c>
      <c r="C862" s="217">
        <f t="shared" si="202"/>
        <v>2.7675000000000004E-3</v>
      </c>
      <c r="D862" s="219">
        <f t="shared" ca="1" si="203"/>
        <v>0.22270284670394547</v>
      </c>
      <c r="E862" s="218">
        <f t="shared" ca="1" si="204"/>
        <v>-0.76309675794448839</v>
      </c>
      <c r="F862" s="187">
        <f t="shared" ca="1" si="205"/>
        <v>-3.7674883723634585E-3</v>
      </c>
      <c r="G862" s="217">
        <f t="shared" ca="1" si="206"/>
        <v>-9.9998837236345804E-4</v>
      </c>
      <c r="H862" s="187">
        <f t="shared" ca="1" si="207"/>
        <v>1.8500011627636544E-2</v>
      </c>
      <c r="I862" s="191">
        <f t="shared" ca="1" si="213"/>
        <v>0.99010613820998716</v>
      </c>
      <c r="J862" s="190">
        <f t="shared" ca="1" si="213"/>
        <v>0.9670925909000101</v>
      </c>
      <c r="K862" s="190">
        <f t="shared" ca="1" si="213"/>
        <v>0.94097806212265644</v>
      </c>
      <c r="L862" s="190">
        <f t="shared" ca="1" si="213"/>
        <v>0.91289082462426574</v>
      </c>
      <c r="M862" s="190">
        <f t="shared" ca="1" si="213"/>
        <v>0.88367151038911107</v>
      </c>
      <c r="N862" s="190">
        <f t="shared" ca="1" si="213"/>
        <v>0.85393854243778622</v>
      </c>
      <c r="O862" s="190">
        <f t="shared" ca="1" si="213"/>
        <v>0.8241411857003027</v>
      </c>
      <c r="P862" s="190">
        <f t="shared" ca="1" si="213"/>
        <v>0.79460133849304304</v>
      </c>
      <c r="Q862" s="190">
        <f t="shared" ca="1" si="213"/>
        <v>0.76554581502390473</v>
      </c>
      <c r="R862" s="190">
        <f t="shared" ca="1" si="213"/>
        <v>0.73713093986090295</v>
      </c>
      <c r="S862" s="190">
        <f t="shared" ca="1" si="213"/>
        <v>0.70946109822430503</v>
      </c>
      <c r="T862" s="190">
        <f t="shared" ca="1" si="213"/>
        <v>0.68260262370229219</v>
      </c>
      <c r="U862" s="190">
        <f t="shared" ca="1" si="213"/>
        <v>0.65659413666953881</v>
      </c>
      <c r="V862" s="190">
        <f t="shared" ca="1" si="213"/>
        <v>0.63145420655454576</v>
      </c>
      <c r="W862" s="187">
        <f t="shared" ca="1" si="213"/>
        <v>0.60718701036110756</v>
      </c>
      <c r="Y862" s="78">
        <f t="shared" ca="1" si="209"/>
        <v>11957396.023273757</v>
      </c>
      <c r="Z862" s="78">
        <f t="shared" ca="1" si="210"/>
        <v>11961269.198543478</v>
      </c>
      <c r="AA862" s="78">
        <f t="shared" ca="1" si="211"/>
        <v>3873.1752697210759</v>
      </c>
    </row>
    <row r="863" spans="1:27" ht="11.25" customHeight="1" x14ac:dyDescent="0.2">
      <c r="A863" s="222">
        <f t="shared" si="212"/>
        <v>853</v>
      </c>
      <c r="B863" s="220">
        <f t="shared" si="201"/>
        <v>1.95E-2</v>
      </c>
      <c r="C863" s="217">
        <f t="shared" si="202"/>
        <v>2.7675000000000004E-3</v>
      </c>
      <c r="D863" s="219">
        <f t="shared" ca="1" si="203"/>
        <v>0.10362646563955946</v>
      </c>
      <c r="E863" s="218">
        <f t="shared" ca="1" si="204"/>
        <v>-1.2611552129344297</v>
      </c>
      <c r="F863" s="187">
        <f t="shared" ca="1" si="205"/>
        <v>-6.2264549691897209E-3</v>
      </c>
      <c r="G863" s="217">
        <f t="shared" ca="1" si="206"/>
        <v>-3.4589549691897204E-3</v>
      </c>
      <c r="H863" s="187">
        <f t="shared" ca="1" si="207"/>
        <v>1.6041045030810278E-2</v>
      </c>
      <c r="I863" s="191">
        <f t="shared" ca="1" si="213"/>
        <v>0.99124551932630844</v>
      </c>
      <c r="J863" s="190">
        <f t="shared" ca="1" si="213"/>
        <v>0.97003017397195579</v>
      </c>
      <c r="K863" s="190">
        <f t="shared" ca="1" si="213"/>
        <v>0.94519388680722671</v>
      </c>
      <c r="L863" s="190">
        <f t="shared" ca="1" si="213"/>
        <v>0.91798749020002768</v>
      </c>
      <c r="M863" s="190">
        <f t="shared" ca="1" si="213"/>
        <v>0.88934964567667996</v>
      </c>
      <c r="N863" s="190">
        <f t="shared" ca="1" si="213"/>
        <v>0.85997531853599207</v>
      </c>
      <c r="O863" s="190">
        <f t="shared" ca="1" si="213"/>
        <v>0.83037252507102588</v>
      </c>
      <c r="P863" s="190">
        <f t="shared" ca="1" si="213"/>
        <v>0.80090769736873901</v>
      </c>
      <c r="Q863" s="190">
        <f t="shared" ca="1" si="213"/>
        <v>0.77184108794704887</v>
      </c>
      <c r="R863" s="190">
        <f t="shared" ca="1" si="213"/>
        <v>0.74335394293219637</v>
      </c>
      <c r="S863" s="190">
        <f t="shared" ca="1" si="213"/>
        <v>0.71556910895583914</v>
      </c>
      <c r="T863" s="190">
        <f t="shared" ca="1" si="213"/>
        <v>0.68856652337834201</v>
      </c>
      <c r="U863" s="190">
        <f t="shared" ca="1" si="213"/>
        <v>0.66239478143558561</v>
      </c>
      <c r="V863" s="190">
        <f t="shared" ca="1" si="213"/>
        <v>0.63707972989503325</v>
      </c>
      <c r="W863" s="187">
        <f t="shared" ca="1" si="213"/>
        <v>0.61263082572106808</v>
      </c>
      <c r="Y863" s="78">
        <f t="shared" ca="1" si="209"/>
        <v>12036498.257223072</v>
      </c>
      <c r="Z863" s="78">
        <f t="shared" ca="1" si="210"/>
        <v>12040317.949375309</v>
      </c>
      <c r="AA863" s="78">
        <f t="shared" ca="1" si="211"/>
        <v>3819.6921522375196</v>
      </c>
    </row>
    <row r="864" spans="1:27" ht="11.25" customHeight="1" x14ac:dyDescent="0.2">
      <c r="A864" s="222">
        <f t="shared" si="212"/>
        <v>854</v>
      </c>
      <c r="B864" s="220">
        <f t="shared" si="201"/>
        <v>1.95E-2</v>
      </c>
      <c r="C864" s="217">
        <f t="shared" si="202"/>
        <v>2.7675000000000004E-3</v>
      </c>
      <c r="D864" s="219">
        <f t="shared" ca="1" si="203"/>
        <v>0.26841319858814483</v>
      </c>
      <c r="E864" s="218">
        <f t="shared" ca="1" si="204"/>
        <v>-0.61761918186665254</v>
      </c>
      <c r="F864" s="187">
        <f t="shared" ca="1" si="205"/>
        <v>-3.0492503892940331E-3</v>
      </c>
      <c r="G864" s="217">
        <f t="shared" ca="1" si="206"/>
        <v>-2.8175038929403266E-4</v>
      </c>
      <c r="H864" s="187">
        <f t="shared" ca="1" si="207"/>
        <v>1.9218249610705968E-2</v>
      </c>
      <c r="I864" s="191">
        <f t="shared" ca="1" si="213"/>
        <v>0.98977358430982432</v>
      </c>
      <c r="J864" s="190">
        <f t="shared" ca="1" si="213"/>
        <v>0.96623623403855785</v>
      </c>
      <c r="K864" s="190">
        <f t="shared" ca="1" si="213"/>
        <v>0.93975021664181768</v>
      </c>
      <c r="L864" s="190">
        <f t="shared" ca="1" si="213"/>
        <v>0.91140748950541572</v>
      </c>
      <c r="M864" s="190">
        <f t="shared" ca="1" si="213"/>
        <v>0.88201983877621526</v>
      </c>
      <c r="N864" s="190">
        <f t="shared" ca="1" si="213"/>
        <v>0.85218327419384687</v>
      </c>
      <c r="O864" s="190">
        <f t="shared" ca="1" si="213"/>
        <v>0.82232991749184681</v>
      </c>
      <c r="P864" s="190">
        <f t="shared" ca="1" si="213"/>
        <v>0.79276870591852866</v>
      </c>
      <c r="Q864" s="190">
        <f t="shared" ca="1" si="213"/>
        <v>0.76371674050127114</v>
      </c>
      <c r="R864" s="190">
        <f t="shared" ca="1" si="213"/>
        <v>0.73532311701706732</v>
      </c>
      <c r="S864" s="190">
        <f t="shared" ca="1" si="213"/>
        <v>0.70768687160051358</v>
      </c>
      <c r="T864" s="190">
        <f t="shared" ca="1" si="213"/>
        <v>0.6808703995459342</v>
      </c>
      <c r="U864" s="190">
        <f t="shared" ca="1" si="213"/>
        <v>0.65490943540730251</v>
      </c>
      <c r="V864" s="190">
        <f t="shared" ca="1" si="213"/>
        <v>0.62982044432509743</v>
      </c>
      <c r="W864" s="187">
        <f t="shared" ca="1" si="213"/>
        <v>0.60560607724465521</v>
      </c>
      <c r="Y864" s="78">
        <f t="shared" ca="1" si="209"/>
        <v>11934402.346517894</v>
      </c>
      <c r="Z864" s="78">
        <f t="shared" ca="1" si="210"/>
        <v>11938291.121816181</v>
      </c>
      <c r="AA864" s="78">
        <f t="shared" ca="1" si="211"/>
        <v>3888.7752982862294</v>
      </c>
    </row>
    <row r="865" spans="1:27" ht="11.25" customHeight="1" x14ac:dyDescent="0.2">
      <c r="A865" s="222">
        <f t="shared" si="212"/>
        <v>855</v>
      </c>
      <c r="B865" s="220">
        <f t="shared" si="201"/>
        <v>1.95E-2</v>
      </c>
      <c r="C865" s="217">
        <f t="shared" si="202"/>
        <v>2.7675000000000004E-3</v>
      </c>
      <c r="D865" s="219">
        <f t="shared" ca="1" si="203"/>
        <v>1.2729424662760502E-2</v>
      </c>
      <c r="E865" s="218">
        <f t="shared" ca="1" si="204"/>
        <v>-2.234368305847608</v>
      </c>
      <c r="F865" s="187">
        <f t="shared" ca="1" si="205"/>
        <v>-1.1031309626492567E-2</v>
      </c>
      <c r="G865" s="217">
        <f t="shared" ca="1" si="206"/>
        <v>-8.2638096264925666E-3</v>
      </c>
      <c r="H865" s="187">
        <f t="shared" ca="1" si="207"/>
        <v>1.1236190373507433E-2</v>
      </c>
      <c r="I865" s="191">
        <f t="shared" ca="1" si="213"/>
        <v>0.99347567126611058</v>
      </c>
      <c r="J865" s="190">
        <f t="shared" ca="1" si="213"/>
        <v>0.97579602937881571</v>
      </c>
      <c r="K865" s="190">
        <f t="shared" ca="1" si="213"/>
        <v>0.95348625652447094</v>
      </c>
      <c r="L865" s="190">
        <f t="shared" ca="1" si="213"/>
        <v>0.92802871361698203</v>
      </c>
      <c r="M865" s="190">
        <f t="shared" ca="1" si="213"/>
        <v>0.90055031610544334</v>
      </c>
      <c r="N865" s="190">
        <f t="shared" ca="1" si="213"/>
        <v>0.87189470599303776</v>
      </c>
      <c r="O865" s="190">
        <f t="shared" ca="1" si="213"/>
        <v>0.84268495394373988</v>
      </c>
      <c r="P865" s="190">
        <f t="shared" ca="1" si="213"/>
        <v>0.81337522438370624</v>
      </c>
      <c r="Q865" s="190">
        <f t="shared" ca="1" si="213"/>
        <v>0.78429193477848702</v>
      </c>
      <c r="R865" s="190">
        <f t="shared" ca="1" si="213"/>
        <v>0.75566580696960783</v>
      </c>
      <c r="S865" s="190">
        <f t="shared" ca="1" si="213"/>
        <v>0.72765642999899716</v>
      </c>
      <c r="T865" s="190">
        <f t="shared" ca="1" si="213"/>
        <v>0.70037086784158742</v>
      </c>
      <c r="U865" s="190">
        <f t="shared" ca="1" si="213"/>
        <v>0.67387763596042316</v>
      </c>
      <c r="V865" s="190">
        <f t="shared" ca="1" si="213"/>
        <v>0.64821713176641738</v>
      </c>
      <c r="W865" s="187">
        <f t="shared" ca="1" si="213"/>
        <v>0.62340937981180966</v>
      </c>
      <c r="Y865" s="78">
        <f t="shared" ca="1" si="209"/>
        <v>12192781.058339637</v>
      </c>
      <c r="Z865" s="78">
        <f t="shared" ca="1" si="210"/>
        <v>12196495.983139785</v>
      </c>
      <c r="AA865" s="78">
        <f t="shared" ca="1" si="211"/>
        <v>3714.9248001482338</v>
      </c>
    </row>
    <row r="866" spans="1:27" ht="11.25" customHeight="1" x14ac:dyDescent="0.2">
      <c r="A866" s="222">
        <f t="shared" si="212"/>
        <v>856</v>
      </c>
      <c r="B866" s="220">
        <f t="shared" si="201"/>
        <v>1.95E-2</v>
      </c>
      <c r="C866" s="217">
        <f t="shared" si="202"/>
        <v>2.7675000000000004E-3</v>
      </c>
      <c r="D866" s="219">
        <f t="shared" ca="1" si="203"/>
        <v>0.38402356246286162</v>
      </c>
      <c r="E866" s="218">
        <f t="shared" ca="1" si="204"/>
        <v>-0.29493029991183417</v>
      </c>
      <c r="F866" s="187">
        <f t="shared" ca="1" si="205"/>
        <v>-1.4561016856742214E-3</v>
      </c>
      <c r="G866" s="217">
        <f t="shared" ca="1" si="206"/>
        <v>1.311398314325779E-3</v>
      </c>
      <c r="H866" s="187">
        <f t="shared" ca="1" si="207"/>
        <v>2.0811398314325779E-2</v>
      </c>
      <c r="I866" s="191">
        <f t="shared" ca="1" si="213"/>
        <v>0.98903633352042564</v>
      </c>
      <c r="J866" s="190">
        <f t="shared" ca="1" si="213"/>
        <v>0.96433942453673815</v>
      </c>
      <c r="K866" s="190">
        <f t="shared" ca="1" si="213"/>
        <v>0.93703240509801966</v>
      </c>
      <c r="L866" s="190">
        <f t="shared" ca="1" si="213"/>
        <v>0.90812584894818038</v>
      </c>
      <c r="M866" s="190">
        <f t="shared" ca="1" si="213"/>
        <v>0.87836721844840093</v>
      </c>
      <c r="N866" s="190">
        <f t="shared" ca="1" si="213"/>
        <v>0.84830271901095433</v>
      </c>
      <c r="O866" s="190">
        <f t="shared" ca="1" si="213"/>
        <v>0.81832647544754411</v>
      </c>
      <c r="P866" s="190">
        <f t="shared" ca="1" si="213"/>
        <v>0.78871875124362634</v>
      </c>
      <c r="Q866" s="190">
        <f t="shared" ca="1" si="213"/>
        <v>0.75967518887978358</v>
      </c>
      <c r="R866" s="190">
        <f t="shared" ca="1" si="213"/>
        <v>0.73132893087535322</v>
      </c>
      <c r="S866" s="190">
        <f t="shared" ca="1" si="213"/>
        <v>0.7037672178385338</v>
      </c>
      <c r="T866" s="190">
        <f t="shared" ca="1" si="213"/>
        <v>0.67704376586432014</v>
      </c>
      <c r="U866" s="190">
        <f t="shared" ca="1" si="213"/>
        <v>0.65118795279627051</v>
      </c>
      <c r="V866" s="190">
        <f t="shared" ca="1" si="213"/>
        <v>0.62621161036483997</v>
      </c>
      <c r="W866" s="187">
        <f t="shared" ca="1" si="213"/>
        <v>0.60211403038679723</v>
      </c>
      <c r="Y866" s="78">
        <f t="shared" ca="1" si="209"/>
        <v>11883577.873259788</v>
      </c>
      <c r="Z866" s="78">
        <f t="shared" ca="1" si="210"/>
        <v>11887501.21177002</v>
      </c>
      <c r="AA866" s="78">
        <f t="shared" ca="1" si="211"/>
        <v>3923.3385102320462</v>
      </c>
    </row>
    <row r="867" spans="1:27" ht="11.25" customHeight="1" x14ac:dyDescent="0.2">
      <c r="A867" s="222">
        <f t="shared" si="212"/>
        <v>857</v>
      </c>
      <c r="B867" s="220">
        <f t="shared" si="201"/>
        <v>1.95E-2</v>
      </c>
      <c r="C867" s="217">
        <f t="shared" si="202"/>
        <v>2.7675000000000004E-3</v>
      </c>
      <c r="D867" s="219">
        <f t="shared" ca="1" si="203"/>
        <v>0.97139825993465712</v>
      </c>
      <c r="E867" s="218">
        <f t="shared" ca="1" si="204"/>
        <v>1.9017527955537701</v>
      </c>
      <c r="F867" s="187">
        <f t="shared" ca="1" si="205"/>
        <v>9.3891521222787544E-3</v>
      </c>
      <c r="G867" s="217">
        <f t="shared" ca="1" si="206"/>
        <v>1.2156652122278755E-2</v>
      </c>
      <c r="H867" s="187">
        <f t="shared" ca="1" si="207"/>
        <v>3.1656652122278757E-2</v>
      </c>
      <c r="I867" s="191">
        <f t="shared" ca="1" si="213"/>
        <v>0.98403212019196873</v>
      </c>
      <c r="J867" s="190">
        <f t="shared" ca="1" si="213"/>
        <v>0.95152559717992746</v>
      </c>
      <c r="K867" s="190">
        <f t="shared" ca="1" si="213"/>
        <v>0.91873879421206894</v>
      </c>
      <c r="L867" s="190">
        <f t="shared" ca="1" si="213"/>
        <v>0.88609812106751895</v>
      </c>
      <c r="M867" s="190">
        <f t="shared" ca="1" si="213"/>
        <v>0.85390101100891103</v>
      </c>
      <c r="N867" s="190">
        <f t="shared" ca="1" si="213"/>
        <v>0.82235156831184664</v>
      </c>
      <c r="O867" s="190">
        <f t="shared" ca="1" si="213"/>
        <v>0.79158640113780343</v>
      </c>
      <c r="P867" s="190">
        <f t="shared" ca="1" si="213"/>
        <v>0.76169336387043851</v>
      </c>
      <c r="Q867" s="190">
        <f t="shared" ca="1" si="213"/>
        <v>0.7327251723600986</v>
      </c>
      <c r="R867" s="190">
        <f t="shared" ca="1" si="213"/>
        <v>0.70470930546852828</v>
      </c>
      <c r="S867" s="190">
        <f t="shared" ca="1" si="213"/>
        <v>0.67765521148269114</v>
      </c>
      <c r="T867" s="190">
        <f t="shared" ca="1" si="213"/>
        <v>0.65155955501111829</v>
      </c>
      <c r="U867" s="190">
        <f t="shared" ca="1" si="213"/>
        <v>0.62641003692330632</v>
      </c>
      <c r="V867" s="190">
        <f t="shared" ca="1" si="213"/>
        <v>0.60218817379882739</v>
      </c>
      <c r="W867" s="187">
        <f t="shared" ca="1" si="213"/>
        <v>0.57887131792485347</v>
      </c>
      <c r="Y867" s="78">
        <f t="shared" ca="1" si="209"/>
        <v>11544045.749949906</v>
      </c>
      <c r="Z867" s="78">
        <f t="shared" ca="1" si="210"/>
        <v>11548202.470971927</v>
      </c>
      <c r="AA867" s="78">
        <f t="shared" ca="1" si="211"/>
        <v>4156.7210220210254</v>
      </c>
    </row>
    <row r="868" spans="1:27" ht="11.25" customHeight="1" x14ac:dyDescent="0.2">
      <c r="A868" s="222">
        <f t="shared" si="212"/>
        <v>858</v>
      </c>
      <c r="B868" s="220">
        <f t="shared" si="201"/>
        <v>1.95E-2</v>
      </c>
      <c r="C868" s="217">
        <f t="shared" si="202"/>
        <v>2.7675000000000004E-3</v>
      </c>
      <c r="D868" s="219">
        <f t="shared" ca="1" si="203"/>
        <v>9.9426536571342705E-2</v>
      </c>
      <c r="E868" s="218">
        <f t="shared" ca="1" si="204"/>
        <v>-1.2848260613237414</v>
      </c>
      <c r="F868" s="187">
        <f t="shared" ca="1" si="205"/>
        <v>-6.3433204192683305E-3</v>
      </c>
      <c r="G868" s="217">
        <f t="shared" ca="1" si="206"/>
        <v>-3.5758204192683301E-3</v>
      </c>
      <c r="H868" s="187">
        <f t="shared" ca="1" si="207"/>
        <v>1.5924179580731671E-2</v>
      </c>
      <c r="I868" s="191">
        <f t="shared" ca="1" si="213"/>
        <v>0.99129970245909416</v>
      </c>
      <c r="J868" s="190">
        <f t="shared" ca="1" si="213"/>
        <v>0.97017000816865406</v>
      </c>
      <c r="K868" s="190">
        <f t="shared" ca="1" si="213"/>
        <v>0.94539471862772706</v>
      </c>
      <c r="L868" s="190">
        <f t="shared" ca="1" si="213"/>
        <v>0.91823042263467591</v>
      </c>
      <c r="M868" s="190">
        <f t="shared" ca="1" si="213"/>
        <v>0.88962041249689428</v>
      </c>
      <c r="N868" s="190">
        <f t="shared" ca="1" si="213"/>
        <v>0.86026328377420902</v>
      </c>
      <c r="O868" s="190">
        <f t="shared" ca="1" si="213"/>
        <v>0.8306698472457692</v>
      </c>
      <c r="P868" s="190">
        <f t="shared" ca="1" si="213"/>
        <v>0.80120865768225003</v>
      </c>
      <c r="Q868" s="190">
        <f t="shared" ca="1" si="213"/>
        <v>0.77214156390680821</v>
      </c>
      <c r="R868" s="190">
        <f t="shared" ca="1" si="213"/>
        <v>0.74365100316014543</v>
      </c>
      <c r="S868" s="190">
        <f t="shared" ca="1" si="213"/>
        <v>0.71586070520944833</v>
      </c>
      <c r="T868" s="190">
        <f t="shared" ca="1" si="213"/>
        <v>0.68885125861878149</v>
      </c>
      <c r="U868" s="190">
        <f t="shared" ca="1" si="213"/>
        <v>0.66267173636776855</v>
      </c>
      <c r="V868" s="190">
        <f t="shared" ca="1" si="213"/>
        <v>0.63734833391893997</v>
      </c>
      <c r="W868" s="187">
        <f t="shared" ca="1" si="213"/>
        <v>0.61289076131699149</v>
      </c>
      <c r="Y868" s="78">
        <f t="shared" ca="1" si="209"/>
        <v>12040272.415588159</v>
      </c>
      <c r="Z868" s="78">
        <f t="shared" ca="1" si="210"/>
        <v>12044089.563268548</v>
      </c>
      <c r="AA868" s="78">
        <f t="shared" ca="1" si="211"/>
        <v>3817.1476803887635</v>
      </c>
    </row>
    <row r="869" spans="1:27" ht="11.25" customHeight="1" x14ac:dyDescent="0.2">
      <c r="A869" s="222">
        <f t="shared" si="212"/>
        <v>859</v>
      </c>
      <c r="B869" s="220">
        <f t="shared" si="201"/>
        <v>1.95E-2</v>
      </c>
      <c r="C869" s="217">
        <f t="shared" si="202"/>
        <v>2.7675000000000004E-3</v>
      </c>
      <c r="D869" s="219">
        <f t="shared" ca="1" si="203"/>
        <v>0.87148547895266948</v>
      </c>
      <c r="E869" s="218">
        <f t="shared" ca="1" si="204"/>
        <v>1.133441148999093</v>
      </c>
      <c r="F869" s="187">
        <f t="shared" ca="1" si="205"/>
        <v>5.5959173003366364E-3</v>
      </c>
      <c r="G869" s="217">
        <f t="shared" ca="1" si="206"/>
        <v>8.3634173003366372E-3</v>
      </c>
      <c r="H869" s="187">
        <f t="shared" ca="1" si="207"/>
        <v>2.7863417300336639E-2</v>
      </c>
      <c r="I869" s="191">
        <f t="shared" ca="1" si="213"/>
        <v>0.98577950753247046</v>
      </c>
      <c r="J869" s="190">
        <f t="shared" ca="1" si="213"/>
        <v>0.95598788179965954</v>
      </c>
      <c r="K869" s="190">
        <f t="shared" ca="1" si="213"/>
        <v>0.92509619240011998</v>
      </c>
      <c r="L869" s="190">
        <f t="shared" ca="1" si="213"/>
        <v>0.8937411056380512</v>
      </c>
      <c r="M869" s="190">
        <f t="shared" ca="1" si="213"/>
        <v>0.8623798272487101</v>
      </c>
      <c r="N869" s="190">
        <f t="shared" ca="1" si="213"/>
        <v>0.83133669787356679</v>
      </c>
      <c r="O869" s="190">
        <f t="shared" ca="1" si="213"/>
        <v>0.80083815706481842</v>
      </c>
      <c r="P869" s="190">
        <f t="shared" ca="1" si="213"/>
        <v>0.77103880194827157</v>
      </c>
      <c r="Q869" s="190">
        <f t="shared" ca="1" si="213"/>
        <v>0.74204071634162316</v>
      </c>
      <c r="R869" s="190">
        <f t="shared" ca="1" si="213"/>
        <v>0.71390775835602871</v>
      </c>
      <c r="S869" s="190">
        <f t="shared" ca="1" si="213"/>
        <v>0.68667609334668922</v>
      </c>
      <c r="T869" s="190">
        <f t="shared" ca="1" si="213"/>
        <v>0.66036194216626198</v>
      </c>
      <c r="U869" s="190">
        <f t="shared" ca="1" si="213"/>
        <v>0.63496727024138711</v>
      </c>
      <c r="V869" s="190">
        <f t="shared" ca="1" si="213"/>
        <v>0.61048395729731908</v>
      </c>
      <c r="W869" s="187">
        <f t="shared" ca="1" si="213"/>
        <v>0.58689684789083196</v>
      </c>
      <c r="Y869" s="78">
        <f t="shared" ca="1" si="209"/>
        <v>11661532.757145809</v>
      </c>
      <c r="Z869" s="78">
        <f t="shared" ca="1" si="210"/>
        <v>11665608.285436012</v>
      </c>
      <c r="AA869" s="78">
        <f t="shared" ca="1" si="211"/>
        <v>4075.5282902028412</v>
      </c>
    </row>
    <row r="870" spans="1:27" ht="11.25" customHeight="1" x14ac:dyDescent="0.2">
      <c r="A870" s="222">
        <f t="shared" si="212"/>
        <v>860</v>
      </c>
      <c r="B870" s="220">
        <f t="shared" si="201"/>
        <v>1.95E-2</v>
      </c>
      <c r="C870" s="217">
        <f t="shared" si="202"/>
        <v>2.7675000000000004E-3</v>
      </c>
      <c r="D870" s="219">
        <f t="shared" ca="1" si="203"/>
        <v>0.66845001099184242</v>
      </c>
      <c r="E870" s="218">
        <f t="shared" ca="1" si="204"/>
        <v>0.43563719752898861</v>
      </c>
      <c r="F870" s="187">
        <f t="shared" ca="1" si="205"/>
        <v>2.1507863310551E-3</v>
      </c>
      <c r="G870" s="217">
        <f t="shared" ca="1" si="206"/>
        <v>4.9182863310551009E-3</v>
      </c>
      <c r="H870" s="187">
        <f t="shared" ca="1" si="207"/>
        <v>2.4418286331055101E-2</v>
      </c>
      <c r="I870" s="191">
        <f t="shared" ca="1" si="213"/>
        <v>0.98736922643865632</v>
      </c>
      <c r="J870" s="190">
        <f t="shared" ca="1" si="213"/>
        <v>0.96005879538474381</v>
      </c>
      <c r="K870" s="190">
        <f t="shared" ca="1" si="213"/>
        <v>0.9309082872312664</v>
      </c>
      <c r="L870" s="190">
        <f t="shared" ca="1" si="213"/>
        <v>0.90073980805002518</v>
      </c>
      <c r="M870" s="190">
        <f t="shared" ca="1" si="213"/>
        <v>0.87015347912744057</v>
      </c>
      <c r="N870" s="190">
        <f t="shared" ca="1" si="213"/>
        <v>0.83958230910241261</v>
      </c>
      <c r="O870" s="190">
        <f t="shared" ca="1" si="213"/>
        <v>0.80933455070351845</v>
      </c>
      <c r="P870" s="190">
        <f t="shared" ca="1" si="213"/>
        <v>0.779625936229009</v>
      </c>
      <c r="Q870" s="190">
        <f t="shared" ca="1" si="213"/>
        <v>0.75060396576871324</v>
      </c>
      <c r="R870" s="190">
        <f t="shared" ca="1" si="213"/>
        <v>0.72236607483729098</v>
      </c>
      <c r="S870" s="190">
        <f t="shared" ca="1" si="213"/>
        <v>0.69497315029511686</v>
      </c>
      <c r="T870" s="190">
        <f t="shared" ca="1" si="213"/>
        <v>0.66845954381772155</v>
      </c>
      <c r="U870" s="190">
        <f t="shared" ca="1" si="213"/>
        <v>0.64284046596019029</v>
      </c>
      <c r="V870" s="190">
        <f t="shared" ca="1" si="213"/>
        <v>0.61811743090459337</v>
      </c>
      <c r="W870" s="187">
        <f t="shared" ca="1" si="213"/>
        <v>0.59428225590994366</v>
      </c>
      <c r="Y870" s="78">
        <f t="shared" ca="1" si="209"/>
        <v>11769415.279760642</v>
      </c>
      <c r="Z870" s="78">
        <f t="shared" ca="1" si="210"/>
        <v>11773416.638545513</v>
      </c>
      <c r="AA870" s="78">
        <f t="shared" ca="1" si="211"/>
        <v>4001.3587848711759</v>
      </c>
    </row>
    <row r="871" spans="1:27" ht="11.25" customHeight="1" x14ac:dyDescent="0.2">
      <c r="A871" s="222">
        <f t="shared" si="212"/>
        <v>861</v>
      </c>
      <c r="B871" s="220">
        <f t="shared" si="201"/>
        <v>1.95E-2</v>
      </c>
      <c r="C871" s="217">
        <f t="shared" si="202"/>
        <v>2.7675000000000004E-3</v>
      </c>
      <c r="D871" s="219">
        <f t="shared" ca="1" si="203"/>
        <v>0.62272594522517744</v>
      </c>
      <c r="E871" s="218">
        <f t="shared" ca="1" si="204"/>
        <v>0.31264799559320372</v>
      </c>
      <c r="F871" s="187">
        <f t="shared" ca="1" si="205"/>
        <v>1.5435757992380611E-3</v>
      </c>
      <c r="G871" s="217">
        <f t="shared" ca="1" si="206"/>
        <v>4.3110757992380613E-3</v>
      </c>
      <c r="H871" s="187">
        <f t="shared" ca="1" si="207"/>
        <v>2.3811075799238062E-2</v>
      </c>
      <c r="I871" s="191">
        <f t="shared" ca="1" si="213"/>
        <v>0.98764968288329624</v>
      </c>
      <c r="J871" s="190">
        <f t="shared" ca="1" si="213"/>
        <v>0.9607780960783685</v>
      </c>
      <c r="K871" s="190">
        <f t="shared" ca="1" si="213"/>
        <v>0.93193645803474123</v>
      </c>
      <c r="L871" s="190">
        <f t="shared" ca="1" si="213"/>
        <v>0.90197901080162246</v>
      </c>
      <c r="M871" s="190">
        <f t="shared" ca="1" si="213"/>
        <v>0.87153084501143108</v>
      </c>
      <c r="N871" s="190">
        <f t="shared" ca="1" si="213"/>
        <v>0.84104406752668015</v>
      </c>
      <c r="O871" s="190">
        <f t="shared" ca="1" si="213"/>
        <v>0.81084137218349439</v>
      </c>
      <c r="P871" s="190">
        <f t="shared" ca="1" si="213"/>
        <v>0.781149317367546</v>
      </c>
      <c r="Q871" s="190">
        <f t="shared" ca="1" si="213"/>
        <v>0.75212346521438023</v>
      </c>
      <c r="R871" s="190">
        <f t="shared" ca="1" si="213"/>
        <v>0.72386722266685399</v>
      </c>
      <c r="S871" s="190">
        <f t="shared" ca="1" si="213"/>
        <v>0.6964458792432332</v>
      </c>
      <c r="T871" s="190">
        <f t="shared" ca="1" si="213"/>
        <v>0.66989701904045318</v>
      </c>
      <c r="U871" s="190">
        <f t="shared" ca="1" si="213"/>
        <v>0.64423821600812226</v>
      </c>
      <c r="V871" s="190">
        <f t="shared" ca="1" si="213"/>
        <v>0.6194727046326336</v>
      </c>
      <c r="W871" s="187">
        <f t="shared" ca="1" si="213"/>
        <v>0.5955935479182648</v>
      </c>
      <c r="Y871" s="78">
        <f t="shared" ca="1" si="209"/>
        <v>11788546.904611122</v>
      </c>
      <c r="Z871" s="78">
        <f t="shared" ca="1" si="210"/>
        <v>11792535.15341212</v>
      </c>
      <c r="AA871" s="78">
        <f t="shared" ca="1" si="211"/>
        <v>3988.2488009985536</v>
      </c>
    </row>
    <row r="872" spans="1:27" ht="11.25" customHeight="1" x14ac:dyDescent="0.2">
      <c r="A872" s="222">
        <f t="shared" si="212"/>
        <v>862</v>
      </c>
      <c r="B872" s="220">
        <f t="shared" si="201"/>
        <v>1.95E-2</v>
      </c>
      <c r="C872" s="217">
        <f t="shared" si="202"/>
        <v>2.7675000000000004E-3</v>
      </c>
      <c r="D872" s="219">
        <f t="shared" ca="1" si="203"/>
        <v>0.45873779694632422</v>
      </c>
      <c r="E872" s="218">
        <f t="shared" ca="1" si="204"/>
        <v>-0.10361410481335614</v>
      </c>
      <c r="F872" s="187">
        <f t="shared" ca="1" si="205"/>
        <v>-5.1155365428189265E-4</v>
      </c>
      <c r="G872" s="217">
        <f t="shared" ca="1" si="206"/>
        <v>2.2559463457181078E-3</v>
      </c>
      <c r="H872" s="187">
        <f t="shared" ca="1" si="207"/>
        <v>2.1755946345718109E-2</v>
      </c>
      <c r="I872" s="191">
        <f t="shared" ca="1" si="213"/>
        <v>0.98859949066806341</v>
      </c>
      <c r="J872" s="190">
        <f t="shared" ca="1" si="213"/>
        <v>0.96321660044224677</v>
      </c>
      <c r="K872" s="190">
        <f t="shared" ca="1" si="213"/>
        <v>0.93542477847068051</v>
      </c>
      <c r="L872" s="190">
        <f t="shared" ca="1" si="213"/>
        <v>0.90618580788646952</v>
      </c>
      <c r="M872" s="190">
        <f t="shared" ca="1" si="213"/>
        <v>0.8762087948051116</v>
      </c>
      <c r="N872" s="190">
        <f t="shared" ca="1" si="213"/>
        <v>0.84601035970909766</v>
      </c>
      <c r="O872" s="190">
        <f t="shared" ca="1" si="213"/>
        <v>0.81596211899255611</v>
      </c>
      <c r="P872" s="190">
        <f t="shared" ca="1" si="213"/>
        <v>0.78632738530500634</v>
      </c>
      <c r="Q872" s="190">
        <f t="shared" ca="1" si="213"/>
        <v>0.75728913503231854</v>
      </c>
      <c r="R872" s="190">
        <f t="shared" ca="1" si="213"/>
        <v>0.72897110498412299</v>
      </c>
      <c r="S872" s="190">
        <f t="shared" ca="1" si="213"/>
        <v>0.70145358746358988</v>
      </c>
      <c r="T872" s="190">
        <f t="shared" ca="1" si="213"/>
        <v>0.67478518942329735</v>
      </c>
      <c r="U872" s="190">
        <f t="shared" ca="1" si="213"/>
        <v>0.64899154871186526</v>
      </c>
      <c r="V872" s="190">
        <f t="shared" ca="1" si="213"/>
        <v>0.62408177213482641</v>
      </c>
      <c r="W872" s="187">
        <f t="shared" ca="1" si="213"/>
        <v>0.60005317669675706</v>
      </c>
      <c r="Y872" s="78">
        <f t="shared" ca="1" si="209"/>
        <v>11853560.850726007</v>
      </c>
      <c r="Z872" s="78">
        <f t="shared" ca="1" si="210"/>
        <v>11857504.653239086</v>
      </c>
      <c r="AA872" s="78">
        <f t="shared" ca="1" si="211"/>
        <v>3943.8025130797178</v>
      </c>
    </row>
    <row r="873" spans="1:27" ht="11.25" customHeight="1" x14ac:dyDescent="0.2">
      <c r="A873" s="222">
        <f t="shared" si="212"/>
        <v>863</v>
      </c>
      <c r="B873" s="220">
        <f t="shared" si="201"/>
        <v>1.95E-2</v>
      </c>
      <c r="C873" s="217">
        <f t="shared" si="202"/>
        <v>2.7675000000000004E-3</v>
      </c>
      <c r="D873" s="219">
        <f t="shared" ca="1" si="203"/>
        <v>0.69845524011683469</v>
      </c>
      <c r="E873" s="218">
        <f t="shared" ca="1" si="204"/>
        <v>0.51996277621418296</v>
      </c>
      <c r="F873" s="187">
        <f t="shared" ca="1" si="205"/>
        <v>2.5671105178398123E-3</v>
      </c>
      <c r="G873" s="217">
        <f t="shared" ca="1" si="206"/>
        <v>5.3346105178398127E-3</v>
      </c>
      <c r="H873" s="187">
        <f t="shared" ca="1" si="207"/>
        <v>2.4834610517839813E-2</v>
      </c>
      <c r="I873" s="191">
        <f t="shared" ca="1" si="213"/>
        <v>0.98717698198632908</v>
      </c>
      <c r="J873" s="190">
        <f t="shared" ca="1" si="213"/>
        <v>0.95956592958466147</v>
      </c>
      <c r="K873" s="190">
        <f t="shared" ca="1" si="213"/>
        <v>0.9302039939404203</v>
      </c>
      <c r="L873" s="190">
        <f t="shared" ca="1" si="213"/>
        <v>0.89989115246640428</v>
      </c>
      <c r="M873" s="190">
        <f t="shared" ca="1" si="213"/>
        <v>0.86921036833973486</v>
      </c>
      <c r="N873" s="190">
        <f t="shared" ca="1" si="213"/>
        <v>0.83858154620034042</v>
      </c>
      <c r="O873" s="190">
        <f t="shared" ca="1" si="213"/>
        <v>0.80830304110743678</v>
      </c>
      <c r="P873" s="190">
        <f t="shared" ca="1" si="213"/>
        <v>0.77858317143058076</v>
      </c>
      <c r="Q873" s="190">
        <f t="shared" ca="1" si="213"/>
        <v>0.74956391959357549</v>
      </c>
      <c r="R873" s="190">
        <f t="shared" ca="1" si="213"/>
        <v>0.72133863616244853</v>
      </c>
      <c r="S873" s="190">
        <f t="shared" ca="1" si="213"/>
        <v>0.69396519728493822</v>
      </c>
      <c r="T873" s="190">
        <f t="shared" ca="1" si="213"/>
        <v>0.66747574478351468</v>
      </c>
      <c r="U873" s="190">
        <f t="shared" ca="1" si="213"/>
        <v>0.6418838738201188</v>
      </c>
      <c r="V873" s="190">
        <f t="shared" ca="1" si="213"/>
        <v>0.61718992294318087</v>
      </c>
      <c r="W873" s="187">
        <f t="shared" ca="1" si="213"/>
        <v>0.59338485820935638</v>
      </c>
      <c r="Y873" s="78">
        <f t="shared" ca="1" si="209"/>
        <v>11756318.337853041</v>
      </c>
      <c r="Z873" s="78">
        <f t="shared" ca="1" si="210"/>
        <v>11760328.679118995</v>
      </c>
      <c r="AA873" s="78">
        <f t="shared" ca="1" si="211"/>
        <v>4010.3412659540772</v>
      </c>
    </row>
    <row r="874" spans="1:27" ht="11.25" customHeight="1" x14ac:dyDescent="0.2">
      <c r="A874" s="222">
        <f t="shared" si="212"/>
        <v>864</v>
      </c>
      <c r="B874" s="220">
        <f t="shared" si="201"/>
        <v>1.95E-2</v>
      </c>
      <c r="C874" s="217">
        <f t="shared" si="202"/>
        <v>2.7675000000000004E-3</v>
      </c>
      <c r="D874" s="219">
        <f t="shared" ca="1" si="203"/>
        <v>0.8344320289148679</v>
      </c>
      <c r="E874" s="218">
        <f t="shared" ca="1" si="204"/>
        <v>0.97182836481106583</v>
      </c>
      <c r="F874" s="187">
        <f t="shared" ca="1" si="205"/>
        <v>4.798018110076979E-3</v>
      </c>
      <c r="G874" s="217">
        <f t="shared" ca="1" si="206"/>
        <v>7.565518110076979E-3</v>
      </c>
      <c r="H874" s="187">
        <f t="shared" ca="1" si="207"/>
        <v>2.7065518110076979E-2</v>
      </c>
      <c r="I874" s="191">
        <f t="shared" ca="1" si="213"/>
        <v>0.98614746169427081</v>
      </c>
      <c r="J874" s="190">
        <f t="shared" ca="1" si="213"/>
        <v>0.95692917483316287</v>
      </c>
      <c r="K874" s="190">
        <f t="shared" ca="1" si="213"/>
        <v>0.92643904790927567</v>
      </c>
      <c r="L874" s="190">
        <f t="shared" ca="1" si="213"/>
        <v>0.89535716478445149</v>
      </c>
      <c r="M874" s="190">
        <f t="shared" ca="1" si="213"/>
        <v>0.86417401822757611</v>
      </c>
      <c r="N874" s="190">
        <f t="shared" ca="1" si="213"/>
        <v>0.83323916285527055</v>
      </c>
      <c r="O874" s="190">
        <f t="shared" ca="1" si="213"/>
        <v>0.80279796764202149</v>
      </c>
      <c r="P874" s="190">
        <f t="shared" ca="1" si="213"/>
        <v>0.77301914499109681</v>
      </c>
      <c r="Q874" s="190">
        <f t="shared" ca="1" si="213"/>
        <v>0.74401524807634745</v>
      </c>
      <c r="R874" s="190">
        <f t="shared" ca="1" si="213"/>
        <v>0.71585786594713829</v>
      </c>
      <c r="S874" s="190">
        <f t="shared" ca="1" si="213"/>
        <v>0.68858885064833042</v>
      </c>
      <c r="T874" s="190">
        <f t="shared" ca="1" si="213"/>
        <v>0.66222859069263629</v>
      </c>
      <c r="U874" s="190">
        <f t="shared" ca="1" si="213"/>
        <v>0.63678209440345679</v>
      </c>
      <c r="V874" s="190">
        <f t="shared" ca="1" si="213"/>
        <v>0.61224345389534907</v>
      </c>
      <c r="W874" s="187">
        <f t="shared" ca="1" si="213"/>
        <v>0.58859911427847722</v>
      </c>
      <c r="Y874" s="78">
        <f t="shared" ca="1" si="209"/>
        <v>11686418.360878861</v>
      </c>
      <c r="Z874" s="78">
        <f t="shared" ca="1" si="210"/>
        <v>11690476.745232303</v>
      </c>
      <c r="AA874" s="78">
        <f t="shared" ca="1" si="211"/>
        <v>4058.3843534421176</v>
      </c>
    </row>
    <row r="875" spans="1:27" ht="11.25" customHeight="1" x14ac:dyDescent="0.2">
      <c r="A875" s="222">
        <f t="shared" si="212"/>
        <v>865</v>
      </c>
      <c r="B875" s="220">
        <f t="shared" si="201"/>
        <v>1.95E-2</v>
      </c>
      <c r="C875" s="217">
        <f t="shared" si="202"/>
        <v>2.7675000000000004E-3</v>
      </c>
      <c r="D875" s="219">
        <f t="shared" ca="1" si="203"/>
        <v>8.5449742807683804E-2</v>
      </c>
      <c r="E875" s="218">
        <f t="shared" ca="1" si="204"/>
        <v>-1.3693193064610933</v>
      </c>
      <c r="F875" s="187">
        <f t="shared" ca="1" si="205"/>
        <v>-6.7604723928341593E-3</v>
      </c>
      <c r="G875" s="217">
        <f t="shared" ca="1" si="206"/>
        <v>-3.9929723928341584E-3</v>
      </c>
      <c r="H875" s="187">
        <f t="shared" ca="1" si="207"/>
        <v>1.5507027607165842E-2</v>
      </c>
      <c r="I875" s="191">
        <f t="shared" ref="I875:W890" ca="1" si="214">I$8*EXP(-$H875*I$9)</f>
        <v>0.99149313365450431</v>
      </c>
      <c r="J875" s="190">
        <f t="shared" ca="1" si="214"/>
        <v>0.97066931164603698</v>
      </c>
      <c r="K875" s="190">
        <f t="shared" ca="1" si="214"/>
        <v>0.94611193717227338</v>
      </c>
      <c r="L875" s="190">
        <f t="shared" ca="1" si="214"/>
        <v>0.91909809593926795</v>
      </c>
      <c r="M875" s="190">
        <f t="shared" ca="1" si="214"/>
        <v>0.89058758887771883</v>
      </c>
      <c r="N875" s="190">
        <f t="shared" ca="1" si="214"/>
        <v>0.86129196416100384</v>
      </c>
      <c r="O875" s="190">
        <f t="shared" ca="1" si="214"/>
        <v>0.83173200914029044</v>
      </c>
      <c r="P875" s="190">
        <f t="shared" ca="1" si="214"/>
        <v>0.80228386007230057</v>
      </c>
      <c r="Q875" s="190">
        <f t="shared" ca="1" si="214"/>
        <v>0.77321506906986714</v>
      </c>
      <c r="R875" s="190">
        <f t="shared" ca="1" si="214"/>
        <v>0.74471233002636383</v>
      </c>
      <c r="S875" s="190">
        <f t="shared" ca="1" si="214"/>
        <v>0.71690252932541643</v>
      </c>
      <c r="T875" s="190">
        <f t="shared" ca="1" si="214"/>
        <v>0.68986858347512237</v>
      </c>
      <c r="U875" s="190">
        <f t="shared" ca="1" si="214"/>
        <v>0.66366127349700255</v>
      </c>
      <c r="V875" s="190">
        <f t="shared" ca="1" si="214"/>
        <v>0.63830804162742916</v>
      </c>
      <c r="W875" s="187">
        <f t="shared" ca="1" si="214"/>
        <v>0.6138195028770751</v>
      </c>
      <c r="Y875" s="78">
        <f t="shared" ca="1" si="209"/>
        <v>12053755.230561672</v>
      </c>
      <c r="Z875" s="78">
        <f t="shared" ca="1" si="210"/>
        <v>12057563.293969337</v>
      </c>
      <c r="AA875" s="78">
        <f t="shared" ca="1" si="211"/>
        <v>3808.0634076651186</v>
      </c>
    </row>
    <row r="876" spans="1:27" ht="11.25" customHeight="1" x14ac:dyDescent="0.2">
      <c r="A876" s="222">
        <f t="shared" si="212"/>
        <v>866</v>
      </c>
      <c r="B876" s="220">
        <f t="shared" si="201"/>
        <v>1.95E-2</v>
      </c>
      <c r="C876" s="217">
        <f t="shared" si="202"/>
        <v>2.7675000000000004E-3</v>
      </c>
      <c r="D876" s="219">
        <f t="shared" ca="1" si="203"/>
        <v>0.86923030245358668</v>
      </c>
      <c r="E876" s="218">
        <f t="shared" ca="1" si="204"/>
        <v>1.1227601006661583</v>
      </c>
      <c r="F876" s="187">
        <f t="shared" ca="1" si="205"/>
        <v>5.5431838494602653E-3</v>
      </c>
      <c r="G876" s="217">
        <f t="shared" ca="1" si="206"/>
        <v>8.3106838494602653E-3</v>
      </c>
      <c r="H876" s="187">
        <f t="shared" ca="1" si="207"/>
        <v>2.7810683849460265E-2</v>
      </c>
      <c r="I876" s="191">
        <f t="shared" ca="1" si="214"/>
        <v>0.9858038215207594</v>
      </c>
      <c r="J876" s="190">
        <f t="shared" ca="1" si="214"/>
        <v>0.95605006361758726</v>
      </c>
      <c r="K876" s="190">
        <f t="shared" ca="1" si="214"/>
        <v>0.92518488211393035</v>
      </c>
      <c r="L876" s="190">
        <f t="shared" ca="1" si="214"/>
        <v>0.89384782150509368</v>
      </c>
      <c r="M876" s="190">
        <f t="shared" ca="1" si="214"/>
        <v>0.86249829094469188</v>
      </c>
      <c r="N876" s="190">
        <f t="shared" ca="1" si="214"/>
        <v>0.83146229832181062</v>
      </c>
      <c r="O876" s="190">
        <f t="shared" ca="1" si="214"/>
        <v>0.80096753388773545</v>
      </c>
      <c r="P876" s="190">
        <f t="shared" ca="1" si="214"/>
        <v>0.77116952683720374</v>
      </c>
      <c r="Q876" s="190">
        <f t="shared" ca="1" si="214"/>
        <v>0.74217105199889588</v>
      </c>
      <c r="R876" s="190">
        <f t="shared" ca="1" si="214"/>
        <v>0.71403647757789468</v>
      </c>
      <c r="S876" s="190">
        <f t="shared" ca="1" si="214"/>
        <v>0.68680234404482743</v>
      </c>
      <c r="T876" s="190">
        <f t="shared" ca="1" si="214"/>
        <v>0.66048514711173123</v>
      </c>
      <c r="U876" s="190">
        <f t="shared" ca="1" si="214"/>
        <v>0.63508705285421518</v>
      </c>
      <c r="V876" s="190">
        <f t="shared" ca="1" si="214"/>
        <v>0.61060008686414757</v>
      </c>
      <c r="W876" s="187">
        <f t="shared" ca="1" si="214"/>
        <v>0.5870091992142199</v>
      </c>
      <c r="Y876" s="78">
        <f t="shared" ca="1" si="209"/>
        <v>11663175.598414743</v>
      </c>
      <c r="Z876" s="78">
        <f t="shared" ca="1" si="210"/>
        <v>11667249.994318685</v>
      </c>
      <c r="AA876" s="78">
        <f t="shared" ca="1" si="211"/>
        <v>4074.3959039412439</v>
      </c>
    </row>
    <row r="877" spans="1:27" ht="11.25" customHeight="1" x14ac:dyDescent="0.2">
      <c r="A877" s="222">
        <f t="shared" si="212"/>
        <v>867</v>
      </c>
      <c r="B877" s="220">
        <f t="shared" si="201"/>
        <v>1.95E-2</v>
      </c>
      <c r="C877" s="217">
        <f t="shared" si="202"/>
        <v>2.7675000000000004E-3</v>
      </c>
      <c r="D877" s="219">
        <f t="shared" ca="1" si="203"/>
        <v>0.20765541186019598</v>
      </c>
      <c r="E877" s="218">
        <f t="shared" ca="1" si="204"/>
        <v>-0.81458338580738909</v>
      </c>
      <c r="F877" s="187">
        <f t="shared" ca="1" si="205"/>
        <v>-4.0216832300747967E-3</v>
      </c>
      <c r="G877" s="217">
        <f t="shared" ca="1" si="206"/>
        <v>-1.2541832300747963E-3</v>
      </c>
      <c r="H877" s="187">
        <f t="shared" ca="1" si="207"/>
        <v>1.8245816769925205E-2</v>
      </c>
      <c r="I877" s="191">
        <f t="shared" ca="1" si="214"/>
        <v>0.99022386063506662</v>
      </c>
      <c r="J877" s="190">
        <f t="shared" ca="1" si="214"/>
        <v>0.96739584983937876</v>
      </c>
      <c r="K877" s="190">
        <f t="shared" ca="1" si="214"/>
        <v>0.94141299872684592</v>
      </c>
      <c r="L877" s="190">
        <f t="shared" ca="1" si="214"/>
        <v>0.91341637666850717</v>
      </c>
      <c r="M877" s="190">
        <f t="shared" ca="1" si="214"/>
        <v>0.88425680168985654</v>
      </c>
      <c r="N877" s="190">
        <f t="shared" ca="1" si="214"/>
        <v>0.85456062317917625</v>
      </c>
      <c r="O877" s="190">
        <f t="shared" ca="1" si="214"/>
        <v>0.82478317520929778</v>
      </c>
      <c r="P877" s="190">
        <f t="shared" ca="1" si="214"/>
        <v>0.79525094827832965</v>
      </c>
      <c r="Q877" s="190">
        <f t="shared" ca="1" si="214"/>
        <v>0.76619420005045613</v>
      </c>
      <c r="R877" s="190">
        <f t="shared" ca="1" si="214"/>
        <v>0.73777181893010613</v>
      </c>
      <c r="S877" s="190">
        <f t="shared" ca="1" si="214"/>
        <v>0.71009008793417494</v>
      </c>
      <c r="T877" s="190">
        <f t="shared" ca="1" si="214"/>
        <v>0.68321673827413676</v>
      </c>
      <c r="U877" s="190">
        <f t="shared" ca="1" si="214"/>
        <v>0.65719141465239916</v>
      </c>
      <c r="V877" s="190">
        <f t="shared" ca="1" si="214"/>
        <v>0.6320334335396306</v>
      </c>
      <c r="W877" s="187">
        <f t="shared" ca="1" si="214"/>
        <v>0.60774751377817637</v>
      </c>
      <c r="Y877" s="78">
        <f t="shared" ca="1" si="209"/>
        <v>11965545.84138554</v>
      </c>
      <c r="Z877" s="78">
        <f t="shared" ca="1" si="210"/>
        <v>11969413.493073292</v>
      </c>
      <c r="AA877" s="78">
        <f t="shared" ca="1" si="211"/>
        <v>3867.6516877524555</v>
      </c>
    </row>
    <row r="878" spans="1:27" ht="11.25" customHeight="1" x14ac:dyDescent="0.2">
      <c r="A878" s="222">
        <f t="shared" si="212"/>
        <v>868</v>
      </c>
      <c r="B878" s="220">
        <f t="shared" si="201"/>
        <v>1.95E-2</v>
      </c>
      <c r="C878" s="217">
        <f t="shared" si="202"/>
        <v>2.7675000000000004E-3</v>
      </c>
      <c r="D878" s="219">
        <f t="shared" ca="1" si="203"/>
        <v>2.8652850956201736E-2</v>
      </c>
      <c r="E878" s="218">
        <f t="shared" ca="1" si="204"/>
        <v>-1.9009718344105382</v>
      </c>
      <c r="F878" s="187">
        <f t="shared" ca="1" si="205"/>
        <v>-9.3852964355709261E-3</v>
      </c>
      <c r="G878" s="217">
        <f t="shared" ca="1" si="206"/>
        <v>-6.6177964355709253E-3</v>
      </c>
      <c r="H878" s="187">
        <f t="shared" ca="1" si="207"/>
        <v>1.2882203564429075E-2</v>
      </c>
      <c r="I878" s="191">
        <f t="shared" ca="1" si="214"/>
        <v>0.99271111711258542</v>
      </c>
      <c r="J878" s="190">
        <f t="shared" ca="1" si="214"/>
        <v>0.97381695422677328</v>
      </c>
      <c r="K878" s="190">
        <f t="shared" ca="1" si="214"/>
        <v>0.95063735472071087</v>
      </c>
      <c r="L878" s="190">
        <f t="shared" ca="1" si="214"/>
        <v>0.92457655412129647</v>
      </c>
      <c r="M878" s="190">
        <f t="shared" ca="1" si="214"/>
        <v>0.89669747341166151</v>
      </c>
      <c r="N878" s="190">
        <f t="shared" ca="1" si="214"/>
        <v>0.86779295743300899</v>
      </c>
      <c r="O878" s="190">
        <f t="shared" ca="1" si="214"/>
        <v>0.83844662601727915</v>
      </c>
      <c r="P878" s="190">
        <f t="shared" ca="1" si="214"/>
        <v>0.80908248296683338</v>
      </c>
      <c r="Q878" s="190">
        <f t="shared" ca="1" si="214"/>
        <v>0.78000415602616358</v>
      </c>
      <c r="R878" s="190">
        <f t="shared" ca="1" si="214"/>
        <v>0.75142530138579289</v>
      </c>
      <c r="S878" s="190">
        <f t="shared" ca="1" si="214"/>
        <v>0.72349282086237454</v>
      </c>
      <c r="T878" s="190">
        <f t="shared" ca="1" si="214"/>
        <v>0.69630440382009251</v>
      </c>
      <c r="U878" s="190">
        <f t="shared" ca="1" si="214"/>
        <v>0.66992167711159167</v>
      </c>
      <c r="V878" s="190">
        <f t="shared" ca="1" si="214"/>
        <v>0.6443800037971954</v>
      </c>
      <c r="W878" s="187">
        <f t="shared" ca="1" si="214"/>
        <v>0.61969575059824011</v>
      </c>
      <c r="Y878" s="78">
        <f t="shared" ca="1" si="209"/>
        <v>12138985.633611599</v>
      </c>
      <c r="Z878" s="78">
        <f t="shared" ca="1" si="210"/>
        <v>12142736.479950855</v>
      </c>
      <c r="AA878" s="78">
        <f t="shared" ca="1" si="211"/>
        <v>3750.8463392555714</v>
      </c>
    </row>
    <row r="879" spans="1:27" ht="11.25" customHeight="1" x14ac:dyDescent="0.2">
      <c r="A879" s="222">
        <f t="shared" si="212"/>
        <v>869</v>
      </c>
      <c r="B879" s="220">
        <f t="shared" si="201"/>
        <v>1.95E-2</v>
      </c>
      <c r="C879" s="217">
        <f t="shared" si="202"/>
        <v>2.7675000000000004E-3</v>
      </c>
      <c r="D879" s="219">
        <f t="shared" ca="1" si="203"/>
        <v>2.5645374325978465E-2</v>
      </c>
      <c r="E879" s="218">
        <f t="shared" ca="1" si="204"/>
        <v>-1.9490391573353985</v>
      </c>
      <c r="F879" s="187">
        <f t="shared" ca="1" si="205"/>
        <v>-9.6226098277780309E-3</v>
      </c>
      <c r="G879" s="217">
        <f t="shared" ca="1" si="206"/>
        <v>-6.85510982777803E-3</v>
      </c>
      <c r="H879" s="187">
        <f t="shared" ca="1" si="207"/>
        <v>1.264489017222197E-2</v>
      </c>
      <c r="I879" s="191">
        <f t="shared" ca="1" si="214"/>
        <v>0.99282131013735997</v>
      </c>
      <c r="J879" s="190">
        <f t="shared" ca="1" si="214"/>
        <v>0.97410203888861435</v>
      </c>
      <c r="K879" s="190">
        <f t="shared" ca="1" si="214"/>
        <v>0.95104756841883809</v>
      </c>
      <c r="L879" s="190">
        <f t="shared" ca="1" si="214"/>
        <v>0.92507347466283851</v>
      </c>
      <c r="M879" s="190">
        <f t="shared" ca="1" si="214"/>
        <v>0.89725193708622064</v>
      </c>
      <c r="N879" s="190">
        <f t="shared" ca="1" si="214"/>
        <v>0.86838313302676351</v>
      </c>
      <c r="O879" s="190">
        <f t="shared" ca="1" si="214"/>
        <v>0.83905636784785087</v>
      </c>
      <c r="P879" s="190">
        <f t="shared" ca="1" si="214"/>
        <v>0.80969998695199863</v>
      </c>
      <c r="Q879" s="190">
        <f t="shared" ca="1" si="214"/>
        <v>0.7806208958366887</v>
      </c>
      <c r="R879" s="190">
        <f t="shared" ca="1" si="214"/>
        <v>0.75203520360564546</v>
      </c>
      <c r="S879" s="190">
        <f t="shared" ca="1" si="214"/>
        <v>0.72409163477885463</v>
      </c>
      <c r="T879" s="190">
        <f t="shared" ca="1" si="214"/>
        <v>0.69688922502014605</v>
      </c>
      <c r="U879" s="190">
        <f t="shared" ca="1" si="214"/>
        <v>0.67049059017847412</v>
      </c>
      <c r="V879" s="190">
        <f t="shared" ca="1" si="214"/>
        <v>0.64493181592769067</v>
      </c>
      <c r="W879" s="187">
        <f t="shared" ca="1" si="214"/>
        <v>0.62022979392064237</v>
      </c>
      <c r="Y879" s="78">
        <f t="shared" ca="1" si="209"/>
        <v>12146724.976288626</v>
      </c>
      <c r="Z879" s="78">
        <f t="shared" ca="1" si="210"/>
        <v>12150470.645346688</v>
      </c>
      <c r="AA879" s="78">
        <f t="shared" ca="1" si="211"/>
        <v>3745.6690580621362</v>
      </c>
    </row>
    <row r="880" spans="1:27" ht="11.25" customHeight="1" x14ac:dyDescent="0.2">
      <c r="A880" s="222">
        <f t="shared" si="212"/>
        <v>870</v>
      </c>
      <c r="B880" s="220">
        <f t="shared" si="201"/>
        <v>1.95E-2</v>
      </c>
      <c r="C880" s="217">
        <f t="shared" si="202"/>
        <v>2.7675000000000004E-3</v>
      </c>
      <c r="D880" s="219">
        <f t="shared" ca="1" si="203"/>
        <v>0.63219887789397944</v>
      </c>
      <c r="E880" s="218">
        <f t="shared" ca="1" si="204"/>
        <v>0.33768279145971453</v>
      </c>
      <c r="F880" s="187">
        <f t="shared" ca="1" si="205"/>
        <v>1.667175200427541E-3</v>
      </c>
      <c r="G880" s="217">
        <f t="shared" ca="1" si="206"/>
        <v>4.4346752004275417E-3</v>
      </c>
      <c r="H880" s="187">
        <f t="shared" ca="1" si="207"/>
        <v>2.3934675200427542E-2</v>
      </c>
      <c r="I880" s="191">
        <f t="shared" ca="1" si="214"/>
        <v>0.98759258873335343</v>
      </c>
      <c r="J880" s="190">
        <f t="shared" ca="1" si="214"/>
        <v>0.96063163674004126</v>
      </c>
      <c r="K880" s="190">
        <f t="shared" ca="1" si="214"/>
        <v>0.93172707898340812</v>
      </c>
      <c r="L880" s="190">
        <f t="shared" ca="1" si="214"/>
        <v>0.9017266294995151</v>
      </c>
      <c r="M880" s="190">
        <f t="shared" ca="1" si="214"/>
        <v>0.87125030171888695</v>
      </c>
      <c r="N880" s="190">
        <f t="shared" ca="1" si="214"/>
        <v>0.84074631636051078</v>
      </c>
      <c r="O880" s="190">
        <f t="shared" ca="1" si="214"/>
        <v>0.81053442722387203</v>
      </c>
      <c r="P880" s="190">
        <f t="shared" ca="1" si="214"/>
        <v>0.78083898777961347</v>
      </c>
      <c r="Q880" s="190">
        <f t="shared" ca="1" si="214"/>
        <v>0.75181391771542794</v>
      </c>
      <c r="R880" s="190">
        <f t="shared" ca="1" si="214"/>
        <v>0.72356140717243889</v>
      </c>
      <c r="S880" s="190">
        <f t="shared" ca="1" si="214"/>
        <v>0.6961458483863171</v>
      </c>
      <c r="T880" s="190">
        <f t="shared" ca="1" si="214"/>
        <v>0.66960416658601773</v>
      </c>
      <c r="U880" s="190">
        <f t="shared" ca="1" si="214"/>
        <v>0.64395345393898351</v>
      </c>
      <c r="V880" s="190">
        <f t="shared" ca="1" si="214"/>
        <v>0.61919659421584639</v>
      </c>
      <c r="W880" s="187">
        <f t="shared" ca="1" si="214"/>
        <v>0.59532639643532459</v>
      </c>
      <c r="Y880" s="78">
        <f t="shared" ca="1" si="209"/>
        <v>11784649.751489557</v>
      </c>
      <c r="Z880" s="78">
        <f t="shared" ca="1" si="210"/>
        <v>11788640.669716433</v>
      </c>
      <c r="AA880" s="78">
        <f t="shared" ca="1" si="211"/>
        <v>3990.9182268753648</v>
      </c>
    </row>
    <row r="881" spans="1:27" ht="11.25" customHeight="1" x14ac:dyDescent="0.2">
      <c r="A881" s="222">
        <f t="shared" si="212"/>
        <v>871</v>
      </c>
      <c r="B881" s="220">
        <f t="shared" si="201"/>
        <v>1.95E-2</v>
      </c>
      <c r="C881" s="217">
        <f t="shared" si="202"/>
        <v>2.7675000000000004E-3</v>
      </c>
      <c r="D881" s="219">
        <f t="shared" ca="1" si="203"/>
        <v>7.9894190171206914E-2</v>
      </c>
      <c r="E881" s="218">
        <f t="shared" ca="1" si="204"/>
        <v>-1.4057836438950935</v>
      </c>
      <c r="F881" s="187">
        <f t="shared" ca="1" si="205"/>
        <v>-6.9405006341525773E-3</v>
      </c>
      <c r="G881" s="217">
        <f t="shared" ca="1" si="206"/>
        <v>-4.1730006341525773E-3</v>
      </c>
      <c r="H881" s="187">
        <f t="shared" ca="1" si="207"/>
        <v>1.5326999365847423E-2</v>
      </c>
      <c r="I881" s="191">
        <f t="shared" ca="1" si="214"/>
        <v>0.9915766234704152</v>
      </c>
      <c r="J881" s="190">
        <f t="shared" ca="1" si="214"/>
        <v>0.97088487298275539</v>
      </c>
      <c r="K881" s="190">
        <f t="shared" ca="1" si="214"/>
        <v>0.94642163173548577</v>
      </c>
      <c r="L881" s="190">
        <f t="shared" ca="1" si="214"/>
        <v>0.91947280669993392</v>
      </c>
      <c r="M881" s="190">
        <f t="shared" ca="1" si="214"/>
        <v>0.89100531321469956</v>
      </c>
      <c r="N881" s="190">
        <f t="shared" ca="1" si="214"/>
        <v>0.86173628662571011</v>
      </c>
      <c r="O881" s="190">
        <f t="shared" ca="1" si="214"/>
        <v>0.83219082061044458</v>
      </c>
      <c r="P881" s="190">
        <f t="shared" ca="1" si="214"/>
        <v>0.8027483255271044</v>
      </c>
      <c r="Q881" s="190">
        <f t="shared" ca="1" si="214"/>
        <v>0.77367881737265021</v>
      </c>
      <c r="R881" s="190">
        <f t="shared" ca="1" si="214"/>
        <v>0.74517082945957025</v>
      </c>
      <c r="S881" s="190">
        <f t="shared" ca="1" si="214"/>
        <v>0.71735261251399529</v>
      </c>
      <c r="T881" s="190">
        <f t="shared" ca="1" si="214"/>
        <v>0.69030808937891885</v>
      </c>
      <c r="U881" s="190">
        <f t="shared" ca="1" si="214"/>
        <v>0.66408877952732759</v>
      </c>
      <c r="V881" s="190">
        <f t="shared" ca="1" si="214"/>
        <v>0.63872266427652724</v>
      </c>
      <c r="W881" s="187">
        <f t="shared" ca="1" si="214"/>
        <v>0.61422074995921605</v>
      </c>
      <c r="Y881" s="78">
        <f t="shared" ca="1" si="209"/>
        <v>12059579.223354753</v>
      </c>
      <c r="Z881" s="78">
        <f t="shared" ca="1" si="210"/>
        <v>12063383.365475992</v>
      </c>
      <c r="AA881" s="78">
        <f t="shared" ca="1" si="211"/>
        <v>3804.142121238634</v>
      </c>
    </row>
    <row r="882" spans="1:27" ht="11.25" customHeight="1" x14ac:dyDescent="0.2">
      <c r="A882" s="222">
        <f t="shared" si="212"/>
        <v>872</v>
      </c>
      <c r="B882" s="220">
        <f t="shared" si="201"/>
        <v>1.95E-2</v>
      </c>
      <c r="C882" s="217">
        <f t="shared" si="202"/>
        <v>2.7675000000000004E-3</v>
      </c>
      <c r="D882" s="219">
        <f t="shared" ca="1" si="203"/>
        <v>0.28519109747394655</v>
      </c>
      <c r="E882" s="218">
        <f t="shared" ca="1" si="204"/>
        <v>-0.56748870999154166</v>
      </c>
      <c r="F882" s="187">
        <f t="shared" ca="1" si="205"/>
        <v>-2.8017510152968071E-3</v>
      </c>
      <c r="G882" s="217">
        <f t="shared" ca="1" si="206"/>
        <v>-3.425101529680669E-5</v>
      </c>
      <c r="H882" s="187">
        <f t="shared" ca="1" si="207"/>
        <v>1.9465748984703192E-2</v>
      </c>
      <c r="I882" s="191">
        <f t="shared" ca="1" si="214"/>
        <v>0.98965901463088235</v>
      </c>
      <c r="J882" s="190">
        <f t="shared" ca="1" si="214"/>
        <v>0.96594131565239472</v>
      </c>
      <c r="K882" s="190">
        <f t="shared" ca="1" si="214"/>
        <v>0.93932748165745716</v>
      </c>
      <c r="L882" s="190">
        <f t="shared" ca="1" si="214"/>
        <v>0.91089690202153073</v>
      </c>
      <c r="M882" s="190">
        <f t="shared" ca="1" si="214"/>
        <v>0.88145140072153383</v>
      </c>
      <c r="N882" s="190">
        <f t="shared" ca="1" si="214"/>
        <v>0.85157925826190095</v>
      </c>
      <c r="O882" s="190">
        <f t="shared" ca="1" si="214"/>
        <v>0.82170669082746617</v>
      </c>
      <c r="P882" s="190">
        <f t="shared" ca="1" si="214"/>
        <v>0.79213817428702449</v>
      </c>
      <c r="Q882" s="190">
        <f t="shared" ca="1" si="214"/>
        <v>0.76308746820422424</v>
      </c>
      <c r="R882" s="190">
        <f t="shared" ca="1" si="214"/>
        <v>0.73470118264506701</v>
      </c>
      <c r="S882" s="190">
        <f t="shared" ca="1" si="214"/>
        <v>0.70707651500601409</v>
      </c>
      <c r="T882" s="190">
        <f t="shared" ca="1" si="214"/>
        <v>0.68027450714715143</v>
      </c>
      <c r="U882" s="190">
        <f t="shared" ca="1" si="214"/>
        <v>0.6543299020801262</v>
      </c>
      <c r="V882" s="190">
        <f t="shared" ca="1" si="214"/>
        <v>0.62925844204730919</v>
      </c>
      <c r="W882" s="187">
        <f t="shared" ca="1" si="214"/>
        <v>0.60506225380909062</v>
      </c>
      <c r="Y882" s="78">
        <f t="shared" ca="1" si="209"/>
        <v>11926490.508999176</v>
      </c>
      <c r="Z882" s="78">
        <f t="shared" ca="1" si="210"/>
        <v>11930384.657451529</v>
      </c>
      <c r="AA882" s="78">
        <f t="shared" ca="1" si="211"/>
        <v>3894.1484523527324</v>
      </c>
    </row>
    <row r="883" spans="1:27" ht="11.25" customHeight="1" x14ac:dyDescent="0.2">
      <c r="A883" s="222">
        <f t="shared" si="212"/>
        <v>873</v>
      </c>
      <c r="B883" s="220">
        <f t="shared" si="201"/>
        <v>1.95E-2</v>
      </c>
      <c r="C883" s="217">
        <f t="shared" si="202"/>
        <v>2.7675000000000004E-3</v>
      </c>
      <c r="D883" s="219">
        <f t="shared" ca="1" si="203"/>
        <v>0.86088747144874345</v>
      </c>
      <c r="E883" s="218">
        <f t="shared" ca="1" si="204"/>
        <v>1.084315224853361</v>
      </c>
      <c r="F883" s="187">
        <f t="shared" ca="1" si="205"/>
        <v>5.353377483368736E-3</v>
      </c>
      <c r="G883" s="217">
        <f t="shared" ca="1" si="206"/>
        <v>8.120877483368736E-3</v>
      </c>
      <c r="H883" s="187">
        <f t="shared" ca="1" si="207"/>
        <v>2.7620877483368736E-2</v>
      </c>
      <c r="I883" s="191">
        <f t="shared" ca="1" si="214"/>
        <v>0.98589134113981358</v>
      </c>
      <c r="J883" s="190">
        <f t="shared" ca="1" si="214"/>
        <v>0.95627391148336438</v>
      </c>
      <c r="K883" s="190">
        <f t="shared" ca="1" si="214"/>
        <v>0.92550417819093833</v>
      </c>
      <c r="L883" s="190">
        <f t="shared" ca="1" si="214"/>
        <v>0.89423203518873406</v>
      </c>
      <c r="M883" s="190">
        <f t="shared" ca="1" si="214"/>
        <v>0.86292481845705959</v>
      </c>
      <c r="N883" s="190">
        <f t="shared" ca="1" si="214"/>
        <v>0.8319145359103024</v>
      </c>
      <c r="O883" s="190">
        <f t="shared" ca="1" si="214"/>
        <v>0.80143337992387964</v>
      </c>
      <c r="P883" s="190">
        <f t="shared" ca="1" si="214"/>
        <v>0.77164023549364957</v>
      </c>
      <c r="Q883" s="190">
        <f t="shared" ca="1" si="214"/>
        <v>0.74264036571040137</v>
      </c>
      <c r="R883" s="190">
        <f t="shared" ca="1" si="214"/>
        <v>0.7144999757792414</v>
      </c>
      <c r="S883" s="190">
        <f t="shared" ca="1" si="214"/>
        <v>0.68725695718698965</v>
      </c>
      <c r="T883" s="190">
        <f t="shared" ca="1" si="214"/>
        <v>0.6609287956441896</v>
      </c>
      <c r="U883" s="190">
        <f t="shared" ca="1" si="214"/>
        <v>0.63551837996832683</v>
      </c>
      <c r="V883" s="190">
        <f t="shared" ca="1" si="214"/>
        <v>0.61101826118772762</v>
      </c>
      <c r="W883" s="187">
        <f t="shared" ca="1" si="214"/>
        <v>0.58741376947469726</v>
      </c>
      <c r="Y883" s="78">
        <f t="shared" ca="1" si="209"/>
        <v>11669090.940739315</v>
      </c>
      <c r="Z883" s="78">
        <f t="shared" ca="1" si="210"/>
        <v>11673161.26000127</v>
      </c>
      <c r="AA883" s="78">
        <f t="shared" ca="1" si="211"/>
        <v>4070.3192619550973</v>
      </c>
    </row>
    <row r="884" spans="1:27" ht="11.25" customHeight="1" x14ac:dyDescent="0.2">
      <c r="A884" s="222">
        <f t="shared" si="212"/>
        <v>874</v>
      </c>
      <c r="B884" s="220">
        <f t="shared" si="201"/>
        <v>1.95E-2</v>
      </c>
      <c r="C884" s="217">
        <f t="shared" si="202"/>
        <v>2.7675000000000004E-3</v>
      </c>
      <c r="D884" s="219">
        <f t="shared" ca="1" si="203"/>
        <v>0.12872845668061084</v>
      </c>
      <c r="E884" s="218">
        <f t="shared" ca="1" si="204"/>
        <v>-1.1324223488540008</v>
      </c>
      <c r="F884" s="187">
        <f t="shared" ca="1" si="205"/>
        <v>-5.5908873776427757E-3</v>
      </c>
      <c r="G884" s="217">
        <f t="shared" ca="1" si="206"/>
        <v>-2.8233873776427752E-3</v>
      </c>
      <c r="H884" s="187">
        <f t="shared" ca="1" si="207"/>
        <v>1.6676612622357225E-2</v>
      </c>
      <c r="I884" s="191">
        <f t="shared" ca="1" si="214"/>
        <v>0.99095089859644347</v>
      </c>
      <c r="J884" s="190">
        <f t="shared" ca="1" si="214"/>
        <v>0.96927004465369671</v>
      </c>
      <c r="K884" s="190">
        <f t="shared" ca="1" si="214"/>
        <v>0.94410241851071075</v>
      </c>
      <c r="L884" s="190">
        <f t="shared" ca="1" si="214"/>
        <v>0.91666743768132353</v>
      </c>
      <c r="M884" s="190">
        <f t="shared" ca="1" si="214"/>
        <v>0.88787853445209441</v>
      </c>
      <c r="N884" s="190">
        <f t="shared" ca="1" si="214"/>
        <v>0.85841091908933354</v>
      </c>
      <c r="O884" s="190">
        <f t="shared" ca="1" si="214"/>
        <v>0.82875741373613321</v>
      </c>
      <c r="P884" s="190">
        <f t="shared" ca="1" si="214"/>
        <v>0.79927291613694185</v>
      </c>
      <c r="Q884" s="190">
        <f t="shared" ca="1" si="214"/>
        <v>0.77020900867630615</v>
      </c>
      <c r="R884" s="190">
        <f t="shared" ca="1" si="214"/>
        <v>0.74174047029745194</v>
      </c>
      <c r="S884" s="190">
        <f t="shared" ca="1" si="214"/>
        <v>0.71398535386755724</v>
      </c>
      <c r="T884" s="190">
        <f t="shared" ca="1" si="214"/>
        <v>0.6870200626379217</v>
      </c>
      <c r="U884" s="190">
        <f t="shared" ca="1" si="214"/>
        <v>0.66089059951199536</v>
      </c>
      <c r="V884" s="190">
        <f t="shared" ca="1" si="214"/>
        <v>0.63562091940410281</v>
      </c>
      <c r="W884" s="187">
        <f t="shared" ca="1" si="214"/>
        <v>0.61121910632821042</v>
      </c>
      <c r="Y884" s="78">
        <f t="shared" ca="1" si="209"/>
        <v>12015996.103580222</v>
      </c>
      <c r="Z884" s="78">
        <f t="shared" ca="1" si="210"/>
        <v>12019829.629796071</v>
      </c>
      <c r="AA884" s="78">
        <f t="shared" ca="1" si="211"/>
        <v>3833.5262158494443</v>
      </c>
    </row>
    <row r="885" spans="1:27" ht="11.25" customHeight="1" x14ac:dyDescent="0.2">
      <c r="A885" s="222">
        <f t="shared" si="212"/>
        <v>875</v>
      </c>
      <c r="B885" s="220">
        <f t="shared" si="201"/>
        <v>1.95E-2</v>
      </c>
      <c r="C885" s="217">
        <f t="shared" si="202"/>
        <v>2.7675000000000004E-3</v>
      </c>
      <c r="D885" s="219">
        <f t="shared" ca="1" si="203"/>
        <v>0.94570669818996489</v>
      </c>
      <c r="E885" s="218">
        <f t="shared" ca="1" si="204"/>
        <v>1.6045784658104225</v>
      </c>
      <c r="F885" s="187">
        <f t="shared" ca="1" si="205"/>
        <v>7.9219714270170258E-3</v>
      </c>
      <c r="G885" s="217">
        <f t="shared" ca="1" si="206"/>
        <v>1.0689471427017027E-2</v>
      </c>
      <c r="H885" s="187">
        <f t="shared" ca="1" si="207"/>
        <v>3.0189471427017028E-2</v>
      </c>
      <c r="I885" s="191">
        <f t="shared" ca="1" si="214"/>
        <v>0.98470762239361753</v>
      </c>
      <c r="J885" s="190">
        <f t="shared" ca="1" si="214"/>
        <v>0.95324908338119563</v>
      </c>
      <c r="K885" s="190">
        <f t="shared" ca="1" si="214"/>
        <v>0.92119256687135076</v>
      </c>
      <c r="L885" s="190">
        <f t="shared" ca="1" si="214"/>
        <v>0.88904655981255731</v>
      </c>
      <c r="M885" s="190">
        <f t="shared" ca="1" si="214"/>
        <v>0.85717059074106283</v>
      </c>
      <c r="N885" s="190">
        <f t="shared" ca="1" si="214"/>
        <v>0.82581534112484678</v>
      </c>
      <c r="O885" s="190">
        <f t="shared" ca="1" si="214"/>
        <v>0.79515213314963573</v>
      </c>
      <c r="P885" s="190">
        <f t="shared" ca="1" si="214"/>
        <v>0.76529456558933939</v>
      </c>
      <c r="Q885" s="190">
        <f t="shared" ca="1" si="214"/>
        <v>0.73631437030264857</v>
      </c>
      <c r="R885" s="190">
        <f t="shared" ca="1" si="214"/>
        <v>0.7082530241952979</v>
      </c>
      <c r="S885" s="190">
        <f t="shared" ca="1" si="214"/>
        <v>0.68113024741152162</v>
      </c>
      <c r="T885" s="190">
        <f t="shared" ca="1" si="214"/>
        <v>0.65495021856477831</v>
      </c>
      <c r="U885" s="190">
        <f t="shared" ca="1" si="214"/>
        <v>0.62970611660233633</v>
      </c>
      <c r="V885" s="190">
        <f t="shared" ca="1" si="214"/>
        <v>0.60538343630444347</v>
      </c>
      <c r="W885" s="187">
        <f t="shared" ca="1" si="214"/>
        <v>0.58196240511341724</v>
      </c>
      <c r="Y885" s="78">
        <f t="shared" ca="1" si="209"/>
        <v>11589328.281558052</v>
      </c>
      <c r="Z885" s="78">
        <f t="shared" ca="1" si="210"/>
        <v>11593453.66147249</v>
      </c>
      <c r="AA885" s="78">
        <f t="shared" ca="1" si="211"/>
        <v>4125.379914438352</v>
      </c>
    </row>
    <row r="886" spans="1:27" ht="11.25" customHeight="1" x14ac:dyDescent="0.2">
      <c r="A886" s="222">
        <f t="shared" si="212"/>
        <v>876</v>
      </c>
      <c r="B886" s="220">
        <f t="shared" si="201"/>
        <v>1.95E-2</v>
      </c>
      <c r="C886" s="217">
        <f t="shared" si="202"/>
        <v>2.7675000000000004E-3</v>
      </c>
      <c r="D886" s="219">
        <f t="shared" ca="1" si="203"/>
        <v>0.14181965805820829</v>
      </c>
      <c r="E886" s="218">
        <f t="shared" ca="1" si="204"/>
        <v>-1.0721797230037031</v>
      </c>
      <c r="F886" s="187">
        <f t="shared" ca="1" si="205"/>
        <v>-5.2934632436142182E-3</v>
      </c>
      <c r="G886" s="217">
        <f t="shared" ca="1" si="206"/>
        <v>-2.5259632436142178E-3</v>
      </c>
      <c r="H886" s="187">
        <f t="shared" ca="1" si="207"/>
        <v>1.6974036756385782E-2</v>
      </c>
      <c r="I886" s="191">
        <f t="shared" ca="1" si="214"/>
        <v>0.99081305614012927</v>
      </c>
      <c r="J886" s="190">
        <f t="shared" ca="1" si="214"/>
        <v>0.96891453446620257</v>
      </c>
      <c r="K886" s="190">
        <f t="shared" ca="1" si="214"/>
        <v>0.94359208127105565</v>
      </c>
      <c r="L886" s="190">
        <f t="shared" ca="1" si="214"/>
        <v>0.91605034991911261</v>
      </c>
      <c r="M886" s="190">
        <f t="shared" ca="1" si="214"/>
        <v>0.88719094023839618</v>
      </c>
      <c r="N886" s="190">
        <f t="shared" ca="1" si="214"/>
        <v>0.85767981086590095</v>
      </c>
      <c r="O886" s="190">
        <f t="shared" ca="1" si="214"/>
        <v>0.82800267566431129</v>
      </c>
      <c r="P886" s="190">
        <f t="shared" ca="1" si="214"/>
        <v>0.79850904037317016</v>
      </c>
      <c r="Q886" s="190">
        <f t="shared" ca="1" si="214"/>
        <v>0.76944643660269829</v>
      </c>
      <c r="R886" s="190">
        <f t="shared" ca="1" si="214"/>
        <v>0.74098662304138352</v>
      </c>
      <c r="S886" s="190">
        <f t="shared" ca="1" si="214"/>
        <v>0.71324541452740509</v>
      </c>
      <c r="T886" s="190">
        <f t="shared" ca="1" si="214"/>
        <v>0.68629756477574477</v>
      </c>
      <c r="U886" s="190">
        <f t="shared" ca="1" si="214"/>
        <v>0.66018786695855447</v>
      </c>
      <c r="V886" s="190">
        <f t="shared" ca="1" si="214"/>
        <v>0.63493939327928373</v>
      </c>
      <c r="W886" s="187">
        <f t="shared" ca="1" si="214"/>
        <v>0.6105595872361067</v>
      </c>
      <c r="Y886" s="78">
        <f t="shared" ca="1" si="209"/>
        <v>12006415.375359455</v>
      </c>
      <c r="Z886" s="78">
        <f t="shared" ca="1" si="210"/>
        <v>12010255.373089839</v>
      </c>
      <c r="AA886" s="78">
        <f t="shared" ca="1" si="211"/>
        <v>3839.9977303836495</v>
      </c>
    </row>
    <row r="887" spans="1:27" ht="11.25" customHeight="1" x14ac:dyDescent="0.2">
      <c r="A887" s="222">
        <f t="shared" si="212"/>
        <v>877</v>
      </c>
      <c r="B887" s="220">
        <f t="shared" si="201"/>
        <v>1.95E-2</v>
      </c>
      <c r="C887" s="217">
        <f t="shared" si="202"/>
        <v>2.7675000000000004E-3</v>
      </c>
      <c r="D887" s="219">
        <f t="shared" ca="1" si="203"/>
        <v>0.37965439563559655</v>
      </c>
      <c r="E887" s="218">
        <f t="shared" ca="1" si="204"/>
        <v>-0.30638859459683931</v>
      </c>
      <c r="F887" s="187">
        <f t="shared" ca="1" si="205"/>
        <v>-1.5126724829465788E-3</v>
      </c>
      <c r="G887" s="217">
        <f t="shared" ca="1" si="206"/>
        <v>1.2548275170534216E-3</v>
      </c>
      <c r="H887" s="187">
        <f t="shared" ca="1" si="207"/>
        <v>2.0754827517053421E-2</v>
      </c>
      <c r="I887" s="191">
        <f t="shared" ca="1" si="214"/>
        <v>0.98906250300448018</v>
      </c>
      <c r="J887" s="190">
        <f t="shared" ca="1" si="214"/>
        <v>0.9644067141580972</v>
      </c>
      <c r="K887" s="190">
        <f t="shared" ca="1" si="214"/>
        <v>0.93712877659210625</v>
      </c>
      <c r="L887" s="190">
        <f t="shared" ca="1" si="214"/>
        <v>0.90824217347530867</v>
      </c>
      <c r="M887" s="190">
        <f t="shared" ca="1" si="214"/>
        <v>0.87849665921782649</v>
      </c>
      <c r="N887" s="190">
        <f t="shared" ca="1" si="214"/>
        <v>0.84844020979559798</v>
      </c>
      <c r="O887" s="190">
        <f t="shared" ca="1" si="214"/>
        <v>0.81846829855154701</v>
      </c>
      <c r="P887" s="190">
        <f t="shared" ca="1" si="214"/>
        <v>0.78886220535488716</v>
      </c>
      <c r="Q887" s="190">
        <f t="shared" ca="1" si="214"/>
        <v>0.75981833261156639</v>
      </c>
      <c r="R887" s="190">
        <f t="shared" ca="1" si="214"/>
        <v>0.73147038740979398</v>
      </c>
      <c r="S887" s="190">
        <f t="shared" ca="1" si="214"/>
        <v>0.70390602756736131</v>
      </c>
      <c r="T887" s="190">
        <f t="shared" ca="1" si="214"/>
        <v>0.67717927603837536</v>
      </c>
      <c r="U887" s="190">
        <f t="shared" ca="1" si="214"/>
        <v>0.65131973534030074</v>
      </c>
      <c r="V887" s="190">
        <f t="shared" ca="1" si="214"/>
        <v>0.62633940092634866</v>
      </c>
      <c r="W887" s="187">
        <f t="shared" ca="1" si="214"/>
        <v>0.602237683283389</v>
      </c>
      <c r="Y887" s="78">
        <f t="shared" ca="1" si="209"/>
        <v>11885378.383326983</v>
      </c>
      <c r="Z887" s="78">
        <f t="shared" ca="1" si="210"/>
        <v>11889300.495527834</v>
      </c>
      <c r="AA887" s="78">
        <f t="shared" ca="1" si="211"/>
        <v>3922.1122008506209</v>
      </c>
    </row>
    <row r="888" spans="1:27" ht="11.25" customHeight="1" x14ac:dyDescent="0.2">
      <c r="A888" s="222">
        <f t="shared" si="212"/>
        <v>878</v>
      </c>
      <c r="B888" s="220">
        <f t="shared" si="201"/>
        <v>1.95E-2</v>
      </c>
      <c r="C888" s="217">
        <f t="shared" si="202"/>
        <v>2.7675000000000004E-3</v>
      </c>
      <c r="D888" s="219">
        <f t="shared" ca="1" si="203"/>
        <v>0.38751883515770391</v>
      </c>
      <c r="E888" s="218">
        <f t="shared" ca="1" si="204"/>
        <v>-0.28579169379010844</v>
      </c>
      <c r="F888" s="187">
        <f t="shared" ca="1" si="205"/>
        <v>-1.410983433047972E-3</v>
      </c>
      <c r="G888" s="217">
        <f t="shared" ca="1" si="206"/>
        <v>1.3565165669520284E-3</v>
      </c>
      <c r="H888" s="187">
        <f t="shared" ca="1" si="207"/>
        <v>2.0856516566952029E-2</v>
      </c>
      <c r="I888" s="191">
        <f t="shared" ca="1" si="214"/>
        <v>0.98901546244610372</v>
      </c>
      <c r="J888" s="190">
        <f t="shared" ca="1" si="214"/>
        <v>0.96428576081105544</v>
      </c>
      <c r="K888" s="190">
        <f t="shared" ca="1" si="214"/>
        <v>0.9369555507537688</v>
      </c>
      <c r="L888" s="190">
        <f t="shared" ca="1" si="214"/>
        <v>0.90803308456268517</v>
      </c>
      <c r="M888" s="190">
        <f t="shared" ca="1" si="214"/>
        <v>0.87826399614634254</v>
      </c>
      <c r="N888" s="190">
        <f t="shared" ca="1" si="214"/>
        <v>0.84819307868873051</v>
      </c>
      <c r="O888" s="190">
        <f t="shared" ca="1" si="214"/>
        <v>0.81821338151237011</v>
      </c>
      <c r="P888" s="190">
        <f t="shared" ca="1" si="214"/>
        <v>0.78860435757641323</v>
      </c>
      <c r="Q888" s="190">
        <f t="shared" ca="1" si="214"/>
        <v>0.75956104338778374</v>
      </c>
      <c r="R888" s="190">
        <f t="shared" ca="1" si="214"/>
        <v>0.73121613129255758</v>
      </c>
      <c r="S888" s="190">
        <f t="shared" ca="1" si="214"/>
        <v>0.70365652923799737</v>
      </c>
      <c r="T888" s="190">
        <f t="shared" ca="1" si="214"/>
        <v>0.67693570865243557</v>
      </c>
      <c r="U888" s="190">
        <f t="shared" ca="1" si="214"/>
        <v>0.65108286824494377</v>
      </c>
      <c r="V888" s="190">
        <f t="shared" ca="1" si="214"/>
        <v>0.62610970921060527</v>
      </c>
      <c r="W888" s="187">
        <f t="shared" ca="1" si="214"/>
        <v>0.60201542875243308</v>
      </c>
      <c r="Y888" s="78">
        <f t="shared" ca="1" si="209"/>
        <v>11882142.091276225</v>
      </c>
      <c r="Z888" s="78">
        <f t="shared" ca="1" si="210"/>
        <v>11886066.407780014</v>
      </c>
      <c r="AA888" s="78">
        <f t="shared" ca="1" si="211"/>
        <v>3924.3165037892759</v>
      </c>
    </row>
    <row r="889" spans="1:27" ht="11.25" customHeight="1" x14ac:dyDescent="0.2">
      <c r="A889" s="222">
        <f t="shared" si="212"/>
        <v>879</v>
      </c>
      <c r="B889" s="220">
        <f t="shared" si="201"/>
        <v>1.95E-2</v>
      </c>
      <c r="C889" s="217">
        <f t="shared" si="202"/>
        <v>2.7675000000000004E-3</v>
      </c>
      <c r="D889" s="219">
        <f t="shared" ca="1" si="203"/>
        <v>0.64845331379401949</v>
      </c>
      <c r="E889" s="218">
        <f t="shared" ca="1" si="204"/>
        <v>0.38114808014728829</v>
      </c>
      <c r="F889" s="187">
        <f t="shared" ca="1" si="205"/>
        <v>1.8817678690859073E-3</v>
      </c>
      <c r="G889" s="217">
        <f t="shared" ca="1" si="206"/>
        <v>4.6492678690859077E-3</v>
      </c>
      <c r="H889" s="187">
        <f t="shared" ca="1" si="207"/>
        <v>2.4149267869085909E-2</v>
      </c>
      <c r="I889" s="191">
        <f t="shared" ca="1" si="214"/>
        <v>0.98749346999230259</v>
      </c>
      <c r="J889" s="190">
        <f t="shared" ca="1" si="214"/>
        <v>0.9603774077902818</v>
      </c>
      <c r="K889" s="190">
        <f t="shared" ca="1" si="214"/>
        <v>0.93136366784119884</v>
      </c>
      <c r="L889" s="190">
        <f t="shared" ca="1" si="214"/>
        <v>0.90128861405908511</v>
      </c>
      <c r="M889" s="190">
        <f t="shared" ca="1" si="214"/>
        <v>0.87076343832843506</v>
      </c>
      <c r="N889" s="190">
        <f t="shared" ca="1" si="214"/>
        <v>0.84022961261998808</v>
      </c>
      <c r="O889" s="190">
        <f t="shared" ca="1" si="214"/>
        <v>0.81000178687305324</v>
      </c>
      <c r="P889" s="190">
        <f t="shared" ca="1" si="214"/>
        <v>0.78030048789460416</v>
      </c>
      <c r="Q889" s="190">
        <f t="shared" ca="1" si="214"/>
        <v>0.75127678545755427</v>
      </c>
      <c r="R889" s="190">
        <f t="shared" ca="1" si="214"/>
        <v>0.72303075867766098</v>
      </c>
      <c r="S889" s="190">
        <f t="shared" ca="1" si="214"/>
        <v>0.69562524328023478</v>
      </c>
      <c r="T889" s="190">
        <f t="shared" ca="1" si="214"/>
        <v>0.66909602166350191</v>
      </c>
      <c r="U889" s="190">
        <f t="shared" ca="1" si="214"/>
        <v>0.64345935038534918</v>
      </c>
      <c r="V889" s="190">
        <f t="shared" ca="1" si="214"/>
        <v>0.61871750496500366</v>
      </c>
      <c r="W889" s="187">
        <f t="shared" ca="1" si="214"/>
        <v>0.59486285395149208</v>
      </c>
      <c r="Y889" s="78">
        <f t="shared" ca="1" si="209"/>
        <v>11777887.003779743</v>
      </c>
      <c r="Z889" s="78">
        <f t="shared" ca="1" si="210"/>
        <v>11781882.555621043</v>
      </c>
      <c r="AA889" s="78">
        <f t="shared" ca="1" si="211"/>
        <v>3995.5518412999809</v>
      </c>
    </row>
    <row r="890" spans="1:27" ht="11.25" customHeight="1" x14ac:dyDescent="0.2">
      <c r="A890" s="222">
        <f t="shared" si="212"/>
        <v>880</v>
      </c>
      <c r="B890" s="220">
        <f t="shared" si="201"/>
        <v>1.95E-2</v>
      </c>
      <c r="C890" s="217">
        <f t="shared" si="202"/>
        <v>2.7675000000000004E-3</v>
      </c>
      <c r="D890" s="219">
        <f t="shared" ca="1" si="203"/>
        <v>0.72569829078880366</v>
      </c>
      <c r="E890" s="218">
        <f t="shared" ca="1" si="204"/>
        <v>0.59985418442910043</v>
      </c>
      <c r="F890" s="187">
        <f t="shared" ca="1" si="205"/>
        <v>2.9615427420209292E-3</v>
      </c>
      <c r="G890" s="217">
        <f t="shared" ca="1" si="206"/>
        <v>5.7290427420209292E-3</v>
      </c>
      <c r="H890" s="187">
        <f t="shared" ca="1" si="207"/>
        <v>2.5229042742020931E-2</v>
      </c>
      <c r="I890" s="191">
        <f t="shared" ca="1" si="214"/>
        <v>0.98699488103334765</v>
      </c>
      <c r="J890" s="190">
        <f t="shared" ca="1" si="214"/>
        <v>0.95909921402339682</v>
      </c>
      <c r="K890" s="190">
        <f t="shared" ca="1" si="214"/>
        <v>0.92953722671866712</v>
      </c>
      <c r="L890" s="190">
        <f t="shared" ca="1" si="214"/>
        <v>0.89908786016290287</v>
      </c>
      <c r="M890" s="190">
        <f t="shared" ca="1" si="214"/>
        <v>0.86831779301577483</v>
      </c>
      <c r="N890" s="190">
        <f t="shared" ca="1" si="214"/>
        <v>0.83763450781505522</v>
      </c>
      <c r="O890" s="190">
        <f t="shared" ca="1" si="214"/>
        <v>0.80732698516518797</v>
      </c>
      <c r="P890" s="190">
        <f t="shared" ca="1" si="214"/>
        <v>0.77759652597199702</v>
      </c>
      <c r="Q890" s="190">
        <f t="shared" ca="1" si="214"/>
        <v>0.74857989259291746</v>
      </c>
      <c r="R890" s="190">
        <f t="shared" ca="1" si="214"/>
        <v>0.72036657239213187</v>
      </c>
      <c r="S890" s="190">
        <f t="shared" ca="1" si="214"/>
        <v>0.69301159503785592</v>
      </c>
      <c r="T890" s="190">
        <f t="shared" ca="1" si="214"/>
        <v>0.66654501349955397</v>
      </c>
      <c r="U890" s="190">
        <f t="shared" ca="1" si="214"/>
        <v>0.64097889625691518</v>
      </c>
      <c r="V890" s="190">
        <f t="shared" ca="1" si="214"/>
        <v>0.61631247093853847</v>
      </c>
      <c r="W890" s="187">
        <f t="shared" ca="1" si="214"/>
        <v>0.59253589934669548</v>
      </c>
      <c r="Y890" s="78">
        <f t="shared" ca="1" si="209"/>
        <v>11743925.333970938</v>
      </c>
      <c r="Z890" s="78">
        <f t="shared" ca="1" si="210"/>
        <v>11747944.180640776</v>
      </c>
      <c r="AA890" s="78">
        <f t="shared" ca="1" si="211"/>
        <v>4018.8466698378325</v>
      </c>
    </row>
    <row r="891" spans="1:27" ht="11.25" customHeight="1" x14ac:dyDescent="0.2">
      <c r="A891" s="222">
        <f t="shared" si="212"/>
        <v>881</v>
      </c>
      <c r="B891" s="220">
        <f t="shared" si="201"/>
        <v>1.95E-2</v>
      </c>
      <c r="C891" s="217">
        <f t="shared" si="202"/>
        <v>2.7675000000000004E-3</v>
      </c>
      <c r="D891" s="219">
        <f t="shared" ca="1" si="203"/>
        <v>0.35912785847796347</v>
      </c>
      <c r="E891" s="218">
        <f t="shared" ca="1" si="204"/>
        <v>-0.36079096563121865</v>
      </c>
      <c r="F891" s="187">
        <f t="shared" ca="1" si="205"/>
        <v>-1.7812626691414686E-3</v>
      </c>
      <c r="G891" s="217">
        <f t="shared" ca="1" si="206"/>
        <v>9.8623733085853181E-4</v>
      </c>
      <c r="H891" s="187">
        <f t="shared" ca="1" si="207"/>
        <v>2.0486237330858532E-2</v>
      </c>
      <c r="I891" s="191">
        <f t="shared" ref="I891:W906" ca="1" si="215">I$8*EXP(-$H891*I$9)</f>
        <v>0.98918676148142026</v>
      </c>
      <c r="J891" s="190">
        <f t="shared" ca="1" si="215"/>
        <v>0.96472625988641192</v>
      </c>
      <c r="K891" s="190">
        <f t="shared" ca="1" si="215"/>
        <v>0.93758647014792129</v>
      </c>
      <c r="L891" s="190">
        <f t="shared" ca="1" si="215"/>
        <v>0.90879466931183783</v>
      </c>
      <c r="M891" s="190">
        <f t="shared" ca="1" si="215"/>
        <v>0.87911148610679135</v>
      </c>
      <c r="N891" s="190">
        <f t="shared" ca="1" si="215"/>
        <v>0.84909330082603651</v>
      </c>
      <c r="O891" s="190">
        <f t="shared" ca="1" si="215"/>
        <v>0.81914199015134082</v>
      </c>
      <c r="P891" s="190">
        <f t="shared" ca="1" si="215"/>
        <v>0.78954366139551435</v>
      </c>
      <c r="Q891" s="190">
        <f t="shared" ca="1" si="215"/>
        <v>0.76049832703338427</v>
      </c>
      <c r="R891" s="190">
        <f t="shared" ca="1" si="215"/>
        <v>0.73214237656559622</v>
      </c>
      <c r="S891" s="190">
        <f t="shared" ca="1" si="215"/>
        <v>0.70456545030297757</v>
      </c>
      <c r="T891" s="190">
        <f t="shared" ca="1" si="215"/>
        <v>0.67782302945629336</v>
      </c>
      <c r="U891" s="190">
        <f t="shared" ca="1" si="215"/>
        <v>0.65194578431128447</v>
      </c>
      <c r="V891" s="190">
        <f t="shared" ca="1" si="215"/>
        <v>0.62694648846000589</v>
      </c>
      <c r="W891" s="187">
        <f t="shared" ca="1" si="215"/>
        <v>0.60282511642837655</v>
      </c>
      <c r="Y891" s="78">
        <f t="shared" ca="1" si="209"/>
        <v>11893931.171865193</v>
      </c>
      <c r="Z891" s="78">
        <f t="shared" ca="1" si="210"/>
        <v>11897847.460699866</v>
      </c>
      <c r="AA891" s="78">
        <f t="shared" ca="1" si="211"/>
        <v>3916.2888346724212</v>
      </c>
    </row>
    <row r="892" spans="1:27" ht="11.25" customHeight="1" x14ac:dyDescent="0.2">
      <c r="A892" s="222">
        <f t="shared" si="212"/>
        <v>882</v>
      </c>
      <c r="B892" s="220">
        <f t="shared" si="201"/>
        <v>1.95E-2</v>
      </c>
      <c r="C892" s="217">
        <f t="shared" si="202"/>
        <v>2.7675000000000004E-3</v>
      </c>
      <c r="D892" s="219">
        <f t="shared" ca="1" si="203"/>
        <v>0.30391485953155228</v>
      </c>
      <c r="E892" s="218">
        <f t="shared" ca="1" si="204"/>
        <v>-0.51317384616836925</v>
      </c>
      <c r="F892" s="187">
        <f t="shared" ca="1" si="205"/>
        <v>-2.5335928613406705E-3</v>
      </c>
      <c r="G892" s="217">
        <f t="shared" ca="1" si="206"/>
        <v>2.3390713865932989E-4</v>
      </c>
      <c r="H892" s="187">
        <f t="shared" ca="1" si="207"/>
        <v>1.9733907138659329E-2</v>
      </c>
      <c r="I892" s="191">
        <f t="shared" ca="1" si="215"/>
        <v>0.98953489678593243</v>
      </c>
      <c r="J892" s="190">
        <f t="shared" ca="1" si="215"/>
        <v>0.96562188201927812</v>
      </c>
      <c r="K892" s="190">
        <f t="shared" ca="1" si="215"/>
        <v>0.93886967560274615</v>
      </c>
      <c r="L892" s="190">
        <f t="shared" ca="1" si="215"/>
        <v>0.91034401863128089</v>
      </c>
      <c r="M892" s="190">
        <f t="shared" ca="1" si="215"/>
        <v>0.88083592860567828</v>
      </c>
      <c r="N892" s="190">
        <f t="shared" ca="1" si="215"/>
        <v>0.85092530830524737</v>
      </c>
      <c r="O892" s="190">
        <f t="shared" ca="1" si="215"/>
        <v>0.82103197651805382</v>
      </c>
      <c r="P892" s="190">
        <f t="shared" ca="1" si="215"/>
        <v>0.79145557818191037</v>
      </c>
      <c r="Q892" s="190">
        <f t="shared" ca="1" si="215"/>
        <v>0.76240625573668097</v>
      </c>
      <c r="R892" s="190">
        <f t="shared" ca="1" si="215"/>
        <v>0.73402792910356696</v>
      </c>
      <c r="S892" s="190">
        <f t="shared" ca="1" si="215"/>
        <v>0.70641580607028154</v>
      </c>
      <c r="T892" s="190">
        <f t="shared" ca="1" si="215"/>
        <v>0.67962946421222181</v>
      </c>
      <c r="U892" s="190">
        <f t="shared" ca="1" si="215"/>
        <v>0.65370257390328013</v>
      </c>
      <c r="V892" s="190">
        <f t="shared" ca="1" si="215"/>
        <v>0.62865009543128936</v>
      </c>
      <c r="W892" s="187">
        <f t="shared" ca="1" si="215"/>
        <v>0.60447358858977029</v>
      </c>
      <c r="Y892" s="78">
        <f t="shared" ca="1" si="209"/>
        <v>11917924.977697218</v>
      </c>
      <c r="Z892" s="78">
        <f t="shared" ca="1" si="210"/>
        <v>11921824.946312027</v>
      </c>
      <c r="AA892" s="78">
        <f t="shared" ca="1" si="211"/>
        <v>3899.9686148092151</v>
      </c>
    </row>
    <row r="893" spans="1:27" ht="11.25" customHeight="1" x14ac:dyDescent="0.2">
      <c r="A893" s="222">
        <f t="shared" si="212"/>
        <v>883</v>
      </c>
      <c r="B893" s="220">
        <f t="shared" si="201"/>
        <v>1.95E-2</v>
      </c>
      <c r="C893" s="217">
        <f t="shared" si="202"/>
        <v>2.7675000000000004E-3</v>
      </c>
      <c r="D893" s="219">
        <f t="shared" ca="1" si="203"/>
        <v>0.94807017536768601</v>
      </c>
      <c r="E893" s="218">
        <f t="shared" ca="1" si="204"/>
        <v>1.6264232448536586</v>
      </c>
      <c r="F893" s="187">
        <f t="shared" ca="1" si="205"/>
        <v>8.0298213820658819E-3</v>
      </c>
      <c r="G893" s="217">
        <f t="shared" ca="1" si="206"/>
        <v>1.0797321382065883E-2</v>
      </c>
      <c r="H893" s="187">
        <f t="shared" ca="1" si="207"/>
        <v>3.0297321382065881E-2</v>
      </c>
      <c r="I893" s="191">
        <f t="shared" ca="1" si="215"/>
        <v>0.98465795159032232</v>
      </c>
      <c r="J893" s="190">
        <f t="shared" ca="1" si="215"/>
        <v>0.95312228661119758</v>
      </c>
      <c r="K893" s="190">
        <f t="shared" ca="1" si="215"/>
        <v>0.92101197126949153</v>
      </c>
      <c r="L893" s="190">
        <f t="shared" ca="1" si="215"/>
        <v>0.88882949141732392</v>
      </c>
      <c r="M893" s="190">
        <f t="shared" ca="1" si="215"/>
        <v>0.85692982377558491</v>
      </c>
      <c r="N893" s="190">
        <f t="shared" ca="1" si="215"/>
        <v>0.8255602290208871</v>
      </c>
      <c r="O893" s="190">
        <f t="shared" ca="1" si="215"/>
        <v>0.79488947619045147</v>
      </c>
      <c r="P893" s="190">
        <f t="shared" ca="1" si="215"/>
        <v>0.76502926858127307</v>
      </c>
      <c r="Q893" s="190">
        <f t="shared" ca="1" si="215"/>
        <v>0.73604993682975095</v>
      </c>
      <c r="R893" s="190">
        <f t="shared" ca="1" si="215"/>
        <v>0.70799192573881042</v>
      </c>
      <c r="S893" s="190">
        <f t="shared" ca="1" si="215"/>
        <v>0.68087419773018909</v>
      </c>
      <c r="T893" s="190">
        <f t="shared" ca="1" si="215"/>
        <v>0.65470037692936578</v>
      </c>
      <c r="U893" s="190">
        <f t="shared" ca="1" si="215"/>
        <v>0.6294632379176831</v>
      </c>
      <c r="V893" s="190">
        <f t="shared" ca="1" si="215"/>
        <v>0.60514798175457452</v>
      </c>
      <c r="W893" s="187">
        <f t="shared" ca="1" si="215"/>
        <v>0.58173462356037986</v>
      </c>
      <c r="Y893" s="78">
        <f t="shared" ca="1" si="209"/>
        <v>11585992.778917287</v>
      </c>
      <c r="Z893" s="78">
        <f t="shared" ca="1" si="210"/>
        <v>11590120.465469588</v>
      </c>
      <c r="AA893" s="78">
        <f t="shared" ca="1" si="211"/>
        <v>4127.6865523010492</v>
      </c>
    </row>
    <row r="894" spans="1:27" ht="11.25" customHeight="1" x14ac:dyDescent="0.2">
      <c r="A894" s="222">
        <f t="shared" si="212"/>
        <v>884</v>
      </c>
      <c r="B894" s="220">
        <f t="shared" si="201"/>
        <v>1.95E-2</v>
      </c>
      <c r="C894" s="217">
        <f t="shared" si="202"/>
        <v>2.7675000000000004E-3</v>
      </c>
      <c r="D894" s="219">
        <f t="shared" ca="1" si="203"/>
        <v>1.5770237854096703E-2</v>
      </c>
      <c r="E894" s="218">
        <f t="shared" ca="1" si="204"/>
        <v>-2.1501863718298009</v>
      </c>
      <c r="F894" s="187">
        <f t="shared" ca="1" si="205"/>
        <v>-1.0615694628429337E-2</v>
      </c>
      <c r="G894" s="217">
        <f t="shared" ca="1" si="206"/>
        <v>-7.8481946284293357E-3</v>
      </c>
      <c r="H894" s="187">
        <f t="shared" ca="1" si="207"/>
        <v>1.1651805371570664E-2</v>
      </c>
      <c r="I894" s="191">
        <f t="shared" ca="1" si="215"/>
        <v>0.99328256733901243</v>
      </c>
      <c r="J894" s="190">
        <f t="shared" ca="1" si="215"/>
        <v>0.97529593766540956</v>
      </c>
      <c r="K894" s="190">
        <f t="shared" ca="1" si="215"/>
        <v>0.95276610988053301</v>
      </c>
      <c r="L894" s="190">
        <f t="shared" ca="1" si="215"/>
        <v>0.92715583581849592</v>
      </c>
      <c r="M894" s="190">
        <f t="shared" ca="1" si="215"/>
        <v>0.89957592164892131</v>
      </c>
      <c r="N894" s="190">
        <f t="shared" ca="1" si="215"/>
        <v>0.8708571967617077</v>
      </c>
      <c r="O894" s="190">
        <f t="shared" ca="1" si="215"/>
        <v>0.84161276710506427</v>
      </c>
      <c r="P894" s="190">
        <f t="shared" ca="1" si="215"/>
        <v>0.81228917121588928</v>
      </c>
      <c r="Q894" s="190">
        <f t="shared" ca="1" si="215"/>
        <v>0.78320706003871854</v>
      </c>
      <c r="R894" s="190">
        <f t="shared" ca="1" si="215"/>
        <v>0.75459283485714479</v>
      </c>
      <c r="S894" s="190">
        <f t="shared" ca="1" si="215"/>
        <v>0.72660287130104728</v>
      </c>
      <c r="T894" s="190">
        <f t="shared" ca="1" si="215"/>
        <v>0.69934185818495709</v>
      </c>
      <c r="U894" s="190">
        <f t="shared" ca="1" si="215"/>
        <v>0.67287656522856565</v>
      </c>
      <c r="V894" s="190">
        <f t="shared" ca="1" si="215"/>
        <v>0.64724611375806462</v>
      </c>
      <c r="W894" s="187">
        <f t="shared" ca="1" si="215"/>
        <v>0.62246960099993709</v>
      </c>
      <c r="Y894" s="78">
        <f t="shared" ca="1" si="209"/>
        <v>12179172.411803469</v>
      </c>
      <c r="Z894" s="78">
        <f t="shared" ca="1" si="210"/>
        <v>12182896.409174729</v>
      </c>
      <c r="AA894" s="78">
        <f t="shared" ca="1" si="211"/>
        <v>3723.9973712600768</v>
      </c>
    </row>
    <row r="895" spans="1:27" ht="11.25" customHeight="1" x14ac:dyDescent="0.2">
      <c r="A895" s="222">
        <f t="shared" si="212"/>
        <v>885</v>
      </c>
      <c r="B895" s="220">
        <f t="shared" si="201"/>
        <v>1.95E-2</v>
      </c>
      <c r="C895" s="217">
        <f t="shared" si="202"/>
        <v>2.7675000000000004E-3</v>
      </c>
      <c r="D895" s="219">
        <f t="shared" ca="1" si="203"/>
        <v>0.38925195690296233</v>
      </c>
      <c r="E895" s="218">
        <f t="shared" ca="1" si="204"/>
        <v>-0.28126922364510404</v>
      </c>
      <c r="F895" s="187">
        <f t="shared" ca="1" si="205"/>
        <v>-1.3886555257304777E-3</v>
      </c>
      <c r="G895" s="217">
        <f t="shared" ca="1" si="206"/>
        <v>1.3788444742695227E-3</v>
      </c>
      <c r="H895" s="187">
        <f t="shared" ca="1" si="207"/>
        <v>2.0878844474269524E-2</v>
      </c>
      <c r="I895" s="191">
        <f t="shared" ca="1" si="215"/>
        <v>0.98900513403053558</v>
      </c>
      <c r="J895" s="190">
        <f t="shared" ca="1" si="215"/>
        <v>0.96425920506508067</v>
      </c>
      <c r="K895" s="190">
        <f t="shared" ca="1" si="215"/>
        <v>0.93691751977125948</v>
      </c>
      <c r="L895" s="190">
        <f t="shared" ca="1" si="215"/>
        <v>0.90798718126769373</v>
      </c>
      <c r="M895" s="190">
        <f t="shared" ca="1" si="215"/>
        <v>0.87821291846898542</v>
      </c>
      <c r="N895" s="190">
        <f t="shared" ca="1" si="215"/>
        <v>0.84813882564666276</v>
      </c>
      <c r="O895" s="190">
        <f t="shared" ca="1" si="215"/>
        <v>0.81815741990239632</v>
      </c>
      <c r="P895" s="190">
        <f t="shared" ca="1" si="215"/>
        <v>0.7885477531169004</v>
      </c>
      <c r="Q895" s="190">
        <f t="shared" ca="1" si="215"/>
        <v>0.75950456195106575</v>
      </c>
      <c r="R895" s="190">
        <f t="shared" ca="1" si="215"/>
        <v>0.73116031600442644</v>
      </c>
      <c r="S895" s="190">
        <f t="shared" ca="1" si="215"/>
        <v>0.70360175862684804</v>
      </c>
      <c r="T895" s="190">
        <f t="shared" ca="1" si="215"/>
        <v>0.67688224019014875</v>
      </c>
      <c r="U895" s="190">
        <f t="shared" ca="1" si="215"/>
        <v>0.65103087077223365</v>
      </c>
      <c r="V895" s="190">
        <f t="shared" ca="1" si="215"/>
        <v>0.62605928698335012</v>
      </c>
      <c r="W895" s="187">
        <f t="shared" ca="1" si="215"/>
        <v>0.60196663921501525</v>
      </c>
      <c r="Y895" s="78">
        <f t="shared" ca="1" si="209"/>
        <v>11881431.631012602</v>
      </c>
      <c r="Z895" s="78">
        <f t="shared" ca="1" si="210"/>
        <v>11885356.431483408</v>
      </c>
      <c r="AA895" s="78">
        <f t="shared" ca="1" si="211"/>
        <v>3924.8004708066583</v>
      </c>
    </row>
    <row r="896" spans="1:27" ht="11.25" customHeight="1" x14ac:dyDescent="0.2">
      <c r="A896" s="222">
        <f t="shared" si="212"/>
        <v>886</v>
      </c>
      <c r="B896" s="220">
        <f t="shared" si="201"/>
        <v>1.95E-2</v>
      </c>
      <c r="C896" s="217">
        <f t="shared" si="202"/>
        <v>2.7675000000000004E-3</v>
      </c>
      <c r="D896" s="219">
        <f t="shared" ca="1" si="203"/>
        <v>0.73631785558356322</v>
      </c>
      <c r="E896" s="218">
        <f t="shared" ca="1" si="204"/>
        <v>0.63203456875967767</v>
      </c>
      <c r="F896" s="187">
        <f t="shared" ca="1" si="205"/>
        <v>3.1204206595607867E-3</v>
      </c>
      <c r="G896" s="217">
        <f t="shared" ca="1" si="206"/>
        <v>5.8879206595607875E-3</v>
      </c>
      <c r="H896" s="187">
        <f t="shared" ca="1" si="207"/>
        <v>2.5387920659560789E-2</v>
      </c>
      <c r="I896" s="191">
        <f t="shared" ca="1" si="215"/>
        <v>0.98692153997513432</v>
      </c>
      <c r="J896" s="190">
        <f t="shared" ca="1" si="215"/>
        <v>0.95891128440452689</v>
      </c>
      <c r="K896" s="190">
        <f t="shared" ca="1" si="215"/>
        <v>0.92926878688612546</v>
      </c>
      <c r="L896" s="190">
        <f t="shared" ca="1" si="215"/>
        <v>0.89876449538961711</v>
      </c>
      <c r="M896" s="190">
        <f t="shared" ca="1" si="215"/>
        <v>0.8679585212843377</v>
      </c>
      <c r="N896" s="190">
        <f t="shared" ca="1" si="215"/>
        <v>0.83725334150561859</v>
      </c>
      <c r="O896" s="190">
        <f t="shared" ca="1" si="215"/>
        <v>0.80693416137441398</v>
      </c>
      <c r="P896" s="190">
        <f t="shared" ca="1" si="215"/>
        <v>0.77719945696931492</v>
      </c>
      <c r="Q896" s="190">
        <f t="shared" ca="1" si="215"/>
        <v>0.74818389004629338</v>
      </c>
      <c r="R896" s="190">
        <f t="shared" ca="1" si="215"/>
        <v>0.71997539377294251</v>
      </c>
      <c r="S896" s="190">
        <f t="shared" ca="1" si="215"/>
        <v>0.69262785287600792</v>
      </c>
      <c r="T896" s="190">
        <f t="shared" ca="1" si="215"/>
        <v>0.66617048024868963</v>
      </c>
      <c r="U896" s="190">
        <f t="shared" ca="1" si="215"/>
        <v>0.64061473045475048</v>
      </c>
      <c r="V896" s="190">
        <f t="shared" ca="1" si="215"/>
        <v>0.61595938443696696</v>
      </c>
      <c r="W896" s="187">
        <f t="shared" ca="1" si="215"/>
        <v>0.59219428064330404</v>
      </c>
      <c r="Y896" s="78">
        <f t="shared" ca="1" si="209"/>
        <v>11738937.600268045</v>
      </c>
      <c r="Z896" s="78">
        <f t="shared" ca="1" si="210"/>
        <v>11742959.871602859</v>
      </c>
      <c r="AA896" s="78">
        <f t="shared" ca="1" si="211"/>
        <v>4022.2713348139077</v>
      </c>
    </row>
    <row r="897" spans="1:27" ht="11.25" customHeight="1" x14ac:dyDescent="0.2">
      <c r="A897" s="222">
        <f t="shared" si="212"/>
        <v>887</v>
      </c>
      <c r="B897" s="220">
        <f t="shared" si="201"/>
        <v>1.95E-2</v>
      </c>
      <c r="C897" s="217">
        <f t="shared" si="202"/>
        <v>2.7675000000000004E-3</v>
      </c>
      <c r="D897" s="219">
        <f t="shared" ca="1" si="203"/>
        <v>0.1176616080068652</v>
      </c>
      <c r="E897" s="218">
        <f t="shared" ca="1" si="204"/>
        <v>-1.1867576803174908</v>
      </c>
      <c r="F897" s="187">
        <f t="shared" ca="1" si="205"/>
        <v>-5.859146582476279E-3</v>
      </c>
      <c r="G897" s="217">
        <f t="shared" ca="1" si="206"/>
        <v>-3.0916465824762786E-3</v>
      </c>
      <c r="H897" s="187">
        <f t="shared" ca="1" si="207"/>
        <v>1.6408353417523721E-2</v>
      </c>
      <c r="I897" s="191">
        <f t="shared" ca="1" si="215"/>
        <v>0.99107524089277543</v>
      </c>
      <c r="J897" s="190">
        <f t="shared" ca="1" si="215"/>
        <v>0.96959080596930103</v>
      </c>
      <c r="K897" s="190">
        <f t="shared" ca="1" si="215"/>
        <v>0.94456294964474441</v>
      </c>
      <c r="L897" s="190">
        <f t="shared" ca="1" si="215"/>
        <v>0.91722437135824331</v>
      </c>
      <c r="M897" s="190">
        <f t="shared" ca="1" si="215"/>
        <v>0.88849916135926865</v>
      </c>
      <c r="N897" s="190">
        <f t="shared" ca="1" si="215"/>
        <v>0.85907087055317621</v>
      </c>
      <c r="O897" s="190">
        <f t="shared" ca="1" si="215"/>
        <v>0.82943873347049468</v>
      </c>
      <c r="P897" s="190">
        <f t="shared" ca="1" si="215"/>
        <v>0.79996251423445819</v>
      </c>
      <c r="Q897" s="190">
        <f t="shared" ca="1" si="215"/>
        <v>0.77089745237545604</v>
      </c>
      <c r="R897" s="190">
        <f t="shared" ca="1" si="215"/>
        <v>0.74242105430209926</v>
      </c>
      <c r="S897" s="190">
        <f t="shared" ca="1" si="215"/>
        <v>0.71465339434500597</v>
      </c>
      <c r="T897" s="190">
        <f t="shared" ca="1" si="215"/>
        <v>0.68767236589515746</v>
      </c>
      <c r="U897" s="190">
        <f t="shared" ca="1" si="215"/>
        <v>0.66152506481725382</v>
      </c>
      <c r="V897" s="190">
        <f t="shared" ca="1" si="215"/>
        <v>0.6362362436070732</v>
      </c>
      <c r="W897" s="187">
        <f t="shared" ca="1" si="215"/>
        <v>0.61181456506776644</v>
      </c>
      <c r="Y897" s="78">
        <f t="shared" ca="1" si="209"/>
        <v>12024644.787892275</v>
      </c>
      <c r="Z897" s="78">
        <f t="shared" ca="1" si="210"/>
        <v>12028472.475875031</v>
      </c>
      <c r="AA897" s="78">
        <f t="shared" ca="1" si="211"/>
        <v>3827.6879827566445</v>
      </c>
    </row>
    <row r="898" spans="1:27" ht="11.25" customHeight="1" x14ac:dyDescent="0.2">
      <c r="A898" s="222">
        <f t="shared" si="212"/>
        <v>888</v>
      </c>
      <c r="B898" s="220">
        <f t="shared" si="201"/>
        <v>1.95E-2</v>
      </c>
      <c r="C898" s="217">
        <f t="shared" si="202"/>
        <v>2.7675000000000004E-3</v>
      </c>
      <c r="D898" s="219">
        <f t="shared" ca="1" si="203"/>
        <v>0.15089114703303785</v>
      </c>
      <c r="E898" s="218">
        <f t="shared" ca="1" si="204"/>
        <v>-1.0326188696294964</v>
      </c>
      <c r="F898" s="187">
        <f t="shared" ca="1" si="205"/>
        <v>-5.0981471797777343E-3</v>
      </c>
      <c r="G898" s="217">
        <f t="shared" ca="1" si="206"/>
        <v>-2.3306471797777339E-3</v>
      </c>
      <c r="H898" s="187">
        <f t="shared" ca="1" si="207"/>
        <v>1.7169352820222267E-2</v>
      </c>
      <c r="I898" s="191">
        <f t="shared" ca="1" si="215"/>
        <v>0.9907225465253684</v>
      </c>
      <c r="J898" s="190">
        <f t="shared" ca="1" si="215"/>
        <v>0.96868114468637989</v>
      </c>
      <c r="K898" s="190">
        <f t="shared" ca="1" si="215"/>
        <v>0.94325709693441395</v>
      </c>
      <c r="L898" s="190">
        <f t="shared" ca="1" si="215"/>
        <v>0.91564533928239089</v>
      </c>
      <c r="M898" s="190">
        <f t="shared" ca="1" si="215"/>
        <v>0.8867396922686317</v>
      </c>
      <c r="N898" s="190">
        <f t="shared" ca="1" si="215"/>
        <v>0.85720003666266686</v>
      </c>
      <c r="O898" s="190">
        <f t="shared" ca="1" si="215"/>
        <v>0.82750741909836689</v>
      </c>
      <c r="P898" s="190">
        <f t="shared" ca="1" si="215"/>
        <v>0.79800780639850744</v>
      </c>
      <c r="Q898" s="190">
        <f t="shared" ca="1" si="215"/>
        <v>0.76894607233406664</v>
      </c>
      <c r="R898" s="190">
        <f t="shared" ca="1" si="215"/>
        <v>0.74049199435322854</v>
      </c>
      <c r="S898" s="190">
        <f t="shared" ca="1" si="215"/>
        <v>0.7127599194307298</v>
      </c>
      <c r="T898" s="190">
        <f t="shared" ca="1" si="215"/>
        <v>0.68582351953566656</v>
      </c>
      <c r="U898" s="190">
        <f t="shared" ca="1" si="215"/>
        <v>0.65972679459389594</v>
      </c>
      <c r="V898" s="190">
        <f t="shared" ca="1" si="215"/>
        <v>0.63449223804406474</v>
      </c>
      <c r="W898" s="187">
        <f t="shared" ca="1" si="215"/>
        <v>0.61012687344764216</v>
      </c>
      <c r="Y898" s="78">
        <f t="shared" ca="1" si="209"/>
        <v>12000128.493596019</v>
      </c>
      <c r="Z898" s="78">
        <f t="shared" ca="1" si="210"/>
        <v>12003972.740271872</v>
      </c>
      <c r="AA898" s="78">
        <f t="shared" ca="1" si="211"/>
        <v>3844.2466758526862</v>
      </c>
    </row>
    <row r="899" spans="1:27" ht="11.25" customHeight="1" x14ac:dyDescent="0.2">
      <c r="A899" s="222">
        <f t="shared" si="212"/>
        <v>889</v>
      </c>
      <c r="B899" s="220">
        <f t="shared" si="201"/>
        <v>1.95E-2</v>
      </c>
      <c r="C899" s="217">
        <f t="shared" si="202"/>
        <v>2.7675000000000004E-3</v>
      </c>
      <c r="D899" s="219">
        <f t="shared" ca="1" si="203"/>
        <v>0.22447103639135735</v>
      </c>
      <c r="E899" s="218">
        <f t="shared" ca="1" si="204"/>
        <v>-0.75717992963009739</v>
      </c>
      <c r="F899" s="187">
        <f t="shared" ca="1" si="205"/>
        <v>-3.7382763731724456E-3</v>
      </c>
      <c r="G899" s="217">
        <f t="shared" ca="1" si="206"/>
        <v>-9.7077637317244522E-4</v>
      </c>
      <c r="H899" s="187">
        <f t="shared" ca="1" si="207"/>
        <v>1.8529223626827556E-2</v>
      </c>
      <c r="I899" s="191">
        <f t="shared" ca="1" si="215"/>
        <v>0.99009261047972152</v>
      </c>
      <c r="J899" s="190">
        <f t="shared" ca="1" si="215"/>
        <v>0.96705774656156795</v>
      </c>
      <c r="K899" s="190">
        <f t="shared" ca="1" si="215"/>
        <v>0.94092809220923257</v>
      </c>
      <c r="L899" s="190">
        <f t="shared" ca="1" si="215"/>
        <v>0.91283044771116773</v>
      </c>
      <c r="M899" s="190">
        <f t="shared" ca="1" si="215"/>
        <v>0.88360427370613948</v>
      </c>
      <c r="N899" s="190">
        <f t="shared" ca="1" si="215"/>
        <v>0.85386708211670226</v>
      </c>
      <c r="O899" s="190">
        <f t="shared" ca="1" si="215"/>
        <v>0.82406744047265401</v>
      </c>
      <c r="P899" s="190">
        <f t="shared" ca="1" si="215"/>
        <v>0.79452671952798959</v>
      </c>
      <c r="Q899" s="190">
        <f t="shared" ca="1" si="215"/>
        <v>0.76547133796462297</v>
      </c>
      <c r="R899" s="190">
        <f t="shared" ca="1" si="215"/>
        <v>0.7370573258982952</v>
      </c>
      <c r="S899" s="190">
        <f t="shared" ca="1" si="215"/>
        <v>0.70938885061182622</v>
      </c>
      <c r="T899" s="190">
        <f t="shared" ca="1" si="215"/>
        <v>0.68253208520645536</v>
      </c>
      <c r="U899" s="190">
        <f t="shared" ca="1" si="215"/>
        <v>0.6565255324417868</v>
      </c>
      <c r="V899" s="190">
        <f t="shared" ca="1" si="215"/>
        <v>0.63138767597370471</v>
      </c>
      <c r="W899" s="187">
        <f t="shared" ca="1" si="215"/>
        <v>0.60712263059656191</v>
      </c>
      <c r="Y899" s="78">
        <f t="shared" ca="1" si="209"/>
        <v>11956459.851478428</v>
      </c>
      <c r="Z899" s="78">
        <f t="shared" ca="1" si="210"/>
        <v>11960333.661434149</v>
      </c>
      <c r="AA899" s="78">
        <f t="shared" ca="1" si="211"/>
        <v>3873.8099557217211</v>
      </c>
    </row>
    <row r="900" spans="1:27" ht="11.25" customHeight="1" x14ac:dyDescent="0.2">
      <c r="A900" s="222">
        <f t="shared" si="212"/>
        <v>890</v>
      </c>
      <c r="B900" s="220">
        <f t="shared" si="201"/>
        <v>1.95E-2</v>
      </c>
      <c r="C900" s="217">
        <f t="shared" si="202"/>
        <v>2.7675000000000004E-3</v>
      </c>
      <c r="D900" s="219">
        <f t="shared" ca="1" si="203"/>
        <v>0.22345660683487845</v>
      </c>
      <c r="E900" s="218">
        <f t="shared" ca="1" si="204"/>
        <v>-0.76057122257252219</v>
      </c>
      <c r="F900" s="187">
        <f t="shared" ca="1" si="205"/>
        <v>-3.7550195405294654E-3</v>
      </c>
      <c r="G900" s="217">
        <f t="shared" ca="1" si="206"/>
        <v>-9.8751954052946501E-4</v>
      </c>
      <c r="H900" s="187">
        <f t="shared" ca="1" si="207"/>
        <v>1.8512480459470536E-2</v>
      </c>
      <c r="I900" s="191">
        <f t="shared" ca="1" si="215"/>
        <v>0.99010036401928114</v>
      </c>
      <c r="J900" s="190">
        <f t="shared" ca="1" si="215"/>
        <v>0.96707771781036833</v>
      </c>
      <c r="K900" s="190">
        <f t="shared" ca="1" si="215"/>
        <v>0.94095673267082236</v>
      </c>
      <c r="L900" s="190">
        <f t="shared" ca="1" si="215"/>
        <v>0.91286505289119468</v>
      </c>
      <c r="M900" s="190">
        <f t="shared" ca="1" si="215"/>
        <v>0.88364281049873261</v>
      </c>
      <c r="N900" s="190">
        <f t="shared" ca="1" si="215"/>
        <v>0.8539080396265929</v>
      </c>
      <c r="O900" s="190">
        <f t="shared" ca="1" si="215"/>
        <v>0.82410970752529289</v>
      </c>
      <c r="P900" s="190">
        <f t="shared" ca="1" si="215"/>
        <v>0.79456948732252664</v>
      </c>
      <c r="Q900" s="190">
        <f t="shared" ca="1" si="215"/>
        <v>0.76551402439520611</v>
      </c>
      <c r="R900" s="190">
        <f t="shared" ca="1" si="215"/>
        <v>0.73709951762290316</v>
      </c>
      <c r="S900" s="190">
        <f t="shared" ca="1" si="215"/>
        <v>0.70943025919764635</v>
      </c>
      <c r="T900" s="190">
        <f t="shared" ca="1" si="215"/>
        <v>0.68257251420225407</v>
      </c>
      <c r="U900" s="190">
        <f t="shared" ca="1" si="215"/>
        <v>0.65656485280612642</v>
      </c>
      <c r="V900" s="190">
        <f t="shared" ca="1" si="215"/>
        <v>0.6314258078246856</v>
      </c>
      <c r="W900" s="187">
        <f t="shared" ca="1" si="215"/>
        <v>0.60715952970681231</v>
      </c>
      <c r="Y900" s="78">
        <f t="shared" ca="1" si="209"/>
        <v>11956996.418120446</v>
      </c>
      <c r="Z900" s="78">
        <f t="shared" ca="1" si="210"/>
        <v>11960869.864301242</v>
      </c>
      <c r="AA900" s="78">
        <f t="shared" ca="1" si="211"/>
        <v>3873.4461807962507</v>
      </c>
    </row>
    <row r="901" spans="1:27" ht="11.25" customHeight="1" x14ac:dyDescent="0.2">
      <c r="A901" s="222">
        <f t="shared" si="212"/>
        <v>891</v>
      </c>
      <c r="B901" s="220">
        <f t="shared" si="201"/>
        <v>1.95E-2</v>
      </c>
      <c r="C901" s="217">
        <f t="shared" si="202"/>
        <v>2.7675000000000004E-3</v>
      </c>
      <c r="D901" s="219">
        <f t="shared" ca="1" si="203"/>
        <v>0.28245333294434738</v>
      </c>
      <c r="E901" s="218">
        <f t="shared" ca="1" si="204"/>
        <v>-0.57556881323350217</v>
      </c>
      <c r="F901" s="187">
        <f t="shared" ca="1" si="205"/>
        <v>-2.8416433286825716E-3</v>
      </c>
      <c r="G901" s="217">
        <f t="shared" ca="1" si="206"/>
        <v>-7.4143328682571216E-5</v>
      </c>
      <c r="H901" s="187">
        <f t="shared" ca="1" si="207"/>
        <v>1.942585667131743E-2</v>
      </c>
      <c r="I901" s="191">
        <f t="shared" ca="1" si="215"/>
        <v>0.98967748024381164</v>
      </c>
      <c r="J901" s="190">
        <f t="shared" ca="1" si="215"/>
        <v>0.96598884494605541</v>
      </c>
      <c r="K901" s="190">
        <f t="shared" ca="1" si="215"/>
        <v>0.93939560584705706</v>
      </c>
      <c r="L901" s="190">
        <f t="shared" ca="1" si="215"/>
        <v>0.91097917992286948</v>
      </c>
      <c r="M901" s="190">
        <f t="shared" ca="1" si="215"/>
        <v>0.88154299763251365</v>
      </c>
      <c r="N901" s="190">
        <f t="shared" ca="1" si="215"/>
        <v>0.85167658548967162</v>
      </c>
      <c r="O901" s="190">
        <f t="shared" ca="1" si="215"/>
        <v>0.82180711147915098</v>
      </c>
      <c r="P901" s="190">
        <f t="shared" ca="1" si="215"/>
        <v>0.79223977039138904</v>
      </c>
      <c r="Q901" s="190">
        <f t="shared" ca="1" si="215"/>
        <v>0.76318886017727128</v>
      </c>
      <c r="R901" s="190">
        <f t="shared" ca="1" si="215"/>
        <v>0.73480139137071376</v>
      </c>
      <c r="S901" s="190">
        <f t="shared" ca="1" si="215"/>
        <v>0.70717485758238241</v>
      </c>
      <c r="T901" s="190">
        <f t="shared" ca="1" si="215"/>
        <v>0.68037051869381338</v>
      </c>
      <c r="U901" s="190">
        <f t="shared" ca="1" si="215"/>
        <v>0.65442327743491902</v>
      </c>
      <c r="V901" s="190">
        <f t="shared" ca="1" si="215"/>
        <v>0.62934899248891651</v>
      </c>
      <c r="W901" s="187">
        <f t="shared" ca="1" si="215"/>
        <v>0.60514987504686257</v>
      </c>
      <c r="Y901" s="78">
        <f t="shared" ca="1" si="209"/>
        <v>11927765.348747399</v>
      </c>
      <c r="Z901" s="78">
        <f t="shared" ca="1" si="210"/>
        <v>11931658.631235398</v>
      </c>
      <c r="AA901" s="78">
        <f t="shared" ca="1" si="211"/>
        <v>3893.2824879996479</v>
      </c>
    </row>
    <row r="902" spans="1:27" ht="11.25" customHeight="1" x14ac:dyDescent="0.2">
      <c r="A902" s="222">
        <f t="shared" si="212"/>
        <v>892</v>
      </c>
      <c r="B902" s="220">
        <f t="shared" si="201"/>
        <v>1.95E-2</v>
      </c>
      <c r="C902" s="217">
        <f t="shared" si="202"/>
        <v>2.7675000000000004E-3</v>
      </c>
      <c r="D902" s="219">
        <f t="shared" ca="1" si="203"/>
        <v>0.85014678387079257</v>
      </c>
      <c r="E902" s="218">
        <f t="shared" ca="1" si="204"/>
        <v>1.0370631397059973</v>
      </c>
      <c r="F902" s="187">
        <f t="shared" ca="1" si="205"/>
        <v>5.1200890051918031E-3</v>
      </c>
      <c r="G902" s="217">
        <f t="shared" ca="1" si="206"/>
        <v>7.887589005191804E-3</v>
      </c>
      <c r="H902" s="187">
        <f t="shared" ca="1" si="207"/>
        <v>2.7387589005191802E-2</v>
      </c>
      <c r="I902" s="191">
        <f t="shared" ca="1" si="215"/>
        <v>0.9859989209826262</v>
      </c>
      <c r="J902" s="190">
        <f t="shared" ca="1" si="215"/>
        <v>0.95654911171373058</v>
      </c>
      <c r="K902" s="190">
        <f t="shared" ca="1" si="215"/>
        <v>0.92589677170496687</v>
      </c>
      <c r="L902" s="190">
        <f t="shared" ca="1" si="215"/>
        <v>0.89470449335662339</v>
      </c>
      <c r="M902" s="190">
        <f t="shared" ca="1" si="215"/>
        <v>0.86344934670129792</v>
      </c>
      <c r="N902" s="190">
        <f t="shared" ca="1" si="215"/>
        <v>0.83247071207857826</v>
      </c>
      <c r="O902" s="190">
        <f t="shared" ca="1" si="215"/>
        <v>0.80200631625274266</v>
      </c>
      <c r="P902" s="190">
        <f t="shared" ca="1" si="215"/>
        <v>0.77221917083721725</v>
      </c>
      <c r="Q902" s="190">
        <f t="shared" ca="1" si="215"/>
        <v>0.74321759950487432</v>
      </c>
      <c r="R902" s="190">
        <f t="shared" ca="1" si="215"/>
        <v>0.71507006741951573</v>
      </c>
      <c r="S902" s="190">
        <f t="shared" ca="1" si="215"/>
        <v>0.68781612839229223</v>
      </c>
      <c r="T902" s="190">
        <f t="shared" ca="1" si="215"/>
        <v>0.6614744863914882</v>
      </c>
      <c r="U902" s="190">
        <f t="shared" ca="1" si="215"/>
        <v>0.63604891969527733</v>
      </c>
      <c r="V902" s="190">
        <f t="shared" ca="1" si="215"/>
        <v>0.61153262602050895</v>
      </c>
      <c r="W902" s="187">
        <f t="shared" ca="1" si="215"/>
        <v>0.58791140338102721</v>
      </c>
      <c r="Y902" s="78">
        <f t="shared" ca="1" si="209"/>
        <v>11676366.074432766</v>
      </c>
      <c r="Z902" s="78">
        <f t="shared" ca="1" si="210"/>
        <v>11680431.381481498</v>
      </c>
      <c r="AA902" s="78">
        <f t="shared" ca="1" si="211"/>
        <v>4065.3070487324148</v>
      </c>
    </row>
    <row r="903" spans="1:27" ht="11.25" customHeight="1" x14ac:dyDescent="0.2">
      <c r="A903" s="222">
        <f t="shared" si="212"/>
        <v>893</v>
      </c>
      <c r="B903" s="220">
        <f t="shared" si="201"/>
        <v>1.95E-2</v>
      </c>
      <c r="C903" s="217">
        <f t="shared" si="202"/>
        <v>2.7675000000000004E-3</v>
      </c>
      <c r="D903" s="219">
        <f t="shared" ca="1" si="203"/>
        <v>0.7030527618013056</v>
      </c>
      <c r="E903" s="218">
        <f t="shared" ca="1" si="204"/>
        <v>0.53320096095188518</v>
      </c>
      <c r="F903" s="187">
        <f t="shared" ca="1" si="205"/>
        <v>2.6324688181487235E-3</v>
      </c>
      <c r="G903" s="217">
        <f t="shared" ca="1" si="206"/>
        <v>5.3999688181487239E-3</v>
      </c>
      <c r="H903" s="187">
        <f t="shared" ca="1" si="207"/>
        <v>2.4899968818148724E-2</v>
      </c>
      <c r="I903" s="191">
        <f t="shared" ca="1" si="215"/>
        <v>0.9871468051296004</v>
      </c>
      <c r="J903" s="190">
        <f t="shared" ca="1" si="215"/>
        <v>0.95948857807837384</v>
      </c>
      <c r="K903" s="190">
        <f t="shared" ca="1" si="215"/>
        <v>0.93009347607223403</v>
      </c>
      <c r="L903" s="190">
        <f t="shared" ca="1" si="215"/>
        <v>0.89975799554572422</v>
      </c>
      <c r="M903" s="190">
        <f t="shared" ca="1" si="215"/>
        <v>0.86906240322014072</v>
      </c>
      <c r="N903" s="190">
        <f t="shared" ca="1" si="215"/>
        <v>0.83842454584602499</v>
      </c>
      <c r="O903" s="190">
        <f t="shared" ca="1" si="215"/>
        <v>0.8081412249286577</v>
      </c>
      <c r="P903" s="190">
        <f t="shared" ca="1" si="215"/>
        <v>0.7784195955834422</v>
      </c>
      <c r="Q903" s="190">
        <f t="shared" ca="1" si="215"/>
        <v>0.7494007747559851</v>
      </c>
      <c r="R903" s="190">
        <f t="shared" ca="1" si="215"/>
        <v>0.72117747240432029</v>
      </c>
      <c r="S903" s="190">
        <f t="shared" ca="1" si="215"/>
        <v>0.69380709261038231</v>
      </c>
      <c r="T903" s="190">
        <f t="shared" ca="1" si="215"/>
        <v>0.66732143074660122</v>
      </c>
      <c r="U903" s="190">
        <f t="shared" ca="1" si="215"/>
        <v>0.64173382874707785</v>
      </c>
      <c r="V903" s="190">
        <f t="shared" ca="1" si="215"/>
        <v>0.61704444088383104</v>
      </c>
      <c r="W903" s="187">
        <f t="shared" ca="1" si="215"/>
        <v>0.59324409979970316</v>
      </c>
      <c r="Y903" s="78">
        <f t="shared" ca="1" si="209"/>
        <v>11754263.764352098</v>
      </c>
      <c r="Z903" s="78">
        <f t="shared" ca="1" si="210"/>
        <v>11758275.51530404</v>
      </c>
      <c r="AA903" s="78">
        <f t="shared" ca="1" si="211"/>
        <v>4011.7509519420564</v>
      </c>
    </row>
    <row r="904" spans="1:27" ht="11.25" customHeight="1" x14ac:dyDescent="0.2">
      <c r="A904" s="222">
        <f t="shared" si="212"/>
        <v>894</v>
      </c>
      <c r="B904" s="220">
        <f t="shared" si="201"/>
        <v>1.95E-2</v>
      </c>
      <c r="C904" s="217">
        <f t="shared" si="202"/>
        <v>2.7675000000000004E-3</v>
      </c>
      <c r="D904" s="219">
        <f t="shared" ca="1" si="203"/>
        <v>0.61857611392546663</v>
      </c>
      <c r="E904" s="218">
        <f t="shared" ca="1" si="204"/>
        <v>0.30174328039081466</v>
      </c>
      <c r="F904" s="187">
        <f t="shared" ca="1" si="205"/>
        <v>1.4897380816731223E-3</v>
      </c>
      <c r="G904" s="217">
        <f t="shared" ca="1" si="206"/>
        <v>4.2572380816731231E-3</v>
      </c>
      <c r="H904" s="187">
        <f t="shared" ca="1" si="207"/>
        <v>2.3757238081673123E-2</v>
      </c>
      <c r="I904" s="191">
        <f t="shared" ca="1" si="215"/>
        <v>0.9876745531192449</v>
      </c>
      <c r="J904" s="190">
        <f t="shared" ca="1" si="215"/>
        <v>0.96084189816231103</v>
      </c>
      <c r="K904" s="190">
        <f t="shared" ca="1" si="215"/>
        <v>0.93202767456436486</v>
      </c>
      <c r="L904" s="190">
        <f t="shared" ca="1" si="215"/>
        <v>0.90208896572652841</v>
      </c>
      <c r="M904" s="190">
        <f t="shared" ca="1" si="215"/>
        <v>0.87165307296015493</v>
      </c>
      <c r="N904" s="190">
        <f t="shared" ca="1" si="215"/>
        <v>0.84117379564635331</v>
      </c>
      <c r="O904" s="190">
        <f t="shared" ca="1" si="215"/>
        <v>0.81097510833034236</v>
      </c>
      <c r="P904" s="190">
        <f t="shared" ca="1" si="215"/>
        <v>0.78128453001713127</v>
      </c>
      <c r="Q904" s="190">
        <f t="shared" ca="1" si="215"/>
        <v>0.75225833848672374</v>
      </c>
      <c r="R904" s="190">
        <f t="shared" ca="1" si="215"/>
        <v>0.72400047090735764</v>
      </c>
      <c r="S904" s="190">
        <f t="shared" ca="1" si="215"/>
        <v>0.69657660781517994</v>
      </c>
      <c r="T904" s="190">
        <f t="shared" ca="1" si="215"/>
        <v>0.67002462044228428</v>
      </c>
      <c r="U904" s="190">
        <f t="shared" ca="1" si="215"/>
        <v>0.64436229270712486</v>
      </c>
      <c r="V904" s="190">
        <f t="shared" ca="1" si="215"/>
        <v>0.61959301194856231</v>
      </c>
      <c r="W904" s="187">
        <f t="shared" ca="1" si="215"/>
        <v>0.59570995186819742</v>
      </c>
      <c r="Y904" s="78">
        <f t="shared" ca="1" si="209"/>
        <v>11790244.892701861</v>
      </c>
      <c r="Z904" s="78">
        <f t="shared" ca="1" si="210"/>
        <v>11794231.978613481</v>
      </c>
      <c r="AA904" s="78">
        <f t="shared" ca="1" si="211"/>
        <v>3987.0859116204083</v>
      </c>
    </row>
    <row r="905" spans="1:27" ht="11.25" customHeight="1" x14ac:dyDescent="0.2">
      <c r="A905" s="222">
        <f t="shared" si="212"/>
        <v>895</v>
      </c>
      <c r="B905" s="220">
        <f t="shared" si="201"/>
        <v>1.95E-2</v>
      </c>
      <c r="C905" s="217">
        <f t="shared" si="202"/>
        <v>2.7675000000000004E-3</v>
      </c>
      <c r="D905" s="219">
        <f t="shared" ca="1" si="203"/>
        <v>0.33046231729361597</v>
      </c>
      <c r="E905" s="218">
        <f t="shared" ca="1" si="204"/>
        <v>-0.43863692851215724</v>
      </c>
      <c r="F905" s="187">
        <f t="shared" ca="1" si="205"/>
        <v>-2.1655963161345128E-3</v>
      </c>
      <c r="G905" s="217">
        <f t="shared" ca="1" si="206"/>
        <v>6.0190368386548766E-4</v>
      </c>
      <c r="H905" s="187">
        <f t="shared" ca="1" si="207"/>
        <v>2.0101903683865489E-2</v>
      </c>
      <c r="I905" s="191">
        <f t="shared" ca="1" si="215"/>
        <v>0.9893645937654858</v>
      </c>
      <c r="J905" s="190">
        <f t="shared" ca="1" si="215"/>
        <v>0.96518369148330718</v>
      </c>
      <c r="K905" s="190">
        <f t="shared" ca="1" si="215"/>
        <v>0.938241786217061</v>
      </c>
      <c r="L905" s="190">
        <f t="shared" ca="1" si="215"/>
        <v>0.90958583655156311</v>
      </c>
      <c r="M905" s="190">
        <f t="shared" ca="1" si="215"/>
        <v>0.87999200856172188</v>
      </c>
      <c r="N905" s="190">
        <f t="shared" ca="1" si="215"/>
        <v>0.85002870256103147</v>
      </c>
      <c r="O905" s="190">
        <f t="shared" ca="1" si="215"/>
        <v>0.82010695996798122</v>
      </c>
      <c r="P905" s="190">
        <f t="shared" ca="1" si="215"/>
        <v>0.79051980098770436</v>
      </c>
      <c r="Q905" s="190">
        <f t="shared" ca="1" si="215"/>
        <v>0.76147240974231001</v>
      </c>
      <c r="R905" s="190">
        <f t="shared" ca="1" si="215"/>
        <v>0.73310501959297358</v>
      </c>
      <c r="S905" s="190">
        <f t="shared" ca="1" si="215"/>
        <v>0.70551011237642092</v>
      </c>
      <c r="T905" s="190">
        <f t="shared" ca="1" si="215"/>
        <v>0.67874525979922373</v>
      </c>
      <c r="U905" s="190">
        <f t="shared" ca="1" si="215"/>
        <v>0.65284266306329586</v>
      </c>
      <c r="V905" s="190">
        <f t="shared" ca="1" si="215"/>
        <v>0.62781621154176226</v>
      </c>
      <c r="W905" s="187">
        <f t="shared" ca="1" si="215"/>
        <v>0.6036666886157912</v>
      </c>
      <c r="Y905" s="78">
        <f t="shared" ca="1" si="209"/>
        <v>11906181.744827634</v>
      </c>
      <c r="Z905" s="78">
        <f t="shared" ca="1" si="210"/>
        <v>11910089.697944935</v>
      </c>
      <c r="AA905" s="78">
        <f t="shared" ca="1" si="211"/>
        <v>3907.9531173016876</v>
      </c>
    </row>
    <row r="906" spans="1:27" ht="11.25" customHeight="1" x14ac:dyDescent="0.2">
      <c r="A906" s="222">
        <f t="shared" si="212"/>
        <v>896</v>
      </c>
      <c r="B906" s="220">
        <f t="shared" si="201"/>
        <v>1.95E-2</v>
      </c>
      <c r="C906" s="217">
        <f t="shared" si="202"/>
        <v>2.7675000000000004E-3</v>
      </c>
      <c r="D906" s="219">
        <f t="shared" ca="1" si="203"/>
        <v>0.81113685398208746</v>
      </c>
      <c r="E906" s="218">
        <f t="shared" ca="1" si="204"/>
        <v>0.88209341664126417</v>
      </c>
      <c r="F906" s="187">
        <f t="shared" ca="1" si="205"/>
        <v>4.3549873013299725E-3</v>
      </c>
      <c r="G906" s="217">
        <f t="shared" ca="1" si="206"/>
        <v>7.1224873013299734E-3</v>
      </c>
      <c r="H906" s="187">
        <f t="shared" ca="1" si="207"/>
        <v>2.6622487301329975E-2</v>
      </c>
      <c r="I906" s="191">
        <f t="shared" ca="1" si="215"/>
        <v>0.9863518262876485</v>
      </c>
      <c r="J906" s="190">
        <f t="shared" ca="1" si="215"/>
        <v>0.95745222470407554</v>
      </c>
      <c r="K906" s="190">
        <f t="shared" ca="1" si="215"/>
        <v>0.92718550531855071</v>
      </c>
      <c r="L906" s="190">
        <f t="shared" ca="1" si="215"/>
        <v>0.89625573749054788</v>
      </c>
      <c r="M906" s="190">
        <f t="shared" ca="1" si="215"/>
        <v>0.86517184789911405</v>
      </c>
      <c r="N906" s="190">
        <f t="shared" ca="1" si="215"/>
        <v>0.83429737922135394</v>
      </c>
      <c r="O906" s="190">
        <f t="shared" ca="1" si="215"/>
        <v>0.80388821584386905</v>
      </c>
      <c r="P906" s="190">
        <f t="shared" ca="1" si="215"/>
        <v>0.77412091902642477</v>
      </c>
      <c r="Q906" s="190">
        <f t="shared" ca="1" si="215"/>
        <v>0.7451138677933955</v>
      </c>
      <c r="R906" s="190">
        <f t="shared" ca="1" si="215"/>
        <v>0.71694295562956123</v>
      </c>
      <c r="S906" s="190">
        <f t="shared" ca="1" si="215"/>
        <v>0.68965320218247228</v>
      </c>
      <c r="T906" s="190">
        <f t="shared" ca="1" si="215"/>
        <v>0.66326731821120022</v>
      </c>
      <c r="U906" s="190">
        <f t="shared" ca="1" si="215"/>
        <v>0.63779200800519431</v>
      </c>
      <c r="V906" s="190">
        <f t="shared" ca="1" si="215"/>
        <v>0.61322259702084125</v>
      </c>
      <c r="W906" s="187">
        <f t="shared" ca="1" si="215"/>
        <v>0.58954642278844338</v>
      </c>
      <c r="Y906" s="78">
        <f t="shared" ca="1" si="209"/>
        <v>11700262.027422691</v>
      </c>
      <c r="Z906" s="78">
        <f t="shared" ca="1" si="210"/>
        <v>11704310.883550139</v>
      </c>
      <c r="AA906" s="78">
        <f t="shared" ca="1" si="211"/>
        <v>4048.85612744838</v>
      </c>
    </row>
    <row r="907" spans="1:27" ht="11.25" customHeight="1" x14ac:dyDescent="0.2">
      <c r="A907" s="222">
        <f t="shared" si="212"/>
        <v>897</v>
      </c>
      <c r="B907" s="220">
        <f t="shared" ref="B907:B970" si="216">$B$5</f>
        <v>1.95E-2</v>
      </c>
      <c r="C907" s="217">
        <f t="shared" ref="C907:C970" si="217">$B$2*($B$3-$B907)*$B$8</f>
        <v>2.7675000000000004E-3</v>
      </c>
      <c r="D907" s="219">
        <f t="shared" ref="D907:D970" ca="1" si="218">RAND()</f>
        <v>0.55534714805439289</v>
      </c>
      <c r="E907" s="218">
        <f t="shared" ref="E907:E970" ca="1" si="219">NORMINV(D907,0,1)</f>
        <v>0.13918279484529347</v>
      </c>
      <c r="F907" s="187">
        <f t="shared" ref="F907:F970" ca="1" si="220">$B$9*E907</f>
        <v>6.8715999085772195E-4</v>
      </c>
      <c r="G907" s="217">
        <f t="shared" ref="G907:G970" ca="1" si="221">C907+F907</f>
        <v>3.4546599908577224E-3</v>
      </c>
      <c r="H907" s="187">
        <f t="shared" ref="H907:H970" ca="1" si="222">$B907+G907</f>
        <v>2.2954659990857721E-2</v>
      </c>
      <c r="I907" s="191">
        <f t="shared" ref="I907:W922" ca="1" si="223">I$8*EXP(-$H907*I$9)</f>
        <v>0.98804537687578775</v>
      </c>
      <c r="J907" s="190">
        <f t="shared" ca="1" si="223"/>
        <v>0.96179352113778216</v>
      </c>
      <c r="K907" s="190">
        <f t="shared" ca="1" si="223"/>
        <v>0.93338853103582509</v>
      </c>
      <c r="L907" s="190">
        <f t="shared" ca="1" si="223"/>
        <v>0.90372969325963071</v>
      </c>
      <c r="M907" s="190">
        <f t="shared" ca="1" si="223"/>
        <v>0.87347720246653937</v>
      </c>
      <c r="N907" s="190">
        <f t="shared" ca="1" si="223"/>
        <v>0.84311007333819488</v>
      </c>
      <c r="O907" s="190">
        <f t="shared" ca="1" si="223"/>
        <v>0.81297137820685661</v>
      </c>
      <c r="P907" s="190">
        <f t="shared" ca="1" si="223"/>
        <v>0.78330297056139209</v>
      </c>
      <c r="Q907" s="190">
        <f t="shared" ca="1" si="223"/>
        <v>0.75427181261458942</v>
      </c>
      <c r="R907" s="190">
        <f t="shared" ca="1" si="223"/>
        <v>0.72598976077535893</v>
      </c>
      <c r="S907" s="190">
        <f t="shared" ca="1" si="223"/>
        <v>0.69852833740386189</v>
      </c>
      <c r="T907" s="190">
        <f t="shared" ca="1" si="223"/>
        <v>0.67192970452610667</v>
      </c>
      <c r="U907" s="190">
        <f t="shared" ca="1" si="223"/>
        <v>0.64621478428640677</v>
      </c>
      <c r="V907" s="190">
        <f t="shared" ca="1" si="223"/>
        <v>0.62138924891031377</v>
      </c>
      <c r="W907" s="187">
        <f t="shared" ca="1" si="223"/>
        <v>0.59744792703865546</v>
      </c>
      <c r="Y907" s="78">
        <f t="shared" ref="Y907:Y970" ca="1" si="224">SUMPRODUCT($I907:$W907,$I$3:$W$3)</f>
        <v>11815590.322437299</v>
      </c>
      <c r="Z907" s="78">
        <f t="shared" ref="Z907:Z970" ca="1" si="225">SUMPRODUCT($I907:$W907,$I$4:$W$4)</f>
        <v>11819560.063226642</v>
      </c>
      <c r="AA907" s="78">
        <f t="shared" ref="AA907:AA970" ca="1" si="226">+Z907-Y907</f>
        <v>3969.7407893426716</v>
      </c>
    </row>
    <row r="908" spans="1:27" ht="11.25" customHeight="1" x14ac:dyDescent="0.2">
      <c r="A908" s="222">
        <f t="shared" ref="A908:A971" si="227">+A907+1</f>
        <v>898</v>
      </c>
      <c r="B908" s="220">
        <f t="shared" si="216"/>
        <v>1.95E-2</v>
      </c>
      <c r="C908" s="217">
        <f t="shared" si="217"/>
        <v>2.7675000000000004E-3</v>
      </c>
      <c r="D908" s="219">
        <f t="shared" ca="1" si="218"/>
        <v>0.86169861220899313</v>
      </c>
      <c r="E908" s="218">
        <f t="shared" ca="1" si="219"/>
        <v>1.0879826304966971</v>
      </c>
      <c r="F908" s="187">
        <f t="shared" ca="1" si="220"/>
        <v>5.3714838479603337E-3</v>
      </c>
      <c r="G908" s="217">
        <f t="shared" ca="1" si="221"/>
        <v>8.1389838479603346E-3</v>
      </c>
      <c r="H908" s="187">
        <f t="shared" ca="1" si="222"/>
        <v>2.7638983847960333E-2</v>
      </c>
      <c r="I908" s="191">
        <f t="shared" ca="1" si="223"/>
        <v>0.98588299196905138</v>
      </c>
      <c r="J908" s="190">
        <f t="shared" ca="1" si="223"/>
        <v>0.95625255550704158</v>
      </c>
      <c r="K908" s="190">
        <f t="shared" ca="1" si="223"/>
        <v>0.92547371454722283</v>
      </c>
      <c r="L908" s="190">
        <f t="shared" ca="1" si="223"/>
        <v>0.89419537643231028</v>
      </c>
      <c r="M908" s="190">
        <f t="shared" ca="1" si="223"/>
        <v>0.86288412124595248</v>
      </c>
      <c r="N908" s="190">
        <f t="shared" ca="1" si="223"/>
        <v>0.83187138460376298</v>
      </c>
      <c r="O908" s="190">
        <f t="shared" ca="1" si="223"/>
        <v>0.80138892937809103</v>
      </c>
      <c r="P908" s="190">
        <f t="shared" ca="1" si="223"/>
        <v>0.77159532037744227</v>
      </c>
      <c r="Q908" s="190">
        <f t="shared" ca="1" si="223"/>
        <v>0.74259558325545416</v>
      </c>
      <c r="R908" s="190">
        <f t="shared" ca="1" si="223"/>
        <v>0.71445574791172395</v>
      </c>
      <c r="S908" s="190">
        <f t="shared" ca="1" si="223"/>
        <v>0.68721357689746387</v>
      </c>
      <c r="T908" s="190">
        <f t="shared" ca="1" si="223"/>
        <v>0.66088646143733665</v>
      </c>
      <c r="U908" s="190">
        <f t="shared" ca="1" si="223"/>
        <v>0.6354772213675266</v>
      </c>
      <c r="V908" s="190">
        <f t="shared" ca="1" si="223"/>
        <v>0.61097835756518526</v>
      </c>
      <c r="W908" s="187">
        <f t="shared" ca="1" si="223"/>
        <v>0.58737516392246969</v>
      </c>
      <c r="Y908" s="78">
        <f t="shared" ca="1" si="224"/>
        <v>11668526.506418036</v>
      </c>
      <c r="Z908" s="78">
        <f t="shared" ca="1" si="225"/>
        <v>11672597.214619352</v>
      </c>
      <c r="AA908" s="78">
        <f t="shared" ca="1" si="226"/>
        <v>4070.708201315254</v>
      </c>
    </row>
    <row r="909" spans="1:27" ht="11.25" customHeight="1" x14ac:dyDescent="0.2">
      <c r="A909" s="222">
        <f t="shared" si="227"/>
        <v>899</v>
      </c>
      <c r="B909" s="220">
        <f t="shared" si="216"/>
        <v>1.95E-2</v>
      </c>
      <c r="C909" s="217">
        <f t="shared" si="217"/>
        <v>2.7675000000000004E-3</v>
      </c>
      <c r="D909" s="219">
        <f t="shared" ca="1" si="218"/>
        <v>0.71852181124121695</v>
      </c>
      <c r="E909" s="218">
        <f t="shared" ca="1" si="219"/>
        <v>0.57845587834041279</v>
      </c>
      <c r="F909" s="187">
        <f t="shared" ca="1" si="220"/>
        <v>2.8558970705669438E-3</v>
      </c>
      <c r="G909" s="217">
        <f t="shared" ca="1" si="221"/>
        <v>5.6233970705669442E-3</v>
      </c>
      <c r="H909" s="187">
        <f t="shared" ca="1" si="222"/>
        <v>2.5123397070566943E-2</v>
      </c>
      <c r="I909" s="191">
        <f t="shared" ca="1" si="223"/>
        <v>0.9870436520947119</v>
      </c>
      <c r="J909" s="190">
        <f t="shared" ca="1" si="223"/>
        <v>0.95922419797450031</v>
      </c>
      <c r="K909" s="190">
        <f t="shared" ca="1" si="223"/>
        <v>0.92971576837145453</v>
      </c>
      <c r="L909" s="190">
        <f t="shared" ca="1" si="223"/>
        <v>0.89930294556150958</v>
      </c>
      <c r="M909" s="190">
        <f t="shared" ca="1" si="223"/>
        <v>0.86855677261809972</v>
      </c>
      <c r="N909" s="190">
        <f t="shared" ca="1" si="223"/>
        <v>0.83788805992572979</v>
      </c>
      <c r="O909" s="190">
        <f t="shared" ca="1" si="223"/>
        <v>0.80758829870132054</v>
      </c>
      <c r="P909" s="190">
        <f t="shared" ca="1" si="223"/>
        <v>0.77786066879405646</v>
      </c>
      <c r="Q909" s="190">
        <f t="shared" ca="1" si="223"/>
        <v>0.74884333000508474</v>
      </c>
      <c r="R909" s="190">
        <f t="shared" ca="1" si="223"/>
        <v>0.7206268037657666</v>
      </c>
      <c r="S909" s="190">
        <f t="shared" ca="1" si="223"/>
        <v>0.69326688158808947</v>
      </c>
      <c r="T909" s="190">
        <f t="shared" ca="1" si="223"/>
        <v>0.66679417546767317</v>
      </c>
      <c r="U909" s="190">
        <f t="shared" ca="1" si="223"/>
        <v>0.64122116243541483</v>
      </c>
      <c r="V909" s="190">
        <f t="shared" ca="1" si="223"/>
        <v>0.61654736739551708</v>
      </c>
      <c r="W909" s="187">
        <f t="shared" ca="1" si="223"/>
        <v>0.59276316735513368</v>
      </c>
      <c r="Y909" s="78">
        <f t="shared" ca="1" si="224"/>
        <v>11747243.252054062</v>
      </c>
      <c r="Z909" s="78">
        <f t="shared" ca="1" si="225"/>
        <v>11751259.821074005</v>
      </c>
      <c r="AA909" s="78">
        <f t="shared" ca="1" si="226"/>
        <v>4016.5690199434757</v>
      </c>
    </row>
    <row r="910" spans="1:27" ht="11.25" customHeight="1" x14ac:dyDescent="0.2">
      <c r="A910" s="222">
        <f t="shared" si="227"/>
        <v>900</v>
      </c>
      <c r="B910" s="220">
        <f t="shared" si="216"/>
        <v>1.95E-2</v>
      </c>
      <c r="C910" s="217">
        <f t="shared" si="217"/>
        <v>2.7675000000000004E-3</v>
      </c>
      <c r="D910" s="219">
        <f t="shared" ca="1" si="218"/>
        <v>0.44870136903886981</v>
      </c>
      <c r="E910" s="218">
        <f t="shared" ca="1" si="219"/>
        <v>-0.12894301705523192</v>
      </c>
      <c r="F910" s="187">
        <f t="shared" ca="1" si="220"/>
        <v>-6.3660513872657335E-4</v>
      </c>
      <c r="G910" s="217">
        <f t="shared" ca="1" si="221"/>
        <v>2.1308948612734271E-3</v>
      </c>
      <c r="H910" s="187">
        <f t="shared" ca="1" si="222"/>
        <v>2.1630894861273425E-2</v>
      </c>
      <c r="I910" s="191">
        <f t="shared" ca="1" si="223"/>
        <v>0.98865731449135874</v>
      </c>
      <c r="J910" s="190">
        <f t="shared" ca="1" si="223"/>
        <v>0.9633651792998944</v>
      </c>
      <c r="K910" s="190">
        <f t="shared" ca="1" si="223"/>
        <v>0.93563745836597934</v>
      </c>
      <c r="L910" s="190">
        <f t="shared" ca="1" si="223"/>
        <v>0.90644241738994114</v>
      </c>
      <c r="M910" s="190">
        <f t="shared" ca="1" si="223"/>
        <v>0.87649424994175285</v>
      </c>
      <c r="N910" s="190">
        <f t="shared" ca="1" si="223"/>
        <v>0.84631349574512271</v>
      </c>
      <c r="O910" s="190">
        <f t="shared" ca="1" si="223"/>
        <v>0.8162747503151504</v>
      </c>
      <c r="P910" s="190">
        <f t="shared" ca="1" si="223"/>
        <v>0.78664356836230653</v>
      </c>
      <c r="Q910" s="190">
        <f t="shared" ca="1" si="223"/>
        <v>0.75760460077085856</v>
      </c>
      <c r="R910" s="190">
        <f t="shared" ca="1" si="223"/>
        <v>0.72928282735288064</v>
      </c>
      <c r="S910" s="190">
        <f t="shared" ca="1" si="223"/>
        <v>0.70175945839791465</v>
      </c>
      <c r="T910" s="190">
        <f t="shared" ca="1" si="223"/>
        <v>0.67508377571362244</v>
      </c>
      <c r="U910" s="190">
        <f t="shared" ca="1" si="223"/>
        <v>0.64928191107153443</v>
      </c>
      <c r="V910" s="190">
        <f t="shared" ca="1" si="223"/>
        <v>0.62436333109516795</v>
      </c>
      <c r="W910" s="187">
        <f t="shared" ca="1" si="223"/>
        <v>0.60032561352691882</v>
      </c>
      <c r="Y910" s="78">
        <f t="shared" ca="1" si="224"/>
        <v>11857529.951840406</v>
      </c>
      <c r="Z910" s="78">
        <f t="shared" ca="1" si="225"/>
        <v>11861471.046319079</v>
      </c>
      <c r="AA910" s="78">
        <f t="shared" ca="1" si="226"/>
        <v>3941.0944786723703</v>
      </c>
    </row>
    <row r="911" spans="1:27" ht="11.25" customHeight="1" x14ac:dyDescent="0.2">
      <c r="A911" s="222">
        <f t="shared" si="227"/>
        <v>901</v>
      </c>
      <c r="B911" s="220">
        <f t="shared" si="216"/>
        <v>1.95E-2</v>
      </c>
      <c r="C911" s="217">
        <f t="shared" si="217"/>
        <v>2.7675000000000004E-3</v>
      </c>
      <c r="D911" s="219">
        <f t="shared" ca="1" si="218"/>
        <v>0.28236625553828476</v>
      </c>
      <c r="E911" s="218">
        <f t="shared" ca="1" si="219"/>
        <v>-0.57582642401758777</v>
      </c>
      <c r="F911" s="187">
        <f t="shared" ca="1" si="220"/>
        <v>-2.842915180021912E-3</v>
      </c>
      <c r="G911" s="217">
        <f t="shared" ca="1" si="221"/>
        <v>-7.5415180021911558E-5</v>
      </c>
      <c r="H911" s="187">
        <f t="shared" ca="1" si="222"/>
        <v>1.9424584819978087E-2</v>
      </c>
      <c r="I911" s="191">
        <f t="shared" ca="1" si="223"/>
        <v>0.9896780689722815</v>
      </c>
      <c r="J911" s="190">
        <f t="shared" ca="1" si="223"/>
        <v>0.96599036031895036</v>
      </c>
      <c r="K911" s="190">
        <f t="shared" ca="1" si="223"/>
        <v>0.93939777787160073</v>
      </c>
      <c r="L911" s="190">
        <f t="shared" ca="1" si="223"/>
        <v>0.91098180323866096</v>
      </c>
      <c r="M911" s="190">
        <f t="shared" ca="1" si="223"/>
        <v>0.88154591809236615</v>
      </c>
      <c r="N911" s="190">
        <f t="shared" ca="1" si="223"/>
        <v>0.85167968867054777</v>
      </c>
      <c r="O911" s="190">
        <f t="shared" ca="1" si="223"/>
        <v>0.82181031330382193</v>
      </c>
      <c r="P911" s="190">
        <f t="shared" ca="1" si="223"/>
        <v>0.79224300970444339</v>
      </c>
      <c r="Q911" s="190">
        <f t="shared" ca="1" si="223"/>
        <v>0.76319209298945345</v>
      </c>
      <c r="R911" s="190">
        <f t="shared" ca="1" si="223"/>
        <v>0.73480458646168656</v>
      </c>
      <c r="S911" s="190">
        <f t="shared" ca="1" si="223"/>
        <v>0.70717799317673213</v>
      </c>
      <c r="T911" s="190">
        <f t="shared" ca="1" si="223"/>
        <v>0.68037357996791459</v>
      </c>
      <c r="U911" s="190">
        <f t="shared" ca="1" si="223"/>
        <v>0.65442625465793391</v>
      </c>
      <c r="V911" s="190">
        <f t="shared" ca="1" si="223"/>
        <v>0.62935187964287431</v>
      </c>
      <c r="W911" s="187">
        <f t="shared" ca="1" si="223"/>
        <v>0.60515266880598872</v>
      </c>
      <c r="Y911" s="78">
        <f t="shared" ca="1" si="224"/>
        <v>11927805.995875256</v>
      </c>
      <c r="Z911" s="78">
        <f t="shared" ca="1" si="225"/>
        <v>11931699.250753917</v>
      </c>
      <c r="AA911" s="78">
        <f t="shared" ca="1" si="226"/>
        <v>3893.254878660664</v>
      </c>
    </row>
    <row r="912" spans="1:27" ht="11.25" customHeight="1" x14ac:dyDescent="0.2">
      <c r="A912" s="222">
        <f t="shared" si="227"/>
        <v>902</v>
      </c>
      <c r="B912" s="220">
        <f t="shared" si="216"/>
        <v>1.95E-2</v>
      </c>
      <c r="C912" s="217">
        <f t="shared" si="217"/>
        <v>2.7675000000000004E-3</v>
      </c>
      <c r="D912" s="219">
        <f t="shared" ca="1" si="218"/>
        <v>0.34189502145202832</v>
      </c>
      <c r="E912" s="218">
        <f t="shared" ca="1" si="219"/>
        <v>-0.40729675898993023</v>
      </c>
      <c r="F912" s="187">
        <f t="shared" ca="1" si="220"/>
        <v>-2.0108666268341172E-3</v>
      </c>
      <c r="G912" s="217">
        <f t="shared" ca="1" si="221"/>
        <v>7.5663337316588322E-4</v>
      </c>
      <c r="H912" s="187">
        <f t="shared" ca="1" si="222"/>
        <v>2.0256633373165883E-2</v>
      </c>
      <c r="I912" s="191">
        <f t="shared" ca="1" si="223"/>
        <v>0.98929299604888099</v>
      </c>
      <c r="J912" s="190">
        <f t="shared" ca="1" si="223"/>
        <v>0.96499950705995841</v>
      </c>
      <c r="K912" s="190">
        <f t="shared" ca="1" si="223"/>
        <v>0.93797790608355303</v>
      </c>
      <c r="L912" s="190">
        <f t="shared" ca="1" si="223"/>
        <v>0.90926723607832227</v>
      </c>
      <c r="M912" s="190">
        <f t="shared" ca="1" si="223"/>
        <v>0.87963741117090577</v>
      </c>
      <c r="N912" s="190">
        <f t="shared" ca="1" si="223"/>
        <v>0.84965199335615227</v>
      </c>
      <c r="O912" s="190">
        <f t="shared" ca="1" si="223"/>
        <v>0.81971833411828765</v>
      </c>
      <c r="P912" s="190">
        <f t="shared" ca="1" si="223"/>
        <v>0.79012666985619984</v>
      </c>
      <c r="Q912" s="190">
        <f t="shared" ca="1" si="223"/>
        <v>0.76108010179318142</v>
      </c>
      <c r="R912" s="190">
        <f t="shared" ca="1" si="223"/>
        <v>0.73271731500107895</v>
      </c>
      <c r="S912" s="190">
        <f t="shared" ca="1" si="223"/>
        <v>0.70512964667241007</v>
      </c>
      <c r="T912" s="190">
        <f t="shared" ca="1" si="223"/>
        <v>0.67837382635360333</v>
      </c>
      <c r="U912" s="190">
        <f t="shared" ca="1" si="223"/>
        <v>0.65248143848466345</v>
      </c>
      <c r="V912" s="190">
        <f t="shared" ca="1" si="223"/>
        <v>0.62746592290548109</v>
      </c>
      <c r="W912" s="187">
        <f t="shared" ca="1" si="223"/>
        <v>0.6033277371098148</v>
      </c>
      <c r="Y912" s="78">
        <f t="shared" ca="1" si="224"/>
        <v>11901248.042092495</v>
      </c>
      <c r="Z912" s="78">
        <f t="shared" ca="1" si="225"/>
        <v>11905159.351508411</v>
      </c>
      <c r="AA912" s="78">
        <f t="shared" ca="1" si="226"/>
        <v>3911.3094159159809</v>
      </c>
    </row>
    <row r="913" spans="1:27" ht="11.25" customHeight="1" x14ac:dyDescent="0.2">
      <c r="A913" s="222">
        <f t="shared" si="227"/>
        <v>903</v>
      </c>
      <c r="B913" s="220">
        <f t="shared" si="216"/>
        <v>1.95E-2</v>
      </c>
      <c r="C913" s="217">
        <f t="shared" si="217"/>
        <v>2.7675000000000004E-3</v>
      </c>
      <c r="D913" s="219">
        <f t="shared" ca="1" si="218"/>
        <v>4.0002605462111651E-2</v>
      </c>
      <c r="E913" s="218">
        <f t="shared" ca="1" si="219"/>
        <v>-1.7506558370749175</v>
      </c>
      <c r="F913" s="187">
        <f t="shared" ca="1" si="220"/>
        <v>-8.6431706615503218E-3</v>
      </c>
      <c r="G913" s="217">
        <f t="shared" ca="1" si="221"/>
        <v>-5.875670661550321E-3</v>
      </c>
      <c r="H913" s="187">
        <f t="shared" ca="1" si="222"/>
        <v>1.3624329338449679E-2</v>
      </c>
      <c r="I913" s="191">
        <f t="shared" ca="1" si="223"/>
        <v>0.99236660071413685</v>
      </c>
      <c r="J913" s="190">
        <f t="shared" ca="1" si="223"/>
        <v>0.97292597658388724</v>
      </c>
      <c r="K913" s="190">
        <f t="shared" ca="1" si="223"/>
        <v>0.94935567706856672</v>
      </c>
      <c r="L913" s="190">
        <f t="shared" ca="1" si="223"/>
        <v>0.92302430751762121</v>
      </c>
      <c r="M913" s="190">
        <f t="shared" ca="1" si="223"/>
        <v>0.89496576631601699</v>
      </c>
      <c r="N913" s="190">
        <f t="shared" ca="1" si="223"/>
        <v>0.86594994912687517</v>
      </c>
      <c r="O913" s="190">
        <f t="shared" ca="1" si="223"/>
        <v>0.83654270104530837</v>
      </c>
      <c r="P913" s="190">
        <f t="shared" ca="1" si="223"/>
        <v>0.80715446363091081</v>
      </c>
      <c r="Q913" s="190">
        <f t="shared" ca="1" si="223"/>
        <v>0.77807863170764591</v>
      </c>
      <c r="R913" s="190">
        <f t="shared" ca="1" si="223"/>
        <v>0.74952120703960212</v>
      </c>
      <c r="S913" s="190">
        <f t="shared" ca="1" si="223"/>
        <v>0.72162340552479376</v>
      </c>
      <c r="T913" s="190">
        <f t="shared" ca="1" si="223"/>
        <v>0.69447871782925819</v>
      </c>
      <c r="U913" s="190">
        <f t="shared" ca="1" si="223"/>
        <v>0.66814568704661359</v>
      </c>
      <c r="V913" s="190">
        <f t="shared" ca="1" si="223"/>
        <v>0.64265742344019028</v>
      </c>
      <c r="W913" s="187">
        <f t="shared" ca="1" si="223"/>
        <v>0.61802865744056579</v>
      </c>
      <c r="Y913" s="78">
        <f t="shared" ca="1" si="224"/>
        <v>12114819.172031993</v>
      </c>
      <c r="Z913" s="78">
        <f t="shared" ca="1" si="225"/>
        <v>12118586.204600014</v>
      </c>
      <c r="AA913" s="78">
        <f t="shared" ca="1" si="226"/>
        <v>3767.0325680207461</v>
      </c>
    </row>
    <row r="914" spans="1:27" ht="11.25" customHeight="1" x14ac:dyDescent="0.2">
      <c r="A914" s="222">
        <f t="shared" si="227"/>
        <v>904</v>
      </c>
      <c r="B914" s="220">
        <f t="shared" si="216"/>
        <v>1.95E-2</v>
      </c>
      <c r="C914" s="217">
        <f t="shared" si="217"/>
        <v>2.7675000000000004E-3</v>
      </c>
      <c r="D914" s="219">
        <f t="shared" ca="1" si="218"/>
        <v>0.2931498937274043</v>
      </c>
      <c r="E914" s="218">
        <f t="shared" ca="1" si="219"/>
        <v>-0.5442059069613151</v>
      </c>
      <c r="F914" s="187">
        <f t="shared" ca="1" si="220"/>
        <v>-2.6868013856735759E-3</v>
      </c>
      <c r="G914" s="217">
        <f t="shared" ca="1" si="221"/>
        <v>8.0698614326424507E-5</v>
      </c>
      <c r="H914" s="187">
        <f t="shared" ca="1" si="222"/>
        <v>1.9580698614326424E-2</v>
      </c>
      <c r="I914" s="191">
        <f t="shared" ca="1" si="223"/>
        <v>0.98960580792698605</v>
      </c>
      <c r="J914" s="190">
        <f t="shared" ca="1" si="223"/>
        <v>0.96580437315528478</v>
      </c>
      <c r="K914" s="190">
        <f t="shared" ca="1" si="223"/>
        <v>0.93913120955331608</v>
      </c>
      <c r="L914" s="190">
        <f t="shared" ca="1" si="223"/>
        <v>0.91065985995087251</v>
      </c>
      <c r="M914" s="190">
        <f t="shared" ca="1" si="223"/>
        <v>0.88118751760681713</v>
      </c>
      <c r="N914" s="190">
        <f t="shared" ca="1" si="223"/>
        <v>0.85129887222357814</v>
      </c>
      <c r="O914" s="190">
        <f t="shared" ca="1" si="223"/>
        <v>0.82141739751619391</v>
      </c>
      <c r="P914" s="190">
        <f t="shared" ca="1" si="223"/>
        <v>0.79184549814760907</v>
      </c>
      <c r="Q914" s="190">
        <f t="shared" ca="1" si="223"/>
        <v>0.76279538273819747</v>
      </c>
      <c r="R914" s="190">
        <f t="shared" ca="1" si="223"/>
        <v>0.7344125077987701</v>
      </c>
      <c r="S914" s="190">
        <f t="shared" ca="1" si="223"/>
        <v>0.70679321752088342</v>
      </c>
      <c r="T914" s="190">
        <f t="shared" ca="1" si="223"/>
        <v>0.67999792580916552</v>
      </c>
      <c r="U914" s="190">
        <f t="shared" ca="1" si="223"/>
        <v>0.65406091566213698</v>
      </c>
      <c r="V914" s="190">
        <f t="shared" ca="1" si="223"/>
        <v>0.62899759396332577</v>
      </c>
      <c r="W914" s="187">
        <f t="shared" ca="1" si="223"/>
        <v>0.60480984431138696</v>
      </c>
      <c r="Y914" s="78">
        <f t="shared" ca="1" si="224"/>
        <v>11922817.923884522</v>
      </c>
      <c r="Z914" s="78">
        <f t="shared" ca="1" si="225"/>
        <v>11926714.567419734</v>
      </c>
      <c r="AA914" s="78">
        <f t="shared" ca="1" si="226"/>
        <v>3896.6435352116823</v>
      </c>
    </row>
    <row r="915" spans="1:27" ht="11.25" customHeight="1" x14ac:dyDescent="0.2">
      <c r="A915" s="222">
        <f t="shared" si="227"/>
        <v>905</v>
      </c>
      <c r="B915" s="220">
        <f t="shared" si="216"/>
        <v>1.95E-2</v>
      </c>
      <c r="C915" s="217">
        <f t="shared" si="217"/>
        <v>2.7675000000000004E-3</v>
      </c>
      <c r="D915" s="219">
        <f t="shared" ca="1" si="218"/>
        <v>0.56148239991842586</v>
      </c>
      <c r="E915" s="218">
        <f t="shared" ca="1" si="219"/>
        <v>0.15472870377357598</v>
      </c>
      <c r="F915" s="187">
        <f t="shared" ca="1" si="220"/>
        <v>7.639117664554715E-4</v>
      </c>
      <c r="G915" s="217">
        <f t="shared" ca="1" si="221"/>
        <v>3.5314117664554719E-3</v>
      </c>
      <c r="H915" s="187">
        <f t="shared" ca="1" si="222"/>
        <v>2.303141176645547E-2</v>
      </c>
      <c r="I915" s="191">
        <f t="shared" ca="1" si="223"/>
        <v>0.98800990841061131</v>
      </c>
      <c r="J915" s="190">
        <f t="shared" ca="1" si="223"/>
        <v>0.96170247522939167</v>
      </c>
      <c r="K915" s="190">
        <f t="shared" ca="1" si="223"/>
        <v>0.93325830436336088</v>
      </c>
      <c r="L915" s="190">
        <f t="shared" ca="1" si="223"/>
        <v>0.90357265900641126</v>
      </c>
      <c r="M915" s="190">
        <f t="shared" ca="1" si="223"/>
        <v>0.87330259320987169</v>
      </c>
      <c r="N915" s="190">
        <f t="shared" ca="1" si="223"/>
        <v>0.84292471155275961</v>
      </c>
      <c r="O915" s="190">
        <f t="shared" ca="1" si="223"/>
        <v>0.81278025954862798</v>
      </c>
      <c r="P915" s="190">
        <f t="shared" ca="1" si="223"/>
        <v>0.78310971870805102</v>
      </c>
      <c r="Q915" s="190">
        <f t="shared" ca="1" si="223"/>
        <v>0.75407902817250494</v>
      </c>
      <c r="R915" s="190">
        <f t="shared" ca="1" si="223"/>
        <v>0.72579928580661623</v>
      </c>
      <c r="S915" s="190">
        <f t="shared" ca="1" si="223"/>
        <v>0.69834145427109862</v>
      </c>
      <c r="T915" s="190">
        <f t="shared" ca="1" si="223"/>
        <v>0.67174728441556431</v>
      </c>
      <c r="U915" s="190">
        <f t="shared" ca="1" si="223"/>
        <v>0.64603739761002787</v>
      </c>
      <c r="V915" s="190">
        <f t="shared" ca="1" si="223"/>
        <v>0.62121724706479098</v>
      </c>
      <c r="W915" s="187">
        <f t="shared" ca="1" si="223"/>
        <v>0.59728150277206205</v>
      </c>
      <c r="Y915" s="78">
        <f t="shared" ca="1" si="224"/>
        <v>11813163.830141749</v>
      </c>
      <c r="Z915" s="78">
        <f t="shared" ca="1" si="225"/>
        <v>11817135.230432045</v>
      </c>
      <c r="AA915" s="78">
        <f t="shared" ca="1" si="226"/>
        <v>3971.4002902954817</v>
      </c>
    </row>
    <row r="916" spans="1:27" ht="11.25" customHeight="1" x14ac:dyDescent="0.2">
      <c r="A916" s="222">
        <f t="shared" si="227"/>
        <v>906</v>
      </c>
      <c r="B916" s="220">
        <f t="shared" si="216"/>
        <v>1.95E-2</v>
      </c>
      <c r="C916" s="217">
        <f t="shared" si="217"/>
        <v>2.7675000000000004E-3</v>
      </c>
      <c r="D916" s="219">
        <f t="shared" ca="1" si="218"/>
        <v>0.3331830904513855</v>
      </c>
      <c r="E916" s="218">
        <f t="shared" ca="1" si="219"/>
        <v>-0.43114054558557291</v>
      </c>
      <c r="F916" s="187">
        <f t="shared" ca="1" si="220"/>
        <v>-2.1285858908946442E-3</v>
      </c>
      <c r="G916" s="217">
        <f t="shared" ca="1" si="221"/>
        <v>6.3891410910535624E-4</v>
      </c>
      <c r="H916" s="187">
        <f t="shared" ca="1" si="222"/>
        <v>2.0138914109105358E-2</v>
      </c>
      <c r="I916" s="191">
        <f t="shared" ca="1" si="223"/>
        <v>0.98934746754426572</v>
      </c>
      <c r="J916" s="190">
        <f t="shared" ca="1" si="223"/>
        <v>0.96513963246169465</v>
      </c>
      <c r="K916" s="190">
        <f t="shared" ca="1" si="223"/>
        <v>0.93817866089799296</v>
      </c>
      <c r="L916" s="190">
        <f t="shared" ca="1" si="223"/>
        <v>0.90950961904915151</v>
      </c>
      <c r="M916" s="190">
        <f t="shared" ca="1" si="223"/>
        <v>0.87990717796169393</v>
      </c>
      <c r="N916" s="190">
        <f t="shared" ca="1" si="223"/>
        <v>0.8499385807559251</v>
      </c>
      <c r="O916" s="190">
        <f t="shared" ca="1" si="223"/>
        <v>0.82001398620519572</v>
      </c>
      <c r="P916" s="190">
        <f t="shared" ca="1" si="223"/>
        <v>0.79042574855511061</v>
      </c>
      <c r="Q916" s="190">
        <f t="shared" ca="1" si="223"/>
        <v>0.76137855360836204</v>
      </c>
      <c r="R916" s="190">
        <f t="shared" ca="1" si="223"/>
        <v>0.73301226428862265</v>
      </c>
      <c r="S916" s="190">
        <f t="shared" ca="1" si="223"/>
        <v>0.70541908855850688</v>
      </c>
      <c r="T916" s="190">
        <f t="shared" ca="1" si="223"/>
        <v>0.67865639661823873</v>
      </c>
      <c r="U916" s="190">
        <f t="shared" ca="1" si="223"/>
        <v>0.6527562420915245</v>
      </c>
      <c r="V916" s="190">
        <f t="shared" ca="1" si="223"/>
        <v>0.62773240678548248</v>
      </c>
      <c r="W916" s="187">
        <f t="shared" ca="1" si="223"/>
        <v>0.60358559610042839</v>
      </c>
      <c r="Y916" s="78">
        <f t="shared" ca="1" si="224"/>
        <v>11905001.421482198</v>
      </c>
      <c r="Z916" s="78">
        <f t="shared" ca="1" si="225"/>
        <v>11908910.177455485</v>
      </c>
      <c r="AA916" s="78">
        <f t="shared" ca="1" si="226"/>
        <v>3908.7559732869267</v>
      </c>
    </row>
    <row r="917" spans="1:27" ht="11.25" customHeight="1" x14ac:dyDescent="0.2">
      <c r="A917" s="222">
        <f t="shared" si="227"/>
        <v>907</v>
      </c>
      <c r="B917" s="220">
        <f t="shared" si="216"/>
        <v>1.95E-2</v>
      </c>
      <c r="C917" s="217">
        <f t="shared" si="217"/>
        <v>2.7675000000000004E-3</v>
      </c>
      <c r="D917" s="219">
        <f t="shared" ca="1" si="218"/>
        <v>0.2324461003487498</v>
      </c>
      <c r="E917" s="218">
        <f t="shared" ca="1" si="219"/>
        <v>-0.7308149336143579</v>
      </c>
      <c r="F917" s="187">
        <f t="shared" ca="1" si="220"/>
        <v>-3.6081096349539965E-3</v>
      </c>
      <c r="G917" s="217">
        <f t="shared" ca="1" si="221"/>
        <v>-8.4060963495399604E-4</v>
      </c>
      <c r="H917" s="187">
        <f t="shared" ca="1" si="222"/>
        <v>1.8659390365046005E-2</v>
      </c>
      <c r="I917" s="191">
        <f t="shared" ca="1" si="223"/>
        <v>0.99003233405416902</v>
      </c>
      <c r="J917" s="190">
        <f t="shared" ca="1" si="223"/>
        <v>0.96690249775186132</v>
      </c>
      <c r="K917" s="190">
        <f t="shared" ca="1" si="223"/>
        <v>0.94070546183116777</v>
      </c>
      <c r="L917" s="190">
        <f t="shared" ca="1" si="223"/>
        <v>0.91256146071221289</v>
      </c>
      <c r="M917" s="190">
        <f t="shared" ca="1" si="223"/>
        <v>0.88330473367101037</v>
      </c>
      <c r="N917" s="190">
        <f t="shared" ca="1" si="223"/>
        <v>0.85354873233175754</v>
      </c>
      <c r="O917" s="190">
        <f t="shared" ca="1" si="223"/>
        <v>0.82373891681555689</v>
      </c>
      <c r="P917" s="190">
        <f t="shared" ca="1" si="223"/>
        <v>0.79419430751884379</v>
      </c>
      <c r="Q917" s="190">
        <f t="shared" ca="1" si="223"/>
        <v>0.76513956117445703</v>
      </c>
      <c r="R917" s="190">
        <f t="shared" ca="1" si="223"/>
        <v>0.73672939629681089</v>
      </c>
      <c r="S917" s="190">
        <f t="shared" ca="1" si="223"/>
        <v>0.70906700944655887</v>
      </c>
      <c r="T917" s="190">
        <f t="shared" ca="1" si="223"/>
        <v>0.68221785892510345</v>
      </c>
      <c r="U917" s="190">
        <f t="shared" ca="1" si="223"/>
        <v>0.65621992365843462</v>
      </c>
      <c r="V917" s="190">
        <f t="shared" ca="1" si="223"/>
        <v>0.63109130529878543</v>
      </c>
      <c r="W917" s="187">
        <f t="shared" ca="1" si="223"/>
        <v>0.60683584158580639</v>
      </c>
      <c r="Y917" s="78">
        <f t="shared" ca="1" si="224"/>
        <v>11952289.341072535</v>
      </c>
      <c r="Z917" s="78">
        <f t="shared" ca="1" si="225"/>
        <v>11956165.978938382</v>
      </c>
      <c r="AA917" s="78">
        <f t="shared" ca="1" si="226"/>
        <v>3876.6378658469766</v>
      </c>
    </row>
    <row r="918" spans="1:27" ht="11.25" customHeight="1" x14ac:dyDescent="0.2">
      <c r="A918" s="222">
        <f t="shared" si="227"/>
        <v>908</v>
      </c>
      <c r="B918" s="220">
        <f t="shared" si="216"/>
        <v>1.95E-2</v>
      </c>
      <c r="C918" s="217">
        <f t="shared" si="217"/>
        <v>2.7675000000000004E-3</v>
      </c>
      <c r="D918" s="219">
        <f t="shared" ca="1" si="218"/>
        <v>0.7528985701254004</v>
      </c>
      <c r="E918" s="218">
        <f t="shared" ca="1" si="219"/>
        <v>0.68363946159406652</v>
      </c>
      <c r="F918" s="187">
        <f t="shared" ca="1" si="220"/>
        <v>3.375199403784944E-3</v>
      </c>
      <c r="G918" s="217">
        <f t="shared" ca="1" si="221"/>
        <v>6.1426994037849444E-3</v>
      </c>
      <c r="H918" s="187">
        <f t="shared" ca="1" si="222"/>
        <v>2.5642699403784944E-2</v>
      </c>
      <c r="I918" s="191">
        <f t="shared" ca="1" si="223"/>
        <v>0.98680394065432908</v>
      </c>
      <c r="J918" s="190">
        <f t="shared" ca="1" si="223"/>
        <v>0.95860999483502563</v>
      </c>
      <c r="K918" s="190">
        <f t="shared" ca="1" si="223"/>
        <v>0.92883847502195338</v>
      </c>
      <c r="L918" s="190">
        <f t="shared" ca="1" si="223"/>
        <v>0.8982461861048342</v>
      </c>
      <c r="M918" s="190">
        <f t="shared" ca="1" si="223"/>
        <v>0.86738269864851292</v>
      </c>
      <c r="N918" s="190">
        <f t="shared" ca="1" si="223"/>
        <v>0.83664246019633715</v>
      </c>
      <c r="O918" s="190">
        <f t="shared" ca="1" si="223"/>
        <v>0.80630462289129545</v>
      </c>
      <c r="P918" s="190">
        <f t="shared" ca="1" si="223"/>
        <v>0.77656313506180774</v>
      </c>
      <c r="Q918" s="190">
        <f t="shared" ca="1" si="223"/>
        <v>0.74754929236734469</v>
      </c>
      <c r="R918" s="190">
        <f t="shared" ca="1" si="223"/>
        <v>0.71934853792983777</v>
      </c>
      <c r="S918" s="190">
        <f t="shared" ca="1" si="223"/>
        <v>0.69201292237883183</v>
      </c>
      <c r="T918" s="190">
        <f t="shared" ca="1" si="223"/>
        <v>0.66557031302718872</v>
      </c>
      <c r="U918" s="190">
        <f t="shared" ca="1" si="223"/>
        <v>0.64003118119313285</v>
      </c>
      <c r="V918" s="190">
        <f t="shared" ca="1" si="223"/>
        <v>0.61539359245929359</v>
      </c>
      <c r="W918" s="187">
        <f t="shared" ca="1" si="223"/>
        <v>0.59164686745745843</v>
      </c>
      <c r="Y918" s="78">
        <f t="shared" ca="1" si="224"/>
        <v>11730944.220227186</v>
      </c>
      <c r="Z918" s="78">
        <f t="shared" ca="1" si="225"/>
        <v>11734971.981790708</v>
      </c>
      <c r="AA918" s="78">
        <f t="shared" ca="1" si="226"/>
        <v>4027.7615635227412</v>
      </c>
    </row>
    <row r="919" spans="1:27" ht="11.25" customHeight="1" x14ac:dyDescent="0.2">
      <c r="A919" s="222">
        <f t="shared" si="227"/>
        <v>909</v>
      </c>
      <c r="B919" s="220">
        <f t="shared" si="216"/>
        <v>1.95E-2</v>
      </c>
      <c r="C919" s="217">
        <f t="shared" si="217"/>
        <v>2.7675000000000004E-3</v>
      </c>
      <c r="D919" s="219">
        <f t="shared" ca="1" si="218"/>
        <v>0.66432578635325268</v>
      </c>
      <c r="E919" s="218">
        <f t="shared" ca="1" si="219"/>
        <v>0.42429809645791433</v>
      </c>
      <c r="F919" s="187">
        <f t="shared" ca="1" si="220"/>
        <v>2.0948040051002644E-3</v>
      </c>
      <c r="G919" s="217">
        <f t="shared" ca="1" si="221"/>
        <v>4.8623040051002653E-3</v>
      </c>
      <c r="H919" s="187">
        <f t="shared" ca="1" si="222"/>
        <v>2.4362304005100265E-2</v>
      </c>
      <c r="I919" s="191">
        <f t="shared" ca="1" si="223"/>
        <v>0.9873950800419653</v>
      </c>
      <c r="J919" s="190">
        <f t="shared" ca="1" si="223"/>
        <v>0.96012508942299968</v>
      </c>
      <c r="K919" s="190">
        <f t="shared" ca="1" si="223"/>
        <v>0.93100303288249509</v>
      </c>
      <c r="L919" s="190">
        <f t="shared" ca="1" si="223"/>
        <v>0.9008539861902185</v>
      </c>
      <c r="M919" s="190">
        <f t="shared" ca="1" si="223"/>
        <v>0.87028037547848336</v>
      </c>
      <c r="N919" s="190">
        <f t="shared" ca="1" si="223"/>
        <v>0.83971697086151775</v>
      </c>
      <c r="O919" s="190">
        <f t="shared" ca="1" si="223"/>
        <v>0.80947335621561767</v>
      </c>
      <c r="P919" s="190">
        <f t="shared" ca="1" si="223"/>
        <v>0.77976626132246674</v>
      </c>
      <c r="Q919" s="190">
        <f t="shared" ca="1" si="223"/>
        <v>0.75074392883901919</v>
      </c>
      <c r="R919" s="190">
        <f t="shared" ca="1" si="223"/>
        <v>0.72250434414987874</v>
      </c>
      <c r="S919" s="190">
        <f t="shared" ca="1" si="223"/>
        <v>0.69510879945007897</v>
      </c>
      <c r="T919" s="190">
        <f t="shared" ca="1" si="223"/>
        <v>0.66859194396703658</v>
      </c>
      <c r="U919" s="190">
        <f t="shared" ca="1" si="223"/>
        <v>0.64296920578658145</v>
      </c>
      <c r="V919" s="190">
        <f t="shared" ca="1" si="223"/>
        <v>0.61824225741565852</v>
      </c>
      <c r="W919" s="187">
        <f t="shared" ca="1" si="223"/>
        <v>0.59440303075405487</v>
      </c>
      <c r="Y919" s="78">
        <f t="shared" ca="1" si="224"/>
        <v>11771177.662778072</v>
      </c>
      <c r="Z919" s="78">
        <f t="shared" ca="1" si="225"/>
        <v>11775177.813319242</v>
      </c>
      <c r="AA919" s="78">
        <f t="shared" ca="1" si="226"/>
        <v>4000.1505411695689</v>
      </c>
    </row>
    <row r="920" spans="1:27" ht="11.25" customHeight="1" x14ac:dyDescent="0.2">
      <c r="A920" s="222">
        <f t="shared" si="227"/>
        <v>910</v>
      </c>
      <c r="B920" s="220">
        <f t="shared" si="216"/>
        <v>1.95E-2</v>
      </c>
      <c r="C920" s="217">
        <f t="shared" si="217"/>
        <v>2.7675000000000004E-3</v>
      </c>
      <c r="D920" s="219">
        <f t="shared" ca="1" si="218"/>
        <v>0.5433178189756791</v>
      </c>
      <c r="E920" s="218">
        <f t="shared" ca="1" si="219"/>
        <v>0.1087959173900938</v>
      </c>
      <c r="F920" s="187">
        <f t="shared" ca="1" si="220"/>
        <v>5.3713680402978612E-4</v>
      </c>
      <c r="G920" s="217">
        <f t="shared" ca="1" si="221"/>
        <v>3.3046368040297864E-3</v>
      </c>
      <c r="H920" s="187">
        <f t="shared" ca="1" si="222"/>
        <v>2.2804636804029787E-2</v>
      </c>
      <c r="I920" s="191">
        <f t="shared" ca="1" si="223"/>
        <v>0.98811470913996613</v>
      </c>
      <c r="J920" s="190">
        <f t="shared" ca="1" si="223"/>
        <v>0.96197150930333852</v>
      </c>
      <c r="K920" s="190">
        <f t="shared" ca="1" si="223"/>
        <v>0.93364313163518431</v>
      </c>
      <c r="L920" s="190">
        <f t="shared" ca="1" si="223"/>
        <v>0.90403671974784316</v>
      </c>
      <c r="M920" s="190">
        <f t="shared" ca="1" si="223"/>
        <v>0.8738186040171565</v>
      </c>
      <c r="N920" s="190">
        <f t="shared" ca="1" si="223"/>
        <v>0.84347250925996886</v>
      </c>
      <c r="O920" s="190">
        <f t="shared" ca="1" si="223"/>
        <v>0.8133450788918557</v>
      </c>
      <c r="P920" s="190">
        <f t="shared" ca="1" si="223"/>
        <v>0.78368084884671874</v>
      </c>
      <c r="Q920" s="190">
        <f t="shared" ca="1" si="223"/>
        <v>0.75464878188395956</v>
      </c>
      <c r="R920" s="190">
        <f t="shared" ca="1" si="223"/>
        <v>0.72636221784707833</v>
      </c>
      <c r="S920" s="190">
        <f t="shared" ca="1" si="223"/>
        <v>0.698893773749094</v>
      </c>
      <c r="T920" s="190">
        <f t="shared" ca="1" si="223"/>
        <v>0.67228641583810722</v>
      </c>
      <c r="U920" s="190">
        <f t="shared" ca="1" si="223"/>
        <v>0.64656165457241999</v>
      </c>
      <c r="V920" s="190">
        <f t="shared" ca="1" si="223"/>
        <v>0.62172559058740495</v>
      </c>
      <c r="W920" s="187">
        <f t="shared" ca="1" si="223"/>
        <v>0.59777336286212113</v>
      </c>
      <c r="Y920" s="78">
        <f t="shared" ca="1" si="224"/>
        <v>11820334.908182219</v>
      </c>
      <c r="Z920" s="78">
        <f t="shared" ca="1" si="225"/>
        <v>11824301.404764768</v>
      </c>
      <c r="AA920" s="78">
        <f t="shared" ca="1" si="226"/>
        <v>3966.4965825490654</v>
      </c>
    </row>
    <row r="921" spans="1:27" ht="11.25" customHeight="1" x14ac:dyDescent="0.2">
      <c r="A921" s="222">
        <f t="shared" si="227"/>
        <v>911</v>
      </c>
      <c r="B921" s="220">
        <f t="shared" si="216"/>
        <v>1.95E-2</v>
      </c>
      <c r="C921" s="217">
        <f t="shared" si="217"/>
        <v>2.7675000000000004E-3</v>
      </c>
      <c r="D921" s="219">
        <f t="shared" ca="1" si="218"/>
        <v>0.907578941222425</v>
      </c>
      <c r="E921" s="218">
        <f t="shared" ca="1" si="219"/>
        <v>1.325992693503133</v>
      </c>
      <c r="F921" s="187">
        <f t="shared" ca="1" si="220"/>
        <v>6.5465643807326558E-3</v>
      </c>
      <c r="G921" s="217">
        <f t="shared" ca="1" si="221"/>
        <v>9.3140643807326558E-3</v>
      </c>
      <c r="H921" s="187">
        <f t="shared" ca="1" si="222"/>
        <v>2.8814064380732654E-2</v>
      </c>
      <c r="I921" s="191">
        <f t="shared" ca="1" si="223"/>
        <v>0.98534129234426193</v>
      </c>
      <c r="J921" s="190">
        <f t="shared" ca="1" si="223"/>
        <v>0.95486759859038539</v>
      </c>
      <c r="K921" s="190">
        <f t="shared" ca="1" si="223"/>
        <v>0.92349880469041568</v>
      </c>
      <c r="L921" s="190">
        <f t="shared" ca="1" si="223"/>
        <v>0.89181947952745955</v>
      </c>
      <c r="M921" s="190">
        <f t="shared" ca="1" si="223"/>
        <v>0.86024702307145895</v>
      </c>
      <c r="N921" s="190">
        <f t="shared" ca="1" si="223"/>
        <v>0.82907569943904069</v>
      </c>
      <c r="O921" s="190">
        <f t="shared" ca="1" si="223"/>
        <v>0.79850940998109388</v>
      </c>
      <c r="P921" s="190">
        <f t="shared" ca="1" si="223"/>
        <v>0.76868596883765528</v>
      </c>
      <c r="Q921" s="190">
        <f t="shared" ca="1" si="223"/>
        <v>0.73969502482675664</v>
      </c>
      <c r="R921" s="190">
        <f t="shared" ca="1" si="223"/>
        <v>0.71159126090859137</v>
      </c>
      <c r="S921" s="190">
        <f t="shared" ca="1" si="223"/>
        <v>0.68440409752222287</v>
      </c>
      <c r="T921" s="190">
        <f t="shared" ca="1" si="223"/>
        <v>0.65814481463302121</v>
      </c>
      <c r="U921" s="190">
        <f t="shared" ca="1" si="223"/>
        <v>0.63281177155711121</v>
      </c>
      <c r="V921" s="190">
        <f t="shared" ca="1" si="223"/>
        <v>0.60839422692053202</v>
      </c>
      <c r="W921" s="187">
        <f t="shared" ca="1" si="223"/>
        <v>0.58487512952218423</v>
      </c>
      <c r="Y921" s="78">
        <f t="shared" ca="1" si="224"/>
        <v>11631961.60237219</v>
      </c>
      <c r="Z921" s="78">
        <f t="shared" ca="1" si="225"/>
        <v>11636057.528147768</v>
      </c>
      <c r="AA921" s="78">
        <f t="shared" ca="1" si="226"/>
        <v>4095.9257755782455</v>
      </c>
    </row>
    <row r="922" spans="1:27" ht="11.25" customHeight="1" x14ac:dyDescent="0.2">
      <c r="A922" s="222">
        <f t="shared" si="227"/>
        <v>912</v>
      </c>
      <c r="B922" s="220">
        <f t="shared" si="216"/>
        <v>1.95E-2</v>
      </c>
      <c r="C922" s="217">
        <f t="shared" si="217"/>
        <v>2.7675000000000004E-3</v>
      </c>
      <c r="D922" s="219">
        <f t="shared" ca="1" si="218"/>
        <v>0.88883837119691977</v>
      </c>
      <c r="E922" s="218">
        <f t="shared" ca="1" si="219"/>
        <v>1.2203736604790221</v>
      </c>
      <c r="F922" s="187">
        <f t="shared" ca="1" si="220"/>
        <v>6.0251121865306243E-3</v>
      </c>
      <c r="G922" s="217">
        <f t="shared" ca="1" si="221"/>
        <v>8.7926121865306243E-3</v>
      </c>
      <c r="H922" s="187">
        <f t="shared" ca="1" si="222"/>
        <v>2.8292612186530626E-2</v>
      </c>
      <c r="I922" s="191">
        <f t="shared" ca="1" si="223"/>
        <v>0.98558163951442201</v>
      </c>
      <c r="J922" s="190">
        <f t="shared" ca="1" si="223"/>
        <v>0.95548193752065513</v>
      </c>
      <c r="K922" s="190">
        <f t="shared" ca="1" si="223"/>
        <v>0.92437466743191299</v>
      </c>
      <c r="L922" s="190">
        <f t="shared" ca="1" si="223"/>
        <v>0.89287302430288962</v>
      </c>
      <c r="M922" s="190">
        <f t="shared" ca="1" si="223"/>
        <v>0.86141626215608846</v>
      </c>
      <c r="N922" s="190">
        <f t="shared" ca="1" si="223"/>
        <v>0.83031514755806335</v>
      </c>
      <c r="O922" s="190">
        <f t="shared" ca="1" si="223"/>
        <v>0.79978594255602731</v>
      </c>
      <c r="P922" s="190">
        <f t="shared" ca="1" si="223"/>
        <v>0.76997566250559479</v>
      </c>
      <c r="Q922" s="190">
        <f t="shared" ca="1" si="223"/>
        <v>0.7409807719217596</v>
      </c>
      <c r="R922" s="190">
        <f t="shared" ca="1" si="223"/>
        <v>0.71286098173827084</v>
      </c>
      <c r="S922" s="190">
        <f t="shared" ca="1" si="223"/>
        <v>0.68564940804909313</v>
      </c>
      <c r="T922" s="190">
        <f t="shared" ca="1" si="223"/>
        <v>0.65936003770287843</v>
      </c>
      <c r="U922" s="190">
        <f t="shared" ca="1" si="223"/>
        <v>0.6339932054566163</v>
      </c>
      <c r="V922" s="190">
        <f t="shared" ca="1" si="223"/>
        <v>0.60953960567860366</v>
      </c>
      <c r="W922" s="187">
        <f t="shared" ca="1" si="223"/>
        <v>0.5859832255302464</v>
      </c>
      <c r="Y922" s="78">
        <f t="shared" ca="1" si="224"/>
        <v>11648171.519623123</v>
      </c>
      <c r="Z922" s="78">
        <f t="shared" ca="1" si="225"/>
        <v>11652256.260796901</v>
      </c>
      <c r="AA922" s="78">
        <f t="shared" ca="1" si="226"/>
        <v>4084.7411737777293</v>
      </c>
    </row>
    <row r="923" spans="1:27" ht="11.25" customHeight="1" x14ac:dyDescent="0.2">
      <c r="A923" s="222">
        <f t="shared" si="227"/>
        <v>913</v>
      </c>
      <c r="B923" s="220">
        <f t="shared" si="216"/>
        <v>1.95E-2</v>
      </c>
      <c r="C923" s="217">
        <f t="shared" si="217"/>
        <v>2.7675000000000004E-3</v>
      </c>
      <c r="D923" s="219">
        <f t="shared" ca="1" si="218"/>
        <v>0.64088431239731225</v>
      </c>
      <c r="E923" s="218">
        <f t="shared" ca="1" si="219"/>
        <v>0.36082352533008843</v>
      </c>
      <c r="F923" s="187">
        <f t="shared" ca="1" si="220"/>
        <v>1.7814234197744943E-3</v>
      </c>
      <c r="G923" s="217">
        <f t="shared" ca="1" si="221"/>
        <v>4.5489234197744945E-3</v>
      </c>
      <c r="H923" s="187">
        <f t="shared" ca="1" si="222"/>
        <v>2.4048923419774493E-2</v>
      </c>
      <c r="I923" s="191">
        <f t="shared" ref="I923:W938" ca="1" si="228">I$8*EXP(-$H923*I$9)</f>
        <v>0.98753981710104488</v>
      </c>
      <c r="J923" s="190">
        <f t="shared" ca="1" si="228"/>
        <v>0.96049627795817538</v>
      </c>
      <c r="K923" s="190">
        <f t="shared" ca="1" si="228"/>
        <v>0.93153358279787213</v>
      </c>
      <c r="L923" s="190">
        <f t="shared" ca="1" si="228"/>
        <v>0.90149340546117218</v>
      </c>
      <c r="M923" s="190">
        <f t="shared" ca="1" si="228"/>
        <v>0.87099106385677982</v>
      </c>
      <c r="N923" s="190">
        <f t="shared" ca="1" si="228"/>
        <v>0.84047118595855286</v>
      </c>
      <c r="O923" s="190">
        <f t="shared" ca="1" si="228"/>
        <v>0.81025080819506667</v>
      </c>
      <c r="P923" s="190">
        <f t="shared" ca="1" si="228"/>
        <v>0.78055224650078969</v>
      </c>
      <c r="Q923" s="190">
        <f t="shared" ca="1" si="228"/>
        <v>0.75152790301324213</v>
      </c>
      <c r="R923" s="190">
        <f t="shared" ca="1" si="228"/>
        <v>0.72327884372317131</v>
      </c>
      <c r="S923" s="190">
        <f t="shared" ca="1" si="228"/>
        <v>0.69586863197402937</v>
      </c>
      <c r="T923" s="190">
        <f t="shared" ca="1" si="228"/>
        <v>0.66933358438404034</v>
      </c>
      <c r="U923" s="190">
        <f t="shared" ca="1" si="228"/>
        <v>0.64369034811016457</v>
      </c>
      <c r="V923" s="190">
        <f t="shared" ca="1" si="228"/>
        <v>0.6189414829884371</v>
      </c>
      <c r="W923" s="187">
        <f t="shared" ca="1" si="228"/>
        <v>0.5950795634546362</v>
      </c>
      <c r="Y923" s="78">
        <f t="shared" ca="1" si="224"/>
        <v>11781048.745477175</v>
      </c>
      <c r="Z923" s="78">
        <f t="shared" ca="1" si="225"/>
        <v>11785042.130783882</v>
      </c>
      <c r="AA923" s="78">
        <f t="shared" ca="1" si="226"/>
        <v>3993.385306706652</v>
      </c>
    </row>
    <row r="924" spans="1:27" ht="11.25" customHeight="1" x14ac:dyDescent="0.2">
      <c r="A924" s="222">
        <f t="shared" si="227"/>
        <v>914</v>
      </c>
      <c r="B924" s="220">
        <f t="shared" si="216"/>
        <v>1.95E-2</v>
      </c>
      <c r="C924" s="217">
        <f t="shared" si="217"/>
        <v>2.7675000000000004E-3</v>
      </c>
      <c r="D924" s="219">
        <f t="shared" ca="1" si="218"/>
        <v>0.42578593611638005</v>
      </c>
      <c r="E924" s="218">
        <f t="shared" ca="1" si="219"/>
        <v>-0.18711320842232623</v>
      </c>
      <c r="F924" s="187">
        <f t="shared" ca="1" si="220"/>
        <v>-9.2379744731927685E-4</v>
      </c>
      <c r="G924" s="217">
        <f t="shared" ca="1" si="221"/>
        <v>1.8437025526807237E-3</v>
      </c>
      <c r="H924" s="187">
        <f t="shared" ca="1" si="222"/>
        <v>2.1343702552680723E-2</v>
      </c>
      <c r="I924" s="191">
        <f t="shared" ca="1" si="228"/>
        <v>0.98879012505698194</v>
      </c>
      <c r="J924" s="190">
        <f t="shared" ca="1" si="228"/>
        <v>0.96370649116244178</v>
      </c>
      <c r="K924" s="190">
        <f t="shared" ca="1" si="228"/>
        <v>0.9361260804960938</v>
      </c>
      <c r="L924" s="190">
        <f t="shared" ca="1" si="228"/>
        <v>0.90703201997236838</v>
      </c>
      <c r="M924" s="190">
        <f t="shared" ca="1" si="228"/>
        <v>0.87715017617010871</v>
      </c>
      <c r="N924" s="190">
        <f t="shared" ca="1" si="228"/>
        <v>0.84701008694072721</v>
      </c>
      <c r="O924" s="190">
        <f t="shared" ca="1" si="228"/>
        <v>0.81699319059336584</v>
      </c>
      <c r="P924" s="190">
        <f t="shared" ca="1" si="228"/>
        <v>0.78737019337712244</v>
      </c>
      <c r="Q924" s="190">
        <f t="shared" ca="1" si="228"/>
        <v>0.75832959459226934</v>
      </c>
      <c r="R924" s="190">
        <f t="shared" ca="1" si="228"/>
        <v>0.72999923131573696</v>
      </c>
      <c r="S924" s="190">
        <f t="shared" ca="1" si="228"/>
        <v>0.70246242429460282</v>
      </c>
      <c r="T924" s="190">
        <f t="shared" ca="1" si="228"/>
        <v>0.67577000700377854</v>
      </c>
      <c r="U924" s="190">
        <f t="shared" ca="1" si="228"/>
        <v>0.64994924696971879</v>
      </c>
      <c r="V924" s="190">
        <f t="shared" ca="1" si="228"/>
        <v>0.62501043825955427</v>
      </c>
      <c r="W924" s="187">
        <f t="shared" ca="1" si="228"/>
        <v>0.60095175824762692</v>
      </c>
      <c r="Y924" s="78">
        <f t="shared" ca="1" si="224"/>
        <v>11866651.064452497</v>
      </c>
      <c r="Z924" s="78">
        <f t="shared" ca="1" si="225"/>
        <v>11870585.938213648</v>
      </c>
      <c r="AA924" s="78">
        <f t="shared" ca="1" si="226"/>
        <v>3934.873761150986</v>
      </c>
    </row>
    <row r="925" spans="1:27" ht="11.25" customHeight="1" x14ac:dyDescent="0.2">
      <c r="A925" s="222">
        <f t="shared" si="227"/>
        <v>915</v>
      </c>
      <c r="B925" s="220">
        <f t="shared" si="216"/>
        <v>1.95E-2</v>
      </c>
      <c r="C925" s="217">
        <f t="shared" si="217"/>
        <v>2.7675000000000004E-3</v>
      </c>
      <c r="D925" s="219">
        <f t="shared" ca="1" si="218"/>
        <v>0.40696818596285178</v>
      </c>
      <c r="E925" s="218">
        <f t="shared" ca="1" si="219"/>
        <v>-0.23535092572174438</v>
      </c>
      <c r="F925" s="187">
        <f t="shared" ca="1" si="220"/>
        <v>-1.161952094345223E-3</v>
      </c>
      <c r="G925" s="217">
        <f t="shared" ca="1" si="221"/>
        <v>1.6055479056547774E-3</v>
      </c>
      <c r="H925" s="187">
        <f t="shared" ca="1" si="222"/>
        <v>2.1105547905654776E-2</v>
      </c>
      <c r="I925" s="191">
        <f t="shared" ca="1" si="228"/>
        <v>0.98890027194661845</v>
      </c>
      <c r="J925" s="190">
        <f t="shared" ca="1" si="228"/>
        <v>0.96398961624308521</v>
      </c>
      <c r="K925" s="190">
        <f t="shared" ca="1" si="228"/>
        <v>0.93653146465396953</v>
      </c>
      <c r="L925" s="190">
        <f t="shared" ca="1" si="228"/>
        <v>0.90752123965207121</v>
      </c>
      <c r="M925" s="190">
        <f t="shared" ca="1" si="228"/>
        <v>0.87769447624798436</v>
      </c>
      <c r="N925" s="190">
        <f t="shared" ca="1" si="228"/>
        <v>0.84758817106538153</v>
      </c>
      <c r="O925" s="190">
        <f t="shared" ca="1" si="228"/>
        <v>0.81758943782856219</v>
      </c>
      <c r="P925" s="190">
        <f t="shared" ca="1" si="228"/>
        <v>0.78797325728349188</v>
      </c>
      <c r="Q925" s="190">
        <f t="shared" ca="1" si="228"/>
        <v>0.75893132296907928</v>
      </c>
      <c r="R925" s="190">
        <f t="shared" ca="1" si="228"/>
        <v>0.7305938440970321</v>
      </c>
      <c r="S925" s="190">
        <f t="shared" ca="1" si="228"/>
        <v>0.70304589385900207</v>
      </c>
      <c r="T925" s="190">
        <f t="shared" ca="1" si="228"/>
        <v>0.67633959435623503</v>
      </c>
      <c r="U925" s="190">
        <f t="shared" ca="1" si="228"/>
        <v>0.65050315643867584</v>
      </c>
      <c r="V925" s="190">
        <f t="shared" ca="1" si="228"/>
        <v>0.62554756148357105</v>
      </c>
      <c r="W925" s="187">
        <f t="shared" ca="1" si="228"/>
        <v>0.60147148498202974</v>
      </c>
      <c r="Y925" s="78">
        <f t="shared" ca="1" si="224"/>
        <v>11874220.793106791</v>
      </c>
      <c r="Z925" s="78">
        <f t="shared" ca="1" si="225"/>
        <v>11878150.506800331</v>
      </c>
      <c r="AA925" s="78">
        <f t="shared" ca="1" si="226"/>
        <v>3929.7136935405433</v>
      </c>
    </row>
    <row r="926" spans="1:27" ht="11.25" customHeight="1" x14ac:dyDescent="0.2">
      <c r="A926" s="222">
        <f t="shared" si="227"/>
        <v>916</v>
      </c>
      <c r="B926" s="220">
        <f t="shared" si="216"/>
        <v>1.95E-2</v>
      </c>
      <c r="C926" s="217">
        <f t="shared" si="217"/>
        <v>2.7675000000000004E-3</v>
      </c>
      <c r="D926" s="219">
        <f t="shared" ca="1" si="218"/>
        <v>0.61470225349944396</v>
      </c>
      <c r="E926" s="218">
        <f t="shared" ca="1" si="219"/>
        <v>0.29159605378350906</v>
      </c>
      <c r="F926" s="187">
        <f t="shared" ca="1" si="220"/>
        <v>1.4396401643949283E-3</v>
      </c>
      <c r="G926" s="217">
        <f t="shared" ca="1" si="221"/>
        <v>4.2071401643949289E-3</v>
      </c>
      <c r="H926" s="187">
        <f t="shared" ca="1" si="222"/>
        <v>2.370714016439493E-2</v>
      </c>
      <c r="I926" s="191">
        <f t="shared" ca="1" si="228"/>
        <v>0.98769769632375581</v>
      </c>
      <c r="J926" s="190">
        <f t="shared" ca="1" si="228"/>
        <v>0.96090127208369291</v>
      </c>
      <c r="K926" s="190">
        <f t="shared" ca="1" si="228"/>
        <v>0.93211256281942456</v>
      </c>
      <c r="L926" s="190">
        <f t="shared" ca="1" si="228"/>
        <v>0.90219129474727477</v>
      </c>
      <c r="M926" s="190">
        <f t="shared" ca="1" si="228"/>
        <v>0.8717668258249438</v>
      </c>
      <c r="N926" s="190">
        <f t="shared" ca="1" si="228"/>
        <v>0.84129453026412104</v>
      </c>
      <c r="O926" s="190">
        <f t="shared" ca="1" si="228"/>
        <v>0.8110995743996483</v>
      </c>
      <c r="P926" s="190">
        <f t="shared" ca="1" si="228"/>
        <v>0.78141037123462043</v>
      </c>
      <c r="Q926" s="190">
        <f t="shared" ca="1" si="228"/>
        <v>0.75238386460340045</v>
      </c>
      <c r="R926" s="190">
        <f t="shared" ca="1" si="228"/>
        <v>0.72412448518127492</v>
      </c>
      <c r="S926" s="190">
        <f t="shared" ca="1" si="228"/>
        <v>0.69669827745721491</v>
      </c>
      <c r="T926" s="190">
        <f t="shared" ca="1" si="228"/>
        <v>0.67014337993128248</v>
      </c>
      <c r="U926" s="190">
        <f t="shared" ca="1" si="228"/>
        <v>0.64447777196707023</v>
      </c>
      <c r="V926" s="190">
        <f t="shared" ca="1" si="228"/>
        <v>0.61970498318548239</v>
      </c>
      <c r="W926" s="187">
        <f t="shared" ca="1" si="228"/>
        <v>0.59581829033175215</v>
      </c>
      <c r="Y926" s="78">
        <f t="shared" ca="1" si="224"/>
        <v>11791825.18035496</v>
      </c>
      <c r="Z926" s="78">
        <f t="shared" ca="1" si="225"/>
        <v>11795811.184083452</v>
      </c>
      <c r="AA926" s="78">
        <f t="shared" ca="1" si="226"/>
        <v>3986.0037284921855</v>
      </c>
    </row>
    <row r="927" spans="1:27" ht="11.25" customHeight="1" x14ac:dyDescent="0.2">
      <c r="A927" s="222">
        <f t="shared" si="227"/>
        <v>917</v>
      </c>
      <c r="B927" s="220">
        <f t="shared" si="216"/>
        <v>1.95E-2</v>
      </c>
      <c r="C927" s="217">
        <f t="shared" si="217"/>
        <v>2.7675000000000004E-3</v>
      </c>
      <c r="D927" s="219">
        <f t="shared" ca="1" si="218"/>
        <v>0.46201577111262704</v>
      </c>
      <c r="E927" s="218">
        <f t="shared" ca="1" si="219"/>
        <v>-9.5356656524123104E-2</v>
      </c>
      <c r="F927" s="187">
        <f t="shared" ca="1" si="220"/>
        <v>-4.7078576988034327E-4</v>
      </c>
      <c r="G927" s="217">
        <f t="shared" ca="1" si="221"/>
        <v>2.2967142301196573E-3</v>
      </c>
      <c r="H927" s="187">
        <f t="shared" ca="1" si="222"/>
        <v>2.1796714230119658E-2</v>
      </c>
      <c r="I927" s="191">
        <f t="shared" ca="1" si="228"/>
        <v>0.98858064032381354</v>
      </c>
      <c r="J927" s="190">
        <f t="shared" ca="1" si="228"/>
        <v>0.96316816738031374</v>
      </c>
      <c r="K927" s="190">
        <f t="shared" ca="1" si="228"/>
        <v>0.93535545340312209</v>
      </c>
      <c r="L927" s="190">
        <f t="shared" ca="1" si="228"/>
        <v>0.9061021666329887</v>
      </c>
      <c r="M927" s="190">
        <f t="shared" ca="1" si="228"/>
        <v>0.87611575401426434</v>
      </c>
      <c r="N927" s="190">
        <f t="shared" ca="1" si="228"/>
        <v>0.84591155816432861</v>
      </c>
      <c r="O927" s="190">
        <f t="shared" ca="1" si="228"/>
        <v>0.81586022431301375</v>
      </c>
      <c r="P927" s="190">
        <f t="shared" ca="1" si="228"/>
        <v>0.78622433431747851</v>
      </c>
      <c r="Q927" s="190">
        <f t="shared" ca="1" si="228"/>
        <v>0.75718631882081811</v>
      </c>
      <c r="R927" s="190">
        <f t="shared" ca="1" si="228"/>
        <v>0.72886950955101715</v>
      </c>
      <c r="S927" s="190">
        <f t="shared" ca="1" si="228"/>
        <v>0.7013538996661226</v>
      </c>
      <c r="T927" s="190">
        <f t="shared" ca="1" si="228"/>
        <v>0.67468787621273396</v>
      </c>
      <c r="U927" s="190">
        <f t="shared" ca="1" si="228"/>
        <v>0.64889691609701017</v>
      </c>
      <c r="V927" s="190">
        <f t="shared" ca="1" si="228"/>
        <v>0.62399000888275047</v>
      </c>
      <c r="W927" s="187">
        <f t="shared" ca="1" si="228"/>
        <v>0.59996438661868812</v>
      </c>
      <c r="Y927" s="78">
        <f t="shared" ca="1" si="224"/>
        <v>11852267.214398464</v>
      </c>
      <c r="Z927" s="78">
        <f t="shared" ca="1" si="225"/>
        <v>11856211.899670117</v>
      </c>
      <c r="AA927" s="78">
        <f t="shared" ca="1" si="226"/>
        <v>3944.6852716524154</v>
      </c>
    </row>
    <row r="928" spans="1:27" ht="11.25" customHeight="1" x14ac:dyDescent="0.2">
      <c r="A928" s="222">
        <f t="shared" si="227"/>
        <v>918</v>
      </c>
      <c r="B928" s="220">
        <f t="shared" si="216"/>
        <v>1.95E-2</v>
      </c>
      <c r="C928" s="217">
        <f t="shared" si="217"/>
        <v>2.7675000000000004E-3</v>
      </c>
      <c r="D928" s="219">
        <f t="shared" ca="1" si="218"/>
        <v>0.29674176236514249</v>
      </c>
      <c r="E928" s="218">
        <f t="shared" ca="1" si="219"/>
        <v>-0.53379478137859326</v>
      </c>
      <c r="F928" s="187">
        <f t="shared" ca="1" si="220"/>
        <v>-2.6354005715988637E-3</v>
      </c>
      <c r="G928" s="217">
        <f t="shared" ca="1" si="221"/>
        <v>1.3209942840113672E-4</v>
      </c>
      <c r="H928" s="187">
        <f t="shared" ca="1" si="222"/>
        <v>1.9632099428401138E-2</v>
      </c>
      <c r="I928" s="191">
        <f t="shared" ca="1" si="228"/>
        <v>0.98958201697166281</v>
      </c>
      <c r="J928" s="190">
        <f t="shared" ca="1" si="228"/>
        <v>0.96574314430433161</v>
      </c>
      <c r="K928" s="190">
        <f t="shared" ca="1" si="228"/>
        <v>0.93904345789545562</v>
      </c>
      <c r="L928" s="190">
        <f t="shared" ca="1" si="228"/>
        <v>0.91055388430661843</v>
      </c>
      <c r="M928" s="190">
        <f t="shared" ca="1" si="228"/>
        <v>0.88106954533843973</v>
      </c>
      <c r="N928" s="190">
        <f t="shared" ca="1" si="228"/>
        <v>0.85117352482656372</v>
      </c>
      <c r="O928" s="190">
        <f t="shared" ca="1" si="228"/>
        <v>0.82128807023212147</v>
      </c>
      <c r="P928" s="190">
        <f t="shared" ca="1" si="228"/>
        <v>0.79171466023440651</v>
      </c>
      <c r="Q928" s="190">
        <f t="shared" ca="1" si="228"/>
        <v>0.7626648101359047</v>
      </c>
      <c r="R928" s="190">
        <f t="shared" ca="1" si="228"/>
        <v>0.73428346081277784</v>
      </c>
      <c r="S928" s="190">
        <f t="shared" ca="1" si="228"/>
        <v>0.70666657509921393</v>
      </c>
      <c r="T928" s="190">
        <f t="shared" ca="1" si="228"/>
        <v>0.67987428623471036</v>
      </c>
      <c r="U928" s="190">
        <f t="shared" ca="1" si="228"/>
        <v>0.6539406716217091</v>
      </c>
      <c r="V928" s="190">
        <f t="shared" ca="1" si="228"/>
        <v>0.62888098826421768</v>
      </c>
      <c r="W928" s="187">
        <f t="shared" ca="1" si="228"/>
        <v>0.60469701108888885</v>
      </c>
      <c r="Y928" s="78">
        <f t="shared" ca="1" si="224"/>
        <v>11921176.107367024</v>
      </c>
      <c r="Z928" s="78">
        <f t="shared" ca="1" si="225"/>
        <v>11925073.866509479</v>
      </c>
      <c r="AA928" s="78">
        <f t="shared" ca="1" si="226"/>
        <v>3897.7591424547136</v>
      </c>
    </row>
    <row r="929" spans="1:27" ht="11.25" customHeight="1" x14ac:dyDescent="0.2">
      <c r="A929" s="222">
        <f t="shared" si="227"/>
        <v>919</v>
      </c>
      <c r="B929" s="220">
        <f t="shared" si="216"/>
        <v>1.95E-2</v>
      </c>
      <c r="C929" s="217">
        <f t="shared" si="217"/>
        <v>2.7675000000000004E-3</v>
      </c>
      <c r="D929" s="219">
        <f t="shared" ca="1" si="218"/>
        <v>0.58387216179623491</v>
      </c>
      <c r="E929" s="218">
        <f t="shared" ca="1" si="219"/>
        <v>0.21180947480068241</v>
      </c>
      <c r="F929" s="187">
        <f t="shared" ca="1" si="220"/>
        <v>1.045725493078339E-3</v>
      </c>
      <c r="G929" s="217">
        <f t="shared" ca="1" si="221"/>
        <v>3.8132254930783394E-3</v>
      </c>
      <c r="H929" s="187">
        <f t="shared" ca="1" si="222"/>
        <v>2.3313225493078338E-2</v>
      </c>
      <c r="I929" s="191">
        <f t="shared" ca="1" si="228"/>
        <v>0.98787968781113855</v>
      </c>
      <c r="J929" s="190">
        <f t="shared" ca="1" si="228"/>
        <v>0.96136825086111566</v>
      </c>
      <c r="K929" s="190">
        <f t="shared" ca="1" si="228"/>
        <v>0.93278029972353893</v>
      </c>
      <c r="L929" s="190">
        <f t="shared" ca="1" si="228"/>
        <v>0.9029963016749869</v>
      </c>
      <c r="M929" s="190">
        <f t="shared" ca="1" si="228"/>
        <v>0.87266177008970547</v>
      </c>
      <c r="N929" s="190">
        <f t="shared" ca="1" si="228"/>
        <v>0.84224445792208069</v>
      </c>
      <c r="O929" s="190">
        <f t="shared" ca="1" si="228"/>
        <v>0.81207890390150606</v>
      </c>
      <c r="P929" s="190">
        <f t="shared" ca="1" si="228"/>
        <v>0.78240055405504405</v>
      </c>
      <c r="Q929" s="190">
        <f t="shared" ca="1" si="228"/>
        <v>0.75337159342011584</v>
      </c>
      <c r="R929" s="190">
        <f t="shared" ca="1" si="228"/>
        <v>0.72510033687751296</v>
      </c>
      <c r="S929" s="190">
        <f t="shared" ca="1" si="228"/>
        <v>0.69765569389034399</v>
      </c>
      <c r="T929" s="190">
        <f t="shared" ca="1" si="228"/>
        <v>0.67107790709591764</v>
      </c>
      <c r="U929" s="190">
        <f t="shared" ca="1" si="228"/>
        <v>0.6453864946943364</v>
      </c>
      <c r="V929" s="190">
        <f t="shared" ca="1" si="228"/>
        <v>0.62058610664768243</v>
      </c>
      <c r="W929" s="187">
        <f t="shared" ca="1" si="228"/>
        <v>0.59667083112675934</v>
      </c>
      <c r="Y929" s="78">
        <f t="shared" ca="1" si="224"/>
        <v>11804259.189791789</v>
      </c>
      <c r="Z929" s="78">
        <f t="shared" ca="1" si="225"/>
        <v>11808236.681995464</v>
      </c>
      <c r="AA929" s="78">
        <f t="shared" ca="1" si="226"/>
        <v>3977.4922036752105</v>
      </c>
    </row>
    <row r="930" spans="1:27" ht="11.25" customHeight="1" x14ac:dyDescent="0.2">
      <c r="A930" s="222">
        <f t="shared" si="227"/>
        <v>920</v>
      </c>
      <c r="B930" s="220">
        <f t="shared" si="216"/>
        <v>1.95E-2</v>
      </c>
      <c r="C930" s="217">
        <f t="shared" si="217"/>
        <v>2.7675000000000004E-3</v>
      </c>
      <c r="D930" s="219">
        <f t="shared" ca="1" si="218"/>
        <v>0.46873909837279248</v>
      </c>
      <c r="E930" s="218">
        <f t="shared" ca="1" si="219"/>
        <v>-7.8439823226883088E-2</v>
      </c>
      <c r="F930" s="187">
        <f t="shared" ca="1" si="220"/>
        <v>-3.8726559752862285E-4</v>
      </c>
      <c r="G930" s="217">
        <f t="shared" ca="1" si="221"/>
        <v>2.3802344024713776E-3</v>
      </c>
      <c r="H930" s="187">
        <f t="shared" ca="1" si="222"/>
        <v>2.1880234402471378E-2</v>
      </c>
      <c r="I930" s="191">
        <f t="shared" ca="1" si="228"/>
        <v>0.98854202320488416</v>
      </c>
      <c r="J930" s="190">
        <f t="shared" ca="1" si="228"/>
        <v>0.96306895135047932</v>
      </c>
      <c r="K930" s="190">
        <f t="shared" ca="1" si="228"/>
        <v>0.93521344486889468</v>
      </c>
      <c r="L930" s="190">
        <f t="shared" ca="1" si="228"/>
        <v>0.90593083694124965</v>
      </c>
      <c r="M930" s="190">
        <f t="shared" ca="1" si="228"/>
        <v>0.87592517446255425</v>
      </c>
      <c r="N930" s="190">
        <f t="shared" ca="1" si="228"/>
        <v>0.84570918187671884</v>
      </c>
      <c r="O930" s="190">
        <f t="shared" ca="1" si="228"/>
        <v>0.81565151489804777</v>
      </c>
      <c r="P930" s="190">
        <f t="shared" ca="1" si="228"/>
        <v>0.78601325844101666</v>
      </c>
      <c r="Q930" s="190">
        <f t="shared" ca="1" si="228"/>
        <v>0.75697572534204016</v>
      </c>
      <c r="R930" s="190">
        <f t="shared" ca="1" si="228"/>
        <v>0.72866141767554737</v>
      </c>
      <c r="S930" s="190">
        <f t="shared" ca="1" si="228"/>
        <v>0.70114971594245878</v>
      </c>
      <c r="T930" s="190">
        <f t="shared" ca="1" si="228"/>
        <v>0.67448855683102737</v>
      </c>
      <c r="U930" s="190">
        <f t="shared" ca="1" si="228"/>
        <v>0.64870308765246487</v>
      </c>
      <c r="V930" s="190">
        <f t="shared" ca="1" si="228"/>
        <v>0.62380205787560095</v>
      </c>
      <c r="W930" s="187">
        <f t="shared" ca="1" si="228"/>
        <v>0.599782525574312</v>
      </c>
      <c r="Y930" s="78">
        <f t="shared" ca="1" si="224"/>
        <v>11849617.472937297</v>
      </c>
      <c r="Z930" s="78">
        <f t="shared" ca="1" si="225"/>
        <v>11853563.966564571</v>
      </c>
      <c r="AA930" s="78">
        <f t="shared" ca="1" si="226"/>
        <v>3946.4936272744089</v>
      </c>
    </row>
    <row r="931" spans="1:27" ht="11.25" customHeight="1" x14ac:dyDescent="0.2">
      <c r="A931" s="222">
        <f t="shared" si="227"/>
        <v>921</v>
      </c>
      <c r="B931" s="220">
        <f t="shared" si="216"/>
        <v>1.95E-2</v>
      </c>
      <c r="C931" s="217">
        <f t="shared" si="217"/>
        <v>2.7675000000000004E-3</v>
      </c>
      <c r="D931" s="219">
        <f t="shared" ca="1" si="218"/>
        <v>0.40218259547705193</v>
      </c>
      <c r="E931" s="218">
        <f t="shared" ca="1" si="219"/>
        <v>-0.24770173294364087</v>
      </c>
      <c r="F931" s="187">
        <f t="shared" ca="1" si="220"/>
        <v>-1.2229293192034926E-3</v>
      </c>
      <c r="G931" s="217">
        <f t="shared" ca="1" si="221"/>
        <v>1.5445706807965078E-3</v>
      </c>
      <c r="H931" s="187">
        <f t="shared" ca="1" si="222"/>
        <v>2.1044570680796508E-2</v>
      </c>
      <c r="I931" s="191">
        <f t="shared" ca="1" si="228"/>
        <v>0.9889284759795941</v>
      </c>
      <c r="J931" s="190">
        <f t="shared" ca="1" si="228"/>
        <v>0.96406212109239187</v>
      </c>
      <c r="K931" s="190">
        <f t="shared" ca="1" si="228"/>
        <v>0.93663528762440296</v>
      </c>
      <c r="L931" s="190">
        <f t="shared" ca="1" si="228"/>
        <v>0.9076465421066211</v>
      </c>
      <c r="M931" s="190">
        <f t="shared" ca="1" si="228"/>
        <v>0.87783389339142204</v>
      </c>
      <c r="N931" s="190">
        <f t="shared" ca="1" si="228"/>
        <v>0.84773624742042086</v>
      </c>
      <c r="O931" s="190">
        <f t="shared" ca="1" si="228"/>
        <v>0.81774217120173376</v>
      </c>
      <c r="P931" s="190">
        <f t="shared" ca="1" si="228"/>
        <v>0.78812774030089827</v>
      </c>
      <c r="Q931" s="190">
        <f t="shared" ca="1" si="228"/>
        <v>0.75908546653901476</v>
      </c>
      <c r="R931" s="190">
        <f t="shared" ca="1" si="228"/>
        <v>0.73074616689048288</v>
      </c>
      <c r="S931" s="190">
        <f t="shared" ca="1" si="228"/>
        <v>0.70319536358571466</v>
      </c>
      <c r="T931" s="190">
        <f t="shared" ca="1" si="228"/>
        <v>0.67648550894423476</v>
      </c>
      <c r="U931" s="190">
        <f t="shared" ca="1" si="228"/>
        <v>0.65064505556341012</v>
      </c>
      <c r="V931" s="190">
        <f t="shared" ca="1" si="228"/>
        <v>0.62568516096768323</v>
      </c>
      <c r="W931" s="187">
        <f t="shared" ca="1" si="228"/>
        <v>0.60160462831332728</v>
      </c>
      <c r="Y931" s="78">
        <f t="shared" ca="1" si="224"/>
        <v>11876159.829921352</v>
      </c>
      <c r="Z931" s="78">
        <f t="shared" ca="1" si="225"/>
        <v>11880088.22220872</v>
      </c>
      <c r="AA931" s="78">
        <f t="shared" ca="1" si="226"/>
        <v>3928.3922873679549</v>
      </c>
    </row>
    <row r="932" spans="1:27" ht="11.25" customHeight="1" x14ac:dyDescent="0.2">
      <c r="A932" s="222">
        <f t="shared" si="227"/>
        <v>922</v>
      </c>
      <c r="B932" s="220">
        <f t="shared" si="216"/>
        <v>1.95E-2</v>
      </c>
      <c r="C932" s="217">
        <f t="shared" si="217"/>
        <v>2.7675000000000004E-3</v>
      </c>
      <c r="D932" s="219">
        <f t="shared" ca="1" si="218"/>
        <v>0.38850661385465002</v>
      </c>
      <c r="E932" s="218">
        <f t="shared" ca="1" si="219"/>
        <v>-0.28321343819193423</v>
      </c>
      <c r="F932" s="187">
        <f t="shared" ca="1" si="220"/>
        <v>-1.3982543159524322E-3</v>
      </c>
      <c r="G932" s="217">
        <f t="shared" ca="1" si="221"/>
        <v>1.3692456840475682E-3</v>
      </c>
      <c r="H932" s="187">
        <f t="shared" ca="1" si="222"/>
        <v>2.0869245684047567E-2</v>
      </c>
      <c r="I932" s="191">
        <f t="shared" ca="1" si="228"/>
        <v>0.98900957421374813</v>
      </c>
      <c r="J932" s="190">
        <f t="shared" ca="1" si="228"/>
        <v>0.96427062131785102</v>
      </c>
      <c r="K932" s="190">
        <f t="shared" ca="1" si="228"/>
        <v>0.93693386914041765</v>
      </c>
      <c r="L932" s="190">
        <f t="shared" ca="1" si="228"/>
        <v>0.90800691485684937</v>
      </c>
      <c r="M932" s="190">
        <f t="shared" ca="1" si="228"/>
        <v>0.87823487645075959</v>
      </c>
      <c r="N932" s="190">
        <f t="shared" ca="1" si="228"/>
        <v>0.84816214865974771</v>
      </c>
      <c r="O932" s="190">
        <f t="shared" ca="1" si="228"/>
        <v>0.81818147738678737</v>
      </c>
      <c r="P932" s="190">
        <f t="shared" ca="1" si="228"/>
        <v>0.78857208693410985</v>
      </c>
      <c r="Q932" s="190">
        <f t="shared" ca="1" si="228"/>
        <v>0.75952884286385536</v>
      </c>
      <c r="R932" s="190">
        <f t="shared" ca="1" si="228"/>
        <v>0.73118431053184108</v>
      </c>
      <c r="S932" s="190">
        <f t="shared" ca="1" si="228"/>
        <v>0.70362530404622869</v>
      </c>
      <c r="T932" s="190">
        <f t="shared" ca="1" si="228"/>
        <v>0.67690522581929247</v>
      </c>
      <c r="U932" s="190">
        <f t="shared" ca="1" si="228"/>
        <v>0.65105322403010146</v>
      </c>
      <c r="V932" s="190">
        <f t="shared" ca="1" si="228"/>
        <v>0.62608096305286343</v>
      </c>
      <c r="W932" s="187">
        <f t="shared" ca="1" si="228"/>
        <v>0.60198761340255269</v>
      </c>
      <c r="Y932" s="78">
        <f t="shared" ca="1" si="224"/>
        <v>11881737.052707005</v>
      </c>
      <c r="Z932" s="78">
        <f t="shared" ca="1" si="225"/>
        <v>11885661.645121343</v>
      </c>
      <c r="AA932" s="78">
        <f t="shared" ca="1" si="226"/>
        <v>3924.5924143381417</v>
      </c>
    </row>
    <row r="933" spans="1:27" ht="11.25" customHeight="1" x14ac:dyDescent="0.2">
      <c r="A933" s="222">
        <f t="shared" si="227"/>
        <v>923</v>
      </c>
      <c r="B933" s="220">
        <f t="shared" si="216"/>
        <v>1.95E-2</v>
      </c>
      <c r="C933" s="217">
        <f t="shared" si="217"/>
        <v>2.7675000000000004E-3</v>
      </c>
      <c r="D933" s="219">
        <f t="shared" ca="1" si="218"/>
        <v>0.23644675633476298</v>
      </c>
      <c r="E933" s="218">
        <f t="shared" ca="1" si="219"/>
        <v>-0.71777908273894209</v>
      </c>
      <c r="F933" s="187">
        <f t="shared" ca="1" si="220"/>
        <v>-3.5437502780497889E-3</v>
      </c>
      <c r="G933" s="217">
        <f t="shared" ca="1" si="221"/>
        <v>-7.7625027804978852E-4</v>
      </c>
      <c r="H933" s="187">
        <f t="shared" ca="1" si="222"/>
        <v>1.8723749721950213E-2</v>
      </c>
      <c r="I933" s="191">
        <f t="shared" ca="1" si="228"/>
        <v>0.99000253246612024</v>
      </c>
      <c r="J933" s="190">
        <f t="shared" ca="1" si="228"/>
        <v>0.9668257460786891</v>
      </c>
      <c r="K933" s="190">
        <f t="shared" ca="1" si="228"/>
        <v>0.940595404416807</v>
      </c>
      <c r="L933" s="190">
        <f t="shared" ca="1" si="228"/>
        <v>0.91242849265524839</v>
      </c>
      <c r="M933" s="190">
        <f t="shared" ca="1" si="228"/>
        <v>0.88315666726991371</v>
      </c>
      <c r="N933" s="190">
        <f t="shared" ca="1" si="228"/>
        <v>0.85339137201510151</v>
      </c>
      <c r="O933" s="190">
        <f t="shared" ca="1" si="228"/>
        <v>0.82357653068860281</v>
      </c>
      <c r="P933" s="190">
        <f t="shared" ca="1" si="228"/>
        <v>0.79403000183806172</v>
      </c>
      <c r="Q933" s="190">
        <f t="shared" ca="1" si="228"/>
        <v>0.76497557131688498</v>
      </c>
      <c r="R933" s="190">
        <f t="shared" ca="1" si="228"/>
        <v>0.73656730941086557</v>
      </c>
      <c r="S933" s="190">
        <f t="shared" ca="1" si="228"/>
        <v>0.70890793295583632</v>
      </c>
      <c r="T933" s="190">
        <f t="shared" ca="1" si="228"/>
        <v>0.68206254702180669</v>
      </c>
      <c r="U933" s="190">
        <f t="shared" ca="1" si="228"/>
        <v>0.65606887168326711</v>
      </c>
      <c r="V933" s="190">
        <f t="shared" ca="1" si="228"/>
        <v>0.63094481983210793</v>
      </c>
      <c r="W933" s="187">
        <f t="shared" ca="1" si="228"/>
        <v>0.60669409231001226</v>
      </c>
      <c r="Y933" s="78">
        <f t="shared" ca="1" si="224"/>
        <v>11950227.891959324</v>
      </c>
      <c r="Z933" s="78">
        <f t="shared" ca="1" si="225"/>
        <v>11954105.927924141</v>
      </c>
      <c r="AA933" s="78">
        <f t="shared" ca="1" si="226"/>
        <v>3878.0359648168087</v>
      </c>
    </row>
    <row r="934" spans="1:27" ht="11.25" customHeight="1" x14ac:dyDescent="0.2">
      <c r="A934" s="222">
        <f t="shared" si="227"/>
        <v>924</v>
      </c>
      <c r="B934" s="220">
        <f t="shared" si="216"/>
        <v>1.95E-2</v>
      </c>
      <c r="C934" s="217">
        <f t="shared" si="217"/>
        <v>2.7675000000000004E-3</v>
      </c>
      <c r="D934" s="219">
        <f t="shared" ca="1" si="218"/>
        <v>0.34284829518620696</v>
      </c>
      <c r="E934" s="218">
        <f t="shared" ca="1" si="219"/>
        <v>-0.40470197485519638</v>
      </c>
      <c r="F934" s="187">
        <f t="shared" ca="1" si="220"/>
        <v>-1.9980559066277628E-3</v>
      </c>
      <c r="G934" s="217">
        <f t="shared" ca="1" si="221"/>
        <v>7.6944409337223766E-4</v>
      </c>
      <c r="H934" s="187">
        <f t="shared" ca="1" si="222"/>
        <v>2.0269444093372238E-2</v>
      </c>
      <c r="I934" s="191">
        <f t="shared" ca="1" si="228"/>
        <v>0.98928706840576319</v>
      </c>
      <c r="J934" s="190">
        <f t="shared" ca="1" si="228"/>
        <v>0.96498425923429865</v>
      </c>
      <c r="K934" s="190">
        <f t="shared" ca="1" si="228"/>
        <v>0.93795606166707934</v>
      </c>
      <c r="L934" s="190">
        <f t="shared" ca="1" si="228"/>
        <v>0.90924086281111005</v>
      </c>
      <c r="M934" s="190">
        <f t="shared" ca="1" si="228"/>
        <v>0.87960805897069494</v>
      </c>
      <c r="N934" s="190">
        <f t="shared" ca="1" si="228"/>
        <v>0.84962081150478952</v>
      </c>
      <c r="O934" s="190">
        <f t="shared" ca="1" si="228"/>
        <v>0.81968616640959602</v>
      </c>
      <c r="P934" s="190">
        <f t="shared" ca="1" si="228"/>
        <v>0.79009412964512626</v>
      </c>
      <c r="Q934" s="190">
        <f t="shared" ca="1" si="228"/>
        <v>0.761047630033161</v>
      </c>
      <c r="R934" s="190">
        <f t="shared" ca="1" si="228"/>
        <v>0.73268522450339735</v>
      </c>
      <c r="S934" s="190">
        <f t="shared" ca="1" si="228"/>
        <v>0.70509815551884381</v>
      </c>
      <c r="T934" s="190">
        <f t="shared" ca="1" si="228"/>
        <v>0.67834308293277457</v>
      </c>
      <c r="U934" s="190">
        <f t="shared" ca="1" si="228"/>
        <v>0.65245154014670315</v>
      </c>
      <c r="V934" s="190">
        <f t="shared" ca="1" si="228"/>
        <v>0.62743692980163568</v>
      </c>
      <c r="W934" s="187">
        <f t="shared" ca="1" si="228"/>
        <v>0.60329968242477394</v>
      </c>
      <c r="Y934" s="78">
        <f t="shared" ca="1" si="224"/>
        <v>11900839.664009746</v>
      </c>
      <c r="Z934" s="78">
        <f t="shared" ca="1" si="225"/>
        <v>11904751.251283381</v>
      </c>
      <c r="AA934" s="78">
        <f t="shared" ca="1" si="226"/>
        <v>3911.5872736349702</v>
      </c>
    </row>
    <row r="935" spans="1:27" ht="11.25" customHeight="1" x14ac:dyDescent="0.2">
      <c r="A935" s="222">
        <f t="shared" si="227"/>
        <v>925</v>
      </c>
      <c r="B935" s="220">
        <f t="shared" si="216"/>
        <v>1.95E-2</v>
      </c>
      <c r="C935" s="217">
        <f t="shared" si="217"/>
        <v>2.7675000000000004E-3</v>
      </c>
      <c r="D935" s="219">
        <f t="shared" ca="1" si="218"/>
        <v>0.90315247814635558</v>
      </c>
      <c r="E935" s="218">
        <f t="shared" ca="1" si="219"/>
        <v>1.2997255688569183</v>
      </c>
      <c r="F935" s="187">
        <f t="shared" ca="1" si="220"/>
        <v>6.4168808436847434E-3</v>
      </c>
      <c r="G935" s="217">
        <f t="shared" ca="1" si="221"/>
        <v>9.1843808436847443E-3</v>
      </c>
      <c r="H935" s="187">
        <f t="shared" ca="1" si="222"/>
        <v>2.8684380843684743E-2</v>
      </c>
      <c r="I935" s="191">
        <f t="shared" ca="1" si="228"/>
        <v>0.9854010604608372</v>
      </c>
      <c r="J935" s="190">
        <f t="shared" ca="1" si="228"/>
        <v>0.95502034585765727</v>
      </c>
      <c r="K935" s="190">
        <f t="shared" ca="1" si="228"/>
        <v>0.92371655146469667</v>
      </c>
      <c r="L935" s="190">
        <f t="shared" ca="1" si="228"/>
        <v>0.89208137663827169</v>
      </c>
      <c r="M935" s="190">
        <f t="shared" ca="1" si="228"/>
        <v>0.86053766083872696</v>
      </c>
      <c r="N935" s="190">
        <f t="shared" ca="1" si="228"/>
        <v>0.82938377336951385</v>
      </c>
      <c r="O935" s="190">
        <f t="shared" ca="1" si="228"/>
        <v>0.79882668918436084</v>
      </c>
      <c r="P935" s="190">
        <f t="shared" ca="1" si="228"/>
        <v>0.76900650968212803</v>
      </c>
      <c r="Q935" s="190">
        <f t="shared" ca="1" si="228"/>
        <v>0.74001457754540856</v>
      </c>
      <c r="R935" s="190">
        <f t="shared" ca="1" si="228"/>
        <v>0.71190682508431413</v>
      </c>
      <c r="S935" s="190">
        <f t="shared" ca="1" si="228"/>
        <v>0.68471359090831185</v>
      </c>
      <c r="T935" s="190">
        <f t="shared" ca="1" si="228"/>
        <v>0.65844682742585792</v>
      </c>
      <c r="U935" s="190">
        <f t="shared" ca="1" si="228"/>
        <v>0.63310538465065214</v>
      </c>
      <c r="V935" s="190">
        <f t="shared" ca="1" si="228"/>
        <v>0.60867887782173491</v>
      </c>
      <c r="W935" s="187">
        <f t="shared" ca="1" si="228"/>
        <v>0.58515051363432236</v>
      </c>
      <c r="Y935" s="78">
        <f t="shared" ca="1" si="224"/>
        <v>11635990.564566793</v>
      </c>
      <c r="Z935" s="78">
        <f t="shared" ca="1" si="225"/>
        <v>11640083.709661474</v>
      </c>
      <c r="AA935" s="78">
        <f t="shared" ca="1" si="226"/>
        <v>4093.1450946815312</v>
      </c>
    </row>
    <row r="936" spans="1:27" ht="11.25" customHeight="1" x14ac:dyDescent="0.2">
      <c r="A936" s="222">
        <f t="shared" si="227"/>
        <v>926</v>
      </c>
      <c r="B936" s="220">
        <f t="shared" si="216"/>
        <v>1.95E-2</v>
      </c>
      <c r="C936" s="217">
        <f t="shared" si="217"/>
        <v>2.7675000000000004E-3</v>
      </c>
      <c r="D936" s="219">
        <f t="shared" ca="1" si="218"/>
        <v>0.81789963473968241</v>
      </c>
      <c r="E936" s="218">
        <f t="shared" ca="1" si="219"/>
        <v>0.90738974495735458</v>
      </c>
      <c r="F936" s="187">
        <f t="shared" ca="1" si="220"/>
        <v>4.4798779155308154E-3</v>
      </c>
      <c r="G936" s="217">
        <f t="shared" ca="1" si="221"/>
        <v>7.2473779155308154E-3</v>
      </c>
      <c r="H936" s="187">
        <f t="shared" ca="1" si="222"/>
        <v>2.6747377915530814E-2</v>
      </c>
      <c r="I936" s="191">
        <f t="shared" ca="1" si="228"/>
        <v>0.9862942115167519</v>
      </c>
      <c r="J936" s="190">
        <f t="shared" ca="1" si="228"/>
        <v>0.95730474774438057</v>
      </c>
      <c r="K936" s="190">
        <f t="shared" ca="1" si="228"/>
        <v>0.92697501773396007</v>
      </c>
      <c r="L936" s="190">
        <f t="shared" ca="1" si="228"/>
        <v>0.89600233814207075</v>
      </c>
      <c r="M936" s="190">
        <f t="shared" ca="1" si="228"/>
        <v>0.86489044263888348</v>
      </c>
      <c r="N936" s="190">
        <f t="shared" ca="1" si="228"/>
        <v>0.83399893152556626</v>
      </c>
      <c r="O936" s="190">
        <f t="shared" ca="1" si="228"/>
        <v>0.80358072453540019</v>
      </c>
      <c r="P936" s="190">
        <f t="shared" ca="1" si="228"/>
        <v>0.77381016950812498</v>
      </c>
      <c r="Q936" s="190">
        <f t="shared" ca="1" si="228"/>
        <v>0.7448040022339445</v>
      </c>
      <c r="R936" s="190">
        <f t="shared" ca="1" si="228"/>
        <v>0.71663690191714202</v>
      </c>
      <c r="S936" s="190">
        <f t="shared" ca="1" si="228"/>
        <v>0.68935299452640031</v>
      </c>
      <c r="T936" s="190">
        <f t="shared" ca="1" si="228"/>
        <v>0.66297433558716767</v>
      </c>
      <c r="U936" s="190">
        <f t="shared" ca="1" si="228"/>
        <v>0.63750715083129494</v>
      </c>
      <c r="V936" s="190">
        <f t="shared" ca="1" si="228"/>
        <v>0.61294641767924574</v>
      </c>
      <c r="W936" s="187">
        <f t="shared" ca="1" si="228"/>
        <v>0.58927922181839643</v>
      </c>
      <c r="Y936" s="78">
        <f t="shared" ca="1" si="224"/>
        <v>11696357.607938733</v>
      </c>
      <c r="Z936" s="78">
        <f t="shared" ca="1" si="225"/>
        <v>11700409.150725784</v>
      </c>
      <c r="AA936" s="78">
        <f t="shared" ca="1" si="226"/>
        <v>4051.5427870508283</v>
      </c>
    </row>
    <row r="937" spans="1:27" ht="11.25" customHeight="1" x14ac:dyDescent="0.2">
      <c r="A937" s="222">
        <f t="shared" si="227"/>
        <v>927</v>
      </c>
      <c r="B937" s="220">
        <f t="shared" si="216"/>
        <v>1.95E-2</v>
      </c>
      <c r="C937" s="217">
        <f t="shared" si="217"/>
        <v>2.7675000000000004E-3</v>
      </c>
      <c r="D937" s="219">
        <f t="shared" ca="1" si="218"/>
        <v>0.31923674676086289</v>
      </c>
      <c r="E937" s="218">
        <f t="shared" ca="1" si="219"/>
        <v>-0.46983417841335523</v>
      </c>
      <c r="F937" s="187">
        <f t="shared" ca="1" si="220"/>
        <v>-2.3196203963430028E-3</v>
      </c>
      <c r="G937" s="217">
        <f t="shared" ca="1" si="221"/>
        <v>4.4787960365699764E-4</v>
      </c>
      <c r="H937" s="187">
        <f t="shared" ca="1" si="222"/>
        <v>1.9947879603656998E-2</v>
      </c>
      <c r="I937" s="191">
        <f t="shared" ca="1" si="228"/>
        <v>0.98943587012352507</v>
      </c>
      <c r="J937" s="190">
        <f t="shared" ca="1" si="228"/>
        <v>0.96536707089024287</v>
      </c>
      <c r="K937" s="190">
        <f t="shared" ca="1" si="228"/>
        <v>0.93850453671602108</v>
      </c>
      <c r="L937" s="190">
        <f t="shared" ca="1" si="228"/>
        <v>0.90990309499347088</v>
      </c>
      <c r="M937" s="190">
        <f t="shared" ca="1" si="228"/>
        <v>0.88034513086092903</v>
      </c>
      <c r="N937" s="190">
        <f t="shared" ca="1" si="228"/>
        <v>0.85040385975064114</v>
      </c>
      <c r="O937" s="190">
        <f t="shared" ca="1" si="228"/>
        <v>0.82049399656678434</v>
      </c>
      <c r="P937" s="190">
        <f t="shared" ca="1" si="228"/>
        <v>0.79091133360334187</v>
      </c>
      <c r="Q937" s="190">
        <f t="shared" ca="1" si="228"/>
        <v>0.76186312950000035</v>
      </c>
      <c r="R937" s="190">
        <f t="shared" ca="1" si="228"/>
        <v>0.733491159893225</v>
      </c>
      <c r="S937" s="190">
        <f t="shared" ca="1" si="228"/>
        <v>0.70588904693926968</v>
      </c>
      <c r="T937" s="190">
        <f t="shared" ca="1" si="228"/>
        <v>0.6791152013918329</v>
      </c>
      <c r="U937" s="190">
        <f t="shared" ca="1" si="228"/>
        <v>0.65320243897438313</v>
      </c>
      <c r="V937" s="190">
        <f t="shared" ca="1" si="228"/>
        <v>0.62816509698351408</v>
      </c>
      <c r="W937" s="187">
        <f t="shared" ca="1" si="228"/>
        <v>0.60400428353484437</v>
      </c>
      <c r="Y937" s="78">
        <f t="shared" ca="1" si="224"/>
        <v>11911095.250722025</v>
      </c>
      <c r="Z937" s="78">
        <f t="shared" ca="1" si="225"/>
        <v>11914999.862311207</v>
      </c>
      <c r="AA937" s="78">
        <f t="shared" ca="1" si="226"/>
        <v>3904.6115891821682</v>
      </c>
    </row>
    <row r="938" spans="1:27" ht="11.25" customHeight="1" x14ac:dyDescent="0.2">
      <c r="A938" s="222">
        <f t="shared" si="227"/>
        <v>928</v>
      </c>
      <c r="B938" s="220">
        <f t="shared" si="216"/>
        <v>1.95E-2</v>
      </c>
      <c r="C938" s="217">
        <f t="shared" si="217"/>
        <v>2.7675000000000004E-3</v>
      </c>
      <c r="D938" s="219">
        <f t="shared" ca="1" si="218"/>
        <v>7.9376447470501765E-2</v>
      </c>
      <c r="E938" s="218">
        <f t="shared" ca="1" si="219"/>
        <v>-1.4092782926466014</v>
      </c>
      <c r="F938" s="187">
        <f t="shared" ca="1" si="220"/>
        <v>-6.9577540799308892E-3</v>
      </c>
      <c r="G938" s="217">
        <f t="shared" ca="1" si="221"/>
        <v>-4.1902540799308892E-3</v>
      </c>
      <c r="H938" s="187">
        <f t="shared" ca="1" si="222"/>
        <v>1.5309745920069111E-2</v>
      </c>
      <c r="I938" s="191">
        <f t="shared" ca="1" si="228"/>
        <v>0.99158462528980196</v>
      </c>
      <c r="J938" s="190">
        <f t="shared" ca="1" si="228"/>
        <v>0.97090553434301274</v>
      </c>
      <c r="K938" s="190">
        <f t="shared" ca="1" si="228"/>
        <v>0.94645131739232469</v>
      </c>
      <c r="L938" s="190">
        <f t="shared" ca="1" si="228"/>
        <v>0.91950872604098077</v>
      </c>
      <c r="M938" s="190">
        <f t="shared" ca="1" si="228"/>
        <v>0.89104535713288568</v>
      </c>
      <c r="N938" s="190">
        <f t="shared" ca="1" si="228"/>
        <v>0.86177888138782199</v>
      </c>
      <c r="O938" s="190">
        <f t="shared" ca="1" si="228"/>
        <v>0.83223480521533599</v>
      </c>
      <c r="P938" s="190">
        <f t="shared" ca="1" si="228"/>
        <v>0.8027928528246564</v>
      </c>
      <c r="Q938" s="190">
        <f t="shared" ca="1" si="228"/>
        <v>0.77372327642563621</v>
      </c>
      <c r="R938" s="190">
        <f t="shared" ca="1" si="228"/>
        <v>0.74521478569189392</v>
      </c>
      <c r="S938" s="190">
        <f t="shared" ca="1" si="228"/>
        <v>0.71739576216982504</v>
      </c>
      <c r="T938" s="190">
        <f t="shared" ca="1" si="228"/>
        <v>0.69035022520007372</v>
      </c>
      <c r="U938" s="190">
        <f t="shared" ca="1" si="228"/>
        <v>0.66412976506875965</v>
      </c>
      <c r="V938" s="190">
        <f t="shared" ca="1" si="228"/>
        <v>0.63876241478954987</v>
      </c>
      <c r="W938" s="187">
        <f t="shared" ca="1" si="228"/>
        <v>0.61425921822285579</v>
      </c>
      <c r="Y938" s="78">
        <f t="shared" ca="1" si="224"/>
        <v>12060137.547195416</v>
      </c>
      <c r="Z938" s="78">
        <f t="shared" ca="1" si="225"/>
        <v>12063941.313484836</v>
      </c>
      <c r="AA938" s="78">
        <f t="shared" ca="1" si="226"/>
        <v>3803.7662894204259</v>
      </c>
    </row>
    <row r="939" spans="1:27" ht="11.25" customHeight="1" x14ac:dyDescent="0.2">
      <c r="A939" s="222">
        <f t="shared" si="227"/>
        <v>929</v>
      </c>
      <c r="B939" s="220">
        <f t="shared" si="216"/>
        <v>1.95E-2</v>
      </c>
      <c r="C939" s="217">
        <f t="shared" si="217"/>
        <v>2.7675000000000004E-3</v>
      </c>
      <c r="D939" s="219">
        <f t="shared" ca="1" si="218"/>
        <v>0.73166319677533032</v>
      </c>
      <c r="E939" s="218">
        <f t="shared" ca="1" si="219"/>
        <v>0.61785093178257167</v>
      </c>
      <c r="F939" s="187">
        <f t="shared" ca="1" si="220"/>
        <v>3.0503945628269852E-3</v>
      </c>
      <c r="G939" s="217">
        <f t="shared" ca="1" si="221"/>
        <v>5.8178945628269852E-3</v>
      </c>
      <c r="H939" s="187">
        <f t="shared" ca="1" si="222"/>
        <v>2.5317894562826987E-2</v>
      </c>
      <c r="I939" s="191">
        <f t="shared" ref="I939:W954" ca="1" si="229">I$8*EXP(-$H939*I$9)</f>
        <v>0.98695386467702495</v>
      </c>
      <c r="J939" s="190">
        <f t="shared" ca="1" si="229"/>
        <v>0.95899411061955753</v>
      </c>
      <c r="K939" s="190">
        <f t="shared" ca="1" si="229"/>
        <v>0.92938709329272329</v>
      </c>
      <c r="L939" s="190">
        <f t="shared" ca="1" si="229"/>
        <v>0.89890700540972468</v>
      </c>
      <c r="M939" s="190">
        <f t="shared" ca="1" si="229"/>
        <v>0.86811685345606093</v>
      </c>
      <c r="N939" s="190">
        <f t="shared" ca="1" si="229"/>
        <v>0.83742132074539133</v>
      </c>
      <c r="O939" s="190">
        <f t="shared" ca="1" si="229"/>
        <v>0.80710727651638337</v>
      </c>
      <c r="P939" s="190">
        <f t="shared" ca="1" si="229"/>
        <v>0.7773744417731614</v>
      </c>
      <c r="Q939" s="190">
        <f t="shared" ca="1" si="229"/>
        <v>0.7483584039754293</v>
      </c>
      <c r="R939" s="190">
        <f t="shared" ca="1" si="229"/>
        <v>0.72014778117440803</v>
      </c>
      <c r="S939" s="190">
        <f t="shared" ca="1" si="229"/>
        <v>0.69279696261957169</v>
      </c>
      <c r="T939" s="190">
        <f t="shared" ca="1" si="229"/>
        <v>0.66633553137804347</v>
      </c>
      <c r="U939" s="190">
        <f t="shared" ca="1" si="229"/>
        <v>0.640775212526424</v>
      </c>
      <c r="V939" s="190">
        <f t="shared" ca="1" si="229"/>
        <v>0.61611498382992247</v>
      </c>
      <c r="W939" s="187">
        <f t="shared" ca="1" si="229"/>
        <v>0.5923448262137706</v>
      </c>
      <c r="Y939" s="78">
        <f t="shared" ca="1" si="224"/>
        <v>11741135.668207597</v>
      </c>
      <c r="Z939" s="78">
        <f t="shared" ca="1" si="225"/>
        <v>11745156.430201741</v>
      </c>
      <c r="AA939" s="78">
        <f t="shared" ca="1" si="226"/>
        <v>4020.761994143948</v>
      </c>
    </row>
    <row r="940" spans="1:27" ht="11.25" customHeight="1" x14ac:dyDescent="0.2">
      <c r="A940" s="222">
        <f t="shared" si="227"/>
        <v>930</v>
      </c>
      <c r="B940" s="220">
        <f t="shared" si="216"/>
        <v>1.95E-2</v>
      </c>
      <c r="C940" s="217">
        <f t="shared" si="217"/>
        <v>2.7675000000000004E-3</v>
      </c>
      <c r="D940" s="219">
        <f t="shared" ca="1" si="218"/>
        <v>5.1796633082364041E-2</v>
      </c>
      <c r="E940" s="218">
        <f t="shared" ca="1" si="219"/>
        <v>-1.6276775954661011</v>
      </c>
      <c r="F940" s="187">
        <f t="shared" ca="1" si="220"/>
        <v>-8.0360142420119428E-3</v>
      </c>
      <c r="G940" s="217">
        <f t="shared" ca="1" si="221"/>
        <v>-5.2685142420119419E-3</v>
      </c>
      <c r="H940" s="187">
        <f t="shared" ca="1" si="222"/>
        <v>1.4231485757988058E-2</v>
      </c>
      <c r="I940" s="191">
        <f t="shared" ca="1" si="229"/>
        <v>0.99208482994608171</v>
      </c>
      <c r="J940" s="190">
        <f t="shared" ca="1" si="229"/>
        <v>0.97219764608784043</v>
      </c>
      <c r="K940" s="190">
        <f t="shared" ca="1" si="229"/>
        <v>0.94830838157692632</v>
      </c>
      <c r="L940" s="190">
        <f t="shared" ca="1" si="229"/>
        <v>0.92175630417644816</v>
      </c>
      <c r="M940" s="190">
        <f t="shared" ca="1" si="229"/>
        <v>0.89355148986823141</v>
      </c>
      <c r="N940" s="190">
        <f t="shared" ca="1" si="229"/>
        <v>0.86444503758184887</v>
      </c>
      <c r="O940" s="190">
        <f t="shared" ca="1" si="229"/>
        <v>0.834988256087565</v>
      </c>
      <c r="P940" s="190">
        <f t="shared" ca="1" si="229"/>
        <v>0.80558050793798353</v>
      </c>
      <c r="Q940" s="190">
        <f t="shared" ca="1" si="229"/>
        <v>0.7765068355204926</v>
      </c>
      <c r="R940" s="190">
        <f t="shared" ca="1" si="229"/>
        <v>0.74796699663526345</v>
      </c>
      <c r="S940" s="190">
        <f t="shared" ca="1" si="229"/>
        <v>0.72009757113894102</v>
      </c>
      <c r="T940" s="190">
        <f t="shared" ca="1" si="229"/>
        <v>0.69298862748340206</v>
      </c>
      <c r="U940" s="190">
        <f t="shared" ca="1" si="229"/>
        <v>0.66669619599256036</v>
      </c>
      <c r="V940" s="190">
        <f t="shared" ca="1" si="229"/>
        <v>0.64125155166819126</v>
      </c>
      <c r="W940" s="187">
        <f t="shared" ca="1" si="229"/>
        <v>0.61666809216811402</v>
      </c>
      <c r="Y940" s="78">
        <f t="shared" ca="1" si="224"/>
        <v>12095088.32386989</v>
      </c>
      <c r="Z940" s="78">
        <f t="shared" ca="1" si="225"/>
        <v>12098868.593875123</v>
      </c>
      <c r="AA940" s="78">
        <f t="shared" ca="1" si="226"/>
        <v>3780.2700052335858</v>
      </c>
    </row>
    <row r="941" spans="1:27" ht="11.25" customHeight="1" x14ac:dyDescent="0.2">
      <c r="A941" s="222">
        <f t="shared" si="227"/>
        <v>931</v>
      </c>
      <c r="B941" s="220">
        <f t="shared" si="216"/>
        <v>1.95E-2</v>
      </c>
      <c r="C941" s="217">
        <f t="shared" si="217"/>
        <v>2.7675000000000004E-3</v>
      </c>
      <c r="D941" s="219">
        <f t="shared" ca="1" si="218"/>
        <v>0.28540636124800778</v>
      </c>
      <c r="E941" s="218">
        <f t="shared" ca="1" si="219"/>
        <v>-0.5668549662853497</v>
      </c>
      <c r="F941" s="187">
        <f t="shared" ca="1" si="220"/>
        <v>-2.7986221564472841E-3</v>
      </c>
      <c r="G941" s="217">
        <f t="shared" ca="1" si="221"/>
        <v>-3.1122156447283694E-5</v>
      </c>
      <c r="H941" s="187">
        <f t="shared" ca="1" si="222"/>
        <v>1.9468877843552716E-2</v>
      </c>
      <c r="I941" s="191">
        <f t="shared" ca="1" si="229"/>
        <v>0.98965756633896229</v>
      </c>
      <c r="J941" s="190">
        <f t="shared" ca="1" si="229"/>
        <v>0.96593758790404116</v>
      </c>
      <c r="K941" s="190">
        <f t="shared" ca="1" si="229"/>
        <v>0.93932213870739312</v>
      </c>
      <c r="L941" s="190">
        <f t="shared" ca="1" si="229"/>
        <v>0.91089044906405237</v>
      </c>
      <c r="M941" s="190">
        <f t="shared" ca="1" si="229"/>
        <v>0.88144421693790309</v>
      </c>
      <c r="N941" s="190">
        <f t="shared" ca="1" si="229"/>
        <v>0.85157162510236095</v>
      </c>
      <c r="O941" s="190">
        <f t="shared" ca="1" si="229"/>
        <v>0.82169881509114895</v>
      </c>
      <c r="P941" s="190">
        <f t="shared" ca="1" si="229"/>
        <v>0.79213020638891518</v>
      </c>
      <c r="Q941" s="190">
        <f t="shared" ca="1" si="229"/>
        <v>0.76307951633534965</v>
      </c>
      <c r="R941" s="190">
        <f t="shared" ca="1" si="229"/>
        <v>0.73469332358967165</v>
      </c>
      <c r="S941" s="190">
        <f t="shared" ca="1" si="229"/>
        <v>0.70706880231802516</v>
      </c>
      <c r="T941" s="190">
        <f t="shared" ca="1" si="229"/>
        <v>0.68026697728256602</v>
      </c>
      <c r="U941" s="190">
        <f t="shared" ca="1" si="229"/>
        <v>0.65432257896944301</v>
      </c>
      <c r="V941" s="190">
        <f t="shared" ca="1" si="229"/>
        <v>0.6292513404895157</v>
      </c>
      <c r="W941" s="187">
        <f t="shared" ca="1" si="229"/>
        <v>0.60505538198200159</v>
      </c>
      <c r="Y941" s="78">
        <f t="shared" ca="1" si="224"/>
        <v>11926390.52650135</v>
      </c>
      <c r="Z941" s="78">
        <f t="shared" ca="1" si="225"/>
        <v>11930284.742872121</v>
      </c>
      <c r="AA941" s="78">
        <f t="shared" ca="1" si="226"/>
        <v>3894.2163707707077</v>
      </c>
    </row>
    <row r="942" spans="1:27" ht="11.25" customHeight="1" x14ac:dyDescent="0.2">
      <c r="A942" s="222">
        <f t="shared" si="227"/>
        <v>932</v>
      </c>
      <c r="B942" s="220">
        <f t="shared" si="216"/>
        <v>1.95E-2</v>
      </c>
      <c r="C942" s="217">
        <f t="shared" si="217"/>
        <v>2.7675000000000004E-3</v>
      </c>
      <c r="D942" s="219">
        <f t="shared" ca="1" si="218"/>
        <v>0.15101300422962249</v>
      </c>
      <c r="E942" s="218">
        <f t="shared" ca="1" si="219"/>
        <v>-1.0320984317341566</v>
      </c>
      <c r="F942" s="187">
        <f t="shared" ca="1" si="220"/>
        <v>-5.0955777235471619E-3</v>
      </c>
      <c r="G942" s="217">
        <f t="shared" ca="1" si="221"/>
        <v>-2.3280777235471614E-3</v>
      </c>
      <c r="H942" s="187">
        <f t="shared" ca="1" si="222"/>
        <v>1.7171922276452839E-2</v>
      </c>
      <c r="I942" s="191">
        <f t="shared" ca="1" si="229"/>
        <v>0.99072135589246868</v>
      </c>
      <c r="J942" s="190">
        <f t="shared" ca="1" si="229"/>
        <v>0.9686780747307866</v>
      </c>
      <c r="K942" s="190">
        <f t="shared" ca="1" si="229"/>
        <v>0.943252690882179</v>
      </c>
      <c r="L942" s="190">
        <f t="shared" ca="1" si="229"/>
        <v>0.91564001240874893</v>
      </c>
      <c r="M942" s="190">
        <f t="shared" ca="1" si="229"/>
        <v>0.88673375746178762</v>
      </c>
      <c r="N942" s="190">
        <f t="shared" ca="1" si="229"/>
        <v>0.85719372684156325</v>
      </c>
      <c r="O942" s="190">
        <f t="shared" ca="1" si="229"/>
        <v>0.82750090578662561</v>
      </c>
      <c r="P942" s="190">
        <f t="shared" ca="1" si="229"/>
        <v>0.79800121457438022</v>
      </c>
      <c r="Q942" s="190">
        <f t="shared" ca="1" si="229"/>
        <v>0.76893949202293221</v>
      </c>
      <c r="R942" s="190">
        <f t="shared" ca="1" si="229"/>
        <v>0.74048548952778914</v>
      </c>
      <c r="S942" s="190">
        <f t="shared" ca="1" si="229"/>
        <v>0.7127535347630678</v>
      </c>
      <c r="T942" s="190">
        <f t="shared" ca="1" si="229"/>
        <v>0.68581728547496534</v>
      </c>
      <c r="U942" s="190">
        <f t="shared" ca="1" si="229"/>
        <v>0.65972073116008678</v>
      </c>
      <c r="V942" s="190">
        <f t="shared" ca="1" si="229"/>
        <v>0.634486357647985</v>
      </c>
      <c r="W942" s="187">
        <f t="shared" ca="1" si="229"/>
        <v>0.61012118297931961</v>
      </c>
      <c r="Y942" s="78">
        <f t="shared" ca="1" si="224"/>
        <v>12000045.812154686</v>
      </c>
      <c r="Z942" s="78">
        <f t="shared" ca="1" si="225"/>
        <v>12003890.114722475</v>
      </c>
      <c r="AA942" s="78">
        <f t="shared" ca="1" si="226"/>
        <v>3844.3025677893311</v>
      </c>
    </row>
    <row r="943" spans="1:27" ht="11.25" customHeight="1" x14ac:dyDescent="0.2">
      <c r="A943" s="222">
        <f t="shared" si="227"/>
        <v>933</v>
      </c>
      <c r="B943" s="220">
        <f t="shared" si="216"/>
        <v>1.95E-2</v>
      </c>
      <c r="C943" s="217">
        <f t="shared" si="217"/>
        <v>2.7675000000000004E-3</v>
      </c>
      <c r="D943" s="219">
        <f t="shared" ca="1" si="218"/>
        <v>0.46669717875484062</v>
      </c>
      <c r="E943" s="218">
        <f t="shared" ca="1" si="219"/>
        <v>-8.3574983624494448E-2</v>
      </c>
      <c r="F943" s="187">
        <f t="shared" ca="1" si="220"/>
        <v>-4.1261842059700429E-4</v>
      </c>
      <c r="G943" s="217">
        <f t="shared" ca="1" si="221"/>
        <v>2.3548815794029961E-3</v>
      </c>
      <c r="H943" s="187">
        <f t="shared" ca="1" si="222"/>
        <v>2.1854881579402997E-2</v>
      </c>
      <c r="I943" s="191">
        <f t="shared" ca="1" si="229"/>
        <v>0.98855374539891294</v>
      </c>
      <c r="J943" s="190">
        <f t="shared" ca="1" si="229"/>
        <v>0.96309906762234687</v>
      </c>
      <c r="K943" s="190">
        <f t="shared" ca="1" si="229"/>
        <v>0.93525654974746175</v>
      </c>
      <c r="L943" s="190">
        <f t="shared" ca="1" si="229"/>
        <v>0.90598284120813599</v>
      </c>
      <c r="M943" s="190">
        <f t="shared" ca="1" si="229"/>
        <v>0.87598302112988224</v>
      </c>
      <c r="N943" s="190">
        <f t="shared" ca="1" si="229"/>
        <v>0.84577060874619003</v>
      </c>
      <c r="O943" s="190">
        <f t="shared" ca="1" si="229"/>
        <v>0.8157148636832473</v>
      </c>
      <c r="P943" s="190">
        <f t="shared" ca="1" si="229"/>
        <v>0.78607732522702578</v>
      </c>
      <c r="Q943" s="190">
        <f t="shared" ca="1" si="229"/>
        <v>0.7570396454932784</v>
      </c>
      <c r="R943" s="190">
        <f t="shared" ca="1" si="229"/>
        <v>0.72872457836820548</v>
      </c>
      <c r="S943" s="190">
        <f t="shared" ca="1" si="229"/>
        <v>0.70121169029922659</v>
      </c>
      <c r="T943" s="190">
        <f t="shared" ca="1" si="229"/>
        <v>0.67454905465995552</v>
      </c>
      <c r="U943" s="190">
        <f t="shared" ca="1" si="229"/>
        <v>0.64876191879362699</v>
      </c>
      <c r="V943" s="190">
        <f t="shared" ca="1" si="229"/>
        <v>0.62385910503715014</v>
      </c>
      <c r="W943" s="187">
        <f t="shared" ca="1" si="229"/>
        <v>0.59983772426479853</v>
      </c>
      <c r="Y943" s="78">
        <f t="shared" ca="1" si="224"/>
        <v>11850421.739679443</v>
      </c>
      <c r="Z943" s="78">
        <f t="shared" ca="1" si="225"/>
        <v>11854367.684392981</v>
      </c>
      <c r="AA943" s="78">
        <f t="shared" ca="1" si="226"/>
        <v>3945.9447135385126</v>
      </c>
    </row>
    <row r="944" spans="1:27" ht="11.25" customHeight="1" x14ac:dyDescent="0.2">
      <c r="A944" s="222">
        <f t="shared" si="227"/>
        <v>934</v>
      </c>
      <c r="B944" s="220">
        <f t="shared" si="216"/>
        <v>1.95E-2</v>
      </c>
      <c r="C944" s="217">
        <f t="shared" si="217"/>
        <v>2.7675000000000004E-3</v>
      </c>
      <c r="D944" s="219">
        <f t="shared" ca="1" si="218"/>
        <v>0.60415475999920287</v>
      </c>
      <c r="E944" s="218">
        <f t="shared" ca="1" si="219"/>
        <v>0.264116071769816</v>
      </c>
      <c r="F944" s="187">
        <f t="shared" ca="1" si="220"/>
        <v>1.3039686238838404E-3</v>
      </c>
      <c r="G944" s="217">
        <f t="shared" ca="1" si="221"/>
        <v>4.0714686238838404E-3</v>
      </c>
      <c r="H944" s="187">
        <f t="shared" ca="1" si="222"/>
        <v>2.3571468623883839E-2</v>
      </c>
      <c r="I944" s="191">
        <f t="shared" ca="1" si="229"/>
        <v>0.98776037379201942</v>
      </c>
      <c r="J944" s="190">
        <f t="shared" ca="1" si="229"/>
        <v>0.96106208264721737</v>
      </c>
      <c r="K944" s="190">
        <f t="shared" ca="1" si="229"/>
        <v>0.9323424898480055</v>
      </c>
      <c r="L944" s="190">
        <f t="shared" ca="1" si="229"/>
        <v>0.9024684730549617</v>
      </c>
      <c r="M944" s="190">
        <f t="shared" ca="1" si="229"/>
        <v>0.8720749576134994</v>
      </c>
      <c r="N944" s="190">
        <f t="shared" ca="1" si="229"/>
        <v>0.84162158200352211</v>
      </c>
      <c r="O944" s="190">
        <f t="shared" ca="1" si="229"/>
        <v>0.81143674029119484</v>
      </c>
      <c r="P944" s="190">
        <f t="shared" ca="1" si="229"/>
        <v>0.78175126706065345</v>
      </c>
      <c r="Q944" s="190">
        <f t="shared" ca="1" si="229"/>
        <v>0.75272391049522214</v>
      </c>
      <c r="R944" s="190">
        <f t="shared" ca="1" si="229"/>
        <v>0.72446043829920781</v>
      </c>
      <c r="S944" s="190">
        <f t="shared" ca="1" si="229"/>
        <v>0.6970278810605417</v>
      </c>
      <c r="T944" s="190">
        <f t="shared" ca="1" si="229"/>
        <v>0.67046510145487581</v>
      </c>
      <c r="U944" s="190">
        <f t="shared" ca="1" si="229"/>
        <v>0.64479060843457214</v>
      </c>
      <c r="V944" s="190">
        <f t="shared" ca="1" si="229"/>
        <v>0.62000831716779981</v>
      </c>
      <c r="W944" s="187">
        <f t="shared" ca="1" si="229"/>
        <v>0.59611178362853667</v>
      </c>
      <c r="Y944" s="78">
        <f t="shared" ca="1" si="224"/>
        <v>11796106.00685183</v>
      </c>
      <c r="Z944" s="78">
        <f t="shared" ca="1" si="225"/>
        <v>11800089.079538455</v>
      </c>
      <c r="AA944" s="78">
        <f t="shared" ca="1" si="226"/>
        <v>3983.0726866256446</v>
      </c>
    </row>
    <row r="945" spans="1:27" ht="11.25" customHeight="1" x14ac:dyDescent="0.2">
      <c r="A945" s="222">
        <f t="shared" si="227"/>
        <v>935</v>
      </c>
      <c r="B945" s="220">
        <f t="shared" si="216"/>
        <v>1.95E-2</v>
      </c>
      <c r="C945" s="217">
        <f t="shared" si="217"/>
        <v>2.7675000000000004E-3</v>
      </c>
      <c r="D945" s="219">
        <f t="shared" ca="1" si="218"/>
        <v>0.55823089442829599</v>
      </c>
      <c r="E945" s="218">
        <f t="shared" ca="1" si="219"/>
        <v>0.14648540451280959</v>
      </c>
      <c r="F945" s="187">
        <f t="shared" ca="1" si="220"/>
        <v>7.2321373728482618E-4</v>
      </c>
      <c r="G945" s="217">
        <f t="shared" ca="1" si="221"/>
        <v>3.4907137372848264E-3</v>
      </c>
      <c r="H945" s="187">
        <f t="shared" ca="1" si="222"/>
        <v>2.2990713737284826E-2</v>
      </c>
      <c r="I945" s="191">
        <f t="shared" ca="1" si="229"/>
        <v>0.98802871559061833</v>
      </c>
      <c r="J945" s="190">
        <f t="shared" ca="1" si="229"/>
        <v>0.96175075172356295</v>
      </c>
      <c r="K945" s="190">
        <f t="shared" ca="1" si="229"/>
        <v>0.93332735547239276</v>
      </c>
      <c r="L945" s="190">
        <f t="shared" ca="1" si="229"/>
        <v>0.90365592383926485</v>
      </c>
      <c r="M945" s="190">
        <f t="shared" ca="1" si="229"/>
        <v>0.87339517633103247</v>
      </c>
      <c r="N945" s="190">
        <f t="shared" ca="1" si="229"/>
        <v>0.84302299552990378</v>
      </c>
      <c r="O945" s="190">
        <f t="shared" ca="1" si="229"/>
        <v>0.81288159561730078</v>
      </c>
      <c r="P945" s="190">
        <f t="shared" ca="1" si="229"/>
        <v>0.78321218557217098</v>
      </c>
      <c r="Q945" s="190">
        <f t="shared" ca="1" si="229"/>
        <v>0.75418124699056499</v>
      </c>
      <c r="R945" s="190">
        <f t="shared" ca="1" si="229"/>
        <v>0.72590027992714146</v>
      </c>
      <c r="S945" s="190">
        <f t="shared" ca="1" si="229"/>
        <v>0.69844054379882969</v>
      </c>
      <c r="T945" s="190">
        <f t="shared" ca="1" si="229"/>
        <v>0.67184400746149009</v>
      </c>
      <c r="U945" s="190">
        <f t="shared" ca="1" si="229"/>
        <v>0.64613145175484887</v>
      </c>
      <c r="V945" s="190">
        <f t="shared" ca="1" si="229"/>
        <v>0.62130844600978818</v>
      </c>
      <c r="W945" s="187">
        <f t="shared" ca="1" si="229"/>
        <v>0.5973697443326409</v>
      </c>
      <c r="Y945" s="78">
        <f t="shared" ca="1" si="224"/>
        <v>11814450.419951554</v>
      </c>
      <c r="Z945" s="78">
        <f t="shared" ca="1" si="225"/>
        <v>11818420.940302555</v>
      </c>
      <c r="AA945" s="78">
        <f t="shared" ca="1" si="226"/>
        <v>3970.5203510001302</v>
      </c>
    </row>
    <row r="946" spans="1:27" ht="11.25" customHeight="1" x14ac:dyDescent="0.2">
      <c r="A946" s="222">
        <f t="shared" si="227"/>
        <v>936</v>
      </c>
      <c r="B946" s="220">
        <f t="shared" si="216"/>
        <v>1.95E-2</v>
      </c>
      <c r="C946" s="217">
        <f t="shared" si="217"/>
        <v>2.7675000000000004E-3</v>
      </c>
      <c r="D946" s="219">
        <f t="shared" ca="1" si="218"/>
        <v>0.91158884356329717</v>
      </c>
      <c r="E946" s="218">
        <f t="shared" ca="1" si="219"/>
        <v>1.3506040184749686</v>
      </c>
      <c r="F946" s="187">
        <f t="shared" ca="1" si="220"/>
        <v>6.6680730618986087E-3</v>
      </c>
      <c r="G946" s="217">
        <f t="shared" ca="1" si="221"/>
        <v>9.4355730618986087E-3</v>
      </c>
      <c r="H946" s="187">
        <f t="shared" ca="1" si="222"/>
        <v>2.893557306189861E-2</v>
      </c>
      <c r="I946" s="191">
        <f t="shared" ca="1" si="229"/>
        <v>0.98528529511761498</v>
      </c>
      <c r="J946" s="190">
        <f t="shared" ca="1" si="229"/>
        <v>0.95472450221560001</v>
      </c>
      <c r="K946" s="190">
        <f t="shared" ca="1" si="229"/>
        <v>0.92329483058872552</v>
      </c>
      <c r="L946" s="190">
        <f t="shared" ca="1" si="229"/>
        <v>0.89157416138498791</v>
      </c>
      <c r="M946" s="190">
        <f t="shared" ca="1" si="229"/>
        <v>0.85997479529940501</v>
      </c>
      <c r="N946" s="190">
        <f t="shared" ca="1" si="229"/>
        <v>0.82878714939411136</v>
      </c>
      <c r="O946" s="190">
        <f t="shared" ca="1" si="229"/>
        <v>0.79821224544726954</v>
      </c>
      <c r="P946" s="190">
        <f t="shared" ca="1" si="229"/>
        <v>0.768385755155785</v>
      </c>
      <c r="Q946" s="190">
        <f t="shared" ca="1" si="229"/>
        <v>0.73939574095668148</v>
      </c>
      <c r="R946" s="190">
        <f t="shared" ca="1" si="229"/>
        <v>0.7112957158707498</v>
      </c>
      <c r="S946" s="190">
        <f t="shared" ca="1" si="229"/>
        <v>0.68411424060206627</v>
      </c>
      <c r="T946" s="190">
        <f t="shared" ca="1" si="229"/>
        <v>0.65786196551206555</v>
      </c>
      <c r="U946" s="190">
        <f t="shared" ca="1" si="229"/>
        <v>0.63253679050453437</v>
      </c>
      <c r="V946" s="190">
        <f t="shared" ca="1" si="229"/>
        <v>0.60812764034334987</v>
      </c>
      <c r="W946" s="187">
        <f t="shared" ca="1" si="229"/>
        <v>0.58461722239286051</v>
      </c>
      <c r="Y946" s="78">
        <f t="shared" ca="1" si="224"/>
        <v>11628188.050785808</v>
      </c>
      <c r="Z946" s="78">
        <f t="shared" ca="1" si="225"/>
        <v>11632286.581414316</v>
      </c>
      <c r="AA946" s="78">
        <f t="shared" ca="1" si="226"/>
        <v>4098.5306285079569</v>
      </c>
    </row>
    <row r="947" spans="1:27" ht="11.25" customHeight="1" x14ac:dyDescent="0.2">
      <c r="A947" s="222">
        <f t="shared" si="227"/>
        <v>937</v>
      </c>
      <c r="B947" s="220">
        <f t="shared" si="216"/>
        <v>1.95E-2</v>
      </c>
      <c r="C947" s="217">
        <f t="shared" si="217"/>
        <v>2.7675000000000004E-3</v>
      </c>
      <c r="D947" s="219">
        <f t="shared" ca="1" si="218"/>
        <v>0.74913201348273828</v>
      </c>
      <c r="E947" s="218">
        <f t="shared" ca="1" si="219"/>
        <v>0.67176082336101561</v>
      </c>
      <c r="F947" s="187">
        <f t="shared" ca="1" si="220"/>
        <v>3.3165533265259095E-3</v>
      </c>
      <c r="G947" s="217">
        <f t="shared" ca="1" si="221"/>
        <v>6.0840533265259095E-3</v>
      </c>
      <c r="H947" s="187">
        <f t="shared" ca="1" si="222"/>
        <v>2.5584053326525909E-2</v>
      </c>
      <c r="I947" s="191">
        <f t="shared" ca="1" si="229"/>
        <v>0.98683100893485598</v>
      </c>
      <c r="J947" s="190">
        <f t="shared" ca="1" si="229"/>
        <v>0.95867933858755283</v>
      </c>
      <c r="K947" s="190">
        <f t="shared" ca="1" si="229"/>
        <v>0.92893750841674516</v>
      </c>
      <c r="L947" s="190">
        <f t="shared" ca="1" si="229"/>
        <v>0.89836546629671454</v>
      </c>
      <c r="M947" s="190">
        <f t="shared" ca="1" si="229"/>
        <v>0.86751521014679323</v>
      </c>
      <c r="N947" s="190">
        <f t="shared" ca="1" si="229"/>
        <v>0.83678303600573156</v>
      </c>
      <c r="O947" s="190">
        <f t="shared" ca="1" si="229"/>
        <v>0.80644948926303917</v>
      </c>
      <c r="P947" s="190">
        <f t="shared" ca="1" si="229"/>
        <v>0.77670956022632198</v>
      </c>
      <c r="Q947" s="190">
        <f t="shared" ca="1" si="229"/>
        <v>0.74769531910975762</v>
      </c>
      <c r="R947" s="190">
        <f t="shared" ca="1" si="229"/>
        <v>0.71949278195552901</v>
      </c>
      <c r="S947" s="190">
        <f t="shared" ca="1" si="229"/>
        <v>0.69215442136131911</v>
      </c>
      <c r="T947" s="190">
        <f t="shared" ca="1" si="229"/>
        <v>0.66570841419946636</v>
      </c>
      <c r="U947" s="190">
        <f t="shared" ca="1" si="229"/>
        <v>0.64016545798085422</v>
      </c>
      <c r="V947" s="190">
        <f t="shared" ca="1" si="229"/>
        <v>0.6155237828490614</v>
      </c>
      <c r="W947" s="187">
        <f t="shared" ca="1" si="229"/>
        <v>0.59177282855061475</v>
      </c>
      <c r="Y947" s="78">
        <f t="shared" ca="1" si="224"/>
        <v>11732783.623884358</v>
      </c>
      <c r="Z947" s="78">
        <f t="shared" ca="1" si="225"/>
        <v>11736810.121859897</v>
      </c>
      <c r="AA947" s="78">
        <f t="shared" ca="1" si="226"/>
        <v>4026.4979755394161</v>
      </c>
    </row>
    <row r="948" spans="1:27" ht="11.25" customHeight="1" x14ac:dyDescent="0.2">
      <c r="A948" s="222">
        <f t="shared" si="227"/>
        <v>938</v>
      </c>
      <c r="B948" s="220">
        <f t="shared" si="216"/>
        <v>1.95E-2</v>
      </c>
      <c r="C948" s="217">
        <f t="shared" si="217"/>
        <v>2.7675000000000004E-3</v>
      </c>
      <c r="D948" s="219">
        <f t="shared" ca="1" si="218"/>
        <v>0.31329982378417909</v>
      </c>
      <c r="E948" s="218">
        <f t="shared" ca="1" si="219"/>
        <v>-0.48651842153448394</v>
      </c>
      <c r="F948" s="187">
        <f t="shared" ca="1" si="220"/>
        <v>-2.401992246709467E-3</v>
      </c>
      <c r="G948" s="217">
        <f t="shared" ca="1" si="221"/>
        <v>3.6550775329053341E-4</v>
      </c>
      <c r="H948" s="187">
        <f t="shared" ca="1" si="222"/>
        <v>1.9865507753290532E-2</v>
      </c>
      <c r="I948" s="191">
        <f t="shared" ca="1" si="229"/>
        <v>0.9894739907217931</v>
      </c>
      <c r="J948" s="190">
        <f t="shared" ca="1" si="229"/>
        <v>0.96546515622442242</v>
      </c>
      <c r="K948" s="190">
        <f t="shared" ca="1" si="229"/>
        <v>0.9386450854914673</v>
      </c>
      <c r="L948" s="190">
        <f t="shared" ca="1" si="229"/>
        <v>0.91007280975114246</v>
      </c>
      <c r="M948" s="190">
        <f t="shared" ca="1" si="229"/>
        <v>0.88053403829529975</v>
      </c>
      <c r="N948" s="190">
        <f t="shared" ca="1" si="229"/>
        <v>0.85060456120867201</v>
      </c>
      <c r="O948" s="190">
        <f t="shared" ca="1" si="229"/>
        <v>0.82070105812478167</v>
      </c>
      <c r="P948" s="190">
        <f t="shared" ca="1" si="229"/>
        <v>0.7911208042468213</v>
      </c>
      <c r="Q948" s="190">
        <f t="shared" ca="1" si="229"/>
        <v>0.76207216812101508</v>
      </c>
      <c r="R948" s="190">
        <f t="shared" ca="1" si="229"/>
        <v>0.73369775061906839</v>
      </c>
      <c r="S948" s="190">
        <f t="shared" ca="1" si="229"/>
        <v>0.70609178410516149</v>
      </c>
      <c r="T948" s="190">
        <f t="shared" ca="1" si="229"/>
        <v>0.6793131283521866</v>
      </c>
      <c r="U948" s="190">
        <f t="shared" ca="1" si="229"/>
        <v>0.65339492796328347</v>
      </c>
      <c r="V948" s="190">
        <f t="shared" ca="1" si="229"/>
        <v>0.6283517599642251</v>
      </c>
      <c r="W948" s="187">
        <f t="shared" ca="1" si="229"/>
        <v>0.60418490627464561</v>
      </c>
      <c r="Y948" s="78">
        <f t="shared" ca="1" si="224"/>
        <v>11913723.929463983</v>
      </c>
      <c r="Z948" s="78">
        <f t="shared" ca="1" si="225"/>
        <v>11917626.753791703</v>
      </c>
      <c r="AA948" s="78">
        <f t="shared" ca="1" si="226"/>
        <v>3902.8243277203292</v>
      </c>
    </row>
    <row r="949" spans="1:27" ht="11.25" customHeight="1" x14ac:dyDescent="0.2">
      <c r="A949" s="222">
        <f t="shared" si="227"/>
        <v>939</v>
      </c>
      <c r="B949" s="220">
        <f t="shared" si="216"/>
        <v>1.95E-2</v>
      </c>
      <c r="C949" s="217">
        <f t="shared" si="217"/>
        <v>2.7675000000000004E-3</v>
      </c>
      <c r="D949" s="219">
        <f t="shared" ca="1" si="218"/>
        <v>4.2661143595437268E-2</v>
      </c>
      <c r="E949" s="218">
        <f t="shared" ca="1" si="219"/>
        <v>-1.720606312627998</v>
      </c>
      <c r="F949" s="187">
        <f t="shared" ca="1" si="220"/>
        <v>-8.4948130217488219E-3</v>
      </c>
      <c r="G949" s="217">
        <f t="shared" ca="1" si="221"/>
        <v>-5.727313021748821E-3</v>
      </c>
      <c r="H949" s="187">
        <f t="shared" ca="1" si="222"/>
        <v>1.3772686978251179E-2</v>
      </c>
      <c r="I949" s="191">
        <f t="shared" ca="1" si="229"/>
        <v>0.992297743118155</v>
      </c>
      <c r="J949" s="190">
        <f t="shared" ca="1" si="229"/>
        <v>0.97274795990631346</v>
      </c>
      <c r="K949" s="190">
        <f t="shared" ca="1" si="229"/>
        <v>0.94909966546300972</v>
      </c>
      <c r="L949" s="190">
        <f t="shared" ca="1" si="229"/>
        <v>0.922714312109845</v>
      </c>
      <c r="M949" s="190">
        <f t="shared" ca="1" si="229"/>
        <v>0.89461998374687801</v>
      </c>
      <c r="N949" s="190">
        <f t="shared" ca="1" si="229"/>
        <v>0.86558198484959037</v>
      </c>
      <c r="O949" s="190">
        <f t="shared" ca="1" si="229"/>
        <v>0.83616260810640453</v>
      </c>
      <c r="P949" s="190">
        <f t="shared" ca="1" si="229"/>
        <v>0.80676958655306719</v>
      </c>
      <c r="Q949" s="190">
        <f t="shared" ca="1" si="229"/>
        <v>0.77769427249558643</v>
      </c>
      <c r="R949" s="190">
        <f t="shared" ca="1" si="229"/>
        <v>0.7491411404716376</v>
      </c>
      <c r="S949" s="190">
        <f t="shared" ca="1" si="229"/>
        <v>0.72125027226008498</v>
      </c>
      <c r="T949" s="190">
        <f t="shared" ca="1" si="229"/>
        <v>0.69411432124650452</v>
      </c>
      <c r="U949" s="190">
        <f t="shared" ca="1" si="229"/>
        <v>0.66779121569126165</v>
      </c>
      <c r="V949" s="190">
        <f t="shared" ca="1" si="229"/>
        <v>0.64231361676561916</v>
      </c>
      <c r="W949" s="187">
        <f t="shared" ca="1" si="229"/>
        <v>0.61769592874757195</v>
      </c>
      <c r="Y949" s="78">
        <f t="shared" ca="1" si="224"/>
        <v>12109994.611531528</v>
      </c>
      <c r="Z949" s="78">
        <f t="shared" ca="1" si="225"/>
        <v>12113764.879078552</v>
      </c>
      <c r="AA949" s="78">
        <f t="shared" ca="1" si="226"/>
        <v>3770.2675470244139</v>
      </c>
    </row>
    <row r="950" spans="1:27" ht="11.25" customHeight="1" x14ac:dyDescent="0.2">
      <c r="A950" s="222">
        <f t="shared" si="227"/>
        <v>940</v>
      </c>
      <c r="B950" s="220">
        <f t="shared" si="216"/>
        <v>1.95E-2</v>
      </c>
      <c r="C950" s="217">
        <f t="shared" si="217"/>
        <v>2.7675000000000004E-3</v>
      </c>
      <c r="D950" s="219">
        <f t="shared" ca="1" si="218"/>
        <v>0.29245528244770336</v>
      </c>
      <c r="E950" s="218">
        <f t="shared" ca="1" si="219"/>
        <v>-0.54622604527933194</v>
      </c>
      <c r="F950" s="187">
        <f t="shared" ca="1" si="220"/>
        <v>-2.6967750194814241E-3</v>
      </c>
      <c r="G950" s="217">
        <f t="shared" ca="1" si="221"/>
        <v>7.0724980518576362E-5</v>
      </c>
      <c r="H950" s="187">
        <f t="shared" ca="1" si="222"/>
        <v>1.9570724980518577E-2</v>
      </c>
      <c r="I950" s="191">
        <f t="shared" ca="1" si="229"/>
        <v>0.98961042430682999</v>
      </c>
      <c r="J950" s="190">
        <f t="shared" ca="1" si="229"/>
        <v>0.9658162542366131</v>
      </c>
      <c r="K950" s="190">
        <f t="shared" ca="1" si="229"/>
        <v>0.93914823752736154</v>
      </c>
      <c r="L950" s="190">
        <f t="shared" ca="1" si="229"/>
        <v>0.91068042452222375</v>
      </c>
      <c r="M950" s="190">
        <f t="shared" ca="1" si="229"/>
        <v>0.88121041036209713</v>
      </c>
      <c r="N950" s="190">
        <f t="shared" ca="1" si="229"/>
        <v>0.85132319633145237</v>
      </c>
      <c r="O950" s="190">
        <f t="shared" ca="1" si="229"/>
        <v>0.82144249408816661</v>
      </c>
      <c r="P950" s="190">
        <f t="shared" ca="1" si="229"/>
        <v>0.79187088798238048</v>
      </c>
      <c r="Q950" s="190">
        <f t="shared" ca="1" si="229"/>
        <v>0.76282072117783428</v>
      </c>
      <c r="R950" s="190">
        <f t="shared" ca="1" si="229"/>
        <v>0.73443755025076962</v>
      </c>
      <c r="S950" s="190">
        <f t="shared" ca="1" si="229"/>
        <v>0.7068177934015345</v>
      </c>
      <c r="T950" s="190">
        <f t="shared" ca="1" si="229"/>
        <v>0.68002191900341824</v>
      </c>
      <c r="U950" s="190">
        <f t="shared" ca="1" si="229"/>
        <v>0.65408424995546677</v>
      </c>
      <c r="V950" s="190">
        <f t="shared" ca="1" si="229"/>
        <v>0.62902022222898502</v>
      </c>
      <c r="W950" s="187">
        <f t="shared" ca="1" si="229"/>
        <v>0.60483174051326205</v>
      </c>
      <c r="Y950" s="78">
        <f t="shared" ca="1" si="224"/>
        <v>11923136.525888393</v>
      </c>
      <c r="Z950" s="78">
        <f t="shared" ca="1" si="225"/>
        <v>11927032.952948432</v>
      </c>
      <c r="AA950" s="78">
        <f t="shared" ca="1" si="226"/>
        <v>3896.427060039714</v>
      </c>
    </row>
    <row r="951" spans="1:27" ht="11.25" customHeight="1" x14ac:dyDescent="0.2">
      <c r="A951" s="222">
        <f t="shared" si="227"/>
        <v>941</v>
      </c>
      <c r="B951" s="220">
        <f t="shared" si="216"/>
        <v>1.95E-2</v>
      </c>
      <c r="C951" s="217">
        <f t="shared" si="217"/>
        <v>2.7675000000000004E-3</v>
      </c>
      <c r="D951" s="219">
        <f t="shared" ca="1" si="218"/>
        <v>0.66560860171762015</v>
      </c>
      <c r="E951" s="218">
        <f t="shared" ca="1" si="219"/>
        <v>0.42781914595001108</v>
      </c>
      <c r="F951" s="187">
        <f t="shared" ca="1" si="220"/>
        <v>2.1121877940914842E-3</v>
      </c>
      <c r="G951" s="217">
        <f t="shared" ca="1" si="221"/>
        <v>4.8796877940914841E-3</v>
      </c>
      <c r="H951" s="187">
        <f t="shared" ca="1" si="222"/>
        <v>2.4379687794091484E-2</v>
      </c>
      <c r="I951" s="191">
        <f t="shared" ca="1" si="229"/>
        <v>0.9873870518360307</v>
      </c>
      <c r="J951" s="190">
        <f t="shared" ca="1" si="229"/>
        <v>0.96010450312213236</v>
      </c>
      <c r="K951" s="190">
        <f t="shared" ca="1" si="229"/>
        <v>0.93097361116470745</v>
      </c>
      <c r="L951" s="190">
        <f t="shared" ca="1" si="229"/>
        <v>0.90081852972437537</v>
      </c>
      <c r="M951" s="190">
        <f t="shared" ca="1" si="229"/>
        <v>0.87024096928649464</v>
      </c>
      <c r="N951" s="190">
        <f t="shared" ca="1" si="229"/>
        <v>0.83967515300215179</v>
      </c>
      <c r="O951" s="190">
        <f t="shared" ca="1" si="229"/>
        <v>0.8094302513901741</v>
      </c>
      <c r="P951" s="190">
        <f t="shared" ca="1" si="229"/>
        <v>0.77972268447702497</v>
      </c>
      <c r="Q951" s="190">
        <f t="shared" ca="1" si="229"/>
        <v>0.75070046431996884</v>
      </c>
      <c r="R951" s="190">
        <f t="shared" ca="1" si="229"/>
        <v>0.72246140554186244</v>
      </c>
      <c r="S951" s="190">
        <f t="shared" ca="1" si="229"/>
        <v>0.69506667445964621</v>
      </c>
      <c r="T951" s="190">
        <f t="shared" ca="1" si="229"/>
        <v>0.66855082789400588</v>
      </c>
      <c r="U951" s="190">
        <f t="shared" ca="1" si="229"/>
        <v>0.64292922637459382</v>
      </c>
      <c r="V951" s="190">
        <f t="shared" ca="1" si="229"/>
        <v>0.61820349323878465</v>
      </c>
      <c r="W951" s="187">
        <f t="shared" ca="1" si="229"/>
        <v>0.59436552478318871</v>
      </c>
      <c r="Y951" s="78">
        <f t="shared" ca="1" si="224"/>
        <v>11770630.370615141</v>
      </c>
      <c r="Z951" s="78">
        <f t="shared" ca="1" si="225"/>
        <v>11774630.896353269</v>
      </c>
      <c r="AA951" s="78">
        <f t="shared" ca="1" si="226"/>
        <v>4000.5257381275296</v>
      </c>
    </row>
    <row r="952" spans="1:27" ht="11.25" customHeight="1" x14ac:dyDescent="0.2">
      <c r="A952" s="222">
        <f t="shared" si="227"/>
        <v>942</v>
      </c>
      <c r="B952" s="220">
        <f t="shared" si="216"/>
        <v>1.95E-2</v>
      </c>
      <c r="C952" s="217">
        <f t="shared" si="217"/>
        <v>2.7675000000000004E-3</v>
      </c>
      <c r="D952" s="219">
        <f t="shared" ca="1" si="218"/>
        <v>0.25778729761499219</v>
      </c>
      <c r="E952" s="218">
        <f t="shared" ca="1" si="219"/>
        <v>-0.65018211054419639</v>
      </c>
      <c r="F952" s="187">
        <f t="shared" ca="1" si="220"/>
        <v>-3.2100169682180539E-3</v>
      </c>
      <c r="G952" s="217">
        <f t="shared" ca="1" si="221"/>
        <v>-4.4251696821805348E-4</v>
      </c>
      <c r="H952" s="187">
        <f t="shared" ca="1" si="222"/>
        <v>1.9057483031781945E-2</v>
      </c>
      <c r="I952" s="191">
        <f t="shared" ca="1" si="229"/>
        <v>0.98984801170613645</v>
      </c>
      <c r="J952" s="190">
        <f t="shared" ca="1" si="229"/>
        <v>0.96642785051967783</v>
      </c>
      <c r="K952" s="190">
        <f t="shared" ca="1" si="229"/>
        <v>0.94002491181029313</v>
      </c>
      <c r="L952" s="190">
        <f t="shared" ca="1" si="229"/>
        <v>0.91173930185994578</v>
      </c>
      <c r="M952" s="190">
        <f t="shared" ca="1" si="229"/>
        <v>0.88238927181228333</v>
      </c>
      <c r="N952" s="190">
        <f t="shared" ca="1" si="229"/>
        <v>0.85257585045104489</v>
      </c>
      <c r="O952" s="190">
        <f t="shared" ca="1" si="229"/>
        <v>0.82273499605356015</v>
      </c>
      <c r="P952" s="190">
        <f t="shared" ca="1" si="229"/>
        <v>0.79317854516544328</v>
      </c>
      <c r="Q952" s="190">
        <f t="shared" ca="1" si="229"/>
        <v>0.76412577085135658</v>
      </c>
      <c r="R952" s="190">
        <f t="shared" ca="1" si="229"/>
        <v>0.73572738496358203</v>
      </c>
      <c r="S952" s="190">
        <f t="shared" ca="1" si="229"/>
        <v>0.70808361925340191</v>
      </c>
      <c r="T952" s="190">
        <f t="shared" ca="1" si="229"/>
        <v>0.68125774916430448</v>
      </c>
      <c r="U952" s="190">
        <f t="shared" ca="1" si="229"/>
        <v>0.65528615411289026</v>
      </c>
      <c r="V952" s="190">
        <f t="shared" ca="1" si="229"/>
        <v>0.63018576941799309</v>
      </c>
      <c r="W952" s="187">
        <f t="shared" ca="1" si="229"/>
        <v>0.60595958697819841</v>
      </c>
      <c r="Y952" s="78">
        <f t="shared" ca="1" si="224"/>
        <v>11939544.774120113</v>
      </c>
      <c r="Z952" s="78">
        <f t="shared" ca="1" si="225"/>
        <v>11943430.058517892</v>
      </c>
      <c r="AA952" s="78">
        <f t="shared" ca="1" si="226"/>
        <v>3885.2843977790326</v>
      </c>
    </row>
    <row r="953" spans="1:27" ht="11.25" customHeight="1" x14ac:dyDescent="0.2">
      <c r="A953" s="222">
        <f t="shared" si="227"/>
        <v>943</v>
      </c>
      <c r="B953" s="220">
        <f t="shared" si="216"/>
        <v>1.95E-2</v>
      </c>
      <c r="C953" s="217">
        <f t="shared" si="217"/>
        <v>2.7675000000000004E-3</v>
      </c>
      <c r="D953" s="219">
        <f t="shared" ca="1" si="218"/>
        <v>0.7771918319218204</v>
      </c>
      <c r="E953" s="218">
        <f t="shared" ca="1" si="219"/>
        <v>0.76274357770879453</v>
      </c>
      <c r="F953" s="187">
        <f t="shared" ca="1" si="220"/>
        <v>3.7657446846626886E-3</v>
      </c>
      <c r="G953" s="217">
        <f t="shared" ca="1" si="221"/>
        <v>6.5332446846626891E-3</v>
      </c>
      <c r="H953" s="187">
        <f t="shared" ca="1" si="222"/>
        <v>2.6033244684662688E-2</v>
      </c>
      <c r="I953" s="191">
        <f t="shared" ca="1" si="229"/>
        <v>0.98662370219186735</v>
      </c>
      <c r="J953" s="190">
        <f t="shared" ca="1" si="229"/>
        <v>0.95814833779622566</v>
      </c>
      <c r="K953" s="190">
        <f t="shared" ca="1" si="229"/>
        <v>0.9281792453013934</v>
      </c>
      <c r="L953" s="190">
        <f t="shared" ca="1" si="229"/>
        <v>0.89745226029176572</v>
      </c>
      <c r="M953" s="190">
        <f t="shared" ca="1" si="229"/>
        <v>0.86650077307276163</v>
      </c>
      <c r="N953" s="190">
        <f t="shared" ca="1" si="229"/>
        <v>0.83570691751426096</v>
      </c>
      <c r="O953" s="190">
        <f t="shared" ca="1" si="229"/>
        <v>0.8053405691647717</v>
      </c>
      <c r="P953" s="190">
        <f t="shared" ca="1" si="229"/>
        <v>0.77558874107006259</v>
      </c>
      <c r="Q953" s="190">
        <f t="shared" ca="1" si="229"/>
        <v>0.74657757493775823</v>
      </c>
      <c r="R953" s="190">
        <f t="shared" ca="1" si="229"/>
        <v>0.71838870240756114</v>
      </c>
      <c r="S953" s="190">
        <f t="shared" ca="1" si="229"/>
        <v>0.69107136730734842</v>
      </c>
      <c r="T953" s="190">
        <f t="shared" ca="1" si="229"/>
        <v>0.66465137810393693</v>
      </c>
      <c r="U953" s="190">
        <f t="shared" ca="1" si="229"/>
        <v>0.63913770187543073</v>
      </c>
      <c r="V953" s="190">
        <f t="shared" ca="1" si="229"/>
        <v>0.61452730991480853</v>
      </c>
      <c r="W953" s="187">
        <f t="shared" ca="1" si="229"/>
        <v>0.59080873082104146</v>
      </c>
      <c r="Y953" s="78">
        <f t="shared" ca="1" si="224"/>
        <v>11718703.311770994</v>
      </c>
      <c r="Z953" s="78">
        <f t="shared" ca="1" si="225"/>
        <v>11722739.485297721</v>
      </c>
      <c r="AA953" s="78">
        <f t="shared" ca="1" si="226"/>
        <v>4036.1735267266631</v>
      </c>
    </row>
    <row r="954" spans="1:27" ht="11.25" customHeight="1" x14ac:dyDescent="0.2">
      <c r="A954" s="222">
        <f t="shared" si="227"/>
        <v>944</v>
      </c>
      <c r="B954" s="220">
        <f t="shared" si="216"/>
        <v>1.95E-2</v>
      </c>
      <c r="C954" s="217">
        <f t="shared" si="217"/>
        <v>2.7675000000000004E-3</v>
      </c>
      <c r="D954" s="219">
        <f t="shared" ca="1" si="218"/>
        <v>0.72748888576056059</v>
      </c>
      <c r="E954" s="218">
        <f t="shared" ca="1" si="219"/>
        <v>0.60523595559856502</v>
      </c>
      <c r="F954" s="187">
        <f t="shared" ca="1" si="220"/>
        <v>2.9881131082196985E-3</v>
      </c>
      <c r="G954" s="217">
        <f t="shared" ca="1" si="221"/>
        <v>5.7556131082196985E-3</v>
      </c>
      <c r="H954" s="187">
        <f t="shared" ca="1" si="222"/>
        <v>2.52556131082197E-2</v>
      </c>
      <c r="I954" s="191">
        <f t="shared" ca="1" si="229"/>
        <v>0.9869826152691672</v>
      </c>
      <c r="J954" s="190">
        <f t="shared" ca="1" si="229"/>
        <v>0.95906778255504699</v>
      </c>
      <c r="K954" s="190">
        <f t="shared" ca="1" si="229"/>
        <v>0.9294923280784031</v>
      </c>
      <c r="L954" s="190">
        <f t="shared" ca="1" si="229"/>
        <v>0.89903377330462908</v>
      </c>
      <c r="M954" s="190">
        <f t="shared" ca="1" si="229"/>
        <v>0.8682576989094527</v>
      </c>
      <c r="N954" s="190">
        <f t="shared" ca="1" si="229"/>
        <v>0.83757075038380013</v>
      </c>
      <c r="O954" s="190">
        <f t="shared" ca="1" si="229"/>
        <v>0.80726127693213345</v>
      </c>
      <c r="P954" s="190">
        <f t="shared" ca="1" si="229"/>
        <v>0.7775301069701489</v>
      </c>
      <c r="Q954" s="190">
        <f t="shared" ca="1" si="229"/>
        <v>0.74851365147373516</v>
      </c>
      <c r="R954" s="190">
        <f t="shared" ca="1" si="229"/>
        <v>0.72030113781068528</v>
      </c>
      <c r="S954" s="190">
        <f t="shared" ca="1" si="229"/>
        <v>0.69294740410697075</v>
      </c>
      <c r="T954" s="190">
        <f t="shared" ca="1" si="229"/>
        <v>0.66648236278705708</v>
      </c>
      <c r="U954" s="190">
        <f t="shared" ca="1" si="229"/>
        <v>0.6409179796194634</v>
      </c>
      <c r="V954" s="190">
        <f t="shared" ca="1" si="229"/>
        <v>0.61625340749836321</v>
      </c>
      <c r="W954" s="187">
        <f t="shared" ca="1" si="229"/>
        <v>0.59247875412501871</v>
      </c>
      <c r="Y954" s="78">
        <f t="shared" ca="1" si="224"/>
        <v>11743091.029824076</v>
      </c>
      <c r="Z954" s="78">
        <f t="shared" ca="1" si="225"/>
        <v>11747110.44928012</v>
      </c>
      <c r="AA954" s="78">
        <f t="shared" ca="1" si="226"/>
        <v>4019.419456044212</v>
      </c>
    </row>
    <row r="955" spans="1:27" ht="11.25" customHeight="1" x14ac:dyDescent="0.2">
      <c r="A955" s="222">
        <f t="shared" si="227"/>
        <v>945</v>
      </c>
      <c r="B955" s="220">
        <f t="shared" si="216"/>
        <v>1.95E-2</v>
      </c>
      <c r="C955" s="217">
        <f t="shared" si="217"/>
        <v>2.7675000000000004E-3</v>
      </c>
      <c r="D955" s="219">
        <f t="shared" ca="1" si="218"/>
        <v>0.74840759548830171</v>
      </c>
      <c r="E955" s="218">
        <f t="shared" ca="1" si="219"/>
        <v>0.66948709669876072</v>
      </c>
      <c r="F955" s="187">
        <f t="shared" ca="1" si="220"/>
        <v>3.3053277005842497E-3</v>
      </c>
      <c r="G955" s="217">
        <f t="shared" ca="1" si="221"/>
        <v>6.0728277005842497E-3</v>
      </c>
      <c r="H955" s="187">
        <f t="shared" ca="1" si="222"/>
        <v>2.557282770058425E-2</v>
      </c>
      <c r="I955" s="191">
        <f t="shared" ref="I955:W970" ca="1" si="230">I$8*EXP(-$H955*I$9)</f>
        <v>0.98683619024230929</v>
      </c>
      <c r="J955" s="190">
        <f t="shared" ca="1" si="230"/>
        <v>0.9586926124603683</v>
      </c>
      <c r="K955" s="190">
        <f t="shared" ca="1" si="230"/>
        <v>0.92895646590726411</v>
      </c>
      <c r="L955" s="190">
        <f t="shared" ca="1" si="230"/>
        <v>0.89838829989099089</v>
      </c>
      <c r="M955" s="190">
        <f t="shared" ca="1" si="230"/>
        <v>0.86754057688830233</v>
      </c>
      <c r="N955" s="190">
        <f t="shared" ca="1" si="230"/>
        <v>0.83680994674675613</v>
      </c>
      <c r="O955" s="190">
        <f t="shared" ca="1" si="230"/>
        <v>0.80647722154830492</v>
      </c>
      <c r="P955" s="190">
        <f t="shared" ca="1" si="230"/>
        <v>0.77673759106522455</v>
      </c>
      <c r="Q955" s="190">
        <f t="shared" ca="1" si="230"/>
        <v>0.74772327378986336</v>
      </c>
      <c r="R955" s="190">
        <f t="shared" ca="1" si="230"/>
        <v>0.71952039544582547</v>
      </c>
      <c r="S955" s="190">
        <f t="shared" ca="1" si="230"/>
        <v>0.69218150941548728</v>
      </c>
      <c r="T955" s="190">
        <f t="shared" ca="1" si="230"/>
        <v>0.66573485183664716</v>
      </c>
      <c r="U955" s="190">
        <f t="shared" ca="1" si="230"/>
        <v>0.64019116352562844</v>
      </c>
      <c r="V955" s="190">
        <f t="shared" ca="1" si="230"/>
        <v>0.61554870613220014</v>
      </c>
      <c r="W955" s="187">
        <f t="shared" ca="1" si="230"/>
        <v>0.59179694220835433</v>
      </c>
      <c r="Y955" s="78">
        <f t="shared" ca="1" si="224"/>
        <v>11733135.747103523</v>
      </c>
      <c r="Z955" s="78">
        <f t="shared" ca="1" si="225"/>
        <v>11737162.003199721</v>
      </c>
      <c r="AA955" s="78">
        <f t="shared" ca="1" si="226"/>
        <v>4026.2560961972922</v>
      </c>
    </row>
    <row r="956" spans="1:27" ht="11.25" customHeight="1" x14ac:dyDescent="0.2">
      <c r="A956" s="222">
        <f t="shared" si="227"/>
        <v>946</v>
      </c>
      <c r="B956" s="220">
        <f t="shared" si="216"/>
        <v>1.95E-2</v>
      </c>
      <c r="C956" s="217">
        <f t="shared" si="217"/>
        <v>2.7675000000000004E-3</v>
      </c>
      <c r="D956" s="219">
        <f t="shared" ca="1" si="218"/>
        <v>0.76320201849428571</v>
      </c>
      <c r="E956" s="218">
        <f t="shared" ca="1" si="219"/>
        <v>0.7166404755577247</v>
      </c>
      <c r="F956" s="187">
        <f t="shared" ca="1" si="220"/>
        <v>3.5381288555089816E-3</v>
      </c>
      <c r="G956" s="217">
        <f t="shared" ca="1" si="221"/>
        <v>6.305628855508982E-3</v>
      </c>
      <c r="H956" s="187">
        <f t="shared" ca="1" si="222"/>
        <v>2.580562885550898E-2</v>
      </c>
      <c r="I956" s="191">
        <f t="shared" ca="1" si="230"/>
        <v>0.98672874395249255</v>
      </c>
      <c r="J956" s="190">
        <f t="shared" ca="1" si="230"/>
        <v>0.95841737162194329</v>
      </c>
      <c r="K956" s="190">
        <f t="shared" ca="1" si="230"/>
        <v>0.9285633976752673</v>
      </c>
      <c r="L956" s="190">
        <f t="shared" ca="1" si="230"/>
        <v>0.89791488718443924</v>
      </c>
      <c r="M956" s="190">
        <f t="shared" ca="1" si="230"/>
        <v>0.86701466386400705</v>
      </c>
      <c r="N956" s="190">
        <f t="shared" ca="1" si="230"/>
        <v>0.83625203900233347</v>
      </c>
      <c r="O956" s="190">
        <f t="shared" ca="1" si="230"/>
        <v>0.80590229436593641</v>
      </c>
      <c r="P956" s="190">
        <f t="shared" ca="1" si="230"/>
        <v>0.7761564842229578</v>
      </c>
      <c r="Q956" s="190">
        <f t="shared" ca="1" si="230"/>
        <v>0.74714375322019211</v>
      </c>
      <c r="R956" s="190">
        <f t="shared" ca="1" si="230"/>
        <v>0.71894795358511498</v>
      </c>
      <c r="S956" s="190">
        <f t="shared" ca="1" si="230"/>
        <v>0.69161996430919803</v>
      </c>
      <c r="T956" s="190">
        <f t="shared" ca="1" si="230"/>
        <v>0.6651867932325346</v>
      </c>
      <c r="U956" s="190">
        <f t="shared" ca="1" si="230"/>
        <v>0.63965828369272382</v>
      </c>
      <c r="V956" s="190">
        <f t="shared" ca="1" si="230"/>
        <v>0.61503204441761938</v>
      </c>
      <c r="W956" s="187">
        <f t="shared" ca="1" si="230"/>
        <v>0.59129706536264093</v>
      </c>
      <c r="Y956" s="78">
        <f t="shared" ca="1" si="224"/>
        <v>11725835.739709402</v>
      </c>
      <c r="Z956" s="78">
        <f t="shared" ca="1" si="225"/>
        <v>11729867.011191517</v>
      </c>
      <c r="AA956" s="78">
        <f t="shared" ca="1" si="226"/>
        <v>4031.2714821156114</v>
      </c>
    </row>
    <row r="957" spans="1:27" ht="11.25" customHeight="1" x14ac:dyDescent="0.2">
      <c r="A957" s="222">
        <f t="shared" si="227"/>
        <v>947</v>
      </c>
      <c r="B957" s="220">
        <f t="shared" si="216"/>
        <v>1.95E-2</v>
      </c>
      <c r="C957" s="217">
        <f t="shared" si="217"/>
        <v>2.7675000000000004E-3</v>
      </c>
      <c r="D957" s="219">
        <f t="shared" ca="1" si="218"/>
        <v>0.20897297872353271</v>
      </c>
      <c r="E957" s="218">
        <f t="shared" ca="1" si="219"/>
        <v>-0.80998994031649396</v>
      </c>
      <c r="F957" s="187">
        <f t="shared" ca="1" si="220"/>
        <v>-3.9990049100637826E-3</v>
      </c>
      <c r="G957" s="217">
        <f t="shared" ca="1" si="221"/>
        <v>-1.2315049100637822E-3</v>
      </c>
      <c r="H957" s="187">
        <f t="shared" ca="1" si="222"/>
        <v>1.8268495089936217E-2</v>
      </c>
      <c r="I957" s="191">
        <f t="shared" ca="1" si="230"/>
        <v>0.9902133573093852</v>
      </c>
      <c r="J957" s="190">
        <f t="shared" ca="1" si="230"/>
        <v>0.96736879034131329</v>
      </c>
      <c r="K957" s="190">
        <f t="shared" ca="1" si="230"/>
        <v>0.94137418713391352</v>
      </c>
      <c r="L957" s="190">
        <f t="shared" ca="1" si="230"/>
        <v>0.91336947657934231</v>
      </c>
      <c r="M957" s="190">
        <f t="shared" ca="1" si="230"/>
        <v>0.88420456843005135</v>
      </c>
      <c r="N957" s="190">
        <f t="shared" ca="1" si="230"/>
        <v>0.85450510504163091</v>
      </c>
      <c r="O957" s="190">
        <f t="shared" ca="1" si="230"/>
        <v>0.82472587898008776</v>
      </c>
      <c r="P957" s="190">
        <f t="shared" ca="1" si="230"/>
        <v>0.79519297093847741</v>
      </c>
      <c r="Q957" s="190">
        <f t="shared" ca="1" si="230"/>
        <v>0.76613633124492664</v>
      </c>
      <c r="R957" s="190">
        <f t="shared" ca="1" si="230"/>
        <v>0.73771461945178818</v>
      </c>
      <c r="S957" s="190">
        <f t="shared" ca="1" si="230"/>
        <v>0.7100339491621328</v>
      </c>
      <c r="T957" s="190">
        <f t="shared" ca="1" si="230"/>
        <v>0.68316192681577959</v>
      </c>
      <c r="U957" s="190">
        <f t="shared" ca="1" si="230"/>
        <v>0.65713810566474273</v>
      </c>
      <c r="V957" s="190">
        <f t="shared" ca="1" si="230"/>
        <v>0.63198173548235304</v>
      </c>
      <c r="W957" s="187">
        <f t="shared" ca="1" si="230"/>
        <v>0.60769748673302704</v>
      </c>
      <c r="Y957" s="78">
        <f t="shared" ca="1" si="224"/>
        <v>11964818.489308953</v>
      </c>
      <c r="Z957" s="78">
        <f t="shared" ca="1" si="225"/>
        <v>11968686.633842072</v>
      </c>
      <c r="AA957" s="78">
        <f t="shared" ca="1" si="226"/>
        <v>3868.1445331182331</v>
      </c>
    </row>
    <row r="958" spans="1:27" ht="11.25" customHeight="1" x14ac:dyDescent="0.2">
      <c r="A958" s="222">
        <f t="shared" si="227"/>
        <v>948</v>
      </c>
      <c r="B958" s="220">
        <f t="shared" si="216"/>
        <v>1.95E-2</v>
      </c>
      <c r="C958" s="217">
        <f t="shared" si="217"/>
        <v>2.7675000000000004E-3</v>
      </c>
      <c r="D958" s="219">
        <f t="shared" ca="1" si="218"/>
        <v>0.14358368308750968</v>
      </c>
      <c r="E958" s="218">
        <f t="shared" ca="1" si="219"/>
        <v>-1.0643562033248626</v>
      </c>
      <c r="F958" s="187">
        <f t="shared" ca="1" si="220"/>
        <v>-5.2548377100706299E-3</v>
      </c>
      <c r="G958" s="217">
        <f t="shared" ca="1" si="221"/>
        <v>-2.4873377100706295E-3</v>
      </c>
      <c r="H958" s="187">
        <f t="shared" ca="1" si="222"/>
        <v>1.701266228992937E-2</v>
      </c>
      <c r="I958" s="191">
        <f t="shared" ca="1" si="230"/>
        <v>0.99079515638217441</v>
      </c>
      <c r="J958" s="190">
        <f t="shared" ca="1" si="230"/>
        <v>0.96886837504778633</v>
      </c>
      <c r="K958" s="190">
        <f t="shared" ca="1" si="230"/>
        <v>0.94352582562675291</v>
      </c>
      <c r="L958" s="190">
        <f t="shared" ca="1" si="230"/>
        <v>0.91597024116244474</v>
      </c>
      <c r="M958" s="190">
        <f t="shared" ca="1" si="230"/>
        <v>0.88710168362352826</v>
      </c>
      <c r="N958" s="190">
        <f t="shared" ca="1" si="230"/>
        <v>0.8575849098437196</v>
      </c>
      <c r="O958" s="190">
        <f t="shared" ca="1" si="230"/>
        <v>0.82790471065309656</v>
      </c>
      <c r="P958" s="190">
        <f t="shared" ca="1" si="230"/>
        <v>0.79840989181421984</v>
      </c>
      <c r="Q958" s="190">
        <f t="shared" ca="1" si="230"/>
        <v>0.76934745918249337</v>
      </c>
      <c r="R958" s="190">
        <f t="shared" ca="1" si="230"/>
        <v>0.74088877950371412</v>
      </c>
      <c r="S958" s="190">
        <f t="shared" ca="1" si="230"/>
        <v>0.71314937721748606</v>
      </c>
      <c r="T958" s="190">
        <f t="shared" ca="1" si="230"/>
        <v>0.6862037920199201</v>
      </c>
      <c r="U958" s="190">
        <f t="shared" ca="1" si="230"/>
        <v>0.66009666013764434</v>
      </c>
      <c r="V958" s="190">
        <f t="shared" ca="1" si="230"/>
        <v>0.63485093926124336</v>
      </c>
      <c r="W958" s="187">
        <f t="shared" ca="1" si="230"/>
        <v>0.61047398979952761</v>
      </c>
      <c r="Y958" s="78">
        <f t="shared" ca="1" si="224"/>
        <v>12005171.791275751</v>
      </c>
      <c r="Z958" s="78">
        <f t="shared" ca="1" si="225"/>
        <v>12009012.629327642</v>
      </c>
      <c r="AA958" s="78">
        <f t="shared" ca="1" si="226"/>
        <v>3840.8380518909544</v>
      </c>
    </row>
    <row r="959" spans="1:27" ht="11.25" customHeight="1" x14ac:dyDescent="0.2">
      <c r="A959" s="222">
        <f t="shared" si="227"/>
        <v>949</v>
      </c>
      <c r="B959" s="220">
        <f t="shared" si="216"/>
        <v>1.95E-2</v>
      </c>
      <c r="C959" s="217">
        <f t="shared" si="217"/>
        <v>2.7675000000000004E-3</v>
      </c>
      <c r="D959" s="219">
        <f t="shared" ca="1" si="218"/>
        <v>0.34145722400266054</v>
      </c>
      <c r="E959" s="218">
        <f t="shared" ca="1" si="219"/>
        <v>-0.40848934973165196</v>
      </c>
      <c r="F959" s="187">
        <f t="shared" ca="1" si="220"/>
        <v>-2.0167545718498027E-3</v>
      </c>
      <c r="G959" s="217">
        <f t="shared" ca="1" si="221"/>
        <v>7.5074542815019773E-4</v>
      </c>
      <c r="H959" s="187">
        <f t="shared" ca="1" si="222"/>
        <v>2.0250745428150196E-2</v>
      </c>
      <c r="I959" s="191">
        <f t="shared" ca="1" si="230"/>
        <v>0.98929572046942948</v>
      </c>
      <c r="J959" s="190">
        <f t="shared" ca="1" si="230"/>
        <v>0.96500651520571012</v>
      </c>
      <c r="K959" s="190">
        <f t="shared" ca="1" si="230"/>
        <v>0.93798794618333758</v>
      </c>
      <c r="L959" s="190">
        <f t="shared" ca="1" si="230"/>
        <v>0.90927935777264257</v>
      </c>
      <c r="M959" s="190">
        <f t="shared" ca="1" si="230"/>
        <v>0.87965090208687047</v>
      </c>
      <c r="N959" s="190">
        <f t="shared" ca="1" si="230"/>
        <v>0.84966632525481844</v>
      </c>
      <c r="O959" s="190">
        <f t="shared" ca="1" si="230"/>
        <v>0.81973311916717762</v>
      </c>
      <c r="P959" s="190">
        <f t="shared" ca="1" si="230"/>
        <v>0.79014162613728944</v>
      </c>
      <c r="Q959" s="190">
        <f t="shared" ca="1" si="230"/>
        <v>0.76109502662862494</v>
      </c>
      <c r="R959" s="190">
        <f t="shared" ca="1" si="230"/>
        <v>0.73273206461096485</v>
      </c>
      <c r="S959" s="190">
        <f t="shared" ca="1" si="230"/>
        <v>0.70514412081760103</v>
      </c>
      <c r="T959" s="190">
        <f t="shared" ca="1" si="230"/>
        <v>0.6783879568283695</v>
      </c>
      <c r="U959" s="190">
        <f t="shared" ca="1" si="230"/>
        <v>0.65249518054243949</v>
      </c>
      <c r="V959" s="190">
        <f t="shared" ca="1" si="230"/>
        <v>0.62747924889772799</v>
      </c>
      <c r="W959" s="187">
        <f t="shared" ca="1" si="230"/>
        <v>0.60334063178288444</v>
      </c>
      <c r="Y959" s="78">
        <f t="shared" ca="1" si="224"/>
        <v>11901435.742385887</v>
      </c>
      <c r="Z959" s="78">
        <f t="shared" ca="1" si="225"/>
        <v>11905346.924094152</v>
      </c>
      <c r="AA959" s="78">
        <f t="shared" ca="1" si="226"/>
        <v>3911.1817082650959</v>
      </c>
    </row>
    <row r="960" spans="1:27" ht="11.25" customHeight="1" x14ac:dyDescent="0.2">
      <c r="A960" s="222">
        <f t="shared" si="227"/>
        <v>950</v>
      </c>
      <c r="B960" s="220">
        <f t="shared" si="216"/>
        <v>1.95E-2</v>
      </c>
      <c r="C960" s="217">
        <f t="shared" si="217"/>
        <v>2.7675000000000004E-3</v>
      </c>
      <c r="D960" s="219">
        <f t="shared" ca="1" si="218"/>
        <v>0.95468961901033866</v>
      </c>
      <c r="E960" s="218">
        <f t="shared" ca="1" si="219"/>
        <v>1.6921322430139378</v>
      </c>
      <c r="F960" s="187">
        <f t="shared" ca="1" si="220"/>
        <v>8.3542335669575286E-3</v>
      </c>
      <c r="G960" s="217">
        <f t="shared" ca="1" si="221"/>
        <v>1.112173356695753E-2</v>
      </c>
      <c r="H960" s="187">
        <f t="shared" ca="1" si="222"/>
        <v>3.0621733566957528E-2</v>
      </c>
      <c r="I960" s="191">
        <f t="shared" ca="1" si="230"/>
        <v>0.98450855713773633</v>
      </c>
      <c r="J960" s="190">
        <f t="shared" ca="1" si="230"/>
        <v>0.95274098415022435</v>
      </c>
      <c r="K960" s="190">
        <f t="shared" ca="1" si="230"/>
        <v>0.92046895389626737</v>
      </c>
      <c r="L960" s="190">
        <f t="shared" ca="1" si="230"/>
        <v>0.88817687007771828</v>
      </c>
      <c r="M960" s="190">
        <f t="shared" ca="1" si="230"/>
        <v>0.85620600540080516</v>
      </c>
      <c r="N960" s="190">
        <f t="shared" ca="1" si="230"/>
        <v>0.82479332791474091</v>
      </c>
      <c r="O960" s="190">
        <f t="shared" ca="1" si="230"/>
        <v>0.79409992811073415</v>
      </c>
      <c r="P960" s="190">
        <f t="shared" ca="1" si="230"/>
        <v>0.76423181061662726</v>
      </c>
      <c r="Q960" s="190">
        <f t="shared" ca="1" si="230"/>
        <v>0.73525509444081538</v>
      </c>
      <c r="R960" s="190">
        <f t="shared" ca="1" si="230"/>
        <v>0.70720712282287834</v>
      </c>
      <c r="S960" s="190">
        <f t="shared" ca="1" si="230"/>
        <v>0.68010458150215281</v>
      </c>
      <c r="T960" s="190">
        <f t="shared" ca="1" si="230"/>
        <v>0.65394942876265827</v>
      </c>
      <c r="U960" s="190">
        <f t="shared" ca="1" si="230"/>
        <v>0.62873322446599189</v>
      </c>
      <c r="V960" s="190">
        <f t="shared" ca="1" si="230"/>
        <v>0.6044402873967013</v>
      </c>
      <c r="W960" s="187">
        <f t="shared" ca="1" si="230"/>
        <v>0.58104999494504106</v>
      </c>
      <c r="Y960" s="78">
        <f t="shared" ca="1" si="224"/>
        <v>11575966.171641093</v>
      </c>
      <c r="Z960" s="78">
        <f t="shared" ca="1" si="225"/>
        <v>11580100.793900175</v>
      </c>
      <c r="AA960" s="78">
        <f t="shared" ca="1" si="226"/>
        <v>4134.6222590822726</v>
      </c>
    </row>
    <row r="961" spans="1:27" ht="11.25" customHeight="1" x14ac:dyDescent="0.2">
      <c r="A961" s="222">
        <f t="shared" si="227"/>
        <v>951</v>
      </c>
      <c r="B961" s="220">
        <f t="shared" si="216"/>
        <v>1.95E-2</v>
      </c>
      <c r="C961" s="217">
        <f t="shared" si="217"/>
        <v>2.7675000000000004E-3</v>
      </c>
      <c r="D961" s="219">
        <f t="shared" ca="1" si="218"/>
        <v>0.10281601477435232</v>
      </c>
      <c r="E961" s="218">
        <f t="shared" ca="1" si="219"/>
        <v>-1.2656678324226243</v>
      </c>
      <c r="F961" s="187">
        <f t="shared" ca="1" si="220"/>
        <v>-6.2487342427859941E-3</v>
      </c>
      <c r="G961" s="217">
        <f t="shared" ca="1" si="221"/>
        <v>-3.4812342427859937E-3</v>
      </c>
      <c r="H961" s="187">
        <f t="shared" ca="1" si="222"/>
        <v>1.6018765757214008E-2</v>
      </c>
      <c r="I961" s="191">
        <f t="shared" ca="1" si="230"/>
        <v>0.99125584859074656</v>
      </c>
      <c r="J961" s="190">
        <f t="shared" ca="1" si="230"/>
        <v>0.97005683046109403</v>
      </c>
      <c r="K961" s="190">
        <f t="shared" ca="1" si="230"/>
        <v>0.94523217016977279</v>
      </c>
      <c r="L961" s="190">
        <f t="shared" ca="1" si="230"/>
        <v>0.91803379797226659</v>
      </c>
      <c r="M961" s="190">
        <f t="shared" ca="1" si="230"/>
        <v>0.88940125840702566</v>
      </c>
      <c r="N961" s="190">
        <f t="shared" ca="1" si="230"/>
        <v>0.86003020890030035</v>
      </c>
      <c r="O961" s="190">
        <f t="shared" ca="1" si="230"/>
        <v>0.83042919847150809</v>
      </c>
      <c r="P961" s="190">
        <f t="shared" ca="1" si="230"/>
        <v>0.80096506383375399</v>
      </c>
      <c r="Q961" s="190">
        <f t="shared" ca="1" si="230"/>
        <v>0.7718983617753693</v>
      </c>
      <c r="R961" s="190">
        <f t="shared" ca="1" si="230"/>
        <v>0.74341056545019024</v>
      </c>
      <c r="S961" s="190">
        <f t="shared" ca="1" si="230"/>
        <v>0.71562468981090577</v>
      </c>
      <c r="T961" s="190">
        <f t="shared" ca="1" si="230"/>
        <v>0.68862079633081452</v>
      </c>
      <c r="U961" s="190">
        <f t="shared" ca="1" si="230"/>
        <v>0.66244757129721576</v>
      </c>
      <c r="V961" s="190">
        <f t="shared" ca="1" si="230"/>
        <v>0.63713092793303971</v>
      </c>
      <c r="W961" s="187">
        <f t="shared" ca="1" si="230"/>
        <v>0.61268037143492826</v>
      </c>
      <c r="Y961" s="78">
        <f t="shared" ca="1" si="224"/>
        <v>12037217.660838932</v>
      </c>
      <c r="Z961" s="78">
        <f t="shared" ca="1" si="225"/>
        <v>12041036.867929067</v>
      </c>
      <c r="AA961" s="78">
        <f t="shared" ca="1" si="226"/>
        <v>3819.2070901356637</v>
      </c>
    </row>
    <row r="962" spans="1:27" ht="11.25" customHeight="1" x14ac:dyDescent="0.2">
      <c r="A962" s="222">
        <f t="shared" si="227"/>
        <v>952</v>
      </c>
      <c r="B962" s="220">
        <f t="shared" si="216"/>
        <v>1.95E-2</v>
      </c>
      <c r="C962" s="217">
        <f t="shared" si="217"/>
        <v>2.7675000000000004E-3</v>
      </c>
      <c r="D962" s="219">
        <f t="shared" ca="1" si="218"/>
        <v>0.85971451613436356</v>
      </c>
      <c r="E962" s="218">
        <f t="shared" ca="1" si="219"/>
        <v>1.0790375969364296</v>
      </c>
      <c r="F962" s="187">
        <f t="shared" ca="1" si="220"/>
        <v>5.3273212832817924E-3</v>
      </c>
      <c r="G962" s="217">
        <f t="shared" ca="1" si="221"/>
        <v>8.0948212832817924E-3</v>
      </c>
      <c r="H962" s="187">
        <f t="shared" ca="1" si="222"/>
        <v>2.7594821283281792E-2</v>
      </c>
      <c r="I962" s="191">
        <f t="shared" ca="1" si="230"/>
        <v>0.98590335624696823</v>
      </c>
      <c r="J962" s="190">
        <f t="shared" ca="1" si="230"/>
        <v>0.95630464491661971</v>
      </c>
      <c r="K962" s="190">
        <f t="shared" ca="1" si="230"/>
        <v>0.92554801905454276</v>
      </c>
      <c r="L962" s="190">
        <f t="shared" ca="1" si="230"/>
        <v>0.89428479208776179</v>
      </c>
      <c r="M962" s="190">
        <f t="shared" ca="1" si="230"/>
        <v>0.86298338767805216</v>
      </c>
      <c r="N962" s="190">
        <f t="shared" ca="1" si="230"/>
        <v>0.83197663728903437</v>
      </c>
      <c r="O962" s="190">
        <f t="shared" ca="1" si="230"/>
        <v>0.80149735138847067</v>
      </c>
      <c r="P962" s="190">
        <f t="shared" ca="1" si="230"/>
        <v>0.7717048757658701</v>
      </c>
      <c r="Q962" s="190">
        <f t="shared" ca="1" si="230"/>
        <v>0.74270481522577492</v>
      </c>
      <c r="R962" s="190">
        <f t="shared" ca="1" si="230"/>
        <v>0.71456362727375966</v>
      </c>
      <c r="S962" s="190">
        <f t="shared" ca="1" si="230"/>
        <v>0.68731938896419309</v>
      </c>
      <c r="T962" s="190">
        <f t="shared" ca="1" si="230"/>
        <v>0.66098972199582184</v>
      </c>
      <c r="U962" s="190">
        <f t="shared" ca="1" si="230"/>
        <v>0.63557761446795824</v>
      </c>
      <c r="V962" s="190">
        <f t="shared" ca="1" si="230"/>
        <v>0.6110756895899081</v>
      </c>
      <c r="W962" s="187">
        <f t="shared" ca="1" si="230"/>
        <v>0.58746932975116251</v>
      </c>
      <c r="Y962" s="78">
        <f t="shared" ca="1" si="224"/>
        <v>11669903.251695896</v>
      </c>
      <c r="Z962" s="78">
        <f t="shared" ca="1" si="225"/>
        <v>11673973.011230148</v>
      </c>
      <c r="AA962" s="78">
        <f t="shared" ca="1" si="226"/>
        <v>4069.7595342528075</v>
      </c>
    </row>
    <row r="963" spans="1:27" ht="11.25" customHeight="1" x14ac:dyDescent="0.2">
      <c r="A963" s="222">
        <f t="shared" si="227"/>
        <v>953</v>
      </c>
      <c r="B963" s="220">
        <f t="shared" si="216"/>
        <v>1.95E-2</v>
      </c>
      <c r="C963" s="217">
        <f t="shared" si="217"/>
        <v>2.7675000000000004E-3</v>
      </c>
      <c r="D963" s="219">
        <f t="shared" ca="1" si="218"/>
        <v>0.10151791186340331</v>
      </c>
      <c r="E963" s="218">
        <f t="shared" ca="1" si="219"/>
        <v>-1.2729498908655059</v>
      </c>
      <c r="F963" s="187">
        <f t="shared" ca="1" si="220"/>
        <v>-6.2846865256712308E-3</v>
      </c>
      <c r="G963" s="217">
        <f t="shared" ca="1" si="221"/>
        <v>-3.5171865256712303E-3</v>
      </c>
      <c r="H963" s="187">
        <f t="shared" ca="1" si="222"/>
        <v>1.5982813474328769E-2</v>
      </c>
      <c r="I963" s="191">
        <f t="shared" ca="1" si="230"/>
        <v>0.99127251725333554</v>
      </c>
      <c r="J963" s="190">
        <f t="shared" ca="1" si="230"/>
        <v>0.97009984784455561</v>
      </c>
      <c r="K963" s="190">
        <f t="shared" ca="1" si="230"/>
        <v>0.94529395167843211</v>
      </c>
      <c r="L963" s="190">
        <f t="shared" ca="1" si="230"/>
        <v>0.91810853020607996</v>
      </c>
      <c r="M963" s="190">
        <f t="shared" ca="1" si="230"/>
        <v>0.88948455269434656</v>
      </c>
      <c r="N963" s="190">
        <f t="shared" ca="1" si="230"/>
        <v>0.86011879340959219</v>
      </c>
      <c r="O963" s="190">
        <f t="shared" ca="1" si="230"/>
        <v>0.83052066105242639</v>
      </c>
      <c r="P963" s="190">
        <f t="shared" ca="1" si="230"/>
        <v>0.8010576453279461</v>
      </c>
      <c r="Q963" s="190">
        <f t="shared" ca="1" si="230"/>
        <v>0.77199079407813642</v>
      </c>
      <c r="R963" s="190">
        <f t="shared" ca="1" si="230"/>
        <v>0.74350194686010274</v>
      </c>
      <c r="S963" s="190">
        <f t="shared" ca="1" si="230"/>
        <v>0.71571439028783224</v>
      </c>
      <c r="T963" s="190">
        <f t="shared" ca="1" si="230"/>
        <v>0.68870838614945451</v>
      </c>
      <c r="U963" s="190">
        <f t="shared" ca="1" si="230"/>
        <v>0.66253276768849678</v>
      </c>
      <c r="V963" s="190">
        <f t="shared" ca="1" si="230"/>
        <v>0.63721355538749014</v>
      </c>
      <c r="W963" s="187">
        <f t="shared" ca="1" si="230"/>
        <v>0.6127603322909152</v>
      </c>
      <c r="Y963" s="78">
        <f t="shared" ca="1" si="224"/>
        <v>12038378.672209142</v>
      </c>
      <c r="Z963" s="78">
        <f t="shared" ca="1" si="225"/>
        <v>12042197.0965329</v>
      </c>
      <c r="AA963" s="78">
        <f t="shared" ca="1" si="226"/>
        <v>3818.4243237581104</v>
      </c>
    </row>
    <row r="964" spans="1:27" ht="11.25" customHeight="1" x14ac:dyDescent="0.2">
      <c r="A964" s="222">
        <f t="shared" si="227"/>
        <v>954</v>
      </c>
      <c r="B964" s="220">
        <f t="shared" si="216"/>
        <v>1.95E-2</v>
      </c>
      <c r="C964" s="217">
        <f t="shared" si="217"/>
        <v>2.7675000000000004E-3</v>
      </c>
      <c r="D964" s="219">
        <f t="shared" ca="1" si="218"/>
        <v>0.18880103547735982</v>
      </c>
      <c r="E964" s="218">
        <f t="shared" ca="1" si="219"/>
        <v>-0.8823231685293349</v>
      </c>
      <c r="F964" s="187">
        <f t="shared" ca="1" si="220"/>
        <v>-4.3561216103908135E-3</v>
      </c>
      <c r="G964" s="217">
        <f t="shared" ca="1" si="221"/>
        <v>-1.5886216103908131E-3</v>
      </c>
      <c r="H964" s="187">
        <f t="shared" ca="1" si="222"/>
        <v>1.7911378389609187E-2</v>
      </c>
      <c r="I964" s="191">
        <f t="shared" ca="1" si="230"/>
        <v>0.99037876666901037</v>
      </c>
      <c r="J964" s="190">
        <f t="shared" ca="1" si="230"/>
        <v>0.96779498558106114</v>
      </c>
      <c r="K964" s="190">
        <f t="shared" ca="1" si="230"/>
        <v>0.94198554116372779</v>
      </c>
      <c r="L964" s="190">
        <f t="shared" ca="1" si="230"/>
        <v>0.91410829444538222</v>
      </c>
      <c r="M964" s="190">
        <f t="shared" ca="1" si="230"/>
        <v>0.88502744669642308</v>
      </c>
      <c r="N964" s="190">
        <f t="shared" ca="1" si="230"/>
        <v>0.85537977102613905</v>
      </c>
      <c r="O964" s="190">
        <f t="shared" ca="1" si="230"/>
        <v>0.8256285880542561</v>
      </c>
      <c r="P964" s="190">
        <f t="shared" ca="1" si="230"/>
        <v>0.79610643414429128</v>
      </c>
      <c r="Q964" s="190">
        <f t="shared" ca="1" si="230"/>
        <v>0.76704810207597141</v>
      </c>
      <c r="R964" s="190">
        <f t="shared" ca="1" si="230"/>
        <v>0.7386158577903631</v>
      </c>
      <c r="S964" s="190">
        <f t="shared" ca="1" si="230"/>
        <v>0.7109184849231539</v>
      </c>
      <c r="T964" s="190">
        <f t="shared" ca="1" si="230"/>
        <v>0.68402555654179964</v>
      </c>
      <c r="U964" s="190">
        <f t="shared" ca="1" si="230"/>
        <v>0.65797806742234888</v>
      </c>
      <c r="V964" s="190">
        <f t="shared" ca="1" si="230"/>
        <v>0.63279631874059872</v>
      </c>
      <c r="W964" s="187">
        <f t="shared" ca="1" si="230"/>
        <v>0.60848574361569319</v>
      </c>
      <c r="Y964" s="78">
        <f t="shared" ca="1" si="224"/>
        <v>11976277.95889022</v>
      </c>
      <c r="Z964" s="78">
        <f t="shared" ca="1" si="225"/>
        <v>11980138.341398539</v>
      </c>
      <c r="AA964" s="78">
        <f t="shared" ca="1" si="226"/>
        <v>3860.3825083188713</v>
      </c>
    </row>
    <row r="965" spans="1:27" ht="11.25" customHeight="1" x14ac:dyDescent="0.2">
      <c r="A965" s="222">
        <f t="shared" si="227"/>
        <v>955</v>
      </c>
      <c r="B965" s="220">
        <f t="shared" si="216"/>
        <v>1.95E-2</v>
      </c>
      <c r="C965" s="217">
        <f t="shared" si="217"/>
        <v>2.7675000000000004E-3</v>
      </c>
      <c r="D965" s="219">
        <f t="shared" ca="1" si="218"/>
        <v>0.86883422761811213</v>
      </c>
      <c r="E965" s="218">
        <f t="shared" ca="1" si="219"/>
        <v>1.1208973835218643</v>
      </c>
      <c r="F965" s="187">
        <f t="shared" ca="1" si="220"/>
        <v>5.5339874204241458E-3</v>
      </c>
      <c r="G965" s="217">
        <f t="shared" ca="1" si="221"/>
        <v>8.3014874204241466E-3</v>
      </c>
      <c r="H965" s="187">
        <f t="shared" ca="1" si="222"/>
        <v>2.7801487420424147E-2</v>
      </c>
      <c r="I965" s="191">
        <f t="shared" ca="1" si="230"/>
        <v>0.98580806181041591</v>
      </c>
      <c r="J965" s="190">
        <f t="shared" ca="1" si="230"/>
        <v>0.95606090820498446</v>
      </c>
      <c r="K965" s="190">
        <f t="shared" ca="1" si="230"/>
        <v>0.92520034999172696</v>
      </c>
      <c r="L965" s="190">
        <f t="shared" ca="1" si="230"/>
        <v>0.89386643348078265</v>
      </c>
      <c r="M965" s="190">
        <f t="shared" ca="1" si="230"/>
        <v>0.86251895203986062</v>
      </c>
      <c r="N965" s="190">
        <f t="shared" ca="1" si="230"/>
        <v>0.83148420430479753</v>
      </c>
      <c r="O965" s="190">
        <f t="shared" ca="1" si="230"/>
        <v>0.80099009864718607</v>
      </c>
      <c r="P965" s="190">
        <f t="shared" ca="1" si="230"/>
        <v>0.77119232682136596</v>
      </c>
      <c r="Q965" s="190">
        <f t="shared" ca="1" si="230"/>
        <v>0.74219378417782345</v>
      </c>
      <c r="R965" s="190">
        <f t="shared" ca="1" si="230"/>
        <v>0.71405892789152947</v>
      </c>
      <c r="S965" s="190">
        <f t="shared" ca="1" si="230"/>
        <v>0.6868243638616417</v>
      </c>
      <c r="T965" s="190">
        <f t="shared" ca="1" si="230"/>
        <v>0.66050663574262714</v>
      </c>
      <c r="U965" s="190">
        <f t="shared" ca="1" si="230"/>
        <v>0.6351079446088107</v>
      </c>
      <c r="V965" s="190">
        <f t="shared" ca="1" si="230"/>
        <v>0.6106203414954916</v>
      </c>
      <c r="W965" s="187">
        <f t="shared" ca="1" si="230"/>
        <v>0.58702879488060722</v>
      </c>
      <c r="Y965" s="78">
        <f t="shared" ca="1" si="224"/>
        <v>11663462.127959654</v>
      </c>
      <c r="Z965" s="78">
        <f t="shared" ca="1" si="225"/>
        <v>11667536.326371832</v>
      </c>
      <c r="AA965" s="78">
        <f t="shared" ca="1" si="226"/>
        <v>4074.1984121780843</v>
      </c>
    </row>
    <row r="966" spans="1:27" ht="11.25" customHeight="1" x14ac:dyDescent="0.2">
      <c r="A966" s="222">
        <f t="shared" si="227"/>
        <v>956</v>
      </c>
      <c r="B966" s="220">
        <f t="shared" si="216"/>
        <v>1.95E-2</v>
      </c>
      <c r="C966" s="217">
        <f t="shared" si="217"/>
        <v>2.7675000000000004E-3</v>
      </c>
      <c r="D966" s="219">
        <f t="shared" ca="1" si="218"/>
        <v>0.42398762748703411</v>
      </c>
      <c r="E966" s="218">
        <f t="shared" ca="1" si="219"/>
        <v>-0.1917024905782701</v>
      </c>
      <c r="F966" s="187">
        <f t="shared" ca="1" si="220"/>
        <v>-9.4645521251092424E-4</v>
      </c>
      <c r="G966" s="217">
        <f t="shared" ca="1" si="221"/>
        <v>1.8210447874890761E-3</v>
      </c>
      <c r="H966" s="187">
        <f t="shared" ca="1" si="222"/>
        <v>2.1321044787489075E-2</v>
      </c>
      <c r="I966" s="191">
        <f t="shared" ca="1" si="230"/>
        <v>0.98880060378004142</v>
      </c>
      <c r="J966" s="190">
        <f t="shared" ca="1" si="230"/>
        <v>0.96373342378444327</v>
      </c>
      <c r="K966" s="190">
        <f t="shared" ca="1" si="230"/>
        <v>0.93616464073459071</v>
      </c>
      <c r="L966" s="190">
        <f t="shared" ca="1" si="230"/>
        <v>0.90707855242838165</v>
      </c>
      <c r="M966" s="190">
        <f t="shared" ca="1" si="230"/>
        <v>0.87720194573462851</v>
      </c>
      <c r="N966" s="190">
        <f t="shared" ca="1" si="230"/>
        <v>0.84706506823878081</v>
      </c>
      <c r="O966" s="190">
        <f t="shared" ca="1" si="230"/>
        <v>0.81704989816293327</v>
      </c>
      <c r="P966" s="190">
        <f t="shared" ca="1" si="230"/>
        <v>0.78742754832649597</v>
      </c>
      <c r="Q966" s="190">
        <f t="shared" ca="1" si="230"/>
        <v>0.75838682181149242</v>
      </c>
      <c r="R966" s="190">
        <f t="shared" ca="1" si="230"/>
        <v>0.73005578126998194</v>
      </c>
      <c r="S966" s="190">
        <f t="shared" ca="1" si="230"/>
        <v>0.70251791408311537</v>
      </c>
      <c r="T966" s="190">
        <f t="shared" ca="1" si="230"/>
        <v>0.67582417624992852</v>
      </c>
      <c r="U966" s="190">
        <f t="shared" ca="1" si="230"/>
        <v>0.65000192498516107</v>
      </c>
      <c r="V966" s="190">
        <f t="shared" ca="1" si="230"/>
        <v>0.62506151970090351</v>
      </c>
      <c r="W966" s="187">
        <f t="shared" ca="1" si="230"/>
        <v>0.60100118512775402</v>
      </c>
      <c r="Y966" s="78">
        <f t="shared" ca="1" si="224"/>
        <v>11867371.004418632</v>
      </c>
      <c r="Z966" s="78">
        <f t="shared" ca="1" si="225"/>
        <v>11871305.387316018</v>
      </c>
      <c r="AA966" s="78">
        <f t="shared" ca="1" si="226"/>
        <v>3934.3828973863274</v>
      </c>
    </row>
    <row r="967" spans="1:27" ht="11.25" customHeight="1" x14ac:dyDescent="0.2">
      <c r="A967" s="222">
        <f t="shared" si="227"/>
        <v>957</v>
      </c>
      <c r="B967" s="220">
        <f t="shared" si="216"/>
        <v>1.95E-2</v>
      </c>
      <c r="C967" s="217">
        <f t="shared" si="217"/>
        <v>2.7675000000000004E-3</v>
      </c>
      <c r="D967" s="219">
        <f t="shared" ca="1" si="218"/>
        <v>0.78386563018531552</v>
      </c>
      <c r="E967" s="218">
        <f t="shared" ca="1" si="219"/>
        <v>0.78531527917050459</v>
      </c>
      <c r="F967" s="187">
        <f t="shared" ca="1" si="220"/>
        <v>3.8771835315928155E-3</v>
      </c>
      <c r="G967" s="217">
        <f t="shared" ca="1" si="221"/>
        <v>6.644683531592816E-3</v>
      </c>
      <c r="H967" s="187">
        <f t="shared" ca="1" si="222"/>
        <v>2.6144683531592817E-2</v>
      </c>
      <c r="I967" s="191">
        <f t="shared" ca="1" si="230"/>
        <v>0.98657227868323494</v>
      </c>
      <c r="J967" s="190">
        <f t="shared" ca="1" si="230"/>
        <v>0.95801664857637892</v>
      </c>
      <c r="K967" s="190">
        <f t="shared" ca="1" si="230"/>
        <v>0.92799122539928891</v>
      </c>
      <c r="L967" s="190">
        <f t="shared" ca="1" si="230"/>
        <v>0.89722584887496504</v>
      </c>
      <c r="M967" s="190">
        <f t="shared" ca="1" si="230"/>
        <v>0.86624928742615304</v>
      </c>
      <c r="N967" s="190">
        <f t="shared" ca="1" si="230"/>
        <v>0.83544016008475386</v>
      </c>
      <c r="O967" s="190">
        <f t="shared" ca="1" si="230"/>
        <v>0.80506569589087329</v>
      </c>
      <c r="P967" s="190">
        <f t="shared" ca="1" si="230"/>
        <v>0.77531093012309582</v>
      </c>
      <c r="Q967" s="190">
        <f t="shared" ca="1" si="230"/>
        <v>0.74630053515431216</v>
      </c>
      <c r="R967" s="190">
        <f t="shared" ca="1" si="230"/>
        <v>0.71811505626037386</v>
      </c>
      <c r="S967" s="190">
        <f t="shared" ca="1" si="230"/>
        <v>0.6908029374027268</v>
      </c>
      <c r="T967" s="190">
        <f t="shared" ca="1" si="230"/>
        <v>0.66438940040893057</v>
      </c>
      <c r="U967" s="190">
        <f t="shared" ca="1" si="230"/>
        <v>0.638882983790379</v>
      </c>
      <c r="V967" s="190">
        <f t="shared" ca="1" si="230"/>
        <v>0.6142803470972299</v>
      </c>
      <c r="W967" s="187">
        <f t="shared" ca="1" si="230"/>
        <v>0.59056979330918025</v>
      </c>
      <c r="Y967" s="78">
        <f t="shared" ca="1" si="224"/>
        <v>11715213.128481878</v>
      </c>
      <c r="Z967" s="78">
        <f t="shared" ca="1" si="225"/>
        <v>11719251.701416332</v>
      </c>
      <c r="AA967" s="78">
        <f t="shared" ca="1" si="226"/>
        <v>4038.572934454307</v>
      </c>
    </row>
    <row r="968" spans="1:27" ht="11.25" customHeight="1" x14ac:dyDescent="0.2">
      <c r="A968" s="222">
        <f t="shared" si="227"/>
        <v>958</v>
      </c>
      <c r="B968" s="220">
        <f t="shared" si="216"/>
        <v>1.95E-2</v>
      </c>
      <c r="C968" s="217">
        <f t="shared" si="217"/>
        <v>2.7675000000000004E-3</v>
      </c>
      <c r="D968" s="219">
        <f t="shared" ca="1" si="218"/>
        <v>0.19302463981561835</v>
      </c>
      <c r="E968" s="218">
        <f t="shared" ca="1" si="219"/>
        <v>-0.86680423804214257</v>
      </c>
      <c r="F968" s="187">
        <f t="shared" ca="1" si="220"/>
        <v>-4.2795030301736679E-3</v>
      </c>
      <c r="G968" s="217">
        <f t="shared" ca="1" si="221"/>
        <v>-1.5120030301736674E-3</v>
      </c>
      <c r="H968" s="187">
        <f t="shared" ca="1" si="222"/>
        <v>1.7987996969826333E-2</v>
      </c>
      <c r="I968" s="191">
        <f t="shared" ca="1" si="230"/>
        <v>0.99034327613711604</v>
      </c>
      <c r="J968" s="190">
        <f t="shared" ca="1" si="230"/>
        <v>0.96770353053811653</v>
      </c>
      <c r="K968" s="190">
        <f t="shared" ca="1" si="230"/>
        <v>0.9418543430952252</v>
      </c>
      <c r="L968" s="190">
        <f t="shared" ca="1" si="230"/>
        <v>0.91394973240506194</v>
      </c>
      <c r="M968" s="190">
        <f t="shared" ca="1" si="230"/>
        <v>0.88485083552449728</v>
      </c>
      <c r="N968" s="190">
        <f t="shared" ca="1" si="230"/>
        <v>0.8551920380121476</v>
      </c>
      <c r="O968" s="190">
        <f t="shared" ca="1" si="230"/>
        <v>0.82543483064832257</v>
      </c>
      <c r="P968" s="190">
        <f t="shared" ca="1" si="230"/>
        <v>0.79591036430646722</v>
      </c>
      <c r="Q968" s="190">
        <f t="shared" ca="1" si="230"/>
        <v>0.76685239232275182</v>
      </c>
      <c r="R968" s="190">
        <f t="shared" ca="1" si="230"/>
        <v>0.73842240641999335</v>
      </c>
      <c r="S968" s="190">
        <f t="shared" ca="1" si="230"/>
        <v>0.7107286169768664</v>
      </c>
      <c r="T968" s="190">
        <f t="shared" ca="1" si="230"/>
        <v>0.68384017479377635</v>
      </c>
      <c r="U968" s="190">
        <f t="shared" ca="1" si="230"/>
        <v>0.65779776511005439</v>
      </c>
      <c r="V968" s="190">
        <f t="shared" ca="1" si="230"/>
        <v>0.6326214633245818</v>
      </c>
      <c r="W968" s="187">
        <f t="shared" ca="1" si="230"/>
        <v>0.60831653877855019</v>
      </c>
      <c r="Y968" s="78">
        <f t="shared" ca="1" si="224"/>
        <v>11973818.308393531</v>
      </c>
      <c r="Z968" s="78">
        <f t="shared" ca="1" si="225"/>
        <v>11977680.356434524</v>
      </c>
      <c r="AA968" s="78">
        <f t="shared" ca="1" si="226"/>
        <v>3862.0480409935117</v>
      </c>
    </row>
    <row r="969" spans="1:27" ht="11.25" customHeight="1" x14ac:dyDescent="0.2">
      <c r="A969" s="222">
        <f t="shared" si="227"/>
        <v>959</v>
      </c>
      <c r="B969" s="220">
        <f t="shared" si="216"/>
        <v>1.95E-2</v>
      </c>
      <c r="C969" s="217">
        <f t="shared" si="217"/>
        <v>2.7675000000000004E-3</v>
      </c>
      <c r="D969" s="219">
        <f t="shared" ca="1" si="218"/>
        <v>0.24433014696339617</v>
      </c>
      <c r="E969" s="218">
        <f t="shared" ca="1" si="219"/>
        <v>-0.69244120963329969</v>
      </c>
      <c r="F969" s="187">
        <f t="shared" ca="1" si="220"/>
        <v>-3.4186545528850482E-3</v>
      </c>
      <c r="G969" s="217">
        <f t="shared" ca="1" si="221"/>
        <v>-6.5115455288504778E-4</v>
      </c>
      <c r="H969" s="187">
        <f t="shared" ca="1" si="222"/>
        <v>1.8848845447114952E-2</v>
      </c>
      <c r="I969" s="191">
        <f t="shared" ca="1" si="230"/>
        <v>0.98994460948060736</v>
      </c>
      <c r="J969" s="190">
        <f t="shared" ca="1" si="230"/>
        <v>0.96667658075226914</v>
      </c>
      <c r="K969" s="190">
        <f t="shared" ca="1" si="230"/>
        <v>0.94038152189801505</v>
      </c>
      <c r="L969" s="190">
        <f t="shared" ca="1" si="230"/>
        <v>0.91217009715265518</v>
      </c>
      <c r="M969" s="190">
        <f t="shared" ca="1" si="230"/>
        <v>0.88286894058929233</v>
      </c>
      <c r="N969" s="190">
        <f t="shared" ca="1" si="230"/>
        <v>0.85308559267534767</v>
      </c>
      <c r="O969" s="190">
        <f t="shared" ca="1" si="230"/>
        <v>0.82326099123046925</v>
      </c>
      <c r="P969" s="190">
        <f t="shared" ca="1" si="230"/>
        <v>0.79371073699510464</v>
      </c>
      <c r="Q969" s="190">
        <f t="shared" ca="1" si="230"/>
        <v>0.76465692364630622</v>
      </c>
      <c r="R969" s="190">
        <f t="shared" ca="1" si="230"/>
        <v>0.73625236202701316</v>
      </c>
      <c r="S969" s="190">
        <f t="shared" ca="1" si="230"/>
        <v>0.70859883697694848</v>
      </c>
      <c r="T969" s="190">
        <f t="shared" ca="1" si="230"/>
        <v>0.6817607673524082</v>
      </c>
      <c r="U969" s="190">
        <f t="shared" ca="1" si="230"/>
        <v>0.65577537038337252</v>
      </c>
      <c r="V969" s="190">
        <f t="shared" ca="1" si="230"/>
        <v>0.6306601922877707</v>
      </c>
      <c r="W969" s="187">
        <f t="shared" ca="1" si="230"/>
        <v>0.60641866798492994</v>
      </c>
      <c r="Y969" s="78">
        <f t="shared" ca="1" si="224"/>
        <v>11946222.191432511</v>
      </c>
      <c r="Z969" s="78">
        <f t="shared" ca="1" si="225"/>
        <v>11950102.94465008</v>
      </c>
      <c r="AA969" s="78">
        <f t="shared" ca="1" si="226"/>
        <v>3880.753217568621</v>
      </c>
    </row>
    <row r="970" spans="1:27" ht="11.25" customHeight="1" x14ac:dyDescent="0.2">
      <c r="A970" s="222">
        <f t="shared" si="227"/>
        <v>960</v>
      </c>
      <c r="B970" s="220">
        <f t="shared" si="216"/>
        <v>1.95E-2</v>
      </c>
      <c r="C970" s="217">
        <f t="shared" si="217"/>
        <v>2.7675000000000004E-3</v>
      </c>
      <c r="D970" s="219">
        <f t="shared" ca="1" si="218"/>
        <v>0.94696680565985381</v>
      </c>
      <c r="E970" s="218">
        <f t="shared" ca="1" si="219"/>
        <v>1.616129169914915</v>
      </c>
      <c r="F970" s="187">
        <f t="shared" ca="1" si="220"/>
        <v>7.9789984592422772E-3</v>
      </c>
      <c r="G970" s="217">
        <f t="shared" ca="1" si="221"/>
        <v>1.0746498459242278E-2</v>
      </c>
      <c r="H970" s="187">
        <f t="shared" ca="1" si="222"/>
        <v>3.024649845924228E-2</v>
      </c>
      <c r="I970" s="191">
        <f t="shared" ca="1" si="230"/>
        <v>0.98468135801394985</v>
      </c>
      <c r="J970" s="190">
        <f t="shared" ca="1" si="230"/>
        <v>0.95318203587875217</v>
      </c>
      <c r="K970" s="190">
        <f t="shared" ca="1" si="230"/>
        <v>0.92109707024391796</v>
      </c>
      <c r="L970" s="190">
        <f t="shared" ca="1" si="230"/>
        <v>0.88893177554046854</v>
      </c>
      <c r="M970" s="190">
        <f t="shared" ca="1" si="230"/>
        <v>0.85704327372632094</v>
      </c>
      <c r="N970" s="190">
        <f t="shared" ca="1" si="230"/>
        <v>0.82568043754270604</v>
      </c>
      <c r="O970" s="190">
        <f t="shared" ca="1" si="230"/>
        <v>0.79501323913858535</v>
      </c>
      <c r="P970" s="190">
        <f t="shared" ca="1" si="230"/>
        <v>0.76515427497011879</v>
      </c>
      <c r="Q970" s="190">
        <f t="shared" ca="1" si="230"/>
        <v>0.73617453591490312</v>
      </c>
      <c r="R970" s="190">
        <f t="shared" ca="1" si="230"/>
        <v>0.70811495307924632</v>
      </c>
      <c r="S970" s="190">
        <f t="shared" ca="1" si="230"/>
        <v>0.68099484589940484</v>
      </c>
      <c r="T970" s="190">
        <f t="shared" ca="1" si="230"/>
        <v>0.65481809975376926</v>
      </c>
      <c r="U970" s="190">
        <f t="shared" ca="1" si="230"/>
        <v>0.62957767974267509</v>
      </c>
      <c r="V970" s="190">
        <f t="shared" ca="1" si="230"/>
        <v>0.60525892531220171</v>
      </c>
      <c r="W970" s="187">
        <f t="shared" ca="1" si="230"/>
        <v>0.58184195161742158</v>
      </c>
      <c r="Y970" s="78">
        <f t="shared" ca="1" si="224"/>
        <v>11587564.456374442</v>
      </c>
      <c r="Z970" s="78">
        <f t="shared" ca="1" si="225"/>
        <v>11591691.056007421</v>
      </c>
      <c r="AA970" s="78">
        <f t="shared" ca="1" si="226"/>
        <v>4126.5996329784393</v>
      </c>
    </row>
    <row r="971" spans="1:27" ht="11.25" customHeight="1" x14ac:dyDescent="0.2">
      <c r="A971" s="222">
        <f t="shared" si="227"/>
        <v>961</v>
      </c>
      <c r="B971" s="220">
        <f t="shared" ref="B971:B1010" si="231">$B$5</f>
        <v>1.95E-2</v>
      </c>
      <c r="C971" s="217">
        <f t="shared" ref="C971:C1010" si="232">$B$2*($B$3-$B971)*$B$8</f>
        <v>2.7675000000000004E-3</v>
      </c>
      <c r="D971" s="219">
        <f t="shared" ref="D971:D1010" ca="1" si="233">RAND()</f>
        <v>0.98696509318084924</v>
      </c>
      <c r="E971" s="218">
        <f t="shared" ref="E971:E1010" ca="1" si="234">NORMINV(D971,0,1)</f>
        <v>2.22517021360607</v>
      </c>
      <c r="F971" s="187">
        <f t="shared" ref="F971:F1010" ca="1" si="235">$B$9*E971</f>
        <v>1.0985897684681589E-2</v>
      </c>
      <c r="G971" s="217">
        <f t="shared" ref="G971:G1010" ca="1" si="236">C971+F971</f>
        <v>1.375339768468159E-2</v>
      </c>
      <c r="H971" s="187">
        <f t="shared" ref="H971:H1010" ca="1" si="237">$B971+G971</f>
        <v>3.3253397684681593E-2</v>
      </c>
      <c r="I971" s="191">
        <f t="shared" ref="I971:W986" ca="1" si="238">I$8*EXP(-$H971*I$9)</f>
        <v>0.98329749181506754</v>
      </c>
      <c r="J971" s="190">
        <f t="shared" ca="1" si="238"/>
        <v>0.94965345290967274</v>
      </c>
      <c r="K971" s="190">
        <f t="shared" ca="1" si="238"/>
        <v>0.91607575878709313</v>
      </c>
      <c r="L971" s="190">
        <f t="shared" ca="1" si="238"/>
        <v>0.88290041994769031</v>
      </c>
      <c r="M971" s="190">
        <f t="shared" ca="1" si="238"/>
        <v>0.85035686931753285</v>
      </c>
      <c r="N971" s="190">
        <f t="shared" ca="1" si="238"/>
        <v>0.81859842152533369</v>
      </c>
      <c r="O971" s="190">
        <f t="shared" ca="1" si="238"/>
        <v>0.78772395183092014</v>
      </c>
      <c r="P971" s="190">
        <f t="shared" ca="1" si="238"/>
        <v>0.7577933986773886</v>
      </c>
      <c r="Q971" s="190">
        <f t="shared" ca="1" si="238"/>
        <v>0.72883889550585157</v>
      </c>
      <c r="R971" s="190">
        <f t="shared" ca="1" si="238"/>
        <v>0.70087279115534196</v>
      </c>
      <c r="S971" s="190">
        <f t="shared" ca="1" si="238"/>
        <v>0.67389344326931222</v>
      </c>
      <c r="T971" s="190">
        <f t="shared" ca="1" si="238"/>
        <v>0.64788941022990354</v>
      </c>
      <c r="U971" s="190">
        <f t="shared" ca="1" si="238"/>
        <v>0.62284248693925037</v>
      </c>
      <c r="V971" s="190">
        <f t="shared" ca="1" si="238"/>
        <v>0.598729903314135</v>
      </c>
      <c r="W971" s="187">
        <f t="shared" ca="1" si="238"/>
        <v>0.57552591493621441</v>
      </c>
      <c r="Y971" s="78">
        <f t="shared" ref="Y971:Y1010" ca="1" si="239">SUMPRODUCT($I971:$W971,$I$3:$W$3)</f>
        <v>11494992.610160708</v>
      </c>
      <c r="Z971" s="78">
        <f t="shared" ref="Z971:Z1010" ca="1" si="240">SUMPRODUCT($I971:$W971,$I$4:$W$4)</f>
        <v>11499183.342881665</v>
      </c>
      <c r="AA971" s="78">
        <f t="shared" ref="AA971:AA1010" ca="1" si="241">+Z971-Y971</f>
        <v>4190.7327209562063</v>
      </c>
    </row>
    <row r="972" spans="1:27" ht="11.25" customHeight="1" x14ac:dyDescent="0.2">
      <c r="A972" s="222">
        <f t="shared" ref="A972:A1010" si="242">+A971+1</f>
        <v>962</v>
      </c>
      <c r="B972" s="220">
        <f t="shared" si="231"/>
        <v>1.95E-2</v>
      </c>
      <c r="C972" s="217">
        <f t="shared" si="232"/>
        <v>2.7675000000000004E-3</v>
      </c>
      <c r="D972" s="219">
        <f t="shared" ca="1" si="233"/>
        <v>0.82964887316909508</v>
      </c>
      <c r="E972" s="218">
        <f t="shared" ca="1" si="234"/>
        <v>0.95277861097017735</v>
      </c>
      <c r="F972" s="187">
        <f t="shared" ca="1" si="235"/>
        <v>4.703967486293364E-3</v>
      </c>
      <c r="G972" s="217">
        <f t="shared" ca="1" si="236"/>
        <v>7.4714674862933639E-3</v>
      </c>
      <c r="H972" s="187">
        <f t="shared" ca="1" si="237"/>
        <v>2.6971467486293366E-2</v>
      </c>
      <c r="I972" s="191">
        <f t="shared" ca="1" si="238"/>
        <v>0.9861908425348338</v>
      </c>
      <c r="J972" s="190">
        <f t="shared" ca="1" si="238"/>
        <v>0.9570401887375859</v>
      </c>
      <c r="K972" s="190">
        <f t="shared" ca="1" si="238"/>
        <v>0.92659746243819396</v>
      </c>
      <c r="L972" s="190">
        <f t="shared" ca="1" si="238"/>
        <v>0.89554784664457443</v>
      </c>
      <c r="M972" s="190">
        <f t="shared" ca="1" si="238"/>
        <v>0.86438575035078236</v>
      </c>
      <c r="N972" s="190">
        <f t="shared" ca="1" si="238"/>
        <v>0.83346369840083678</v>
      </c>
      <c r="O972" s="190">
        <f t="shared" ca="1" si="238"/>
        <v>0.80302929178478477</v>
      </c>
      <c r="P972" s="190">
        <f t="shared" ca="1" si="238"/>
        <v>0.77325290845261907</v>
      </c>
      <c r="Q972" s="190">
        <f t="shared" ca="1" si="238"/>
        <v>0.74424833757980835</v>
      </c>
      <c r="R972" s="190">
        <f t="shared" ca="1" si="238"/>
        <v>0.71608808129200374</v>
      </c>
      <c r="S972" s="190">
        <f t="shared" ca="1" si="238"/>
        <v>0.68881466347878761</v>
      </c>
      <c r="T972" s="190">
        <f t="shared" ca="1" si="238"/>
        <v>0.66244896515232943</v>
      </c>
      <c r="U972" s="190">
        <f t="shared" ca="1" si="238"/>
        <v>0.63699635428810641</v>
      </c>
      <c r="V972" s="190">
        <f t="shared" ca="1" si="238"/>
        <v>0.61245118453157843</v>
      </c>
      <c r="W972" s="187">
        <f t="shared" ca="1" si="238"/>
        <v>0.58880009022168545</v>
      </c>
      <c r="Y972" s="78">
        <f t="shared" ca="1" si="239"/>
        <v>11689355.665888511</v>
      </c>
      <c r="Z972" s="78">
        <f t="shared" ca="1" si="240"/>
        <v>11693412.028040078</v>
      </c>
      <c r="AA972" s="78">
        <f t="shared" ca="1" si="241"/>
        <v>4056.3621515668929</v>
      </c>
    </row>
    <row r="973" spans="1:27" ht="11.25" customHeight="1" x14ac:dyDescent="0.2">
      <c r="A973" s="222">
        <f t="shared" si="242"/>
        <v>963</v>
      </c>
      <c r="B973" s="220">
        <f t="shared" si="231"/>
        <v>1.95E-2</v>
      </c>
      <c r="C973" s="217">
        <f t="shared" si="232"/>
        <v>2.7675000000000004E-3</v>
      </c>
      <c r="D973" s="219">
        <f t="shared" ca="1" si="233"/>
        <v>0.44333210751627028</v>
      </c>
      <c r="E973" s="218">
        <f t="shared" ca="1" si="234"/>
        <v>-0.14252641647231365</v>
      </c>
      <c r="F973" s="187">
        <f t="shared" ca="1" si="235"/>
        <v>-7.0366779995301089E-4</v>
      </c>
      <c r="G973" s="217">
        <f t="shared" ca="1" si="236"/>
        <v>2.0638322000469896E-3</v>
      </c>
      <c r="H973" s="187">
        <f t="shared" ca="1" si="237"/>
        <v>2.1563832200046991E-2</v>
      </c>
      <c r="I973" s="191">
        <f t="shared" ca="1" si="238"/>
        <v>0.9886883256681932</v>
      </c>
      <c r="J973" s="190">
        <f t="shared" ca="1" si="238"/>
        <v>0.96344486867131796</v>
      </c>
      <c r="K973" s="190">
        <f t="shared" ca="1" si="238"/>
        <v>0.93575153434592862</v>
      </c>
      <c r="L973" s="190">
        <f t="shared" ca="1" si="238"/>
        <v>0.90658006197182772</v>
      </c>
      <c r="M973" s="190">
        <f t="shared" ca="1" si="238"/>
        <v>0.87664737224623457</v>
      </c>
      <c r="N973" s="190">
        <f t="shared" ca="1" si="238"/>
        <v>0.84647610640373139</v>
      </c>
      <c r="O973" s="190">
        <f t="shared" ca="1" si="238"/>
        <v>0.8164424577089926</v>
      </c>
      <c r="P973" s="190">
        <f t="shared" ca="1" si="238"/>
        <v>0.78681318351119667</v>
      </c>
      <c r="Q973" s="190">
        <f t="shared" ca="1" si="238"/>
        <v>0.75777383299729018</v>
      </c>
      <c r="R973" s="190">
        <f t="shared" ca="1" si="238"/>
        <v>0.72945005285950482</v>
      </c>
      <c r="S973" s="190">
        <f t="shared" ca="1" si="238"/>
        <v>0.70192354592666717</v>
      </c>
      <c r="T973" s="190">
        <f t="shared" ca="1" si="238"/>
        <v>0.67524395611382793</v>
      </c>
      <c r="U973" s="190">
        <f t="shared" ca="1" si="238"/>
        <v>0.64943768022765536</v>
      </c>
      <c r="V973" s="190">
        <f t="shared" ca="1" si="238"/>
        <v>0.62451437797339215</v>
      </c>
      <c r="W973" s="187">
        <f t="shared" ca="1" si="238"/>
        <v>0.60047176701159033</v>
      </c>
      <c r="Y973" s="78">
        <f t="shared" ca="1" si="239"/>
        <v>11859659.123637354</v>
      </c>
      <c r="Z973" s="78">
        <f t="shared" ca="1" si="240"/>
        <v>11863598.765689988</v>
      </c>
      <c r="AA973" s="78">
        <f t="shared" ca="1" si="241"/>
        <v>3939.6420526336879</v>
      </c>
    </row>
    <row r="974" spans="1:27" ht="11.25" customHeight="1" x14ac:dyDescent="0.2">
      <c r="A974" s="222">
        <f t="shared" si="242"/>
        <v>964</v>
      </c>
      <c r="B974" s="220">
        <f t="shared" si="231"/>
        <v>1.95E-2</v>
      </c>
      <c r="C974" s="217">
        <f t="shared" si="232"/>
        <v>2.7675000000000004E-3</v>
      </c>
      <c r="D974" s="219">
        <f t="shared" ca="1" si="233"/>
        <v>0.42752394949986805</v>
      </c>
      <c r="E974" s="218">
        <f t="shared" ca="1" si="234"/>
        <v>-0.18268154248878754</v>
      </c>
      <c r="F974" s="187">
        <f t="shared" ca="1" si="235"/>
        <v>-9.0191784987506802E-4</v>
      </c>
      <c r="G974" s="217">
        <f t="shared" ca="1" si="236"/>
        <v>1.8655821501249324E-3</v>
      </c>
      <c r="H974" s="187">
        <f t="shared" ca="1" si="237"/>
        <v>2.1365582150124931E-2</v>
      </c>
      <c r="I974" s="191">
        <f t="shared" ca="1" si="238"/>
        <v>0.98878000632495422</v>
      </c>
      <c r="J974" s="190">
        <f t="shared" ca="1" si="238"/>
        <v>0.96368048423998687</v>
      </c>
      <c r="K974" s="190">
        <f t="shared" ca="1" si="238"/>
        <v>0.93608884609392196</v>
      </c>
      <c r="L974" s="190">
        <f t="shared" ca="1" si="238"/>
        <v>0.90698708791196725</v>
      </c>
      <c r="M974" s="190">
        <f t="shared" ca="1" si="238"/>
        <v>0.87710018750080232</v>
      </c>
      <c r="N974" s="190">
        <f t="shared" ca="1" si="238"/>
        <v>0.84695699733031349</v>
      </c>
      <c r="O974" s="190">
        <f t="shared" ca="1" si="238"/>
        <v>0.81693843434761226</v>
      </c>
      <c r="P974" s="190">
        <f t="shared" ca="1" si="238"/>
        <v>0.78731481221496713</v>
      </c>
      <c r="Q974" s="190">
        <f t="shared" ca="1" si="238"/>
        <v>0.758274336906958</v>
      </c>
      <c r="R974" s="190">
        <f t="shared" ca="1" si="238"/>
        <v>0.72994462769400348</v>
      </c>
      <c r="S974" s="190">
        <f t="shared" ca="1" si="238"/>
        <v>0.70240884443031926</v>
      </c>
      <c r="T974" s="190">
        <f t="shared" ca="1" si="238"/>
        <v>0.6757177022895432</v>
      </c>
      <c r="U974" s="190">
        <f t="shared" ca="1" si="238"/>
        <v>0.64989838220179708</v>
      </c>
      <c r="V974" s="190">
        <f t="shared" ca="1" si="238"/>
        <v>0.62496111514245445</v>
      </c>
      <c r="W974" s="187">
        <f t="shared" ca="1" si="238"/>
        <v>0.60090403276280868</v>
      </c>
      <c r="Y974" s="78">
        <f t="shared" ca="1" si="239"/>
        <v>11865955.897392409</v>
      </c>
      <c r="Z974" s="78">
        <f t="shared" ca="1" si="240"/>
        <v>11869891.245147001</v>
      </c>
      <c r="AA974" s="78">
        <f t="shared" ca="1" si="241"/>
        <v>3935.3477545920759</v>
      </c>
    </row>
    <row r="975" spans="1:27" ht="11.25" customHeight="1" x14ac:dyDescent="0.2">
      <c r="A975" s="222">
        <f t="shared" si="242"/>
        <v>965</v>
      </c>
      <c r="B975" s="220">
        <f t="shared" si="231"/>
        <v>1.95E-2</v>
      </c>
      <c r="C975" s="217">
        <f t="shared" si="232"/>
        <v>2.7675000000000004E-3</v>
      </c>
      <c r="D975" s="219">
        <f t="shared" ca="1" si="233"/>
        <v>0.6514124236054748</v>
      </c>
      <c r="E975" s="218">
        <f t="shared" ca="1" si="234"/>
        <v>0.3891365287921737</v>
      </c>
      <c r="F975" s="187">
        <f t="shared" ca="1" si="235"/>
        <v>1.9212076741558402E-3</v>
      </c>
      <c r="G975" s="217">
        <f t="shared" ca="1" si="236"/>
        <v>4.6887076741558408E-3</v>
      </c>
      <c r="H975" s="187">
        <f t="shared" ca="1" si="237"/>
        <v>2.4188707674155839E-2</v>
      </c>
      <c r="I975" s="191">
        <f t="shared" ca="1" si="238"/>
        <v>0.98747525412492543</v>
      </c>
      <c r="J975" s="190">
        <f t="shared" ca="1" si="238"/>
        <v>0.96033069058625442</v>
      </c>
      <c r="K975" s="190">
        <f t="shared" ca="1" si="238"/>
        <v>0.93129689223594325</v>
      </c>
      <c r="L975" s="190">
        <f t="shared" ca="1" si="238"/>
        <v>0.90120813472040839</v>
      </c>
      <c r="M975" s="190">
        <f t="shared" ca="1" si="238"/>
        <v>0.87067398771836602</v>
      </c>
      <c r="N975" s="190">
        <f t="shared" ca="1" si="238"/>
        <v>0.84013468262710767</v>
      </c>
      <c r="O975" s="190">
        <f t="shared" ca="1" si="238"/>
        <v>0.80990393143713413</v>
      </c>
      <c r="P975" s="190">
        <f t="shared" ca="1" si="238"/>
        <v>0.78020155786309786</v>
      </c>
      <c r="Q975" s="190">
        <f t="shared" ca="1" si="238"/>
        <v>0.75117810812844654</v>
      </c>
      <c r="R975" s="190">
        <f t="shared" ca="1" si="238"/>
        <v>0.72293327358338666</v>
      </c>
      <c r="S975" s="190">
        <f t="shared" ca="1" si="238"/>
        <v>0.69552960406941211</v>
      </c>
      <c r="T975" s="190">
        <f t="shared" ca="1" si="238"/>
        <v>0.66900267209561382</v>
      </c>
      <c r="U975" s="190">
        <f t="shared" ca="1" si="238"/>
        <v>0.64336858076232273</v>
      </c>
      <c r="V975" s="190">
        <f t="shared" ca="1" si="238"/>
        <v>0.61862949388975497</v>
      </c>
      <c r="W975" s="187">
        <f t="shared" ca="1" si="238"/>
        <v>0.59477769914219969</v>
      </c>
      <c r="Y975" s="78">
        <f t="shared" ca="1" si="239"/>
        <v>11776644.562984372</v>
      </c>
      <c r="Z975" s="78">
        <f t="shared" ca="1" si="240"/>
        <v>11780640.966290668</v>
      </c>
      <c r="AA975" s="78">
        <f t="shared" ca="1" si="241"/>
        <v>3996.4033062960953</v>
      </c>
    </row>
    <row r="976" spans="1:27" ht="11.25" customHeight="1" x14ac:dyDescent="0.2">
      <c r="A976" s="222">
        <f t="shared" si="242"/>
        <v>966</v>
      </c>
      <c r="B976" s="220">
        <f t="shared" si="231"/>
        <v>1.95E-2</v>
      </c>
      <c r="C976" s="217">
        <f t="shared" si="232"/>
        <v>2.7675000000000004E-3</v>
      </c>
      <c r="D976" s="219">
        <f t="shared" ca="1" si="233"/>
        <v>0.97098866399093697</v>
      </c>
      <c r="E976" s="218">
        <f t="shared" ca="1" si="234"/>
        <v>1.8955265932674366</v>
      </c>
      <c r="F976" s="187">
        <f t="shared" ca="1" si="235"/>
        <v>9.3584127114851225E-3</v>
      </c>
      <c r="G976" s="217">
        <f t="shared" ca="1" si="236"/>
        <v>1.2125912711485123E-2</v>
      </c>
      <c r="H976" s="187">
        <f t="shared" ca="1" si="237"/>
        <v>3.1625912711485127E-2</v>
      </c>
      <c r="I976" s="191">
        <f t="shared" ca="1" si="238"/>
        <v>0.98404626811878171</v>
      </c>
      <c r="J976" s="190">
        <f t="shared" ca="1" si="238"/>
        <v>0.95156167455728091</v>
      </c>
      <c r="K976" s="190">
        <f t="shared" ca="1" si="238"/>
        <v>0.9187901369564474</v>
      </c>
      <c r="L976" s="190">
        <f t="shared" ca="1" si="238"/>
        <v>0.88615979442796089</v>
      </c>
      <c r="M976" s="190">
        <f t="shared" ca="1" si="238"/>
        <v>0.8539693850301866</v>
      </c>
      <c r="N976" s="190">
        <f t="shared" ca="1" si="238"/>
        <v>0.82242398979690357</v>
      </c>
      <c r="O976" s="190">
        <f t="shared" ca="1" si="238"/>
        <v>0.79166094377701368</v>
      </c>
      <c r="P976" s="190">
        <f t="shared" ca="1" si="238"/>
        <v>0.76176863981458065</v>
      </c>
      <c r="Q976" s="190">
        <f t="shared" ca="1" si="238"/>
        <v>0.73280019115125583</v>
      </c>
      <c r="R976" s="190">
        <f t="shared" ca="1" si="238"/>
        <v>0.70478336898499849</v>
      </c>
      <c r="S976" s="190">
        <f t="shared" ca="1" si="238"/>
        <v>0.67772783601341369</v>
      </c>
      <c r="T976" s="190">
        <f t="shared" ca="1" si="238"/>
        <v>0.65163041362830765</v>
      </c>
      <c r="U976" s="190">
        <f t="shared" ca="1" si="238"/>
        <v>0.62647891696676861</v>
      </c>
      <c r="V976" s="190">
        <f t="shared" ca="1" si="238"/>
        <v>0.60225494556930259</v>
      </c>
      <c r="W976" s="187">
        <f t="shared" ca="1" si="238"/>
        <v>0.57893591166867819</v>
      </c>
      <c r="Y976" s="78">
        <f t="shared" ca="1" si="239"/>
        <v>11544992.416461881</v>
      </c>
      <c r="Z976" s="78">
        <f t="shared" ca="1" si="240"/>
        <v>11549148.48170479</v>
      </c>
      <c r="AA976" s="78">
        <f t="shared" ca="1" si="241"/>
        <v>4156.065242908895</v>
      </c>
    </row>
    <row r="977" spans="1:27" ht="11.25" customHeight="1" x14ac:dyDescent="0.2">
      <c r="A977" s="222">
        <f t="shared" si="242"/>
        <v>967</v>
      </c>
      <c r="B977" s="220">
        <f t="shared" si="231"/>
        <v>1.95E-2</v>
      </c>
      <c r="C977" s="217">
        <f t="shared" si="232"/>
        <v>2.7675000000000004E-3</v>
      </c>
      <c r="D977" s="219">
        <f t="shared" ca="1" si="233"/>
        <v>0.96981562286369449</v>
      </c>
      <c r="E977" s="218">
        <f t="shared" ca="1" si="234"/>
        <v>1.8780907298829546</v>
      </c>
      <c r="F977" s="187">
        <f t="shared" ca="1" si="235"/>
        <v>9.2723300333984043E-3</v>
      </c>
      <c r="G977" s="217">
        <f t="shared" ca="1" si="236"/>
        <v>1.2039830033398405E-2</v>
      </c>
      <c r="H977" s="187">
        <f t="shared" ca="1" si="237"/>
        <v>3.1539830033398407E-2</v>
      </c>
      <c r="I977" s="191">
        <f t="shared" ca="1" si="238"/>
        <v>0.98408588907023298</v>
      </c>
      <c r="J977" s="190">
        <f t="shared" ca="1" si="238"/>
        <v>0.9516627129616182</v>
      </c>
      <c r="K977" s="190">
        <f t="shared" ca="1" si="238"/>
        <v>0.91893393250005961</v>
      </c>
      <c r="L977" s="190">
        <f t="shared" ca="1" si="238"/>
        <v>0.88633252741384461</v>
      </c>
      <c r="M977" s="190">
        <f t="shared" ca="1" si="238"/>
        <v>0.8541608888457829</v>
      </c>
      <c r="N977" s="190">
        <f t="shared" ca="1" si="238"/>
        <v>0.82262683293991823</v>
      </c>
      <c r="O977" s="190">
        <f t="shared" ca="1" si="238"/>
        <v>0.7918697304172746</v>
      </c>
      <c r="P977" s="190">
        <f t="shared" ca="1" si="238"/>
        <v>0.76197948223645062</v>
      </c>
      <c r="Q977" s="190">
        <f t="shared" ca="1" si="238"/>
        <v>0.73301031472618516</v>
      </c>
      <c r="R977" s="190">
        <f t="shared" ca="1" si="238"/>
        <v>0.70499081795726071</v>
      </c>
      <c r="S977" s="190">
        <f t="shared" ca="1" si="238"/>
        <v>0.67793125524464992</v>
      </c>
      <c r="T977" s="190">
        <f t="shared" ca="1" si="238"/>
        <v>0.65182888718288534</v>
      </c>
      <c r="U977" s="190">
        <f t="shared" ca="1" si="238"/>
        <v>0.62667184901903528</v>
      </c>
      <c r="V977" s="190">
        <f t="shared" ca="1" si="238"/>
        <v>0.60244197270560451</v>
      </c>
      <c r="W977" s="187">
        <f t="shared" ca="1" si="238"/>
        <v>0.57911683841360295</v>
      </c>
      <c r="Y977" s="78">
        <f t="shared" ca="1" si="239"/>
        <v>11547643.931634407</v>
      </c>
      <c r="Z977" s="78">
        <f t="shared" ca="1" si="240"/>
        <v>11551798.160233863</v>
      </c>
      <c r="AA977" s="78">
        <f t="shared" ca="1" si="241"/>
        <v>4154.2285994552076</v>
      </c>
    </row>
    <row r="978" spans="1:27" ht="11.25" customHeight="1" x14ac:dyDescent="0.2">
      <c r="A978" s="222">
        <f t="shared" si="242"/>
        <v>968</v>
      </c>
      <c r="B978" s="220">
        <f t="shared" si="231"/>
        <v>1.95E-2</v>
      </c>
      <c r="C978" s="217">
        <f t="shared" si="232"/>
        <v>2.7675000000000004E-3</v>
      </c>
      <c r="D978" s="219">
        <f t="shared" ca="1" si="233"/>
        <v>0.80148898831667637</v>
      </c>
      <c r="E978" s="218">
        <f t="shared" ca="1" si="234"/>
        <v>0.84695173662465784</v>
      </c>
      <c r="F978" s="187">
        <f t="shared" ca="1" si="235"/>
        <v>4.1814891577858834E-3</v>
      </c>
      <c r="G978" s="217">
        <f t="shared" ca="1" si="236"/>
        <v>6.9489891577858842E-3</v>
      </c>
      <c r="H978" s="187">
        <f t="shared" ca="1" si="237"/>
        <v>2.6448989157785884E-2</v>
      </c>
      <c r="I978" s="191">
        <f t="shared" ca="1" si="238"/>
        <v>0.9864318703599424</v>
      </c>
      <c r="J978" s="190">
        <f t="shared" ca="1" si="238"/>
        <v>0.95765713752189507</v>
      </c>
      <c r="K978" s="190">
        <f t="shared" ca="1" si="238"/>
        <v>0.92747799416396759</v>
      </c>
      <c r="L978" s="190">
        <f t="shared" ca="1" si="238"/>
        <v>0.89660787900685579</v>
      </c>
      <c r="M978" s="190">
        <f t="shared" ca="1" si="238"/>
        <v>0.86556292827014492</v>
      </c>
      <c r="N978" s="190">
        <f t="shared" ca="1" si="238"/>
        <v>0.83471216025176576</v>
      </c>
      <c r="O978" s="190">
        <f t="shared" ca="1" si="238"/>
        <v>0.80431557829590727</v>
      </c>
      <c r="P978" s="190">
        <f t="shared" ca="1" si="238"/>
        <v>0.77455281961974654</v>
      </c>
      <c r="Q978" s="190">
        <f t="shared" ca="1" si="238"/>
        <v>0.74554454723409269</v>
      </c>
      <c r="R978" s="190">
        <f t="shared" ca="1" si="238"/>
        <v>0.71736834262167948</v>
      </c>
      <c r="S978" s="190">
        <f t="shared" ca="1" si="238"/>
        <v>0.69007046788137594</v>
      </c>
      <c r="T978" s="190">
        <f t="shared" ca="1" si="238"/>
        <v>0.66367454479426724</v>
      </c>
      <c r="U978" s="190">
        <f t="shared" ca="1" si="238"/>
        <v>0.63818794306740023</v>
      </c>
      <c r="V978" s="190">
        <f t="shared" ca="1" si="238"/>
        <v>0.61360647211354924</v>
      </c>
      <c r="W978" s="187">
        <f t="shared" ca="1" si="238"/>
        <v>0.58991781967456547</v>
      </c>
      <c r="Y978" s="78">
        <f t="shared" ca="1" si="239"/>
        <v>11705688.504877158</v>
      </c>
      <c r="Z978" s="78">
        <f t="shared" ca="1" si="240"/>
        <v>11709733.6278587</v>
      </c>
      <c r="AA978" s="78">
        <f t="shared" ca="1" si="241"/>
        <v>4045.1229815427214</v>
      </c>
    </row>
    <row r="979" spans="1:27" ht="11.25" customHeight="1" x14ac:dyDescent="0.2">
      <c r="A979" s="222">
        <f t="shared" si="242"/>
        <v>969</v>
      </c>
      <c r="B979" s="220">
        <f t="shared" si="231"/>
        <v>1.95E-2</v>
      </c>
      <c r="C979" s="217">
        <f t="shared" si="232"/>
        <v>2.7675000000000004E-3</v>
      </c>
      <c r="D979" s="219">
        <f t="shared" ca="1" si="233"/>
        <v>0.85284327781917824</v>
      </c>
      <c r="E979" s="218">
        <f t="shared" ca="1" si="234"/>
        <v>1.0487060164127042</v>
      </c>
      <c r="F979" s="187">
        <f t="shared" ca="1" si="235"/>
        <v>5.1775711031783484E-3</v>
      </c>
      <c r="G979" s="217">
        <f t="shared" ca="1" si="236"/>
        <v>7.9450711031783493E-3</v>
      </c>
      <c r="H979" s="187">
        <f t="shared" ca="1" si="237"/>
        <v>2.7445071103178349E-2</v>
      </c>
      <c r="I979" s="191">
        <f t="shared" ca="1" si="238"/>
        <v>0.98597241230392096</v>
      </c>
      <c r="J979" s="190">
        <f t="shared" ca="1" si="238"/>
        <v>0.95648129524074388</v>
      </c>
      <c r="K979" s="190">
        <f t="shared" ca="1" si="238"/>
        <v>0.92580002151211449</v>
      </c>
      <c r="L979" s="190">
        <f t="shared" ca="1" si="238"/>
        <v>0.89458805686443188</v>
      </c>
      <c r="M979" s="190">
        <f t="shared" ca="1" si="238"/>
        <v>0.8633200737593123</v>
      </c>
      <c r="N979" s="190">
        <f t="shared" ca="1" si="238"/>
        <v>0.83233363619461154</v>
      </c>
      <c r="O979" s="190">
        <f t="shared" ca="1" si="238"/>
        <v>0.80186510717478088</v>
      </c>
      <c r="P979" s="190">
        <f t="shared" ca="1" si="238"/>
        <v>0.77207648130835382</v>
      </c>
      <c r="Q979" s="190">
        <f t="shared" ca="1" si="238"/>
        <v>0.74307532790844233</v>
      </c>
      <c r="R979" s="190">
        <f t="shared" ca="1" si="238"/>
        <v>0.71492955506900968</v>
      </c>
      <c r="S979" s="190">
        <f t="shared" ca="1" si="238"/>
        <v>0.68767830682057018</v>
      </c>
      <c r="T979" s="190">
        <f t="shared" ca="1" si="238"/>
        <v>0.66133998680371453</v>
      </c>
      <c r="U979" s="190">
        <f t="shared" ca="1" si="238"/>
        <v>0.63591815401657081</v>
      </c>
      <c r="V979" s="190">
        <f t="shared" ca="1" si="238"/>
        <v>0.61140584674213194</v>
      </c>
      <c r="W979" s="187">
        <f t="shared" ca="1" si="238"/>
        <v>0.58778874765020739</v>
      </c>
      <c r="Y979" s="78">
        <f t="shared" ca="1" si="239"/>
        <v>11674573.009368919</v>
      </c>
      <c r="Z979" s="78">
        <f t="shared" ca="1" si="240"/>
        <v>11678639.55159281</v>
      </c>
      <c r="AA979" s="78">
        <f t="shared" ca="1" si="241"/>
        <v>4066.5422238912433</v>
      </c>
    </row>
    <row r="980" spans="1:27" ht="11.25" customHeight="1" x14ac:dyDescent="0.2">
      <c r="A980" s="222">
        <f t="shared" si="242"/>
        <v>970</v>
      </c>
      <c r="B980" s="220">
        <f t="shared" si="231"/>
        <v>1.95E-2</v>
      </c>
      <c r="C980" s="217">
        <f t="shared" si="232"/>
        <v>2.7675000000000004E-3</v>
      </c>
      <c r="D980" s="219">
        <f t="shared" ca="1" si="233"/>
        <v>0.27566063760717208</v>
      </c>
      <c r="E980" s="218">
        <f t="shared" ca="1" si="234"/>
        <v>-0.59578139357990489</v>
      </c>
      <c r="F980" s="187">
        <f t="shared" ca="1" si="235"/>
        <v>-2.9414349483398968E-3</v>
      </c>
      <c r="G980" s="217">
        <f t="shared" ca="1" si="236"/>
        <v>-1.7393494833989635E-4</v>
      </c>
      <c r="H980" s="187">
        <f t="shared" ca="1" si="237"/>
        <v>1.9326065051660103E-2</v>
      </c>
      <c r="I980" s="191">
        <f t="shared" ca="1" si="238"/>
        <v>0.98972367394534755</v>
      </c>
      <c r="J980" s="190">
        <f t="shared" ca="1" si="238"/>
        <v>0.96610775090558165</v>
      </c>
      <c r="K980" s="190">
        <f t="shared" ca="1" si="238"/>
        <v>0.93956604184997183</v>
      </c>
      <c r="L980" s="190">
        <f t="shared" ca="1" si="238"/>
        <v>0.91118503270071571</v>
      </c>
      <c r="M980" s="190">
        <f t="shared" ca="1" si="238"/>
        <v>0.8817721712848674</v>
      </c>
      <c r="N980" s="190">
        <f t="shared" ca="1" si="238"/>
        <v>0.85192010070337931</v>
      </c>
      <c r="O980" s="190">
        <f t="shared" ca="1" si="238"/>
        <v>0.82205837000206894</v>
      </c>
      <c r="P980" s="190">
        <f t="shared" ca="1" si="238"/>
        <v>0.79249397265810806</v>
      </c>
      <c r="Q980" s="190">
        <f t="shared" ca="1" si="238"/>
        <v>0.76344255373937919</v>
      </c>
      <c r="R980" s="190">
        <f t="shared" ca="1" si="238"/>
        <v>0.73505212586767532</v>
      </c>
      <c r="S980" s="190">
        <f t="shared" ca="1" si="238"/>
        <v>0.70742092390396161</v>
      </c>
      <c r="T980" s="190">
        <f t="shared" ca="1" si="238"/>
        <v>0.68061075332972854</v>
      </c>
      <c r="U980" s="190">
        <f t="shared" ca="1" si="238"/>
        <v>0.65465691658238256</v>
      </c>
      <c r="V980" s="190">
        <f t="shared" ca="1" si="238"/>
        <v>0.62957556375429702</v>
      </c>
      <c r="W980" s="187">
        <f t="shared" ca="1" si="238"/>
        <v>0.60536911733994969</v>
      </c>
      <c r="Y980" s="78">
        <f t="shared" ca="1" si="239"/>
        <v>11930955.068567414</v>
      </c>
      <c r="Z980" s="78">
        <f t="shared" ca="1" si="240"/>
        <v>11934846.184674531</v>
      </c>
      <c r="AA980" s="78">
        <f t="shared" ca="1" si="241"/>
        <v>3891.1161071173847</v>
      </c>
    </row>
    <row r="981" spans="1:27" ht="11.25" customHeight="1" x14ac:dyDescent="0.2">
      <c r="A981" s="222">
        <f t="shared" si="242"/>
        <v>971</v>
      </c>
      <c r="B981" s="220">
        <f t="shared" si="231"/>
        <v>1.95E-2</v>
      </c>
      <c r="C981" s="217">
        <f t="shared" si="232"/>
        <v>2.7675000000000004E-3</v>
      </c>
      <c r="D981" s="219">
        <f t="shared" ca="1" si="233"/>
        <v>0.27196717985087315</v>
      </c>
      <c r="E981" s="218">
        <f t="shared" ca="1" si="234"/>
        <v>-0.60687426253527033</v>
      </c>
      <c r="F981" s="187">
        <f t="shared" ca="1" si="235"/>
        <v>-2.9962016006292664E-3</v>
      </c>
      <c r="G981" s="217">
        <f t="shared" ca="1" si="236"/>
        <v>-2.2870160062926593E-4</v>
      </c>
      <c r="H981" s="187">
        <f t="shared" ca="1" si="237"/>
        <v>1.9271298399370734E-2</v>
      </c>
      <c r="I981" s="191">
        <f t="shared" ca="1" si="238"/>
        <v>0.98974902643328433</v>
      </c>
      <c r="J981" s="190">
        <f t="shared" ca="1" si="238"/>
        <v>0.96617301392170829</v>
      </c>
      <c r="K981" s="190">
        <f t="shared" ca="1" si="238"/>
        <v>0.93965959199752969</v>
      </c>
      <c r="L981" s="190">
        <f t="shared" ca="1" si="238"/>
        <v>0.91129802656039605</v>
      </c>
      <c r="M981" s="190">
        <f t="shared" ca="1" si="238"/>
        <v>0.88189796942776844</v>
      </c>
      <c r="N981" s="190">
        <f t="shared" ca="1" si="238"/>
        <v>0.85205377391105352</v>
      </c>
      <c r="O981" s="190">
        <f t="shared" ca="1" si="238"/>
        <v>0.82219629587294296</v>
      </c>
      <c r="P981" s="190">
        <f t="shared" ca="1" si="238"/>
        <v>0.79263351610193955</v>
      </c>
      <c r="Q981" s="190">
        <f t="shared" ca="1" si="238"/>
        <v>0.76358181917649892</v>
      </c>
      <c r="R981" s="190">
        <f t="shared" ca="1" si="238"/>
        <v>0.73518976786108325</v>
      </c>
      <c r="S981" s="190">
        <f t="shared" ca="1" si="238"/>
        <v>0.7075560039821146</v>
      </c>
      <c r="T981" s="190">
        <f t="shared" ca="1" si="238"/>
        <v>0.68074263258175916</v>
      </c>
      <c r="U981" s="190">
        <f t="shared" ca="1" si="238"/>
        <v>0.65478517556315341</v>
      </c>
      <c r="V981" s="190">
        <f t="shared" ca="1" si="238"/>
        <v>0.6296999430256115</v>
      </c>
      <c r="W981" s="187">
        <f t="shared" ca="1" si="238"/>
        <v>0.60548947348859816</v>
      </c>
      <c r="Y981" s="78">
        <f t="shared" ca="1" si="239"/>
        <v>11932706.029905442</v>
      </c>
      <c r="Z981" s="78">
        <f t="shared" ca="1" si="240"/>
        <v>11936595.956990488</v>
      </c>
      <c r="AA981" s="78">
        <f t="shared" ca="1" si="241"/>
        <v>3889.9270850457251</v>
      </c>
    </row>
    <row r="982" spans="1:27" ht="11.25" customHeight="1" x14ac:dyDescent="0.2">
      <c r="A982" s="222">
        <f t="shared" si="242"/>
        <v>972</v>
      </c>
      <c r="B982" s="220">
        <f t="shared" si="231"/>
        <v>1.95E-2</v>
      </c>
      <c r="C982" s="217">
        <f t="shared" si="232"/>
        <v>2.7675000000000004E-3</v>
      </c>
      <c r="D982" s="219">
        <f t="shared" ca="1" si="233"/>
        <v>0.66703877702944459</v>
      </c>
      <c r="E982" s="218">
        <f t="shared" ca="1" si="234"/>
        <v>0.43175093157642952</v>
      </c>
      <c r="F982" s="187">
        <f t="shared" ca="1" si="235"/>
        <v>2.1315994302646716E-3</v>
      </c>
      <c r="G982" s="217">
        <f t="shared" ca="1" si="236"/>
        <v>4.8990994302646716E-3</v>
      </c>
      <c r="H982" s="187">
        <f t="shared" ca="1" si="237"/>
        <v>2.4399099430264672E-2</v>
      </c>
      <c r="I982" s="191">
        <f t="shared" ca="1" si="238"/>
        <v>0.98737808720399278</v>
      </c>
      <c r="J982" s="190">
        <f t="shared" ca="1" si="238"/>
        <v>0.9600815159175119</v>
      </c>
      <c r="K982" s="190">
        <f t="shared" ca="1" si="238"/>
        <v>0.93094075845462576</v>
      </c>
      <c r="L982" s="190">
        <f t="shared" ca="1" si="238"/>
        <v>0.90077893885348048</v>
      </c>
      <c r="M982" s="190">
        <f t="shared" ca="1" si="238"/>
        <v>0.87019696840695215</v>
      </c>
      <c r="N982" s="190">
        <f t="shared" ca="1" si="238"/>
        <v>0.83962845948274967</v>
      </c>
      <c r="O982" s="190">
        <f t="shared" ca="1" si="238"/>
        <v>0.80938212102952534</v>
      </c>
      <c r="P982" s="190">
        <f t="shared" ca="1" si="238"/>
        <v>0.77967402719983203</v>
      </c>
      <c r="Q982" s="190">
        <f t="shared" ca="1" si="238"/>
        <v>0.75065193256808838</v>
      </c>
      <c r="R982" s="190">
        <f t="shared" ca="1" si="238"/>
        <v>0.72241346109129922</v>
      </c>
      <c r="S982" s="190">
        <f t="shared" ca="1" si="238"/>
        <v>0.69501963853766757</v>
      </c>
      <c r="T982" s="190">
        <f t="shared" ca="1" si="238"/>
        <v>0.66850491855248773</v>
      </c>
      <c r="U982" s="190">
        <f t="shared" ca="1" si="238"/>
        <v>0.64288458623712808</v>
      </c>
      <c r="V982" s="190">
        <f t="shared" ca="1" si="238"/>
        <v>0.61816021003016119</v>
      </c>
      <c r="W982" s="187">
        <f t="shared" ca="1" si="238"/>
        <v>0.59432364647675118</v>
      </c>
      <c r="Y982" s="78">
        <f t="shared" ca="1" si="239"/>
        <v>11770019.270042254</v>
      </c>
      <c r="Z982" s="78">
        <f t="shared" ca="1" si="240"/>
        <v>11774020.214734314</v>
      </c>
      <c r="AA982" s="78">
        <f t="shared" ca="1" si="241"/>
        <v>4000.9446920603514</v>
      </c>
    </row>
    <row r="983" spans="1:27" ht="11.25" customHeight="1" x14ac:dyDescent="0.2">
      <c r="A983" s="222">
        <f t="shared" si="242"/>
        <v>973</v>
      </c>
      <c r="B983" s="220">
        <f t="shared" si="231"/>
        <v>1.95E-2</v>
      </c>
      <c r="C983" s="217">
        <f t="shared" si="232"/>
        <v>2.7675000000000004E-3</v>
      </c>
      <c r="D983" s="219">
        <f t="shared" ca="1" si="233"/>
        <v>0.71857612324172571</v>
      </c>
      <c r="E983" s="218">
        <f t="shared" ca="1" si="234"/>
        <v>0.57861681902745821</v>
      </c>
      <c r="F983" s="187">
        <f t="shared" ca="1" si="235"/>
        <v>2.8566916515434335E-3</v>
      </c>
      <c r="G983" s="217">
        <f t="shared" ca="1" si="236"/>
        <v>5.6241916515434344E-3</v>
      </c>
      <c r="H983" s="187">
        <f t="shared" ca="1" si="237"/>
        <v>2.5124191651543434E-2</v>
      </c>
      <c r="I983" s="191">
        <f t="shared" ca="1" si="238"/>
        <v>0.98704328526938667</v>
      </c>
      <c r="J983" s="190">
        <f t="shared" ca="1" si="238"/>
        <v>0.95922325788589724</v>
      </c>
      <c r="K983" s="190">
        <f t="shared" ca="1" si="238"/>
        <v>0.92971442539809823</v>
      </c>
      <c r="L983" s="190">
        <f t="shared" ca="1" si="238"/>
        <v>0.89930132767172255</v>
      </c>
      <c r="M983" s="190">
        <f t="shared" ca="1" si="238"/>
        <v>0.86855497496207712</v>
      </c>
      <c r="N983" s="190">
        <f t="shared" ca="1" si="238"/>
        <v>0.83788615262616273</v>
      </c>
      <c r="O983" s="190">
        <f t="shared" ca="1" si="238"/>
        <v>0.80758633299738924</v>
      </c>
      <c r="P983" s="190">
        <f t="shared" ca="1" si="238"/>
        <v>0.77785868179133177</v>
      </c>
      <c r="Q983" s="190">
        <f t="shared" ca="1" si="238"/>
        <v>0.74884134829675764</v>
      </c>
      <c r="R983" s="190">
        <f t="shared" ca="1" si="238"/>
        <v>0.72062484616580735</v>
      </c>
      <c r="S983" s="190">
        <f t="shared" ca="1" si="238"/>
        <v>0.69326496117895753</v>
      </c>
      <c r="T983" s="190">
        <f t="shared" ca="1" si="238"/>
        <v>0.66679230112603904</v>
      </c>
      <c r="U983" s="190">
        <f t="shared" ca="1" si="238"/>
        <v>0.64121933996417879</v>
      </c>
      <c r="V983" s="190">
        <f t="shared" ca="1" si="238"/>
        <v>0.61654560036096073</v>
      </c>
      <c r="W983" s="187">
        <f t="shared" ca="1" si="238"/>
        <v>0.59276145770437294</v>
      </c>
      <c r="Y983" s="78">
        <f t="shared" ca="1" si="239"/>
        <v>11747218.293399137</v>
      </c>
      <c r="Z983" s="78">
        <f t="shared" ca="1" si="240"/>
        <v>11751234.879550975</v>
      </c>
      <c r="AA983" s="78">
        <f t="shared" ca="1" si="241"/>
        <v>4016.5861518383026</v>
      </c>
    </row>
    <row r="984" spans="1:27" ht="11.25" customHeight="1" x14ac:dyDescent="0.2">
      <c r="A984" s="222">
        <f t="shared" si="242"/>
        <v>974</v>
      </c>
      <c r="B984" s="220">
        <f t="shared" si="231"/>
        <v>1.95E-2</v>
      </c>
      <c r="C984" s="217">
        <f t="shared" si="232"/>
        <v>2.7675000000000004E-3</v>
      </c>
      <c r="D984" s="219">
        <f t="shared" ca="1" si="233"/>
        <v>2.926539710556797E-2</v>
      </c>
      <c r="E984" s="218">
        <f t="shared" ca="1" si="234"/>
        <v>-1.8917012687188379</v>
      </c>
      <c r="F984" s="187">
        <f t="shared" ca="1" si="235"/>
        <v>-9.3395266847692161E-3</v>
      </c>
      <c r="G984" s="217">
        <f t="shared" ca="1" si="236"/>
        <v>-6.5720266847692152E-3</v>
      </c>
      <c r="H984" s="187">
        <f t="shared" ca="1" si="237"/>
        <v>1.2927973315230785E-2</v>
      </c>
      <c r="I984" s="191">
        <f t="shared" ca="1" si="238"/>
        <v>0.99268986600089237</v>
      </c>
      <c r="J984" s="190">
        <f t="shared" ca="1" si="238"/>
        <v>0.97376198060730279</v>
      </c>
      <c r="K984" s="190">
        <f t="shared" ca="1" si="238"/>
        <v>0.95055825868707244</v>
      </c>
      <c r="L984" s="190">
        <f t="shared" ca="1" si="238"/>
        <v>0.9244807456156291</v>
      </c>
      <c r="M984" s="190">
        <f t="shared" ca="1" si="238"/>
        <v>0.89659057548666155</v>
      </c>
      <c r="N984" s="190">
        <f t="shared" ca="1" si="238"/>
        <v>0.86767917861010435</v>
      </c>
      <c r="O984" s="190">
        <f t="shared" ca="1" si="238"/>
        <v>0.83832907836001969</v>
      </c>
      <c r="P984" s="190">
        <f t="shared" ca="1" si="238"/>
        <v>0.80896344145417709</v>
      </c>
      <c r="Q984" s="190">
        <f t="shared" ca="1" si="238"/>
        <v>0.779885263776807</v>
      </c>
      <c r="R984" s="190">
        <f t="shared" ca="1" si="238"/>
        <v>0.75130772872523399</v>
      </c>
      <c r="S984" s="190">
        <f t="shared" ca="1" si="238"/>
        <v>0.72337738682847363</v>
      </c>
      <c r="T984" s="190">
        <f t="shared" ca="1" si="238"/>
        <v>0.69619166799913612</v>
      </c>
      <c r="U984" s="190">
        <f t="shared" ca="1" si="238"/>
        <v>0.66981200850691336</v>
      </c>
      <c r="V984" s="190">
        <f t="shared" ca="1" si="238"/>
        <v>0.64427363216851175</v>
      </c>
      <c r="W984" s="187">
        <f t="shared" ca="1" si="238"/>
        <v>0.61959280455779264</v>
      </c>
      <c r="Y984" s="78">
        <f t="shared" ca="1" si="239"/>
        <v>12137493.617384726</v>
      </c>
      <c r="Z984" s="78">
        <f t="shared" ca="1" si="240"/>
        <v>12141245.462175371</v>
      </c>
      <c r="AA984" s="78">
        <f t="shared" ca="1" si="241"/>
        <v>3751.8447906449437</v>
      </c>
    </row>
    <row r="985" spans="1:27" ht="11.25" customHeight="1" x14ac:dyDescent="0.2">
      <c r="A985" s="222">
        <f t="shared" si="242"/>
        <v>975</v>
      </c>
      <c r="B985" s="220">
        <f t="shared" si="231"/>
        <v>1.95E-2</v>
      </c>
      <c r="C985" s="217">
        <f t="shared" si="232"/>
        <v>2.7675000000000004E-3</v>
      </c>
      <c r="D985" s="219">
        <f t="shared" ca="1" si="233"/>
        <v>0.3211773238810629</v>
      </c>
      <c r="E985" s="218">
        <f t="shared" ca="1" si="234"/>
        <v>-0.46440913324114946</v>
      </c>
      <c r="F985" s="187">
        <f t="shared" ca="1" si="235"/>
        <v>-2.2928363818742652E-3</v>
      </c>
      <c r="G985" s="217">
        <f t="shared" ca="1" si="236"/>
        <v>4.7466361812573523E-4</v>
      </c>
      <c r="H985" s="187">
        <f t="shared" ca="1" si="237"/>
        <v>1.9974663618125735E-2</v>
      </c>
      <c r="I985" s="191">
        <f t="shared" ca="1" si="238"/>
        <v>0.98942347515379303</v>
      </c>
      <c r="J985" s="190">
        <f t="shared" ca="1" si="238"/>
        <v>0.96533517962942894</v>
      </c>
      <c r="K985" s="190">
        <f t="shared" ca="1" si="238"/>
        <v>0.93845884043839234</v>
      </c>
      <c r="L985" s="190">
        <f t="shared" ca="1" si="238"/>
        <v>0.90984791739558146</v>
      </c>
      <c r="M985" s="190">
        <f t="shared" ca="1" si="238"/>
        <v>0.88028371448905707</v>
      </c>
      <c r="N985" s="190">
        <f t="shared" ca="1" si="238"/>
        <v>0.85033860990758336</v>
      </c>
      <c r="O985" s="190">
        <f t="shared" ca="1" si="238"/>
        <v>0.82042667972753358</v>
      </c>
      <c r="P985" s="190">
        <f t="shared" ca="1" si="238"/>
        <v>0.79084323412051039</v>
      </c>
      <c r="Q985" s="190">
        <f t="shared" ca="1" si="238"/>
        <v>0.7617951708979217</v>
      </c>
      <c r="R985" s="190">
        <f t="shared" ca="1" si="238"/>
        <v>0.73342399742727982</v>
      </c>
      <c r="S985" s="190">
        <f t="shared" ca="1" si="238"/>
        <v>0.70582313750482006</v>
      </c>
      <c r="T985" s="190">
        <f t="shared" ca="1" si="238"/>
        <v>0.67905085592600489</v>
      </c>
      <c r="U985" s="190">
        <f t="shared" ca="1" si="238"/>
        <v>0.65313986151106196</v>
      </c>
      <c r="V985" s="190">
        <f t="shared" ca="1" si="238"/>
        <v>0.62810441363337988</v>
      </c>
      <c r="W985" s="187">
        <f t="shared" ca="1" si="238"/>
        <v>0.60394556391499832</v>
      </c>
      <c r="Y985" s="78">
        <f t="shared" ca="1" si="239"/>
        <v>11910240.651677348</v>
      </c>
      <c r="Z985" s="78">
        <f t="shared" ca="1" si="240"/>
        <v>11914145.8443796</v>
      </c>
      <c r="AA985" s="78">
        <f t="shared" ca="1" si="241"/>
        <v>3905.1927022524178</v>
      </c>
    </row>
    <row r="986" spans="1:27" ht="11.25" customHeight="1" x14ac:dyDescent="0.2">
      <c r="A986" s="222">
        <f t="shared" si="242"/>
        <v>976</v>
      </c>
      <c r="B986" s="220">
        <f t="shared" si="231"/>
        <v>1.95E-2</v>
      </c>
      <c r="C986" s="217">
        <f t="shared" si="232"/>
        <v>2.7675000000000004E-3</v>
      </c>
      <c r="D986" s="219">
        <f t="shared" ca="1" si="233"/>
        <v>0.18497624989182604</v>
      </c>
      <c r="E986" s="218">
        <f t="shared" ca="1" si="234"/>
        <v>-0.89656234276721825</v>
      </c>
      <c r="F986" s="187">
        <f t="shared" ca="1" si="235"/>
        <v>-4.4264219003799701E-3</v>
      </c>
      <c r="G986" s="217">
        <f t="shared" ca="1" si="236"/>
        <v>-1.6589219003799696E-3</v>
      </c>
      <c r="H986" s="187">
        <f t="shared" ca="1" si="237"/>
        <v>1.7841078099620031E-2</v>
      </c>
      <c r="I986" s="191">
        <f t="shared" ca="1" si="238"/>
        <v>0.9904113316213019</v>
      </c>
      <c r="J986" s="190">
        <f t="shared" ca="1" si="238"/>
        <v>0.96787890646009822</v>
      </c>
      <c r="K986" s="190">
        <f t="shared" ca="1" si="238"/>
        <v>0.9421059361649825</v>
      </c>
      <c r="L986" s="190">
        <f t="shared" ca="1" si="238"/>
        <v>0.91425380499299813</v>
      </c>
      <c r="M986" s="190">
        <f t="shared" ca="1" si="238"/>
        <v>0.88518952477854362</v>
      </c>
      <c r="N986" s="190">
        <f t="shared" ca="1" si="238"/>
        <v>0.85555205904020337</v>
      </c>
      <c r="O986" s="190">
        <f t="shared" ca="1" si="238"/>
        <v>0.82580640741984934</v>
      </c>
      <c r="P986" s="190">
        <f t="shared" ca="1" si="238"/>
        <v>0.79628637772942956</v>
      </c>
      <c r="Q986" s="190">
        <f t="shared" ca="1" si="238"/>
        <v>0.76722771671882051</v>
      </c>
      <c r="R986" s="190">
        <f t="shared" ca="1" si="238"/>
        <v>0.73879340093075729</v>
      </c>
      <c r="S986" s="190">
        <f t="shared" ca="1" si="238"/>
        <v>0.71109274018072266</v>
      </c>
      <c r="T986" s="190">
        <f t="shared" ca="1" si="238"/>
        <v>0.6841956951407332</v>
      </c>
      <c r="U986" s="190">
        <f t="shared" ca="1" si="238"/>
        <v>0.65814354472336767</v>
      </c>
      <c r="V986" s="190">
        <f t="shared" ca="1" si="238"/>
        <v>0.63295679735943766</v>
      </c>
      <c r="W986" s="187">
        <f t="shared" ca="1" si="238"/>
        <v>0.60864103651337287</v>
      </c>
      <c r="Y986" s="78">
        <f t="shared" ca="1" si="239"/>
        <v>11978535.279774621</v>
      </c>
      <c r="Z986" s="78">
        <f t="shared" ca="1" si="240"/>
        <v>11982394.133998368</v>
      </c>
      <c r="AA986" s="78">
        <f t="shared" ca="1" si="241"/>
        <v>3858.8542237468064</v>
      </c>
    </row>
    <row r="987" spans="1:27" ht="11.25" customHeight="1" x14ac:dyDescent="0.2">
      <c r="A987" s="222">
        <f t="shared" si="242"/>
        <v>977</v>
      </c>
      <c r="B987" s="220">
        <f t="shared" si="231"/>
        <v>1.95E-2</v>
      </c>
      <c r="C987" s="217">
        <f t="shared" si="232"/>
        <v>2.7675000000000004E-3</v>
      </c>
      <c r="D987" s="219">
        <f t="shared" ca="1" si="233"/>
        <v>0.6572514436161957</v>
      </c>
      <c r="E987" s="218">
        <f t="shared" ca="1" si="234"/>
        <v>0.40497333315623585</v>
      </c>
      <c r="F987" s="187">
        <f t="shared" ca="1" si="235"/>
        <v>1.999395630893745E-3</v>
      </c>
      <c r="G987" s="217">
        <f t="shared" ca="1" si="236"/>
        <v>4.7668956308937454E-3</v>
      </c>
      <c r="H987" s="187">
        <f t="shared" ca="1" si="237"/>
        <v>2.4266895630893744E-2</v>
      </c>
      <c r="I987" s="191">
        <f t="shared" ref="I987:W1002" ca="1" si="243">I$8*EXP(-$H987*I$9)</f>
        <v>0.98743914283407574</v>
      </c>
      <c r="J987" s="190">
        <f t="shared" ca="1" si="243"/>
        <v>0.96023808217312545</v>
      </c>
      <c r="K987" s="190">
        <f t="shared" ca="1" si="243"/>
        <v>0.93116452621831269</v>
      </c>
      <c r="L987" s="190">
        <f t="shared" ca="1" si="243"/>
        <v>0.9010486086484969</v>
      </c>
      <c r="M987" s="190">
        <f t="shared" ca="1" si="243"/>
        <v>0.87049668235251632</v>
      </c>
      <c r="N987" s="190">
        <f t="shared" ca="1" si="243"/>
        <v>0.83994651912882656</v>
      </c>
      <c r="O987" s="190">
        <f t="shared" ca="1" si="243"/>
        <v>0.80970997159753955</v>
      </c>
      <c r="P987" s="190">
        <f t="shared" ca="1" si="243"/>
        <v>0.78000546980875474</v>
      </c>
      <c r="Q987" s="190">
        <f t="shared" ca="1" si="243"/>
        <v>0.75098252228317486</v>
      </c>
      <c r="R987" s="190">
        <f t="shared" ca="1" si="243"/>
        <v>0.72274005184019241</v>
      </c>
      <c r="S987" s="190">
        <f t="shared" ca="1" si="243"/>
        <v>0.69534004173778108</v>
      </c>
      <c r="T987" s="190">
        <f t="shared" ca="1" si="243"/>
        <v>0.66881764852590098</v>
      </c>
      <c r="U987" s="190">
        <f t="shared" ca="1" si="243"/>
        <v>0.643188671189596</v>
      </c>
      <c r="V987" s="190">
        <f t="shared" ca="1" si="243"/>
        <v>0.61845505219340891</v>
      </c>
      <c r="W987" s="187">
        <f t="shared" ca="1" si="243"/>
        <v>0.59460891891375978</v>
      </c>
      <c r="Y987" s="78">
        <f t="shared" ca="1" si="239"/>
        <v>11774181.909445463</v>
      </c>
      <c r="Z987" s="78">
        <f t="shared" ca="1" si="240"/>
        <v>11778180.000617549</v>
      </c>
      <c r="AA987" s="78">
        <f t="shared" ca="1" si="241"/>
        <v>3998.0911720860749</v>
      </c>
    </row>
    <row r="988" spans="1:27" ht="11.25" customHeight="1" x14ac:dyDescent="0.2">
      <c r="A988" s="222">
        <f t="shared" si="242"/>
        <v>978</v>
      </c>
      <c r="B988" s="220">
        <f t="shared" si="231"/>
        <v>1.95E-2</v>
      </c>
      <c r="C988" s="217">
        <f t="shared" si="232"/>
        <v>2.7675000000000004E-3</v>
      </c>
      <c r="D988" s="219">
        <f t="shared" ca="1" si="233"/>
        <v>0.5383631456058624</v>
      </c>
      <c r="E988" s="218">
        <f t="shared" ca="1" si="234"/>
        <v>9.6310831497462682E-2</v>
      </c>
      <c r="F988" s="187">
        <f t="shared" ca="1" si="235"/>
        <v>4.7549663135345492E-4</v>
      </c>
      <c r="G988" s="217">
        <f t="shared" ca="1" si="236"/>
        <v>3.2429966313534554E-3</v>
      </c>
      <c r="H988" s="187">
        <f t="shared" ca="1" si="237"/>
        <v>2.2742996631353457E-2</v>
      </c>
      <c r="I988" s="191">
        <f t="shared" ca="1" si="243"/>
        <v>0.9881431971648803</v>
      </c>
      <c r="J988" s="190">
        <f t="shared" ca="1" si="243"/>
        <v>0.96204464902059295</v>
      </c>
      <c r="K988" s="190">
        <f t="shared" ca="1" si="243"/>
        <v>0.93374775975883406</v>
      </c>
      <c r="L988" s="190">
        <f t="shared" ca="1" si="243"/>
        <v>0.90416289825026364</v>
      </c>
      <c r="M988" s="190">
        <f t="shared" ca="1" si="243"/>
        <v>0.87395891467737363</v>
      </c>
      <c r="N988" s="190">
        <f t="shared" ca="1" si="243"/>
        <v>0.84362146881447242</v>
      </c>
      <c r="O988" s="190">
        <f t="shared" ca="1" si="243"/>
        <v>0.81349867144046517</v>
      </c>
      <c r="P988" s="190">
        <f t="shared" ca="1" si="243"/>
        <v>0.78383616089715313</v>
      </c>
      <c r="Q988" s="190">
        <f t="shared" ca="1" si="243"/>
        <v>0.75480372221573377</v>
      </c>
      <c r="R988" s="190">
        <f t="shared" ca="1" si="243"/>
        <v>0.72651530502483919</v>
      </c>
      <c r="S988" s="190">
        <f t="shared" ca="1" si="243"/>
        <v>0.69904397634176541</v>
      </c>
      <c r="T988" s="190">
        <f t="shared" ca="1" si="243"/>
        <v>0.67243303304346935</v>
      </c>
      <c r="U988" s="190">
        <f t="shared" ca="1" si="243"/>
        <v>0.64670422746447409</v>
      </c>
      <c r="V988" s="190">
        <f t="shared" ca="1" si="243"/>
        <v>0.62186383638052789</v>
      </c>
      <c r="W988" s="187">
        <f t="shared" ca="1" si="243"/>
        <v>0.59790712636983412</v>
      </c>
      <c r="Y988" s="78">
        <f t="shared" ca="1" si="239"/>
        <v>11822284.946864681</v>
      </c>
      <c r="Z988" s="78">
        <f t="shared" ca="1" si="240"/>
        <v>11826250.110322841</v>
      </c>
      <c r="AA988" s="78">
        <f t="shared" ca="1" si="241"/>
        <v>3965.1634581591934</v>
      </c>
    </row>
    <row r="989" spans="1:27" ht="11.25" customHeight="1" x14ac:dyDescent="0.2">
      <c r="A989" s="222">
        <f t="shared" si="242"/>
        <v>979</v>
      </c>
      <c r="B989" s="220">
        <f t="shared" si="231"/>
        <v>1.95E-2</v>
      </c>
      <c r="C989" s="217">
        <f t="shared" si="232"/>
        <v>2.7675000000000004E-3</v>
      </c>
      <c r="D989" s="219">
        <f t="shared" ca="1" si="233"/>
        <v>0.64187478587985225</v>
      </c>
      <c r="E989" s="218">
        <f t="shared" ca="1" si="234"/>
        <v>0.36347454027197917</v>
      </c>
      <c r="F989" s="187">
        <f t="shared" ca="1" si="235"/>
        <v>1.7945117573470958E-3</v>
      </c>
      <c r="G989" s="217">
        <f t="shared" ca="1" si="236"/>
        <v>4.562011757347096E-3</v>
      </c>
      <c r="H989" s="187">
        <f t="shared" ca="1" si="237"/>
        <v>2.4062011757347096E-2</v>
      </c>
      <c r="I989" s="191">
        <f t="shared" ca="1" si="243"/>
        <v>0.98753377173443835</v>
      </c>
      <c r="J989" s="190">
        <f t="shared" ca="1" si="243"/>
        <v>0.9604807724008918</v>
      </c>
      <c r="K989" s="190">
        <f t="shared" ca="1" si="243"/>
        <v>0.93151141833620377</v>
      </c>
      <c r="L989" s="190">
        <f t="shared" ca="1" si="243"/>
        <v>0.90146669104101906</v>
      </c>
      <c r="M989" s="190">
        <f t="shared" ca="1" si="243"/>
        <v>0.87096137035254118</v>
      </c>
      <c r="N989" s="190">
        <f t="shared" ca="1" si="243"/>
        <v>0.84043967262005692</v>
      </c>
      <c r="O989" s="190">
        <f t="shared" ca="1" si="243"/>
        <v>0.81021832298284435</v>
      </c>
      <c r="P989" s="190">
        <f t="shared" ca="1" si="243"/>
        <v>0.78051940398855324</v>
      </c>
      <c r="Q989" s="190">
        <f t="shared" ca="1" si="243"/>
        <v>0.75149514396226136</v>
      </c>
      <c r="R989" s="190">
        <f t="shared" ca="1" si="243"/>
        <v>0.72324648014771731</v>
      </c>
      <c r="S989" s="190">
        <f t="shared" ca="1" si="243"/>
        <v>0.6958368809609673</v>
      </c>
      <c r="T989" s="190">
        <f t="shared" ca="1" si="243"/>
        <v>0.66930259332254771</v>
      </c>
      <c r="U989" s="190">
        <f t="shared" ca="1" si="243"/>
        <v>0.64366021342848334</v>
      </c>
      <c r="V989" s="190">
        <f t="shared" ca="1" si="243"/>
        <v>0.61891226401983024</v>
      </c>
      <c r="W989" s="187">
        <f t="shared" ca="1" si="243"/>
        <v>0.59505129266987045</v>
      </c>
      <c r="Y989" s="78">
        <f t="shared" ca="1" si="239"/>
        <v>11780636.291968225</v>
      </c>
      <c r="Z989" s="78">
        <f t="shared" ca="1" si="240"/>
        <v>11784629.959881218</v>
      </c>
      <c r="AA989" s="78">
        <f t="shared" ca="1" si="241"/>
        <v>3993.6679129935801</v>
      </c>
    </row>
    <row r="990" spans="1:27" ht="11.25" customHeight="1" x14ac:dyDescent="0.2">
      <c r="A990" s="222">
        <f t="shared" si="242"/>
        <v>980</v>
      </c>
      <c r="B990" s="220">
        <f t="shared" si="231"/>
        <v>1.95E-2</v>
      </c>
      <c r="C990" s="217">
        <f t="shared" si="232"/>
        <v>2.7675000000000004E-3</v>
      </c>
      <c r="D990" s="219">
        <f t="shared" ca="1" si="233"/>
        <v>0.95793149109249509</v>
      </c>
      <c r="E990" s="218">
        <f t="shared" ca="1" si="234"/>
        <v>1.7271706636083912</v>
      </c>
      <c r="F990" s="187">
        <f t="shared" ca="1" si="235"/>
        <v>8.5272219079526642E-3</v>
      </c>
      <c r="G990" s="217">
        <f t="shared" ca="1" si="236"/>
        <v>1.1294721907952665E-2</v>
      </c>
      <c r="H990" s="187">
        <f t="shared" ca="1" si="237"/>
        <v>3.0794721907952665E-2</v>
      </c>
      <c r="I990" s="191">
        <f t="shared" ca="1" si="243"/>
        <v>0.98442890386420046</v>
      </c>
      <c r="J990" s="190">
        <f t="shared" ca="1" si="243"/>
        <v>0.95253772221251287</v>
      </c>
      <c r="K990" s="190">
        <f t="shared" ca="1" si="243"/>
        <v>0.92017952822995974</v>
      </c>
      <c r="L990" s="190">
        <f t="shared" ca="1" si="243"/>
        <v>0.8878290646218665</v>
      </c>
      <c r="M990" s="190">
        <f t="shared" ca="1" si="243"/>
        <v>0.85582028915546593</v>
      </c>
      <c r="N990" s="190">
        <f t="shared" ca="1" si="243"/>
        <v>0.82438467970231455</v>
      </c>
      <c r="O990" s="190">
        <f t="shared" ca="1" si="243"/>
        <v>0.7936792330825847</v>
      </c>
      <c r="P990" s="190">
        <f t="shared" ca="1" si="243"/>
        <v>0.76380691697727898</v>
      </c>
      <c r="Q990" s="190">
        <f t="shared" ca="1" si="243"/>
        <v>0.73483160659089053</v>
      </c>
      <c r="R990" s="190">
        <f t="shared" ca="1" si="243"/>
        <v>0.70678899313501264</v>
      </c>
      <c r="S990" s="190">
        <f t="shared" ca="1" si="243"/>
        <v>0.67969454989889155</v>
      </c>
      <c r="T990" s="190">
        <f t="shared" ca="1" si="243"/>
        <v>0.65354934813990695</v>
      </c>
      <c r="U990" s="190">
        <f t="shared" ca="1" si="243"/>
        <v>0.62834430097473049</v>
      </c>
      <c r="V990" s="190">
        <f t="shared" ca="1" si="243"/>
        <v>0.60406325748462464</v>
      </c>
      <c r="W990" s="187">
        <f t="shared" ca="1" si="243"/>
        <v>0.58068525557123118</v>
      </c>
      <c r="Y990" s="78">
        <f t="shared" ca="1" si="239"/>
        <v>11570623.649641469</v>
      </c>
      <c r="Z990" s="78">
        <f t="shared" ca="1" si="240"/>
        <v>11574761.968632624</v>
      </c>
      <c r="AA990" s="78">
        <f t="shared" ca="1" si="241"/>
        <v>4138.3189911544323</v>
      </c>
    </row>
    <row r="991" spans="1:27" ht="11.25" customHeight="1" x14ac:dyDescent="0.2">
      <c r="A991" s="222">
        <f t="shared" si="242"/>
        <v>981</v>
      </c>
      <c r="B991" s="220">
        <f t="shared" si="231"/>
        <v>1.95E-2</v>
      </c>
      <c r="C991" s="217">
        <f t="shared" si="232"/>
        <v>2.7675000000000004E-3</v>
      </c>
      <c r="D991" s="219">
        <f t="shared" ca="1" si="233"/>
        <v>0.40850877839401389</v>
      </c>
      <c r="E991" s="218">
        <f t="shared" ca="1" si="234"/>
        <v>-0.23138263196407291</v>
      </c>
      <c r="F991" s="187">
        <f t="shared" ca="1" si="235"/>
        <v>-1.1423602137160599E-3</v>
      </c>
      <c r="G991" s="217">
        <f t="shared" ca="1" si="236"/>
        <v>1.6251397862839406E-3</v>
      </c>
      <c r="H991" s="187">
        <f t="shared" ca="1" si="237"/>
        <v>2.1125139786283942E-2</v>
      </c>
      <c r="I991" s="191">
        <f t="shared" ca="1" si="243"/>
        <v>0.98889121020861293</v>
      </c>
      <c r="J991" s="190">
        <f t="shared" ca="1" si="243"/>
        <v>0.96396632171343666</v>
      </c>
      <c r="K991" s="190">
        <f t="shared" ca="1" si="243"/>
        <v>0.93649810894966445</v>
      </c>
      <c r="L991" s="190">
        <f t="shared" ca="1" si="243"/>
        <v>0.90748098385438269</v>
      </c>
      <c r="M991" s="190">
        <f t="shared" ca="1" si="243"/>
        <v>0.87764968645254871</v>
      </c>
      <c r="N991" s="190">
        <f t="shared" ca="1" si="243"/>
        <v>0.84754059986995844</v>
      </c>
      <c r="O991" s="190">
        <f t="shared" ca="1" si="243"/>
        <v>0.81754037090602971</v>
      </c>
      <c r="P991" s="190">
        <f t="shared" ca="1" si="243"/>
        <v>0.78792362857551335</v>
      </c>
      <c r="Q991" s="190">
        <f t="shared" ca="1" si="243"/>
        <v>0.75888180354164669</v>
      </c>
      <c r="R991" s="190">
        <f t="shared" ca="1" si="243"/>
        <v>0.73054490977763986</v>
      </c>
      <c r="S991" s="190">
        <f t="shared" ca="1" si="243"/>
        <v>0.7029978762293484</v>
      </c>
      <c r="T991" s="190">
        <f t="shared" ca="1" si="243"/>
        <v>0.6762927189234843</v>
      </c>
      <c r="U991" s="190">
        <f t="shared" ca="1" si="243"/>
        <v>0.65045757105585911</v>
      </c>
      <c r="V991" s="190">
        <f t="shared" ca="1" si="243"/>
        <v>0.62550335742246288</v>
      </c>
      <c r="W991" s="187">
        <f t="shared" ca="1" si="243"/>
        <v>0.60142871250680507</v>
      </c>
      <c r="Y991" s="78">
        <f t="shared" ca="1" si="239"/>
        <v>11873597.859987393</v>
      </c>
      <c r="Z991" s="78">
        <f t="shared" ca="1" si="240"/>
        <v>11877527.998227576</v>
      </c>
      <c r="AA991" s="78">
        <f t="shared" ca="1" si="241"/>
        <v>3930.1382401827723</v>
      </c>
    </row>
    <row r="992" spans="1:27" ht="11.25" customHeight="1" x14ac:dyDescent="0.2">
      <c r="A992" s="222">
        <f t="shared" si="242"/>
        <v>982</v>
      </c>
      <c r="B992" s="220">
        <f t="shared" si="231"/>
        <v>1.95E-2</v>
      </c>
      <c r="C992" s="217">
        <f t="shared" si="232"/>
        <v>2.7675000000000004E-3</v>
      </c>
      <c r="D992" s="219">
        <f t="shared" ca="1" si="233"/>
        <v>0.8064649616869598</v>
      </c>
      <c r="E992" s="218">
        <f t="shared" ca="1" si="234"/>
        <v>0.86494299672657671</v>
      </c>
      <c r="F992" s="187">
        <f t="shared" ca="1" si="235"/>
        <v>4.2703138874580762E-3</v>
      </c>
      <c r="G992" s="217">
        <f t="shared" ca="1" si="236"/>
        <v>7.0378138874580762E-3</v>
      </c>
      <c r="H992" s="187">
        <f t="shared" ca="1" si="237"/>
        <v>2.6537813887458076E-2</v>
      </c>
      <c r="I992" s="191">
        <f t="shared" ca="1" si="243"/>
        <v>0.98639088989913803</v>
      </c>
      <c r="J992" s="190">
        <f t="shared" ca="1" si="243"/>
        <v>0.95755222414512975</v>
      </c>
      <c r="K992" s="190">
        <f t="shared" ca="1" si="243"/>
        <v>0.92732823900418948</v>
      </c>
      <c r="L992" s="190">
        <f t="shared" ca="1" si="243"/>
        <v>0.89642757809621387</v>
      </c>
      <c r="M992" s="190">
        <f t="shared" ca="1" si="243"/>
        <v>0.86536268728598076</v>
      </c>
      <c r="N992" s="190">
        <f t="shared" ca="1" si="243"/>
        <v>0.83449978171749328</v>
      </c>
      <c r="O992" s="190">
        <f t="shared" ca="1" si="243"/>
        <v>0.80409675591211427</v>
      </c>
      <c r="P992" s="190">
        <f t="shared" ca="1" si="243"/>
        <v>0.77433167215307075</v>
      </c>
      <c r="Q992" s="190">
        <f t="shared" ca="1" si="243"/>
        <v>0.74532402395835218</v>
      </c>
      <c r="R992" s="190">
        <f t="shared" ca="1" si="243"/>
        <v>0.71715052845470051</v>
      </c>
      <c r="S992" s="190">
        <f t="shared" ca="1" si="243"/>
        <v>0.68985681151284006</v>
      </c>
      <c r="T992" s="190">
        <f t="shared" ca="1" si="243"/>
        <v>0.66346602839173752</v>
      </c>
      <c r="U992" s="190">
        <f t="shared" ca="1" si="243"/>
        <v>0.63798520804094816</v>
      </c>
      <c r="V992" s="190">
        <f t="shared" ca="1" si="243"/>
        <v>0.61340991203768547</v>
      </c>
      <c r="W992" s="187">
        <f t="shared" ca="1" si="243"/>
        <v>0.58972764877721151</v>
      </c>
      <c r="Y992" s="78">
        <f t="shared" ca="1" si="239"/>
        <v>11702909.989386806</v>
      </c>
      <c r="Z992" s="78">
        <f t="shared" ca="1" si="240"/>
        <v>11706957.023724159</v>
      </c>
      <c r="AA992" s="78">
        <f t="shared" ca="1" si="241"/>
        <v>4047.0343373529613</v>
      </c>
    </row>
    <row r="993" spans="1:27" ht="11.25" customHeight="1" x14ac:dyDescent="0.2">
      <c r="A993" s="222">
        <f t="shared" si="242"/>
        <v>983</v>
      </c>
      <c r="B993" s="220">
        <f t="shared" si="231"/>
        <v>1.95E-2</v>
      </c>
      <c r="C993" s="217">
        <f t="shared" si="232"/>
        <v>2.7675000000000004E-3</v>
      </c>
      <c r="D993" s="219">
        <f t="shared" ca="1" si="233"/>
        <v>0.91389841024429619</v>
      </c>
      <c r="E993" s="218">
        <f t="shared" ca="1" si="234"/>
        <v>1.3651586883100315</v>
      </c>
      <c r="F993" s="187">
        <f t="shared" ca="1" si="235"/>
        <v>6.7399309865933659E-3</v>
      </c>
      <c r="G993" s="217">
        <f t="shared" ca="1" si="236"/>
        <v>9.5074309865933668E-3</v>
      </c>
      <c r="H993" s="187">
        <f t="shared" ca="1" si="237"/>
        <v>2.9007430986593367E-2</v>
      </c>
      <c r="I993" s="191">
        <f t="shared" ca="1" si="243"/>
        <v>0.98525218091951827</v>
      </c>
      <c r="J993" s="190">
        <f t="shared" ca="1" si="243"/>
        <v>0.95463988783019316</v>
      </c>
      <c r="K993" s="190">
        <f t="shared" ca="1" si="243"/>
        <v>0.92317422538175853</v>
      </c>
      <c r="L993" s="190">
        <f t="shared" ca="1" si="243"/>
        <v>0.89142911665281044</v>
      </c>
      <c r="M993" s="190">
        <f t="shared" ca="1" si="243"/>
        <v>0.85981384550776518</v>
      </c>
      <c r="N993" s="190">
        <f t="shared" ca="1" si="243"/>
        <v>0.82861655364014253</v>
      </c>
      <c r="O993" s="190">
        <f t="shared" ca="1" si="243"/>
        <v>0.79803656003097889</v>
      </c>
      <c r="P993" s="190">
        <f t="shared" ca="1" si="243"/>
        <v>0.76820826966561861</v>
      </c>
      <c r="Q993" s="190">
        <f t="shared" ca="1" si="243"/>
        <v>0.73921880714752808</v>
      </c>
      <c r="R993" s="190">
        <f t="shared" ca="1" si="243"/>
        <v>0.71112099391579708</v>
      </c>
      <c r="S993" s="190">
        <f t="shared" ca="1" si="243"/>
        <v>0.68394288249692636</v>
      </c>
      <c r="T993" s="190">
        <f t="shared" ca="1" si="243"/>
        <v>0.65769475112149012</v>
      </c>
      <c r="U993" s="190">
        <f t="shared" ca="1" si="243"/>
        <v>0.63237422816624278</v>
      </c>
      <c r="V993" s="190">
        <f t="shared" ca="1" si="243"/>
        <v>0.60797004107864949</v>
      </c>
      <c r="W993" s="187">
        <f t="shared" ca="1" si="243"/>
        <v>0.58446475453641977</v>
      </c>
      <c r="Y993" s="78">
        <f t="shared" ca="1" si="239"/>
        <v>11625957.098091839</v>
      </c>
      <c r="Z993" s="78">
        <f t="shared" ca="1" si="240"/>
        <v>11630057.168932911</v>
      </c>
      <c r="AA993" s="78">
        <f t="shared" ca="1" si="241"/>
        <v>4100.0708410721272</v>
      </c>
    </row>
    <row r="994" spans="1:27" ht="11.25" customHeight="1" x14ac:dyDescent="0.2">
      <c r="A994" s="222">
        <f t="shared" si="242"/>
        <v>984</v>
      </c>
      <c r="B994" s="220">
        <f t="shared" si="231"/>
        <v>1.95E-2</v>
      </c>
      <c r="C994" s="217">
        <f t="shared" si="232"/>
        <v>2.7675000000000004E-3</v>
      </c>
      <c r="D994" s="219">
        <f t="shared" ca="1" si="233"/>
        <v>0.66189621109797725</v>
      </c>
      <c r="E994" s="218">
        <f t="shared" ca="1" si="234"/>
        <v>0.4176437864380626</v>
      </c>
      <c r="F994" s="187">
        <f t="shared" ca="1" si="235"/>
        <v>2.0619509817255844E-3</v>
      </c>
      <c r="G994" s="217">
        <f t="shared" ca="1" si="236"/>
        <v>4.8294509817255853E-3</v>
      </c>
      <c r="H994" s="187">
        <f t="shared" ca="1" si="237"/>
        <v>2.4329450981725585E-2</v>
      </c>
      <c r="I994" s="191">
        <f t="shared" ca="1" si="243"/>
        <v>0.98741025244977687</v>
      </c>
      <c r="J994" s="190">
        <f t="shared" ca="1" si="243"/>
        <v>0.9601639959685051</v>
      </c>
      <c r="K994" s="190">
        <f t="shared" ca="1" si="243"/>
        <v>0.93105863851151061</v>
      </c>
      <c r="L994" s="190">
        <f t="shared" ca="1" si="243"/>
        <v>0.90092099795336555</v>
      </c>
      <c r="M994" s="190">
        <f t="shared" ca="1" si="243"/>
        <v>0.87035485275463742</v>
      </c>
      <c r="N994" s="190">
        <f t="shared" ca="1" si="243"/>
        <v>0.83979600667912468</v>
      </c>
      <c r="O994" s="190">
        <f t="shared" ca="1" si="243"/>
        <v>0.80955482480726804</v>
      </c>
      <c r="P994" s="190">
        <f t="shared" ca="1" si="243"/>
        <v>0.77984862235056374</v>
      </c>
      <c r="Q994" s="190">
        <f t="shared" ca="1" si="243"/>
        <v>0.75082607780689248</v>
      </c>
      <c r="R994" s="190">
        <f t="shared" ca="1" si="243"/>
        <v>0.72258549931348182</v>
      </c>
      <c r="S994" s="190">
        <f t="shared" ca="1" si="243"/>
        <v>0.69518841698862777</v>
      </c>
      <c r="T994" s="190">
        <f t="shared" ca="1" si="243"/>
        <v>0.66866965472084894</v>
      </c>
      <c r="U994" s="190">
        <f t="shared" ca="1" si="243"/>
        <v>0.64304476828754864</v>
      </c>
      <c r="V994" s="190">
        <f t="shared" ca="1" si="243"/>
        <v>0.61831552313451887</v>
      </c>
      <c r="W994" s="187">
        <f t="shared" ca="1" si="243"/>
        <v>0.59447391845808395</v>
      </c>
      <c r="Y994" s="78">
        <f t="shared" ca="1" si="239"/>
        <v>11772212.050184755</v>
      </c>
      <c r="Z994" s="78">
        <f t="shared" ca="1" si="240"/>
        <v>11776211.491630234</v>
      </c>
      <c r="AA994" s="78">
        <f t="shared" ca="1" si="241"/>
        <v>3999.4414454791695</v>
      </c>
    </row>
    <row r="995" spans="1:27" ht="11.25" customHeight="1" x14ac:dyDescent="0.2">
      <c r="A995" s="222">
        <f t="shared" si="242"/>
        <v>985</v>
      </c>
      <c r="B995" s="220">
        <f t="shared" si="231"/>
        <v>1.95E-2</v>
      </c>
      <c r="C995" s="217">
        <f t="shared" si="232"/>
        <v>2.7675000000000004E-3</v>
      </c>
      <c r="D995" s="219">
        <f t="shared" ca="1" si="233"/>
        <v>0.43830525341568005</v>
      </c>
      <c r="E995" s="218">
        <f t="shared" ca="1" si="234"/>
        <v>-0.15526741027561813</v>
      </c>
      <c r="F995" s="187">
        <f t="shared" ca="1" si="235"/>
        <v>-7.6657141670484139E-4</v>
      </c>
      <c r="G995" s="217">
        <f t="shared" ca="1" si="236"/>
        <v>2.000928583295159E-3</v>
      </c>
      <c r="H995" s="187">
        <f t="shared" ca="1" si="237"/>
        <v>2.1500928583295158E-2</v>
      </c>
      <c r="I995" s="191">
        <f t="shared" ca="1" si="243"/>
        <v>0.9887174145000045</v>
      </c>
      <c r="J995" s="190">
        <f t="shared" ca="1" si="243"/>
        <v>0.96351962191526386</v>
      </c>
      <c r="K995" s="190">
        <f t="shared" ca="1" si="243"/>
        <v>0.9358585482841858</v>
      </c>
      <c r="L995" s="190">
        <f t="shared" ca="1" si="243"/>
        <v>0.90670918920711274</v>
      </c>
      <c r="M995" s="190">
        <f t="shared" ca="1" si="243"/>
        <v>0.876791022633571</v>
      </c>
      <c r="N995" s="190">
        <f t="shared" ca="1" si="243"/>
        <v>0.84662866078753007</v>
      </c>
      <c r="O995" s="190">
        <f t="shared" ca="1" si="243"/>
        <v>0.81659979566190022</v>
      </c>
      <c r="P995" s="190">
        <f t="shared" ca="1" si="243"/>
        <v>0.78697231282853242</v>
      </c>
      <c r="Q995" s="190">
        <f t="shared" ca="1" si="243"/>
        <v>0.75793260425840925</v>
      </c>
      <c r="R995" s="190">
        <f t="shared" ca="1" si="243"/>
        <v>0.72960694234499668</v>
      </c>
      <c r="S995" s="190">
        <f t="shared" ca="1" si="243"/>
        <v>0.70207749206354109</v>
      </c>
      <c r="T995" s="190">
        <f t="shared" ca="1" si="243"/>
        <v>0.67539423710386903</v>
      </c>
      <c r="U995" s="190">
        <f t="shared" ca="1" si="243"/>
        <v>0.6495838229687575</v>
      </c>
      <c r="V995" s="190">
        <f t="shared" ca="1" si="243"/>
        <v>0.62465609054592375</v>
      </c>
      <c r="W995" s="187">
        <f t="shared" ca="1" si="243"/>
        <v>0.60060888879359309</v>
      </c>
      <c r="Y995" s="78">
        <f t="shared" ca="1" si="239"/>
        <v>11861656.643897191</v>
      </c>
      <c r="Z995" s="78">
        <f t="shared" ca="1" si="240"/>
        <v>11865594.923498169</v>
      </c>
      <c r="AA995" s="78">
        <f t="shared" ca="1" si="241"/>
        <v>3938.2796009778976</v>
      </c>
    </row>
    <row r="996" spans="1:27" ht="11.25" customHeight="1" x14ac:dyDescent="0.2">
      <c r="A996" s="222">
        <f t="shared" si="242"/>
        <v>986</v>
      </c>
      <c r="B996" s="220">
        <f t="shared" si="231"/>
        <v>1.95E-2</v>
      </c>
      <c r="C996" s="217">
        <f t="shared" si="232"/>
        <v>2.7675000000000004E-3</v>
      </c>
      <c r="D996" s="219">
        <f t="shared" ca="1" si="233"/>
        <v>0.63392427445975574</v>
      </c>
      <c r="E996" s="218">
        <f t="shared" ca="1" si="234"/>
        <v>0.3422650286757809</v>
      </c>
      <c r="F996" s="187">
        <f t="shared" ca="1" si="235"/>
        <v>1.6897981840154192E-3</v>
      </c>
      <c r="G996" s="217">
        <f t="shared" ca="1" si="236"/>
        <v>4.4572981840154194E-3</v>
      </c>
      <c r="H996" s="187">
        <f t="shared" ca="1" si="237"/>
        <v>2.3957298184015419E-2</v>
      </c>
      <c r="I996" s="191">
        <f t="shared" ca="1" si="243"/>
        <v>0.9875821388781193</v>
      </c>
      <c r="J996" s="190">
        <f t="shared" ca="1" si="243"/>
        <v>0.96060483201122482</v>
      </c>
      <c r="K996" s="190">
        <f t="shared" ca="1" si="243"/>
        <v>0.93168876043772542</v>
      </c>
      <c r="L996" s="190">
        <f t="shared" ca="1" si="243"/>
        <v>0.90168044260118962</v>
      </c>
      <c r="M996" s="190">
        <f t="shared" ca="1" si="243"/>
        <v>0.87119896232994176</v>
      </c>
      <c r="N996" s="190">
        <f t="shared" ca="1" si="243"/>
        <v>0.84069182896866901</v>
      </c>
      <c r="O996" s="190">
        <f t="shared" ca="1" si="243"/>
        <v>0.81047825821612041</v>
      </c>
      <c r="P996" s="190">
        <f t="shared" ca="1" si="243"/>
        <v>0.7807822000352177</v>
      </c>
      <c r="Q996" s="190">
        <f t="shared" ca="1" si="243"/>
        <v>0.75175727356591704</v>
      </c>
      <c r="R996" s="190">
        <f t="shared" ca="1" si="243"/>
        <v>0.72350544630438096</v>
      </c>
      <c r="S996" s="190">
        <f t="shared" ca="1" si="243"/>
        <v>0.69609094631382162</v>
      </c>
      <c r="T996" s="190">
        <f t="shared" ca="1" si="243"/>
        <v>0.6695505782772837</v>
      </c>
      <c r="U996" s="190">
        <f t="shared" ca="1" si="243"/>
        <v>0.64390134621847017</v>
      </c>
      <c r="V996" s="190">
        <f t="shared" ca="1" si="243"/>
        <v>0.61914606974492004</v>
      </c>
      <c r="W996" s="187">
        <f t="shared" ca="1" si="243"/>
        <v>0.59527751140991414</v>
      </c>
      <c r="Y996" s="78">
        <f t="shared" ca="1" si="239"/>
        <v>11783936.595312918</v>
      </c>
      <c r="Z996" s="78">
        <f t="shared" ca="1" si="240"/>
        <v>11787928.002090681</v>
      </c>
      <c r="AA996" s="78">
        <f t="shared" ca="1" si="241"/>
        <v>3991.4067777637392</v>
      </c>
    </row>
    <row r="997" spans="1:27" ht="11.25" customHeight="1" x14ac:dyDescent="0.2">
      <c r="A997" s="222">
        <f t="shared" si="242"/>
        <v>987</v>
      </c>
      <c r="B997" s="220">
        <f t="shared" si="231"/>
        <v>1.95E-2</v>
      </c>
      <c r="C997" s="217">
        <f t="shared" si="232"/>
        <v>2.7675000000000004E-3</v>
      </c>
      <c r="D997" s="219">
        <f t="shared" ca="1" si="233"/>
        <v>8.0807594316940623E-2</v>
      </c>
      <c r="E997" s="218">
        <f t="shared" ca="1" si="234"/>
        <v>-1.3996598956735957</v>
      </c>
      <c r="F997" s="187">
        <f t="shared" ca="1" si="235"/>
        <v>-6.9102670497747333E-3</v>
      </c>
      <c r="G997" s="217">
        <f t="shared" ca="1" si="236"/>
        <v>-4.1427670497747333E-3</v>
      </c>
      <c r="H997" s="187">
        <f t="shared" ca="1" si="237"/>
        <v>1.5357232950225267E-2</v>
      </c>
      <c r="I997" s="191">
        <f t="shared" ca="1" si="243"/>
        <v>0.99156260186579803</v>
      </c>
      <c r="J997" s="190">
        <f t="shared" ca="1" si="243"/>
        <v>0.97084866869677089</v>
      </c>
      <c r="K997" s="190">
        <f t="shared" ca="1" si="243"/>
        <v>0.94636961516539309</v>
      </c>
      <c r="L997" s="190">
        <f t="shared" ca="1" si="243"/>
        <v>0.91940986784914092</v>
      </c>
      <c r="M997" s="190">
        <f t="shared" ca="1" si="243"/>
        <v>0.89093514773462634</v>
      </c>
      <c r="N997" s="190">
        <f t="shared" ca="1" si="243"/>
        <v>0.86166165198415534</v>
      </c>
      <c r="O997" s="190">
        <f t="shared" ca="1" si="243"/>
        <v>0.83211375104636398</v>
      </c>
      <c r="P997" s="190">
        <f t="shared" ca="1" si="243"/>
        <v>0.80267030534086492</v>
      </c>
      <c r="Q997" s="190">
        <f t="shared" ca="1" si="243"/>
        <v>0.77360091697766065</v>
      </c>
      <c r="R997" s="190">
        <f t="shared" ca="1" si="243"/>
        <v>0.74509381025985844</v>
      </c>
      <c r="S997" s="190">
        <f t="shared" ca="1" si="243"/>
        <v>0.71727700670191741</v>
      </c>
      <c r="T997" s="190">
        <f t="shared" ca="1" si="243"/>
        <v>0.69023426007431921</v>
      </c>
      <c r="U997" s="190">
        <f t="shared" ca="1" si="243"/>
        <v>0.66401696578032277</v>
      </c>
      <c r="V997" s="190">
        <f t="shared" ca="1" si="243"/>
        <v>0.63865301456218271</v>
      </c>
      <c r="W997" s="187">
        <f t="shared" ca="1" si="243"/>
        <v>0.61415334700227753</v>
      </c>
      <c r="Y997" s="78">
        <f t="shared" ca="1" si="239"/>
        <v>12058600.931041652</v>
      </c>
      <c r="Z997" s="78">
        <f t="shared" ca="1" si="240"/>
        <v>12062405.73173026</v>
      </c>
      <c r="AA997" s="78">
        <f t="shared" ca="1" si="241"/>
        <v>3804.8006886076182</v>
      </c>
    </row>
    <row r="998" spans="1:27" ht="11.25" customHeight="1" x14ac:dyDescent="0.2">
      <c r="A998" s="222">
        <f t="shared" si="242"/>
        <v>988</v>
      </c>
      <c r="B998" s="220">
        <f t="shared" si="231"/>
        <v>1.95E-2</v>
      </c>
      <c r="C998" s="217">
        <f t="shared" si="232"/>
        <v>2.7675000000000004E-3</v>
      </c>
      <c r="D998" s="219">
        <f t="shared" ca="1" si="233"/>
        <v>0.96674676402818038</v>
      </c>
      <c r="E998" s="218">
        <f t="shared" ca="1" si="234"/>
        <v>1.8349947189720444</v>
      </c>
      <c r="F998" s="187">
        <f t="shared" ca="1" si="235"/>
        <v>9.0595605276813929E-3</v>
      </c>
      <c r="G998" s="217">
        <f t="shared" ca="1" si="236"/>
        <v>1.1827060527681394E-2</v>
      </c>
      <c r="H998" s="187">
        <f t="shared" ca="1" si="237"/>
        <v>3.1327060527681395E-2</v>
      </c>
      <c r="I998" s="191">
        <f t="shared" ca="1" si="243"/>
        <v>0.98418382653737413</v>
      </c>
      <c r="J998" s="190">
        <f t="shared" ca="1" si="243"/>
        <v>0.95191249438586156</v>
      </c>
      <c r="K998" s="190">
        <f t="shared" ca="1" si="243"/>
        <v>0.91928944675504598</v>
      </c>
      <c r="L998" s="190">
        <f t="shared" ca="1" si="243"/>
        <v>0.88675961390092639</v>
      </c>
      <c r="M998" s="190">
        <f t="shared" ca="1" si="243"/>
        <v>0.85463441076579183</v>
      </c>
      <c r="N998" s="190">
        <f t="shared" ca="1" si="243"/>
        <v>0.8231284125381193</v>
      </c>
      <c r="O998" s="190">
        <f t="shared" ca="1" si="243"/>
        <v>0.79238602208985642</v>
      </c>
      <c r="P998" s="190">
        <f t="shared" ca="1" si="243"/>
        <v>0.7625008692921158</v>
      </c>
      <c r="Q998" s="190">
        <f t="shared" ca="1" si="243"/>
        <v>0.73352993314500858</v>
      </c>
      <c r="R998" s="190">
        <f t="shared" ca="1" si="243"/>
        <v>0.7055038290720097</v>
      </c>
      <c r="S998" s="190">
        <f t="shared" ca="1" si="243"/>
        <v>0.67843430607532396</v>
      </c>
      <c r="T998" s="190">
        <f t="shared" ca="1" si="243"/>
        <v>0.65231971124938848</v>
      </c>
      <c r="U998" s="190">
        <f t="shared" ca="1" si="243"/>
        <v>0.62714897178005702</v>
      </c>
      <c r="V998" s="190">
        <f t="shared" ca="1" si="243"/>
        <v>0.60290449462717932</v>
      </c>
      <c r="W998" s="187">
        <f t="shared" ca="1" si="243"/>
        <v>0.57956427547356515</v>
      </c>
      <c r="Y998" s="78">
        <f t="shared" ca="1" si="239"/>
        <v>11554200.617687626</v>
      </c>
      <c r="Z998" s="78">
        <f t="shared" ca="1" si="240"/>
        <v>11558350.305424927</v>
      </c>
      <c r="AA998" s="78">
        <f t="shared" ca="1" si="241"/>
        <v>4149.687737300992</v>
      </c>
    </row>
    <row r="999" spans="1:27" ht="11.25" customHeight="1" x14ac:dyDescent="0.2">
      <c r="A999" s="222">
        <f t="shared" si="242"/>
        <v>989</v>
      </c>
      <c r="B999" s="220">
        <f t="shared" si="231"/>
        <v>1.95E-2</v>
      </c>
      <c r="C999" s="217">
        <f t="shared" si="232"/>
        <v>2.7675000000000004E-3</v>
      </c>
      <c r="D999" s="219">
        <f t="shared" ca="1" si="233"/>
        <v>0.70845683812443305</v>
      </c>
      <c r="E999" s="218">
        <f t="shared" ca="1" si="234"/>
        <v>0.54888215726653478</v>
      </c>
      <c r="F999" s="187">
        <f t="shared" ca="1" si="235"/>
        <v>2.7098885216989368E-3</v>
      </c>
      <c r="G999" s="217">
        <f t="shared" ca="1" si="236"/>
        <v>5.4773885216989372E-3</v>
      </c>
      <c r="H999" s="187">
        <f t="shared" ca="1" si="237"/>
        <v>2.4977388521698937E-2</v>
      </c>
      <c r="I999" s="191">
        <f t="shared" ca="1" si="243"/>
        <v>0.98711106054499753</v>
      </c>
      <c r="J999" s="190">
        <f t="shared" ca="1" si="243"/>
        <v>0.95939695997667884</v>
      </c>
      <c r="K999" s="190">
        <f t="shared" ca="1" si="243"/>
        <v>0.9299625799169372</v>
      </c>
      <c r="L999" s="190">
        <f t="shared" ca="1" si="243"/>
        <v>0.89960029096772631</v>
      </c>
      <c r="M999" s="190">
        <f t="shared" ca="1" si="243"/>
        <v>0.86888716479317363</v>
      </c>
      <c r="N999" s="190">
        <f t="shared" ca="1" si="243"/>
        <v>0.83823861023844781</v>
      </c>
      <c r="O999" s="190">
        <f t="shared" ca="1" si="243"/>
        <v>0.80794958865310151</v>
      </c>
      <c r="P999" s="190">
        <f t="shared" ca="1" si="243"/>
        <v>0.77822587745676708</v>
      </c>
      <c r="Q999" s="190">
        <f t="shared" ca="1" si="243"/>
        <v>0.74920756865689175</v>
      </c>
      <c r="R999" s="190">
        <f t="shared" ca="1" si="243"/>
        <v>0.72098661362390659</v>
      </c>
      <c r="S999" s="190">
        <f t="shared" ca="1" si="243"/>
        <v>0.69361985746210664</v>
      </c>
      <c r="T999" s="190">
        <f t="shared" ca="1" si="243"/>
        <v>0.66713868532479459</v>
      </c>
      <c r="U999" s="190">
        <f t="shared" ca="1" si="243"/>
        <v>0.64155613931702993</v>
      </c>
      <c r="V999" s="190">
        <f t="shared" ca="1" si="243"/>
        <v>0.61687215552754715</v>
      </c>
      <c r="W999" s="187">
        <f t="shared" ca="1" si="243"/>
        <v>0.59307740864043323</v>
      </c>
      <c r="Y999" s="78">
        <f t="shared" ca="1" si="239"/>
        <v>11751830.561100541</v>
      </c>
      <c r="Z999" s="78">
        <f t="shared" ca="1" si="240"/>
        <v>11755843.981721286</v>
      </c>
      <c r="AA999" s="78">
        <f t="shared" ca="1" si="241"/>
        <v>4013.4206207450479</v>
      </c>
    </row>
    <row r="1000" spans="1:27" ht="11.25" customHeight="1" x14ac:dyDescent="0.2">
      <c r="A1000" s="222">
        <f t="shared" si="242"/>
        <v>990</v>
      </c>
      <c r="B1000" s="220">
        <f t="shared" si="231"/>
        <v>1.95E-2</v>
      </c>
      <c r="C1000" s="217">
        <f t="shared" si="232"/>
        <v>2.7675000000000004E-3</v>
      </c>
      <c r="D1000" s="219">
        <f t="shared" ca="1" si="233"/>
        <v>0.82819078734923779</v>
      </c>
      <c r="E1000" s="218">
        <f t="shared" ca="1" si="234"/>
        <v>0.94703994382849976</v>
      </c>
      <c r="F1000" s="187">
        <f t="shared" ca="1" si="235"/>
        <v>4.6756350874146528E-3</v>
      </c>
      <c r="G1000" s="217">
        <f t="shared" ca="1" si="236"/>
        <v>7.4431350874146537E-3</v>
      </c>
      <c r="H1000" s="187">
        <f t="shared" ca="1" si="237"/>
        <v>2.6943135087414652E-2</v>
      </c>
      <c r="I1000" s="191">
        <f t="shared" ca="1" si="243"/>
        <v>0.98620391122493245</v>
      </c>
      <c r="J1000" s="190">
        <f t="shared" ca="1" si="243"/>
        <v>0.95707363378549859</v>
      </c>
      <c r="K1000" s="190">
        <f t="shared" ca="1" si="243"/>
        <v>0.92664518953184982</v>
      </c>
      <c r="L1000" s="190">
        <f t="shared" ca="1" si="243"/>
        <v>0.89560529680110079</v>
      </c>
      <c r="M1000" s="190">
        <f t="shared" ca="1" si="243"/>
        <v>0.86444954402863727</v>
      </c>
      <c r="N1000" s="190">
        <f t="shared" ca="1" si="243"/>
        <v>0.83353135075303963</v>
      </c>
      <c r="O1000" s="190">
        <f t="shared" ca="1" si="243"/>
        <v>0.80309899038160804</v>
      </c>
      <c r="P1000" s="190">
        <f t="shared" ca="1" si="243"/>
        <v>0.7733233426759254</v>
      </c>
      <c r="Q1000" s="190">
        <f t="shared" ca="1" si="243"/>
        <v>0.74431856923293116</v>
      </c>
      <c r="R1000" s="190">
        <f t="shared" ca="1" si="243"/>
        <v>0.71615744731392583</v>
      </c>
      <c r="S1000" s="190">
        <f t="shared" ca="1" si="243"/>
        <v>0.68888270326286949</v>
      </c>
      <c r="T1000" s="190">
        <f t="shared" ca="1" si="243"/>
        <v>0.66251536650710396</v>
      </c>
      <c r="U1000" s="190">
        <f t="shared" ca="1" si="243"/>
        <v>0.63706091340640025</v>
      </c>
      <c r="V1000" s="190">
        <f t="shared" ca="1" si="243"/>
        <v>0.61251377642248495</v>
      </c>
      <c r="W1000" s="187">
        <f t="shared" ca="1" si="243"/>
        <v>0.58886064692223339</v>
      </c>
      <c r="Y1000" s="78">
        <f t="shared" ca="1" si="239"/>
        <v>11690240.682250541</v>
      </c>
      <c r="Z1000" s="78">
        <f t="shared" ca="1" si="240"/>
        <v>11694296.435164362</v>
      </c>
      <c r="AA1000" s="78">
        <f t="shared" ca="1" si="241"/>
        <v>4055.7529138214886</v>
      </c>
    </row>
    <row r="1001" spans="1:27" ht="11.25" customHeight="1" x14ac:dyDescent="0.2">
      <c r="A1001" s="222">
        <f t="shared" si="242"/>
        <v>991</v>
      </c>
      <c r="B1001" s="220">
        <f t="shared" si="231"/>
        <v>1.95E-2</v>
      </c>
      <c r="C1001" s="217">
        <f t="shared" si="232"/>
        <v>2.7675000000000004E-3</v>
      </c>
      <c r="D1001" s="219">
        <f t="shared" ca="1" si="233"/>
        <v>7.9827357589083214E-2</v>
      </c>
      <c r="E1001" s="218">
        <f t="shared" ca="1" si="234"/>
        <v>-1.4062337842774788</v>
      </c>
      <c r="F1001" s="187">
        <f t="shared" ca="1" si="235"/>
        <v>-6.9427230242216122E-3</v>
      </c>
      <c r="G1001" s="217">
        <f t="shared" ca="1" si="236"/>
        <v>-4.1752230242216113E-3</v>
      </c>
      <c r="H1001" s="187">
        <f t="shared" ca="1" si="237"/>
        <v>1.5324776975778389E-2</v>
      </c>
      <c r="I1001" s="191">
        <f t="shared" ca="1" si="243"/>
        <v>0.99157765416895838</v>
      </c>
      <c r="J1001" s="190">
        <f t="shared" ca="1" si="243"/>
        <v>0.97088753431642716</v>
      </c>
      <c r="K1001" s="190">
        <f t="shared" ca="1" si="243"/>
        <v>0.94642545544748091</v>
      </c>
      <c r="L1001" s="190">
        <f t="shared" ca="1" si="243"/>
        <v>0.91947743333681009</v>
      </c>
      <c r="M1001" s="190">
        <f t="shared" ca="1" si="243"/>
        <v>0.89101047110982967</v>
      </c>
      <c r="N1001" s="190">
        <f t="shared" ca="1" si="243"/>
        <v>0.86174177307400646</v>
      </c>
      <c r="O1001" s="190">
        <f t="shared" ca="1" si="243"/>
        <v>0.83219648606996577</v>
      </c>
      <c r="P1001" s="190">
        <f t="shared" ca="1" si="243"/>
        <v>0.80275406088189949</v>
      </c>
      <c r="Q1001" s="190">
        <f t="shared" ca="1" si="243"/>
        <v>0.77368454393220043</v>
      </c>
      <c r="R1001" s="190">
        <f t="shared" ca="1" si="243"/>
        <v>0.74517649124942065</v>
      </c>
      <c r="S1001" s="190">
        <f t="shared" ca="1" si="243"/>
        <v>0.71735817040980976</v>
      </c>
      <c r="T1001" s="190">
        <f t="shared" ca="1" si="243"/>
        <v>0.69031351668555585</v>
      </c>
      <c r="U1001" s="190">
        <f t="shared" ca="1" si="243"/>
        <v>0.66409405867056648</v>
      </c>
      <c r="V1001" s="190">
        <f t="shared" ca="1" si="243"/>
        <v>0.6387277843407605</v>
      </c>
      <c r="W1001" s="187">
        <f t="shared" ca="1" si="243"/>
        <v>0.61422570486248429</v>
      </c>
      <c r="Y1001" s="78">
        <f t="shared" ca="1" si="239"/>
        <v>12059651.138556177</v>
      </c>
      <c r="Z1001" s="78">
        <f t="shared" ca="1" si="240"/>
        <v>12063455.232267343</v>
      </c>
      <c r="AA1001" s="78">
        <f t="shared" ca="1" si="241"/>
        <v>3804.0937111657113</v>
      </c>
    </row>
    <row r="1002" spans="1:27" ht="11.25" customHeight="1" x14ac:dyDescent="0.2">
      <c r="A1002" s="222">
        <f t="shared" si="242"/>
        <v>992</v>
      </c>
      <c r="B1002" s="220">
        <f t="shared" si="231"/>
        <v>1.95E-2</v>
      </c>
      <c r="C1002" s="217">
        <f t="shared" si="232"/>
        <v>2.7675000000000004E-3</v>
      </c>
      <c r="D1002" s="219">
        <f t="shared" ca="1" si="233"/>
        <v>0.98607350009403705</v>
      </c>
      <c r="E1002" s="218">
        <f t="shared" ca="1" si="234"/>
        <v>2.1993506357700743</v>
      </c>
      <c r="F1002" s="187">
        <f t="shared" ca="1" si="235"/>
        <v>1.0858423732966119E-2</v>
      </c>
      <c r="G1002" s="217">
        <f t="shared" ca="1" si="236"/>
        <v>1.362592373296612E-2</v>
      </c>
      <c r="H1002" s="187">
        <f t="shared" ca="1" si="237"/>
        <v>3.312592373296612E-2</v>
      </c>
      <c r="I1002" s="191">
        <f t="shared" ca="1" si="243"/>
        <v>0.9833561196959113</v>
      </c>
      <c r="J1002" s="190">
        <f t="shared" ca="1" si="243"/>
        <v>0.94980277754211695</v>
      </c>
      <c r="K1002" s="190">
        <f t="shared" ca="1" si="243"/>
        <v>0.91628807468423801</v>
      </c>
      <c r="L1002" s="190">
        <f t="shared" ca="1" si="243"/>
        <v>0.88315527954484674</v>
      </c>
      <c r="M1002" s="190">
        <f t="shared" ca="1" si="243"/>
        <v>0.85063926980804483</v>
      </c>
      <c r="N1002" s="190">
        <f t="shared" ca="1" si="243"/>
        <v>0.81889741856866893</v>
      </c>
      <c r="O1002" s="190">
        <f t="shared" ca="1" si="243"/>
        <v>0.78803161162926583</v>
      </c>
      <c r="P1002" s="190">
        <f t="shared" ca="1" si="243"/>
        <v>0.75810401215800116</v>
      </c>
      <c r="Q1002" s="190">
        <f t="shared" ca="1" si="243"/>
        <v>0.72914839244931495</v>
      </c>
      <c r="R1002" s="190">
        <f t="shared" ca="1" si="243"/>
        <v>0.70117830524965852</v>
      </c>
      <c r="S1002" s="190">
        <f t="shared" ca="1" si="243"/>
        <v>0.67419299023979928</v>
      </c>
      <c r="T1002" s="190">
        <f t="shared" ca="1" si="243"/>
        <v>0.64818165023145036</v>
      </c>
      <c r="U1002" s="190">
        <f t="shared" ca="1" si="243"/>
        <v>0.62312654949187096</v>
      </c>
      <c r="V1002" s="190">
        <f t="shared" ca="1" si="243"/>
        <v>0.59900525852491115</v>
      </c>
      <c r="W1002" s="187">
        <f t="shared" ca="1" si="243"/>
        <v>0.57579227890093831</v>
      </c>
      <c r="Y1002" s="78">
        <f t="shared" ca="1" si="239"/>
        <v>11498899.988719037</v>
      </c>
      <c r="Z1002" s="78">
        <f t="shared" ca="1" si="240"/>
        <v>11503088.010011502</v>
      </c>
      <c r="AA1002" s="78">
        <f t="shared" ca="1" si="241"/>
        <v>4188.0212924648076</v>
      </c>
    </row>
    <row r="1003" spans="1:27" ht="11.25" customHeight="1" x14ac:dyDescent="0.2">
      <c r="A1003" s="222">
        <f t="shared" si="242"/>
        <v>993</v>
      </c>
      <c r="B1003" s="220">
        <f t="shared" si="231"/>
        <v>1.95E-2</v>
      </c>
      <c r="C1003" s="217">
        <f t="shared" si="232"/>
        <v>2.7675000000000004E-3</v>
      </c>
      <c r="D1003" s="219">
        <f t="shared" ca="1" si="233"/>
        <v>8.1647426042973037E-2</v>
      </c>
      <c r="E1003" s="218">
        <f t="shared" ca="1" si="234"/>
        <v>-1.3940753496662042</v>
      </c>
      <c r="F1003" s="187">
        <f t="shared" ca="1" si="235"/>
        <v>-6.8826955630284783E-3</v>
      </c>
      <c r="G1003" s="217">
        <f t="shared" ca="1" si="236"/>
        <v>-4.1151955630284783E-3</v>
      </c>
      <c r="H1003" s="187">
        <f t="shared" ca="1" si="237"/>
        <v>1.5384804436971522E-2</v>
      </c>
      <c r="I1003" s="191">
        <f t="shared" ref="I1003:W1010" ca="1" si="244">I$8*EXP(-$H1003*I$9)</f>
        <v>0.99154981505048168</v>
      </c>
      <c r="J1003" s="190">
        <f t="shared" ca="1" si="244"/>
        <v>0.97081565341170439</v>
      </c>
      <c r="K1003" s="190">
        <f t="shared" ca="1" si="244"/>
        <v>0.94632218119921041</v>
      </c>
      <c r="L1003" s="190">
        <f t="shared" ca="1" si="244"/>
        <v>0.91935247458363123</v>
      </c>
      <c r="M1003" s="190">
        <f t="shared" ca="1" si="244"/>
        <v>0.89087116521300802</v>
      </c>
      <c r="N1003" s="190">
        <f t="shared" ca="1" si="244"/>
        <v>0.86159359463354523</v>
      </c>
      <c r="O1003" s="190">
        <f t="shared" ca="1" si="244"/>
        <v>0.83204347375766119</v>
      </c>
      <c r="P1003" s="190">
        <f t="shared" ca="1" si="244"/>
        <v>0.80259916152158051</v>
      </c>
      <c r="Q1003" s="190">
        <f t="shared" ca="1" si="244"/>
        <v>0.77352988262922717</v>
      </c>
      <c r="R1003" s="190">
        <f t="shared" ca="1" si="244"/>
        <v>0.745023579618462</v>
      </c>
      <c r="S1003" s="190">
        <f t="shared" ca="1" si="244"/>
        <v>0.71720806500491019</v>
      </c>
      <c r="T1003" s="190">
        <f t="shared" ca="1" si="244"/>
        <v>0.69016693839840804</v>
      </c>
      <c r="U1003" s="190">
        <f t="shared" ca="1" si="244"/>
        <v>0.66395148207654253</v>
      </c>
      <c r="V1003" s="190">
        <f t="shared" ca="1" si="244"/>
        <v>0.63858950419683247</v>
      </c>
      <c r="W1003" s="187">
        <f t="shared" ca="1" si="244"/>
        <v>0.61409188539215032</v>
      </c>
      <c r="Y1003" s="78">
        <f t="shared" ca="1" si="239"/>
        <v>12057708.856687354</v>
      </c>
      <c r="Z1003" s="78">
        <f t="shared" ca="1" si="240"/>
        <v>12061514.257943777</v>
      </c>
      <c r="AA1003" s="78">
        <f t="shared" ca="1" si="241"/>
        <v>3805.4012564234436</v>
      </c>
    </row>
    <row r="1004" spans="1:27" ht="11.25" customHeight="1" x14ac:dyDescent="0.2">
      <c r="A1004" s="222">
        <f t="shared" si="242"/>
        <v>994</v>
      </c>
      <c r="B1004" s="220">
        <f t="shared" si="231"/>
        <v>1.95E-2</v>
      </c>
      <c r="C1004" s="217">
        <f t="shared" si="232"/>
        <v>2.7675000000000004E-3</v>
      </c>
      <c r="D1004" s="219">
        <f t="shared" ca="1" si="233"/>
        <v>0.39588275094956327</v>
      </c>
      <c r="E1004" s="218">
        <f t="shared" ca="1" si="234"/>
        <v>-0.26401870965359836</v>
      </c>
      <c r="F1004" s="187">
        <f t="shared" ca="1" si="235"/>
        <v>-1.3034879369500539E-3</v>
      </c>
      <c r="G1004" s="217">
        <f t="shared" ca="1" si="236"/>
        <v>1.4640120630499466E-3</v>
      </c>
      <c r="H1004" s="187">
        <f t="shared" ca="1" si="237"/>
        <v>2.0964012063049948E-2</v>
      </c>
      <c r="I1004" s="191">
        <f t="shared" ca="1" si="244"/>
        <v>0.98896573830372614</v>
      </c>
      <c r="J1004" s="190">
        <f t="shared" ca="1" si="244"/>
        <v>0.96415791751979363</v>
      </c>
      <c r="K1004" s="190">
        <f t="shared" ca="1" si="244"/>
        <v>0.93677246853256257</v>
      </c>
      <c r="L1004" s="190">
        <f t="shared" ca="1" si="244"/>
        <v>0.90781210900609743</v>
      </c>
      <c r="M1004" s="190">
        <f t="shared" ca="1" si="244"/>
        <v>0.87801811500696536</v>
      </c>
      <c r="N1004" s="190">
        <f t="shared" ca="1" si="244"/>
        <v>0.84793191465805207</v>
      </c>
      <c r="O1004" s="190">
        <f t="shared" ca="1" si="244"/>
        <v>0.81794399503126269</v>
      </c>
      <c r="P1004" s="190">
        <f t="shared" ca="1" si="244"/>
        <v>0.78833187832175333</v>
      </c>
      <c r="Q1004" s="190">
        <f t="shared" ca="1" si="244"/>
        <v>0.75928915767229066</v>
      </c>
      <c r="R1004" s="190">
        <f t="shared" ca="1" si="244"/>
        <v>0.73094745323883858</v>
      </c>
      <c r="S1004" s="190">
        <f t="shared" ca="1" si="244"/>
        <v>0.70339288070265427</v>
      </c>
      <c r="T1004" s="190">
        <f t="shared" ca="1" si="244"/>
        <v>0.67667832881707157</v>
      </c>
      <c r="U1004" s="190">
        <f t="shared" ca="1" si="244"/>
        <v>0.65083256969496961</v>
      </c>
      <c r="V1004" s="190">
        <f t="shared" ca="1" si="244"/>
        <v>0.62586699367857135</v>
      </c>
      <c r="W1004" s="187">
        <f t="shared" ca="1" si="244"/>
        <v>0.60178057266547158</v>
      </c>
      <c r="Y1004" s="78">
        <f t="shared" ca="1" si="239"/>
        <v>11878722.092850082</v>
      </c>
      <c r="Z1004" s="78">
        <f t="shared" ca="1" si="240"/>
        <v>11882648.739256466</v>
      </c>
      <c r="AA1004" s="78">
        <f t="shared" ca="1" si="241"/>
        <v>3926.646406384185</v>
      </c>
    </row>
    <row r="1005" spans="1:27" ht="11.25" customHeight="1" x14ac:dyDescent="0.2">
      <c r="A1005" s="222">
        <f t="shared" si="242"/>
        <v>995</v>
      </c>
      <c r="B1005" s="220">
        <f t="shared" si="231"/>
        <v>1.95E-2</v>
      </c>
      <c r="C1005" s="217">
        <f t="shared" si="232"/>
        <v>2.7675000000000004E-3</v>
      </c>
      <c r="D1005" s="219">
        <f t="shared" ca="1" si="233"/>
        <v>0.52776411869018613</v>
      </c>
      <c r="E1005" s="218">
        <f t="shared" ca="1" si="234"/>
        <v>6.9650598873047351E-2</v>
      </c>
      <c r="F1005" s="187">
        <f t="shared" ca="1" si="235"/>
        <v>3.4387227917098061E-4</v>
      </c>
      <c r="G1005" s="217">
        <f t="shared" ca="1" si="236"/>
        <v>3.1113722791709809E-3</v>
      </c>
      <c r="H1005" s="187">
        <f t="shared" ca="1" si="237"/>
        <v>2.2611372279170983E-2</v>
      </c>
      <c r="I1005" s="191">
        <f t="shared" ca="1" si="244"/>
        <v>0.98820403228491227</v>
      </c>
      <c r="J1005" s="190">
        <f t="shared" ca="1" si="244"/>
        <v>0.96220084772966397</v>
      </c>
      <c r="K1005" s="190">
        <f t="shared" ca="1" si="244"/>
        <v>0.93397121838842301</v>
      </c>
      <c r="L1005" s="190">
        <f t="shared" ca="1" si="244"/>
        <v>0.90443239453918312</v>
      </c>
      <c r="M1005" s="190">
        <f t="shared" ca="1" si="244"/>
        <v>0.87425860476880024</v>
      </c>
      <c r="N1005" s="190">
        <f t="shared" ca="1" si="244"/>
        <v>0.84393964010813505</v>
      </c>
      <c r="O1005" s="190">
        <f t="shared" ca="1" si="244"/>
        <v>0.81382674490624585</v>
      </c>
      <c r="P1005" s="190">
        <f t="shared" ca="1" si="244"/>
        <v>0.78416791207429692</v>
      </c>
      <c r="Q1005" s="190">
        <f t="shared" ca="1" si="244"/>
        <v>0.75513468309032394</v>
      </c>
      <c r="R1005" s="190">
        <f t="shared" ca="1" si="244"/>
        <v>0.72684231025332935</v>
      </c>
      <c r="S1005" s="190">
        <f t="shared" ca="1" si="244"/>
        <v>0.69936482197897254</v>
      </c>
      <c r="T1005" s="190">
        <f t="shared" ca="1" si="244"/>
        <v>0.67274622154290353</v>
      </c>
      <c r="U1005" s="190">
        <f t="shared" ca="1" si="244"/>
        <v>0.6470087780765208</v>
      </c>
      <c r="V1005" s="190">
        <f t="shared" ca="1" si="244"/>
        <v>0.62215914471237321</v>
      </c>
      <c r="W1005" s="187">
        <f t="shared" ca="1" si="244"/>
        <v>0.59819286067550648</v>
      </c>
      <c r="Y1005" s="78">
        <f t="shared" ca="1" si="239"/>
        <v>11826450.215129592</v>
      </c>
      <c r="Z1005" s="78">
        <f t="shared" ca="1" si="240"/>
        <v>11830412.53154175</v>
      </c>
      <c r="AA1005" s="78">
        <f t="shared" ca="1" si="241"/>
        <v>3962.3164121583104</v>
      </c>
    </row>
    <row r="1006" spans="1:27" ht="11.25" customHeight="1" x14ac:dyDescent="0.2">
      <c r="A1006" s="222">
        <f t="shared" si="242"/>
        <v>996</v>
      </c>
      <c r="B1006" s="220">
        <f t="shared" si="231"/>
        <v>1.95E-2</v>
      </c>
      <c r="C1006" s="217">
        <f t="shared" si="232"/>
        <v>2.7675000000000004E-3</v>
      </c>
      <c r="D1006" s="219">
        <f t="shared" ca="1" si="233"/>
        <v>0.57841356108543274</v>
      </c>
      <c r="E1006" s="218">
        <f t="shared" ca="1" si="234"/>
        <v>0.19783664037833323</v>
      </c>
      <c r="F1006" s="187">
        <f t="shared" ca="1" si="235"/>
        <v>9.7674015056822198E-4</v>
      </c>
      <c r="G1006" s="217">
        <f t="shared" ca="1" si="236"/>
        <v>3.7442401505682222E-3</v>
      </c>
      <c r="H1006" s="187">
        <f t="shared" ca="1" si="237"/>
        <v>2.3244240150568224E-2</v>
      </c>
      <c r="I1006" s="191">
        <f t="shared" ca="1" si="244"/>
        <v>0.98791156299923677</v>
      </c>
      <c r="J1006" s="190">
        <f t="shared" ca="1" si="244"/>
        <v>0.96145005509625259</v>
      </c>
      <c r="K1006" s="190">
        <f t="shared" ca="1" si="244"/>
        <v>0.93289728811600958</v>
      </c>
      <c r="L1006" s="190">
        <f t="shared" ca="1" si="244"/>
        <v>0.90313735452284227</v>
      </c>
      <c r="M1006" s="190">
        <f t="shared" ca="1" si="244"/>
        <v>0.87281859406732054</v>
      </c>
      <c r="N1006" s="190">
        <f t="shared" ca="1" si="244"/>
        <v>0.84241092683440288</v>
      </c>
      <c r="O1006" s="190">
        <f t="shared" ca="1" si="244"/>
        <v>0.81225053318775731</v>
      </c>
      <c r="P1006" s="190">
        <f t="shared" ca="1" si="244"/>
        <v>0.78257409149036528</v>
      </c>
      <c r="Q1006" s="190">
        <f t="shared" ca="1" si="244"/>
        <v>0.75354470540558804</v>
      </c>
      <c r="R1006" s="190">
        <f t="shared" ca="1" si="244"/>
        <v>0.72527137074211701</v>
      </c>
      <c r="S1006" s="190">
        <f t="shared" ca="1" si="244"/>
        <v>0.69782349929315812</v>
      </c>
      <c r="T1006" s="190">
        <f t="shared" ca="1" si="244"/>
        <v>0.67124170267042649</v>
      </c>
      <c r="U1006" s="190">
        <f t="shared" ca="1" si="244"/>
        <v>0.64554576894538318</v>
      </c>
      <c r="V1006" s="190">
        <f t="shared" ca="1" si="244"/>
        <v>0.62074054457377525</v>
      </c>
      <c r="W1006" s="187">
        <f t="shared" ca="1" si="244"/>
        <v>0.59682026004950639</v>
      </c>
      <c r="Y1006" s="78">
        <f t="shared" ca="1" si="239"/>
        <v>11806438.257994141</v>
      </c>
      <c r="Z1006" s="78">
        <f t="shared" ca="1" si="240"/>
        <v>11810414.259154679</v>
      </c>
      <c r="AA1006" s="78">
        <f t="shared" ca="1" si="241"/>
        <v>3976.001160537824</v>
      </c>
    </row>
    <row r="1007" spans="1:27" ht="11.25" customHeight="1" x14ac:dyDescent="0.2">
      <c r="A1007" s="222">
        <f t="shared" si="242"/>
        <v>997</v>
      </c>
      <c r="B1007" s="220">
        <f t="shared" si="231"/>
        <v>1.95E-2</v>
      </c>
      <c r="C1007" s="217">
        <f t="shared" si="232"/>
        <v>2.7675000000000004E-3</v>
      </c>
      <c r="D1007" s="219">
        <f t="shared" ca="1" si="233"/>
        <v>0.43182253716057473</v>
      </c>
      <c r="E1007" s="218">
        <f t="shared" ca="1" si="234"/>
        <v>-0.17173601021742677</v>
      </c>
      <c r="F1007" s="187">
        <f t="shared" ca="1" si="235"/>
        <v>-8.4787861417872062E-4</v>
      </c>
      <c r="G1007" s="217">
        <f t="shared" ca="1" si="236"/>
        <v>1.9196213858212797E-3</v>
      </c>
      <c r="H1007" s="187">
        <f t="shared" ca="1" si="237"/>
        <v>2.1419621385821281E-2</v>
      </c>
      <c r="I1007" s="191">
        <f t="shared" ca="1" si="244"/>
        <v>0.98875501505908336</v>
      </c>
      <c r="J1007" s="190">
        <f t="shared" ca="1" si="244"/>
        <v>0.96361625415452756</v>
      </c>
      <c r="K1007" s="190">
        <f t="shared" ca="1" si="244"/>
        <v>0.93599688920150337</v>
      </c>
      <c r="L1007" s="190">
        <f t="shared" ca="1" si="244"/>
        <v>0.90687612218079883</v>
      </c>
      <c r="M1007" s="190">
        <f t="shared" ca="1" si="244"/>
        <v>0.87697673539403753</v>
      </c>
      <c r="N1007" s="190">
        <f t="shared" ca="1" si="244"/>
        <v>0.84682588842796735</v>
      </c>
      <c r="O1007" s="190">
        <f t="shared" ca="1" si="244"/>
        <v>0.81680321057918093</v>
      </c>
      <c r="P1007" s="190">
        <f t="shared" ca="1" si="244"/>
        <v>0.78717804596541074</v>
      </c>
      <c r="Q1007" s="190">
        <f t="shared" ca="1" si="244"/>
        <v>0.75813787618816175</v>
      </c>
      <c r="R1007" s="190">
        <f t="shared" ca="1" si="244"/>
        <v>0.72980978265927821</v>
      </c>
      <c r="S1007" s="190">
        <f t="shared" ca="1" si="244"/>
        <v>0.70227652792926432</v>
      </c>
      <c r="T1007" s="190">
        <f t="shared" ca="1" si="244"/>
        <v>0.67558853504826122</v>
      </c>
      <c r="U1007" s="190">
        <f t="shared" ca="1" si="244"/>
        <v>0.64977277111587251</v>
      </c>
      <c r="V1007" s="190">
        <f t="shared" ca="1" si="244"/>
        <v>0.62483931131829684</v>
      </c>
      <c r="W1007" s="187">
        <f t="shared" ca="1" si="244"/>
        <v>0.60078617440650239</v>
      </c>
      <c r="Y1007" s="78">
        <f t="shared" ca="1" si="239"/>
        <v>11864239.139628148</v>
      </c>
      <c r="Z1007" s="78">
        <f t="shared" ca="1" si="240"/>
        <v>11868175.658023369</v>
      </c>
      <c r="AA1007" s="78">
        <f t="shared" ca="1" si="241"/>
        <v>3936.5183952208608</v>
      </c>
    </row>
    <row r="1008" spans="1:27" ht="11.25" customHeight="1" x14ac:dyDescent="0.2">
      <c r="A1008" s="222">
        <f t="shared" si="242"/>
        <v>998</v>
      </c>
      <c r="B1008" s="220">
        <f t="shared" si="231"/>
        <v>1.95E-2</v>
      </c>
      <c r="C1008" s="217">
        <f t="shared" si="232"/>
        <v>2.7675000000000004E-3</v>
      </c>
      <c r="D1008" s="219">
        <f t="shared" ca="1" si="233"/>
        <v>0.16825297727126654</v>
      </c>
      <c r="E1008" s="218">
        <f t="shared" ca="1" si="234"/>
        <v>-0.96109191493460766</v>
      </c>
      <c r="F1008" s="187">
        <f t="shared" ca="1" si="235"/>
        <v>-4.745011135995506E-3</v>
      </c>
      <c r="G1008" s="217">
        <f t="shared" ca="1" si="236"/>
        <v>-1.9775111359955056E-3</v>
      </c>
      <c r="H1008" s="187">
        <f t="shared" ca="1" si="237"/>
        <v>1.7522488864004496E-2</v>
      </c>
      <c r="I1008" s="191">
        <f t="shared" ca="1" si="244"/>
        <v>0.99055892399762324</v>
      </c>
      <c r="J1008" s="190">
        <f t="shared" ca="1" si="244"/>
        <v>0.96825931316761737</v>
      </c>
      <c r="K1008" s="190">
        <f t="shared" ca="1" si="244"/>
        <v>0.94265173921848422</v>
      </c>
      <c r="L1008" s="190">
        <f t="shared" ca="1" si="244"/>
        <v>0.91491352501466938</v>
      </c>
      <c r="M1008" s="190">
        <f t="shared" ca="1" si="244"/>
        <v>0.88592440785488535</v>
      </c>
      <c r="N1008" s="190">
        <f t="shared" ca="1" si="244"/>
        <v>0.85633327477677545</v>
      </c>
      <c r="O1008" s="190">
        <f t="shared" ca="1" si="244"/>
        <v>0.82661273541629832</v>
      </c>
      <c r="P1008" s="190">
        <f t="shared" ca="1" si="244"/>
        <v>0.79710236211735908</v>
      </c>
      <c r="Q1008" s="190">
        <f t="shared" ca="1" si="244"/>
        <v>0.7680422277854303</v>
      </c>
      <c r="R1008" s="190">
        <f t="shared" ca="1" si="244"/>
        <v>0.73959853203668546</v>
      </c>
      <c r="S1008" s="190">
        <f t="shared" ca="1" si="244"/>
        <v>0.71188297159806924</v>
      </c>
      <c r="T1008" s="190">
        <f t="shared" ca="1" si="244"/>
        <v>0.68496726561471832</v>
      </c>
      <c r="U1008" s="190">
        <f t="shared" ca="1" si="244"/>
        <v>0.6588939821654014</v>
      </c>
      <c r="V1008" s="190">
        <f t="shared" ca="1" si="244"/>
        <v>0.63368457008600942</v>
      </c>
      <c r="W1008" s="187">
        <f t="shared" ca="1" si="244"/>
        <v>0.60934529505900492</v>
      </c>
      <c r="Y1008" s="78">
        <f t="shared" ca="1" si="239"/>
        <v>11988771.12590903</v>
      </c>
      <c r="Z1008" s="78">
        <f t="shared" ca="1" si="240"/>
        <v>11992623.053031715</v>
      </c>
      <c r="AA1008" s="78">
        <f t="shared" ca="1" si="241"/>
        <v>3851.9271226841956</v>
      </c>
    </row>
    <row r="1009" spans="1:27" ht="11.25" customHeight="1" x14ac:dyDescent="0.2">
      <c r="A1009" s="222">
        <f t="shared" si="242"/>
        <v>999</v>
      </c>
      <c r="B1009" s="220">
        <f t="shared" si="231"/>
        <v>1.95E-2</v>
      </c>
      <c r="C1009" s="217">
        <f t="shared" si="232"/>
        <v>2.7675000000000004E-3</v>
      </c>
      <c r="D1009" s="219">
        <f t="shared" ca="1" si="233"/>
        <v>0.84677961812581959</v>
      </c>
      <c r="E1009" s="218">
        <f t="shared" ca="1" si="234"/>
        <v>1.0227189186911723</v>
      </c>
      <c r="F1009" s="187">
        <f t="shared" ca="1" si="235"/>
        <v>5.049270088296475E-3</v>
      </c>
      <c r="G1009" s="217">
        <f t="shared" ca="1" si="236"/>
        <v>7.816770088296475E-3</v>
      </c>
      <c r="H1009" s="187">
        <f t="shared" ca="1" si="237"/>
        <v>2.7316770088296475E-2</v>
      </c>
      <c r="I1009" s="191">
        <f t="shared" ca="1" si="244"/>
        <v>0.98603158110305689</v>
      </c>
      <c r="J1009" s="190">
        <f t="shared" ca="1" si="244"/>
        <v>0.95663266936661029</v>
      </c>
      <c r="K1009" s="190">
        <f t="shared" ca="1" si="244"/>
        <v>0.92601598348076508</v>
      </c>
      <c r="L1009" s="190">
        <f t="shared" ca="1" si="244"/>
        <v>0.89484796592166183</v>
      </c>
      <c r="M1009" s="190">
        <f t="shared" ca="1" si="244"/>
        <v>0.86360863976755142</v>
      </c>
      <c r="N1009" s="190">
        <f t="shared" ca="1" si="244"/>
        <v>0.83263962292541882</v>
      </c>
      <c r="O1009" s="190">
        <f t="shared" ca="1" si="244"/>
        <v>0.80218032241618653</v>
      </c>
      <c r="P1009" s="190">
        <f t="shared" ca="1" si="244"/>
        <v>0.77239500300890662</v>
      </c>
      <c r="Q1009" s="190">
        <f t="shared" ca="1" si="244"/>
        <v>0.74339291797152185</v>
      </c>
      <c r="R1009" s="190">
        <f t="shared" ca="1" si="244"/>
        <v>0.71524321898316912</v>
      </c>
      <c r="S1009" s="190">
        <f t="shared" ca="1" si="244"/>
        <v>0.68798596487827302</v>
      </c>
      <c r="T1009" s="190">
        <f t="shared" ca="1" si="244"/>
        <v>0.66164022976878645</v>
      </c>
      <c r="U1009" s="190">
        <f t="shared" ca="1" si="244"/>
        <v>0.63621006219541854</v>
      </c>
      <c r="V1009" s="190">
        <f t="shared" ca="1" si="244"/>
        <v>0.61168885638146575</v>
      </c>
      <c r="W1009" s="187">
        <f t="shared" ca="1" si="244"/>
        <v>0.58806255250796591</v>
      </c>
      <c r="Y1009" s="78">
        <f t="shared" ca="1" si="239"/>
        <v>11678575.590676758</v>
      </c>
      <c r="Z1009" s="78">
        <f t="shared" ca="1" si="240"/>
        <v>11682639.375816852</v>
      </c>
      <c r="AA1009" s="78">
        <f t="shared" ca="1" si="241"/>
        <v>4063.785140093416</v>
      </c>
    </row>
    <row r="1010" spans="1:27" ht="11.25" customHeight="1" x14ac:dyDescent="0.2">
      <c r="A1010" s="221">
        <f t="shared" si="242"/>
        <v>1000</v>
      </c>
      <c r="B1010" s="220">
        <f t="shared" si="231"/>
        <v>1.95E-2</v>
      </c>
      <c r="C1010" s="217">
        <f t="shared" si="232"/>
        <v>2.7675000000000004E-3</v>
      </c>
      <c r="D1010" s="219">
        <f t="shared" ca="1" si="233"/>
        <v>0.11290937328180206</v>
      </c>
      <c r="E1010" s="218">
        <f t="shared" ca="1" si="234"/>
        <v>-1.2112000422765519</v>
      </c>
      <c r="F1010" s="187">
        <f t="shared" ca="1" si="235"/>
        <v>-5.9798210756059691E-3</v>
      </c>
      <c r="G1010" s="217">
        <f t="shared" ca="1" si="236"/>
        <v>-3.2123210756059687E-3</v>
      </c>
      <c r="H1010" s="187">
        <f t="shared" ca="1" si="237"/>
        <v>1.628767892439403E-2</v>
      </c>
      <c r="I1010" s="191">
        <f t="shared" ca="1" si="244"/>
        <v>0.99113118047715909</v>
      </c>
      <c r="J1010" s="190">
        <f t="shared" ca="1" si="244"/>
        <v>0.96973513277654366</v>
      </c>
      <c r="K1010" s="190">
        <f t="shared" ca="1" si="244"/>
        <v>0.94477018954684355</v>
      </c>
      <c r="L1010" s="190">
        <f t="shared" ca="1" si="244"/>
        <v>0.91747501433836542</v>
      </c>
      <c r="M1010" s="190">
        <f t="shared" ca="1" si="244"/>
        <v>0.88877848740449905</v>
      </c>
      <c r="N1010" s="190">
        <f t="shared" ca="1" si="244"/>
        <v>0.85936791045187066</v>
      </c>
      <c r="O1010" s="190">
        <f t="shared" ca="1" si="244"/>
        <v>0.82974540292685617</v>
      </c>
      <c r="P1010" s="190">
        <f t="shared" ca="1" si="244"/>
        <v>0.80027291901862085</v>
      </c>
      <c r="Q1010" s="190">
        <f t="shared" ca="1" si="244"/>
        <v>0.77120734450740458</v>
      </c>
      <c r="R1010" s="190">
        <f t="shared" ca="1" si="244"/>
        <v>0.74272741377627161</v>
      </c>
      <c r="S1010" s="190">
        <f t="shared" ca="1" si="244"/>
        <v>0.71495411139195342</v>
      </c>
      <c r="T1010" s="190">
        <f t="shared" ca="1" si="244"/>
        <v>0.68796600180297607</v>
      </c>
      <c r="U1010" s="190">
        <f t="shared" ca="1" si="244"/>
        <v>0.66181067310895902</v>
      </c>
      <c r="V1010" s="190">
        <f t="shared" ca="1" si="244"/>
        <v>0.63651323703409357</v>
      </c>
      <c r="W1010" s="187">
        <f t="shared" ca="1" si="244"/>
        <v>0.61208261708054668</v>
      </c>
      <c r="Y1010" s="78">
        <f t="shared" ca="1" si="239"/>
        <v>12028537.635642964</v>
      </c>
      <c r="Z1010" s="78">
        <f t="shared" ca="1" si="240"/>
        <v>12032362.696943015</v>
      </c>
      <c r="AA1010" s="78">
        <f t="shared" ca="1" si="241"/>
        <v>3825.0613000504673</v>
      </c>
    </row>
    <row r="1012" spans="1:27" x14ac:dyDescent="0.2">
      <c r="X1012" s="216" t="s">
        <v>106</v>
      </c>
      <c r="Y1012" s="120">
        <f ca="1">AVERAGE(Y$11:Y$1010)</f>
        <v>11844543.103779634</v>
      </c>
      <c r="Z1012" s="120">
        <f ca="1">AVERAGE(Z$11:Z$1010)</f>
        <v>11848493.572699886</v>
      </c>
      <c r="AA1012" s="72">
        <f ca="1">AVERAGE(AA$11:AA$1010)</f>
        <v>3950.4689202415125</v>
      </c>
    </row>
    <row r="1013" spans="1:27" x14ac:dyDescent="0.2">
      <c r="X1013" s="215" t="s">
        <v>105</v>
      </c>
      <c r="Y1013" s="212"/>
      <c r="Z1013" s="212"/>
      <c r="AA1013" s="211"/>
    </row>
    <row r="1014" spans="1:27" x14ac:dyDescent="0.2">
      <c r="X1014" s="213">
        <v>0.05</v>
      </c>
      <c r="Y1014" s="212">
        <f t="shared" ref="Y1014:AA1032" ca="1" si="245">_xlfn.PERCENTILE.EXC(Y$11:Y$1010,$X1014)</f>
        <v>11584253.951799624</v>
      </c>
      <c r="Z1014" s="212">
        <f t="shared" ca="1" si="245"/>
        <v>11588382.840949126</v>
      </c>
      <c r="AA1014" s="211">
        <f t="shared" ca="1" si="245"/>
        <v>3770.3100317238832</v>
      </c>
    </row>
    <row r="1015" spans="1:27" x14ac:dyDescent="0.2">
      <c r="X1015" s="213">
        <f t="shared" ref="X1015:X1032" si="246">+X1014+5%</f>
        <v>0.1</v>
      </c>
      <c r="Y1015" s="212">
        <f t="shared" ca="1" si="245"/>
        <v>11648983.04885515</v>
      </c>
      <c r="Z1015" s="212">
        <f t="shared" ca="1" si="245"/>
        <v>11653067.230300434</v>
      </c>
      <c r="AA1015" s="211">
        <f t="shared" ca="1" si="245"/>
        <v>3811.4690384302289</v>
      </c>
    </row>
    <row r="1016" spans="1:27" x14ac:dyDescent="0.2">
      <c r="X1016" s="213">
        <f t="shared" si="246"/>
        <v>0.15000000000000002</v>
      </c>
      <c r="Y1016" s="212">
        <f t="shared" ca="1" si="245"/>
        <v>11680568.56551107</v>
      </c>
      <c r="Z1016" s="212">
        <f t="shared" ca="1" si="245"/>
        <v>11684630.978032559</v>
      </c>
      <c r="AA1016" s="211">
        <f t="shared" ca="1" si="245"/>
        <v>3836.7889111221766</v>
      </c>
    </row>
    <row r="1017" spans="1:27" x14ac:dyDescent="0.2">
      <c r="X1017" s="213">
        <f t="shared" si="246"/>
        <v>0.2</v>
      </c>
      <c r="Y1017" s="212">
        <f t="shared" ca="1" si="245"/>
        <v>11708759.087890122</v>
      </c>
      <c r="Z1017" s="212">
        <f t="shared" ca="1" si="245"/>
        <v>11712802.098906618</v>
      </c>
      <c r="AA1017" s="211">
        <f t="shared" ca="1" si="245"/>
        <v>3854.9155835375191</v>
      </c>
    </row>
    <row r="1018" spans="1:27" x14ac:dyDescent="0.2">
      <c r="X1018" s="213">
        <f t="shared" si="246"/>
        <v>0.25</v>
      </c>
      <c r="Y1018" s="212">
        <f t="shared" ca="1" si="245"/>
        <v>11734680.279078111</v>
      </c>
      <c r="Z1018" s="212">
        <f t="shared" ca="1" si="245"/>
        <v>11738705.474260908</v>
      </c>
      <c r="AA1018" s="211">
        <f t="shared" ca="1" si="245"/>
        <v>3872.058965576347</v>
      </c>
    </row>
    <row r="1019" spans="1:27" x14ac:dyDescent="0.2">
      <c r="X1019" s="213">
        <f t="shared" si="246"/>
        <v>0.3</v>
      </c>
      <c r="Y1019" s="212">
        <f t="shared" ca="1" si="245"/>
        <v>11759036.833046643</v>
      </c>
      <c r="Z1019" s="212">
        <f t="shared" ca="1" si="245"/>
        <v>11763045.309332797</v>
      </c>
      <c r="AA1019" s="211">
        <f t="shared" ca="1" si="245"/>
        <v>3890.8706262875348</v>
      </c>
    </row>
    <row r="1020" spans="1:27" x14ac:dyDescent="0.2">
      <c r="X1020" s="213">
        <f t="shared" si="246"/>
        <v>0.35</v>
      </c>
      <c r="Y1020" s="212">
        <f t="shared" ca="1" si="245"/>
        <v>11776985.613310739</v>
      </c>
      <c r="Z1020" s="212">
        <f t="shared" ca="1" si="245"/>
        <v>11780981.782883964</v>
      </c>
      <c r="AA1020" s="211">
        <f t="shared" ca="1" si="245"/>
        <v>3904.9312432049774</v>
      </c>
    </row>
    <row r="1021" spans="1:27" x14ac:dyDescent="0.2">
      <c r="X1021" s="213">
        <f t="shared" si="246"/>
        <v>0.39999999999999997</v>
      </c>
      <c r="Y1021" s="212">
        <f t="shared" ca="1" si="245"/>
        <v>11795242.447047088</v>
      </c>
      <c r="Z1021" s="212">
        <f t="shared" ca="1" si="245"/>
        <v>11799226.1109492</v>
      </c>
      <c r="AA1021" s="211">
        <f t="shared" ca="1" si="245"/>
        <v>3922.6106144350024</v>
      </c>
    </row>
    <row r="1022" spans="1:27" x14ac:dyDescent="0.2">
      <c r="X1022" s="213">
        <f t="shared" si="246"/>
        <v>0.44999999999999996</v>
      </c>
      <c r="Y1022" s="212">
        <f t="shared" ca="1" si="245"/>
        <v>11820710.492448375</v>
      </c>
      <c r="Z1022" s="212">
        <f t="shared" ca="1" si="245"/>
        <v>11824676.732255563</v>
      </c>
      <c r="AA1022" s="211">
        <f t="shared" ca="1" si="245"/>
        <v>3938.8515764323993</v>
      </c>
    </row>
    <row r="1023" spans="1:27" x14ac:dyDescent="0.2">
      <c r="X1023" s="213">
        <f t="shared" si="246"/>
        <v>0.49999999999999994</v>
      </c>
      <c r="Y1023" s="212">
        <f t="shared" ca="1" si="245"/>
        <v>11838490.771457605</v>
      </c>
      <c r="Z1023" s="212">
        <f t="shared" ca="1" si="245"/>
        <v>11842444.861742662</v>
      </c>
      <c r="AA1023" s="211">
        <f t="shared" ca="1" si="245"/>
        <v>3954.0902850562707</v>
      </c>
    </row>
    <row r="1024" spans="1:27" x14ac:dyDescent="0.2">
      <c r="X1024" s="213">
        <f t="shared" si="246"/>
        <v>0.54999999999999993</v>
      </c>
      <c r="Y1024" s="212">
        <f t="shared" ca="1" si="245"/>
        <v>11860818.02919348</v>
      </c>
      <c r="Z1024" s="212">
        <f t="shared" ca="1" si="245"/>
        <v>11864756.88076991</v>
      </c>
      <c r="AA1024" s="211">
        <f t="shared" ca="1" si="245"/>
        <v>3966.239807187952</v>
      </c>
    </row>
    <row r="1025" spans="24:27" x14ac:dyDescent="0.2">
      <c r="X1025" s="213">
        <f t="shared" si="246"/>
        <v>0.6</v>
      </c>
      <c r="Y1025" s="212">
        <f t="shared" ca="1" si="245"/>
        <v>11884646.574361391</v>
      </c>
      <c r="Z1025" s="212">
        <f t="shared" ca="1" si="245"/>
        <v>11888569.184975827</v>
      </c>
      <c r="AA1025" s="211">
        <f t="shared" ca="1" si="245"/>
        <v>3983.6639021117239</v>
      </c>
    </row>
    <row r="1026" spans="24:27" x14ac:dyDescent="0.2">
      <c r="X1026" s="213">
        <f t="shared" si="246"/>
        <v>0.65</v>
      </c>
      <c r="Y1026" s="212">
        <f t="shared" ca="1" si="245"/>
        <v>11910625.154356563</v>
      </c>
      <c r="Z1026" s="212">
        <f t="shared" ca="1" si="245"/>
        <v>11914530.085599769</v>
      </c>
      <c r="AA1026" s="211">
        <f t="shared" ca="1" si="245"/>
        <v>3996.1695732244289</v>
      </c>
    </row>
    <row r="1027" spans="24:27" x14ac:dyDescent="0.2">
      <c r="X1027" s="213">
        <f t="shared" si="246"/>
        <v>0.70000000000000007</v>
      </c>
      <c r="Y1027" s="212">
        <f t="shared" ca="1" si="245"/>
        <v>11931316.549711782</v>
      </c>
      <c r="Z1027" s="212">
        <f t="shared" ca="1" si="245"/>
        <v>11935207.42033807</v>
      </c>
      <c r="AA1027" s="211">
        <f t="shared" ca="1" si="245"/>
        <v>4008.4762861547993</v>
      </c>
    </row>
    <row r="1028" spans="24:27" x14ac:dyDescent="0.2">
      <c r="X1028" s="213">
        <f t="shared" si="246"/>
        <v>0.75000000000000011</v>
      </c>
      <c r="Y1028" s="212">
        <f t="shared" ca="1" si="245"/>
        <v>11959042.729756026</v>
      </c>
      <c r="Z1028" s="212">
        <f t="shared" ca="1" si="245"/>
        <v>11962914.788721601</v>
      </c>
      <c r="AA1028" s="211">
        <f t="shared" ca="1" si="245"/>
        <v>4025.195182796102</v>
      </c>
    </row>
    <row r="1029" spans="24:27" x14ac:dyDescent="0.2">
      <c r="X1029" s="213">
        <f t="shared" si="246"/>
        <v>0.80000000000000016</v>
      </c>
      <c r="Y1029" s="212">
        <f t="shared" ca="1" si="245"/>
        <v>11984354.35089219</v>
      </c>
      <c r="Z1029" s="212">
        <f t="shared" ca="1" si="245"/>
        <v>11988209.266475728</v>
      </c>
      <c r="AA1029" s="211">
        <f t="shared" ca="1" si="245"/>
        <v>4043.0110164955258</v>
      </c>
    </row>
    <row r="1030" spans="24:27" x14ac:dyDescent="0.2">
      <c r="X1030" s="213">
        <f t="shared" si="246"/>
        <v>0.8500000000000002</v>
      </c>
      <c r="Y1030" s="212">
        <f t="shared" ca="1" si="245"/>
        <v>12011165.063128781</v>
      </c>
      <c r="Z1030" s="212">
        <f t="shared" ca="1" si="245"/>
        <v>12015001.852039902</v>
      </c>
      <c r="AA1030" s="211">
        <f t="shared" ca="1" si="245"/>
        <v>4062.4125214897094</v>
      </c>
    </row>
    <row r="1031" spans="24:27" x14ac:dyDescent="0.2">
      <c r="X1031" s="213">
        <f t="shared" si="246"/>
        <v>0.90000000000000024</v>
      </c>
      <c r="Y1031" s="212">
        <f t="shared" ca="1" si="245"/>
        <v>12048699.088182475</v>
      </c>
      <c r="Z1031" s="212">
        <f t="shared" ca="1" si="245"/>
        <v>12052510.557220906</v>
      </c>
      <c r="AA1031" s="211">
        <f t="shared" ca="1" si="245"/>
        <v>4084.1814452843741</v>
      </c>
    </row>
    <row r="1032" spans="24:27" x14ac:dyDescent="0.2">
      <c r="X1032" s="210">
        <f t="shared" si="246"/>
        <v>0.95000000000000029</v>
      </c>
      <c r="Y1032" s="209">
        <f t="shared" ca="1" si="245"/>
        <v>12109931.265620349</v>
      </c>
      <c r="Z1032" s="209">
        <f t="shared" ca="1" si="245"/>
        <v>12113701.575652074</v>
      </c>
      <c r="AA1032" s="208">
        <f t="shared" ca="1" si="245"/>
        <v>4128.8891495025719</v>
      </c>
    </row>
    <row r="1033" spans="24:27" x14ac:dyDescent="0.2">
      <c r="X1033" s="214" t="s">
        <v>104</v>
      </c>
      <c r="Y1033" s="212"/>
      <c r="Z1033" s="212"/>
      <c r="AA1033" s="211"/>
    </row>
    <row r="1034" spans="24:27" x14ac:dyDescent="0.2">
      <c r="X1034" s="213">
        <v>0.05</v>
      </c>
      <c r="Y1034" s="212">
        <f t="shared" ref="Y1034:AA1049" ca="1" si="247">Y1014-Y$1012</f>
        <v>-260289.15198001079</v>
      </c>
      <c r="Z1034" s="212">
        <f t="shared" ca="1" si="247"/>
        <v>-260110.73175076023</v>
      </c>
      <c r="AA1034" s="211">
        <f t="shared" ca="1" si="247"/>
        <v>-180.15888851762929</v>
      </c>
    </row>
    <row r="1035" spans="24:27" x14ac:dyDescent="0.2">
      <c r="X1035" s="213">
        <f t="shared" ref="X1035:X1052" si="248">+X1034+5%</f>
        <v>0.1</v>
      </c>
      <c r="Y1035" s="212">
        <f t="shared" ca="1" si="247"/>
        <v>-195560.05492448434</v>
      </c>
      <c r="Z1035" s="212">
        <f t="shared" ca="1" si="247"/>
        <v>-195426.34239945188</v>
      </c>
      <c r="AA1035" s="211">
        <f t="shared" ca="1" si="247"/>
        <v>-138.99988181128356</v>
      </c>
    </row>
    <row r="1036" spans="24:27" x14ac:dyDescent="0.2">
      <c r="X1036" s="213">
        <f t="shared" si="248"/>
        <v>0.15000000000000002</v>
      </c>
      <c r="Y1036" s="212">
        <f t="shared" ca="1" si="247"/>
        <v>-163974.53826856427</v>
      </c>
      <c r="Z1036" s="212">
        <f t="shared" ca="1" si="247"/>
        <v>-163862.59466732666</v>
      </c>
      <c r="AA1036" s="211">
        <f t="shared" ca="1" si="247"/>
        <v>-113.68000911933586</v>
      </c>
    </row>
    <row r="1037" spans="24:27" x14ac:dyDescent="0.2">
      <c r="X1037" s="213">
        <f t="shared" si="248"/>
        <v>0.2</v>
      </c>
      <c r="Y1037" s="212">
        <f t="shared" ca="1" si="247"/>
        <v>-135784.01588951237</v>
      </c>
      <c r="Z1037" s="212">
        <f t="shared" ca="1" si="247"/>
        <v>-135691.4737932682</v>
      </c>
      <c r="AA1037" s="211">
        <f t="shared" ca="1" si="247"/>
        <v>-95.553336703993409</v>
      </c>
    </row>
    <row r="1038" spans="24:27" x14ac:dyDescent="0.2">
      <c r="X1038" s="213">
        <f t="shared" si="248"/>
        <v>0.25</v>
      </c>
      <c r="Y1038" s="212">
        <f t="shared" ca="1" si="247"/>
        <v>-109862.82470152341</v>
      </c>
      <c r="Z1038" s="212">
        <f t="shared" ca="1" si="247"/>
        <v>-109788.0984389782</v>
      </c>
      <c r="AA1038" s="211">
        <f t="shared" ca="1" si="247"/>
        <v>-78.409954665165515</v>
      </c>
    </row>
    <row r="1039" spans="24:27" x14ac:dyDescent="0.2">
      <c r="X1039" s="213">
        <f t="shared" si="248"/>
        <v>0.3</v>
      </c>
      <c r="Y1039" s="212">
        <f t="shared" ca="1" si="247"/>
        <v>-85506.270732991397</v>
      </c>
      <c r="Z1039" s="212">
        <f t="shared" ca="1" si="247"/>
        <v>-85448.263367088512</v>
      </c>
      <c r="AA1039" s="211">
        <f t="shared" ca="1" si="247"/>
        <v>-59.598293953977645</v>
      </c>
    </row>
    <row r="1040" spans="24:27" x14ac:dyDescent="0.2">
      <c r="X1040" s="213">
        <f t="shared" si="248"/>
        <v>0.35</v>
      </c>
      <c r="Y1040" s="212">
        <f t="shared" ca="1" si="247"/>
        <v>-67557.490468895063</v>
      </c>
      <c r="Z1040" s="212">
        <f t="shared" ca="1" si="247"/>
        <v>-67511.789815921336</v>
      </c>
      <c r="AA1040" s="211">
        <f t="shared" ca="1" si="247"/>
        <v>-45.537677036535115</v>
      </c>
    </row>
    <row r="1041" spans="24:27" x14ac:dyDescent="0.2">
      <c r="X1041" s="213">
        <f t="shared" si="248"/>
        <v>0.39999999999999997</v>
      </c>
      <c r="Y1041" s="212">
        <f t="shared" ca="1" si="247"/>
        <v>-49300.656732546166</v>
      </c>
      <c r="Z1041" s="212">
        <f t="shared" ca="1" si="247"/>
        <v>-49267.461750686169</v>
      </c>
      <c r="AA1041" s="211">
        <f t="shared" ca="1" si="247"/>
        <v>-27.858305806510089</v>
      </c>
    </row>
    <row r="1042" spans="24:27" x14ac:dyDescent="0.2">
      <c r="X1042" s="213">
        <f t="shared" si="248"/>
        <v>0.44999999999999996</v>
      </c>
      <c r="Y1042" s="212">
        <f t="shared" ca="1" si="247"/>
        <v>-23832.611331259832</v>
      </c>
      <c r="Z1042" s="212">
        <f t="shared" ca="1" si="247"/>
        <v>-23816.840444322675</v>
      </c>
      <c r="AA1042" s="211">
        <f t="shared" ca="1" si="247"/>
        <v>-11.617343809113208</v>
      </c>
    </row>
    <row r="1043" spans="24:27" x14ac:dyDescent="0.2">
      <c r="X1043" s="213">
        <f t="shared" si="248"/>
        <v>0.49999999999999994</v>
      </c>
      <c r="Y1043" s="212">
        <f t="shared" ca="1" si="247"/>
        <v>-6052.3323220293969</v>
      </c>
      <c r="Z1043" s="212">
        <f t="shared" ca="1" si="247"/>
        <v>-6048.7109572235495</v>
      </c>
      <c r="AA1043" s="211">
        <f t="shared" ca="1" si="247"/>
        <v>3.6213648147581807</v>
      </c>
    </row>
    <row r="1044" spans="24:27" x14ac:dyDescent="0.2">
      <c r="X1044" s="213">
        <f t="shared" si="248"/>
        <v>0.54999999999999993</v>
      </c>
      <c r="Y1044" s="212">
        <f t="shared" ca="1" si="247"/>
        <v>16274.925413845107</v>
      </c>
      <c r="Z1044" s="212">
        <f t="shared" ca="1" si="247"/>
        <v>16263.308070024475</v>
      </c>
      <c r="AA1044" s="211">
        <f t="shared" ca="1" si="247"/>
        <v>15.770886946439532</v>
      </c>
    </row>
    <row r="1045" spans="24:27" x14ac:dyDescent="0.2">
      <c r="X1045" s="213">
        <f t="shared" si="248"/>
        <v>0.6</v>
      </c>
      <c r="Y1045" s="212">
        <f t="shared" ca="1" si="247"/>
        <v>40103.470581756905</v>
      </c>
      <c r="Z1045" s="212">
        <f t="shared" ca="1" si="247"/>
        <v>40075.612275941297</v>
      </c>
      <c r="AA1045" s="211">
        <f t="shared" ca="1" si="247"/>
        <v>33.19498187021145</v>
      </c>
    </row>
    <row r="1046" spans="24:27" x14ac:dyDescent="0.2">
      <c r="X1046" s="213">
        <f t="shared" si="248"/>
        <v>0.65</v>
      </c>
      <c r="Y1046" s="212">
        <f t="shared" ca="1" si="247"/>
        <v>66082.050576929003</v>
      </c>
      <c r="Z1046" s="212">
        <f t="shared" ca="1" si="247"/>
        <v>66036.512899883091</v>
      </c>
      <c r="AA1046" s="211">
        <f t="shared" ca="1" si="247"/>
        <v>45.700652982916381</v>
      </c>
    </row>
    <row r="1047" spans="24:27" x14ac:dyDescent="0.2">
      <c r="X1047" s="213">
        <f t="shared" si="248"/>
        <v>0.70000000000000007</v>
      </c>
      <c r="Y1047" s="212">
        <f t="shared" ca="1" si="247"/>
        <v>86773.445932148024</v>
      </c>
      <c r="Z1047" s="212">
        <f t="shared" ca="1" si="247"/>
        <v>86713.847638184205</v>
      </c>
      <c r="AA1047" s="211">
        <f t="shared" ca="1" si="247"/>
        <v>58.007365913286776</v>
      </c>
    </row>
    <row r="1048" spans="24:27" x14ac:dyDescent="0.2">
      <c r="X1048" s="213">
        <f t="shared" si="248"/>
        <v>0.75000000000000011</v>
      </c>
      <c r="Y1048" s="212">
        <f t="shared" ca="1" si="247"/>
        <v>114499.62597639114</v>
      </c>
      <c r="Z1048" s="212">
        <f t="shared" ca="1" si="247"/>
        <v>114421.21602171473</v>
      </c>
      <c r="AA1048" s="211">
        <f t="shared" ca="1" si="247"/>
        <v>74.726262554589539</v>
      </c>
    </row>
    <row r="1049" spans="24:27" x14ac:dyDescent="0.2">
      <c r="X1049" s="213">
        <f t="shared" si="248"/>
        <v>0.80000000000000016</v>
      </c>
      <c r="Y1049" s="212">
        <f t="shared" ca="1" si="247"/>
        <v>139811.24711255543</v>
      </c>
      <c r="Z1049" s="212">
        <f t="shared" ca="1" si="247"/>
        <v>139715.69377584197</v>
      </c>
      <c r="AA1049" s="211">
        <f t="shared" ca="1" si="247"/>
        <v>92.542096254013359</v>
      </c>
    </row>
    <row r="1050" spans="24:27" x14ac:dyDescent="0.2">
      <c r="X1050" s="213">
        <f t="shared" si="248"/>
        <v>0.8500000000000002</v>
      </c>
      <c r="Y1050" s="212">
        <f t="shared" ref="Y1050:AA1052" ca="1" si="249">Y1030-Y$1012</f>
        <v>166621.95934914611</v>
      </c>
      <c r="Z1050" s="212">
        <f t="shared" ca="1" si="249"/>
        <v>166508.27934001572</v>
      </c>
      <c r="AA1050" s="211">
        <f t="shared" ca="1" si="249"/>
        <v>111.94360124819696</v>
      </c>
    </row>
    <row r="1051" spans="24:27" x14ac:dyDescent="0.2">
      <c r="X1051" s="213">
        <f t="shared" si="248"/>
        <v>0.90000000000000024</v>
      </c>
      <c r="Y1051" s="212">
        <f t="shared" ca="1" si="249"/>
        <v>204155.98440284096</v>
      </c>
      <c r="Z1051" s="212">
        <f t="shared" ca="1" si="249"/>
        <v>204016.9845210202</v>
      </c>
      <c r="AA1051" s="211">
        <f t="shared" ca="1" si="249"/>
        <v>133.71252504286167</v>
      </c>
    </row>
    <row r="1052" spans="24:27" x14ac:dyDescent="0.2">
      <c r="X1052" s="210">
        <f t="shared" si="248"/>
        <v>0.95000000000000029</v>
      </c>
      <c r="Y1052" s="209">
        <f t="shared" ca="1" si="249"/>
        <v>265388.16184071451</v>
      </c>
      <c r="Z1052" s="209">
        <f t="shared" ca="1" si="249"/>
        <v>265208.00295218825</v>
      </c>
      <c r="AA1052" s="208">
        <f t="shared" ca="1" si="249"/>
        <v>178.42022926105938</v>
      </c>
    </row>
    <row r="1053" spans="24:27" x14ac:dyDescent="0.2">
      <c r="X1053" s="210" t="s">
        <v>103</v>
      </c>
      <c r="Y1053" s="209">
        <f ca="1">Y1028-Y1018</f>
        <v>224362.45067791454</v>
      </c>
      <c r="Z1053" s="209">
        <f ca="1">Z1028-Z1018</f>
        <v>224209.31446069293</v>
      </c>
      <c r="AA1053" s="208">
        <f ca="1">AA1028-AA1018</f>
        <v>153.13621721975505</v>
      </c>
    </row>
    <row r="1054" spans="24:27" x14ac:dyDescent="0.2">
      <c r="X1054" s="210" t="s">
        <v>102</v>
      </c>
      <c r="Y1054" s="209">
        <f ca="1">Y1032-Y1014</f>
        <v>525677.31382072531</v>
      </c>
      <c r="Z1054" s="209">
        <f ca="1">Z1032-Z1014</f>
        <v>525318.73470294848</v>
      </c>
      <c r="AA1054" s="208">
        <f ca="1">AA1032-AA1014</f>
        <v>358.57911777868867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1012"/>
  <sheetViews>
    <sheetView zoomScaleNormal="100" workbookViewId="0">
      <pane xSplit="1" ySplit="12" topLeftCell="B13" activePane="bottomRight" state="frozen"/>
      <selection activeCell="P39" sqref="P39"/>
      <selection pane="topRight" activeCell="P39" sqref="P39"/>
      <selection pane="bottomLeft" activeCell="P39" sqref="P39"/>
      <selection pane="bottomRight" activeCell="F5" sqref="F5"/>
    </sheetView>
  </sheetViews>
  <sheetFormatPr defaultColWidth="15.5" defaultRowHeight="11.25" x14ac:dyDescent="0.2"/>
  <cols>
    <col min="1" max="1" width="14.33203125" style="166" bestFit="1" customWidth="1"/>
    <col min="2" max="2" width="10.1640625" style="92" bestFit="1" customWidth="1"/>
    <col min="3" max="3" width="10.83203125" style="92" bestFit="1" customWidth="1"/>
    <col min="4" max="4" width="8.5" style="92" bestFit="1" customWidth="1"/>
    <col min="5" max="16384" width="15.5" style="163"/>
  </cols>
  <sheetData>
    <row r="1" spans="1:8" x14ac:dyDescent="0.2">
      <c r="A1" s="163" t="s">
        <v>129</v>
      </c>
      <c r="B1" s="236">
        <v>0.95</v>
      </c>
      <c r="E1" s="163" t="s">
        <v>128</v>
      </c>
      <c r="F1" s="235">
        <v>1</v>
      </c>
      <c r="G1" s="235">
        <v>-1</v>
      </c>
      <c r="H1" s="235">
        <v>-1</v>
      </c>
    </row>
    <row r="3" spans="1:8" x14ac:dyDescent="0.2">
      <c r="F3" s="163" t="s">
        <v>147</v>
      </c>
      <c r="G3" s="163" t="s">
        <v>147</v>
      </c>
      <c r="H3" s="163" t="s">
        <v>147</v>
      </c>
    </row>
    <row r="4" spans="1:8" x14ac:dyDescent="0.2">
      <c r="F4" s="92">
        <f ca="1">AVERAGE(F$13:F$1012)</f>
        <v>4.539266228675842E-9</v>
      </c>
      <c r="G4" s="92">
        <f ca="1">AVERAGE(G$13:G$1012)</f>
        <v>5.3029507398605346E-9</v>
      </c>
      <c r="H4" s="92">
        <f ca="1">AVERAGE(H$13:H$1012)</f>
        <v>1.1868905858136714E-13</v>
      </c>
    </row>
    <row r="6" spans="1:8" x14ac:dyDescent="0.2">
      <c r="B6" s="163" t="s">
        <v>127</v>
      </c>
      <c r="C6" s="163" t="s">
        <v>127</v>
      </c>
      <c r="D6" s="163" t="s">
        <v>127</v>
      </c>
      <c r="F6" s="163" t="s">
        <v>126</v>
      </c>
      <c r="G6" s="163" t="s">
        <v>126</v>
      </c>
      <c r="H6" s="163" t="s">
        <v>126</v>
      </c>
    </row>
    <row r="7" spans="1:8" x14ac:dyDescent="0.2">
      <c r="B7" s="92">
        <f ca="1">AVERAGE(B$13:B$1012)</f>
        <v>11844543.103779634</v>
      </c>
      <c r="C7" s="92">
        <f ca="1">AVERAGE(C$13:C$1012)</f>
        <v>11848493.572699886</v>
      </c>
      <c r="D7" s="92">
        <f ca="1">AVERAGE(D$13:D$1012)</f>
        <v>3950.4689202415125</v>
      </c>
      <c r="F7" s="92">
        <f ca="1">_xlfn.PERCENTILE.EXC(F$13:F$1012,$B$1)</f>
        <v>265388.16184071451</v>
      </c>
      <c r="G7" s="92">
        <f ca="1">_xlfn.PERCENTILE.EXC(G$13:G$1012,$B$1)</f>
        <v>260110.73175076043</v>
      </c>
      <c r="H7" s="92">
        <f ca="1">_xlfn.PERCENTILE.EXC(H$13:H$1012,$B$1)</f>
        <v>180.15888851762941</v>
      </c>
    </row>
    <row r="8" spans="1:8" x14ac:dyDescent="0.2">
      <c r="F8" s="92"/>
      <c r="G8" s="92"/>
      <c r="H8" s="92"/>
    </row>
    <row r="9" spans="1:8" x14ac:dyDescent="0.2">
      <c r="F9" s="163" t="s">
        <v>125</v>
      </c>
      <c r="G9" s="163" t="s">
        <v>125</v>
      </c>
      <c r="H9" s="163" t="s">
        <v>125</v>
      </c>
    </row>
    <row r="10" spans="1:8" x14ac:dyDescent="0.2">
      <c r="F10" s="92">
        <f ca="1">AVERAGEIFS(F$13:F$1012,F$13:F$1012,"&gt;"&amp;F7)</f>
        <v>328066.09977339639</v>
      </c>
      <c r="G10" s="92">
        <f ca="1">AVERAGEIFS(G$13:G$1012,G$13:G$1012,"&gt;"&amp;G7)</f>
        <v>323303.60568231047</v>
      </c>
      <c r="H10" s="92">
        <f ca="1">AVERAGEIFS(H$13:H$1012,H$13:H$1012,"&gt;"&amp;H7)</f>
        <v>222.0106843893154</v>
      </c>
    </row>
    <row r="11" spans="1:8" x14ac:dyDescent="0.2">
      <c r="A11" s="163"/>
    </row>
    <row r="12" spans="1:8" s="177" customFormat="1" ht="109.5" customHeight="1" x14ac:dyDescent="0.2">
      <c r="A12" s="183" t="s">
        <v>117</v>
      </c>
      <c r="B12" s="224" t="s">
        <v>86</v>
      </c>
      <c r="C12" s="223" t="s">
        <v>85</v>
      </c>
      <c r="D12" s="223" t="s">
        <v>84</v>
      </c>
      <c r="F12" s="234" t="s">
        <v>124</v>
      </c>
      <c r="G12" s="233" t="s">
        <v>123</v>
      </c>
      <c r="H12" s="233" t="s">
        <v>122</v>
      </c>
    </row>
    <row r="13" spans="1:8" ht="11.25" customHeight="1" x14ac:dyDescent="0.2">
      <c r="A13" s="222">
        <v>1</v>
      </c>
      <c r="B13" s="78">
        <f ca="1">'Vasicek simulation'!Y11</f>
        <v>12115885.868623309</v>
      </c>
      <c r="C13" s="78">
        <f ca="1">'Vasicek simulation'!Z11</f>
        <v>12119652.186106678</v>
      </c>
      <c r="D13" s="78">
        <f ca="1">'Vasicek simulation'!AA11</f>
        <v>3766.317483369261</v>
      </c>
      <c r="F13" s="78">
        <f t="shared" ref="F13:H76" ca="1" si="0">(B13-B$7)*F$1</f>
        <v>271342.76484367438</v>
      </c>
      <c r="G13" s="78">
        <f t="shared" ca="1" si="0"/>
        <v>-271158.61340679228</v>
      </c>
      <c r="H13" s="78">
        <f t="shared" ca="1" si="0"/>
        <v>184.15143687225145</v>
      </c>
    </row>
    <row r="14" spans="1:8" ht="11.25" customHeight="1" x14ac:dyDescent="0.2">
      <c r="A14" s="222">
        <v>2</v>
      </c>
      <c r="B14" s="78">
        <f ca="1">'Vasicek simulation'!Y12</f>
        <v>11694285.637380073</v>
      </c>
      <c r="C14" s="78">
        <f ca="1">'Vasicek simulation'!Z12</f>
        <v>11698338.606112754</v>
      </c>
      <c r="D14" s="78">
        <f ca="1">'Vasicek simulation'!AA12</f>
        <v>4052.9687326811254</v>
      </c>
      <c r="F14" s="78">
        <f t="shared" ca="1" si="0"/>
        <v>-150257.46639956161</v>
      </c>
      <c r="G14" s="78">
        <f t="shared" ca="1" si="0"/>
        <v>150154.96658713184</v>
      </c>
      <c r="H14" s="78">
        <f t="shared" ca="1" si="0"/>
        <v>-102.49981243961292</v>
      </c>
    </row>
    <row r="15" spans="1:8" ht="11.25" customHeight="1" x14ac:dyDescent="0.2">
      <c r="A15" s="222">
        <v>3</v>
      </c>
      <c r="B15" s="78">
        <f ca="1">'Vasicek simulation'!Y13</f>
        <v>11794756.412656693</v>
      </c>
      <c r="C15" s="78">
        <f ca="1">'Vasicek simulation'!Z13</f>
        <v>11798740.409322988</v>
      </c>
      <c r="D15" s="78">
        <f ca="1">'Vasicek simulation'!AA13</f>
        <v>3983.9966662954539</v>
      </c>
      <c r="F15" s="78">
        <f t="shared" ca="1" si="0"/>
        <v>-49786.691122941673</v>
      </c>
      <c r="G15" s="78">
        <f t="shared" ca="1" si="0"/>
        <v>49753.163376897573</v>
      </c>
      <c r="H15" s="78">
        <f t="shared" ca="1" si="0"/>
        <v>-33.527746053941428</v>
      </c>
    </row>
    <row r="16" spans="1:8" ht="11.25" customHeight="1" x14ac:dyDescent="0.2">
      <c r="A16" s="222">
        <v>4</v>
      </c>
      <c r="B16" s="78">
        <f ca="1">'Vasicek simulation'!Y14</f>
        <v>11900838.327953938</v>
      </c>
      <c r="C16" s="78">
        <f ca="1">'Vasicek simulation'!Z14</f>
        <v>11904749.916136624</v>
      </c>
      <c r="D16" s="78">
        <f ca="1">'Vasicek simulation'!AA14</f>
        <v>3911.5881826858968</v>
      </c>
      <c r="F16" s="78">
        <f t="shared" ca="1" si="0"/>
        <v>56295.224174303934</v>
      </c>
      <c r="G16" s="78">
        <f t="shared" ca="1" si="0"/>
        <v>-56256.343436738476</v>
      </c>
      <c r="H16" s="78">
        <f t="shared" ca="1" si="0"/>
        <v>38.880737555615724</v>
      </c>
    </row>
    <row r="17" spans="1:8" ht="11.25" customHeight="1" x14ac:dyDescent="0.2">
      <c r="A17" s="222">
        <v>5</v>
      </c>
      <c r="B17" s="78">
        <f ca="1">'Vasicek simulation'!Y15</f>
        <v>11743800.500387495</v>
      </c>
      <c r="C17" s="78">
        <f ca="1">'Vasicek simulation'!Z15</f>
        <v>11747819.432759454</v>
      </c>
      <c r="D17" s="78">
        <f ca="1">'Vasicek simulation'!AA15</f>
        <v>4018.9323719590902</v>
      </c>
      <c r="F17" s="78">
        <f t="shared" ca="1" si="0"/>
        <v>-100742.60339213908</v>
      </c>
      <c r="G17" s="78">
        <f t="shared" ca="1" si="0"/>
        <v>100674.13994043134</v>
      </c>
      <c r="H17" s="78">
        <f t="shared" ca="1" si="0"/>
        <v>-68.463451717577755</v>
      </c>
    </row>
    <row r="18" spans="1:8" ht="11.25" customHeight="1" x14ac:dyDescent="0.2">
      <c r="A18" s="222">
        <v>6</v>
      </c>
      <c r="B18" s="78">
        <f ca="1">'Vasicek simulation'!Y16</f>
        <v>11831934.446535992</v>
      </c>
      <c r="C18" s="78">
        <f ca="1">'Vasicek simulation'!Z16</f>
        <v>11835893.015402623</v>
      </c>
      <c r="D18" s="78">
        <f ca="1">'Vasicek simulation'!AA16</f>
        <v>3958.5688666310161</v>
      </c>
      <c r="F18" s="78">
        <f t="shared" ca="1" si="0"/>
        <v>-12608.657243642956</v>
      </c>
      <c r="G18" s="78">
        <f t="shared" ca="1" si="0"/>
        <v>12600.557297263294</v>
      </c>
      <c r="H18" s="78">
        <f t="shared" ca="1" si="0"/>
        <v>-8.099946389503657</v>
      </c>
    </row>
    <row r="19" spans="1:8" ht="11.25" customHeight="1" x14ac:dyDescent="0.2">
      <c r="A19" s="222">
        <v>7</v>
      </c>
      <c r="B19" s="78">
        <f ca="1">'Vasicek simulation'!Y17</f>
        <v>11575096.351691365</v>
      </c>
      <c r="C19" s="78">
        <f ca="1">'Vasicek simulation'!Z17</f>
        <v>11579231.575764047</v>
      </c>
      <c r="D19" s="78">
        <f ca="1">'Vasicek simulation'!AA17</f>
        <v>4135.2240726817399</v>
      </c>
      <c r="F19" s="78">
        <f t="shared" ca="1" si="0"/>
        <v>-269446.75208826922</v>
      </c>
      <c r="G19" s="78">
        <f t="shared" ca="1" si="0"/>
        <v>269261.99693583883</v>
      </c>
      <c r="H19" s="78">
        <f t="shared" ca="1" si="0"/>
        <v>-184.75515244022745</v>
      </c>
    </row>
    <row r="20" spans="1:8" ht="11.25" customHeight="1" x14ac:dyDescent="0.2">
      <c r="A20" s="222">
        <v>8</v>
      </c>
      <c r="B20" s="78">
        <f ca="1">'Vasicek simulation'!Y18</f>
        <v>11837901.965759611</v>
      </c>
      <c r="C20" s="78">
        <f ca="1">'Vasicek simulation'!Z18</f>
        <v>11841856.458184201</v>
      </c>
      <c r="D20" s="78">
        <f ca="1">'Vasicek simulation'!AA18</f>
        <v>3954.4924245905131</v>
      </c>
      <c r="F20" s="78">
        <f t="shared" ca="1" si="0"/>
        <v>-6641.1380200237036</v>
      </c>
      <c r="G20" s="78">
        <f t="shared" ca="1" si="0"/>
        <v>6637.114515684545</v>
      </c>
      <c r="H20" s="78">
        <f t="shared" ca="1" si="0"/>
        <v>-4.0235043490006319</v>
      </c>
    </row>
    <row r="21" spans="1:8" ht="11.25" customHeight="1" x14ac:dyDescent="0.2">
      <c r="A21" s="222">
        <v>9</v>
      </c>
      <c r="B21" s="78">
        <f ca="1">'Vasicek simulation'!Y19</f>
        <v>11678265.564034313</v>
      </c>
      <c r="C21" s="78">
        <f ca="1">'Vasicek simulation'!Z19</f>
        <v>11682329.56271028</v>
      </c>
      <c r="D21" s="78">
        <f ca="1">'Vasicek simulation'!AA19</f>
        <v>4063.9986759666353</v>
      </c>
      <c r="F21" s="78">
        <f t="shared" ca="1" si="0"/>
        <v>-166277.5397453215</v>
      </c>
      <c r="G21" s="78">
        <f t="shared" ca="1" si="0"/>
        <v>166164.00998960622</v>
      </c>
      <c r="H21" s="78">
        <f t="shared" ca="1" si="0"/>
        <v>-113.52975572512287</v>
      </c>
    </row>
    <row r="22" spans="1:8" ht="11.25" customHeight="1" x14ac:dyDescent="0.2">
      <c r="A22" s="222">
        <v>10</v>
      </c>
      <c r="B22" s="78">
        <f ca="1">'Vasicek simulation'!Y20</f>
        <v>11776933.374724112</v>
      </c>
      <c r="C22" s="78">
        <f ca="1">'Vasicek simulation'!Z20</f>
        <v>11780929.580097888</v>
      </c>
      <c r="D22" s="78">
        <f ca="1">'Vasicek simulation'!AA20</f>
        <v>3996.205373775214</v>
      </c>
      <c r="F22" s="78">
        <f t="shared" ca="1" si="0"/>
        <v>-67609.72905552201</v>
      </c>
      <c r="G22" s="78">
        <f t="shared" ca="1" si="0"/>
        <v>67563.99260199815</v>
      </c>
      <c r="H22" s="78">
        <f t="shared" ca="1" si="0"/>
        <v>-45.736453533701479</v>
      </c>
    </row>
    <row r="23" spans="1:8" ht="11.25" customHeight="1" x14ac:dyDescent="0.2">
      <c r="A23" s="222">
        <v>11</v>
      </c>
      <c r="B23" s="78">
        <f ca="1">'Vasicek simulation'!Y21</f>
        <v>11931908.203635605</v>
      </c>
      <c r="C23" s="78">
        <f ca="1">'Vasicek simulation'!Z21</f>
        <v>11935798.67248245</v>
      </c>
      <c r="D23" s="78">
        <f ca="1">'Vasicek simulation'!AA21</f>
        <v>3890.4688468445092</v>
      </c>
      <c r="F23" s="78">
        <f t="shared" ca="1" si="0"/>
        <v>87365.099855970591</v>
      </c>
      <c r="G23" s="78">
        <f t="shared" ca="1" si="0"/>
        <v>-87305.099782563746</v>
      </c>
      <c r="H23" s="78">
        <f t="shared" ca="1" si="0"/>
        <v>60.000073397003234</v>
      </c>
    </row>
    <row r="24" spans="1:8" ht="11.25" customHeight="1" x14ac:dyDescent="0.2">
      <c r="A24" s="222">
        <v>12</v>
      </c>
      <c r="B24" s="78">
        <f ca="1">'Vasicek simulation'!Y22</f>
        <v>11680871.647138899</v>
      </c>
      <c r="C24" s="78">
        <f ca="1">'Vasicek simulation'!Z22</f>
        <v>11684933.850930745</v>
      </c>
      <c r="D24" s="78">
        <f ca="1">'Vasicek simulation'!AA22</f>
        <v>4062.2037918455899</v>
      </c>
      <c r="F24" s="78">
        <f t="shared" ca="1" si="0"/>
        <v>-163671.45664073527</v>
      </c>
      <c r="G24" s="78">
        <f t="shared" ca="1" si="0"/>
        <v>163559.72176914103</v>
      </c>
      <c r="H24" s="78">
        <f t="shared" ca="1" si="0"/>
        <v>-111.7348716040774</v>
      </c>
    </row>
    <row r="25" spans="1:8" ht="11.25" customHeight="1" x14ac:dyDescent="0.2">
      <c r="A25" s="222">
        <v>13</v>
      </c>
      <c r="B25" s="78">
        <f ca="1">'Vasicek simulation'!Y23</f>
        <v>11831898.600420909</v>
      </c>
      <c r="C25" s="78">
        <f ca="1">'Vasicek simulation'!Z23</f>
        <v>11835857.193778461</v>
      </c>
      <c r="D25" s="78">
        <f ca="1">'Vasicek simulation'!AA23</f>
        <v>3958.5933575518429</v>
      </c>
      <c r="F25" s="78">
        <f t="shared" ca="1" si="0"/>
        <v>-12644.503358725458</v>
      </c>
      <c r="G25" s="78">
        <f t="shared" ca="1" si="0"/>
        <v>12636.37892142497</v>
      </c>
      <c r="H25" s="78">
        <f t="shared" ca="1" si="0"/>
        <v>-8.1244373103304497</v>
      </c>
    </row>
    <row r="26" spans="1:8" ht="11.25" customHeight="1" x14ac:dyDescent="0.2">
      <c r="A26" s="222">
        <v>14</v>
      </c>
      <c r="B26" s="78">
        <f ca="1">'Vasicek simulation'!Y24</f>
        <v>12385191.696386175</v>
      </c>
      <c r="C26" s="78">
        <f ca="1">'Vasicek simulation'!Z24</f>
        <v>12388779.45717239</v>
      </c>
      <c r="D26" s="78">
        <f ca="1">'Vasicek simulation'!AA24</f>
        <v>3587.7607862148434</v>
      </c>
      <c r="F26" s="78">
        <f t="shared" ca="1" si="0"/>
        <v>540648.59260654077</v>
      </c>
      <c r="G26" s="78">
        <f t="shared" ca="1" si="0"/>
        <v>-540285.88447250426</v>
      </c>
      <c r="H26" s="78">
        <f t="shared" ca="1" si="0"/>
        <v>362.70813402666909</v>
      </c>
    </row>
    <row r="27" spans="1:8" ht="11.25" customHeight="1" x14ac:dyDescent="0.2">
      <c r="A27" s="222">
        <v>15</v>
      </c>
      <c r="B27" s="78">
        <f ca="1">'Vasicek simulation'!Y25</f>
        <v>12052207.113200808</v>
      </c>
      <c r="C27" s="78">
        <f ca="1">'Vasicek simulation'!Z25</f>
        <v>12056016.219231403</v>
      </c>
      <c r="D27" s="78">
        <f ca="1">'Vasicek simulation'!AA25</f>
        <v>3809.1060305945575</v>
      </c>
      <c r="F27" s="78">
        <f t="shared" ca="1" si="0"/>
        <v>207664.00942117348</v>
      </c>
      <c r="G27" s="78">
        <f t="shared" ca="1" si="0"/>
        <v>-207522.64653151669</v>
      </c>
      <c r="H27" s="78">
        <f t="shared" ca="1" si="0"/>
        <v>141.36288964695495</v>
      </c>
    </row>
    <row r="28" spans="1:8" ht="11.25" customHeight="1" x14ac:dyDescent="0.2">
      <c r="A28" s="222">
        <v>16</v>
      </c>
      <c r="B28" s="78">
        <f ca="1">'Vasicek simulation'!Y26</f>
        <v>11897103.03868635</v>
      </c>
      <c r="C28" s="78">
        <f ca="1">'Vasicek simulation'!Z26</f>
        <v>11901017.168662809</v>
      </c>
      <c r="D28" s="78">
        <f ca="1">'Vasicek simulation'!AA26</f>
        <v>3914.1299764588475</v>
      </c>
      <c r="F28" s="78">
        <f t="shared" ca="1" si="0"/>
        <v>52559.934906715527</v>
      </c>
      <c r="G28" s="78">
        <f t="shared" ca="1" si="0"/>
        <v>-52523.59596292302</v>
      </c>
      <c r="H28" s="78">
        <f t="shared" ca="1" si="0"/>
        <v>36.338943782664956</v>
      </c>
    </row>
    <row r="29" spans="1:8" ht="11.25" customHeight="1" x14ac:dyDescent="0.2">
      <c r="A29" s="222">
        <v>17</v>
      </c>
      <c r="B29" s="78">
        <f ca="1">'Vasicek simulation'!Y27</f>
        <v>11920778.971472239</v>
      </c>
      <c r="C29" s="78">
        <f ca="1">'Vasicek simulation'!Z27</f>
        <v>11924677.00048434</v>
      </c>
      <c r="D29" s="78">
        <f ca="1">'Vasicek simulation'!AA27</f>
        <v>3898.0290121007711</v>
      </c>
      <c r="F29" s="78">
        <f t="shared" ca="1" si="0"/>
        <v>76235.867692604661</v>
      </c>
      <c r="G29" s="78">
        <f t="shared" ca="1" si="0"/>
        <v>-76183.427784454077</v>
      </c>
      <c r="H29" s="78">
        <f t="shared" ca="1" si="0"/>
        <v>52.439908140741409</v>
      </c>
    </row>
    <row r="30" spans="1:8" ht="11.25" customHeight="1" x14ac:dyDescent="0.2">
      <c r="A30" s="222">
        <v>18</v>
      </c>
      <c r="B30" s="78">
        <f ca="1">'Vasicek simulation'!Y28</f>
        <v>11955729.052510863</v>
      </c>
      <c r="C30" s="78">
        <f ca="1">'Vasicek simulation'!Z28</f>
        <v>11959603.357945479</v>
      </c>
      <c r="D30" s="78">
        <f ca="1">'Vasicek simulation'!AA28</f>
        <v>3874.3054346162826</v>
      </c>
      <c r="F30" s="78">
        <f t="shared" ca="1" si="0"/>
        <v>111185.94873122871</v>
      </c>
      <c r="G30" s="78">
        <f t="shared" ca="1" si="0"/>
        <v>-111109.78524559364</v>
      </c>
      <c r="H30" s="78">
        <f t="shared" ca="1" si="0"/>
        <v>76.163485625229896</v>
      </c>
    </row>
    <row r="31" spans="1:8" ht="11.25" customHeight="1" x14ac:dyDescent="0.2">
      <c r="A31" s="222">
        <v>19</v>
      </c>
      <c r="B31" s="78">
        <f ca="1">'Vasicek simulation'!Y29</f>
        <v>11565528.407061648</v>
      </c>
      <c r="C31" s="78">
        <f ca="1">'Vasicek simulation'!Z29</f>
        <v>11569670.252416272</v>
      </c>
      <c r="D31" s="78">
        <f ca="1">'Vasicek simulation'!AA29</f>
        <v>4141.8453546240926</v>
      </c>
      <c r="F31" s="78">
        <f t="shared" ca="1" si="0"/>
        <v>-279014.69671798684</v>
      </c>
      <c r="G31" s="78">
        <f t="shared" ca="1" si="0"/>
        <v>278823.3202836141</v>
      </c>
      <c r="H31" s="78">
        <f t="shared" ca="1" si="0"/>
        <v>-191.3764343825801</v>
      </c>
    </row>
    <row r="32" spans="1:8" ht="11.25" customHeight="1" x14ac:dyDescent="0.2">
      <c r="A32" s="222">
        <v>20</v>
      </c>
      <c r="B32" s="78">
        <f ca="1">'Vasicek simulation'!Y30</f>
        <v>11942777.866267798</v>
      </c>
      <c r="C32" s="78">
        <f ca="1">'Vasicek simulation'!Z30</f>
        <v>11946660.956499275</v>
      </c>
      <c r="D32" s="78">
        <f ca="1">'Vasicek simulation'!AA30</f>
        <v>3883.0902314763516</v>
      </c>
      <c r="F32" s="78">
        <f t="shared" ca="1" si="0"/>
        <v>98234.762488164008</v>
      </c>
      <c r="G32" s="78">
        <f t="shared" ca="1" si="0"/>
        <v>-98167.383799389005</v>
      </c>
      <c r="H32" s="78">
        <f t="shared" ca="1" si="0"/>
        <v>67.378688765160859</v>
      </c>
    </row>
    <row r="33" spans="1:8" ht="11.25" customHeight="1" x14ac:dyDescent="0.2">
      <c r="A33" s="222">
        <v>21</v>
      </c>
      <c r="B33" s="78">
        <f ca="1">'Vasicek simulation'!Y31</f>
        <v>11744553.398054425</v>
      </c>
      <c r="C33" s="78">
        <f ca="1">'Vasicek simulation'!Z31</f>
        <v>11748571.81354722</v>
      </c>
      <c r="D33" s="78">
        <f ca="1">'Vasicek simulation'!AA31</f>
        <v>4018.4154927954078</v>
      </c>
      <c r="F33" s="78">
        <f t="shared" ca="1" si="0"/>
        <v>-99989.705725209787</v>
      </c>
      <c r="G33" s="78">
        <f t="shared" ca="1" si="0"/>
        <v>99921.759152665734</v>
      </c>
      <c r="H33" s="78">
        <f t="shared" ca="1" si="0"/>
        <v>-67.946572553895294</v>
      </c>
    </row>
    <row r="34" spans="1:8" ht="11.25" customHeight="1" x14ac:dyDescent="0.2">
      <c r="A34" s="222">
        <v>22</v>
      </c>
      <c r="B34" s="78">
        <f ca="1">'Vasicek simulation'!Y32</f>
        <v>12047505.721980279</v>
      </c>
      <c r="C34" s="78">
        <f ca="1">'Vasicek simulation'!Z32</f>
        <v>12051317.995006673</v>
      </c>
      <c r="D34" s="78">
        <f ca="1">'Vasicek simulation'!AA32</f>
        <v>3812.2730263937265</v>
      </c>
      <c r="F34" s="78">
        <f t="shared" ca="1" si="0"/>
        <v>202962.61820064485</v>
      </c>
      <c r="G34" s="78">
        <f t="shared" ca="1" si="0"/>
        <v>-202824.42230678722</v>
      </c>
      <c r="H34" s="78">
        <f t="shared" ca="1" si="0"/>
        <v>138.19589384778601</v>
      </c>
    </row>
    <row r="35" spans="1:8" ht="11.25" customHeight="1" x14ac:dyDescent="0.2">
      <c r="A35" s="222">
        <v>23</v>
      </c>
      <c r="B35" s="78">
        <f ca="1">'Vasicek simulation'!Y33</f>
        <v>11853500.907684531</v>
      </c>
      <c r="C35" s="78">
        <f ca="1">'Vasicek simulation'!Z33</f>
        <v>11857444.75110038</v>
      </c>
      <c r="D35" s="78">
        <f ca="1">'Vasicek simulation'!AA33</f>
        <v>3943.8434158489108</v>
      </c>
      <c r="F35" s="78">
        <f t="shared" ca="1" si="0"/>
        <v>8957.803904896602</v>
      </c>
      <c r="G35" s="78">
        <f t="shared" ca="1" si="0"/>
        <v>-8951.1784004941583</v>
      </c>
      <c r="H35" s="78">
        <f t="shared" ca="1" si="0"/>
        <v>6.6255043926016697</v>
      </c>
    </row>
    <row r="36" spans="1:8" ht="11.25" customHeight="1" x14ac:dyDescent="0.2">
      <c r="A36" s="222">
        <v>24</v>
      </c>
      <c r="B36" s="78">
        <f ca="1">'Vasicek simulation'!Y34</f>
        <v>12025730.809983643</v>
      </c>
      <c r="C36" s="78">
        <f ca="1">'Vasicek simulation'!Z34</f>
        <v>12029557.765105132</v>
      </c>
      <c r="D36" s="78">
        <f ca="1">'Vasicek simulation'!AA34</f>
        <v>3826.9551214892417</v>
      </c>
      <c r="F36" s="78">
        <f t="shared" ca="1" si="0"/>
        <v>181187.70620400831</v>
      </c>
      <c r="G36" s="78">
        <f t="shared" ca="1" si="0"/>
        <v>-181064.1924052462</v>
      </c>
      <c r="H36" s="78">
        <f t="shared" ca="1" si="0"/>
        <v>123.51379875227076</v>
      </c>
    </row>
    <row r="37" spans="1:8" ht="11.25" customHeight="1" x14ac:dyDescent="0.2">
      <c r="A37" s="222">
        <v>25</v>
      </c>
      <c r="B37" s="78">
        <f ca="1">'Vasicek simulation'!Y35</f>
        <v>11905981.237606322</v>
      </c>
      <c r="C37" s="78">
        <f ca="1">'Vasicek simulation'!Z35</f>
        <v>11909889.327104459</v>
      </c>
      <c r="D37" s="78">
        <f ca="1">'Vasicek simulation'!AA35</f>
        <v>3908.0894981361926</v>
      </c>
      <c r="F37" s="78">
        <f t="shared" ca="1" si="0"/>
        <v>61438.133826687932</v>
      </c>
      <c r="G37" s="78">
        <f t="shared" ca="1" si="0"/>
        <v>-61395.75440457277</v>
      </c>
      <c r="H37" s="78">
        <f t="shared" ca="1" si="0"/>
        <v>42.379422105319918</v>
      </c>
    </row>
    <row r="38" spans="1:8" ht="11.25" customHeight="1" x14ac:dyDescent="0.2">
      <c r="A38" s="222">
        <v>26</v>
      </c>
      <c r="B38" s="78">
        <f ca="1">'Vasicek simulation'!Y36</f>
        <v>12114488.021714494</v>
      </c>
      <c r="C38" s="78">
        <f ca="1">'Vasicek simulation'!Z36</f>
        <v>12118255.276288563</v>
      </c>
      <c r="D38" s="78">
        <f ca="1">'Vasicek simulation'!AA36</f>
        <v>3767.2545740697533</v>
      </c>
      <c r="F38" s="78">
        <f t="shared" ca="1" si="0"/>
        <v>269944.91793485917</v>
      </c>
      <c r="G38" s="78">
        <f t="shared" ca="1" si="0"/>
        <v>-269761.70358867757</v>
      </c>
      <c r="H38" s="78">
        <f t="shared" ca="1" si="0"/>
        <v>183.21434617175919</v>
      </c>
    </row>
    <row r="39" spans="1:8" ht="11.25" customHeight="1" x14ac:dyDescent="0.2">
      <c r="A39" s="222">
        <v>27</v>
      </c>
      <c r="B39" s="78">
        <f ca="1">'Vasicek simulation'!Y37</f>
        <v>11901200.464869069</v>
      </c>
      <c r="C39" s="78">
        <f ca="1">'Vasicek simulation'!Z37</f>
        <v>11905111.806655847</v>
      </c>
      <c r="D39" s="78">
        <f ca="1">'Vasicek simulation'!AA37</f>
        <v>3911.3417867776006</v>
      </c>
      <c r="F39" s="78">
        <f t="shared" ca="1" si="0"/>
        <v>56657.361089434475</v>
      </c>
      <c r="G39" s="78">
        <f t="shared" ca="1" si="0"/>
        <v>-56618.233955960721</v>
      </c>
      <c r="H39" s="78">
        <f t="shared" ca="1" si="0"/>
        <v>39.127133463911832</v>
      </c>
    </row>
    <row r="40" spans="1:8" ht="11.25" customHeight="1" x14ac:dyDescent="0.2">
      <c r="A40" s="222">
        <v>28</v>
      </c>
      <c r="B40" s="78">
        <f ca="1">'Vasicek simulation'!Y38</f>
        <v>11782568.52372968</v>
      </c>
      <c r="C40" s="78">
        <f ca="1">'Vasicek simulation'!Z38</f>
        <v>11786560.867764331</v>
      </c>
      <c r="D40" s="78">
        <f ca="1">'Vasicek simulation'!AA38</f>
        <v>3992.3440346512944</v>
      </c>
      <c r="F40" s="78">
        <f t="shared" ca="1" si="0"/>
        <v>-61974.580049954355</v>
      </c>
      <c r="G40" s="78">
        <f t="shared" ca="1" si="0"/>
        <v>61932.704935554415</v>
      </c>
      <c r="H40" s="78">
        <f t="shared" ca="1" si="0"/>
        <v>-41.875114409781872</v>
      </c>
    </row>
    <row r="41" spans="1:8" ht="11.25" customHeight="1" x14ac:dyDescent="0.2">
      <c r="A41" s="222">
        <v>29</v>
      </c>
      <c r="B41" s="78">
        <f ca="1">'Vasicek simulation'!Y39</f>
        <v>12113913.0034169</v>
      </c>
      <c r="C41" s="78">
        <f ca="1">'Vasicek simulation'!Z39</f>
        <v>12117680.643501505</v>
      </c>
      <c r="D41" s="78">
        <f ca="1">'Vasicek simulation'!AA39</f>
        <v>3767.640084605664</v>
      </c>
      <c r="F41" s="78">
        <f t="shared" ca="1" si="0"/>
        <v>269369.89963726513</v>
      </c>
      <c r="G41" s="78">
        <f t="shared" ca="1" si="0"/>
        <v>-269187.07080161944</v>
      </c>
      <c r="H41" s="78">
        <f t="shared" ca="1" si="0"/>
        <v>182.82883563584846</v>
      </c>
    </row>
    <row r="42" spans="1:8" ht="11.25" customHeight="1" x14ac:dyDescent="0.2">
      <c r="A42" s="222">
        <v>30</v>
      </c>
      <c r="B42" s="78">
        <f ca="1">'Vasicek simulation'!Y40</f>
        <v>11761471.494933631</v>
      </c>
      <c r="C42" s="78">
        <f ca="1">'Vasicek simulation'!Z40</f>
        <v>11765478.301183082</v>
      </c>
      <c r="D42" s="78">
        <f ca="1">'Vasicek simulation'!AA40</f>
        <v>4006.8062494508922</v>
      </c>
      <c r="F42" s="78">
        <f t="shared" ca="1" si="0"/>
        <v>-83071.60884600319</v>
      </c>
      <c r="G42" s="78">
        <f t="shared" ca="1" si="0"/>
        <v>83015.271516803652</v>
      </c>
      <c r="H42" s="78">
        <f t="shared" ca="1" si="0"/>
        <v>-56.337329209379732</v>
      </c>
    </row>
    <row r="43" spans="1:8" ht="11.25" customHeight="1" x14ac:dyDescent="0.2">
      <c r="A43" s="222">
        <v>31</v>
      </c>
      <c r="B43" s="78">
        <f ca="1">'Vasicek simulation'!Y41</f>
        <v>11954729.008286808</v>
      </c>
      <c r="C43" s="78">
        <f ca="1">'Vasicek simulation'!Z41</f>
        <v>11958603.991786214</v>
      </c>
      <c r="D43" s="78">
        <f ca="1">'Vasicek simulation'!AA41</f>
        <v>3874.9834994059056</v>
      </c>
      <c r="F43" s="78">
        <f t="shared" ca="1" si="0"/>
        <v>110185.90450717323</v>
      </c>
      <c r="G43" s="78">
        <f t="shared" ca="1" si="0"/>
        <v>-110110.41908632778</v>
      </c>
      <c r="H43" s="78">
        <f t="shared" ca="1" si="0"/>
        <v>75.485420835606874</v>
      </c>
    </row>
    <row r="44" spans="1:8" ht="11.25" customHeight="1" x14ac:dyDescent="0.2">
      <c r="A44" s="222">
        <v>32</v>
      </c>
      <c r="B44" s="78">
        <f ca="1">'Vasicek simulation'!Y42</f>
        <v>12033006.992907703</v>
      </c>
      <c r="C44" s="78">
        <f ca="1">'Vasicek simulation'!Z42</f>
        <v>12036829.039417271</v>
      </c>
      <c r="D44" s="78">
        <f ca="1">'Vasicek simulation'!AA42</f>
        <v>3822.0465095676482</v>
      </c>
      <c r="F44" s="78">
        <f t="shared" ca="1" si="0"/>
        <v>188463.88912806846</v>
      </c>
      <c r="G44" s="78">
        <f t="shared" ca="1" si="0"/>
        <v>-188335.46671738476</v>
      </c>
      <c r="H44" s="78">
        <f t="shared" ca="1" si="0"/>
        <v>128.42241067386431</v>
      </c>
    </row>
    <row r="45" spans="1:8" ht="11.25" customHeight="1" x14ac:dyDescent="0.2">
      <c r="A45" s="222">
        <v>33</v>
      </c>
      <c r="B45" s="78">
        <f ca="1">'Vasicek simulation'!Y43</f>
        <v>12048717.521317407</v>
      </c>
      <c r="C45" s="78">
        <f ca="1">'Vasicek simulation'!Z43</f>
        <v>12052528.977937635</v>
      </c>
      <c r="D45" s="78">
        <f ca="1">'Vasicek simulation'!AA43</f>
        <v>3811.4566202275455</v>
      </c>
      <c r="F45" s="78">
        <f t="shared" ca="1" si="0"/>
        <v>204174.41753777303</v>
      </c>
      <c r="G45" s="78">
        <f t="shared" ca="1" si="0"/>
        <v>-204035.40523774922</v>
      </c>
      <c r="H45" s="78">
        <f t="shared" ca="1" si="0"/>
        <v>139.01230001396698</v>
      </c>
    </row>
    <row r="46" spans="1:8" ht="11.25" customHeight="1" x14ac:dyDescent="0.2">
      <c r="A46" s="222">
        <v>34</v>
      </c>
      <c r="B46" s="78">
        <f ca="1">'Vasicek simulation'!Y44</f>
        <v>11882733.437995136</v>
      </c>
      <c r="C46" s="78">
        <f ca="1">'Vasicek simulation'!Z44</f>
        <v>11886657.351688325</v>
      </c>
      <c r="D46" s="78">
        <f ca="1">'Vasicek simulation'!AA44</f>
        <v>3923.913693189621</v>
      </c>
      <c r="F46" s="78">
        <f t="shared" ca="1" si="0"/>
        <v>38190.334215501323</v>
      </c>
      <c r="G46" s="78">
        <f t="shared" ca="1" si="0"/>
        <v>-38163.77898843959</v>
      </c>
      <c r="H46" s="78">
        <f t="shared" ca="1" si="0"/>
        <v>26.555227051891507</v>
      </c>
    </row>
    <row r="47" spans="1:8" ht="11.25" customHeight="1" x14ac:dyDescent="0.2">
      <c r="A47" s="222">
        <v>35</v>
      </c>
      <c r="B47" s="78">
        <f ca="1">'Vasicek simulation'!Y45</f>
        <v>11722518.181526892</v>
      </c>
      <c r="C47" s="78">
        <f ca="1">'Vasicek simulation'!Z45</f>
        <v>11726551.73291339</v>
      </c>
      <c r="D47" s="78">
        <f ca="1">'Vasicek simulation'!AA45</f>
        <v>4033.5513864979148</v>
      </c>
      <c r="F47" s="78">
        <f t="shared" ca="1" si="0"/>
        <v>-122024.92225274257</v>
      </c>
      <c r="G47" s="78">
        <f t="shared" ca="1" si="0"/>
        <v>121941.83978649601</v>
      </c>
      <c r="H47" s="78">
        <f t="shared" ca="1" si="0"/>
        <v>-83.082466256402313</v>
      </c>
    </row>
    <row r="48" spans="1:8" ht="11.25" customHeight="1" x14ac:dyDescent="0.2">
      <c r="A48" s="222">
        <v>36</v>
      </c>
      <c r="B48" s="78">
        <f ca="1">'Vasicek simulation'!Y46</f>
        <v>11662802.143761313</v>
      </c>
      <c r="C48" s="78">
        <f ca="1">'Vasicek simulation'!Z46</f>
        <v>11666876.797074461</v>
      </c>
      <c r="D48" s="78">
        <f ca="1">'Vasicek simulation'!AA46</f>
        <v>4074.6533131487668</v>
      </c>
      <c r="F48" s="78">
        <f t="shared" ca="1" si="0"/>
        <v>-181740.96001832187</v>
      </c>
      <c r="G48" s="78">
        <f t="shared" ca="1" si="0"/>
        <v>181616.77562542446</v>
      </c>
      <c r="H48" s="78">
        <f t="shared" ca="1" si="0"/>
        <v>-124.18439290725428</v>
      </c>
    </row>
    <row r="49" spans="1:8" ht="11.25" customHeight="1" x14ac:dyDescent="0.2">
      <c r="A49" s="222">
        <v>37</v>
      </c>
      <c r="B49" s="78">
        <f ca="1">'Vasicek simulation'!Y47</f>
        <v>11817720.430876112</v>
      </c>
      <c r="C49" s="78">
        <f ca="1">'Vasicek simulation'!Z47</f>
        <v>11821688.715052344</v>
      </c>
      <c r="D49" s="78">
        <f ca="1">'Vasicek simulation'!AA47</f>
        <v>3968.2841762322932</v>
      </c>
      <c r="F49" s="78">
        <f t="shared" ca="1" si="0"/>
        <v>-26822.672903522849</v>
      </c>
      <c r="G49" s="78">
        <f t="shared" ca="1" si="0"/>
        <v>26804.85764754191</v>
      </c>
      <c r="H49" s="78">
        <f t="shared" ca="1" si="0"/>
        <v>-17.81525599078077</v>
      </c>
    </row>
    <row r="50" spans="1:8" ht="11.25" customHeight="1" x14ac:dyDescent="0.2">
      <c r="A50" s="222">
        <v>38</v>
      </c>
      <c r="B50" s="78">
        <f ca="1">'Vasicek simulation'!Y48</f>
        <v>11774313.800648749</v>
      </c>
      <c r="C50" s="78">
        <f ca="1">'Vasicek simulation'!Z48</f>
        <v>11778311.801418891</v>
      </c>
      <c r="D50" s="78">
        <f ca="1">'Vasicek simulation'!AA48</f>
        <v>3998.0007701423019</v>
      </c>
      <c r="F50" s="78">
        <f t="shared" ca="1" si="0"/>
        <v>-70229.303130885586</v>
      </c>
      <c r="G50" s="78">
        <f t="shared" ca="1" si="0"/>
        <v>70181.771280994639</v>
      </c>
      <c r="H50" s="78">
        <f t="shared" ca="1" si="0"/>
        <v>-47.531849900789439</v>
      </c>
    </row>
    <row r="51" spans="1:8" ht="11.25" customHeight="1" x14ac:dyDescent="0.2">
      <c r="A51" s="222">
        <v>39</v>
      </c>
      <c r="B51" s="78">
        <f ca="1">'Vasicek simulation'!Y49</f>
        <v>11649813.107812908</v>
      </c>
      <c r="C51" s="78">
        <f ca="1">'Vasicek simulation'!Z49</f>
        <v>11653896.716770349</v>
      </c>
      <c r="D51" s="78">
        <f ca="1">'Vasicek simulation'!AA49</f>
        <v>4083.6089574415237</v>
      </c>
      <c r="F51" s="78">
        <f t="shared" ca="1" si="0"/>
        <v>-194729.99596672691</v>
      </c>
      <c r="G51" s="78">
        <f t="shared" ca="1" si="0"/>
        <v>194596.85592953674</v>
      </c>
      <c r="H51" s="78">
        <f t="shared" ca="1" si="0"/>
        <v>-133.14003720001119</v>
      </c>
    </row>
    <row r="52" spans="1:8" ht="11.25" customHeight="1" x14ac:dyDescent="0.2">
      <c r="A52" s="222">
        <v>40</v>
      </c>
      <c r="B52" s="78">
        <f ca="1">'Vasicek simulation'!Y50</f>
        <v>11815166.57846188</v>
      </c>
      <c r="C52" s="78">
        <f ca="1">'Vasicek simulation'!Z50</f>
        <v>11819136.609037289</v>
      </c>
      <c r="D52" s="78">
        <f ca="1">'Vasicek simulation'!AA50</f>
        <v>3970.0305754095316</v>
      </c>
      <c r="F52" s="78">
        <f t="shared" ca="1" si="0"/>
        <v>-29376.525317754596</v>
      </c>
      <c r="G52" s="78">
        <f t="shared" ca="1" si="0"/>
        <v>29356.963662596419</v>
      </c>
      <c r="H52" s="78">
        <f t="shared" ca="1" si="0"/>
        <v>-19.561655168019115</v>
      </c>
    </row>
    <row r="53" spans="1:8" ht="11.25" customHeight="1" x14ac:dyDescent="0.2">
      <c r="A53" s="222">
        <v>41</v>
      </c>
      <c r="B53" s="78">
        <f ca="1">'Vasicek simulation'!Y51</f>
        <v>11738036.333985042</v>
      </c>
      <c r="C53" s="78">
        <f ca="1">'Vasicek simulation'!Z51</f>
        <v>11742059.224239128</v>
      </c>
      <c r="D53" s="78">
        <f ca="1">'Vasicek simulation'!AA51</f>
        <v>4022.8902540858835</v>
      </c>
      <c r="F53" s="78">
        <f t="shared" ca="1" si="0"/>
        <v>-106506.76979459263</v>
      </c>
      <c r="G53" s="78">
        <f t="shared" ca="1" si="0"/>
        <v>106434.3484607581</v>
      </c>
      <c r="H53" s="78">
        <f t="shared" ca="1" si="0"/>
        <v>-72.42133384437102</v>
      </c>
    </row>
    <row r="54" spans="1:8" ht="11.25" customHeight="1" x14ac:dyDescent="0.2">
      <c r="A54" s="222">
        <v>42</v>
      </c>
      <c r="B54" s="78">
        <f ca="1">'Vasicek simulation'!Y52</f>
        <v>11840626.145032404</v>
      </c>
      <c r="C54" s="78">
        <f ca="1">'Vasicek simulation'!Z52</f>
        <v>11844578.777026407</v>
      </c>
      <c r="D54" s="78">
        <f ca="1">'Vasicek simulation'!AA52</f>
        <v>3952.63199400343</v>
      </c>
      <c r="F54" s="78">
        <f t="shared" ca="1" si="0"/>
        <v>-3916.9587472304702</v>
      </c>
      <c r="G54" s="78">
        <f t="shared" ca="1" si="0"/>
        <v>3914.7956734783947</v>
      </c>
      <c r="H54" s="78">
        <f t="shared" ca="1" si="0"/>
        <v>-2.1630737619175306</v>
      </c>
    </row>
    <row r="55" spans="1:8" ht="11.25" customHeight="1" x14ac:dyDescent="0.2">
      <c r="A55" s="222">
        <v>43</v>
      </c>
      <c r="B55" s="78">
        <f ca="1">'Vasicek simulation'!Y53</f>
        <v>11887367.309068188</v>
      </c>
      <c r="C55" s="78">
        <f ca="1">'Vasicek simulation'!Z53</f>
        <v>11891288.066788957</v>
      </c>
      <c r="D55" s="78">
        <f ca="1">'Vasicek simulation'!AA53</f>
        <v>3920.7577207684517</v>
      </c>
      <c r="F55" s="78">
        <f t="shared" ca="1" si="0"/>
        <v>42824.20528855361</v>
      </c>
      <c r="G55" s="78">
        <f t="shared" ca="1" si="0"/>
        <v>-42794.494089070708</v>
      </c>
      <c r="H55" s="78">
        <f t="shared" ca="1" si="0"/>
        <v>29.711199473060788</v>
      </c>
    </row>
    <row r="56" spans="1:8" ht="11.25" customHeight="1" x14ac:dyDescent="0.2">
      <c r="A56" s="222">
        <v>44</v>
      </c>
      <c r="B56" s="78">
        <f ca="1">'Vasicek simulation'!Y54</f>
        <v>11844597.203658532</v>
      </c>
      <c r="C56" s="78">
        <f ca="1">'Vasicek simulation'!Z54</f>
        <v>11848547.124217443</v>
      </c>
      <c r="D56" s="78">
        <f ca="1">'Vasicek simulation'!AA54</f>
        <v>3949.9205589108169</v>
      </c>
      <c r="F56" s="78">
        <f t="shared" ca="1" si="0"/>
        <v>54.099878897890449</v>
      </c>
      <c r="G56" s="78">
        <f t="shared" ca="1" si="0"/>
        <v>-53.551517557352781</v>
      </c>
      <c r="H56" s="78">
        <f t="shared" ca="1" si="0"/>
        <v>0.54836133069557036</v>
      </c>
    </row>
    <row r="57" spans="1:8" ht="11.25" customHeight="1" x14ac:dyDescent="0.2">
      <c r="A57" s="222">
        <v>45</v>
      </c>
      <c r="B57" s="78">
        <f ca="1">'Vasicek simulation'!Y55</f>
        <v>11846643.275046166</v>
      </c>
      <c r="C57" s="78">
        <f ca="1">'Vasicek simulation'!Z55</f>
        <v>11850591.798795627</v>
      </c>
      <c r="D57" s="78">
        <f ca="1">'Vasicek simulation'!AA55</f>
        <v>3948.5237494613975</v>
      </c>
      <c r="F57" s="78">
        <f t="shared" ca="1" si="0"/>
        <v>2100.1712665315717</v>
      </c>
      <c r="G57" s="78">
        <f t="shared" ca="1" si="0"/>
        <v>-2098.2260957416147</v>
      </c>
      <c r="H57" s="78">
        <f t="shared" ca="1" si="0"/>
        <v>1.9451707801149496</v>
      </c>
    </row>
    <row r="58" spans="1:8" ht="11.25" customHeight="1" x14ac:dyDescent="0.2">
      <c r="A58" s="222">
        <v>46</v>
      </c>
      <c r="B58" s="78">
        <f ca="1">'Vasicek simulation'!Y56</f>
        <v>12132658.182270557</v>
      </c>
      <c r="C58" s="78">
        <f ca="1">'Vasicek simulation'!Z56</f>
        <v>12136413.263707668</v>
      </c>
      <c r="D58" s="78">
        <f ca="1">'Vasicek simulation'!AA56</f>
        <v>3755.0814371109009</v>
      </c>
      <c r="F58" s="78">
        <f t="shared" ca="1" si="0"/>
        <v>288115.07849092223</v>
      </c>
      <c r="G58" s="78">
        <f t="shared" ca="1" si="0"/>
        <v>-287919.69100778177</v>
      </c>
      <c r="H58" s="78">
        <f t="shared" ca="1" si="0"/>
        <v>195.3874831306116</v>
      </c>
    </row>
    <row r="59" spans="1:8" ht="11.25" customHeight="1" x14ac:dyDescent="0.2">
      <c r="A59" s="222">
        <v>47</v>
      </c>
      <c r="B59" s="78">
        <f ca="1">'Vasicek simulation'!Y57</f>
        <v>12008006.7362052</v>
      </c>
      <c r="C59" s="78">
        <f ca="1">'Vasicek simulation'!Z57</f>
        <v>12011845.658717828</v>
      </c>
      <c r="D59" s="78">
        <f ca="1">'Vasicek simulation'!AA57</f>
        <v>3838.9225126281381</v>
      </c>
      <c r="F59" s="78">
        <f t="shared" ca="1" si="0"/>
        <v>163463.63242556527</v>
      </c>
      <c r="G59" s="78">
        <f t="shared" ca="1" si="0"/>
        <v>-163352.08601794206</v>
      </c>
      <c r="H59" s="78">
        <f t="shared" ca="1" si="0"/>
        <v>111.54640761337441</v>
      </c>
    </row>
    <row r="60" spans="1:8" ht="11.25" customHeight="1" x14ac:dyDescent="0.2">
      <c r="A60" s="222">
        <v>48</v>
      </c>
      <c r="B60" s="78">
        <f ca="1">'Vasicek simulation'!Y58</f>
        <v>11546134.524719883</v>
      </c>
      <c r="C60" s="78">
        <f ca="1">'Vasicek simulation'!Z58</f>
        <v>11550289.798827901</v>
      </c>
      <c r="D60" s="78">
        <f ca="1">'Vasicek simulation'!AA58</f>
        <v>4155.2741080187261</v>
      </c>
      <c r="F60" s="78">
        <f t="shared" ca="1" si="0"/>
        <v>-298408.5790597517</v>
      </c>
      <c r="G60" s="78">
        <f t="shared" ca="1" si="0"/>
        <v>298203.77387198433</v>
      </c>
      <c r="H60" s="78">
        <f t="shared" ca="1" si="0"/>
        <v>-204.80518777721363</v>
      </c>
    </row>
    <row r="61" spans="1:8" ht="11.25" customHeight="1" x14ac:dyDescent="0.2">
      <c r="A61" s="222">
        <v>49</v>
      </c>
      <c r="B61" s="78">
        <f ca="1">'Vasicek simulation'!Y59</f>
        <v>12068822.185148364</v>
      </c>
      <c r="C61" s="78">
        <f ca="1">'Vasicek simulation'!Z59</f>
        <v>12072620.107398774</v>
      </c>
      <c r="D61" s="78">
        <f ca="1">'Vasicek simulation'!AA59</f>
        <v>3797.9222504105419</v>
      </c>
      <c r="F61" s="78">
        <f t="shared" ca="1" si="0"/>
        <v>224279.08136872947</v>
      </c>
      <c r="G61" s="78">
        <f t="shared" ca="1" si="0"/>
        <v>-224126.53469888866</v>
      </c>
      <c r="H61" s="78">
        <f t="shared" ca="1" si="0"/>
        <v>152.54666983097059</v>
      </c>
    </row>
    <row r="62" spans="1:8" ht="11.25" customHeight="1" x14ac:dyDescent="0.2">
      <c r="A62" s="222">
        <v>50</v>
      </c>
      <c r="B62" s="78">
        <f ca="1">'Vasicek simulation'!Y60</f>
        <v>11755723.772831421</v>
      </c>
      <c r="C62" s="78">
        <f ca="1">'Vasicek simulation'!Z60</f>
        <v>11759734.522025228</v>
      </c>
      <c r="D62" s="78">
        <f ca="1">'Vasicek simulation'!AA60</f>
        <v>4010.7491938062012</v>
      </c>
      <c r="F62" s="78">
        <f t="shared" ca="1" si="0"/>
        <v>-88819.330948213115</v>
      </c>
      <c r="G62" s="78">
        <f t="shared" ca="1" si="0"/>
        <v>88759.050674658269</v>
      </c>
      <c r="H62" s="78">
        <f t="shared" ca="1" si="0"/>
        <v>-60.280273564688741</v>
      </c>
    </row>
    <row r="63" spans="1:8" ht="11.25" customHeight="1" x14ac:dyDescent="0.2">
      <c r="A63" s="222">
        <v>51</v>
      </c>
      <c r="B63" s="78">
        <f ca="1">'Vasicek simulation'!Y61</f>
        <v>11677617.094418604</v>
      </c>
      <c r="C63" s="78">
        <f ca="1">'Vasicek simulation'!Z61</f>
        <v>11681681.539748689</v>
      </c>
      <c r="D63" s="78">
        <f ca="1">'Vasicek simulation'!AA61</f>
        <v>4064.4453300852329</v>
      </c>
      <c r="F63" s="78">
        <f t="shared" ca="1" si="0"/>
        <v>-166926.00936103053</v>
      </c>
      <c r="G63" s="78">
        <f t="shared" ca="1" si="0"/>
        <v>166812.03295119666</v>
      </c>
      <c r="H63" s="78">
        <f t="shared" ca="1" si="0"/>
        <v>-113.97640984372038</v>
      </c>
    </row>
    <row r="64" spans="1:8" ht="11.25" customHeight="1" x14ac:dyDescent="0.2">
      <c r="A64" s="222">
        <v>52</v>
      </c>
      <c r="B64" s="78">
        <f ca="1">'Vasicek simulation'!Y62</f>
        <v>12005635.161468944</v>
      </c>
      <c r="C64" s="78">
        <f ca="1">'Vasicek simulation'!Z62</f>
        <v>12009475.686401322</v>
      </c>
      <c r="D64" s="78">
        <f ca="1">'Vasicek simulation'!AA62</f>
        <v>3840.524932378903</v>
      </c>
      <c r="F64" s="78">
        <f t="shared" ca="1" si="0"/>
        <v>161092.05768930912</v>
      </c>
      <c r="G64" s="78">
        <f t="shared" ca="1" si="0"/>
        <v>-160982.11370143667</v>
      </c>
      <c r="H64" s="78">
        <f t="shared" ca="1" si="0"/>
        <v>109.94398786260945</v>
      </c>
    </row>
    <row r="65" spans="1:8" ht="11.25" customHeight="1" x14ac:dyDescent="0.2">
      <c r="A65" s="222">
        <v>53</v>
      </c>
      <c r="B65" s="78">
        <f ca="1">'Vasicek simulation'!Y63</f>
        <v>11762883.021847593</v>
      </c>
      <c r="C65" s="78">
        <f ca="1">'Vasicek simulation'!Z63</f>
        <v>11766888.859971482</v>
      </c>
      <c r="D65" s="78">
        <f ca="1">'Vasicek simulation'!AA63</f>
        <v>4005.83812388964</v>
      </c>
      <c r="F65" s="78">
        <f t="shared" ca="1" si="0"/>
        <v>-81660.081932041794</v>
      </c>
      <c r="G65" s="78">
        <f t="shared" ca="1" si="0"/>
        <v>81604.712728403509</v>
      </c>
      <c r="H65" s="78">
        <f t="shared" ca="1" si="0"/>
        <v>-55.369203648127495</v>
      </c>
    </row>
    <row r="66" spans="1:8" ht="11.25" customHeight="1" x14ac:dyDescent="0.2">
      <c r="A66" s="222">
        <v>54</v>
      </c>
      <c r="B66" s="78">
        <f ca="1">'Vasicek simulation'!Y64</f>
        <v>12010842.454003941</v>
      </c>
      <c r="C66" s="78">
        <f ca="1">'Vasicek simulation'!Z64</f>
        <v>12014679.460831203</v>
      </c>
      <c r="D66" s="78">
        <f ca="1">'Vasicek simulation'!AA64</f>
        <v>3837.0068272612989</v>
      </c>
      <c r="F66" s="78">
        <f t="shared" ca="1" si="0"/>
        <v>166299.35022430681</v>
      </c>
      <c r="G66" s="78">
        <f t="shared" ca="1" si="0"/>
        <v>-166185.88813131675</v>
      </c>
      <c r="H66" s="78">
        <f t="shared" ca="1" si="0"/>
        <v>113.46209298021358</v>
      </c>
    </row>
    <row r="67" spans="1:8" ht="11.25" customHeight="1" x14ac:dyDescent="0.2">
      <c r="A67" s="222">
        <v>55</v>
      </c>
      <c r="B67" s="78">
        <f ca="1">'Vasicek simulation'!Y65</f>
        <v>11710817.694572825</v>
      </c>
      <c r="C67" s="78">
        <f ca="1">'Vasicek simulation'!Z65</f>
        <v>11714859.289845545</v>
      </c>
      <c r="D67" s="78">
        <f ca="1">'Vasicek simulation'!AA65</f>
        <v>4041.5952727198601</v>
      </c>
      <c r="F67" s="78">
        <f t="shared" ca="1" si="0"/>
        <v>-133725.40920680948</v>
      </c>
      <c r="G67" s="78">
        <f t="shared" ca="1" si="0"/>
        <v>133634.28285434097</v>
      </c>
      <c r="H67" s="78">
        <f t="shared" ca="1" si="0"/>
        <v>-91.126352478347599</v>
      </c>
    </row>
    <row r="68" spans="1:8" ht="11.25" customHeight="1" x14ac:dyDescent="0.2">
      <c r="A68" s="222">
        <v>56</v>
      </c>
      <c r="B68" s="78">
        <f ca="1">'Vasicek simulation'!Y66</f>
        <v>12068735.456079155</v>
      </c>
      <c r="C68" s="78">
        <f ca="1">'Vasicek simulation'!Z66</f>
        <v>12072533.436672719</v>
      </c>
      <c r="D68" s="78">
        <f ca="1">'Vasicek simulation'!AA66</f>
        <v>3797.9805935639888</v>
      </c>
      <c r="F68" s="78">
        <f t="shared" ca="1" si="0"/>
        <v>224192.35229952075</v>
      </c>
      <c r="G68" s="78">
        <f t="shared" ca="1" si="0"/>
        <v>-224039.86397283338</v>
      </c>
      <c r="H68" s="78">
        <f t="shared" ca="1" si="0"/>
        <v>152.48832667752367</v>
      </c>
    </row>
    <row r="69" spans="1:8" ht="11.25" customHeight="1" x14ac:dyDescent="0.2">
      <c r="A69" s="222">
        <v>57</v>
      </c>
      <c r="B69" s="78">
        <f ca="1">'Vasicek simulation'!Y67</f>
        <v>11724047.394231757</v>
      </c>
      <c r="C69" s="78">
        <f ca="1">'Vasicek simulation'!Z67</f>
        <v>11728079.894659638</v>
      </c>
      <c r="D69" s="78">
        <f ca="1">'Vasicek simulation'!AA67</f>
        <v>4032.5004278812557</v>
      </c>
      <c r="F69" s="78">
        <f t="shared" ca="1" si="0"/>
        <v>-120495.70954787731</v>
      </c>
      <c r="G69" s="78">
        <f t="shared" ca="1" si="0"/>
        <v>120413.67804024741</v>
      </c>
      <c r="H69" s="78">
        <f t="shared" ca="1" si="0"/>
        <v>-82.031507639743268</v>
      </c>
    </row>
    <row r="70" spans="1:8" ht="11.25" customHeight="1" x14ac:dyDescent="0.2">
      <c r="A70" s="222">
        <v>58</v>
      </c>
      <c r="B70" s="78">
        <f ca="1">'Vasicek simulation'!Y68</f>
        <v>11857852.888365628</v>
      </c>
      <c r="C70" s="78">
        <f ca="1">'Vasicek simulation'!Z68</f>
        <v>11861793.762539566</v>
      </c>
      <c r="D70" s="78">
        <f ca="1">'Vasicek simulation'!AA68</f>
        <v>3940.8741739373654</v>
      </c>
      <c r="F70" s="78">
        <f t="shared" ca="1" si="0"/>
        <v>13309.784585993737</v>
      </c>
      <c r="G70" s="78">
        <f t="shared" ca="1" si="0"/>
        <v>-13300.189839679748</v>
      </c>
      <c r="H70" s="78">
        <f t="shared" ca="1" si="0"/>
        <v>9.5947463041470655</v>
      </c>
    </row>
    <row r="71" spans="1:8" ht="11.25" customHeight="1" x14ac:dyDescent="0.2">
      <c r="A71" s="222">
        <v>59</v>
      </c>
      <c r="B71" s="78">
        <f ca="1">'Vasicek simulation'!Y69</f>
        <v>11859463.828563025</v>
      </c>
      <c r="C71" s="78">
        <f ca="1">'Vasicek simulation'!Z69</f>
        <v>11863403.603829581</v>
      </c>
      <c r="D71" s="78">
        <f ca="1">'Vasicek simulation'!AA69</f>
        <v>3939.7752665560693</v>
      </c>
      <c r="F71" s="78">
        <f t="shared" ca="1" si="0"/>
        <v>14920.72478339076</v>
      </c>
      <c r="G71" s="78">
        <f t="shared" ca="1" si="0"/>
        <v>-14910.031129695475</v>
      </c>
      <c r="H71" s="78">
        <f t="shared" ca="1" si="0"/>
        <v>10.693653685443223</v>
      </c>
    </row>
    <row r="72" spans="1:8" ht="11.25" customHeight="1" x14ac:dyDescent="0.2">
      <c r="A72" s="222">
        <v>60</v>
      </c>
      <c r="B72" s="78">
        <f ca="1">'Vasicek simulation'!Y70</f>
        <v>11596480.954343403</v>
      </c>
      <c r="C72" s="78">
        <f ca="1">'Vasicek simulation'!Z70</f>
        <v>11600601.388961619</v>
      </c>
      <c r="D72" s="78">
        <f ca="1">'Vasicek simulation'!AA70</f>
        <v>4120.4346182160079</v>
      </c>
      <c r="F72" s="78">
        <f t="shared" ca="1" si="0"/>
        <v>-248062.1494362317</v>
      </c>
      <c r="G72" s="78">
        <f t="shared" ca="1" si="0"/>
        <v>247892.18373826705</v>
      </c>
      <c r="H72" s="78">
        <f t="shared" ca="1" si="0"/>
        <v>-169.96569797449547</v>
      </c>
    </row>
    <row r="73" spans="1:8" ht="11.25" customHeight="1" x14ac:dyDescent="0.2">
      <c r="A73" s="222">
        <v>61</v>
      </c>
      <c r="B73" s="78">
        <f ca="1">'Vasicek simulation'!Y71</f>
        <v>11712813.771814285</v>
      </c>
      <c r="C73" s="78">
        <f ca="1">'Vasicek simulation'!Z71</f>
        <v>11716853.994485088</v>
      </c>
      <c r="D73" s="78">
        <f ca="1">'Vasicek simulation'!AA71</f>
        <v>4040.2226708028466</v>
      </c>
      <c r="F73" s="78">
        <f t="shared" ca="1" si="0"/>
        <v>-131729.33196534961</v>
      </c>
      <c r="G73" s="78">
        <f t="shared" ca="1" si="0"/>
        <v>131639.57821479812</v>
      </c>
      <c r="H73" s="78">
        <f t="shared" ca="1" si="0"/>
        <v>-89.753750561334073</v>
      </c>
    </row>
    <row r="74" spans="1:8" ht="11.25" customHeight="1" x14ac:dyDescent="0.2">
      <c r="A74" s="222">
        <v>62</v>
      </c>
      <c r="B74" s="78">
        <f ca="1">'Vasicek simulation'!Y72</f>
        <v>11744618.552910278</v>
      </c>
      <c r="C74" s="78">
        <f ca="1">'Vasicek simulation'!Z72</f>
        <v>11748636.923673922</v>
      </c>
      <c r="D74" s="78">
        <f ca="1">'Vasicek simulation'!AA72</f>
        <v>4018.3707636445761</v>
      </c>
      <c r="F74" s="78">
        <f t="shared" ca="1" si="0"/>
        <v>-99924.550869356841</v>
      </c>
      <c r="G74" s="78">
        <f t="shared" ca="1" si="0"/>
        <v>99856.649025963619</v>
      </c>
      <c r="H74" s="78">
        <f t="shared" ca="1" si="0"/>
        <v>-67.901843403063594</v>
      </c>
    </row>
    <row r="75" spans="1:8" ht="11.25" customHeight="1" x14ac:dyDescent="0.2">
      <c r="A75" s="222">
        <v>63</v>
      </c>
      <c r="B75" s="78">
        <f ca="1">'Vasicek simulation'!Y73</f>
        <v>11596147.545497142</v>
      </c>
      <c r="C75" s="78">
        <f ca="1">'Vasicek simulation'!Z73</f>
        <v>11600268.210598672</v>
      </c>
      <c r="D75" s="78">
        <f ca="1">'Vasicek simulation'!AA73</f>
        <v>4120.6651015300304</v>
      </c>
      <c r="F75" s="78">
        <f t="shared" ca="1" si="0"/>
        <v>-248395.55828249268</v>
      </c>
      <c r="G75" s="78">
        <f t="shared" ca="1" si="0"/>
        <v>248225.36210121401</v>
      </c>
      <c r="H75" s="78">
        <f t="shared" ca="1" si="0"/>
        <v>-170.19618128851789</v>
      </c>
    </row>
    <row r="76" spans="1:8" ht="11.25" customHeight="1" x14ac:dyDescent="0.2">
      <c r="A76" s="222">
        <v>64</v>
      </c>
      <c r="B76" s="78">
        <f ca="1">'Vasicek simulation'!Y74</f>
        <v>11774010.821987052</v>
      </c>
      <c r="C76" s="78">
        <f ca="1">'Vasicek simulation'!Z74</f>
        <v>11778009.030428248</v>
      </c>
      <c r="D76" s="78">
        <f ca="1">'Vasicek simulation'!AA74</f>
        <v>3998.2084411960095</v>
      </c>
      <c r="F76" s="78">
        <f t="shared" ca="1" si="0"/>
        <v>-70532.281792582944</v>
      </c>
      <c r="G76" s="78">
        <f t="shared" ca="1" si="0"/>
        <v>70484.542271638289</v>
      </c>
      <c r="H76" s="78">
        <f t="shared" ca="1" si="0"/>
        <v>-47.739520954497038</v>
      </c>
    </row>
    <row r="77" spans="1:8" ht="11.25" customHeight="1" x14ac:dyDescent="0.2">
      <c r="A77" s="222">
        <v>65</v>
      </c>
      <c r="B77" s="78">
        <f ca="1">'Vasicek simulation'!Y75</f>
        <v>11687395.79044011</v>
      </c>
      <c r="C77" s="78">
        <f ca="1">'Vasicek simulation'!Z75</f>
        <v>11691453.501845729</v>
      </c>
      <c r="D77" s="78">
        <f ca="1">'Vasicek simulation'!AA75</f>
        <v>4057.7114056181163</v>
      </c>
      <c r="F77" s="78">
        <f t="shared" ref="F77:H140" ca="1" si="1">(B77-B$7)*F$1</f>
        <v>-157147.31333952397</v>
      </c>
      <c r="G77" s="78">
        <f t="shared" ca="1" si="1"/>
        <v>157040.07085415721</v>
      </c>
      <c r="H77" s="78">
        <f t="shared" ca="1" si="1"/>
        <v>-107.24248537660378</v>
      </c>
    </row>
    <row r="78" spans="1:8" ht="11.25" customHeight="1" x14ac:dyDescent="0.2">
      <c r="A78" s="222">
        <v>66</v>
      </c>
      <c r="B78" s="78">
        <f ca="1">'Vasicek simulation'!Y76</f>
        <v>12043434.825887946</v>
      </c>
      <c r="C78" s="78">
        <f ca="1">'Vasicek simulation'!Z76</f>
        <v>12047249.842053451</v>
      </c>
      <c r="D78" s="78">
        <f ca="1">'Vasicek simulation'!AA76</f>
        <v>3815.016165504232</v>
      </c>
      <c r="F78" s="78">
        <f t="shared" ca="1" si="1"/>
        <v>198891.72210831195</v>
      </c>
      <c r="G78" s="78">
        <f t="shared" ca="1" si="1"/>
        <v>-198756.26935356483</v>
      </c>
      <c r="H78" s="78">
        <f t="shared" ca="1" si="1"/>
        <v>135.45275473728043</v>
      </c>
    </row>
    <row r="79" spans="1:8" ht="11.25" customHeight="1" x14ac:dyDescent="0.2">
      <c r="A79" s="222">
        <v>67</v>
      </c>
      <c r="B79" s="78">
        <f ca="1">'Vasicek simulation'!Y77</f>
        <v>11690242.469950834</v>
      </c>
      <c r="C79" s="78">
        <f ca="1">'Vasicek simulation'!Z77</f>
        <v>11694298.221634034</v>
      </c>
      <c r="D79" s="78">
        <f ca="1">'Vasicek simulation'!AA77</f>
        <v>4055.7516831997782</v>
      </c>
      <c r="F79" s="78">
        <f t="shared" ca="1" si="1"/>
        <v>-154300.63382880017</v>
      </c>
      <c r="G79" s="78">
        <f t="shared" ca="1" si="1"/>
        <v>154195.35106585175</v>
      </c>
      <c r="H79" s="78">
        <f t="shared" ca="1" si="1"/>
        <v>-105.28276295826572</v>
      </c>
    </row>
    <row r="80" spans="1:8" ht="11.25" customHeight="1" x14ac:dyDescent="0.2">
      <c r="A80" s="222">
        <v>68</v>
      </c>
      <c r="B80" s="78">
        <f ca="1">'Vasicek simulation'!Y78</f>
        <v>11681888.106075233</v>
      </c>
      <c r="C80" s="78">
        <f ca="1">'Vasicek simulation'!Z78</f>
        <v>11685949.609862989</v>
      </c>
      <c r="D80" s="78">
        <f ca="1">'Vasicek simulation'!AA78</f>
        <v>4061.5037877559662</v>
      </c>
      <c r="F80" s="78">
        <f t="shared" ca="1" si="1"/>
        <v>-162654.99770440161</v>
      </c>
      <c r="G80" s="78">
        <f t="shared" ca="1" si="1"/>
        <v>162543.962836897</v>
      </c>
      <c r="H80" s="78">
        <f t="shared" ca="1" si="1"/>
        <v>-111.03486751445371</v>
      </c>
    </row>
    <row r="81" spans="1:8" ht="11.25" customHeight="1" x14ac:dyDescent="0.2">
      <c r="A81" s="222">
        <v>69</v>
      </c>
      <c r="B81" s="78">
        <f ca="1">'Vasicek simulation'!Y79</f>
        <v>11709928.341339663</v>
      </c>
      <c r="C81" s="78">
        <f ca="1">'Vasicek simulation'!Z79</f>
        <v>11713970.548219696</v>
      </c>
      <c r="D81" s="78">
        <f ca="1">'Vasicek simulation'!AA79</f>
        <v>4042.2068800330162</v>
      </c>
      <c r="F81" s="78">
        <f t="shared" ca="1" si="1"/>
        <v>-134614.76243997179</v>
      </c>
      <c r="G81" s="78">
        <f t="shared" ca="1" si="1"/>
        <v>134523.02448019013</v>
      </c>
      <c r="H81" s="78">
        <f t="shared" ca="1" si="1"/>
        <v>-91.737959791503727</v>
      </c>
    </row>
    <row r="82" spans="1:8" ht="11.25" customHeight="1" x14ac:dyDescent="0.2">
      <c r="A82" s="222">
        <v>70</v>
      </c>
      <c r="B82" s="78">
        <f ca="1">'Vasicek simulation'!Y80</f>
        <v>11995820.868164247</v>
      </c>
      <c r="C82" s="78">
        <f ca="1">'Vasicek simulation'!Z80</f>
        <v>11999668.02717972</v>
      </c>
      <c r="D82" s="78">
        <f ca="1">'Vasicek simulation'!AA80</f>
        <v>3847.1590154729784</v>
      </c>
      <c r="F82" s="78">
        <f t="shared" ca="1" si="1"/>
        <v>151277.76438461244</v>
      </c>
      <c r="G82" s="78">
        <f t="shared" ca="1" si="1"/>
        <v>-151174.45447983406</v>
      </c>
      <c r="H82" s="78">
        <f t="shared" ca="1" si="1"/>
        <v>103.30990476853412</v>
      </c>
    </row>
    <row r="83" spans="1:8" ht="11.25" customHeight="1" x14ac:dyDescent="0.2">
      <c r="A83" s="222">
        <v>71</v>
      </c>
      <c r="B83" s="78">
        <f ca="1">'Vasicek simulation'!Y81</f>
        <v>11982556.935234409</v>
      </c>
      <c r="C83" s="78">
        <f ca="1">'Vasicek simulation'!Z81</f>
        <v>11986413.06723379</v>
      </c>
      <c r="D83" s="78">
        <f ca="1">'Vasicek simulation'!AA81</f>
        <v>3856.1319993808866</v>
      </c>
      <c r="F83" s="78">
        <f t="shared" ca="1" si="1"/>
        <v>138013.83145477436</v>
      </c>
      <c r="G83" s="78">
        <f t="shared" ca="1" si="1"/>
        <v>-137919.4945339039</v>
      </c>
      <c r="H83" s="78">
        <f t="shared" ca="1" si="1"/>
        <v>94.336920860625924</v>
      </c>
    </row>
    <row r="84" spans="1:8" ht="11.25" customHeight="1" x14ac:dyDescent="0.2">
      <c r="A84" s="222">
        <v>72</v>
      </c>
      <c r="B84" s="78">
        <f ca="1">'Vasicek simulation'!Y82</f>
        <v>11837957.685863908</v>
      </c>
      <c r="C84" s="78">
        <f ca="1">'Vasicek simulation'!Z82</f>
        <v>11841912.140232472</v>
      </c>
      <c r="D84" s="78">
        <f ca="1">'Vasicek simulation'!AA82</f>
        <v>3954.4543685633689</v>
      </c>
      <c r="F84" s="78">
        <f t="shared" ca="1" si="1"/>
        <v>-6585.4179157260805</v>
      </c>
      <c r="G84" s="78">
        <f t="shared" ca="1" si="1"/>
        <v>6581.4324674140662</v>
      </c>
      <c r="H84" s="78">
        <f t="shared" ca="1" si="1"/>
        <v>-3.9854483218564383</v>
      </c>
    </row>
    <row r="85" spans="1:8" ht="11.25" customHeight="1" x14ac:dyDescent="0.2">
      <c r="A85" s="222">
        <v>73</v>
      </c>
      <c r="B85" s="78">
        <f ca="1">'Vasicek simulation'!Y83</f>
        <v>11918516.587776102</v>
      </c>
      <c r="C85" s="78">
        <f ca="1">'Vasicek simulation'!Z83</f>
        <v>11922416.154297907</v>
      </c>
      <c r="D85" s="78">
        <f ca="1">'Vasicek simulation'!AA83</f>
        <v>3899.5665218047798</v>
      </c>
      <c r="F85" s="78">
        <f t="shared" ca="1" si="1"/>
        <v>73973.483996467665</v>
      </c>
      <c r="G85" s="78">
        <f t="shared" ca="1" si="1"/>
        <v>-73922.58159802109</v>
      </c>
      <c r="H85" s="78">
        <f t="shared" ca="1" si="1"/>
        <v>50.90239843673271</v>
      </c>
    </row>
    <row r="86" spans="1:8" ht="11.25" customHeight="1" x14ac:dyDescent="0.2">
      <c r="A86" s="222">
        <v>74</v>
      </c>
      <c r="B86" s="78">
        <f ca="1">'Vasicek simulation'!Y84</f>
        <v>11828405.943214603</v>
      </c>
      <c r="C86" s="78">
        <f ca="1">'Vasicek simulation'!Z84</f>
        <v>11832366.923081307</v>
      </c>
      <c r="D86" s="78">
        <f ca="1">'Vasicek simulation'!AA84</f>
        <v>3960.9798667039722</v>
      </c>
      <c r="F86" s="78">
        <f t="shared" ca="1" si="1"/>
        <v>-16137.160565031692</v>
      </c>
      <c r="G86" s="78">
        <f t="shared" ca="1" si="1"/>
        <v>16126.649618579075</v>
      </c>
      <c r="H86" s="78">
        <f t="shared" ca="1" si="1"/>
        <v>-10.510946462459742</v>
      </c>
    </row>
    <row r="87" spans="1:8" ht="11.25" customHeight="1" x14ac:dyDescent="0.2">
      <c r="A87" s="222">
        <v>75</v>
      </c>
      <c r="B87" s="78">
        <f ca="1">'Vasicek simulation'!Y85</f>
        <v>11808596.226911044</v>
      </c>
      <c r="C87" s="78">
        <f ca="1">'Vasicek simulation'!Z85</f>
        <v>11812570.751645345</v>
      </c>
      <c r="D87" s="78">
        <f ca="1">'Vasicek simulation'!AA85</f>
        <v>3974.5247343014926</v>
      </c>
      <c r="F87" s="78">
        <f t="shared" ca="1" si="1"/>
        <v>-35946.876868590713</v>
      </c>
      <c r="G87" s="78">
        <f t="shared" ca="1" si="1"/>
        <v>35922.821054540575</v>
      </c>
      <c r="H87" s="78">
        <f t="shared" ca="1" si="1"/>
        <v>-24.055814059980094</v>
      </c>
    </row>
    <row r="88" spans="1:8" ht="11.25" customHeight="1" x14ac:dyDescent="0.2">
      <c r="A88" s="222">
        <v>76</v>
      </c>
      <c r="B88" s="78">
        <f ca="1">'Vasicek simulation'!Y86</f>
        <v>11955830.853879774</v>
      </c>
      <c r="C88" s="78">
        <f ca="1">'Vasicek simulation'!Z86</f>
        <v>11959705.090292025</v>
      </c>
      <c r="D88" s="78">
        <f ca="1">'Vasicek simulation'!AA86</f>
        <v>3874.2364122513682</v>
      </c>
      <c r="F88" s="78">
        <f t="shared" ca="1" si="1"/>
        <v>111287.75010013953</v>
      </c>
      <c r="G88" s="78">
        <f t="shared" ca="1" si="1"/>
        <v>-111211.51759213954</v>
      </c>
      <c r="H88" s="78">
        <f t="shared" ca="1" si="1"/>
        <v>76.232507990144313</v>
      </c>
    </row>
    <row r="89" spans="1:8" ht="11.25" customHeight="1" x14ac:dyDescent="0.2">
      <c r="A89" s="222">
        <v>77</v>
      </c>
      <c r="B89" s="78">
        <f ca="1">'Vasicek simulation'!Y87</f>
        <v>11648947.781276623</v>
      </c>
      <c r="C89" s="78">
        <f ca="1">'Vasicek simulation'!Z87</f>
        <v>11653031.987046089</v>
      </c>
      <c r="D89" s="78">
        <f ca="1">'Vasicek simulation'!AA87</f>
        <v>4084.2057694662362</v>
      </c>
      <c r="F89" s="78">
        <f t="shared" ca="1" si="1"/>
        <v>-195595.32250301167</v>
      </c>
      <c r="G89" s="78">
        <f t="shared" ca="1" si="1"/>
        <v>195461.58565379679</v>
      </c>
      <c r="H89" s="78">
        <f t="shared" ca="1" si="1"/>
        <v>-133.73684922472376</v>
      </c>
    </row>
    <row r="90" spans="1:8" ht="11.25" customHeight="1" x14ac:dyDescent="0.2">
      <c r="A90" s="222">
        <v>78</v>
      </c>
      <c r="B90" s="78">
        <f ca="1">'Vasicek simulation'!Y88</f>
        <v>11628858.809432117</v>
      </c>
      <c r="C90" s="78">
        <f ca="1">'Vasicek simulation'!Z88</f>
        <v>11632956.877009561</v>
      </c>
      <c r="D90" s="78">
        <f ca="1">'Vasicek simulation'!AA88</f>
        <v>4098.0675774440169</v>
      </c>
      <c r="F90" s="78">
        <f t="shared" ca="1" si="1"/>
        <v>-215684.29434751719</v>
      </c>
      <c r="G90" s="78">
        <f t="shared" ca="1" si="1"/>
        <v>215536.69569032453</v>
      </c>
      <c r="H90" s="78">
        <f t="shared" ca="1" si="1"/>
        <v>-147.59865720250446</v>
      </c>
    </row>
    <row r="91" spans="1:8" ht="11.25" customHeight="1" x14ac:dyDescent="0.2">
      <c r="A91" s="222">
        <v>79</v>
      </c>
      <c r="B91" s="78">
        <f ca="1">'Vasicek simulation'!Y89</f>
        <v>12106410.679669697</v>
      </c>
      <c r="C91" s="78">
        <f ca="1">'Vasicek simulation'!Z89</f>
        <v>12110183.351091033</v>
      </c>
      <c r="D91" s="78">
        <f ca="1">'Vasicek simulation'!AA89</f>
        <v>3772.6714213360101</v>
      </c>
      <c r="F91" s="78">
        <f t="shared" ca="1" si="1"/>
        <v>261867.57589006238</v>
      </c>
      <c r="G91" s="78">
        <f t="shared" ca="1" si="1"/>
        <v>-261689.77839114703</v>
      </c>
      <c r="H91" s="78">
        <f t="shared" ca="1" si="1"/>
        <v>177.79749890550238</v>
      </c>
    </row>
    <row r="92" spans="1:8" ht="11.25" customHeight="1" x14ac:dyDescent="0.2">
      <c r="A92" s="222">
        <v>80</v>
      </c>
      <c r="B92" s="78">
        <f ca="1">'Vasicek simulation'!Y90</f>
        <v>12209936.249937968</v>
      </c>
      <c r="C92" s="78">
        <f ca="1">'Vasicek simulation'!Z90</f>
        <v>12213639.752005564</v>
      </c>
      <c r="D92" s="78">
        <f ca="1">'Vasicek simulation'!AA90</f>
        <v>3703.5020675957203</v>
      </c>
      <c r="F92" s="78">
        <f t="shared" ca="1" si="1"/>
        <v>365393.14615833387</v>
      </c>
      <c r="G92" s="78">
        <f t="shared" ca="1" si="1"/>
        <v>-365146.17930567823</v>
      </c>
      <c r="H92" s="78">
        <f t="shared" ca="1" si="1"/>
        <v>246.96685264579219</v>
      </c>
    </row>
    <row r="93" spans="1:8" ht="11.25" customHeight="1" x14ac:dyDescent="0.2">
      <c r="A93" s="222">
        <v>81</v>
      </c>
      <c r="B93" s="78">
        <f ca="1">'Vasicek simulation'!Y91</f>
        <v>11919296.157604447</v>
      </c>
      <c r="C93" s="78">
        <f ca="1">'Vasicek simulation'!Z91</f>
        <v>11923195.1943078</v>
      </c>
      <c r="D93" s="78">
        <f ca="1">'Vasicek simulation'!AA91</f>
        <v>3899.0367033537477</v>
      </c>
      <c r="F93" s="78">
        <f t="shared" ca="1" si="1"/>
        <v>74753.053824812174</v>
      </c>
      <c r="G93" s="78">
        <f t="shared" ca="1" si="1"/>
        <v>-74701.621607914567</v>
      </c>
      <c r="H93" s="78">
        <f t="shared" ca="1" si="1"/>
        <v>51.432216887764753</v>
      </c>
    </row>
    <row r="94" spans="1:8" ht="11.25" customHeight="1" x14ac:dyDescent="0.2">
      <c r="A94" s="222">
        <v>82</v>
      </c>
      <c r="B94" s="78">
        <f ca="1">'Vasicek simulation'!Y92</f>
        <v>11782211.487933911</v>
      </c>
      <c r="C94" s="78">
        <f ca="1">'Vasicek simulation'!Z92</f>
        <v>11786204.076582946</v>
      </c>
      <c r="D94" s="78">
        <f ca="1">'Vasicek simulation'!AA92</f>
        <v>3992.5886490345001</v>
      </c>
      <c r="F94" s="78">
        <f t="shared" ca="1" si="1"/>
        <v>-62331.615845723078</v>
      </c>
      <c r="G94" s="78">
        <f t="shared" ca="1" si="1"/>
        <v>62289.496116939932</v>
      </c>
      <c r="H94" s="78">
        <f t="shared" ca="1" si="1"/>
        <v>-42.119728792987644</v>
      </c>
    </row>
    <row r="95" spans="1:8" ht="11.25" customHeight="1" x14ac:dyDescent="0.2">
      <c r="A95" s="222">
        <v>83</v>
      </c>
      <c r="B95" s="78">
        <f ca="1">'Vasicek simulation'!Y93</f>
        <v>11620315.387415607</v>
      </c>
      <c r="C95" s="78">
        <f ca="1">'Vasicek simulation'!Z93</f>
        <v>11624419.353870375</v>
      </c>
      <c r="D95" s="78">
        <f ca="1">'Vasicek simulation'!AA93</f>
        <v>4103.9664547685534</v>
      </c>
      <c r="F95" s="78">
        <f t="shared" ca="1" si="1"/>
        <v>-224227.71636402793</v>
      </c>
      <c r="G95" s="78">
        <f t="shared" ca="1" si="1"/>
        <v>224074.21882951073</v>
      </c>
      <c r="H95" s="78">
        <f t="shared" ca="1" si="1"/>
        <v>-153.4975345270409</v>
      </c>
    </row>
    <row r="96" spans="1:8" ht="11.25" customHeight="1" x14ac:dyDescent="0.2">
      <c r="A96" s="222">
        <v>84</v>
      </c>
      <c r="B96" s="78">
        <f ca="1">'Vasicek simulation'!Y94</f>
        <v>12139951.706058733</v>
      </c>
      <c r="C96" s="78">
        <f ca="1">'Vasicek simulation'!Z94</f>
        <v>12143701.905967709</v>
      </c>
      <c r="D96" s="78">
        <f ca="1">'Vasicek simulation'!AA94</f>
        <v>3750.1999089755118</v>
      </c>
      <c r="F96" s="78">
        <f t="shared" ca="1" si="1"/>
        <v>295408.6022790987</v>
      </c>
      <c r="G96" s="78">
        <f t="shared" ca="1" si="1"/>
        <v>-295208.33326782286</v>
      </c>
      <c r="H96" s="78">
        <f t="shared" ca="1" si="1"/>
        <v>200.26901126600069</v>
      </c>
    </row>
    <row r="97" spans="1:8" ht="11.25" customHeight="1" x14ac:dyDescent="0.2">
      <c r="A97" s="222">
        <v>85</v>
      </c>
      <c r="B97" s="78">
        <f ca="1">'Vasicek simulation'!Y95</f>
        <v>11967726.893498745</v>
      </c>
      <c r="C97" s="78">
        <f ca="1">'Vasicek simulation'!Z95</f>
        <v>11971593.067473769</v>
      </c>
      <c r="D97" s="78">
        <f ca="1">'Vasicek simulation'!AA95</f>
        <v>3866.1739750243723</v>
      </c>
      <c r="F97" s="78">
        <f t="shared" ca="1" si="1"/>
        <v>123183.78971911035</v>
      </c>
      <c r="G97" s="78">
        <f t="shared" ca="1" si="1"/>
        <v>-123099.49477388337</v>
      </c>
      <c r="H97" s="78">
        <f t="shared" ca="1" si="1"/>
        <v>84.294945217140139</v>
      </c>
    </row>
    <row r="98" spans="1:8" ht="11.25" customHeight="1" x14ac:dyDescent="0.2">
      <c r="A98" s="222">
        <v>86</v>
      </c>
      <c r="B98" s="78">
        <f ca="1">'Vasicek simulation'!Y96</f>
        <v>11776843.564619377</v>
      </c>
      <c r="C98" s="78">
        <f ca="1">'Vasicek simulation'!Z96</f>
        <v>11780839.831542745</v>
      </c>
      <c r="D98" s="78">
        <f ca="1">'Vasicek simulation'!AA96</f>
        <v>3996.2669233679771</v>
      </c>
      <c r="F98" s="78">
        <f t="shared" ca="1" si="1"/>
        <v>-67699.539160257205</v>
      </c>
      <c r="G98" s="78">
        <f t="shared" ca="1" si="1"/>
        <v>67653.741157140583</v>
      </c>
      <c r="H98" s="78">
        <f t="shared" ca="1" si="1"/>
        <v>-45.798003126464664</v>
      </c>
    </row>
    <row r="99" spans="1:8" ht="11.25" customHeight="1" x14ac:dyDescent="0.2">
      <c r="A99" s="222">
        <v>87</v>
      </c>
      <c r="B99" s="78">
        <f ca="1">'Vasicek simulation'!Y97</f>
        <v>11834743.066333501</v>
      </c>
      <c r="C99" s="78">
        <f ca="1">'Vasicek simulation'!Z97</f>
        <v>11838699.716442324</v>
      </c>
      <c r="D99" s="78">
        <f ca="1">'Vasicek simulation'!AA97</f>
        <v>3956.6501088235527</v>
      </c>
      <c r="F99" s="78">
        <f t="shared" ca="1" si="1"/>
        <v>-9800.0374461337924</v>
      </c>
      <c r="G99" s="78">
        <f t="shared" ca="1" si="1"/>
        <v>9793.8562575615942</v>
      </c>
      <c r="H99" s="78">
        <f t="shared" ca="1" si="1"/>
        <v>-6.1811885820402495</v>
      </c>
    </row>
    <row r="100" spans="1:8" ht="11.25" customHeight="1" x14ac:dyDescent="0.2">
      <c r="A100" s="222">
        <v>88</v>
      </c>
      <c r="B100" s="78">
        <f ca="1">'Vasicek simulation'!Y98</f>
        <v>12270696.266514685</v>
      </c>
      <c r="C100" s="78">
        <f ca="1">'Vasicek simulation'!Z98</f>
        <v>12274359.442096982</v>
      </c>
      <c r="D100" s="78">
        <f ca="1">'Vasicek simulation'!AA98</f>
        <v>3663.1755822971463</v>
      </c>
      <c r="F100" s="78">
        <f t="shared" ca="1" si="1"/>
        <v>426153.16273505054</v>
      </c>
      <c r="G100" s="78">
        <f t="shared" ca="1" si="1"/>
        <v>-425865.86939709634</v>
      </c>
      <c r="H100" s="78">
        <f t="shared" ca="1" si="1"/>
        <v>287.29333794436616</v>
      </c>
    </row>
    <row r="101" spans="1:8" ht="11.25" customHeight="1" x14ac:dyDescent="0.2">
      <c r="A101" s="222">
        <v>89</v>
      </c>
      <c r="B101" s="78">
        <f ca="1">'Vasicek simulation'!Y99</f>
        <v>12052137.112152135</v>
      </c>
      <c r="C101" s="78">
        <f ca="1">'Vasicek simulation'!Z99</f>
        <v>12055946.265329648</v>
      </c>
      <c r="D101" s="78">
        <f ca="1">'Vasicek simulation'!AA99</f>
        <v>3809.1531775128096</v>
      </c>
      <c r="F101" s="78">
        <f t="shared" ca="1" si="1"/>
        <v>207594.00837250054</v>
      </c>
      <c r="G101" s="78">
        <f t="shared" ca="1" si="1"/>
        <v>-207452.69262976199</v>
      </c>
      <c r="H101" s="78">
        <f t="shared" ca="1" si="1"/>
        <v>141.31574272870284</v>
      </c>
    </row>
    <row r="102" spans="1:8" ht="11.25" customHeight="1" x14ac:dyDescent="0.2">
      <c r="A102" s="222">
        <v>90</v>
      </c>
      <c r="B102" s="78">
        <f ca="1">'Vasicek simulation'!Y100</f>
        <v>11856785.250183646</v>
      </c>
      <c r="C102" s="78">
        <f ca="1">'Vasicek simulation'!Z100</f>
        <v>11860726.852708008</v>
      </c>
      <c r="D102" s="78">
        <f ca="1">'Vasicek simulation'!AA100</f>
        <v>3941.6025243625045</v>
      </c>
      <c r="F102" s="78">
        <f t="shared" ca="1" si="1"/>
        <v>12242.146404011175</v>
      </c>
      <c r="G102" s="78">
        <f t="shared" ca="1" si="1"/>
        <v>-12233.280008122325</v>
      </c>
      <c r="H102" s="78">
        <f t="shared" ca="1" si="1"/>
        <v>8.866395879007996</v>
      </c>
    </row>
    <row r="103" spans="1:8" ht="11.25" customHeight="1" x14ac:dyDescent="0.2">
      <c r="A103" s="222">
        <v>91</v>
      </c>
      <c r="B103" s="78">
        <f ca="1">'Vasicek simulation'!Y101</f>
        <v>11913577.93311682</v>
      </c>
      <c r="C103" s="78">
        <f ca="1">'Vasicek simulation'!Z101</f>
        <v>11917480.856700946</v>
      </c>
      <c r="D103" s="78">
        <f ca="1">'Vasicek simulation'!AA101</f>
        <v>3902.923584125936</v>
      </c>
      <c r="F103" s="78">
        <f t="shared" ca="1" si="1"/>
        <v>69034.829337185249</v>
      </c>
      <c r="G103" s="78">
        <f t="shared" ca="1" si="1"/>
        <v>-68987.28400105983</v>
      </c>
      <c r="H103" s="78">
        <f t="shared" ca="1" si="1"/>
        <v>47.545336115576447</v>
      </c>
    </row>
    <row r="104" spans="1:8" ht="11.25" customHeight="1" x14ac:dyDescent="0.2">
      <c r="A104" s="222">
        <v>92</v>
      </c>
      <c r="B104" s="78">
        <f ca="1">'Vasicek simulation'!Y102</f>
        <v>11554569.646483894</v>
      </c>
      <c r="C104" s="78">
        <f ca="1">'Vasicek simulation'!Z102</f>
        <v>11558719.078682853</v>
      </c>
      <c r="D104" s="78">
        <f ca="1">'Vasicek simulation'!AA102</f>
        <v>4149.4321989584714</v>
      </c>
      <c r="F104" s="78">
        <f t="shared" ca="1" si="1"/>
        <v>-289973.45729574002</v>
      </c>
      <c r="G104" s="78">
        <f t="shared" ca="1" si="1"/>
        <v>289774.49401703291</v>
      </c>
      <c r="H104" s="78">
        <f t="shared" ca="1" si="1"/>
        <v>-198.96327871695894</v>
      </c>
    </row>
    <row r="105" spans="1:8" ht="11.25" customHeight="1" x14ac:dyDescent="0.2">
      <c r="A105" s="222">
        <v>93</v>
      </c>
      <c r="B105" s="78">
        <f ca="1">'Vasicek simulation'!Y103</f>
        <v>11919684.912945965</v>
      </c>
      <c r="C105" s="78">
        <f ca="1">'Vasicek simulation'!Z103</f>
        <v>11923583.685449624</v>
      </c>
      <c r="D105" s="78">
        <f ca="1">'Vasicek simulation'!AA103</f>
        <v>3898.7725036591291</v>
      </c>
      <c r="F105" s="78">
        <f t="shared" ca="1" si="1"/>
        <v>75141.809166330844</v>
      </c>
      <c r="G105" s="78">
        <f t="shared" ca="1" si="1"/>
        <v>-75090.112749738619</v>
      </c>
      <c r="H105" s="78">
        <f t="shared" ca="1" si="1"/>
        <v>51.696416582383335</v>
      </c>
    </row>
    <row r="106" spans="1:8" ht="11.25" customHeight="1" x14ac:dyDescent="0.2">
      <c r="A106" s="222">
        <v>94</v>
      </c>
      <c r="B106" s="78">
        <f ca="1">'Vasicek simulation'!Y104</f>
        <v>11928114.893955097</v>
      </c>
      <c r="C106" s="78">
        <f ca="1">'Vasicek simulation'!Z104</f>
        <v>11932007.939018788</v>
      </c>
      <c r="D106" s="78">
        <f ca="1">'Vasicek simulation'!AA104</f>
        <v>3893.0450636912137</v>
      </c>
      <c r="F106" s="78">
        <f t="shared" ca="1" si="1"/>
        <v>83571.790175462142</v>
      </c>
      <c r="G106" s="78">
        <f t="shared" ca="1" si="1"/>
        <v>-83514.366318902001</v>
      </c>
      <c r="H106" s="78">
        <f t="shared" ca="1" si="1"/>
        <v>57.423856550298751</v>
      </c>
    </row>
    <row r="107" spans="1:8" ht="11.25" customHeight="1" x14ac:dyDescent="0.2">
      <c r="A107" s="222">
        <v>95</v>
      </c>
      <c r="B107" s="78">
        <f ca="1">'Vasicek simulation'!Y105</f>
        <v>12203618.027987633</v>
      </c>
      <c r="C107" s="78">
        <f ca="1">'Vasicek simulation'!Z105</f>
        <v>12207325.735166613</v>
      </c>
      <c r="D107" s="78">
        <f ca="1">'Vasicek simulation'!AA105</f>
        <v>3707.7071789801121</v>
      </c>
      <c r="F107" s="78">
        <f t="shared" ca="1" si="1"/>
        <v>359074.92420799844</v>
      </c>
      <c r="G107" s="78">
        <f t="shared" ca="1" si="1"/>
        <v>-358832.1624667272</v>
      </c>
      <c r="H107" s="78">
        <f t="shared" ca="1" si="1"/>
        <v>242.7617412614004</v>
      </c>
    </row>
    <row r="108" spans="1:8" ht="11.25" customHeight="1" x14ac:dyDescent="0.2">
      <c r="A108" s="222">
        <v>96</v>
      </c>
      <c r="B108" s="78">
        <f ca="1">'Vasicek simulation'!Y106</f>
        <v>11766938.392501203</v>
      </c>
      <c r="C108" s="78">
        <f ca="1">'Vasicek simulation'!Z106</f>
        <v>11770941.44956811</v>
      </c>
      <c r="D108" s="78">
        <f ca="1">'Vasicek simulation'!AA106</f>
        <v>4003.0570669062436</v>
      </c>
      <c r="F108" s="78">
        <f t="shared" ca="1" si="1"/>
        <v>-77604.711278431118</v>
      </c>
      <c r="G108" s="78">
        <f t="shared" ca="1" si="1"/>
        <v>77552.123131776229</v>
      </c>
      <c r="H108" s="78">
        <f t="shared" ca="1" si="1"/>
        <v>-52.588146664731084</v>
      </c>
    </row>
    <row r="109" spans="1:8" ht="11.25" customHeight="1" x14ac:dyDescent="0.2">
      <c r="A109" s="222">
        <v>97</v>
      </c>
      <c r="B109" s="78">
        <f ca="1">'Vasicek simulation'!Y107</f>
        <v>11585484.191695757</v>
      </c>
      <c r="C109" s="78">
        <f ca="1">'Vasicek simulation'!Z107</f>
        <v>11589612.229984907</v>
      </c>
      <c r="D109" s="78">
        <f ca="1">'Vasicek simulation'!AA107</f>
        <v>4128.0382891502231</v>
      </c>
      <c r="F109" s="78">
        <f t="shared" ca="1" si="1"/>
        <v>-259058.91208387725</v>
      </c>
      <c r="G109" s="78">
        <f t="shared" ca="1" si="1"/>
        <v>258881.34271497838</v>
      </c>
      <c r="H109" s="78">
        <f t="shared" ca="1" si="1"/>
        <v>-177.56936890871066</v>
      </c>
    </row>
    <row r="110" spans="1:8" ht="11.25" customHeight="1" x14ac:dyDescent="0.2">
      <c r="A110" s="222">
        <v>98</v>
      </c>
      <c r="B110" s="78">
        <f ca="1">'Vasicek simulation'!Y108</f>
        <v>11916003.186786793</v>
      </c>
      <c r="C110" s="78">
        <f ca="1">'Vasicek simulation'!Z108</f>
        <v>11919904.461667795</v>
      </c>
      <c r="D110" s="78">
        <f ca="1">'Vasicek simulation'!AA108</f>
        <v>3901.2748810015619</v>
      </c>
      <c r="F110" s="78">
        <f t="shared" ca="1" si="1"/>
        <v>71460.083007158712</v>
      </c>
      <c r="G110" s="78">
        <f t="shared" ca="1" si="1"/>
        <v>-71410.888967908919</v>
      </c>
      <c r="H110" s="78">
        <f t="shared" ca="1" si="1"/>
        <v>49.194039239950598</v>
      </c>
    </row>
    <row r="111" spans="1:8" ht="11.25" customHeight="1" x14ac:dyDescent="0.2">
      <c r="A111" s="222">
        <v>99</v>
      </c>
      <c r="B111" s="78">
        <f ca="1">'Vasicek simulation'!Y109</f>
        <v>11666226.930477465</v>
      </c>
      <c r="C111" s="78">
        <f ca="1">'Vasicek simulation'!Z109</f>
        <v>11670299.223372359</v>
      </c>
      <c r="D111" s="78">
        <f ca="1">'Vasicek simulation'!AA109</f>
        <v>4072.2928948942572</v>
      </c>
      <c r="F111" s="78">
        <f t="shared" ca="1" si="1"/>
        <v>-178316.17330216989</v>
      </c>
      <c r="G111" s="78">
        <f t="shared" ca="1" si="1"/>
        <v>178194.34932752699</v>
      </c>
      <c r="H111" s="78">
        <f t="shared" ca="1" si="1"/>
        <v>-121.82397465274471</v>
      </c>
    </row>
    <row r="112" spans="1:8" ht="11.25" customHeight="1" x14ac:dyDescent="0.2">
      <c r="A112" s="222">
        <v>100</v>
      </c>
      <c r="B112" s="78">
        <f ca="1">'Vasicek simulation'!Y110</f>
        <v>11924592.484084705</v>
      </c>
      <c r="C112" s="78">
        <f ca="1">'Vasicek simulation'!Z110</f>
        <v>11928487.921945192</v>
      </c>
      <c r="D112" s="78">
        <f ca="1">'Vasicek simulation'!AA110</f>
        <v>3895.437860487029</v>
      </c>
      <c r="F112" s="78">
        <f t="shared" ca="1" si="1"/>
        <v>80049.38030507043</v>
      </c>
      <c r="G112" s="78">
        <f t="shared" ca="1" si="1"/>
        <v>-79994.349245306104</v>
      </c>
      <c r="H112" s="78">
        <f t="shared" ca="1" si="1"/>
        <v>55.031059754483522</v>
      </c>
    </row>
    <row r="113" spans="1:8" ht="11.25" customHeight="1" x14ac:dyDescent="0.2">
      <c r="A113" s="222">
        <v>101</v>
      </c>
      <c r="B113" s="78">
        <f ca="1">'Vasicek simulation'!Y111</f>
        <v>11885248.56684313</v>
      </c>
      <c r="C113" s="78">
        <f ca="1">'Vasicek simulation'!Z111</f>
        <v>11889170.767456161</v>
      </c>
      <c r="D113" s="78">
        <f ca="1">'Vasicek simulation'!AA111</f>
        <v>3922.2006130311638</v>
      </c>
      <c r="F113" s="78">
        <f t="shared" ca="1" si="1"/>
        <v>40705.463063495234</v>
      </c>
      <c r="G113" s="78">
        <f t="shared" ca="1" si="1"/>
        <v>-40677.194756275043</v>
      </c>
      <c r="H113" s="78">
        <f t="shared" ca="1" si="1"/>
        <v>28.268307210348667</v>
      </c>
    </row>
    <row r="114" spans="1:8" ht="11.25" customHeight="1" x14ac:dyDescent="0.2">
      <c r="A114" s="222">
        <v>102</v>
      </c>
      <c r="B114" s="78">
        <f ca="1">'Vasicek simulation'!Y112</f>
        <v>11861005.430558994</v>
      </c>
      <c r="C114" s="78">
        <f ca="1">'Vasicek simulation'!Z112</f>
        <v>11864944.154316194</v>
      </c>
      <c r="D114" s="78">
        <f ca="1">'Vasicek simulation'!AA112</f>
        <v>3938.7237571999431</v>
      </c>
      <c r="F114" s="78">
        <f t="shared" ca="1" si="1"/>
        <v>16462.326779359952</v>
      </c>
      <c r="G114" s="78">
        <f t="shared" ca="1" si="1"/>
        <v>-16450.58161630854</v>
      </c>
      <c r="H114" s="78">
        <f t="shared" ca="1" si="1"/>
        <v>11.745163041569413</v>
      </c>
    </row>
    <row r="115" spans="1:8" ht="11.25" customHeight="1" x14ac:dyDescent="0.2">
      <c r="A115" s="222">
        <v>103</v>
      </c>
      <c r="B115" s="78">
        <f ca="1">'Vasicek simulation'!Y113</f>
        <v>11844474.032549899</v>
      </c>
      <c r="C115" s="78">
        <f ca="1">'Vasicek simulation'!Z113</f>
        <v>11848424.037200462</v>
      </c>
      <c r="D115" s="78">
        <f ca="1">'Vasicek simulation'!AA113</f>
        <v>3950.0046505630016</v>
      </c>
      <c r="F115" s="78">
        <f t="shared" ca="1" si="1"/>
        <v>-69.071229735389352</v>
      </c>
      <c r="G115" s="78">
        <f t="shared" ca="1" si="1"/>
        <v>69.535499423742294</v>
      </c>
      <c r="H115" s="78">
        <f t="shared" ca="1" si="1"/>
        <v>0.46426967851084555</v>
      </c>
    </row>
    <row r="116" spans="1:8" ht="11.25" customHeight="1" x14ac:dyDescent="0.2">
      <c r="A116" s="222">
        <v>104</v>
      </c>
      <c r="B116" s="78">
        <f ca="1">'Vasicek simulation'!Y114</f>
        <v>11734735.613650018</v>
      </c>
      <c r="C116" s="78">
        <f ca="1">'Vasicek simulation'!Z114</f>
        <v>11738760.770825956</v>
      </c>
      <c r="D116" s="78">
        <f ca="1">'Vasicek simulation'!AA114</f>
        <v>4025.1571759376675</v>
      </c>
      <c r="F116" s="78">
        <f t="shared" ca="1" si="1"/>
        <v>-109807.49012961611</v>
      </c>
      <c r="G116" s="78">
        <f t="shared" ca="1" si="1"/>
        <v>109732.8018739298</v>
      </c>
      <c r="H116" s="78">
        <f t="shared" ca="1" si="1"/>
        <v>-74.688255696155011</v>
      </c>
    </row>
    <row r="117" spans="1:8" ht="11.25" customHeight="1" x14ac:dyDescent="0.2">
      <c r="A117" s="222">
        <v>105</v>
      </c>
      <c r="B117" s="78">
        <f ca="1">'Vasicek simulation'!Y115</f>
        <v>11656024.297635017</v>
      </c>
      <c r="C117" s="78">
        <f ca="1">'Vasicek simulation'!Z115</f>
        <v>11660103.623452296</v>
      </c>
      <c r="D117" s="78">
        <f ca="1">'Vasicek simulation'!AA115</f>
        <v>4079.3258172795177</v>
      </c>
      <c r="F117" s="78">
        <f t="shared" ca="1" si="1"/>
        <v>-188518.8061446175</v>
      </c>
      <c r="G117" s="78">
        <f t="shared" ca="1" si="1"/>
        <v>188389.94924758933</v>
      </c>
      <c r="H117" s="78">
        <f t="shared" ca="1" si="1"/>
        <v>-128.85689703800517</v>
      </c>
    </row>
    <row r="118" spans="1:8" ht="11.25" customHeight="1" x14ac:dyDescent="0.2">
      <c r="A118" s="222">
        <v>106</v>
      </c>
      <c r="B118" s="78">
        <f ca="1">'Vasicek simulation'!Y116</f>
        <v>11973719.751864351</v>
      </c>
      <c r="C118" s="78">
        <f ca="1">'Vasicek simulation'!Z116</f>
        <v>11977581.866647841</v>
      </c>
      <c r="D118" s="78">
        <f ca="1">'Vasicek simulation'!AA116</f>
        <v>3862.1147834900767</v>
      </c>
      <c r="F118" s="78">
        <f t="shared" ca="1" si="1"/>
        <v>129176.64808471687</v>
      </c>
      <c r="G118" s="78">
        <f t="shared" ca="1" si="1"/>
        <v>-129088.29394795559</v>
      </c>
      <c r="H118" s="78">
        <f t="shared" ca="1" si="1"/>
        <v>88.354136751435817</v>
      </c>
    </row>
    <row r="119" spans="1:8" ht="11.25" customHeight="1" x14ac:dyDescent="0.2">
      <c r="A119" s="222">
        <v>107</v>
      </c>
      <c r="B119" s="78">
        <f ca="1">'Vasicek simulation'!Y117</f>
        <v>11909364.60053191</v>
      </c>
      <c r="C119" s="78">
        <f ca="1">'Vasicek simulation'!Z117</f>
        <v>11913270.388966739</v>
      </c>
      <c r="D119" s="78">
        <f ca="1">'Vasicek simulation'!AA117</f>
        <v>3905.7884348295629</v>
      </c>
      <c r="F119" s="78">
        <f t="shared" ca="1" si="1"/>
        <v>64821.496752275154</v>
      </c>
      <c r="G119" s="78">
        <f t="shared" ca="1" si="1"/>
        <v>-64776.816266853362</v>
      </c>
      <c r="H119" s="78">
        <f t="shared" ca="1" si="1"/>
        <v>44.680485411949576</v>
      </c>
    </row>
    <row r="120" spans="1:8" ht="11.25" customHeight="1" x14ac:dyDescent="0.2">
      <c r="A120" s="222">
        <v>108</v>
      </c>
      <c r="B120" s="78">
        <f ca="1">'Vasicek simulation'!Y118</f>
        <v>12142310.505716454</v>
      </c>
      <c r="C120" s="78">
        <f ca="1">'Vasicek simulation'!Z118</f>
        <v>12146059.127480088</v>
      </c>
      <c r="D120" s="78">
        <f ca="1">'Vasicek simulation'!AA118</f>
        <v>3748.6217636335641</v>
      </c>
      <c r="F120" s="78">
        <f t="shared" ca="1" si="1"/>
        <v>297767.40193681978</v>
      </c>
      <c r="G120" s="78">
        <f t="shared" ca="1" si="1"/>
        <v>-297565.55478020199</v>
      </c>
      <c r="H120" s="78">
        <f t="shared" ca="1" si="1"/>
        <v>201.84715660794836</v>
      </c>
    </row>
    <row r="121" spans="1:8" ht="11.25" customHeight="1" x14ac:dyDescent="0.2">
      <c r="A121" s="222">
        <v>109</v>
      </c>
      <c r="B121" s="78">
        <f ca="1">'Vasicek simulation'!Y119</f>
        <v>12155441.694968496</v>
      </c>
      <c r="C121" s="78">
        <f ca="1">'Vasicek simulation'!Z119</f>
        <v>12159181.536667267</v>
      </c>
      <c r="D121" s="78">
        <f ca="1">'Vasicek simulation'!AA119</f>
        <v>3739.8416987713426</v>
      </c>
      <c r="F121" s="78">
        <f t="shared" ca="1" si="1"/>
        <v>310898.59118886106</v>
      </c>
      <c r="G121" s="78">
        <f t="shared" ca="1" si="1"/>
        <v>-310687.96396738105</v>
      </c>
      <c r="H121" s="78">
        <f t="shared" ca="1" si="1"/>
        <v>210.62722147016984</v>
      </c>
    </row>
    <row r="122" spans="1:8" ht="11.25" customHeight="1" x14ac:dyDescent="0.2">
      <c r="A122" s="222">
        <v>110</v>
      </c>
      <c r="B122" s="78">
        <f ca="1">'Vasicek simulation'!Y120</f>
        <v>11590213.930093585</v>
      </c>
      <c r="C122" s="78">
        <f ca="1">'Vasicek simulation'!Z120</f>
        <v>11594338.697598735</v>
      </c>
      <c r="D122" s="78">
        <f ca="1">'Vasicek simulation'!AA120</f>
        <v>4124.7675051502883</v>
      </c>
      <c r="F122" s="78">
        <f t="shared" ca="1" si="1"/>
        <v>-254329.17368604988</v>
      </c>
      <c r="G122" s="78">
        <f t="shared" ca="1" si="1"/>
        <v>254154.87510115094</v>
      </c>
      <c r="H122" s="78">
        <f t="shared" ca="1" si="1"/>
        <v>-174.29858490877587</v>
      </c>
    </row>
    <row r="123" spans="1:8" ht="11.25" customHeight="1" x14ac:dyDescent="0.2">
      <c r="A123" s="222">
        <v>111</v>
      </c>
      <c r="B123" s="78">
        <f ca="1">'Vasicek simulation'!Y121</f>
        <v>11829428.042373028</v>
      </c>
      <c r="C123" s="78">
        <f ca="1">'Vasicek simulation'!Z121</f>
        <v>11833388.323796533</v>
      </c>
      <c r="D123" s="78">
        <f ca="1">'Vasicek simulation'!AA121</f>
        <v>3960.2814235053957</v>
      </c>
      <c r="F123" s="78">
        <f t="shared" ca="1" si="1"/>
        <v>-15115.061406606808</v>
      </c>
      <c r="G123" s="78">
        <f t="shared" ca="1" si="1"/>
        <v>15105.248903352767</v>
      </c>
      <c r="H123" s="78">
        <f t="shared" ca="1" si="1"/>
        <v>-9.8125032638831726</v>
      </c>
    </row>
    <row r="124" spans="1:8" ht="11.25" customHeight="1" x14ac:dyDescent="0.2">
      <c r="A124" s="222">
        <v>112</v>
      </c>
      <c r="B124" s="78">
        <f ca="1">'Vasicek simulation'!Y122</f>
        <v>11556978.233697325</v>
      </c>
      <c r="C124" s="78">
        <f ca="1">'Vasicek simulation'!Z122</f>
        <v>11561125.998131678</v>
      </c>
      <c r="D124" s="78">
        <f ca="1">'Vasicek simulation'!AA122</f>
        <v>4147.7644343525171</v>
      </c>
      <c r="F124" s="78">
        <f t="shared" ca="1" si="1"/>
        <v>-287564.87008230947</v>
      </c>
      <c r="G124" s="78">
        <f t="shared" ca="1" si="1"/>
        <v>287367.57456820831</v>
      </c>
      <c r="H124" s="78">
        <f t="shared" ca="1" si="1"/>
        <v>-197.29551411100465</v>
      </c>
    </row>
    <row r="125" spans="1:8" ht="11.25" customHeight="1" x14ac:dyDescent="0.2">
      <c r="A125" s="222">
        <v>113</v>
      </c>
      <c r="B125" s="78">
        <f ca="1">'Vasicek simulation'!Y123</f>
        <v>11748320.299616599</v>
      </c>
      <c r="C125" s="78">
        <f ca="1">'Vasicek simulation'!Z123</f>
        <v>11752336.129360732</v>
      </c>
      <c r="D125" s="78">
        <f ca="1">'Vasicek simulation'!AA123</f>
        <v>4015.8297441322356</v>
      </c>
      <c r="F125" s="78">
        <f t="shared" ca="1" si="1"/>
        <v>-96222.804163035005</v>
      </c>
      <c r="G125" s="78">
        <f t="shared" ca="1" si="1"/>
        <v>96157.443339154124</v>
      </c>
      <c r="H125" s="78">
        <f t="shared" ca="1" si="1"/>
        <v>-65.360823890723168</v>
      </c>
    </row>
    <row r="126" spans="1:8" ht="11.25" customHeight="1" x14ac:dyDescent="0.2">
      <c r="A126" s="222">
        <v>114</v>
      </c>
      <c r="B126" s="78">
        <f ca="1">'Vasicek simulation'!Y124</f>
        <v>12103868.11556939</v>
      </c>
      <c r="C126" s="78">
        <f ca="1">'Vasicek simulation'!Z124</f>
        <v>12107642.492776109</v>
      </c>
      <c r="D126" s="78">
        <f ca="1">'Vasicek simulation'!AA124</f>
        <v>3774.3772067185491</v>
      </c>
      <c r="F126" s="78">
        <f t="shared" ca="1" si="1"/>
        <v>259325.0117897559</v>
      </c>
      <c r="G126" s="78">
        <f t="shared" ca="1" si="1"/>
        <v>-259148.92007622309</v>
      </c>
      <c r="H126" s="78">
        <f t="shared" ca="1" si="1"/>
        <v>176.09171352296335</v>
      </c>
    </row>
    <row r="127" spans="1:8" ht="11.25" customHeight="1" x14ac:dyDescent="0.2">
      <c r="A127" s="222">
        <v>115</v>
      </c>
      <c r="B127" s="78">
        <f ca="1">'Vasicek simulation'!Y125</f>
        <v>11708537.529911812</v>
      </c>
      <c r="C127" s="78">
        <f ca="1">'Vasicek simulation'!Z125</f>
        <v>11712580.693305515</v>
      </c>
      <c r="D127" s="78">
        <f ca="1">'Vasicek simulation'!AA125</f>
        <v>4043.163393702358</v>
      </c>
      <c r="F127" s="78">
        <f t="shared" ca="1" si="1"/>
        <v>-136005.57386782207</v>
      </c>
      <c r="G127" s="78">
        <f t="shared" ca="1" si="1"/>
        <v>135912.87939437106</v>
      </c>
      <c r="H127" s="78">
        <f t="shared" ca="1" si="1"/>
        <v>-92.694473460845529</v>
      </c>
    </row>
    <row r="128" spans="1:8" ht="11.25" customHeight="1" x14ac:dyDescent="0.2">
      <c r="A128" s="222">
        <v>116</v>
      </c>
      <c r="B128" s="78">
        <f ca="1">'Vasicek simulation'!Y126</f>
        <v>11866652.620307256</v>
      </c>
      <c r="C128" s="78">
        <f ca="1">'Vasicek simulation'!Z126</f>
        <v>11870587.493007582</v>
      </c>
      <c r="D128" s="78">
        <f ca="1">'Vasicek simulation'!AA126</f>
        <v>3934.8727003261447</v>
      </c>
      <c r="F128" s="78">
        <f t="shared" ca="1" si="1"/>
        <v>22109.516527621076</v>
      </c>
      <c r="G128" s="78">
        <f t="shared" ca="1" si="1"/>
        <v>-22093.920307695866</v>
      </c>
      <c r="H128" s="78">
        <f t="shared" ca="1" si="1"/>
        <v>15.596219915367783</v>
      </c>
    </row>
    <row r="129" spans="1:8" ht="11.25" customHeight="1" x14ac:dyDescent="0.2">
      <c r="A129" s="222">
        <v>117</v>
      </c>
      <c r="B129" s="78">
        <f ca="1">'Vasicek simulation'!Y127</f>
        <v>11945287.814637505</v>
      </c>
      <c r="C129" s="78">
        <f ca="1">'Vasicek simulation'!Z127</f>
        <v>11949169.201788541</v>
      </c>
      <c r="D129" s="78">
        <f ca="1">'Vasicek simulation'!AA127</f>
        <v>3881.3871510364115</v>
      </c>
      <c r="F129" s="78">
        <f t="shared" ca="1" si="1"/>
        <v>100744.71085787006</v>
      </c>
      <c r="G129" s="78">
        <f t="shared" ca="1" si="1"/>
        <v>-100675.62908865511</v>
      </c>
      <c r="H129" s="78">
        <f t="shared" ca="1" si="1"/>
        <v>69.081769205100954</v>
      </c>
    </row>
    <row r="130" spans="1:8" ht="11.25" customHeight="1" x14ac:dyDescent="0.2">
      <c r="A130" s="222">
        <v>118</v>
      </c>
      <c r="B130" s="78">
        <f ca="1">'Vasicek simulation'!Y128</f>
        <v>11805042.481727753</v>
      </c>
      <c r="C130" s="78">
        <f ca="1">'Vasicek simulation'!Z128</f>
        <v>11809019.437937323</v>
      </c>
      <c r="D130" s="78">
        <f ca="1">'Vasicek simulation'!AA128</f>
        <v>3976.9562095701694</v>
      </c>
      <c r="F130" s="78">
        <f t="shared" ca="1" si="1"/>
        <v>-39500.622051881626</v>
      </c>
      <c r="G130" s="78">
        <f t="shared" ca="1" si="1"/>
        <v>39474.134762562811</v>
      </c>
      <c r="H130" s="78">
        <f t="shared" ca="1" si="1"/>
        <v>-26.487289328656971</v>
      </c>
    </row>
    <row r="131" spans="1:8" ht="11.25" customHeight="1" x14ac:dyDescent="0.2">
      <c r="A131" s="222">
        <v>119</v>
      </c>
      <c r="B131" s="78">
        <f ca="1">'Vasicek simulation'!Y129</f>
        <v>11800171.60427138</v>
      </c>
      <c r="C131" s="78">
        <f ca="1">'Vasicek simulation'!Z129</f>
        <v>11804151.893924866</v>
      </c>
      <c r="D131" s="78">
        <f ca="1">'Vasicek simulation'!AA129</f>
        <v>3980.2896534856409</v>
      </c>
      <c r="F131" s="78">
        <f t="shared" ca="1" si="1"/>
        <v>-44371.49950825423</v>
      </c>
      <c r="G131" s="78">
        <f t="shared" ca="1" si="1"/>
        <v>44341.678775019944</v>
      </c>
      <c r="H131" s="78">
        <f t="shared" ca="1" si="1"/>
        <v>-29.820733244128405</v>
      </c>
    </row>
    <row r="132" spans="1:8" ht="11.25" customHeight="1" x14ac:dyDescent="0.2">
      <c r="A132" s="222">
        <v>120</v>
      </c>
      <c r="B132" s="78">
        <f ca="1">'Vasicek simulation'!Y130</f>
        <v>11800331.803117672</v>
      </c>
      <c r="C132" s="78">
        <f ca="1">'Vasicek simulation'!Z130</f>
        <v>11804311.983122734</v>
      </c>
      <c r="D132" s="78">
        <f ca="1">'Vasicek simulation'!AA130</f>
        <v>3980.1800050623715</v>
      </c>
      <c r="F132" s="78">
        <f t="shared" ca="1" si="1"/>
        <v>-44211.300661962479</v>
      </c>
      <c r="G132" s="78">
        <f t="shared" ca="1" si="1"/>
        <v>44181.589577151462</v>
      </c>
      <c r="H132" s="78">
        <f t="shared" ca="1" si="1"/>
        <v>-29.711084820859014</v>
      </c>
    </row>
    <row r="133" spans="1:8" ht="11.25" customHeight="1" x14ac:dyDescent="0.2">
      <c r="A133" s="222">
        <v>121</v>
      </c>
      <c r="B133" s="78">
        <f ca="1">'Vasicek simulation'!Y131</f>
        <v>11754426.648011789</v>
      </c>
      <c r="C133" s="78">
        <f ca="1">'Vasicek simulation'!Z131</f>
        <v>11758438.28720027</v>
      </c>
      <c r="D133" s="78">
        <f ca="1">'Vasicek simulation'!AA131</f>
        <v>4011.6391884814948</v>
      </c>
      <c r="F133" s="78">
        <f t="shared" ca="1" si="1"/>
        <v>-90116.455767845735</v>
      </c>
      <c r="G133" s="78">
        <f t="shared" ca="1" si="1"/>
        <v>90055.285499615595</v>
      </c>
      <c r="H133" s="78">
        <f t="shared" ca="1" si="1"/>
        <v>-61.170268239982306</v>
      </c>
    </row>
    <row r="134" spans="1:8" ht="11.25" customHeight="1" x14ac:dyDescent="0.2">
      <c r="A134" s="222">
        <v>122</v>
      </c>
      <c r="B134" s="78">
        <f ca="1">'Vasicek simulation'!Y132</f>
        <v>11753060.720941646</v>
      </c>
      <c r="C134" s="78">
        <f ca="1">'Vasicek simulation'!Z132</f>
        <v>11757073.297397656</v>
      </c>
      <c r="D134" s="78">
        <f ca="1">'Vasicek simulation'!AA132</f>
        <v>4012.5764560103416</v>
      </c>
      <c r="F134" s="78">
        <f t="shared" ca="1" si="1"/>
        <v>-91482.382837988436</v>
      </c>
      <c r="G134" s="78">
        <f t="shared" ca="1" si="1"/>
        <v>91420.275302229449</v>
      </c>
      <c r="H134" s="78">
        <f t="shared" ca="1" si="1"/>
        <v>-62.107535768829166</v>
      </c>
    </row>
    <row r="135" spans="1:8" ht="11.25" customHeight="1" x14ac:dyDescent="0.2">
      <c r="A135" s="222">
        <v>123</v>
      </c>
      <c r="B135" s="78">
        <f ca="1">'Vasicek simulation'!Y133</f>
        <v>11729669.274437686</v>
      </c>
      <c r="C135" s="78">
        <f ca="1">'Vasicek simulation'!Z133</f>
        <v>11733697.911901508</v>
      </c>
      <c r="D135" s="78">
        <f ca="1">'Vasicek simulation'!AA133</f>
        <v>4028.6374638210982</v>
      </c>
      <c r="F135" s="78">
        <f t="shared" ca="1" si="1"/>
        <v>-114873.82934194803</v>
      </c>
      <c r="G135" s="78">
        <f t="shared" ca="1" si="1"/>
        <v>114795.66079837829</v>
      </c>
      <c r="H135" s="78">
        <f t="shared" ca="1" si="1"/>
        <v>-78.16854357958573</v>
      </c>
    </row>
    <row r="136" spans="1:8" ht="11.25" customHeight="1" x14ac:dyDescent="0.2">
      <c r="A136" s="222">
        <v>124</v>
      </c>
      <c r="B136" s="78">
        <f ca="1">'Vasicek simulation'!Y134</f>
        <v>11807659.262626734</v>
      </c>
      <c r="C136" s="78">
        <f ca="1">'Vasicek simulation'!Z134</f>
        <v>11811634.428385664</v>
      </c>
      <c r="D136" s="78">
        <f ca="1">'Vasicek simulation'!AA134</f>
        <v>3975.1657589301467</v>
      </c>
      <c r="F136" s="78">
        <f t="shared" ca="1" si="1"/>
        <v>-36883.84115290083</v>
      </c>
      <c r="G136" s="78">
        <f t="shared" ca="1" si="1"/>
        <v>36859.144314222038</v>
      </c>
      <c r="H136" s="78">
        <f t="shared" ca="1" si="1"/>
        <v>-24.696838688634216</v>
      </c>
    </row>
    <row r="137" spans="1:8" ht="11.25" customHeight="1" x14ac:dyDescent="0.2">
      <c r="A137" s="222">
        <v>125</v>
      </c>
      <c r="B137" s="78">
        <f ca="1">'Vasicek simulation'!Y135</f>
        <v>11699861.192084918</v>
      </c>
      <c r="C137" s="78">
        <f ca="1">'Vasicek simulation'!Z135</f>
        <v>11703910.324006502</v>
      </c>
      <c r="D137" s="78">
        <f ca="1">'Vasicek simulation'!AA135</f>
        <v>4049.1319215837866</v>
      </c>
      <c r="F137" s="78">
        <f t="shared" ca="1" si="1"/>
        <v>-144681.91169471666</v>
      </c>
      <c r="G137" s="78">
        <f t="shared" ca="1" si="1"/>
        <v>144583.24869338423</v>
      </c>
      <c r="H137" s="78">
        <f t="shared" ca="1" si="1"/>
        <v>-98.663001342274129</v>
      </c>
    </row>
    <row r="138" spans="1:8" ht="11.25" customHeight="1" x14ac:dyDescent="0.2">
      <c r="A138" s="222">
        <v>126</v>
      </c>
      <c r="B138" s="78">
        <f ca="1">'Vasicek simulation'!Y136</f>
        <v>12065355.961706327</v>
      </c>
      <c r="C138" s="78">
        <f ca="1">'Vasicek simulation'!Z136</f>
        <v>12069156.215993416</v>
      </c>
      <c r="D138" s="78">
        <f ca="1">'Vasicek simulation'!AA136</f>
        <v>3800.2542870882899</v>
      </c>
      <c r="F138" s="78">
        <f t="shared" ca="1" si="1"/>
        <v>220812.85792669281</v>
      </c>
      <c r="G138" s="78">
        <f t="shared" ca="1" si="1"/>
        <v>-220662.64329352975</v>
      </c>
      <c r="H138" s="78">
        <f t="shared" ca="1" si="1"/>
        <v>150.21463315322262</v>
      </c>
    </row>
    <row r="139" spans="1:8" ht="11.25" customHeight="1" x14ac:dyDescent="0.2">
      <c r="A139" s="222">
        <v>127</v>
      </c>
      <c r="B139" s="78">
        <f ca="1">'Vasicek simulation'!Y137</f>
        <v>11716907.558143403</v>
      </c>
      <c r="C139" s="78">
        <f ca="1">'Vasicek simulation'!Z137</f>
        <v>11720944.96615039</v>
      </c>
      <c r="D139" s="78">
        <f ca="1">'Vasicek simulation'!AA137</f>
        <v>4037.4080069866031</v>
      </c>
      <c r="F139" s="78">
        <f t="shared" ca="1" si="1"/>
        <v>-127635.54563623108</v>
      </c>
      <c r="G139" s="78">
        <f t="shared" ca="1" si="1"/>
        <v>127548.60654949583</v>
      </c>
      <c r="H139" s="78">
        <f t="shared" ca="1" si="1"/>
        <v>-86.939086745090663</v>
      </c>
    </row>
    <row r="140" spans="1:8" ht="11.25" customHeight="1" x14ac:dyDescent="0.2">
      <c r="A140" s="222">
        <v>128</v>
      </c>
      <c r="B140" s="78">
        <f ca="1">'Vasicek simulation'!Y138</f>
        <v>11992553.025423314</v>
      </c>
      <c r="C140" s="78">
        <f ca="1">'Vasicek simulation'!Z138</f>
        <v>11996402.394365547</v>
      </c>
      <c r="D140" s="78">
        <f ca="1">'Vasicek simulation'!AA138</f>
        <v>3849.3689422328025</v>
      </c>
      <c r="F140" s="78">
        <f t="shared" ca="1" si="1"/>
        <v>148009.92164367996</v>
      </c>
      <c r="G140" s="78">
        <f t="shared" ca="1" si="1"/>
        <v>-147908.82166566141</v>
      </c>
      <c r="H140" s="78">
        <f t="shared" ca="1" si="1"/>
        <v>101.09997800870997</v>
      </c>
    </row>
    <row r="141" spans="1:8" ht="11.25" customHeight="1" x14ac:dyDescent="0.2">
      <c r="A141" s="222">
        <v>129</v>
      </c>
      <c r="B141" s="78">
        <f ca="1">'Vasicek simulation'!Y139</f>
        <v>11949823.55871688</v>
      </c>
      <c r="C141" s="78">
        <f ca="1">'Vasicek simulation'!Z139</f>
        <v>11953701.868927404</v>
      </c>
      <c r="D141" s="78">
        <f ca="1">'Vasicek simulation'!AA139</f>
        <v>3878.3102105241269</v>
      </c>
      <c r="F141" s="78">
        <f t="shared" ref="F141:H204" ca="1" si="2">(B141-B$7)*F$1</f>
        <v>105280.4549372457</v>
      </c>
      <c r="G141" s="78">
        <f t="shared" ca="1" si="2"/>
        <v>-105208.29622751847</v>
      </c>
      <c r="H141" s="78">
        <f t="shared" ca="1" si="2"/>
        <v>72.158709717385591</v>
      </c>
    </row>
    <row r="142" spans="1:8" ht="11.25" customHeight="1" x14ac:dyDescent="0.2">
      <c r="A142" s="222">
        <v>130</v>
      </c>
      <c r="B142" s="78">
        <f ca="1">'Vasicek simulation'!Y140</f>
        <v>12158102.57010627</v>
      </c>
      <c r="C142" s="78">
        <f ca="1">'Vasicek simulation'!Z140</f>
        <v>12161840.633732691</v>
      </c>
      <c r="D142" s="78">
        <f ca="1">'Vasicek simulation'!AA140</f>
        <v>3738.0636264216155</v>
      </c>
      <c r="F142" s="78">
        <f t="shared" ca="1" si="2"/>
        <v>313559.46632663533</v>
      </c>
      <c r="G142" s="78">
        <f t="shared" ca="1" si="2"/>
        <v>-313347.06103280559</v>
      </c>
      <c r="H142" s="78">
        <f t="shared" ca="1" si="2"/>
        <v>212.405293819897</v>
      </c>
    </row>
    <row r="143" spans="1:8" ht="11.25" customHeight="1" x14ac:dyDescent="0.2">
      <c r="A143" s="222">
        <v>131</v>
      </c>
      <c r="B143" s="78">
        <f ca="1">'Vasicek simulation'!Y141</f>
        <v>11745268.080827974</v>
      </c>
      <c r="C143" s="78">
        <f ca="1">'Vasicek simulation'!Z141</f>
        <v>11749286.005695578</v>
      </c>
      <c r="D143" s="78">
        <f ca="1">'Vasicek simulation'!AA141</f>
        <v>4017.9248676039279</v>
      </c>
      <c r="F143" s="78">
        <f t="shared" ca="1" si="2"/>
        <v>-99275.022951660678</v>
      </c>
      <c r="G143" s="78">
        <f t="shared" ca="1" si="2"/>
        <v>99207.567004308105</v>
      </c>
      <c r="H143" s="78">
        <f t="shared" ca="1" si="2"/>
        <v>-67.455947362415372</v>
      </c>
    </row>
    <row r="144" spans="1:8" ht="11.25" customHeight="1" x14ac:dyDescent="0.2">
      <c r="A144" s="222">
        <v>132</v>
      </c>
      <c r="B144" s="78">
        <f ca="1">'Vasicek simulation'!Y142</f>
        <v>11758540.150042951</v>
      </c>
      <c r="C144" s="78">
        <f ca="1">'Vasicek simulation'!Z142</f>
        <v>11762548.967048816</v>
      </c>
      <c r="D144" s="78">
        <f ca="1">'Vasicek simulation'!AA142</f>
        <v>4008.8170058652759</v>
      </c>
      <c r="F144" s="78">
        <f t="shared" ca="1" si="2"/>
        <v>-86002.953736683354</v>
      </c>
      <c r="G144" s="78">
        <f t="shared" ca="1" si="2"/>
        <v>85944.605651069432</v>
      </c>
      <c r="H144" s="78">
        <f t="shared" ca="1" si="2"/>
        <v>-58.348085623763382</v>
      </c>
    </row>
    <row r="145" spans="1:8" ht="11.25" customHeight="1" x14ac:dyDescent="0.2">
      <c r="A145" s="222">
        <v>133</v>
      </c>
      <c r="B145" s="78">
        <f ca="1">'Vasicek simulation'!Y143</f>
        <v>11795273.134902444</v>
      </c>
      <c r="C145" s="78">
        <f ca="1">'Vasicek simulation'!Z143</f>
        <v>11799256.777794357</v>
      </c>
      <c r="D145" s="78">
        <f ca="1">'Vasicek simulation'!AA143</f>
        <v>3983.6428919136524</v>
      </c>
      <c r="F145" s="78">
        <f t="shared" ca="1" si="2"/>
        <v>-49269.968877190724</v>
      </c>
      <c r="G145" s="78">
        <f t="shared" ca="1" si="2"/>
        <v>49236.794905528426</v>
      </c>
      <c r="H145" s="78">
        <f t="shared" ca="1" si="2"/>
        <v>-33.173971672139942</v>
      </c>
    </row>
    <row r="146" spans="1:8" ht="11.25" customHeight="1" x14ac:dyDescent="0.2">
      <c r="A146" s="222">
        <v>134</v>
      </c>
      <c r="B146" s="78">
        <f ca="1">'Vasicek simulation'!Y144</f>
        <v>11820553.085866421</v>
      </c>
      <c r="C146" s="78">
        <f ca="1">'Vasicek simulation'!Z144</f>
        <v>11824519.433286613</v>
      </c>
      <c r="D146" s="78">
        <f ca="1">'Vasicek simulation'!AA144</f>
        <v>3966.3474201913923</v>
      </c>
      <c r="F146" s="78">
        <f t="shared" ca="1" si="2"/>
        <v>-23990.017913213</v>
      </c>
      <c r="G146" s="78">
        <f t="shared" ca="1" si="2"/>
        <v>23974.139413272962</v>
      </c>
      <c r="H146" s="78">
        <f t="shared" ca="1" si="2"/>
        <v>-15.878499949879824</v>
      </c>
    </row>
    <row r="147" spans="1:8" ht="11.25" customHeight="1" x14ac:dyDescent="0.2">
      <c r="A147" s="222">
        <v>135</v>
      </c>
      <c r="B147" s="78">
        <f ca="1">'Vasicek simulation'!Y145</f>
        <v>11770679.311607454</v>
      </c>
      <c r="C147" s="78">
        <f ca="1">'Vasicek simulation'!Z145</f>
        <v>11774679.803793563</v>
      </c>
      <c r="D147" s="78">
        <f ca="1">'Vasicek simulation'!AA145</f>
        <v>4000.4921861086041</v>
      </c>
      <c r="F147" s="78">
        <f t="shared" ca="1" si="2"/>
        <v>-73863.792172180489</v>
      </c>
      <c r="G147" s="78">
        <f t="shared" ca="1" si="2"/>
        <v>73813.768906323239</v>
      </c>
      <c r="H147" s="78">
        <f t="shared" ca="1" si="2"/>
        <v>-50.023265867091595</v>
      </c>
    </row>
    <row r="148" spans="1:8" ht="11.25" customHeight="1" x14ac:dyDescent="0.2">
      <c r="A148" s="222">
        <v>136</v>
      </c>
      <c r="B148" s="78">
        <f ca="1">'Vasicek simulation'!Y146</f>
        <v>12208785.35909283</v>
      </c>
      <c r="C148" s="78">
        <f ca="1">'Vasicek simulation'!Z146</f>
        <v>12212489.626977313</v>
      </c>
      <c r="D148" s="78">
        <f ca="1">'Vasicek simulation'!AA146</f>
        <v>3704.2678844835609</v>
      </c>
      <c r="F148" s="78">
        <f t="shared" ca="1" si="2"/>
        <v>364242.25531319529</v>
      </c>
      <c r="G148" s="78">
        <f t="shared" ca="1" si="2"/>
        <v>-363996.05427742749</v>
      </c>
      <c r="H148" s="78">
        <f t="shared" ca="1" si="2"/>
        <v>246.20103575795156</v>
      </c>
    </row>
    <row r="149" spans="1:8" ht="11.25" customHeight="1" x14ac:dyDescent="0.2">
      <c r="A149" s="222">
        <v>137</v>
      </c>
      <c r="B149" s="78">
        <f ca="1">'Vasicek simulation'!Y147</f>
        <v>11841059.762112821</v>
      </c>
      <c r="C149" s="78">
        <f ca="1">'Vasicek simulation'!Z147</f>
        <v>11845012.098002881</v>
      </c>
      <c r="D149" s="78">
        <f ca="1">'Vasicek simulation'!AA147</f>
        <v>3952.3358900602907</v>
      </c>
      <c r="F149" s="78">
        <f t="shared" ca="1" si="2"/>
        <v>-3483.3416668139398</v>
      </c>
      <c r="G149" s="78">
        <f t="shared" ca="1" si="2"/>
        <v>3481.4746970050037</v>
      </c>
      <c r="H149" s="78">
        <f t="shared" ca="1" si="2"/>
        <v>-1.866969818778216</v>
      </c>
    </row>
    <row r="150" spans="1:8" ht="11.25" customHeight="1" x14ac:dyDescent="0.2">
      <c r="A150" s="222">
        <v>138</v>
      </c>
      <c r="B150" s="78">
        <f ca="1">'Vasicek simulation'!Y148</f>
        <v>11950879.314504089</v>
      </c>
      <c r="C150" s="78">
        <f ca="1">'Vasicek simulation'!Z148</f>
        <v>11954756.908646068</v>
      </c>
      <c r="D150" s="78">
        <f ca="1">'Vasicek simulation'!AA148</f>
        <v>3877.5941419787705</v>
      </c>
      <c r="F150" s="78">
        <f t="shared" ca="1" si="2"/>
        <v>106336.21072445437</v>
      </c>
      <c r="G150" s="78">
        <f t="shared" ca="1" si="2"/>
        <v>-106263.33594618179</v>
      </c>
      <c r="H150" s="78">
        <f t="shared" ca="1" si="2"/>
        <v>72.874778262741984</v>
      </c>
    </row>
    <row r="151" spans="1:8" ht="11.25" customHeight="1" x14ac:dyDescent="0.2">
      <c r="A151" s="222">
        <v>139</v>
      </c>
      <c r="B151" s="78">
        <f ca="1">'Vasicek simulation'!Y149</f>
        <v>11945674.425690185</v>
      </c>
      <c r="C151" s="78">
        <f ca="1">'Vasicek simulation'!Z149</f>
        <v>11949555.550537979</v>
      </c>
      <c r="D151" s="78">
        <f ca="1">'Vasicek simulation'!AA149</f>
        <v>3881.1248477939516</v>
      </c>
      <c r="F151" s="78">
        <f t="shared" ca="1" si="2"/>
        <v>101131.32191055082</v>
      </c>
      <c r="G151" s="78">
        <f t="shared" ca="1" si="2"/>
        <v>-101061.97783809341</v>
      </c>
      <c r="H151" s="78">
        <f t="shared" ca="1" si="2"/>
        <v>69.344072447560848</v>
      </c>
    </row>
    <row r="152" spans="1:8" ht="11.25" customHeight="1" x14ac:dyDescent="0.2">
      <c r="A152" s="222">
        <v>140</v>
      </c>
      <c r="B152" s="78">
        <f ca="1">'Vasicek simulation'!Y150</f>
        <v>11392989.512638826</v>
      </c>
      <c r="C152" s="78">
        <f ca="1">'Vasicek simulation'!Z150</f>
        <v>11397251.148658801</v>
      </c>
      <c r="D152" s="78">
        <f ca="1">'Vasicek simulation'!AA150</f>
        <v>4261.636019974947</v>
      </c>
      <c r="F152" s="78">
        <f t="shared" ca="1" si="2"/>
        <v>-451553.59114080854</v>
      </c>
      <c r="G152" s="78">
        <f t="shared" ca="1" si="2"/>
        <v>451242.42404108495</v>
      </c>
      <c r="H152" s="78">
        <f t="shared" ca="1" si="2"/>
        <v>-311.1670997334345</v>
      </c>
    </row>
    <row r="153" spans="1:8" ht="11.25" customHeight="1" x14ac:dyDescent="0.2">
      <c r="A153" s="222">
        <v>141</v>
      </c>
      <c r="B153" s="78">
        <f ca="1">'Vasicek simulation'!Y151</f>
        <v>11767430.028336544</v>
      </c>
      <c r="C153" s="78">
        <f ca="1">'Vasicek simulation'!Z151</f>
        <v>11771432.748294584</v>
      </c>
      <c r="D153" s="78">
        <f ca="1">'Vasicek simulation'!AA151</f>
        <v>4002.7199580408633</v>
      </c>
      <c r="F153" s="78">
        <f t="shared" ca="1" si="2"/>
        <v>-77113.075443090871</v>
      </c>
      <c r="G153" s="78">
        <f t="shared" ca="1" si="2"/>
        <v>77060.824405301362</v>
      </c>
      <c r="H153" s="78">
        <f t="shared" ca="1" si="2"/>
        <v>-52.251037799350797</v>
      </c>
    </row>
    <row r="154" spans="1:8" ht="11.25" customHeight="1" x14ac:dyDescent="0.2">
      <c r="A154" s="222">
        <v>142</v>
      </c>
      <c r="B154" s="78">
        <f ca="1">'Vasicek simulation'!Y152</f>
        <v>11944774.647230322</v>
      </c>
      <c r="C154" s="78">
        <f ca="1">'Vasicek simulation'!Z152</f>
        <v>11948656.382559251</v>
      </c>
      <c r="D154" s="78">
        <f ca="1">'Vasicek simulation'!AA152</f>
        <v>3881.7353289294988</v>
      </c>
      <c r="F154" s="78">
        <f t="shared" ca="1" si="2"/>
        <v>100231.54345068708</v>
      </c>
      <c r="G154" s="78">
        <f t="shared" ca="1" si="2"/>
        <v>-100162.80985936522</v>
      </c>
      <c r="H154" s="78">
        <f t="shared" ca="1" si="2"/>
        <v>68.733591312013687</v>
      </c>
    </row>
    <row r="155" spans="1:8" ht="11.25" customHeight="1" x14ac:dyDescent="0.2">
      <c r="A155" s="222">
        <v>143</v>
      </c>
      <c r="B155" s="78">
        <f ca="1">'Vasicek simulation'!Y153</f>
        <v>11737976.807653608</v>
      </c>
      <c r="C155" s="78">
        <f ca="1">'Vasicek simulation'!Z153</f>
        <v>11741999.738786738</v>
      </c>
      <c r="D155" s="78">
        <f ca="1">'Vasicek simulation'!AA153</f>
        <v>4022.9311331305653</v>
      </c>
      <c r="F155" s="78">
        <f t="shared" ca="1" si="2"/>
        <v>-106566.29612602666</v>
      </c>
      <c r="G155" s="78">
        <f t="shared" ca="1" si="2"/>
        <v>106493.83391314745</v>
      </c>
      <c r="H155" s="78">
        <f t="shared" ca="1" si="2"/>
        <v>-72.462212889052807</v>
      </c>
    </row>
    <row r="156" spans="1:8" ht="11.25" customHeight="1" x14ac:dyDescent="0.2">
      <c r="A156" s="222">
        <v>144</v>
      </c>
      <c r="B156" s="78">
        <f ca="1">'Vasicek simulation'!Y154</f>
        <v>11588903.801511845</v>
      </c>
      <c r="C156" s="78">
        <f ca="1">'Vasicek simulation'!Z154</f>
        <v>11593029.474954177</v>
      </c>
      <c r="D156" s="78">
        <f ca="1">'Vasicek simulation'!AA154</f>
        <v>4125.673442332074</v>
      </c>
      <c r="F156" s="78">
        <f t="shared" ca="1" si="2"/>
        <v>-255639.30226778984</v>
      </c>
      <c r="G156" s="78">
        <f t="shared" ca="1" si="2"/>
        <v>255464.09774570912</v>
      </c>
      <c r="H156" s="78">
        <f t="shared" ca="1" si="2"/>
        <v>-175.20452209056157</v>
      </c>
    </row>
    <row r="157" spans="1:8" ht="11.25" customHeight="1" x14ac:dyDescent="0.2">
      <c r="A157" s="222">
        <v>145</v>
      </c>
      <c r="B157" s="78">
        <f ca="1">'Vasicek simulation'!Y155</f>
        <v>11725142.864330476</v>
      </c>
      <c r="C157" s="78">
        <f ca="1">'Vasicek simulation'!Z155</f>
        <v>11729174.611941319</v>
      </c>
      <c r="D157" s="78">
        <f ca="1">'Vasicek simulation'!AA155</f>
        <v>4031.7476108428091</v>
      </c>
      <c r="F157" s="78">
        <f t="shared" ca="1" si="2"/>
        <v>-119400.23944915831</v>
      </c>
      <c r="G157" s="78">
        <f t="shared" ca="1" si="2"/>
        <v>119318.96075856686</v>
      </c>
      <c r="H157" s="78">
        <f t="shared" ca="1" si="2"/>
        <v>-81.278690601296603</v>
      </c>
    </row>
    <row r="158" spans="1:8" ht="11.25" customHeight="1" x14ac:dyDescent="0.2">
      <c r="A158" s="222">
        <v>146</v>
      </c>
      <c r="B158" s="78">
        <f ca="1">'Vasicek simulation'!Y156</f>
        <v>11830521.851721313</v>
      </c>
      <c r="C158" s="78">
        <f ca="1">'Vasicek simulation'!Z156</f>
        <v>11834481.38574459</v>
      </c>
      <c r="D158" s="78">
        <f ca="1">'Vasicek simulation'!AA156</f>
        <v>3959.5340232774615</v>
      </c>
      <c r="F158" s="78">
        <f t="shared" ca="1" si="2"/>
        <v>-14021.25205832161</v>
      </c>
      <c r="G158" s="78">
        <f t="shared" ca="1" si="2"/>
        <v>14012.186955295503</v>
      </c>
      <c r="H158" s="78">
        <f t="shared" ca="1" si="2"/>
        <v>-9.0651030359490505</v>
      </c>
    </row>
    <row r="159" spans="1:8" ht="11.25" customHeight="1" x14ac:dyDescent="0.2">
      <c r="A159" s="222">
        <v>147</v>
      </c>
      <c r="B159" s="78">
        <f ca="1">'Vasicek simulation'!Y157</f>
        <v>11848291.367624689</v>
      </c>
      <c r="C159" s="78">
        <f ca="1">'Vasicek simulation'!Z157</f>
        <v>11852238.76637844</v>
      </c>
      <c r="D159" s="78">
        <f ca="1">'Vasicek simulation'!AA157</f>
        <v>3947.3987537510693</v>
      </c>
      <c r="F159" s="78">
        <f t="shared" ca="1" si="2"/>
        <v>3748.2638450544327</v>
      </c>
      <c r="G159" s="78">
        <f t="shared" ca="1" si="2"/>
        <v>-3745.1936785541475</v>
      </c>
      <c r="H159" s="78">
        <f t="shared" ca="1" si="2"/>
        <v>3.0701664904431709</v>
      </c>
    </row>
    <row r="160" spans="1:8" ht="11.25" customHeight="1" x14ac:dyDescent="0.2">
      <c r="A160" s="222">
        <v>148</v>
      </c>
      <c r="B160" s="78">
        <f ca="1">'Vasicek simulation'!Y158</f>
        <v>11734481.814789409</v>
      </c>
      <c r="C160" s="78">
        <f ca="1">'Vasicek simulation'!Z158</f>
        <v>11738507.146289317</v>
      </c>
      <c r="D160" s="78">
        <f ca="1">'Vasicek simulation'!AA158</f>
        <v>4025.3314999081194</v>
      </c>
      <c r="F160" s="78">
        <f t="shared" ca="1" si="2"/>
        <v>-110061.28899022564</v>
      </c>
      <c r="G160" s="78">
        <f t="shared" ca="1" si="2"/>
        <v>109986.42641056888</v>
      </c>
      <c r="H160" s="78">
        <f t="shared" ca="1" si="2"/>
        <v>-74.862579666606962</v>
      </c>
    </row>
    <row r="161" spans="1:8" ht="11.25" customHeight="1" x14ac:dyDescent="0.2">
      <c r="A161" s="222">
        <v>149</v>
      </c>
      <c r="B161" s="78">
        <f ca="1">'Vasicek simulation'!Y159</f>
        <v>11784602.89427512</v>
      </c>
      <c r="C161" s="78">
        <f ca="1">'Vasicek simulation'!Z159</f>
        <v>11788593.844601162</v>
      </c>
      <c r="D161" s="78">
        <f ca="1">'Vasicek simulation'!AA159</f>
        <v>3990.9503260422498</v>
      </c>
      <c r="F161" s="78">
        <f t="shared" ca="1" si="2"/>
        <v>-59940.209504514933</v>
      </c>
      <c r="G161" s="78">
        <f t="shared" ca="1" si="2"/>
        <v>59899.728098724037</v>
      </c>
      <c r="H161" s="78">
        <f t="shared" ca="1" si="2"/>
        <v>-40.481405800737321</v>
      </c>
    </row>
    <row r="162" spans="1:8" ht="11.25" customHeight="1" x14ac:dyDescent="0.2">
      <c r="A162" s="222">
        <v>150</v>
      </c>
      <c r="B162" s="78">
        <f ca="1">'Vasicek simulation'!Y160</f>
        <v>11806534.095039928</v>
      </c>
      <c r="C162" s="78">
        <f ca="1">'Vasicek simulation'!Z160</f>
        <v>11810510.030627456</v>
      </c>
      <c r="D162" s="78">
        <f ca="1">'Vasicek simulation'!AA160</f>
        <v>3975.9355875272304</v>
      </c>
      <c r="F162" s="78">
        <f t="shared" ca="1" si="2"/>
        <v>-38009.008739706129</v>
      </c>
      <c r="G162" s="78">
        <f t="shared" ca="1" si="2"/>
        <v>37983.542072430253</v>
      </c>
      <c r="H162" s="78">
        <f t="shared" ca="1" si="2"/>
        <v>-25.466667285717904</v>
      </c>
    </row>
    <row r="163" spans="1:8" ht="11.25" customHeight="1" x14ac:dyDescent="0.2">
      <c r="A163" s="222">
        <v>151</v>
      </c>
      <c r="B163" s="78">
        <f ca="1">'Vasicek simulation'!Y161</f>
        <v>11997834.006973678</v>
      </c>
      <c r="C163" s="78">
        <f ca="1">'Vasicek simulation'!Z161</f>
        <v>12001679.804820366</v>
      </c>
      <c r="D163" s="78">
        <f ca="1">'Vasicek simulation'!AA161</f>
        <v>3845.7978466879576</v>
      </c>
      <c r="F163" s="78">
        <f t="shared" ca="1" si="2"/>
        <v>153290.90319404379</v>
      </c>
      <c r="G163" s="78">
        <f t="shared" ca="1" si="2"/>
        <v>-153186.23212048039</v>
      </c>
      <c r="H163" s="78">
        <f t="shared" ca="1" si="2"/>
        <v>104.67107355355483</v>
      </c>
    </row>
    <row r="164" spans="1:8" ht="11.25" customHeight="1" x14ac:dyDescent="0.2">
      <c r="A164" s="222">
        <v>152</v>
      </c>
      <c r="B164" s="78">
        <f ca="1">'Vasicek simulation'!Y162</f>
        <v>11929401.211917013</v>
      </c>
      <c r="C164" s="78">
        <f ca="1">'Vasicek simulation'!Z162</f>
        <v>11933293.383310758</v>
      </c>
      <c r="D164" s="78">
        <f ca="1">'Vasicek simulation'!AA162</f>
        <v>3892.1713937446475</v>
      </c>
      <c r="F164" s="78">
        <f t="shared" ca="1" si="2"/>
        <v>84858.108137378469</v>
      </c>
      <c r="G164" s="78">
        <f t="shared" ca="1" si="2"/>
        <v>-84799.810610871762</v>
      </c>
      <c r="H164" s="78">
        <f t="shared" ca="1" si="2"/>
        <v>58.297526496864975</v>
      </c>
    </row>
    <row r="165" spans="1:8" ht="11.25" customHeight="1" x14ac:dyDescent="0.2">
      <c r="A165" s="222">
        <v>153</v>
      </c>
      <c r="B165" s="78">
        <f ca="1">'Vasicek simulation'!Y163</f>
        <v>11739675.421786441</v>
      </c>
      <c r="C165" s="78">
        <f ca="1">'Vasicek simulation'!Z163</f>
        <v>11743697.186464489</v>
      </c>
      <c r="D165" s="78">
        <f ca="1">'Vasicek simulation'!AA163</f>
        <v>4021.7646780479699</v>
      </c>
      <c r="F165" s="78">
        <f t="shared" ca="1" si="2"/>
        <v>-104867.68199319392</v>
      </c>
      <c r="G165" s="78">
        <f t="shared" ca="1" si="2"/>
        <v>104796.38623539731</v>
      </c>
      <c r="H165" s="78">
        <f t="shared" ca="1" si="2"/>
        <v>-71.295757806457459</v>
      </c>
    </row>
    <row r="166" spans="1:8" ht="11.25" customHeight="1" x14ac:dyDescent="0.2">
      <c r="A166" s="222">
        <v>154</v>
      </c>
      <c r="B166" s="78">
        <f ca="1">'Vasicek simulation'!Y164</f>
        <v>12094894.328560734</v>
      </c>
      <c r="C166" s="78">
        <f ca="1">'Vasicek simulation'!Z164</f>
        <v>12098674.728815056</v>
      </c>
      <c r="D166" s="78">
        <f ca="1">'Vasicek simulation'!AA164</f>
        <v>3780.4002543222159</v>
      </c>
      <c r="F166" s="78">
        <f t="shared" ca="1" si="2"/>
        <v>250351.22478109971</v>
      </c>
      <c r="G166" s="78">
        <f t="shared" ca="1" si="2"/>
        <v>-250181.15611517057</v>
      </c>
      <c r="H166" s="78">
        <f t="shared" ca="1" si="2"/>
        <v>170.06866591929656</v>
      </c>
    </row>
    <row r="167" spans="1:8" ht="11.25" customHeight="1" x14ac:dyDescent="0.2">
      <c r="A167" s="222">
        <v>155</v>
      </c>
      <c r="B167" s="78">
        <f ca="1">'Vasicek simulation'!Y165</f>
        <v>12205995.967552803</v>
      </c>
      <c r="C167" s="78">
        <f ca="1">'Vasicek simulation'!Z165</f>
        <v>12209702.091832072</v>
      </c>
      <c r="D167" s="78">
        <f ca="1">'Vasicek simulation'!AA165</f>
        <v>3706.124279268086</v>
      </c>
      <c r="F167" s="78">
        <f t="shared" ca="1" si="2"/>
        <v>361452.863773169</v>
      </c>
      <c r="G167" s="78">
        <f t="shared" ca="1" si="2"/>
        <v>-361208.51913218573</v>
      </c>
      <c r="H167" s="78">
        <f t="shared" ca="1" si="2"/>
        <v>244.34464097342652</v>
      </c>
    </row>
    <row r="168" spans="1:8" ht="11.25" customHeight="1" x14ac:dyDescent="0.2">
      <c r="A168" s="222">
        <v>156</v>
      </c>
      <c r="B168" s="78">
        <f ca="1">'Vasicek simulation'!Y166</f>
        <v>11599515.949961893</v>
      </c>
      <c r="C168" s="78">
        <f ca="1">'Vasicek simulation'!Z166</f>
        <v>11603634.286655668</v>
      </c>
      <c r="D168" s="78">
        <f ca="1">'Vasicek simulation'!AA166</f>
        <v>4118.3366937749088</v>
      </c>
      <c r="F168" s="78">
        <f t="shared" ca="1" si="2"/>
        <v>-245027.1538177412</v>
      </c>
      <c r="G168" s="78">
        <f t="shared" ca="1" si="2"/>
        <v>244859.28604421765</v>
      </c>
      <c r="H168" s="78">
        <f t="shared" ca="1" si="2"/>
        <v>-167.8677735333963</v>
      </c>
    </row>
    <row r="169" spans="1:8" ht="11.25" customHeight="1" x14ac:dyDescent="0.2">
      <c r="A169" s="222">
        <v>157</v>
      </c>
      <c r="B169" s="78">
        <f ca="1">'Vasicek simulation'!Y167</f>
        <v>12006350.760010883</v>
      </c>
      <c r="C169" s="78">
        <f ca="1">'Vasicek simulation'!Z167</f>
        <v>12010190.801401731</v>
      </c>
      <c r="D169" s="78">
        <f ca="1">'Vasicek simulation'!AA167</f>
        <v>3840.0413908474147</v>
      </c>
      <c r="F169" s="78">
        <f t="shared" ca="1" si="2"/>
        <v>161807.65623124875</v>
      </c>
      <c r="G169" s="78">
        <f t="shared" ca="1" si="2"/>
        <v>-161697.22870184481</v>
      </c>
      <c r="H169" s="78">
        <f t="shared" ca="1" si="2"/>
        <v>110.42752939409775</v>
      </c>
    </row>
    <row r="170" spans="1:8" ht="11.25" customHeight="1" x14ac:dyDescent="0.2">
      <c r="A170" s="222">
        <v>158</v>
      </c>
      <c r="B170" s="78">
        <f ca="1">'Vasicek simulation'!Y168</f>
        <v>11594721.830630124</v>
      </c>
      <c r="C170" s="78">
        <f ca="1">'Vasicek simulation'!Z168</f>
        <v>11598843.481354995</v>
      </c>
      <c r="D170" s="78">
        <f ca="1">'Vasicek simulation'!AA168</f>
        <v>4121.6507248710841</v>
      </c>
      <c r="F170" s="78">
        <f t="shared" ca="1" si="2"/>
        <v>-249821.27314951085</v>
      </c>
      <c r="G170" s="78">
        <f t="shared" ca="1" si="2"/>
        <v>249650.09134489112</v>
      </c>
      <c r="H170" s="78">
        <f t="shared" ca="1" si="2"/>
        <v>-171.18180462957162</v>
      </c>
    </row>
    <row r="171" spans="1:8" ht="11.25" customHeight="1" x14ac:dyDescent="0.2">
      <c r="A171" s="222">
        <v>159</v>
      </c>
      <c r="B171" s="78">
        <f ca="1">'Vasicek simulation'!Y169</f>
        <v>11701734.364164419</v>
      </c>
      <c r="C171" s="78">
        <f ca="1">'Vasicek simulation'!Z169</f>
        <v>11705782.2072993</v>
      </c>
      <c r="D171" s="78">
        <f ca="1">'Vasicek simulation'!AA169</f>
        <v>4047.8431348800659</v>
      </c>
      <c r="F171" s="78">
        <f t="shared" ca="1" si="2"/>
        <v>-142808.73961521499</v>
      </c>
      <c r="G171" s="78">
        <f t="shared" ca="1" si="2"/>
        <v>142711.36540058628</v>
      </c>
      <c r="H171" s="78">
        <f t="shared" ca="1" si="2"/>
        <v>-97.37421463855344</v>
      </c>
    </row>
    <row r="172" spans="1:8" ht="11.25" customHeight="1" x14ac:dyDescent="0.2">
      <c r="A172" s="222">
        <v>160</v>
      </c>
      <c r="B172" s="78">
        <f ca="1">'Vasicek simulation'!Y170</f>
        <v>11724194.749274269</v>
      </c>
      <c r="C172" s="78">
        <f ca="1">'Vasicek simulation'!Z170</f>
        <v>11728227.148435993</v>
      </c>
      <c r="D172" s="78">
        <f ca="1">'Vasicek simulation'!AA170</f>
        <v>4032.3991617243737</v>
      </c>
      <c r="F172" s="78">
        <f t="shared" ca="1" si="2"/>
        <v>-120348.35450536571</v>
      </c>
      <c r="G172" s="78">
        <f t="shared" ca="1" si="2"/>
        <v>120266.4242638927</v>
      </c>
      <c r="H172" s="78">
        <f t="shared" ca="1" si="2"/>
        <v>-81.93024148286122</v>
      </c>
    </row>
    <row r="173" spans="1:8" ht="11.25" customHeight="1" x14ac:dyDescent="0.2">
      <c r="A173" s="222">
        <v>161</v>
      </c>
      <c r="B173" s="78">
        <f ca="1">'Vasicek simulation'!Y171</f>
        <v>11622431.586887177</v>
      </c>
      <c r="C173" s="78">
        <f ca="1">'Vasicek simulation'!Z171</f>
        <v>11626534.09198921</v>
      </c>
      <c r="D173" s="78">
        <f ca="1">'Vasicek simulation'!AA171</f>
        <v>4102.5051020327955</v>
      </c>
      <c r="F173" s="78">
        <f t="shared" ca="1" si="2"/>
        <v>-222111.51689245738</v>
      </c>
      <c r="G173" s="78">
        <f t="shared" ca="1" si="2"/>
        <v>221959.48071067594</v>
      </c>
      <c r="H173" s="78">
        <f t="shared" ca="1" si="2"/>
        <v>-152.03618179128307</v>
      </c>
    </row>
    <row r="174" spans="1:8" ht="11.25" customHeight="1" x14ac:dyDescent="0.2">
      <c r="A174" s="222">
        <v>162</v>
      </c>
      <c r="B174" s="78">
        <f ca="1">'Vasicek simulation'!Y172</f>
        <v>11734378.92573702</v>
      </c>
      <c r="C174" s="78">
        <f ca="1">'Vasicek simulation'!Z172</f>
        <v>11738404.327907823</v>
      </c>
      <c r="D174" s="78">
        <f ca="1">'Vasicek simulation'!AA172</f>
        <v>4025.4021708033979</v>
      </c>
      <c r="F174" s="78">
        <f t="shared" ca="1" si="2"/>
        <v>-110164.17804261483</v>
      </c>
      <c r="G174" s="78">
        <f t="shared" ca="1" si="2"/>
        <v>110089.24479206279</v>
      </c>
      <c r="H174" s="78">
        <f t="shared" ca="1" si="2"/>
        <v>-74.933250561885416</v>
      </c>
    </row>
    <row r="175" spans="1:8" ht="11.25" customHeight="1" x14ac:dyDescent="0.2">
      <c r="A175" s="222">
        <v>163</v>
      </c>
      <c r="B175" s="78">
        <f ca="1">'Vasicek simulation'!Y173</f>
        <v>11659243.96015767</v>
      </c>
      <c r="C175" s="78">
        <f ca="1">'Vasicek simulation'!Z173</f>
        <v>11663321.066225382</v>
      </c>
      <c r="D175" s="78">
        <f ca="1">'Vasicek simulation'!AA173</f>
        <v>4077.1060677114874</v>
      </c>
      <c r="F175" s="78">
        <f t="shared" ca="1" si="2"/>
        <v>-185299.14362196438</v>
      </c>
      <c r="G175" s="78">
        <f t="shared" ca="1" si="2"/>
        <v>185172.50647450425</v>
      </c>
      <c r="H175" s="78">
        <f t="shared" ca="1" si="2"/>
        <v>-126.63714746997493</v>
      </c>
    </row>
    <row r="176" spans="1:8" ht="11.25" customHeight="1" x14ac:dyDescent="0.2">
      <c r="A176" s="222">
        <v>164</v>
      </c>
      <c r="B176" s="78">
        <f ca="1">'Vasicek simulation'!Y174</f>
        <v>11984420.557939643</v>
      </c>
      <c r="C176" s="78">
        <f ca="1">'Vasicek simulation'!Z174</f>
        <v>11988275.428719426</v>
      </c>
      <c r="D176" s="78">
        <f ca="1">'Vasicek simulation'!AA174</f>
        <v>3854.8707797825336</v>
      </c>
      <c r="F176" s="78">
        <f t="shared" ca="1" si="2"/>
        <v>139877.45416000858</v>
      </c>
      <c r="G176" s="78">
        <f t="shared" ca="1" si="2"/>
        <v>-139781.85601953976</v>
      </c>
      <c r="H176" s="78">
        <f t="shared" ca="1" si="2"/>
        <v>95.598140458978833</v>
      </c>
    </row>
    <row r="177" spans="1:8" ht="11.25" customHeight="1" x14ac:dyDescent="0.2">
      <c r="A177" s="222">
        <v>165</v>
      </c>
      <c r="B177" s="78">
        <f ca="1">'Vasicek simulation'!Y175</f>
        <v>12215309.415430048</v>
      </c>
      <c r="C177" s="78">
        <f ca="1">'Vasicek simulation'!Z175</f>
        <v>12219009.343084455</v>
      </c>
      <c r="D177" s="78">
        <f ca="1">'Vasicek simulation'!AA175</f>
        <v>3699.9276544060558</v>
      </c>
      <c r="F177" s="78">
        <f t="shared" ca="1" si="2"/>
        <v>370766.31165041402</v>
      </c>
      <c r="G177" s="78">
        <f t="shared" ca="1" si="2"/>
        <v>-370515.77038456872</v>
      </c>
      <c r="H177" s="78">
        <f t="shared" ca="1" si="2"/>
        <v>250.54126583545667</v>
      </c>
    </row>
    <row r="178" spans="1:8" ht="11.25" customHeight="1" x14ac:dyDescent="0.2">
      <c r="A178" s="222">
        <v>166</v>
      </c>
      <c r="B178" s="78">
        <f ca="1">'Vasicek simulation'!Y176</f>
        <v>12259666.124158006</v>
      </c>
      <c r="C178" s="78">
        <f ca="1">'Vasicek simulation'!Z176</f>
        <v>12263336.605125483</v>
      </c>
      <c r="D178" s="78">
        <f ca="1">'Vasicek simulation'!AA176</f>
        <v>3670.480967476964</v>
      </c>
      <c r="F178" s="78">
        <f t="shared" ca="1" si="2"/>
        <v>415123.0203783717</v>
      </c>
      <c r="G178" s="78">
        <f t="shared" ca="1" si="2"/>
        <v>-414843.03242559731</v>
      </c>
      <c r="H178" s="78">
        <f t="shared" ca="1" si="2"/>
        <v>279.98795276454848</v>
      </c>
    </row>
    <row r="179" spans="1:8" ht="11.25" customHeight="1" x14ac:dyDescent="0.2">
      <c r="A179" s="222">
        <v>167</v>
      </c>
      <c r="B179" s="78">
        <f ca="1">'Vasicek simulation'!Y177</f>
        <v>11722504.733583421</v>
      </c>
      <c r="C179" s="78">
        <f ca="1">'Vasicek simulation'!Z177</f>
        <v>11726538.294212442</v>
      </c>
      <c r="D179" s="78">
        <f ca="1">'Vasicek simulation'!AA177</f>
        <v>4033.5606290213764</v>
      </c>
      <c r="F179" s="78">
        <f t="shared" ca="1" si="2"/>
        <v>-122038.37019621395</v>
      </c>
      <c r="G179" s="78">
        <f t="shared" ca="1" si="2"/>
        <v>121955.27848744392</v>
      </c>
      <c r="H179" s="78">
        <f t="shared" ca="1" si="2"/>
        <v>-83.091708779863893</v>
      </c>
    </row>
    <row r="180" spans="1:8" ht="11.25" customHeight="1" x14ac:dyDescent="0.2">
      <c r="A180" s="222">
        <v>168</v>
      </c>
      <c r="B180" s="78">
        <f ca="1">'Vasicek simulation'!Y178</f>
        <v>11795221.988476852</v>
      </c>
      <c r="C180" s="78">
        <f ca="1">'Vasicek simulation'!Z178</f>
        <v>11799205.666385762</v>
      </c>
      <c r="D180" s="78">
        <f ca="1">'Vasicek simulation'!AA178</f>
        <v>3983.6779089104384</v>
      </c>
      <c r="F180" s="78">
        <f t="shared" ca="1" si="2"/>
        <v>-49321.115302782506</v>
      </c>
      <c r="G180" s="78">
        <f t="shared" ca="1" si="2"/>
        <v>49287.906314123422</v>
      </c>
      <c r="H180" s="78">
        <f t="shared" ca="1" si="2"/>
        <v>-33.20898866892594</v>
      </c>
    </row>
    <row r="181" spans="1:8" ht="11.25" customHeight="1" x14ac:dyDescent="0.2">
      <c r="A181" s="222">
        <v>169</v>
      </c>
      <c r="B181" s="78">
        <f ca="1">'Vasicek simulation'!Y179</f>
        <v>11616050.820882898</v>
      </c>
      <c r="C181" s="78">
        <f ca="1">'Vasicek simulation'!Z179</f>
        <v>11620157.732664205</v>
      </c>
      <c r="D181" s="78">
        <f ca="1">'Vasicek simulation'!AA179</f>
        <v>4106.9117813073099</v>
      </c>
      <c r="F181" s="78">
        <f t="shared" ca="1" si="2"/>
        <v>-228492.28289673664</v>
      </c>
      <c r="G181" s="78">
        <f t="shared" ca="1" si="2"/>
        <v>228335.84003568068</v>
      </c>
      <c r="H181" s="78">
        <f t="shared" ca="1" si="2"/>
        <v>-156.44286106579739</v>
      </c>
    </row>
    <row r="182" spans="1:8" ht="11.25" customHeight="1" x14ac:dyDescent="0.2">
      <c r="A182" s="222">
        <v>170</v>
      </c>
      <c r="B182" s="78">
        <f ca="1">'Vasicek simulation'!Y180</f>
        <v>11739969.183762167</v>
      </c>
      <c r="C182" s="78">
        <f ca="1">'Vasicek simulation'!Z180</f>
        <v>11743990.746721327</v>
      </c>
      <c r="D182" s="78">
        <f ca="1">'Vasicek simulation'!AA180</f>
        <v>4021.5629591606557</v>
      </c>
      <c r="F182" s="78">
        <f t="shared" ca="1" si="2"/>
        <v>-104573.92001746781</v>
      </c>
      <c r="G182" s="78">
        <f t="shared" ca="1" si="2"/>
        <v>104502.82597855851</v>
      </c>
      <c r="H182" s="78">
        <f t="shared" ca="1" si="2"/>
        <v>-71.094038919143259</v>
      </c>
    </row>
    <row r="183" spans="1:8" ht="11.25" customHeight="1" x14ac:dyDescent="0.2">
      <c r="A183" s="222">
        <v>171</v>
      </c>
      <c r="B183" s="78">
        <f ca="1">'Vasicek simulation'!Y181</f>
        <v>11949637.036430359</v>
      </c>
      <c r="C183" s="78">
        <f ca="1">'Vasicek simulation'!Z181</f>
        <v>11953515.473155161</v>
      </c>
      <c r="D183" s="78">
        <f ca="1">'Vasicek simulation'!AA181</f>
        <v>3878.4367248024791</v>
      </c>
      <c r="F183" s="78">
        <f t="shared" ca="1" si="2"/>
        <v>105093.93265072443</v>
      </c>
      <c r="G183" s="78">
        <f t="shared" ca="1" si="2"/>
        <v>-105021.90045527555</v>
      </c>
      <c r="H183" s="78">
        <f t="shared" ca="1" si="2"/>
        <v>72.03219543903333</v>
      </c>
    </row>
    <row r="184" spans="1:8" ht="11.25" customHeight="1" x14ac:dyDescent="0.2">
      <c r="A184" s="222">
        <v>172</v>
      </c>
      <c r="B184" s="78">
        <f ca="1">'Vasicek simulation'!Y182</f>
        <v>11637864.303882994</v>
      </c>
      <c r="C184" s="78">
        <f ca="1">'Vasicek simulation'!Z182</f>
        <v>11641956.155943101</v>
      </c>
      <c r="D184" s="78">
        <f ca="1">'Vasicek simulation'!AA182</f>
        <v>4091.8520601075143</v>
      </c>
      <c r="F184" s="78">
        <f t="shared" ca="1" si="2"/>
        <v>-206678.7998966407</v>
      </c>
      <c r="G184" s="78">
        <f t="shared" ca="1" si="2"/>
        <v>206537.41675678454</v>
      </c>
      <c r="H184" s="78">
        <f t="shared" ca="1" si="2"/>
        <v>-141.38313986600178</v>
      </c>
    </row>
    <row r="185" spans="1:8" ht="11.25" customHeight="1" x14ac:dyDescent="0.2">
      <c r="A185" s="222">
        <v>173</v>
      </c>
      <c r="B185" s="78">
        <f ca="1">'Vasicek simulation'!Y183</f>
        <v>12129515.526370786</v>
      </c>
      <c r="C185" s="78">
        <f ca="1">'Vasicek simulation'!Z183</f>
        <v>12133272.712023564</v>
      </c>
      <c r="D185" s="78">
        <f ca="1">'Vasicek simulation'!AA183</f>
        <v>3757.1856527775526</v>
      </c>
      <c r="F185" s="78">
        <f t="shared" ca="1" si="2"/>
        <v>284972.42259115167</v>
      </c>
      <c r="G185" s="78">
        <f t="shared" ca="1" si="2"/>
        <v>-284779.13932367787</v>
      </c>
      <c r="H185" s="78">
        <f t="shared" ca="1" si="2"/>
        <v>193.28326746395987</v>
      </c>
    </row>
    <row r="186" spans="1:8" ht="11.25" customHeight="1" x14ac:dyDescent="0.2">
      <c r="A186" s="222">
        <v>174</v>
      </c>
      <c r="B186" s="78">
        <f ca="1">'Vasicek simulation'!Y184</f>
        <v>11981139.805354338</v>
      </c>
      <c r="C186" s="78">
        <f ca="1">'Vasicek simulation'!Z184</f>
        <v>11984996.896512575</v>
      </c>
      <c r="D186" s="78">
        <f ca="1">'Vasicek simulation'!AA184</f>
        <v>3857.0911582373083</v>
      </c>
      <c r="F186" s="78">
        <f t="shared" ca="1" si="2"/>
        <v>136596.70157470368</v>
      </c>
      <c r="G186" s="78">
        <f t="shared" ca="1" si="2"/>
        <v>-136503.32381268963</v>
      </c>
      <c r="H186" s="78">
        <f t="shared" ca="1" si="2"/>
        <v>93.377762004204214</v>
      </c>
    </row>
    <row r="187" spans="1:8" ht="11.25" customHeight="1" x14ac:dyDescent="0.2">
      <c r="A187" s="222">
        <v>175</v>
      </c>
      <c r="B187" s="78">
        <f ca="1">'Vasicek simulation'!Y185</f>
        <v>12035297.432729868</v>
      </c>
      <c r="C187" s="78">
        <f ca="1">'Vasicek simulation'!Z185</f>
        <v>12039117.93460029</v>
      </c>
      <c r="D187" s="78">
        <f ca="1">'Vasicek simulation'!AA185</f>
        <v>3820.5018704216927</v>
      </c>
      <c r="F187" s="78">
        <f t="shared" ca="1" si="2"/>
        <v>190754.32895023376</v>
      </c>
      <c r="G187" s="78">
        <f t="shared" ca="1" si="2"/>
        <v>-190624.3619004041</v>
      </c>
      <c r="H187" s="78">
        <f t="shared" ca="1" si="2"/>
        <v>129.96704981981975</v>
      </c>
    </row>
    <row r="188" spans="1:8" ht="11.25" customHeight="1" x14ac:dyDescent="0.2">
      <c r="A188" s="222">
        <v>176</v>
      </c>
      <c r="B188" s="78">
        <f ca="1">'Vasicek simulation'!Y186</f>
        <v>11895145.961770447</v>
      </c>
      <c r="C188" s="78">
        <f ca="1">'Vasicek simulation'!Z186</f>
        <v>11899061.423736183</v>
      </c>
      <c r="D188" s="78">
        <f ca="1">'Vasicek simulation'!AA186</f>
        <v>3915.4619657360017</v>
      </c>
      <c r="F188" s="78">
        <f t="shared" ca="1" si="2"/>
        <v>50602.85799081251</v>
      </c>
      <c r="G188" s="78">
        <f t="shared" ca="1" si="2"/>
        <v>-50567.851036297157</v>
      </c>
      <c r="H188" s="78">
        <f t="shared" ca="1" si="2"/>
        <v>35.006954505510748</v>
      </c>
    </row>
    <row r="189" spans="1:8" ht="11.25" customHeight="1" x14ac:dyDescent="0.2">
      <c r="A189" s="222">
        <v>177</v>
      </c>
      <c r="B189" s="78">
        <f ca="1">'Vasicek simulation'!Y187</f>
        <v>11964433.359672388</v>
      </c>
      <c r="C189" s="78">
        <f ca="1">'Vasicek simulation'!Z187</f>
        <v>11968301.765174551</v>
      </c>
      <c r="D189" s="78">
        <f ca="1">'Vasicek simulation'!AA187</f>
        <v>3868.4055021628737</v>
      </c>
      <c r="F189" s="78">
        <f t="shared" ca="1" si="2"/>
        <v>119890.2558927536</v>
      </c>
      <c r="G189" s="78">
        <f t="shared" ca="1" si="2"/>
        <v>-119808.19247466512</v>
      </c>
      <c r="H189" s="78">
        <f t="shared" ca="1" si="2"/>
        <v>82.063418078638733</v>
      </c>
    </row>
    <row r="190" spans="1:8" ht="11.25" customHeight="1" x14ac:dyDescent="0.2">
      <c r="A190" s="222">
        <v>178</v>
      </c>
      <c r="B190" s="78">
        <f ca="1">'Vasicek simulation'!Y188</f>
        <v>11864149.669542473</v>
      </c>
      <c r="C190" s="78">
        <f ca="1">'Vasicek simulation'!Z188</f>
        <v>11868086.248949792</v>
      </c>
      <c r="D190" s="78">
        <f ca="1">'Vasicek simulation'!AA188</f>
        <v>3936.5794073194265</v>
      </c>
      <c r="F190" s="78">
        <f t="shared" ca="1" si="2"/>
        <v>19606.565762838349</v>
      </c>
      <c r="G190" s="78">
        <f t="shared" ca="1" si="2"/>
        <v>-19592.676249906421</v>
      </c>
      <c r="H190" s="78">
        <f t="shared" ca="1" si="2"/>
        <v>13.889512922085942</v>
      </c>
    </row>
    <row r="191" spans="1:8" ht="11.25" customHeight="1" x14ac:dyDescent="0.2">
      <c r="A191" s="222">
        <v>179</v>
      </c>
      <c r="B191" s="78">
        <f ca="1">'Vasicek simulation'!Y189</f>
        <v>11768973.902605208</v>
      </c>
      <c r="C191" s="78">
        <f ca="1">'Vasicek simulation'!Z189</f>
        <v>11772975.564004596</v>
      </c>
      <c r="D191" s="78">
        <f ca="1">'Vasicek simulation'!AA189</f>
        <v>4001.6613993886858</v>
      </c>
      <c r="F191" s="78">
        <f t="shared" ca="1" si="2"/>
        <v>-75569.201174426824</v>
      </c>
      <c r="G191" s="78">
        <f t="shared" ca="1" si="2"/>
        <v>75518.008695289493</v>
      </c>
      <c r="H191" s="78">
        <f t="shared" ca="1" si="2"/>
        <v>-51.192479147173344</v>
      </c>
    </row>
    <row r="192" spans="1:8" ht="11.25" customHeight="1" x14ac:dyDescent="0.2">
      <c r="A192" s="222">
        <v>180</v>
      </c>
      <c r="B192" s="78">
        <f ca="1">'Vasicek simulation'!Y190</f>
        <v>11700533.030654633</v>
      </c>
      <c r="C192" s="78">
        <f ca="1">'Vasicek simulation'!Z190</f>
        <v>11704581.700321792</v>
      </c>
      <c r="D192" s="78">
        <f ca="1">'Vasicek simulation'!AA190</f>
        <v>4048.6696671582758</v>
      </c>
      <c r="F192" s="78">
        <f t="shared" ca="1" si="2"/>
        <v>-144010.07312500104</v>
      </c>
      <c r="G192" s="78">
        <f t="shared" ca="1" si="2"/>
        <v>143911.87237809412</v>
      </c>
      <c r="H192" s="78">
        <f t="shared" ca="1" si="2"/>
        <v>-98.200746916763364</v>
      </c>
    </row>
    <row r="193" spans="1:8" ht="11.25" customHeight="1" x14ac:dyDescent="0.2">
      <c r="A193" s="222">
        <v>181</v>
      </c>
      <c r="B193" s="78">
        <f ca="1">'Vasicek simulation'!Y191</f>
        <v>11901942.587825913</v>
      </c>
      <c r="C193" s="78">
        <f ca="1">'Vasicek simulation'!Z191</f>
        <v>11905853.424693804</v>
      </c>
      <c r="D193" s="78">
        <f ca="1">'Vasicek simulation'!AA191</f>
        <v>3910.836867891252</v>
      </c>
      <c r="F193" s="78">
        <f t="shared" ca="1" si="2"/>
        <v>57399.484046278521</v>
      </c>
      <c r="G193" s="78">
        <f t="shared" ca="1" si="2"/>
        <v>-57359.851993918419</v>
      </c>
      <c r="H193" s="78">
        <f t="shared" ca="1" si="2"/>
        <v>39.632052350260437</v>
      </c>
    </row>
    <row r="194" spans="1:8" ht="11.25" customHeight="1" x14ac:dyDescent="0.2">
      <c r="A194" s="222">
        <v>182</v>
      </c>
      <c r="B194" s="78">
        <f ca="1">'Vasicek simulation'!Y192</f>
        <v>11941540.510583362</v>
      </c>
      <c r="C194" s="78">
        <f ca="1">'Vasicek simulation'!Z192</f>
        <v>11945424.440502696</v>
      </c>
      <c r="D194" s="78">
        <f ca="1">'Vasicek simulation'!AA192</f>
        <v>3883.9299193341285</v>
      </c>
      <c r="F194" s="78">
        <f t="shared" ca="1" si="2"/>
        <v>96997.40680372715</v>
      </c>
      <c r="G194" s="78">
        <f t="shared" ca="1" si="2"/>
        <v>-96930.867802809924</v>
      </c>
      <c r="H194" s="78">
        <f t="shared" ca="1" si="2"/>
        <v>66.539000907383979</v>
      </c>
    </row>
    <row r="195" spans="1:8" ht="11.25" customHeight="1" x14ac:dyDescent="0.2">
      <c r="A195" s="222">
        <v>183</v>
      </c>
      <c r="B195" s="78">
        <f ca="1">'Vasicek simulation'!Y193</f>
        <v>12013312.702334227</v>
      </c>
      <c r="C195" s="78">
        <f ca="1">'Vasicek simulation'!Z193</f>
        <v>12017148.040678386</v>
      </c>
      <c r="D195" s="78">
        <f ca="1">'Vasicek simulation'!AA193</f>
        <v>3835.3383441586047</v>
      </c>
      <c r="F195" s="78">
        <f t="shared" ca="1" si="2"/>
        <v>168769.59855459258</v>
      </c>
      <c r="G195" s="78">
        <f t="shared" ca="1" si="2"/>
        <v>-168654.46797849983</v>
      </c>
      <c r="H195" s="78">
        <f t="shared" ca="1" si="2"/>
        <v>115.13057608290774</v>
      </c>
    </row>
    <row r="196" spans="1:8" ht="11.25" customHeight="1" x14ac:dyDescent="0.2">
      <c r="A196" s="222">
        <v>184</v>
      </c>
      <c r="B196" s="78">
        <f ca="1">'Vasicek simulation'!Y194</f>
        <v>11824283.192624222</v>
      </c>
      <c r="C196" s="78">
        <f ca="1">'Vasicek simulation'!Z194</f>
        <v>11828246.990155803</v>
      </c>
      <c r="D196" s="78">
        <f ca="1">'Vasicek simulation'!AA194</f>
        <v>3963.7975315805525</v>
      </c>
      <c r="F196" s="78">
        <f t="shared" ca="1" si="2"/>
        <v>-20259.911155411974</v>
      </c>
      <c r="G196" s="78">
        <f t="shared" ca="1" si="2"/>
        <v>20246.582544082776</v>
      </c>
      <c r="H196" s="78">
        <f t="shared" ca="1" si="2"/>
        <v>-13.328611339039981</v>
      </c>
    </row>
    <row r="197" spans="1:8" ht="11.25" customHeight="1" x14ac:dyDescent="0.2">
      <c r="A197" s="222">
        <v>185</v>
      </c>
      <c r="B197" s="78">
        <f ca="1">'Vasicek simulation'!Y195</f>
        <v>11754805.454845211</v>
      </c>
      <c r="C197" s="78">
        <f ca="1">'Vasicek simulation'!Z195</f>
        <v>11758816.834117139</v>
      </c>
      <c r="D197" s="78">
        <f ca="1">'Vasicek simulation'!AA195</f>
        <v>4011.379271928221</v>
      </c>
      <c r="F197" s="78">
        <f t="shared" ca="1" si="2"/>
        <v>-89737.648934423923</v>
      </c>
      <c r="G197" s="78">
        <f t="shared" ca="1" si="2"/>
        <v>89676.738582747057</v>
      </c>
      <c r="H197" s="78">
        <f t="shared" ca="1" si="2"/>
        <v>-60.910351686708509</v>
      </c>
    </row>
    <row r="198" spans="1:8" ht="11.25" customHeight="1" x14ac:dyDescent="0.2">
      <c r="A198" s="222">
        <v>186</v>
      </c>
      <c r="B198" s="78">
        <f ca="1">'Vasicek simulation'!Y196</f>
        <v>11970950.982629862</v>
      </c>
      <c r="C198" s="78">
        <f ca="1">'Vasicek simulation'!Z196</f>
        <v>11974814.97260426</v>
      </c>
      <c r="D198" s="78">
        <f ca="1">'Vasicek simulation'!AA196</f>
        <v>3863.9899743981659</v>
      </c>
      <c r="F198" s="78">
        <f t="shared" ca="1" si="2"/>
        <v>126407.87885022722</v>
      </c>
      <c r="G198" s="78">
        <f t="shared" ca="1" si="2"/>
        <v>-126321.39990437403</v>
      </c>
      <c r="H198" s="78">
        <f t="shared" ca="1" si="2"/>
        <v>86.478945843346537</v>
      </c>
    </row>
    <row r="199" spans="1:8" ht="11.25" customHeight="1" x14ac:dyDescent="0.2">
      <c r="A199" s="222">
        <v>187</v>
      </c>
      <c r="B199" s="78">
        <f ca="1">'Vasicek simulation'!Y197</f>
        <v>12221648.108211331</v>
      </c>
      <c r="C199" s="78">
        <f ca="1">'Vasicek simulation'!Z197</f>
        <v>12225343.821183497</v>
      </c>
      <c r="D199" s="78">
        <f ca="1">'Vasicek simulation'!AA197</f>
        <v>3695.7129721660167</v>
      </c>
      <c r="F199" s="78">
        <f t="shared" ca="1" si="2"/>
        <v>377105.00443169661</v>
      </c>
      <c r="G199" s="78">
        <f t="shared" ca="1" si="2"/>
        <v>-376850.24848361127</v>
      </c>
      <c r="H199" s="78">
        <f t="shared" ca="1" si="2"/>
        <v>254.75594807549578</v>
      </c>
    </row>
    <row r="200" spans="1:8" ht="11.25" customHeight="1" x14ac:dyDescent="0.2">
      <c r="A200" s="222">
        <v>188</v>
      </c>
      <c r="B200" s="78">
        <f ca="1">'Vasicek simulation'!Y198</f>
        <v>11714148.247387007</v>
      </c>
      <c r="C200" s="78">
        <f ca="1">'Vasicek simulation'!Z198</f>
        <v>11718187.552482136</v>
      </c>
      <c r="D200" s="78">
        <f ca="1">'Vasicek simulation'!AA198</f>
        <v>4039.305095128715</v>
      </c>
      <c r="F200" s="78">
        <f t="shared" ca="1" si="2"/>
        <v>-130394.85639262758</v>
      </c>
      <c r="G200" s="78">
        <f t="shared" ca="1" si="2"/>
        <v>130306.02021775022</v>
      </c>
      <c r="H200" s="78">
        <f t="shared" ca="1" si="2"/>
        <v>-88.83617488720256</v>
      </c>
    </row>
    <row r="201" spans="1:8" ht="11.25" customHeight="1" x14ac:dyDescent="0.2">
      <c r="A201" s="222">
        <v>189</v>
      </c>
      <c r="B201" s="78">
        <f ca="1">'Vasicek simulation'!Y199</f>
        <v>11815622.156436719</v>
      </c>
      <c r="C201" s="78">
        <f ca="1">'Vasicek simulation'!Z199</f>
        <v>11819591.875456007</v>
      </c>
      <c r="D201" s="78">
        <f ca="1">'Vasicek simulation'!AA199</f>
        <v>3969.7190192881972</v>
      </c>
      <c r="F201" s="78">
        <f t="shared" ca="1" si="2"/>
        <v>-28920.94734291546</v>
      </c>
      <c r="G201" s="78">
        <f t="shared" ca="1" si="2"/>
        <v>28901.697243878618</v>
      </c>
      <c r="H201" s="78">
        <f t="shared" ca="1" si="2"/>
        <v>-19.250099046684682</v>
      </c>
    </row>
    <row r="202" spans="1:8" ht="11.25" customHeight="1" x14ac:dyDescent="0.2">
      <c r="A202" s="222">
        <v>190</v>
      </c>
      <c r="B202" s="78">
        <f ca="1">'Vasicek simulation'!Y200</f>
        <v>12237828.451495377</v>
      </c>
      <c r="C202" s="78">
        <f ca="1">'Vasicek simulation'!Z200</f>
        <v>12241513.415978095</v>
      </c>
      <c r="D202" s="78">
        <f ca="1">'Vasicek simulation'!AA200</f>
        <v>3684.964482717216</v>
      </c>
      <c r="F202" s="78">
        <f t="shared" ca="1" si="2"/>
        <v>393285.34771574289</v>
      </c>
      <c r="G202" s="78">
        <f t="shared" ca="1" si="2"/>
        <v>-393019.84327820875</v>
      </c>
      <c r="H202" s="78">
        <f t="shared" ca="1" si="2"/>
        <v>265.50443752429646</v>
      </c>
    </row>
    <row r="203" spans="1:8" ht="11.25" customHeight="1" x14ac:dyDescent="0.2">
      <c r="A203" s="222">
        <v>191</v>
      </c>
      <c r="B203" s="78">
        <f ca="1">'Vasicek simulation'!Y201</f>
        <v>11995797.077252943</v>
      </c>
      <c r="C203" s="78">
        <f ca="1">'Vasicek simulation'!Z201</f>
        <v>11999644.252355583</v>
      </c>
      <c r="D203" s="78">
        <f ca="1">'Vasicek simulation'!AA201</f>
        <v>3847.1751026399434</v>
      </c>
      <c r="F203" s="78">
        <f t="shared" ca="1" si="2"/>
        <v>151253.97347330861</v>
      </c>
      <c r="G203" s="78">
        <f t="shared" ca="1" si="2"/>
        <v>-151150.6796556972</v>
      </c>
      <c r="H203" s="78">
        <f t="shared" ca="1" si="2"/>
        <v>103.29381760156912</v>
      </c>
    </row>
    <row r="204" spans="1:8" ht="11.25" customHeight="1" x14ac:dyDescent="0.2">
      <c r="A204" s="222">
        <v>192</v>
      </c>
      <c r="B204" s="78">
        <f ca="1">'Vasicek simulation'!Y202</f>
        <v>11954715.228767341</v>
      </c>
      <c r="C204" s="78">
        <f ca="1">'Vasicek simulation'!Z202</f>
        <v>11958590.221610049</v>
      </c>
      <c r="D204" s="78">
        <f ca="1">'Vasicek simulation'!AA202</f>
        <v>3874.992842707783</v>
      </c>
      <c r="F204" s="78">
        <f t="shared" ca="1" si="2"/>
        <v>110172.12498770654</v>
      </c>
      <c r="G204" s="78">
        <f t="shared" ca="1" si="2"/>
        <v>-110096.64891016297</v>
      </c>
      <c r="H204" s="78">
        <f t="shared" ca="1" si="2"/>
        <v>75.476077533729494</v>
      </c>
    </row>
    <row r="205" spans="1:8" ht="11.25" customHeight="1" x14ac:dyDescent="0.2">
      <c r="A205" s="222">
        <v>193</v>
      </c>
      <c r="B205" s="78">
        <f ca="1">'Vasicek simulation'!Y203</f>
        <v>11799072.455877438</v>
      </c>
      <c r="C205" s="78">
        <f ca="1">'Vasicek simulation'!Z203</f>
        <v>11803053.497871609</v>
      </c>
      <c r="D205" s="78">
        <f ca="1">'Vasicek simulation'!AA203</f>
        <v>3981.0419941712171</v>
      </c>
      <c r="F205" s="78">
        <f t="shared" ref="F205:H268" ca="1" si="3">(B205-B$7)*F$1</f>
        <v>-45470.647902196273</v>
      </c>
      <c r="G205" s="78">
        <f t="shared" ca="1" si="3"/>
        <v>45440.074828276411</v>
      </c>
      <c r="H205" s="78">
        <f t="shared" ca="1" si="3"/>
        <v>-30.573073929704606</v>
      </c>
    </row>
    <row r="206" spans="1:8" ht="11.25" customHeight="1" x14ac:dyDescent="0.2">
      <c r="A206" s="222">
        <v>194</v>
      </c>
      <c r="B206" s="78">
        <f ca="1">'Vasicek simulation'!Y204</f>
        <v>11978565.50490701</v>
      </c>
      <c r="C206" s="78">
        <f ca="1">'Vasicek simulation'!Z204</f>
        <v>11982424.338668872</v>
      </c>
      <c r="D206" s="78">
        <f ca="1">'Vasicek simulation'!AA204</f>
        <v>3858.8337618615478</v>
      </c>
      <c r="F206" s="78">
        <f t="shared" ca="1" si="3"/>
        <v>134022.40112737566</v>
      </c>
      <c r="G206" s="78">
        <f t="shared" ca="1" si="3"/>
        <v>-133930.76596898586</v>
      </c>
      <c r="H206" s="78">
        <f t="shared" ca="1" si="3"/>
        <v>91.635158379964651</v>
      </c>
    </row>
    <row r="207" spans="1:8" ht="11.25" customHeight="1" x14ac:dyDescent="0.2">
      <c r="A207" s="222">
        <v>195</v>
      </c>
      <c r="B207" s="78">
        <f ca="1">'Vasicek simulation'!Y205</f>
        <v>11761300.46272001</v>
      </c>
      <c r="C207" s="78">
        <f ca="1">'Vasicek simulation'!Z205</f>
        <v>11765307.386280445</v>
      </c>
      <c r="D207" s="78">
        <f ca="1">'Vasicek simulation'!AA205</f>
        <v>4006.9235604349524</v>
      </c>
      <c r="F207" s="78">
        <f t="shared" ca="1" si="3"/>
        <v>-83242.641059624031</v>
      </c>
      <c r="G207" s="78">
        <f t="shared" ca="1" si="3"/>
        <v>83186.186419440433</v>
      </c>
      <c r="H207" s="78">
        <f t="shared" ca="1" si="3"/>
        <v>-56.4546401934399</v>
      </c>
    </row>
    <row r="208" spans="1:8" ht="11.25" customHeight="1" x14ac:dyDescent="0.2">
      <c r="A208" s="222">
        <v>196</v>
      </c>
      <c r="B208" s="78">
        <f ca="1">'Vasicek simulation'!Y206</f>
        <v>11751462.839843122</v>
      </c>
      <c r="C208" s="78">
        <f ca="1">'Vasicek simulation'!Z206</f>
        <v>11755476.512813447</v>
      </c>
      <c r="D208" s="78">
        <f ca="1">'Vasicek simulation'!AA206</f>
        <v>4013.6729703247547</v>
      </c>
      <c r="F208" s="78">
        <f t="shared" ca="1" si="3"/>
        <v>-93080.263936512172</v>
      </c>
      <c r="G208" s="78">
        <f t="shared" ca="1" si="3"/>
        <v>93017.059886438772</v>
      </c>
      <c r="H208" s="78">
        <f t="shared" ca="1" si="3"/>
        <v>-63.204050083242237</v>
      </c>
    </row>
    <row r="209" spans="1:8" ht="11.25" customHeight="1" x14ac:dyDescent="0.2">
      <c r="A209" s="222">
        <v>197</v>
      </c>
      <c r="B209" s="78">
        <f ca="1">'Vasicek simulation'!Y207</f>
        <v>11501376.308267996</v>
      </c>
      <c r="C209" s="78">
        <f ca="1">'Vasicek simulation'!Z207</f>
        <v>11505562.611370781</v>
      </c>
      <c r="D209" s="78">
        <f ca="1">'Vasicek simulation'!AA207</f>
        <v>4186.3031027857214</v>
      </c>
      <c r="F209" s="78">
        <f t="shared" ca="1" si="3"/>
        <v>-343166.79551163875</v>
      </c>
      <c r="G209" s="78">
        <f t="shared" ca="1" si="3"/>
        <v>342930.96132910438</v>
      </c>
      <c r="H209" s="78">
        <f t="shared" ca="1" si="3"/>
        <v>-235.83418254420894</v>
      </c>
    </row>
    <row r="210" spans="1:8" ht="11.25" customHeight="1" x14ac:dyDescent="0.2">
      <c r="A210" s="222">
        <v>198</v>
      </c>
      <c r="B210" s="78">
        <f ca="1">'Vasicek simulation'!Y208</f>
        <v>12015626.50206909</v>
      </c>
      <c r="C210" s="78">
        <f ca="1">'Vasicek simulation'!Z208</f>
        <v>12019460.277860498</v>
      </c>
      <c r="D210" s="78">
        <f ca="1">'Vasicek simulation'!AA208</f>
        <v>3833.7757914084941</v>
      </c>
      <c r="F210" s="78">
        <f t="shared" ca="1" si="3"/>
        <v>171083.3982894551</v>
      </c>
      <c r="G210" s="78">
        <f t="shared" ca="1" si="3"/>
        <v>-170966.70516061224</v>
      </c>
      <c r="H210" s="78">
        <f t="shared" ca="1" si="3"/>
        <v>116.69312883301836</v>
      </c>
    </row>
    <row r="211" spans="1:8" ht="11.25" customHeight="1" x14ac:dyDescent="0.2">
      <c r="A211" s="222">
        <v>199</v>
      </c>
      <c r="B211" s="78">
        <f ca="1">'Vasicek simulation'!Y209</f>
        <v>11674996.375535136</v>
      </c>
      <c r="C211" s="78">
        <f ca="1">'Vasicek simulation'!Z209</f>
        <v>11679062.62610855</v>
      </c>
      <c r="D211" s="78">
        <f ca="1">'Vasicek simulation'!AA209</f>
        <v>4066.2505734134465</v>
      </c>
      <c r="F211" s="78">
        <f t="shared" ca="1" si="3"/>
        <v>-169546.72824449837</v>
      </c>
      <c r="G211" s="78">
        <f t="shared" ca="1" si="3"/>
        <v>169430.94659133628</v>
      </c>
      <c r="H211" s="78">
        <f t="shared" ca="1" si="3"/>
        <v>-115.78165317193407</v>
      </c>
    </row>
    <row r="212" spans="1:8" ht="11.25" customHeight="1" x14ac:dyDescent="0.2">
      <c r="A212" s="222">
        <v>200</v>
      </c>
      <c r="B212" s="78">
        <f ca="1">'Vasicek simulation'!Y210</f>
        <v>11793658.991842212</v>
      </c>
      <c r="C212" s="78">
        <f ca="1">'Vasicek simulation'!Z210</f>
        <v>11797643.739892259</v>
      </c>
      <c r="D212" s="78">
        <f ca="1">'Vasicek simulation'!AA210</f>
        <v>3984.7480500470847</v>
      </c>
      <c r="F212" s="78">
        <f t="shared" ca="1" si="3"/>
        <v>-50884.111937422305</v>
      </c>
      <c r="G212" s="78">
        <f t="shared" ca="1" si="3"/>
        <v>50849.832807626575</v>
      </c>
      <c r="H212" s="78">
        <f t="shared" ca="1" si="3"/>
        <v>-34.279129805572211</v>
      </c>
    </row>
    <row r="213" spans="1:8" ht="11.25" customHeight="1" x14ac:dyDescent="0.2">
      <c r="A213" s="222">
        <v>201</v>
      </c>
      <c r="B213" s="78">
        <f ca="1">'Vasicek simulation'!Y211</f>
        <v>11984733.169494394</v>
      </c>
      <c r="C213" s="78">
        <f ca="1">'Vasicek simulation'!Z211</f>
        <v>11988587.828727718</v>
      </c>
      <c r="D213" s="78">
        <f ca="1">'Vasicek simulation'!AA211</f>
        <v>3854.6592333242297</v>
      </c>
      <c r="F213" s="78">
        <f t="shared" ca="1" si="3"/>
        <v>140190.06571475975</v>
      </c>
      <c r="G213" s="78">
        <f t="shared" ca="1" si="3"/>
        <v>-140094.25602783263</v>
      </c>
      <c r="H213" s="78">
        <f t="shared" ca="1" si="3"/>
        <v>95.809686917282761</v>
      </c>
    </row>
    <row r="214" spans="1:8" ht="11.25" customHeight="1" x14ac:dyDescent="0.2">
      <c r="A214" s="222">
        <v>202</v>
      </c>
      <c r="B214" s="78">
        <f ca="1">'Vasicek simulation'!Y212</f>
        <v>11684786.991846515</v>
      </c>
      <c r="C214" s="78">
        <f ca="1">'Vasicek simulation'!Z212</f>
        <v>11688846.49944707</v>
      </c>
      <c r="D214" s="78">
        <f ca="1">'Vasicek simulation'!AA212</f>
        <v>4059.5076005551964</v>
      </c>
      <c r="F214" s="78">
        <f t="shared" ca="1" si="3"/>
        <v>-159756.1119331196</v>
      </c>
      <c r="G214" s="78">
        <f t="shared" ca="1" si="3"/>
        <v>159647.07325281575</v>
      </c>
      <c r="H214" s="78">
        <f t="shared" ca="1" si="3"/>
        <v>-109.03868031368393</v>
      </c>
    </row>
    <row r="215" spans="1:8" ht="11.25" customHeight="1" x14ac:dyDescent="0.2">
      <c r="A215" s="222">
        <v>203</v>
      </c>
      <c r="B215" s="78">
        <f ca="1">'Vasicek simulation'!Y213</f>
        <v>11829714.315308355</v>
      </c>
      <c r="C215" s="78">
        <f ca="1">'Vasicek simulation'!Z213</f>
        <v>11833674.401116928</v>
      </c>
      <c r="D215" s="78">
        <f ca="1">'Vasicek simulation'!AA213</f>
        <v>3960.0858085732907</v>
      </c>
      <c r="F215" s="78">
        <f t="shared" ca="1" si="3"/>
        <v>-14828.788471279666</v>
      </c>
      <c r="G215" s="78">
        <f t="shared" ca="1" si="3"/>
        <v>14819.17158295773</v>
      </c>
      <c r="H215" s="78">
        <f t="shared" ca="1" si="3"/>
        <v>-9.6168883317782274</v>
      </c>
    </row>
    <row r="216" spans="1:8" ht="11.25" customHeight="1" x14ac:dyDescent="0.2">
      <c r="A216" s="222">
        <v>204</v>
      </c>
      <c r="B216" s="78">
        <f ca="1">'Vasicek simulation'!Y214</f>
        <v>11611548.209029242</v>
      </c>
      <c r="C216" s="78">
        <f ca="1">'Vasicek simulation'!Z214</f>
        <v>11615658.231131207</v>
      </c>
      <c r="D216" s="78">
        <f ca="1">'Vasicek simulation'!AA214</f>
        <v>4110.0221019648015</v>
      </c>
      <c r="F216" s="78">
        <f t="shared" ca="1" si="3"/>
        <v>-232994.89475039206</v>
      </c>
      <c r="G216" s="78">
        <f t="shared" ca="1" si="3"/>
        <v>232835.34156867862</v>
      </c>
      <c r="H216" s="78">
        <f t="shared" ca="1" si="3"/>
        <v>-159.55318172328907</v>
      </c>
    </row>
    <row r="217" spans="1:8" ht="11.25" customHeight="1" x14ac:dyDescent="0.2">
      <c r="A217" s="222">
        <v>205</v>
      </c>
      <c r="B217" s="78">
        <f ca="1">'Vasicek simulation'!Y215</f>
        <v>11849635.027155316</v>
      </c>
      <c r="C217" s="78">
        <f ca="1">'Vasicek simulation'!Z215</f>
        <v>11853581.508801522</v>
      </c>
      <c r="D217" s="78">
        <f ca="1">'Vasicek simulation'!AA215</f>
        <v>3946.4816462062299</v>
      </c>
      <c r="F217" s="78">
        <f t="shared" ca="1" si="3"/>
        <v>5091.9233756810427</v>
      </c>
      <c r="G217" s="78">
        <f t="shared" ca="1" si="3"/>
        <v>-5087.936101635918</v>
      </c>
      <c r="H217" s="78">
        <f t="shared" ca="1" si="3"/>
        <v>3.9872740352825531</v>
      </c>
    </row>
    <row r="218" spans="1:8" ht="11.25" customHeight="1" x14ac:dyDescent="0.2">
      <c r="A218" s="222">
        <v>206</v>
      </c>
      <c r="B218" s="78">
        <f ca="1">'Vasicek simulation'!Y216</f>
        <v>11834816.153235404</v>
      </c>
      <c r="C218" s="78">
        <f ca="1">'Vasicek simulation'!Z216</f>
        <v>11838772.753417794</v>
      </c>
      <c r="D218" s="78">
        <f ca="1">'Vasicek simulation'!AA216</f>
        <v>3956.6001823898405</v>
      </c>
      <c r="F218" s="78">
        <f t="shared" ca="1" si="3"/>
        <v>-9726.9505442306399</v>
      </c>
      <c r="G218" s="78">
        <f t="shared" ca="1" si="3"/>
        <v>9720.819282092154</v>
      </c>
      <c r="H218" s="78">
        <f t="shared" ca="1" si="3"/>
        <v>-6.1312621483280054</v>
      </c>
    </row>
    <row r="219" spans="1:8" ht="11.25" customHeight="1" x14ac:dyDescent="0.2">
      <c r="A219" s="222">
        <v>207</v>
      </c>
      <c r="B219" s="78">
        <f ca="1">'Vasicek simulation'!Y217</f>
        <v>11651858.566349197</v>
      </c>
      <c r="C219" s="78">
        <f ca="1">'Vasicek simulation'!Z217</f>
        <v>11655940.764656007</v>
      </c>
      <c r="D219" s="78">
        <f ca="1">'Vasicek simulation'!AA217</f>
        <v>4082.1983068101108</v>
      </c>
      <c r="F219" s="78">
        <f t="shared" ca="1" si="3"/>
        <v>-192684.53743043728</v>
      </c>
      <c r="G219" s="78">
        <f t="shared" ca="1" si="3"/>
        <v>192552.80804387853</v>
      </c>
      <c r="H219" s="78">
        <f t="shared" ca="1" si="3"/>
        <v>-131.72938656859833</v>
      </c>
    </row>
    <row r="220" spans="1:8" ht="11.25" customHeight="1" x14ac:dyDescent="0.2">
      <c r="A220" s="222">
        <v>208</v>
      </c>
      <c r="B220" s="78">
        <f ca="1">'Vasicek simulation'!Y218</f>
        <v>12003322.665777069</v>
      </c>
      <c r="C220" s="78">
        <f ca="1">'Vasicek simulation'!Z218</f>
        <v>12007164.753463667</v>
      </c>
      <c r="D220" s="78">
        <f ca="1">'Vasicek simulation'!AA218</f>
        <v>3842.0876865983009</v>
      </c>
      <c r="F220" s="78">
        <f t="shared" ca="1" si="3"/>
        <v>158779.56199743412</v>
      </c>
      <c r="G220" s="78">
        <f t="shared" ca="1" si="3"/>
        <v>-158671.18076378107</v>
      </c>
      <c r="H220" s="78">
        <f t="shared" ca="1" si="3"/>
        <v>108.38123364321154</v>
      </c>
    </row>
    <row r="221" spans="1:8" ht="11.25" customHeight="1" x14ac:dyDescent="0.2">
      <c r="A221" s="222">
        <v>209</v>
      </c>
      <c r="B221" s="78">
        <f ca="1">'Vasicek simulation'!Y219</f>
        <v>11716769.875660706</v>
      </c>
      <c r="C221" s="78">
        <f ca="1">'Vasicek simulation'!Z219</f>
        <v>11720807.37832129</v>
      </c>
      <c r="D221" s="78">
        <f ca="1">'Vasicek simulation'!AA219</f>
        <v>4037.5026605837047</v>
      </c>
      <c r="F221" s="78">
        <f t="shared" ca="1" si="3"/>
        <v>-127773.22811892815</v>
      </c>
      <c r="G221" s="78">
        <f t="shared" ca="1" si="3"/>
        <v>127686.1943785958</v>
      </c>
      <c r="H221" s="78">
        <f t="shared" ca="1" si="3"/>
        <v>-87.033740342192232</v>
      </c>
    </row>
    <row r="222" spans="1:8" ht="11.25" customHeight="1" x14ac:dyDescent="0.2">
      <c r="A222" s="222">
        <v>210</v>
      </c>
      <c r="B222" s="78">
        <f ca="1">'Vasicek simulation'!Y220</f>
        <v>12123665.84477617</v>
      </c>
      <c r="C222" s="78">
        <f ca="1">'Vasicek simulation'!Z220</f>
        <v>12127426.948531475</v>
      </c>
      <c r="D222" s="78">
        <f ca="1">'Vasicek simulation'!AA220</f>
        <v>3761.1037553045899</v>
      </c>
      <c r="F222" s="78">
        <f t="shared" ca="1" si="3"/>
        <v>279122.74099653587</v>
      </c>
      <c r="G222" s="78">
        <f t="shared" ca="1" si="3"/>
        <v>-278933.3758315891</v>
      </c>
      <c r="H222" s="78">
        <f t="shared" ca="1" si="3"/>
        <v>189.36516493692261</v>
      </c>
    </row>
    <row r="223" spans="1:8" ht="11.25" customHeight="1" x14ac:dyDescent="0.2">
      <c r="A223" s="222">
        <v>211</v>
      </c>
      <c r="B223" s="78">
        <f ca="1">'Vasicek simulation'!Y221</f>
        <v>11762067.182763217</v>
      </c>
      <c r="C223" s="78">
        <f ca="1">'Vasicek simulation'!Z221</f>
        <v>11766073.580438729</v>
      </c>
      <c r="D223" s="78">
        <f ca="1">'Vasicek simulation'!AA221</f>
        <v>4006.3976755123585</v>
      </c>
      <c r="F223" s="78">
        <f t="shared" ca="1" si="3"/>
        <v>-82475.921016417444</v>
      </c>
      <c r="G223" s="78">
        <f t="shared" ca="1" si="3"/>
        <v>82419.99226115644</v>
      </c>
      <c r="H223" s="78">
        <f t="shared" ca="1" si="3"/>
        <v>-55.928755270846068</v>
      </c>
    </row>
    <row r="224" spans="1:8" ht="11.25" customHeight="1" x14ac:dyDescent="0.2">
      <c r="A224" s="222">
        <v>212</v>
      </c>
      <c r="B224" s="78">
        <f ca="1">'Vasicek simulation'!Y222</f>
        <v>12017100.458887361</v>
      </c>
      <c r="C224" s="78">
        <f ca="1">'Vasicek simulation'!Z222</f>
        <v>12020933.239419237</v>
      </c>
      <c r="D224" s="78">
        <f ca="1">'Vasicek simulation'!AA222</f>
        <v>3832.7805318757892</v>
      </c>
      <c r="F224" s="78">
        <f t="shared" ca="1" si="3"/>
        <v>172557.35510772653</v>
      </c>
      <c r="G224" s="78">
        <f t="shared" ca="1" si="3"/>
        <v>-172439.66671935096</v>
      </c>
      <c r="H224" s="78">
        <f t="shared" ca="1" si="3"/>
        <v>117.68838836572331</v>
      </c>
    </row>
    <row r="225" spans="1:8" ht="11.25" customHeight="1" x14ac:dyDescent="0.2">
      <c r="A225" s="222">
        <v>213</v>
      </c>
      <c r="B225" s="78">
        <f ca="1">'Vasicek simulation'!Y223</f>
        <v>11766181.093662934</v>
      </c>
      <c r="C225" s="78">
        <f ca="1">'Vasicek simulation'!Z223</f>
        <v>11770184.67001801</v>
      </c>
      <c r="D225" s="78">
        <f ca="1">'Vasicek simulation'!AA223</f>
        <v>4003.5763550754637</v>
      </c>
      <c r="F225" s="78">
        <f t="shared" ca="1" si="3"/>
        <v>-78362.010116700083</v>
      </c>
      <c r="G225" s="78">
        <f t="shared" ca="1" si="3"/>
        <v>78308.902681875974</v>
      </c>
      <c r="H225" s="78">
        <f t="shared" ca="1" si="3"/>
        <v>-53.107434833951174</v>
      </c>
    </row>
    <row r="226" spans="1:8" ht="11.25" customHeight="1" x14ac:dyDescent="0.2">
      <c r="A226" s="222">
        <v>214</v>
      </c>
      <c r="B226" s="78">
        <f ca="1">'Vasicek simulation'!Y224</f>
        <v>11788157.067630185</v>
      </c>
      <c r="C226" s="78">
        <f ca="1">'Vasicek simulation'!Z224</f>
        <v>11792145.583431453</v>
      </c>
      <c r="D226" s="78">
        <f ca="1">'Vasicek simulation'!AA224</f>
        <v>3988.5158012676984</v>
      </c>
      <c r="F226" s="78">
        <f t="shared" ca="1" si="3"/>
        <v>-56386.036149449646</v>
      </c>
      <c r="G226" s="78">
        <f t="shared" ca="1" si="3"/>
        <v>56347.989268433303</v>
      </c>
      <c r="H226" s="78">
        <f t="shared" ca="1" si="3"/>
        <v>-38.046881026185929</v>
      </c>
    </row>
    <row r="227" spans="1:8" ht="11.25" customHeight="1" x14ac:dyDescent="0.2">
      <c r="A227" s="222">
        <v>215</v>
      </c>
      <c r="B227" s="78">
        <f ca="1">'Vasicek simulation'!Y225</f>
        <v>12031973.313354947</v>
      </c>
      <c r="C227" s="78">
        <f ca="1">'Vasicek simulation'!Z225</f>
        <v>12035796.057045007</v>
      </c>
      <c r="D227" s="78">
        <f ca="1">'Vasicek simulation'!AA225</f>
        <v>3822.7436900604516</v>
      </c>
      <c r="F227" s="78">
        <f t="shared" ca="1" si="3"/>
        <v>187430.20957531221</v>
      </c>
      <c r="G227" s="78">
        <f t="shared" ca="1" si="3"/>
        <v>-187302.48434512131</v>
      </c>
      <c r="H227" s="78">
        <f t="shared" ca="1" si="3"/>
        <v>127.72523018106085</v>
      </c>
    </row>
    <row r="228" spans="1:8" ht="11.25" customHeight="1" x14ac:dyDescent="0.2">
      <c r="A228" s="222">
        <v>216</v>
      </c>
      <c r="B228" s="78">
        <f ca="1">'Vasicek simulation'!Y226</f>
        <v>12021634.646713603</v>
      </c>
      <c r="C228" s="78">
        <f ca="1">'Vasicek simulation'!Z226</f>
        <v>12025464.366269533</v>
      </c>
      <c r="D228" s="78">
        <f ca="1">'Vasicek simulation'!AA226</f>
        <v>3829.7195559293032</v>
      </c>
      <c r="F228" s="78">
        <f t="shared" ca="1" si="3"/>
        <v>177091.54293396883</v>
      </c>
      <c r="G228" s="78">
        <f t="shared" ca="1" si="3"/>
        <v>-176970.79356964678</v>
      </c>
      <c r="H228" s="78">
        <f t="shared" ca="1" si="3"/>
        <v>120.74936431220931</v>
      </c>
    </row>
    <row r="229" spans="1:8" ht="11.25" customHeight="1" x14ac:dyDescent="0.2">
      <c r="A229" s="222">
        <v>217</v>
      </c>
      <c r="B229" s="78">
        <f ca="1">'Vasicek simulation'!Y227</f>
        <v>11788329.604617005</v>
      </c>
      <c r="C229" s="78">
        <f ca="1">'Vasicek simulation'!Z227</f>
        <v>11792318.002246581</v>
      </c>
      <c r="D229" s="78">
        <f ca="1">'Vasicek simulation'!AA227</f>
        <v>3988.3976295758039</v>
      </c>
      <c r="F229" s="78">
        <f t="shared" ca="1" si="3"/>
        <v>-56213.499162629247</v>
      </c>
      <c r="G229" s="78">
        <f t="shared" ca="1" si="3"/>
        <v>56175.570453304797</v>
      </c>
      <c r="H229" s="78">
        <f t="shared" ca="1" si="3"/>
        <v>-37.928709334291398</v>
      </c>
    </row>
    <row r="230" spans="1:8" ht="11.25" customHeight="1" x14ac:dyDescent="0.2">
      <c r="A230" s="222">
        <v>218</v>
      </c>
      <c r="B230" s="78">
        <f ca="1">'Vasicek simulation'!Y228</f>
        <v>11698336.655948408</v>
      </c>
      <c r="C230" s="78">
        <f ca="1">'Vasicek simulation'!Z228</f>
        <v>11702386.836874077</v>
      </c>
      <c r="D230" s="78">
        <f ca="1">'Vasicek simulation'!AA228</f>
        <v>4050.1809256691486</v>
      </c>
      <c r="F230" s="78">
        <f t="shared" ca="1" si="3"/>
        <v>-146206.44783122651</v>
      </c>
      <c r="G230" s="78">
        <f t="shared" ca="1" si="3"/>
        <v>146106.73582580872</v>
      </c>
      <c r="H230" s="78">
        <f t="shared" ca="1" si="3"/>
        <v>-99.712005427636086</v>
      </c>
    </row>
    <row r="231" spans="1:8" ht="11.25" customHeight="1" x14ac:dyDescent="0.2">
      <c r="A231" s="222">
        <v>219</v>
      </c>
      <c r="B231" s="78">
        <f ca="1">'Vasicek simulation'!Y229</f>
        <v>11789400.413928671</v>
      </c>
      <c r="C231" s="78">
        <f ca="1">'Vasicek simulation'!Z229</f>
        <v>11793388.078179073</v>
      </c>
      <c r="D231" s="78">
        <f ca="1">'Vasicek simulation'!AA229</f>
        <v>3987.66425040178</v>
      </c>
      <c r="F231" s="78">
        <f t="shared" ca="1" si="3"/>
        <v>-55142.689850963652</v>
      </c>
      <c r="G231" s="78">
        <f t="shared" ca="1" si="3"/>
        <v>55105.494520813227</v>
      </c>
      <c r="H231" s="78">
        <f t="shared" ca="1" si="3"/>
        <v>-37.195330160267531</v>
      </c>
    </row>
    <row r="232" spans="1:8" ht="11.25" customHeight="1" x14ac:dyDescent="0.2">
      <c r="A232" s="222">
        <v>220</v>
      </c>
      <c r="B232" s="78">
        <f ca="1">'Vasicek simulation'!Y230</f>
        <v>11795537.08583197</v>
      </c>
      <c r="C232" s="78">
        <f ca="1">'Vasicek simulation'!Z230</f>
        <v>11799520.548013527</v>
      </c>
      <c r="D232" s="78">
        <f ca="1">'Vasicek simulation'!AA230</f>
        <v>3983.4621815569699</v>
      </c>
      <c r="F232" s="78">
        <f t="shared" ca="1" si="3"/>
        <v>-49006.017947664484</v>
      </c>
      <c r="G232" s="78">
        <f t="shared" ca="1" si="3"/>
        <v>48973.024686358869</v>
      </c>
      <c r="H232" s="78">
        <f t="shared" ca="1" si="3"/>
        <v>-32.993261315457403</v>
      </c>
    </row>
    <row r="233" spans="1:8" ht="11.25" customHeight="1" x14ac:dyDescent="0.2">
      <c r="A233" s="222">
        <v>221</v>
      </c>
      <c r="B233" s="78">
        <f ca="1">'Vasicek simulation'!Y231</f>
        <v>11963766.044203784</v>
      </c>
      <c r="C233" s="78">
        <f ca="1">'Vasicek simulation'!Z231</f>
        <v>11967634.901903724</v>
      </c>
      <c r="D233" s="78">
        <f ca="1">'Vasicek simulation'!AA231</f>
        <v>3868.8576999399811</v>
      </c>
      <c r="F233" s="78">
        <f t="shared" ca="1" si="3"/>
        <v>119222.94042414986</v>
      </c>
      <c r="G233" s="78">
        <f t="shared" ca="1" si="3"/>
        <v>-119141.32920383848</v>
      </c>
      <c r="H233" s="78">
        <f t="shared" ca="1" si="3"/>
        <v>81.611220301531375</v>
      </c>
    </row>
    <row r="234" spans="1:8" ht="11.25" customHeight="1" x14ac:dyDescent="0.2">
      <c r="A234" s="222">
        <v>222</v>
      </c>
      <c r="B234" s="78">
        <f ca="1">'Vasicek simulation'!Y232</f>
        <v>11847818.444073556</v>
      </c>
      <c r="C234" s="78">
        <f ca="1">'Vasicek simulation'!Z232</f>
        <v>11851766.165635981</v>
      </c>
      <c r="D234" s="78">
        <f ca="1">'Vasicek simulation'!AA232</f>
        <v>3947.7215624246746</v>
      </c>
      <c r="F234" s="78">
        <f t="shared" ca="1" si="3"/>
        <v>3275.3402939215302</v>
      </c>
      <c r="G234" s="78">
        <f t="shared" ca="1" si="3"/>
        <v>-3272.5929360948503</v>
      </c>
      <c r="H234" s="78">
        <f t="shared" ca="1" si="3"/>
        <v>2.7473578168378481</v>
      </c>
    </row>
    <row r="235" spans="1:8" ht="11.25" customHeight="1" x14ac:dyDescent="0.2">
      <c r="A235" s="222">
        <v>223</v>
      </c>
      <c r="B235" s="78">
        <f ca="1">'Vasicek simulation'!Y233</f>
        <v>12131908.659841029</v>
      </c>
      <c r="C235" s="78">
        <f ca="1">'Vasicek simulation'!Z233</f>
        <v>12135664.243086621</v>
      </c>
      <c r="D235" s="78">
        <f ca="1">'Vasicek simulation'!AA233</f>
        <v>3755.5832455921918</v>
      </c>
      <c r="F235" s="78">
        <f t="shared" ca="1" si="3"/>
        <v>287365.55606139451</v>
      </c>
      <c r="G235" s="78">
        <f t="shared" ca="1" si="3"/>
        <v>-287170.67038673535</v>
      </c>
      <c r="H235" s="78">
        <f t="shared" ca="1" si="3"/>
        <v>194.88567464932066</v>
      </c>
    </row>
    <row r="236" spans="1:8" ht="11.25" customHeight="1" x14ac:dyDescent="0.2">
      <c r="A236" s="222">
        <v>224</v>
      </c>
      <c r="B236" s="78">
        <f ca="1">'Vasicek simulation'!Y234</f>
        <v>12054957.193861973</v>
      </c>
      <c r="C236" s="78">
        <f ca="1">'Vasicek simulation'!Z234</f>
        <v>12058764.447854139</v>
      </c>
      <c r="D236" s="78">
        <f ca="1">'Vasicek simulation'!AA234</f>
        <v>3807.2539921663702</v>
      </c>
      <c r="F236" s="78">
        <f t="shared" ca="1" si="3"/>
        <v>210414.09008233808</v>
      </c>
      <c r="G236" s="78">
        <f t="shared" ca="1" si="3"/>
        <v>-210270.8751542531</v>
      </c>
      <c r="H236" s="78">
        <f t="shared" ca="1" si="3"/>
        <v>143.21492807514232</v>
      </c>
    </row>
    <row r="237" spans="1:8" ht="11.25" customHeight="1" x14ac:dyDescent="0.2">
      <c r="A237" s="222">
        <v>225</v>
      </c>
      <c r="B237" s="78">
        <f ca="1">'Vasicek simulation'!Y235</f>
        <v>11906037.784647103</v>
      </c>
      <c r="C237" s="78">
        <f ca="1">'Vasicek simulation'!Z235</f>
        <v>11909945.835682947</v>
      </c>
      <c r="D237" s="78">
        <f ca="1">'Vasicek simulation'!AA235</f>
        <v>3908.0510358437896</v>
      </c>
      <c r="F237" s="78">
        <f t="shared" ca="1" si="3"/>
        <v>61494.680867468938</v>
      </c>
      <c r="G237" s="78">
        <f t="shared" ca="1" si="3"/>
        <v>-61452.262983061373</v>
      </c>
      <c r="H237" s="78">
        <f t="shared" ca="1" si="3"/>
        <v>42.417884397722901</v>
      </c>
    </row>
    <row r="238" spans="1:8" ht="11.25" customHeight="1" x14ac:dyDescent="0.2">
      <c r="A238" s="222">
        <v>226</v>
      </c>
      <c r="B238" s="78">
        <f ca="1">'Vasicek simulation'!Y236</f>
        <v>11984911.064957481</v>
      </c>
      <c r="C238" s="78">
        <f ca="1">'Vasicek simulation'!Z236</f>
        <v>11988765.603809686</v>
      </c>
      <c r="D238" s="78">
        <f ca="1">'Vasicek simulation'!AA236</f>
        <v>3854.5388522055</v>
      </c>
      <c r="F238" s="78">
        <f t="shared" ca="1" si="3"/>
        <v>140367.96117784642</v>
      </c>
      <c r="G238" s="78">
        <f t="shared" ca="1" si="3"/>
        <v>-140272.03110980056</v>
      </c>
      <c r="H238" s="78">
        <f t="shared" ca="1" si="3"/>
        <v>95.930068036012472</v>
      </c>
    </row>
    <row r="239" spans="1:8" ht="11.25" customHeight="1" x14ac:dyDescent="0.2">
      <c r="A239" s="222">
        <v>227</v>
      </c>
      <c r="B239" s="78">
        <f ca="1">'Vasicek simulation'!Y237</f>
        <v>11775511.107111992</v>
      </c>
      <c r="C239" s="78">
        <f ca="1">'Vasicek simulation'!Z237</f>
        <v>11779508.28724405</v>
      </c>
      <c r="D239" s="78">
        <f ca="1">'Vasicek simulation'!AA237</f>
        <v>3997.1801320575178</v>
      </c>
      <c r="F239" s="78">
        <f t="shared" ca="1" si="3"/>
        <v>-69031.996667642146</v>
      </c>
      <c r="G239" s="78">
        <f t="shared" ca="1" si="3"/>
        <v>68985.285455835983</v>
      </c>
      <c r="H239" s="78">
        <f t="shared" ca="1" si="3"/>
        <v>-46.711211816005289</v>
      </c>
    </row>
    <row r="240" spans="1:8" ht="11.25" customHeight="1" x14ac:dyDescent="0.2">
      <c r="A240" s="222">
        <v>228</v>
      </c>
      <c r="B240" s="78">
        <f ca="1">'Vasicek simulation'!Y238</f>
        <v>11981240.716274835</v>
      </c>
      <c r="C240" s="78">
        <f ca="1">'Vasicek simulation'!Z238</f>
        <v>11985097.739130296</v>
      </c>
      <c r="D240" s="78">
        <f ca="1">'Vasicek simulation'!AA238</f>
        <v>3857.0228554606438</v>
      </c>
      <c r="F240" s="78">
        <f t="shared" ca="1" si="3"/>
        <v>136697.61249520071</v>
      </c>
      <c r="G240" s="78">
        <f t="shared" ca="1" si="3"/>
        <v>-136604.16643041</v>
      </c>
      <c r="H240" s="78">
        <f t="shared" ca="1" si="3"/>
        <v>93.44606478086871</v>
      </c>
    </row>
    <row r="241" spans="1:8" ht="11.25" customHeight="1" x14ac:dyDescent="0.2">
      <c r="A241" s="222">
        <v>229</v>
      </c>
      <c r="B241" s="78">
        <f ca="1">'Vasicek simulation'!Y239</f>
        <v>11750838.374409134</v>
      </c>
      <c r="C241" s="78">
        <f ca="1">'Vasicek simulation'!Z239</f>
        <v>11754852.475931488</v>
      </c>
      <c r="D241" s="78">
        <f ca="1">'Vasicek simulation'!AA239</f>
        <v>4014.1015223544091</v>
      </c>
      <c r="F241" s="78">
        <f t="shared" ca="1" si="3"/>
        <v>-93704.729370500892</v>
      </c>
      <c r="G241" s="78">
        <f t="shared" ca="1" si="3"/>
        <v>93641.096768397838</v>
      </c>
      <c r="H241" s="78">
        <f t="shared" ca="1" si="3"/>
        <v>-63.63260211289662</v>
      </c>
    </row>
    <row r="242" spans="1:8" ht="11.25" customHeight="1" x14ac:dyDescent="0.2">
      <c r="A242" s="222">
        <v>230</v>
      </c>
      <c r="B242" s="78">
        <f ca="1">'Vasicek simulation'!Y240</f>
        <v>11855327.223859407</v>
      </c>
      <c r="C242" s="78">
        <f ca="1">'Vasicek simulation'!Z240</f>
        <v>11859269.821134413</v>
      </c>
      <c r="D242" s="78">
        <f ca="1">'Vasicek simulation'!AA240</f>
        <v>3942.5972750056535</v>
      </c>
      <c r="F242" s="78">
        <f t="shared" ca="1" si="3"/>
        <v>10784.120079772547</v>
      </c>
      <c r="G242" s="78">
        <f t="shared" ca="1" si="3"/>
        <v>-10776.248434526846</v>
      </c>
      <c r="H242" s="78">
        <f t="shared" ca="1" si="3"/>
        <v>7.8716452358589777</v>
      </c>
    </row>
    <row r="243" spans="1:8" ht="11.25" customHeight="1" x14ac:dyDescent="0.2">
      <c r="A243" s="222">
        <v>231</v>
      </c>
      <c r="B243" s="78">
        <f ca="1">'Vasicek simulation'!Y241</f>
        <v>11716633.403017979</v>
      </c>
      <c r="C243" s="78">
        <f ca="1">'Vasicek simulation'!Z241</f>
        <v>11720670.999501063</v>
      </c>
      <c r="D243" s="78">
        <f ca="1">'Vasicek simulation'!AA241</f>
        <v>4037.5964830834419</v>
      </c>
      <c r="F243" s="78">
        <f t="shared" ca="1" si="3"/>
        <v>-127909.70076165535</v>
      </c>
      <c r="G243" s="78">
        <f t="shared" ca="1" si="3"/>
        <v>127822.57319882326</v>
      </c>
      <c r="H243" s="78">
        <f t="shared" ca="1" si="3"/>
        <v>-87.127562841929375</v>
      </c>
    </row>
    <row r="244" spans="1:8" ht="11.25" customHeight="1" x14ac:dyDescent="0.2">
      <c r="A244" s="222">
        <v>232</v>
      </c>
      <c r="B244" s="78">
        <f ca="1">'Vasicek simulation'!Y242</f>
        <v>11822098.32618844</v>
      </c>
      <c r="C244" s="78">
        <f ca="1">'Vasicek simulation'!Z242</f>
        <v>11826063.617221538</v>
      </c>
      <c r="D244" s="78">
        <f ca="1">'Vasicek simulation'!AA242</f>
        <v>3965.2910330984741</v>
      </c>
      <c r="F244" s="78">
        <f t="shared" ca="1" si="3"/>
        <v>-22444.777591194957</v>
      </c>
      <c r="G244" s="78">
        <f t="shared" ca="1" si="3"/>
        <v>22429.955478347838</v>
      </c>
      <c r="H244" s="78">
        <f t="shared" ca="1" si="3"/>
        <v>-14.822112856961667</v>
      </c>
    </row>
    <row r="245" spans="1:8" ht="11.25" customHeight="1" x14ac:dyDescent="0.2">
      <c r="A245" s="222">
        <v>233</v>
      </c>
      <c r="B245" s="78">
        <f ca="1">'Vasicek simulation'!Y243</f>
        <v>11681306.001848117</v>
      </c>
      <c r="C245" s="78">
        <f ca="1">'Vasicek simulation'!Z243</f>
        <v>11685367.906509047</v>
      </c>
      <c r="D245" s="78">
        <f ca="1">'Vasicek simulation'!AA243</f>
        <v>4061.9046609308571</v>
      </c>
      <c r="F245" s="78">
        <f t="shared" ca="1" si="3"/>
        <v>-163237.10193151794</v>
      </c>
      <c r="G245" s="78">
        <f t="shared" ca="1" si="3"/>
        <v>163125.66619083844</v>
      </c>
      <c r="H245" s="78">
        <f t="shared" ca="1" si="3"/>
        <v>-111.43574068934458</v>
      </c>
    </row>
    <row r="246" spans="1:8" ht="11.25" customHeight="1" x14ac:dyDescent="0.2">
      <c r="A246" s="222">
        <v>234</v>
      </c>
      <c r="B246" s="78">
        <f ca="1">'Vasicek simulation'!Y244</f>
        <v>11921966.859439045</v>
      </c>
      <c r="C246" s="78">
        <f ca="1">'Vasicek simulation'!Z244</f>
        <v>11925864.081254315</v>
      </c>
      <c r="D246" s="78">
        <f ca="1">'Vasicek simulation'!AA244</f>
        <v>3897.2218152694404</v>
      </c>
      <c r="F246" s="78">
        <f t="shared" ca="1" si="3"/>
        <v>77423.75565941073</v>
      </c>
      <c r="G246" s="78">
        <f t="shared" ca="1" si="3"/>
        <v>-77370.508554428816</v>
      </c>
      <c r="H246" s="78">
        <f t="shared" ca="1" si="3"/>
        <v>53.247104972072066</v>
      </c>
    </row>
    <row r="247" spans="1:8" ht="11.25" customHeight="1" x14ac:dyDescent="0.2">
      <c r="A247" s="222">
        <v>235</v>
      </c>
      <c r="B247" s="78">
        <f ca="1">'Vasicek simulation'!Y245</f>
        <v>11985573.174262419</v>
      </c>
      <c r="C247" s="78">
        <f ca="1">'Vasicek simulation'!Z245</f>
        <v>11989427.265080757</v>
      </c>
      <c r="D247" s="78">
        <f ca="1">'Vasicek simulation'!AA245</f>
        <v>3854.0908183380961</v>
      </c>
      <c r="F247" s="78">
        <f t="shared" ca="1" si="3"/>
        <v>141030.07048278488</v>
      </c>
      <c r="G247" s="78">
        <f t="shared" ca="1" si="3"/>
        <v>-140933.69238087162</v>
      </c>
      <c r="H247" s="78">
        <f t="shared" ca="1" si="3"/>
        <v>96.378101903416336</v>
      </c>
    </row>
    <row r="248" spans="1:8" ht="11.25" customHeight="1" x14ac:dyDescent="0.2">
      <c r="A248" s="222">
        <v>236</v>
      </c>
      <c r="B248" s="78">
        <f ca="1">'Vasicek simulation'!Y246</f>
        <v>12065857.826973261</v>
      </c>
      <c r="C248" s="78">
        <f ca="1">'Vasicek simulation'!Z246</f>
        <v>12069657.743574437</v>
      </c>
      <c r="D248" s="78">
        <f ca="1">'Vasicek simulation'!AA246</f>
        <v>3799.9166011754423</v>
      </c>
      <c r="F248" s="78">
        <f t="shared" ca="1" si="3"/>
        <v>221314.72319362685</v>
      </c>
      <c r="G248" s="78">
        <f t="shared" ca="1" si="3"/>
        <v>-221164.17087455094</v>
      </c>
      <c r="H248" s="78">
        <f t="shared" ca="1" si="3"/>
        <v>150.55231906607014</v>
      </c>
    </row>
    <row r="249" spans="1:8" ht="11.25" customHeight="1" x14ac:dyDescent="0.2">
      <c r="A249" s="222">
        <v>237</v>
      </c>
      <c r="B249" s="78">
        <f ca="1">'Vasicek simulation'!Y247</f>
        <v>11829230.588934347</v>
      </c>
      <c r="C249" s="78">
        <f ca="1">'Vasicek simulation'!Z247</f>
        <v>11833191.005282857</v>
      </c>
      <c r="D249" s="78">
        <f ca="1">'Vasicek simulation'!AA247</f>
        <v>3960.4163485094905</v>
      </c>
      <c r="F249" s="78">
        <f t="shared" ca="1" si="3"/>
        <v>-15312.514845287427</v>
      </c>
      <c r="G249" s="78">
        <f t="shared" ca="1" si="3"/>
        <v>15302.567417029291</v>
      </c>
      <c r="H249" s="78">
        <f t="shared" ca="1" si="3"/>
        <v>-9.9474282679780117</v>
      </c>
    </row>
    <row r="250" spans="1:8" ht="11.25" customHeight="1" x14ac:dyDescent="0.2">
      <c r="A250" s="222">
        <v>238</v>
      </c>
      <c r="B250" s="78">
        <f ca="1">'Vasicek simulation'!Y248</f>
        <v>11969292.010708904</v>
      </c>
      <c r="C250" s="78">
        <f ca="1">'Vasicek simulation'!Z248</f>
        <v>11973157.124413542</v>
      </c>
      <c r="D250" s="78">
        <f ca="1">'Vasicek simulation'!AA248</f>
        <v>3865.1137046385556</v>
      </c>
      <c r="F250" s="78">
        <f t="shared" ca="1" si="3"/>
        <v>124748.90692926943</v>
      </c>
      <c r="G250" s="78">
        <f t="shared" ca="1" si="3"/>
        <v>-124663.55171365663</v>
      </c>
      <c r="H250" s="78">
        <f t="shared" ca="1" si="3"/>
        <v>85.355215602956832</v>
      </c>
    </row>
    <row r="251" spans="1:8" ht="11.25" customHeight="1" x14ac:dyDescent="0.2">
      <c r="A251" s="222">
        <v>239</v>
      </c>
      <c r="B251" s="78">
        <f ca="1">'Vasicek simulation'!Y249</f>
        <v>11910997.571736898</v>
      </c>
      <c r="C251" s="78">
        <f ca="1">'Vasicek simulation'!Z249</f>
        <v>11914902.249744577</v>
      </c>
      <c r="D251" s="78">
        <f ca="1">'Vasicek simulation'!AA249</f>
        <v>3904.6780076790601</v>
      </c>
      <c r="F251" s="78">
        <f t="shared" ca="1" si="3"/>
        <v>66454.467957263812</v>
      </c>
      <c r="G251" s="78">
        <f t="shared" ca="1" si="3"/>
        <v>-66408.677044691518</v>
      </c>
      <c r="H251" s="78">
        <f t="shared" ca="1" si="3"/>
        <v>45.790912562452377</v>
      </c>
    </row>
    <row r="252" spans="1:8" ht="11.25" customHeight="1" x14ac:dyDescent="0.2">
      <c r="A252" s="222">
        <v>240</v>
      </c>
      <c r="B252" s="78">
        <f ca="1">'Vasicek simulation'!Y250</f>
        <v>11803018.326618209</v>
      </c>
      <c r="C252" s="78">
        <f ca="1">'Vasicek simulation'!Z250</f>
        <v>11806996.667972721</v>
      </c>
      <c r="D252" s="78">
        <f ca="1">'Vasicek simulation'!AA250</f>
        <v>3978.3413545116782</v>
      </c>
      <c r="F252" s="78">
        <f t="shared" ca="1" si="3"/>
        <v>-41524.77716142498</v>
      </c>
      <c r="G252" s="78">
        <f t="shared" ca="1" si="3"/>
        <v>41496.904727164656</v>
      </c>
      <c r="H252" s="78">
        <f t="shared" ca="1" si="3"/>
        <v>-27.872434270165741</v>
      </c>
    </row>
    <row r="253" spans="1:8" ht="11.25" customHeight="1" x14ac:dyDescent="0.2">
      <c r="A253" s="222">
        <v>241</v>
      </c>
      <c r="B253" s="78">
        <f ca="1">'Vasicek simulation'!Y251</f>
        <v>11695834.964180186</v>
      </c>
      <c r="C253" s="78">
        <f ca="1">'Vasicek simulation'!Z251</f>
        <v>11699886.866641041</v>
      </c>
      <c r="D253" s="78">
        <f ca="1">'Vasicek simulation'!AA251</f>
        <v>4051.9024608545005</v>
      </c>
      <c r="F253" s="78">
        <f t="shared" ca="1" si="3"/>
        <v>-148708.13959944807</v>
      </c>
      <c r="G253" s="78">
        <f t="shared" ca="1" si="3"/>
        <v>148606.70605884492</v>
      </c>
      <c r="H253" s="78">
        <f t="shared" ca="1" si="3"/>
        <v>-101.43354061298805</v>
      </c>
    </row>
    <row r="254" spans="1:8" ht="11.25" customHeight="1" x14ac:dyDescent="0.2">
      <c r="A254" s="222">
        <v>242</v>
      </c>
      <c r="B254" s="78">
        <f ca="1">'Vasicek simulation'!Y252</f>
        <v>12096215.497584995</v>
      </c>
      <c r="C254" s="78">
        <f ca="1">'Vasicek simulation'!Z252</f>
        <v>12099995.010839518</v>
      </c>
      <c r="D254" s="78">
        <f ca="1">'Vasicek simulation'!AA252</f>
        <v>3779.5132545232773</v>
      </c>
      <c r="F254" s="78">
        <f t="shared" ca="1" si="3"/>
        <v>251672.39380536042</v>
      </c>
      <c r="G254" s="78">
        <f t="shared" ca="1" si="3"/>
        <v>-251501.43813963234</v>
      </c>
      <c r="H254" s="78">
        <f t="shared" ca="1" si="3"/>
        <v>170.9556657182352</v>
      </c>
    </row>
    <row r="255" spans="1:8" ht="11.25" customHeight="1" x14ac:dyDescent="0.2">
      <c r="A255" s="222">
        <v>243</v>
      </c>
      <c r="B255" s="78">
        <f ca="1">'Vasicek simulation'!Y253</f>
        <v>11877779.6621118</v>
      </c>
      <c r="C255" s="78">
        <f ca="1">'Vasicek simulation'!Z253</f>
        <v>11881706.950642332</v>
      </c>
      <c r="D255" s="78">
        <f ca="1">'Vasicek simulation'!AA253</f>
        <v>3927.2885305322707</v>
      </c>
      <c r="F255" s="78">
        <f t="shared" ca="1" si="3"/>
        <v>33236.558332165703</v>
      </c>
      <c r="G255" s="78">
        <f t="shared" ca="1" si="3"/>
        <v>-33213.377942446619</v>
      </c>
      <c r="H255" s="78">
        <f t="shared" ca="1" si="3"/>
        <v>23.180389709241808</v>
      </c>
    </row>
    <row r="256" spans="1:8" ht="11.25" customHeight="1" x14ac:dyDescent="0.2">
      <c r="A256" s="222">
        <v>244</v>
      </c>
      <c r="B256" s="78">
        <f ca="1">'Vasicek simulation'!Y254</f>
        <v>11794101.757663932</v>
      </c>
      <c r="C256" s="78">
        <f ca="1">'Vasicek simulation'!Z254</f>
        <v>11798086.202554923</v>
      </c>
      <c r="D256" s="78">
        <f ca="1">'Vasicek simulation'!AA254</f>
        <v>3984.4448909908533</v>
      </c>
      <c r="F256" s="78">
        <f t="shared" ca="1" si="3"/>
        <v>-50441.346115702763</v>
      </c>
      <c r="G256" s="78">
        <f t="shared" ca="1" si="3"/>
        <v>50407.370144963264</v>
      </c>
      <c r="H256" s="78">
        <f t="shared" ca="1" si="3"/>
        <v>-33.975970749340831</v>
      </c>
    </row>
    <row r="257" spans="1:8" ht="11.25" customHeight="1" x14ac:dyDescent="0.2">
      <c r="A257" s="222">
        <v>245</v>
      </c>
      <c r="B257" s="78">
        <f ca="1">'Vasicek simulation'!Y255</f>
        <v>11977159.312481472</v>
      </c>
      <c r="C257" s="78">
        <f ca="1">'Vasicek simulation'!Z255</f>
        <v>11981019.098255217</v>
      </c>
      <c r="D257" s="78">
        <f ca="1">'Vasicek simulation'!AA255</f>
        <v>3859.7857737448066</v>
      </c>
      <c r="F257" s="78">
        <f t="shared" ca="1" si="3"/>
        <v>132616.20870183781</v>
      </c>
      <c r="G257" s="78">
        <f t="shared" ca="1" si="3"/>
        <v>-132525.52555533126</v>
      </c>
      <c r="H257" s="78">
        <f t="shared" ca="1" si="3"/>
        <v>90.683146496705831</v>
      </c>
    </row>
    <row r="258" spans="1:8" ht="11.25" customHeight="1" x14ac:dyDescent="0.2">
      <c r="A258" s="222">
        <v>246</v>
      </c>
      <c r="B258" s="78">
        <f ca="1">'Vasicek simulation'!Y256</f>
        <v>11931093.045131871</v>
      </c>
      <c r="C258" s="78">
        <f ca="1">'Vasicek simulation'!Z256</f>
        <v>11934984.067538638</v>
      </c>
      <c r="D258" s="78">
        <f ca="1">'Vasicek simulation'!AA256</f>
        <v>3891.0224067661911</v>
      </c>
      <c r="F258" s="78">
        <f t="shared" ca="1" si="3"/>
        <v>86549.941352237016</v>
      </c>
      <c r="G258" s="78">
        <f t="shared" ca="1" si="3"/>
        <v>-86490.494838751853</v>
      </c>
      <c r="H258" s="78">
        <f t="shared" ca="1" si="3"/>
        <v>59.446513475321353</v>
      </c>
    </row>
    <row r="259" spans="1:8" ht="11.25" customHeight="1" x14ac:dyDescent="0.2">
      <c r="A259" s="222">
        <v>247</v>
      </c>
      <c r="B259" s="78">
        <f ca="1">'Vasicek simulation'!Y257</f>
        <v>11984089.522702379</v>
      </c>
      <c r="C259" s="78">
        <f ca="1">'Vasicek simulation'!Z257</f>
        <v>11987944.617500937</v>
      </c>
      <c r="D259" s="78">
        <f ca="1">'Vasicek simulation'!AA257</f>
        <v>3855.0947985574603</v>
      </c>
      <c r="F259" s="78">
        <f t="shared" ca="1" si="3"/>
        <v>139546.41892274469</v>
      </c>
      <c r="G259" s="78">
        <f t="shared" ca="1" si="3"/>
        <v>-139451.0448010508</v>
      </c>
      <c r="H259" s="78">
        <f t="shared" ca="1" si="3"/>
        <v>95.37412168405217</v>
      </c>
    </row>
    <row r="260" spans="1:8" ht="11.25" customHeight="1" x14ac:dyDescent="0.2">
      <c r="A260" s="222">
        <v>248</v>
      </c>
      <c r="B260" s="78">
        <f ca="1">'Vasicek simulation'!Y258</f>
        <v>11800329.698284307</v>
      </c>
      <c r="C260" s="78">
        <f ca="1">'Vasicek simulation'!Z258</f>
        <v>11804309.879730022</v>
      </c>
      <c r="D260" s="78">
        <f ca="1">'Vasicek simulation'!AA258</f>
        <v>3980.1814457140863</v>
      </c>
      <c r="F260" s="78">
        <f t="shared" ca="1" si="3"/>
        <v>-44213.405495326966</v>
      </c>
      <c r="G260" s="78">
        <f t="shared" ca="1" si="3"/>
        <v>44183.692969864234</v>
      </c>
      <c r="H260" s="78">
        <f t="shared" ca="1" si="3"/>
        <v>-29.712525472573816</v>
      </c>
    </row>
    <row r="261" spans="1:8" ht="11.25" customHeight="1" x14ac:dyDescent="0.2">
      <c r="A261" s="222">
        <v>249</v>
      </c>
      <c r="B261" s="78">
        <f ca="1">'Vasicek simulation'!Y259</f>
        <v>11916732.370746085</v>
      </c>
      <c r="C261" s="78">
        <f ca="1">'Vasicek simulation'!Z259</f>
        <v>11920633.149972571</v>
      </c>
      <c r="D261" s="78">
        <f ca="1">'Vasicek simulation'!AA259</f>
        <v>3900.7792264856398</v>
      </c>
      <c r="F261" s="78">
        <f t="shared" ca="1" si="3"/>
        <v>72189.266966450959</v>
      </c>
      <c r="G261" s="78">
        <f t="shared" ca="1" si="3"/>
        <v>-72139.577272685245</v>
      </c>
      <c r="H261" s="78">
        <f t="shared" ca="1" si="3"/>
        <v>49.689693755872668</v>
      </c>
    </row>
    <row r="262" spans="1:8" ht="11.25" customHeight="1" x14ac:dyDescent="0.2">
      <c r="A262" s="222">
        <v>250</v>
      </c>
      <c r="B262" s="78">
        <f ca="1">'Vasicek simulation'!Y260</f>
        <v>12197526.287804354</v>
      </c>
      <c r="C262" s="78">
        <f ca="1">'Vasicek simulation'!Z260</f>
        <v>12201238.051412337</v>
      </c>
      <c r="D262" s="78">
        <f ca="1">'Vasicek simulation'!AA260</f>
        <v>3711.7636079825461</v>
      </c>
      <c r="F262" s="78">
        <f t="shared" ca="1" si="3"/>
        <v>352983.18402471952</v>
      </c>
      <c r="G262" s="78">
        <f t="shared" ca="1" si="3"/>
        <v>-352744.47871245071</v>
      </c>
      <c r="H262" s="78">
        <f t="shared" ca="1" si="3"/>
        <v>238.70531225896639</v>
      </c>
    </row>
    <row r="263" spans="1:8" ht="11.25" customHeight="1" x14ac:dyDescent="0.2">
      <c r="A263" s="222">
        <v>251</v>
      </c>
      <c r="B263" s="78">
        <f ca="1">'Vasicek simulation'!Y261</f>
        <v>11713676.972708281</v>
      </c>
      <c r="C263" s="78">
        <f ca="1">'Vasicek simulation'!Z261</f>
        <v>11717716.601841472</v>
      </c>
      <c r="D263" s="78">
        <f ca="1">'Vasicek simulation'!AA261</f>
        <v>4039.6291331909597</v>
      </c>
      <c r="F263" s="78">
        <f t="shared" ca="1" si="3"/>
        <v>-130866.13107135333</v>
      </c>
      <c r="G263" s="78">
        <f t="shared" ca="1" si="3"/>
        <v>130776.97085841373</v>
      </c>
      <c r="H263" s="78">
        <f t="shared" ca="1" si="3"/>
        <v>-89.160212949447214</v>
      </c>
    </row>
    <row r="264" spans="1:8" ht="11.25" customHeight="1" x14ac:dyDescent="0.2">
      <c r="A264" s="222">
        <v>252</v>
      </c>
      <c r="B264" s="78">
        <f ca="1">'Vasicek simulation'!Y262</f>
        <v>12097291.023260094</v>
      </c>
      <c r="C264" s="78">
        <f ca="1">'Vasicek simulation'!Z262</f>
        <v>12101069.81449838</v>
      </c>
      <c r="D264" s="78">
        <f ca="1">'Vasicek simulation'!AA262</f>
        <v>3778.7912382856011</v>
      </c>
      <c r="F264" s="78">
        <f t="shared" ca="1" si="3"/>
        <v>252747.91948045976</v>
      </c>
      <c r="G264" s="78">
        <f t="shared" ca="1" si="3"/>
        <v>-252576.24179849401</v>
      </c>
      <c r="H264" s="78">
        <f t="shared" ca="1" si="3"/>
        <v>171.67768195591134</v>
      </c>
    </row>
    <row r="265" spans="1:8" ht="11.25" customHeight="1" x14ac:dyDescent="0.2">
      <c r="A265" s="222">
        <v>253</v>
      </c>
      <c r="B265" s="78">
        <f ca="1">'Vasicek simulation'!Y263</f>
        <v>11791392.289092438</v>
      </c>
      <c r="C265" s="78">
        <f ca="1">'Vasicek simulation'!Z263</f>
        <v>11795378.589256087</v>
      </c>
      <c r="D265" s="78">
        <f ca="1">'Vasicek simulation'!AA263</f>
        <v>3986.3001636490226</v>
      </c>
      <c r="F265" s="78">
        <f t="shared" ca="1" si="3"/>
        <v>-53150.814687196165</v>
      </c>
      <c r="G265" s="78">
        <f t="shared" ca="1" si="3"/>
        <v>53114.983443798497</v>
      </c>
      <c r="H265" s="78">
        <f t="shared" ca="1" si="3"/>
        <v>-35.831243407510101</v>
      </c>
    </row>
    <row r="266" spans="1:8" ht="11.25" customHeight="1" x14ac:dyDescent="0.2">
      <c r="A266" s="222">
        <v>254</v>
      </c>
      <c r="B266" s="78">
        <f ca="1">'Vasicek simulation'!Y264</f>
        <v>12108727.693307955</v>
      </c>
      <c r="C266" s="78">
        <f ca="1">'Vasicek simulation'!Z264</f>
        <v>12112498.810548969</v>
      </c>
      <c r="D266" s="78">
        <f ca="1">'Vasicek simulation'!AA264</f>
        <v>3771.1172410137951</v>
      </c>
      <c r="F266" s="78">
        <f t="shared" ca="1" si="3"/>
        <v>264184.58952832036</v>
      </c>
      <c r="G266" s="78">
        <f t="shared" ca="1" si="3"/>
        <v>-264005.2378490828</v>
      </c>
      <c r="H266" s="78">
        <f t="shared" ca="1" si="3"/>
        <v>179.35167922771734</v>
      </c>
    </row>
    <row r="267" spans="1:8" ht="11.25" customHeight="1" x14ac:dyDescent="0.2">
      <c r="A267" s="222">
        <v>255</v>
      </c>
      <c r="B267" s="78">
        <f ca="1">'Vasicek simulation'!Y265</f>
        <v>11781471.28332361</v>
      </c>
      <c r="C267" s="78">
        <f ca="1">'Vasicek simulation'!Z265</f>
        <v>11785464.379120979</v>
      </c>
      <c r="D267" s="78">
        <f ca="1">'Vasicek simulation'!AA265</f>
        <v>3993.0957973692566</v>
      </c>
      <c r="F267" s="78">
        <f t="shared" ca="1" si="3"/>
        <v>-63071.820456024259</v>
      </c>
      <c r="G267" s="78">
        <f t="shared" ca="1" si="3"/>
        <v>63029.193578906357</v>
      </c>
      <c r="H267" s="78">
        <f t="shared" ca="1" si="3"/>
        <v>-42.626877127744137</v>
      </c>
    </row>
    <row r="268" spans="1:8" ht="11.25" customHeight="1" x14ac:dyDescent="0.2">
      <c r="A268" s="222">
        <v>256</v>
      </c>
      <c r="B268" s="78">
        <f ca="1">'Vasicek simulation'!Y266</f>
        <v>11608229.169865273</v>
      </c>
      <c r="C268" s="78">
        <f ca="1">'Vasicek simulation'!Z266</f>
        <v>11612341.485082043</v>
      </c>
      <c r="D268" s="78">
        <f ca="1">'Vasicek simulation'!AA266</f>
        <v>4112.3152167703956</v>
      </c>
      <c r="F268" s="78">
        <f t="shared" ca="1" si="3"/>
        <v>-236313.93391436152</v>
      </c>
      <c r="G268" s="78">
        <f t="shared" ca="1" si="3"/>
        <v>236152.08761784248</v>
      </c>
      <c r="H268" s="78">
        <f t="shared" ca="1" si="3"/>
        <v>-161.84629652888316</v>
      </c>
    </row>
    <row r="269" spans="1:8" ht="11.25" customHeight="1" x14ac:dyDescent="0.2">
      <c r="A269" s="222">
        <v>257</v>
      </c>
      <c r="B269" s="78">
        <f ca="1">'Vasicek simulation'!Y267</f>
        <v>11650195.287231002</v>
      </c>
      <c r="C269" s="78">
        <f ca="1">'Vasicek simulation'!Z267</f>
        <v>11654278.632608399</v>
      </c>
      <c r="D269" s="78">
        <f ca="1">'Vasicek simulation'!AA267</f>
        <v>4083.3453773967922</v>
      </c>
      <c r="F269" s="78">
        <f t="shared" ref="F269:H332" ca="1" si="4">(B269-B$7)*F$1</f>
        <v>-194347.81654863246</v>
      </c>
      <c r="G269" s="78">
        <f t="shared" ca="1" si="4"/>
        <v>194214.94009148702</v>
      </c>
      <c r="H269" s="78">
        <f t="shared" ca="1" si="4"/>
        <v>-132.8764571552797</v>
      </c>
    </row>
    <row r="270" spans="1:8" ht="11.25" customHeight="1" x14ac:dyDescent="0.2">
      <c r="A270" s="222">
        <v>258</v>
      </c>
      <c r="B270" s="78">
        <f ca="1">'Vasicek simulation'!Y268</f>
        <v>11820902.878270762</v>
      </c>
      <c r="C270" s="78">
        <f ca="1">'Vasicek simulation'!Z268</f>
        <v>11824868.986550946</v>
      </c>
      <c r="D270" s="78">
        <f ca="1">'Vasicek simulation'!AA268</f>
        <v>3966.1082801837474</v>
      </c>
      <c r="F270" s="78">
        <f t="shared" ca="1" si="4"/>
        <v>-23640.22550887242</v>
      </c>
      <c r="G270" s="78">
        <f t="shared" ca="1" si="4"/>
        <v>23624.586148940027</v>
      </c>
      <c r="H270" s="78">
        <f t="shared" ca="1" si="4"/>
        <v>-15.639359942234933</v>
      </c>
    </row>
    <row r="271" spans="1:8" ht="11.25" customHeight="1" x14ac:dyDescent="0.2">
      <c r="A271" s="222">
        <v>259</v>
      </c>
      <c r="B271" s="78">
        <f ca="1">'Vasicek simulation'!Y269</f>
        <v>11751274.632497489</v>
      </c>
      <c r="C271" s="78">
        <f ca="1">'Vasicek simulation'!Z269</f>
        <v>11755288.43462744</v>
      </c>
      <c r="D271" s="78">
        <f ca="1">'Vasicek simulation'!AA269</f>
        <v>4013.8021299503744</v>
      </c>
      <c r="F271" s="78">
        <f t="shared" ca="1" si="4"/>
        <v>-93268.471282145008</v>
      </c>
      <c r="G271" s="78">
        <f t="shared" ca="1" si="4"/>
        <v>93205.138072445989</v>
      </c>
      <c r="H271" s="78">
        <f t="shared" ca="1" si="4"/>
        <v>-63.333209708861887</v>
      </c>
    </row>
    <row r="272" spans="1:8" ht="11.25" customHeight="1" x14ac:dyDescent="0.2">
      <c r="A272" s="222">
        <v>260</v>
      </c>
      <c r="B272" s="78">
        <f ca="1">'Vasicek simulation'!Y270</f>
        <v>11918418.431172017</v>
      </c>
      <c r="C272" s="78">
        <f ca="1">'Vasicek simulation'!Z270</f>
        <v>11922318.064405777</v>
      </c>
      <c r="D272" s="78">
        <f ca="1">'Vasicek simulation'!AA270</f>
        <v>3899.6332337595522</v>
      </c>
      <c r="F272" s="78">
        <f t="shared" ca="1" si="4"/>
        <v>73875.327392382547</v>
      </c>
      <c r="G272" s="78">
        <f t="shared" ca="1" si="4"/>
        <v>-73824.491705890745</v>
      </c>
      <c r="H272" s="78">
        <f t="shared" ca="1" si="4"/>
        <v>50.835686481960238</v>
      </c>
    </row>
    <row r="273" spans="1:8" ht="11.25" customHeight="1" x14ac:dyDescent="0.2">
      <c r="A273" s="222">
        <v>261</v>
      </c>
      <c r="B273" s="78">
        <f ca="1">'Vasicek simulation'!Y271</f>
        <v>11817935.399505798</v>
      </c>
      <c r="C273" s="78">
        <f ca="1">'Vasicek simulation'!Z271</f>
        <v>11821903.536691735</v>
      </c>
      <c r="D273" s="78">
        <f ca="1">'Vasicek simulation'!AA271</f>
        <v>3968.1371859367937</v>
      </c>
      <c r="F273" s="78">
        <f t="shared" ca="1" si="4"/>
        <v>-26607.704273836687</v>
      </c>
      <c r="G273" s="78">
        <f t="shared" ca="1" si="4"/>
        <v>26590.036008151248</v>
      </c>
      <c r="H273" s="78">
        <f t="shared" ca="1" si="4"/>
        <v>-17.668265695281207</v>
      </c>
    </row>
    <row r="274" spans="1:8" ht="11.25" customHeight="1" x14ac:dyDescent="0.2">
      <c r="A274" s="222">
        <v>262</v>
      </c>
      <c r="B274" s="78">
        <f ca="1">'Vasicek simulation'!Y272</f>
        <v>11895628.772574974</v>
      </c>
      <c r="C274" s="78">
        <f ca="1">'Vasicek simulation'!Z272</f>
        <v>11899543.905923987</v>
      </c>
      <c r="D274" s="78">
        <f ca="1">'Vasicek simulation'!AA272</f>
        <v>3915.1333490125835</v>
      </c>
      <c r="F274" s="78">
        <f t="shared" ca="1" si="4"/>
        <v>51085.668795339763</v>
      </c>
      <c r="G274" s="78">
        <f t="shared" ca="1" si="4"/>
        <v>-51050.333224100992</v>
      </c>
      <c r="H274" s="78">
        <f t="shared" ca="1" si="4"/>
        <v>35.335571228928984</v>
      </c>
    </row>
    <row r="275" spans="1:8" ht="11.25" customHeight="1" x14ac:dyDescent="0.2">
      <c r="A275" s="222">
        <v>263</v>
      </c>
      <c r="B275" s="78">
        <f ca="1">'Vasicek simulation'!Y273</f>
        <v>11734531.44736395</v>
      </c>
      <c r="C275" s="78">
        <f ca="1">'Vasicek simulation'!Z273</f>
        <v>11738556.744773112</v>
      </c>
      <c r="D275" s="78">
        <f ca="1">'Vasicek simulation'!AA273</f>
        <v>4025.2974091619253</v>
      </c>
      <c r="F275" s="78">
        <f t="shared" ca="1" si="4"/>
        <v>-110011.65641568415</v>
      </c>
      <c r="G275" s="78">
        <f t="shared" ca="1" si="4"/>
        <v>109936.82792677358</v>
      </c>
      <c r="H275" s="78">
        <f t="shared" ca="1" si="4"/>
        <v>-74.828488920412838</v>
      </c>
    </row>
    <row r="276" spans="1:8" ht="11.25" customHeight="1" x14ac:dyDescent="0.2">
      <c r="A276" s="222">
        <v>264</v>
      </c>
      <c r="B276" s="78">
        <f ca="1">'Vasicek simulation'!Y274</f>
        <v>11885806.528647538</v>
      </c>
      <c r="C276" s="78">
        <f ca="1">'Vasicek simulation'!Z274</f>
        <v>11889728.349262804</v>
      </c>
      <c r="D276" s="78">
        <f ca="1">'Vasicek simulation'!AA274</f>
        <v>3921.8206152655184</v>
      </c>
      <c r="F276" s="78">
        <f t="shared" ca="1" si="4"/>
        <v>41263.424867903814</v>
      </c>
      <c r="G276" s="78">
        <f t="shared" ca="1" si="4"/>
        <v>-41234.776562917978</v>
      </c>
      <c r="H276" s="78">
        <f t="shared" ca="1" si="4"/>
        <v>28.648304975994051</v>
      </c>
    </row>
    <row r="277" spans="1:8" ht="11.25" customHeight="1" x14ac:dyDescent="0.2">
      <c r="A277" s="222">
        <v>265</v>
      </c>
      <c r="B277" s="78">
        <f ca="1">'Vasicek simulation'!Y275</f>
        <v>12028800.064538136</v>
      </c>
      <c r="C277" s="78">
        <f ca="1">'Vasicek simulation'!Z275</f>
        <v>12032624.948791318</v>
      </c>
      <c r="D277" s="78">
        <f ca="1">'Vasicek simulation'!AA275</f>
        <v>3824.8842531815171</v>
      </c>
      <c r="F277" s="78">
        <f t="shared" ca="1" si="4"/>
        <v>184256.96075850166</v>
      </c>
      <c r="G277" s="78">
        <f t="shared" ca="1" si="4"/>
        <v>-184131.37609143183</v>
      </c>
      <c r="H277" s="78">
        <f t="shared" ca="1" si="4"/>
        <v>125.58466705999535</v>
      </c>
    </row>
    <row r="278" spans="1:8" ht="11.25" customHeight="1" x14ac:dyDescent="0.2">
      <c r="A278" s="222">
        <v>266</v>
      </c>
      <c r="B278" s="78">
        <f ca="1">'Vasicek simulation'!Y276</f>
        <v>12057104.614465237</v>
      </c>
      <c r="C278" s="78">
        <f ca="1">'Vasicek simulation'!Z276</f>
        <v>12060910.42253539</v>
      </c>
      <c r="D278" s="78">
        <f ca="1">'Vasicek simulation'!AA276</f>
        <v>3805.808070152998</v>
      </c>
      <c r="F278" s="78">
        <f t="shared" ca="1" si="4"/>
        <v>212561.5106856022</v>
      </c>
      <c r="G278" s="78">
        <f t="shared" ca="1" si="4"/>
        <v>-212416.84983550385</v>
      </c>
      <c r="H278" s="78">
        <f t="shared" ca="1" si="4"/>
        <v>144.66085008851451</v>
      </c>
    </row>
    <row r="279" spans="1:8" ht="11.25" customHeight="1" x14ac:dyDescent="0.2">
      <c r="A279" s="222">
        <v>267</v>
      </c>
      <c r="B279" s="78">
        <f ca="1">'Vasicek simulation'!Y277</f>
        <v>11925915.33670908</v>
      </c>
      <c r="C279" s="78">
        <f ca="1">'Vasicek simulation'!Z277</f>
        <v>11929809.875883639</v>
      </c>
      <c r="D279" s="78">
        <f ca="1">'Vasicek simulation'!AA277</f>
        <v>3894.5391745585948</v>
      </c>
      <c r="F279" s="78">
        <f t="shared" ca="1" si="4"/>
        <v>81372.232929445803</v>
      </c>
      <c r="G279" s="78">
        <f t="shared" ca="1" si="4"/>
        <v>-81316.303183753043</v>
      </c>
      <c r="H279" s="78">
        <f t="shared" ca="1" si="4"/>
        <v>55.929745682917655</v>
      </c>
    </row>
    <row r="280" spans="1:8" ht="11.25" customHeight="1" x14ac:dyDescent="0.2">
      <c r="A280" s="222">
        <v>268</v>
      </c>
      <c r="B280" s="78">
        <f ca="1">'Vasicek simulation'!Y278</f>
        <v>11865747.068360919</v>
      </c>
      <c r="C280" s="78">
        <f ca="1">'Vasicek simulation'!Z278</f>
        <v>11869682.558507584</v>
      </c>
      <c r="D280" s="78">
        <f ca="1">'Vasicek simulation'!AA278</f>
        <v>3935.4901466649026</v>
      </c>
      <c r="F280" s="78">
        <f t="shared" ca="1" si="4"/>
        <v>21203.964581284672</v>
      </c>
      <c r="G280" s="78">
        <f t="shared" ca="1" si="4"/>
        <v>-21188.98580769822</v>
      </c>
      <c r="H280" s="78">
        <f t="shared" ca="1" si="4"/>
        <v>14.97877357660991</v>
      </c>
    </row>
    <row r="281" spans="1:8" ht="11.25" customHeight="1" x14ac:dyDescent="0.2">
      <c r="A281" s="222">
        <v>269</v>
      </c>
      <c r="B281" s="78">
        <f ca="1">'Vasicek simulation'!Y279</f>
        <v>11707333.619938964</v>
      </c>
      <c r="C281" s="78">
        <f ca="1">'Vasicek simulation'!Z279</f>
        <v>11711377.611360308</v>
      </c>
      <c r="D281" s="78">
        <f ca="1">'Vasicek simulation'!AA279</f>
        <v>4043.9914213437587</v>
      </c>
      <c r="F281" s="78">
        <f t="shared" ca="1" si="4"/>
        <v>-137209.48384067044</v>
      </c>
      <c r="G281" s="78">
        <f t="shared" ca="1" si="4"/>
        <v>137115.96133957803</v>
      </c>
      <c r="H281" s="78">
        <f t="shared" ca="1" si="4"/>
        <v>-93.522501102246224</v>
      </c>
    </row>
    <row r="282" spans="1:8" ht="11.25" customHeight="1" x14ac:dyDescent="0.2">
      <c r="A282" s="222">
        <v>270</v>
      </c>
      <c r="B282" s="78">
        <f ca="1">'Vasicek simulation'!Y280</f>
        <v>11723558.506651837</v>
      </c>
      <c r="C282" s="78">
        <f ca="1">'Vasicek simulation'!Z280</f>
        <v>11727591.343061183</v>
      </c>
      <c r="D282" s="78">
        <f ca="1">'Vasicek simulation'!AA280</f>
        <v>4032.8364093452692</v>
      </c>
      <c r="F282" s="78">
        <f t="shared" ca="1" si="4"/>
        <v>-120984.59712779708</v>
      </c>
      <c r="G282" s="78">
        <f t="shared" ca="1" si="4"/>
        <v>120902.22963870317</v>
      </c>
      <c r="H282" s="78">
        <f t="shared" ca="1" si="4"/>
        <v>-82.367489103756725</v>
      </c>
    </row>
    <row r="283" spans="1:8" ht="11.25" customHeight="1" x14ac:dyDescent="0.2">
      <c r="A283" s="222">
        <v>271</v>
      </c>
      <c r="B283" s="78">
        <f ca="1">'Vasicek simulation'!Y281</f>
        <v>11535637.902209122</v>
      </c>
      <c r="C283" s="78">
        <f ca="1">'Vasicek simulation'!Z281</f>
        <v>11539800.448585786</v>
      </c>
      <c r="D283" s="78">
        <f ca="1">'Vasicek simulation'!AA281</f>
        <v>4162.5463766641915</v>
      </c>
      <c r="F283" s="78">
        <f t="shared" ca="1" si="4"/>
        <v>-308905.20157051273</v>
      </c>
      <c r="G283" s="78">
        <f t="shared" ca="1" si="4"/>
        <v>308693.12411409989</v>
      </c>
      <c r="H283" s="78">
        <f t="shared" ca="1" si="4"/>
        <v>-212.07745642267901</v>
      </c>
    </row>
    <row r="284" spans="1:8" ht="11.25" customHeight="1" x14ac:dyDescent="0.2">
      <c r="A284" s="222">
        <v>272</v>
      </c>
      <c r="B284" s="78">
        <f ca="1">'Vasicek simulation'!Y282</f>
        <v>11890993.896301342</v>
      </c>
      <c r="C284" s="78">
        <f ca="1">'Vasicek simulation'!Z282</f>
        <v>11894912.184702881</v>
      </c>
      <c r="D284" s="78">
        <f ca="1">'Vasicek simulation'!AA282</f>
        <v>3918.2884015385062</v>
      </c>
      <c r="F284" s="78">
        <f t="shared" ca="1" si="4"/>
        <v>46450.792521707714</v>
      </c>
      <c r="G284" s="78">
        <f t="shared" ca="1" si="4"/>
        <v>-46418.612002994865</v>
      </c>
      <c r="H284" s="78">
        <f t="shared" ca="1" si="4"/>
        <v>32.180518703006328</v>
      </c>
    </row>
    <row r="285" spans="1:8" ht="11.25" customHeight="1" x14ac:dyDescent="0.2">
      <c r="A285" s="222">
        <v>273</v>
      </c>
      <c r="B285" s="78">
        <f ca="1">'Vasicek simulation'!Y283</f>
        <v>11548811.343348661</v>
      </c>
      <c r="C285" s="78">
        <f ca="1">'Vasicek simulation'!Z283</f>
        <v>11552964.763368044</v>
      </c>
      <c r="D285" s="78">
        <f ca="1">'Vasicek simulation'!AA283</f>
        <v>4153.4200193826109</v>
      </c>
      <c r="F285" s="78">
        <f t="shared" ca="1" si="4"/>
        <v>-295731.76043097302</v>
      </c>
      <c r="G285" s="78">
        <f t="shared" ca="1" si="4"/>
        <v>295528.80933184177</v>
      </c>
      <c r="H285" s="78">
        <f t="shared" ca="1" si="4"/>
        <v>-202.95109914109844</v>
      </c>
    </row>
    <row r="286" spans="1:8" ht="11.25" customHeight="1" x14ac:dyDescent="0.2">
      <c r="A286" s="222">
        <v>274</v>
      </c>
      <c r="B286" s="78">
        <f ca="1">'Vasicek simulation'!Y284</f>
        <v>11599525.346807484</v>
      </c>
      <c r="C286" s="78">
        <f ca="1">'Vasicek simulation'!Z284</f>
        <v>11603643.677006152</v>
      </c>
      <c r="D286" s="78">
        <f ca="1">'Vasicek simulation'!AA284</f>
        <v>4118.3301986679435</v>
      </c>
      <c r="F286" s="78">
        <f t="shared" ca="1" si="4"/>
        <v>-245017.75697215088</v>
      </c>
      <c r="G286" s="78">
        <f t="shared" ca="1" si="4"/>
        <v>244849.89569373429</v>
      </c>
      <c r="H286" s="78">
        <f t="shared" ca="1" si="4"/>
        <v>-167.861278426431</v>
      </c>
    </row>
    <row r="287" spans="1:8" ht="11.25" customHeight="1" x14ac:dyDescent="0.2">
      <c r="A287" s="222">
        <v>275</v>
      </c>
      <c r="B287" s="78">
        <f ca="1">'Vasicek simulation'!Y285</f>
        <v>11843495.017162168</v>
      </c>
      <c r="C287" s="78">
        <f ca="1">'Vasicek simulation'!Z285</f>
        <v>11847445.690229831</v>
      </c>
      <c r="D287" s="78">
        <f ca="1">'Vasicek simulation'!AA285</f>
        <v>3950.6730676628649</v>
      </c>
      <c r="F287" s="78">
        <f t="shared" ca="1" si="4"/>
        <v>-1048.0866174660623</v>
      </c>
      <c r="G287" s="78">
        <f t="shared" ca="1" si="4"/>
        <v>1047.882470054552</v>
      </c>
      <c r="H287" s="78">
        <f t="shared" ca="1" si="4"/>
        <v>-0.20414742135244524</v>
      </c>
    </row>
    <row r="288" spans="1:8" ht="11.25" customHeight="1" x14ac:dyDescent="0.2">
      <c r="A288" s="222">
        <v>276</v>
      </c>
      <c r="B288" s="78">
        <f ca="1">'Vasicek simulation'!Y286</f>
        <v>12088529.459070768</v>
      </c>
      <c r="C288" s="78">
        <f ca="1">'Vasicek simulation'!Z286</f>
        <v>12092314.133765344</v>
      </c>
      <c r="D288" s="78">
        <f ca="1">'Vasicek simulation'!AA286</f>
        <v>3784.6746945753694</v>
      </c>
      <c r="F288" s="78">
        <f t="shared" ca="1" si="4"/>
        <v>243986.35529113375</v>
      </c>
      <c r="G288" s="78">
        <f t="shared" ca="1" si="4"/>
        <v>-243820.56106545776</v>
      </c>
      <c r="H288" s="78">
        <f t="shared" ca="1" si="4"/>
        <v>165.79422566614312</v>
      </c>
    </row>
    <row r="289" spans="1:8" ht="11.25" customHeight="1" x14ac:dyDescent="0.2">
      <c r="A289" s="222">
        <v>277</v>
      </c>
      <c r="B289" s="78">
        <f ca="1">'Vasicek simulation'!Y287</f>
        <v>11910488.280908141</v>
      </c>
      <c r="C289" s="78">
        <f ca="1">'Vasicek simulation'!Z287</f>
        <v>11914393.305223441</v>
      </c>
      <c r="D289" s="78">
        <f ca="1">'Vasicek simulation'!AA287</f>
        <v>3905.0243152994663</v>
      </c>
      <c r="F289" s="78">
        <f t="shared" ca="1" si="4"/>
        <v>65945.177128506824</v>
      </c>
      <c r="G289" s="78">
        <f t="shared" ca="1" si="4"/>
        <v>-65899.732523554936</v>
      </c>
      <c r="H289" s="78">
        <f t="shared" ca="1" si="4"/>
        <v>45.444604942046226</v>
      </c>
    </row>
    <row r="290" spans="1:8" ht="11.25" customHeight="1" x14ac:dyDescent="0.2">
      <c r="A290" s="222">
        <v>278</v>
      </c>
      <c r="B290" s="78">
        <f ca="1">'Vasicek simulation'!Y288</f>
        <v>11809780.790084705</v>
      </c>
      <c r="C290" s="78">
        <f ca="1">'Vasicek simulation'!Z288</f>
        <v>11813754.504447801</v>
      </c>
      <c r="D290" s="78">
        <f ca="1">'Vasicek simulation'!AA288</f>
        <v>3973.7143630962819</v>
      </c>
      <c r="F290" s="78">
        <f t="shared" ca="1" si="4"/>
        <v>-34762.313694929704</v>
      </c>
      <c r="G290" s="78">
        <f t="shared" ca="1" si="4"/>
        <v>34739.068252084777</v>
      </c>
      <c r="H290" s="78">
        <f t="shared" ca="1" si="4"/>
        <v>-23.245442854769408</v>
      </c>
    </row>
    <row r="291" spans="1:8" ht="11.25" customHeight="1" x14ac:dyDescent="0.2">
      <c r="A291" s="222">
        <v>279</v>
      </c>
      <c r="B291" s="78">
        <f ca="1">'Vasicek simulation'!Y289</f>
        <v>11961435.78201494</v>
      </c>
      <c r="C291" s="78">
        <f ca="1">'Vasicek simulation'!Z289</f>
        <v>11965306.218944255</v>
      </c>
      <c r="D291" s="78">
        <f ca="1">'Vasicek simulation'!AA289</f>
        <v>3870.4369293153286</v>
      </c>
      <c r="F291" s="78">
        <f t="shared" ca="1" si="4"/>
        <v>116892.67823530547</v>
      </c>
      <c r="G291" s="78">
        <f t="shared" ca="1" si="4"/>
        <v>-116812.64624436945</v>
      </c>
      <c r="H291" s="78">
        <f t="shared" ca="1" si="4"/>
        <v>80.03199092618388</v>
      </c>
    </row>
    <row r="292" spans="1:8" ht="11.25" customHeight="1" x14ac:dyDescent="0.2">
      <c r="A292" s="222">
        <v>280</v>
      </c>
      <c r="B292" s="78">
        <f ca="1">'Vasicek simulation'!Y290</f>
        <v>11773794.852194505</v>
      </c>
      <c r="C292" s="78">
        <f ca="1">'Vasicek simulation'!Z290</f>
        <v>11777793.208670221</v>
      </c>
      <c r="D292" s="78">
        <f ca="1">'Vasicek simulation'!AA290</f>
        <v>3998.3564757164568</v>
      </c>
      <c r="F292" s="78">
        <f t="shared" ca="1" si="4"/>
        <v>-70748.251585129648</v>
      </c>
      <c r="G292" s="78">
        <f t="shared" ca="1" si="4"/>
        <v>70700.364029664546</v>
      </c>
      <c r="H292" s="78">
        <f t="shared" ca="1" si="4"/>
        <v>-47.887555474944293</v>
      </c>
    </row>
    <row r="293" spans="1:8" ht="11.25" customHeight="1" x14ac:dyDescent="0.2">
      <c r="A293" s="222">
        <v>281</v>
      </c>
      <c r="B293" s="78">
        <f ca="1">'Vasicek simulation'!Y291</f>
        <v>11844679.947435955</v>
      </c>
      <c r="C293" s="78">
        <f ca="1">'Vasicek simulation'!Z291</f>
        <v>11848629.811504198</v>
      </c>
      <c r="D293" s="78">
        <f ca="1">'Vasicek simulation'!AA291</f>
        <v>3949.8640682436526</v>
      </c>
      <c r="F293" s="78">
        <f t="shared" ca="1" si="4"/>
        <v>136.84365632012486</v>
      </c>
      <c r="G293" s="78">
        <f t="shared" ca="1" si="4"/>
        <v>-136.23880431242287</v>
      </c>
      <c r="H293" s="78">
        <f t="shared" ca="1" si="4"/>
        <v>0.60485199785989607</v>
      </c>
    </row>
    <row r="294" spans="1:8" ht="11.25" customHeight="1" x14ac:dyDescent="0.2">
      <c r="A294" s="222">
        <v>282</v>
      </c>
      <c r="B294" s="78">
        <f ca="1">'Vasicek simulation'!Y292</f>
        <v>11618700.525317635</v>
      </c>
      <c r="C294" s="78">
        <f ca="1">'Vasicek simulation'!Z292</f>
        <v>11622805.607014336</v>
      </c>
      <c r="D294" s="78">
        <f ca="1">'Vasicek simulation'!AA292</f>
        <v>4105.0816967003047</v>
      </c>
      <c r="F294" s="78">
        <f t="shared" ca="1" si="4"/>
        <v>-225842.57846199907</v>
      </c>
      <c r="G294" s="78">
        <f t="shared" ca="1" si="4"/>
        <v>225687.96568555012</v>
      </c>
      <c r="H294" s="78">
        <f t="shared" ca="1" si="4"/>
        <v>-154.61277645879227</v>
      </c>
    </row>
    <row r="295" spans="1:8" ht="11.25" customHeight="1" x14ac:dyDescent="0.2">
      <c r="A295" s="222">
        <v>283</v>
      </c>
      <c r="B295" s="78">
        <f ca="1">'Vasicek simulation'!Y293</f>
        <v>12059780.160244226</v>
      </c>
      <c r="C295" s="78">
        <f ca="1">'Vasicek simulation'!Z293</f>
        <v>12063584.167104444</v>
      </c>
      <c r="D295" s="78">
        <f ca="1">'Vasicek simulation'!AA293</f>
        <v>3804.0068602170795</v>
      </c>
      <c r="F295" s="78">
        <f t="shared" ca="1" si="4"/>
        <v>215237.05646459199</v>
      </c>
      <c r="G295" s="78">
        <f t="shared" ca="1" si="4"/>
        <v>-215090.59440455772</v>
      </c>
      <c r="H295" s="78">
        <f t="shared" ca="1" si="4"/>
        <v>146.46206002443296</v>
      </c>
    </row>
    <row r="296" spans="1:8" ht="11.25" customHeight="1" x14ac:dyDescent="0.2">
      <c r="A296" s="222">
        <v>284</v>
      </c>
      <c r="B296" s="78">
        <f ca="1">'Vasicek simulation'!Y294</f>
        <v>11816878.942509854</v>
      </c>
      <c r="C296" s="78">
        <f ca="1">'Vasicek simulation'!Z294</f>
        <v>11820847.802092543</v>
      </c>
      <c r="D296" s="78">
        <f ca="1">'Vasicek simulation'!AA294</f>
        <v>3968.8595826886594</v>
      </c>
      <c r="F296" s="78">
        <f t="shared" ca="1" si="4"/>
        <v>-27664.161269780248</v>
      </c>
      <c r="G296" s="78">
        <f t="shared" ca="1" si="4"/>
        <v>27645.770607342944</v>
      </c>
      <c r="H296" s="78">
        <f t="shared" ca="1" si="4"/>
        <v>-18.390662447146951</v>
      </c>
    </row>
    <row r="297" spans="1:8" ht="11.25" customHeight="1" x14ac:dyDescent="0.2">
      <c r="A297" s="222">
        <v>285</v>
      </c>
      <c r="B297" s="78">
        <f ca="1">'Vasicek simulation'!Y295</f>
        <v>12147322.848773316</v>
      </c>
      <c r="C297" s="78">
        <f ca="1">'Vasicek simulation'!Z295</f>
        <v>12151068.118010711</v>
      </c>
      <c r="D297" s="78">
        <f ca="1">'Vasicek simulation'!AA295</f>
        <v>3745.269237395376</v>
      </c>
      <c r="F297" s="78">
        <f t="shared" ca="1" si="4"/>
        <v>302779.74499368109</v>
      </c>
      <c r="G297" s="78">
        <f t="shared" ca="1" si="4"/>
        <v>-302574.54531082511</v>
      </c>
      <c r="H297" s="78">
        <f t="shared" ca="1" si="4"/>
        <v>205.19968284613651</v>
      </c>
    </row>
    <row r="298" spans="1:8" ht="11.25" customHeight="1" x14ac:dyDescent="0.2">
      <c r="A298" s="222">
        <v>286</v>
      </c>
      <c r="B298" s="78">
        <f ca="1">'Vasicek simulation'!Y296</f>
        <v>11561403.823262619</v>
      </c>
      <c r="C298" s="78">
        <f ca="1">'Vasicek simulation'!Z296</f>
        <v>11565548.523719339</v>
      </c>
      <c r="D298" s="78">
        <f ca="1">'Vasicek simulation'!AA296</f>
        <v>4144.7004567198455</v>
      </c>
      <c r="F298" s="78">
        <f t="shared" ca="1" si="4"/>
        <v>-283139.28051701561</v>
      </c>
      <c r="G298" s="78">
        <f t="shared" ca="1" si="4"/>
        <v>282945.04898054712</v>
      </c>
      <c r="H298" s="78">
        <f t="shared" ca="1" si="4"/>
        <v>-194.23153647833306</v>
      </c>
    </row>
    <row r="299" spans="1:8" ht="11.25" customHeight="1" x14ac:dyDescent="0.2">
      <c r="A299" s="222">
        <v>287</v>
      </c>
      <c r="B299" s="78">
        <f ca="1">'Vasicek simulation'!Y297</f>
        <v>11522996.594530102</v>
      </c>
      <c r="C299" s="78">
        <f ca="1">'Vasicek simulation'!Z297</f>
        <v>11527167.902848</v>
      </c>
      <c r="D299" s="78">
        <f ca="1">'Vasicek simulation'!AA297</f>
        <v>4171.3083178978413</v>
      </c>
      <c r="F299" s="78">
        <f t="shared" ca="1" si="4"/>
        <v>-321546.5092495326</v>
      </c>
      <c r="G299" s="78">
        <f t="shared" ca="1" si="4"/>
        <v>321325.66985188611</v>
      </c>
      <c r="H299" s="78">
        <f t="shared" ca="1" si="4"/>
        <v>-220.83939765632886</v>
      </c>
    </row>
    <row r="300" spans="1:8" ht="11.25" customHeight="1" x14ac:dyDescent="0.2">
      <c r="A300" s="222">
        <v>288</v>
      </c>
      <c r="B300" s="78">
        <f ca="1">'Vasicek simulation'!Y298</f>
        <v>12054936.748766808</v>
      </c>
      <c r="C300" s="78">
        <f ca="1">'Vasicek simulation'!Z298</f>
        <v>12058744.016526341</v>
      </c>
      <c r="D300" s="78">
        <f ca="1">'Vasicek simulation'!AA298</f>
        <v>3807.267759533599</v>
      </c>
      <c r="F300" s="78">
        <f t="shared" ca="1" si="4"/>
        <v>210393.64498717338</v>
      </c>
      <c r="G300" s="78">
        <f t="shared" ca="1" si="4"/>
        <v>-210250.44382645562</v>
      </c>
      <c r="H300" s="78">
        <f t="shared" ca="1" si="4"/>
        <v>143.20116070791346</v>
      </c>
    </row>
    <row r="301" spans="1:8" ht="11.25" customHeight="1" x14ac:dyDescent="0.2">
      <c r="A301" s="222">
        <v>289</v>
      </c>
      <c r="B301" s="78">
        <f ca="1">'Vasicek simulation'!Y299</f>
        <v>11885902.778869225</v>
      </c>
      <c r="C301" s="78">
        <f ca="1">'Vasicek simulation'!Z299</f>
        <v>11889824.533934956</v>
      </c>
      <c r="D301" s="78">
        <f ca="1">'Vasicek simulation'!AA299</f>
        <v>3921.7550657317042</v>
      </c>
      <c r="F301" s="78">
        <f t="shared" ca="1" si="4"/>
        <v>41359.675089590251</v>
      </c>
      <c r="G301" s="78">
        <f t="shared" ca="1" si="4"/>
        <v>-41330.961235070601</v>
      </c>
      <c r="H301" s="78">
        <f t="shared" ca="1" si="4"/>
        <v>28.713854509808243</v>
      </c>
    </row>
    <row r="302" spans="1:8" ht="11.25" customHeight="1" x14ac:dyDescent="0.2">
      <c r="A302" s="222">
        <v>290</v>
      </c>
      <c r="B302" s="78">
        <f ca="1">'Vasicek simulation'!Y300</f>
        <v>11984058.927370431</v>
      </c>
      <c r="C302" s="78">
        <f ca="1">'Vasicek simulation'!Z300</f>
        <v>11987914.042873777</v>
      </c>
      <c r="D302" s="78">
        <f ca="1">'Vasicek simulation'!AA300</f>
        <v>3855.1155033465475</v>
      </c>
      <c r="F302" s="78">
        <f t="shared" ca="1" si="4"/>
        <v>139515.82359079644</v>
      </c>
      <c r="G302" s="78">
        <f t="shared" ca="1" si="4"/>
        <v>-139420.47017389163</v>
      </c>
      <c r="H302" s="78">
        <f t="shared" ca="1" si="4"/>
        <v>95.353416894964994</v>
      </c>
    </row>
    <row r="303" spans="1:8" ht="11.25" customHeight="1" x14ac:dyDescent="0.2">
      <c r="A303" s="222">
        <v>291</v>
      </c>
      <c r="B303" s="78">
        <f ca="1">'Vasicek simulation'!Y301</f>
        <v>11975847.368374651</v>
      </c>
      <c r="C303" s="78">
        <f ca="1">'Vasicek simulation'!Z301</f>
        <v>11979708.04243404</v>
      </c>
      <c r="D303" s="78">
        <f ca="1">'Vasicek simulation'!AA301</f>
        <v>3860.6740593891591</v>
      </c>
      <c r="F303" s="78">
        <f t="shared" ca="1" si="4"/>
        <v>131304.26459501684</v>
      </c>
      <c r="G303" s="78">
        <f t="shared" ca="1" si="4"/>
        <v>-131214.46973415464</v>
      </c>
      <c r="H303" s="78">
        <f t="shared" ca="1" si="4"/>
        <v>89.794860852353395</v>
      </c>
    </row>
    <row r="304" spans="1:8" ht="11.25" customHeight="1" x14ac:dyDescent="0.2">
      <c r="A304" s="222">
        <v>292</v>
      </c>
      <c r="B304" s="78">
        <f ca="1">'Vasicek simulation'!Y302</f>
        <v>11935961.717239246</v>
      </c>
      <c r="C304" s="78">
        <f ca="1">'Vasicek simulation'!Z302</f>
        <v>11939849.433847195</v>
      </c>
      <c r="D304" s="78">
        <f ca="1">'Vasicek simulation'!AA302</f>
        <v>3887.7166079487652</v>
      </c>
      <c r="F304" s="78">
        <f t="shared" ca="1" si="4"/>
        <v>91418.613459611312</v>
      </c>
      <c r="G304" s="78">
        <f t="shared" ca="1" si="4"/>
        <v>-91355.861147308722</v>
      </c>
      <c r="H304" s="78">
        <f t="shared" ca="1" si="4"/>
        <v>62.75231229274732</v>
      </c>
    </row>
    <row r="305" spans="1:8" ht="11.25" customHeight="1" x14ac:dyDescent="0.2">
      <c r="A305" s="222">
        <v>293</v>
      </c>
      <c r="B305" s="78">
        <f ca="1">'Vasicek simulation'!Y303</f>
        <v>11654615.715988344</v>
      </c>
      <c r="C305" s="78">
        <f ca="1">'Vasicek simulation'!Z303</f>
        <v>11658696.013035033</v>
      </c>
      <c r="D305" s="78">
        <f ca="1">'Vasicek simulation'!AA303</f>
        <v>4080.2970466893166</v>
      </c>
      <c r="F305" s="78">
        <f t="shared" ca="1" si="4"/>
        <v>-189927.38779129088</v>
      </c>
      <c r="G305" s="78">
        <f t="shared" ca="1" si="4"/>
        <v>189797.55966485292</v>
      </c>
      <c r="H305" s="78">
        <f t="shared" ca="1" si="4"/>
        <v>-129.82812644780415</v>
      </c>
    </row>
    <row r="306" spans="1:8" ht="11.25" customHeight="1" x14ac:dyDescent="0.2">
      <c r="A306" s="222">
        <v>294</v>
      </c>
      <c r="B306" s="78">
        <f ca="1">'Vasicek simulation'!Y304</f>
        <v>11985572.679529822</v>
      </c>
      <c r="C306" s="78">
        <f ca="1">'Vasicek simulation'!Z304</f>
        <v>11989426.770682927</v>
      </c>
      <c r="D306" s="78">
        <f ca="1">'Vasicek simulation'!AA304</f>
        <v>3854.0911531057209</v>
      </c>
      <c r="F306" s="78">
        <f t="shared" ca="1" si="4"/>
        <v>141029.57575018704</v>
      </c>
      <c r="G306" s="78">
        <f t="shared" ca="1" si="4"/>
        <v>-140933.19798304141</v>
      </c>
      <c r="H306" s="78">
        <f t="shared" ca="1" si="4"/>
        <v>96.377767135791601</v>
      </c>
    </row>
    <row r="307" spans="1:8" ht="11.25" customHeight="1" x14ac:dyDescent="0.2">
      <c r="A307" s="222">
        <v>295</v>
      </c>
      <c r="B307" s="78">
        <f ca="1">'Vasicek simulation'!Y305</f>
        <v>11665831.783204952</v>
      </c>
      <c r="C307" s="78">
        <f ca="1">'Vasicek simulation'!Z305</f>
        <v>11669904.348422533</v>
      </c>
      <c r="D307" s="78">
        <f ca="1">'Vasicek simulation'!AA305</f>
        <v>4072.5652175806463</v>
      </c>
      <c r="F307" s="78">
        <f t="shared" ca="1" si="4"/>
        <v>-178711.32057468221</v>
      </c>
      <c r="G307" s="78">
        <f t="shared" ca="1" si="4"/>
        <v>178589.22427735291</v>
      </c>
      <c r="H307" s="78">
        <f t="shared" ca="1" si="4"/>
        <v>-122.0962973391338</v>
      </c>
    </row>
    <row r="308" spans="1:8" ht="11.25" customHeight="1" x14ac:dyDescent="0.2">
      <c r="A308" s="222">
        <v>296</v>
      </c>
      <c r="B308" s="78">
        <f ca="1">'Vasicek simulation'!Y306</f>
        <v>11884254.428530578</v>
      </c>
      <c r="C308" s="78">
        <f ca="1">'Vasicek simulation'!Z306</f>
        <v>11888177.30622993</v>
      </c>
      <c r="D308" s="78">
        <f ca="1">'Vasicek simulation'!AA306</f>
        <v>3922.8776993528008</v>
      </c>
      <c r="F308" s="78">
        <f t="shared" ca="1" si="4"/>
        <v>39711.324750943109</v>
      </c>
      <c r="G308" s="78">
        <f t="shared" ca="1" si="4"/>
        <v>-39683.733530044556</v>
      </c>
      <c r="H308" s="78">
        <f t="shared" ca="1" si="4"/>
        <v>27.591220888711632</v>
      </c>
    </row>
    <row r="309" spans="1:8" ht="11.25" customHeight="1" x14ac:dyDescent="0.2">
      <c r="A309" s="222">
        <v>297</v>
      </c>
      <c r="B309" s="78">
        <f ca="1">'Vasicek simulation'!Y307</f>
        <v>11966932.109415846</v>
      </c>
      <c r="C309" s="78">
        <f ca="1">'Vasicek simulation'!Z307</f>
        <v>11970798.82185043</v>
      </c>
      <c r="D309" s="78">
        <f ca="1">'Vasicek simulation'!AA307</f>
        <v>3866.7124345842749</v>
      </c>
      <c r="F309" s="78">
        <f t="shared" ca="1" si="4"/>
        <v>122389.00563621148</v>
      </c>
      <c r="G309" s="78">
        <f t="shared" ca="1" si="4"/>
        <v>-122305.2491505444</v>
      </c>
      <c r="H309" s="78">
        <f t="shared" ca="1" si="4"/>
        <v>83.75648565723759</v>
      </c>
    </row>
    <row r="310" spans="1:8" ht="11.25" customHeight="1" x14ac:dyDescent="0.2">
      <c r="A310" s="222">
        <v>298</v>
      </c>
      <c r="B310" s="78">
        <f ca="1">'Vasicek simulation'!Y308</f>
        <v>11695852.507852696</v>
      </c>
      <c r="C310" s="78">
        <f ca="1">'Vasicek simulation'!Z308</f>
        <v>11699904.398240171</v>
      </c>
      <c r="D310" s="78">
        <f ca="1">'Vasicek simulation'!AA308</f>
        <v>4051.8903874754906</v>
      </c>
      <c r="F310" s="78">
        <f t="shared" ca="1" si="4"/>
        <v>-148690.59592693858</v>
      </c>
      <c r="G310" s="78">
        <f t="shared" ca="1" si="4"/>
        <v>148589.17445971444</v>
      </c>
      <c r="H310" s="78">
        <f t="shared" ca="1" si="4"/>
        <v>-101.42146723397809</v>
      </c>
    </row>
    <row r="311" spans="1:8" ht="11.25" customHeight="1" x14ac:dyDescent="0.2">
      <c r="A311" s="222">
        <v>299</v>
      </c>
      <c r="B311" s="78">
        <f ca="1">'Vasicek simulation'!Y309</f>
        <v>12241451.836638087</v>
      </c>
      <c r="C311" s="78">
        <f ca="1">'Vasicek simulation'!Z309</f>
        <v>12245134.39611974</v>
      </c>
      <c r="D311" s="78">
        <f ca="1">'Vasicek simulation'!AA309</f>
        <v>3682.5594816524535</v>
      </c>
      <c r="F311" s="78">
        <f t="shared" ca="1" si="4"/>
        <v>396908.73285845295</v>
      </c>
      <c r="G311" s="78">
        <f t="shared" ca="1" si="4"/>
        <v>-396640.82341985404</v>
      </c>
      <c r="H311" s="78">
        <f t="shared" ca="1" si="4"/>
        <v>267.90943858905894</v>
      </c>
    </row>
    <row r="312" spans="1:8" ht="11.25" customHeight="1" x14ac:dyDescent="0.2">
      <c r="A312" s="222">
        <v>300</v>
      </c>
      <c r="B312" s="78">
        <f ca="1">'Vasicek simulation'!Y310</f>
        <v>11977489.578657959</v>
      </c>
      <c r="C312" s="78">
        <f ca="1">'Vasicek simulation'!Z310</f>
        <v>11981349.140828798</v>
      </c>
      <c r="D312" s="78">
        <f ca="1">'Vasicek simulation'!AA310</f>
        <v>3859.5621708389372</v>
      </c>
      <c r="F312" s="78">
        <f t="shared" ca="1" si="4"/>
        <v>132946.4748783242</v>
      </c>
      <c r="G312" s="78">
        <f t="shared" ca="1" si="4"/>
        <v>-132855.56812891178</v>
      </c>
      <c r="H312" s="78">
        <f t="shared" ca="1" si="4"/>
        <v>90.906749402575315</v>
      </c>
    </row>
    <row r="313" spans="1:8" ht="11.25" customHeight="1" x14ac:dyDescent="0.2">
      <c r="A313" s="222">
        <v>301</v>
      </c>
      <c r="B313" s="78">
        <f ca="1">'Vasicek simulation'!Y311</f>
        <v>11768555.689730493</v>
      </c>
      <c r="C313" s="78">
        <f ca="1">'Vasicek simulation'!Z311</f>
        <v>11772557.637869243</v>
      </c>
      <c r="D313" s="78">
        <f ca="1">'Vasicek simulation'!AA311</f>
        <v>4001.9481387492269</v>
      </c>
      <c r="F313" s="78">
        <f t="shared" ca="1" si="4"/>
        <v>-75987.414049141109</v>
      </c>
      <c r="G313" s="78">
        <f t="shared" ca="1" si="4"/>
        <v>75935.934830643237</v>
      </c>
      <c r="H313" s="78">
        <f t="shared" ca="1" si="4"/>
        <v>-51.47921850771445</v>
      </c>
    </row>
    <row r="314" spans="1:8" ht="11.25" customHeight="1" x14ac:dyDescent="0.2">
      <c r="A314" s="222">
        <v>302</v>
      </c>
      <c r="B314" s="78">
        <f ca="1">'Vasicek simulation'!Y312</f>
        <v>11439785.085949194</v>
      </c>
      <c r="C314" s="78">
        <f ca="1">'Vasicek simulation'!Z312</f>
        <v>11444014.166319622</v>
      </c>
      <c r="D314" s="78">
        <f ca="1">'Vasicek simulation'!AA312</f>
        <v>4229.0803704280406</v>
      </c>
      <c r="F314" s="78">
        <f t="shared" ca="1" si="4"/>
        <v>-404758.01783044077</v>
      </c>
      <c r="G314" s="78">
        <f t="shared" ca="1" si="4"/>
        <v>404479.40638026409</v>
      </c>
      <c r="H314" s="78">
        <f t="shared" ca="1" si="4"/>
        <v>-278.61145018652815</v>
      </c>
    </row>
    <row r="315" spans="1:8" ht="11.25" customHeight="1" x14ac:dyDescent="0.2">
      <c r="A315" s="222">
        <v>303</v>
      </c>
      <c r="B315" s="78">
        <f ca="1">'Vasicek simulation'!Y313</f>
        <v>11820220.422460143</v>
      </c>
      <c r="C315" s="78">
        <f ca="1">'Vasicek simulation'!Z313</f>
        <v>11824186.997314315</v>
      </c>
      <c r="D315" s="78">
        <f ca="1">'Vasicek simulation'!AA313</f>
        <v>3966.5748541727662</v>
      </c>
      <c r="F315" s="78">
        <f t="shared" ca="1" si="4"/>
        <v>-24322.681319491938</v>
      </c>
      <c r="G315" s="78">
        <f t="shared" ca="1" si="4"/>
        <v>24306.575385570526</v>
      </c>
      <c r="H315" s="78">
        <f t="shared" ca="1" si="4"/>
        <v>-16.10593393125373</v>
      </c>
    </row>
    <row r="316" spans="1:8" ht="11.25" customHeight="1" x14ac:dyDescent="0.2">
      <c r="A316" s="222">
        <v>304</v>
      </c>
      <c r="B316" s="78">
        <f ca="1">'Vasicek simulation'!Y314</f>
        <v>12021136.258273575</v>
      </c>
      <c r="C316" s="78">
        <f ca="1">'Vasicek simulation'!Z314</f>
        <v>12024966.314238051</v>
      </c>
      <c r="D316" s="78">
        <f ca="1">'Vasicek simulation'!AA314</f>
        <v>3830.0559644754976</v>
      </c>
      <c r="F316" s="78">
        <f t="shared" ca="1" si="4"/>
        <v>176593.15449394099</v>
      </c>
      <c r="G316" s="78">
        <f t="shared" ca="1" si="4"/>
        <v>-176472.74153816514</v>
      </c>
      <c r="H316" s="78">
        <f t="shared" ca="1" si="4"/>
        <v>120.41295576601487</v>
      </c>
    </row>
    <row r="317" spans="1:8" ht="11.25" customHeight="1" x14ac:dyDescent="0.2">
      <c r="A317" s="222">
        <v>305</v>
      </c>
      <c r="B317" s="78">
        <f ca="1">'Vasicek simulation'!Y315</f>
        <v>11931594.865171028</v>
      </c>
      <c r="C317" s="78">
        <f ca="1">'Vasicek simulation'!Z315</f>
        <v>11935485.546797127</v>
      </c>
      <c r="D317" s="78">
        <f ca="1">'Vasicek simulation'!AA315</f>
        <v>3890.6816260982305</v>
      </c>
      <c r="F317" s="78">
        <f t="shared" ca="1" si="4"/>
        <v>87051.76139139384</v>
      </c>
      <c r="G317" s="78">
        <f t="shared" ca="1" si="4"/>
        <v>-86991.974097240716</v>
      </c>
      <c r="H317" s="78">
        <f t="shared" ca="1" si="4"/>
        <v>59.787294143281997</v>
      </c>
    </row>
    <row r="318" spans="1:8" ht="11.25" customHeight="1" x14ac:dyDescent="0.2">
      <c r="A318" s="222">
        <v>306</v>
      </c>
      <c r="B318" s="78">
        <f ca="1">'Vasicek simulation'!Y316</f>
        <v>12079254.759974942</v>
      </c>
      <c r="C318" s="78">
        <f ca="1">'Vasicek simulation'!Z316</f>
        <v>12083045.666877287</v>
      </c>
      <c r="D318" s="78">
        <f ca="1">'Vasicek simulation'!AA316</f>
        <v>3790.9069023448974</v>
      </c>
      <c r="F318" s="78">
        <f t="shared" ca="1" si="4"/>
        <v>234711.65619530715</v>
      </c>
      <c r="G318" s="78">
        <f t="shared" ca="1" si="4"/>
        <v>-234552.09417740069</v>
      </c>
      <c r="H318" s="78">
        <f t="shared" ca="1" si="4"/>
        <v>159.56201789661509</v>
      </c>
    </row>
    <row r="319" spans="1:8" ht="11.25" customHeight="1" x14ac:dyDescent="0.2">
      <c r="A319" s="222">
        <v>307</v>
      </c>
      <c r="B319" s="78">
        <f ca="1">'Vasicek simulation'!Y317</f>
        <v>11940801.012283986</v>
      </c>
      <c r="C319" s="78">
        <f ca="1">'Vasicek simulation'!Z317</f>
        <v>11944685.444070019</v>
      </c>
      <c r="D319" s="78">
        <f ca="1">'Vasicek simulation'!AA317</f>
        <v>3884.4317860323936</v>
      </c>
      <c r="F319" s="78">
        <f t="shared" ca="1" si="4"/>
        <v>96257.908504351974</v>
      </c>
      <c r="G319" s="78">
        <f t="shared" ca="1" si="4"/>
        <v>-96191.871370133013</v>
      </c>
      <c r="H319" s="78">
        <f t="shared" ca="1" si="4"/>
        <v>66.037134209118904</v>
      </c>
    </row>
    <row r="320" spans="1:8" ht="11.25" customHeight="1" x14ac:dyDescent="0.2">
      <c r="A320" s="222">
        <v>308</v>
      </c>
      <c r="B320" s="78">
        <f ca="1">'Vasicek simulation'!Y318</f>
        <v>11482479.841701973</v>
      </c>
      <c r="C320" s="78">
        <f ca="1">'Vasicek simulation'!Z318</f>
        <v>11486679.259797731</v>
      </c>
      <c r="D320" s="78">
        <f ca="1">'Vasicek simulation'!AA318</f>
        <v>4199.4180957581848</v>
      </c>
      <c r="F320" s="78">
        <f t="shared" ca="1" si="4"/>
        <v>-362063.26207766123</v>
      </c>
      <c r="G320" s="78">
        <f t="shared" ca="1" si="4"/>
        <v>361814.3129021544</v>
      </c>
      <c r="H320" s="78">
        <f t="shared" ca="1" si="4"/>
        <v>-248.94917551667231</v>
      </c>
    </row>
    <row r="321" spans="1:8" ht="11.25" customHeight="1" x14ac:dyDescent="0.2">
      <c r="A321" s="222">
        <v>309</v>
      </c>
      <c r="B321" s="78">
        <f ca="1">'Vasicek simulation'!Y319</f>
        <v>11806178.030126996</v>
      </c>
      <c r="C321" s="78">
        <f ca="1">'Vasicek simulation'!Z319</f>
        <v>11810154.209340753</v>
      </c>
      <c r="D321" s="78">
        <f ca="1">'Vasicek simulation'!AA319</f>
        <v>3976.1792137566954</v>
      </c>
      <c r="F321" s="78">
        <f t="shared" ca="1" si="4"/>
        <v>-38365.073652638122</v>
      </c>
      <c r="G321" s="78">
        <f t="shared" ca="1" si="4"/>
        <v>38339.363359132782</v>
      </c>
      <c r="H321" s="78">
        <f t="shared" ca="1" si="4"/>
        <v>-25.710293515182912</v>
      </c>
    </row>
    <row r="322" spans="1:8" ht="11.25" customHeight="1" x14ac:dyDescent="0.2">
      <c r="A322" s="222">
        <v>310</v>
      </c>
      <c r="B322" s="78">
        <f ca="1">'Vasicek simulation'!Y320</f>
        <v>11848229.063085282</v>
      </c>
      <c r="C322" s="78">
        <f ca="1">'Vasicek simulation'!Z320</f>
        <v>11852176.504366422</v>
      </c>
      <c r="D322" s="78">
        <f ca="1">'Vasicek simulation'!AA320</f>
        <v>3947.4412811398506</v>
      </c>
      <c r="F322" s="78">
        <f t="shared" ca="1" si="4"/>
        <v>3685.9593056477606</v>
      </c>
      <c r="G322" s="78">
        <f t="shared" ca="1" si="4"/>
        <v>-3682.9316665362567</v>
      </c>
      <c r="H322" s="78">
        <f t="shared" ca="1" si="4"/>
        <v>3.0276391016618618</v>
      </c>
    </row>
    <row r="323" spans="1:8" ht="11.25" customHeight="1" x14ac:dyDescent="0.2">
      <c r="A323" s="222">
        <v>311</v>
      </c>
      <c r="B323" s="78">
        <f ca="1">'Vasicek simulation'!Y321</f>
        <v>11680897.811668154</v>
      </c>
      <c r="C323" s="78">
        <f ca="1">'Vasicek simulation'!Z321</f>
        <v>11684959.997440867</v>
      </c>
      <c r="D323" s="78">
        <f ca="1">'Vasicek simulation'!AA321</f>
        <v>4062.1857727132738</v>
      </c>
      <c r="F323" s="78">
        <f t="shared" ca="1" si="4"/>
        <v>-163645.29211148061</v>
      </c>
      <c r="G323" s="78">
        <f t="shared" ca="1" si="4"/>
        <v>163533.57525901869</v>
      </c>
      <c r="H323" s="78">
        <f t="shared" ca="1" si="4"/>
        <v>-111.71685247176129</v>
      </c>
    </row>
    <row r="324" spans="1:8" ht="11.25" customHeight="1" x14ac:dyDescent="0.2">
      <c r="A324" s="222">
        <v>312</v>
      </c>
      <c r="B324" s="78">
        <f ca="1">'Vasicek simulation'!Y322</f>
        <v>12011221.99415081</v>
      </c>
      <c r="C324" s="78">
        <f ca="1">'Vasicek simulation'!Z322</f>
        <v>12015058.744606143</v>
      </c>
      <c r="D324" s="78">
        <f ca="1">'Vasicek simulation'!AA322</f>
        <v>3836.75045533292</v>
      </c>
      <c r="F324" s="78">
        <f t="shared" ca="1" si="4"/>
        <v>166678.89037117548</v>
      </c>
      <c r="G324" s="78">
        <f t="shared" ca="1" si="4"/>
        <v>-166565.17190625705</v>
      </c>
      <c r="H324" s="78">
        <f t="shared" ca="1" si="4"/>
        <v>113.71846490859252</v>
      </c>
    </row>
    <row r="325" spans="1:8" ht="11.25" customHeight="1" x14ac:dyDescent="0.2">
      <c r="A325" s="222">
        <v>313</v>
      </c>
      <c r="B325" s="78">
        <f ca="1">'Vasicek simulation'!Y323</f>
        <v>11721200.79847749</v>
      </c>
      <c r="C325" s="78">
        <f ca="1">'Vasicek simulation'!Z323</f>
        <v>11725235.255306695</v>
      </c>
      <c r="D325" s="78">
        <f ca="1">'Vasicek simulation'!AA323</f>
        <v>4034.4568292051554</v>
      </c>
      <c r="F325" s="78">
        <f t="shared" ca="1" si="4"/>
        <v>-123342.30530214496</v>
      </c>
      <c r="G325" s="78">
        <f t="shared" ca="1" si="4"/>
        <v>123258.31739319116</v>
      </c>
      <c r="H325" s="78">
        <f t="shared" ca="1" si="4"/>
        <v>-83.987908963642894</v>
      </c>
    </row>
    <row r="326" spans="1:8" ht="11.25" customHeight="1" x14ac:dyDescent="0.2">
      <c r="A326" s="222">
        <v>314</v>
      </c>
      <c r="B326" s="78">
        <f ca="1">'Vasicek simulation'!Y324</f>
        <v>11710232.523679974</v>
      </c>
      <c r="C326" s="78">
        <f ca="1">'Vasicek simulation'!Z324</f>
        <v>11714274.521371083</v>
      </c>
      <c r="D326" s="78">
        <f ca="1">'Vasicek simulation'!AA324</f>
        <v>4041.9976911097765</v>
      </c>
      <c r="F326" s="78">
        <f t="shared" ca="1" si="4"/>
        <v>-134310.5800996609</v>
      </c>
      <c r="G326" s="78">
        <f t="shared" ca="1" si="4"/>
        <v>134219.05132880248</v>
      </c>
      <c r="H326" s="78">
        <f t="shared" ca="1" si="4"/>
        <v>-91.528770868264019</v>
      </c>
    </row>
    <row r="327" spans="1:8" ht="11.25" customHeight="1" x14ac:dyDescent="0.2">
      <c r="A327" s="222">
        <v>315</v>
      </c>
      <c r="B327" s="78">
        <f ca="1">'Vasicek simulation'!Y325</f>
        <v>11822214.308556376</v>
      </c>
      <c r="C327" s="78">
        <f ca="1">'Vasicek simulation'!Z325</f>
        <v>11826179.520303123</v>
      </c>
      <c r="D327" s="78">
        <f ca="1">'Vasicek simulation'!AA325</f>
        <v>3965.2117467466742</v>
      </c>
      <c r="F327" s="78">
        <f t="shared" ca="1" si="4"/>
        <v>-22328.795223258436</v>
      </c>
      <c r="G327" s="78">
        <f t="shared" ca="1" si="4"/>
        <v>22314.052396763116</v>
      </c>
      <c r="H327" s="78">
        <f t="shared" ca="1" si="4"/>
        <v>-14.742826505161702</v>
      </c>
    </row>
    <row r="328" spans="1:8" ht="11.25" customHeight="1" x14ac:dyDescent="0.2">
      <c r="A328" s="222">
        <v>316</v>
      </c>
      <c r="B328" s="78">
        <f ca="1">'Vasicek simulation'!Y326</f>
        <v>11837990.333638493</v>
      </c>
      <c r="C328" s="78">
        <f ca="1">'Vasicek simulation'!Z326</f>
        <v>11841944.765709151</v>
      </c>
      <c r="D328" s="78">
        <f ca="1">'Vasicek simulation'!AA326</f>
        <v>3954.4320706576109</v>
      </c>
      <c r="F328" s="78">
        <f t="shared" ca="1" si="4"/>
        <v>-6552.7701411414891</v>
      </c>
      <c r="G328" s="78">
        <f t="shared" ca="1" si="4"/>
        <v>6548.8069907352328</v>
      </c>
      <c r="H328" s="78">
        <f t="shared" ca="1" si="4"/>
        <v>-3.963150416098415</v>
      </c>
    </row>
    <row r="329" spans="1:8" ht="11.25" customHeight="1" x14ac:dyDescent="0.2">
      <c r="A329" s="222">
        <v>317</v>
      </c>
      <c r="B329" s="78">
        <f ca="1">'Vasicek simulation'!Y327</f>
        <v>11739044.042897975</v>
      </c>
      <c r="C329" s="78">
        <f ca="1">'Vasicek simulation'!Z327</f>
        <v>11743066.241138207</v>
      </c>
      <c r="D329" s="78">
        <f ca="1">'Vasicek simulation'!AA327</f>
        <v>4022.1982402317226</v>
      </c>
      <c r="F329" s="78">
        <f t="shared" ca="1" si="4"/>
        <v>-105499.06088165939</v>
      </c>
      <c r="G329" s="78">
        <f t="shared" ca="1" si="4"/>
        <v>105427.33156167902</v>
      </c>
      <c r="H329" s="78">
        <f t="shared" ca="1" si="4"/>
        <v>-71.729319990210115</v>
      </c>
    </row>
    <row r="330" spans="1:8" ht="11.25" customHeight="1" x14ac:dyDescent="0.2">
      <c r="A330" s="222">
        <v>318</v>
      </c>
      <c r="B330" s="78">
        <f ca="1">'Vasicek simulation'!Y328</f>
        <v>11718215.954593161</v>
      </c>
      <c r="C330" s="78">
        <f ca="1">'Vasicek simulation'!Z328</f>
        <v>11722252.463139722</v>
      </c>
      <c r="D330" s="78">
        <f ca="1">'Vasicek simulation'!AA328</f>
        <v>4036.5085465610027</v>
      </c>
      <c r="F330" s="78">
        <f t="shared" ca="1" si="4"/>
        <v>-126327.14918647334</v>
      </c>
      <c r="G330" s="78">
        <f t="shared" ca="1" si="4"/>
        <v>126241.10956016369</v>
      </c>
      <c r="H330" s="78">
        <f t="shared" ca="1" si="4"/>
        <v>-86.039626319490253</v>
      </c>
    </row>
    <row r="331" spans="1:8" ht="11.25" customHeight="1" x14ac:dyDescent="0.2">
      <c r="A331" s="222">
        <v>319</v>
      </c>
      <c r="B331" s="78">
        <f ca="1">'Vasicek simulation'!Y329</f>
        <v>11846120.684644077</v>
      </c>
      <c r="C331" s="78">
        <f ca="1">'Vasicek simulation'!Z329</f>
        <v>11850069.565138951</v>
      </c>
      <c r="D331" s="78">
        <f ca="1">'Vasicek simulation'!AA329</f>
        <v>3948.8804948739707</v>
      </c>
      <c r="F331" s="78">
        <f t="shared" ca="1" si="4"/>
        <v>1577.5808644425124</v>
      </c>
      <c r="G331" s="78">
        <f t="shared" ca="1" si="4"/>
        <v>-1575.9924390651286</v>
      </c>
      <c r="H331" s="78">
        <f t="shared" ca="1" si="4"/>
        <v>1.5884253675417312</v>
      </c>
    </row>
    <row r="332" spans="1:8" ht="11.25" customHeight="1" x14ac:dyDescent="0.2">
      <c r="A332" s="222">
        <v>320</v>
      </c>
      <c r="B332" s="78">
        <f ca="1">'Vasicek simulation'!Y330</f>
        <v>11898433.243803427</v>
      </c>
      <c r="C332" s="78">
        <f ca="1">'Vasicek simulation'!Z330</f>
        <v>11902346.46853276</v>
      </c>
      <c r="D332" s="78">
        <f ca="1">'Vasicek simulation'!AA330</f>
        <v>3913.2247293330729</v>
      </c>
      <c r="F332" s="78">
        <f t="shared" ca="1" si="4"/>
        <v>53890.140023792163</v>
      </c>
      <c r="G332" s="78">
        <f t="shared" ca="1" si="4"/>
        <v>-53852.895832873881</v>
      </c>
      <c r="H332" s="78">
        <f t="shared" ca="1" si="4"/>
        <v>37.244190908439577</v>
      </c>
    </row>
    <row r="333" spans="1:8" ht="11.25" customHeight="1" x14ac:dyDescent="0.2">
      <c r="A333" s="222">
        <v>321</v>
      </c>
      <c r="B333" s="78">
        <f ca="1">'Vasicek simulation'!Y331</f>
        <v>11823823.974859085</v>
      </c>
      <c r="C333" s="78">
        <f ca="1">'Vasicek simulation'!Z331</f>
        <v>11827788.086281054</v>
      </c>
      <c r="D333" s="78">
        <f ca="1">'Vasicek simulation'!AA331</f>
        <v>3964.1114219687879</v>
      </c>
      <c r="F333" s="78">
        <f t="shared" ref="F333:H396" ca="1" si="5">(B333-B$7)*F$1</f>
        <v>-20719.128920549527</v>
      </c>
      <c r="G333" s="78">
        <f t="shared" ca="1" si="5"/>
        <v>20705.486418832093</v>
      </c>
      <c r="H333" s="78">
        <f t="shared" ca="1" si="5"/>
        <v>-13.64250172727543</v>
      </c>
    </row>
    <row r="334" spans="1:8" ht="11.25" customHeight="1" x14ac:dyDescent="0.2">
      <c r="A334" s="222">
        <v>322</v>
      </c>
      <c r="B334" s="78">
        <f ca="1">'Vasicek simulation'!Y332</f>
        <v>11867614.781582674</v>
      </c>
      <c r="C334" s="78">
        <f ca="1">'Vasicek simulation'!Z332</f>
        <v>11871548.998274656</v>
      </c>
      <c r="D334" s="78">
        <f ca="1">'Vasicek simulation'!AA332</f>
        <v>3934.2166919820011</v>
      </c>
      <c r="F334" s="78">
        <f t="shared" ca="1" si="5"/>
        <v>23071.677803039551</v>
      </c>
      <c r="G334" s="78">
        <f t="shared" ca="1" si="5"/>
        <v>-23055.425574770197</v>
      </c>
      <c r="H334" s="78">
        <f t="shared" ca="1" si="5"/>
        <v>16.252228259511412</v>
      </c>
    </row>
    <row r="335" spans="1:8" ht="11.25" customHeight="1" x14ac:dyDescent="0.2">
      <c r="A335" s="222">
        <v>323</v>
      </c>
      <c r="B335" s="78">
        <f ca="1">'Vasicek simulation'!Y333</f>
        <v>11819410.766089005</v>
      </c>
      <c r="C335" s="78">
        <f ca="1">'Vasicek simulation'!Z333</f>
        <v>11823377.894503806</v>
      </c>
      <c r="D335" s="78">
        <f ca="1">'Vasicek simulation'!AA333</f>
        <v>3967.1284148003906</v>
      </c>
      <c r="F335" s="78">
        <f t="shared" ca="1" si="5"/>
        <v>-25132.337690629065</v>
      </c>
      <c r="G335" s="78">
        <f t="shared" ca="1" si="5"/>
        <v>25115.678196080029</v>
      </c>
      <c r="H335" s="78">
        <f t="shared" ca="1" si="5"/>
        <v>-16.659494558878123</v>
      </c>
    </row>
    <row r="336" spans="1:8" ht="11.25" customHeight="1" x14ac:dyDescent="0.2">
      <c r="A336" s="222">
        <v>324</v>
      </c>
      <c r="B336" s="78">
        <f ca="1">'Vasicek simulation'!Y334</f>
        <v>11821972.8051036</v>
      </c>
      <c r="C336" s="78">
        <f ca="1">'Vasicek simulation'!Z334</f>
        <v>11825938.181944374</v>
      </c>
      <c r="D336" s="78">
        <f ca="1">'Vasicek simulation'!AA334</f>
        <v>3965.3768407739699</v>
      </c>
      <c r="F336" s="78">
        <f t="shared" ca="1" si="5"/>
        <v>-22570.298676034436</v>
      </c>
      <c r="G336" s="78">
        <f t="shared" ca="1" si="5"/>
        <v>22555.39075551182</v>
      </c>
      <c r="H336" s="78">
        <f t="shared" ca="1" si="5"/>
        <v>-14.90792053245741</v>
      </c>
    </row>
    <row r="337" spans="1:8" ht="11.25" customHeight="1" x14ac:dyDescent="0.2">
      <c r="A337" s="222">
        <v>325</v>
      </c>
      <c r="B337" s="78">
        <f ca="1">'Vasicek simulation'!Y335</f>
        <v>12079527.274797475</v>
      </c>
      <c r="C337" s="78">
        <f ca="1">'Vasicek simulation'!Z335</f>
        <v>12083317.998520341</v>
      </c>
      <c r="D337" s="78">
        <f ca="1">'Vasicek simulation'!AA335</f>
        <v>3790.723722865805</v>
      </c>
      <c r="F337" s="78">
        <f t="shared" ca="1" si="5"/>
        <v>234984.1710178405</v>
      </c>
      <c r="G337" s="78">
        <f t="shared" ca="1" si="5"/>
        <v>-234824.42582045496</v>
      </c>
      <c r="H337" s="78">
        <f t="shared" ca="1" si="5"/>
        <v>159.74519737570745</v>
      </c>
    </row>
    <row r="338" spans="1:8" ht="11.25" customHeight="1" x14ac:dyDescent="0.2">
      <c r="A338" s="222">
        <v>326</v>
      </c>
      <c r="B338" s="78">
        <f ca="1">'Vasicek simulation'!Y336</f>
        <v>11826056.010172488</v>
      </c>
      <c r="C338" s="78">
        <f ca="1">'Vasicek simulation'!Z336</f>
        <v>11830018.596002674</v>
      </c>
      <c r="D338" s="78">
        <f ca="1">'Vasicek simulation'!AA336</f>
        <v>3962.5858301855624</v>
      </c>
      <c r="F338" s="78">
        <f t="shared" ca="1" si="5"/>
        <v>-18487.093607146293</v>
      </c>
      <c r="G338" s="78">
        <f t="shared" ca="1" si="5"/>
        <v>18474.976697212085</v>
      </c>
      <c r="H338" s="78">
        <f t="shared" ca="1" si="5"/>
        <v>-12.116909944049894</v>
      </c>
    </row>
    <row r="339" spans="1:8" ht="11.25" customHeight="1" x14ac:dyDescent="0.2">
      <c r="A339" s="222">
        <v>327</v>
      </c>
      <c r="B339" s="78">
        <f ca="1">'Vasicek simulation'!Y337</f>
        <v>11902550.103329968</v>
      </c>
      <c r="C339" s="78">
        <f ca="1">'Vasicek simulation'!Z337</f>
        <v>11906460.52687937</v>
      </c>
      <c r="D339" s="78">
        <f ca="1">'Vasicek simulation'!AA337</f>
        <v>3910.4235494025052</v>
      </c>
      <c r="F339" s="78">
        <f t="shared" ca="1" si="5"/>
        <v>58006.999550333247</v>
      </c>
      <c r="G339" s="78">
        <f t="shared" ca="1" si="5"/>
        <v>-57966.954179484397</v>
      </c>
      <c r="H339" s="78">
        <f t="shared" ca="1" si="5"/>
        <v>40.045370839007319</v>
      </c>
    </row>
    <row r="340" spans="1:8" ht="11.25" customHeight="1" x14ac:dyDescent="0.2">
      <c r="A340" s="222">
        <v>328</v>
      </c>
      <c r="B340" s="78">
        <f ca="1">'Vasicek simulation'!Y338</f>
        <v>11856625.080147356</v>
      </c>
      <c r="C340" s="78">
        <f ca="1">'Vasicek simulation'!Z338</f>
        <v>11860566.79194485</v>
      </c>
      <c r="D340" s="78">
        <f ca="1">'Vasicek simulation'!AA338</f>
        <v>3941.7117974944413</v>
      </c>
      <c r="F340" s="78">
        <f t="shared" ca="1" si="5"/>
        <v>12081.976367721334</v>
      </c>
      <c r="G340" s="78">
        <f t="shared" ca="1" si="5"/>
        <v>-12073.219244964421</v>
      </c>
      <c r="H340" s="78">
        <f t="shared" ca="1" si="5"/>
        <v>8.7571227470712074</v>
      </c>
    </row>
    <row r="341" spans="1:8" ht="11.25" customHeight="1" x14ac:dyDescent="0.2">
      <c r="A341" s="222">
        <v>329</v>
      </c>
      <c r="B341" s="78">
        <f ca="1">'Vasicek simulation'!Y339</f>
        <v>11923913.207597736</v>
      </c>
      <c r="C341" s="78">
        <f ca="1">'Vasicek simulation'!Z339</f>
        <v>11927809.106957287</v>
      </c>
      <c r="D341" s="78">
        <f ca="1">'Vasicek simulation'!AA339</f>
        <v>3895.8993595503271</v>
      </c>
      <c r="F341" s="78">
        <f t="shared" ca="1" si="5"/>
        <v>79370.103818101808</v>
      </c>
      <c r="G341" s="78">
        <f t="shared" ca="1" si="5"/>
        <v>-79315.534257400781</v>
      </c>
      <c r="H341" s="78">
        <f t="shared" ca="1" si="5"/>
        <v>54.569560691185416</v>
      </c>
    </row>
    <row r="342" spans="1:8" ht="11.25" customHeight="1" x14ac:dyDescent="0.2">
      <c r="A342" s="222">
        <v>330</v>
      </c>
      <c r="B342" s="78">
        <f ca="1">'Vasicek simulation'!Y340</f>
        <v>11971286.063406125</v>
      </c>
      <c r="C342" s="78">
        <f ca="1">'Vasicek simulation'!Z340</f>
        <v>11975149.826423509</v>
      </c>
      <c r="D342" s="78">
        <f ca="1">'Vasicek simulation'!AA340</f>
        <v>3863.7630173843354</v>
      </c>
      <c r="F342" s="78">
        <f t="shared" ca="1" si="5"/>
        <v>126742.95962649025</v>
      </c>
      <c r="G342" s="78">
        <f t="shared" ca="1" si="5"/>
        <v>-126656.25372362323</v>
      </c>
      <c r="H342" s="78">
        <f t="shared" ca="1" si="5"/>
        <v>86.70590285717708</v>
      </c>
    </row>
    <row r="343" spans="1:8" ht="11.25" customHeight="1" x14ac:dyDescent="0.2">
      <c r="A343" s="222">
        <v>331</v>
      </c>
      <c r="B343" s="78">
        <f ca="1">'Vasicek simulation'!Y341</f>
        <v>12116190.137647901</v>
      </c>
      <c r="C343" s="78">
        <f ca="1">'Vasicek simulation'!Z341</f>
        <v>12119956.25116815</v>
      </c>
      <c r="D343" s="78">
        <f ca="1">'Vasicek simulation'!AA341</f>
        <v>3766.1135202497244</v>
      </c>
      <c r="F343" s="78">
        <f t="shared" ca="1" si="5"/>
        <v>271647.03386826627</v>
      </c>
      <c r="G343" s="78">
        <f t="shared" ca="1" si="5"/>
        <v>-271462.67846826464</v>
      </c>
      <c r="H343" s="78">
        <f t="shared" ca="1" si="5"/>
        <v>184.35539999178809</v>
      </c>
    </row>
    <row r="344" spans="1:8" ht="11.25" customHeight="1" x14ac:dyDescent="0.2">
      <c r="A344" s="222">
        <v>332</v>
      </c>
      <c r="B344" s="78">
        <f ca="1">'Vasicek simulation'!Y342</f>
        <v>12016709.545161393</v>
      </c>
      <c r="C344" s="78">
        <f ca="1">'Vasicek simulation'!Z342</f>
        <v>12020542.589639878</v>
      </c>
      <c r="D344" s="78">
        <f ca="1">'Vasicek simulation'!AA342</f>
        <v>3833.0444784853607</v>
      </c>
      <c r="F344" s="78">
        <f t="shared" ca="1" si="5"/>
        <v>172166.44138175808</v>
      </c>
      <c r="G344" s="78">
        <f t="shared" ca="1" si="5"/>
        <v>-172049.01693999209</v>
      </c>
      <c r="H344" s="78">
        <f t="shared" ca="1" si="5"/>
        <v>117.42444175615174</v>
      </c>
    </row>
    <row r="345" spans="1:8" ht="11.25" customHeight="1" x14ac:dyDescent="0.2">
      <c r="A345" s="222">
        <v>333</v>
      </c>
      <c r="B345" s="78">
        <f ca="1">'Vasicek simulation'!Y343</f>
        <v>11793173.879112557</v>
      </c>
      <c r="C345" s="78">
        <f ca="1">'Vasicek simulation'!Z343</f>
        <v>11797158.959324848</v>
      </c>
      <c r="D345" s="78">
        <f ca="1">'Vasicek simulation'!AA343</f>
        <v>3985.0802122913301</v>
      </c>
      <c r="F345" s="78">
        <f t="shared" ca="1" si="5"/>
        <v>-51369.224667077884</v>
      </c>
      <c r="G345" s="78">
        <f t="shared" ca="1" si="5"/>
        <v>51334.613375037909</v>
      </c>
      <c r="H345" s="78">
        <f t="shared" ca="1" si="5"/>
        <v>-34.611292049817621</v>
      </c>
    </row>
    <row r="346" spans="1:8" ht="11.25" customHeight="1" x14ac:dyDescent="0.2">
      <c r="A346" s="222">
        <v>334</v>
      </c>
      <c r="B346" s="78">
        <f ca="1">'Vasicek simulation'!Y344</f>
        <v>11595090.129514214</v>
      </c>
      <c r="C346" s="78">
        <f ca="1">'Vasicek simulation'!Z344</f>
        <v>11599211.525621574</v>
      </c>
      <c r="D346" s="78">
        <f ca="1">'Vasicek simulation'!AA344</f>
        <v>4121.3961073607206</v>
      </c>
      <c r="F346" s="78">
        <f t="shared" ca="1" si="5"/>
        <v>-249452.97426542081</v>
      </c>
      <c r="G346" s="78">
        <f t="shared" ca="1" si="5"/>
        <v>249282.04707831144</v>
      </c>
      <c r="H346" s="78">
        <f t="shared" ca="1" si="5"/>
        <v>-170.92718711920816</v>
      </c>
    </row>
    <row r="347" spans="1:8" ht="11.25" customHeight="1" x14ac:dyDescent="0.2">
      <c r="A347" s="222">
        <v>335</v>
      </c>
      <c r="B347" s="78">
        <f ca="1">'Vasicek simulation'!Y345</f>
        <v>11662156.71040877</v>
      </c>
      <c r="C347" s="78">
        <f ca="1">'Vasicek simulation'!Z345</f>
        <v>11666231.808607042</v>
      </c>
      <c r="D347" s="78">
        <f ca="1">'Vasicek simulation'!AA345</f>
        <v>4075.0981982722878</v>
      </c>
      <c r="F347" s="78">
        <f t="shared" ca="1" si="5"/>
        <v>-182386.39337086491</v>
      </c>
      <c r="G347" s="78">
        <f t="shared" ca="1" si="5"/>
        <v>182261.76409284398</v>
      </c>
      <c r="H347" s="78">
        <f t="shared" ca="1" si="5"/>
        <v>-124.62927803077537</v>
      </c>
    </row>
    <row r="348" spans="1:8" ht="11.25" customHeight="1" x14ac:dyDescent="0.2">
      <c r="A348" s="222">
        <v>336</v>
      </c>
      <c r="B348" s="78">
        <f ca="1">'Vasicek simulation'!Y346</f>
        <v>11917524.491699912</v>
      </c>
      <c r="C348" s="78">
        <f ca="1">'Vasicek simulation'!Z346</f>
        <v>11921424.732517121</v>
      </c>
      <c r="D348" s="78">
        <f ca="1">'Vasicek simulation'!AA346</f>
        <v>3900.2408172097057</v>
      </c>
      <c r="F348" s="78">
        <f t="shared" ca="1" si="5"/>
        <v>72981.387920277193</v>
      </c>
      <c r="G348" s="78">
        <f t="shared" ca="1" si="5"/>
        <v>-72931.159817235544</v>
      </c>
      <c r="H348" s="78">
        <f t="shared" ca="1" si="5"/>
        <v>50.228103031806768</v>
      </c>
    </row>
    <row r="349" spans="1:8" ht="11.25" customHeight="1" x14ac:dyDescent="0.2">
      <c r="A349" s="222">
        <v>337</v>
      </c>
      <c r="B349" s="78">
        <f ca="1">'Vasicek simulation'!Y347</f>
        <v>11768058.974406</v>
      </c>
      <c r="C349" s="78">
        <f ca="1">'Vasicek simulation'!Z347</f>
        <v>11772061.263116099</v>
      </c>
      <c r="D349" s="78">
        <f ca="1">'Vasicek simulation'!AA347</f>
        <v>4002.2887100987136</v>
      </c>
      <c r="F349" s="78">
        <f t="shared" ca="1" si="5"/>
        <v>-76484.129373634234</v>
      </c>
      <c r="G349" s="78">
        <f t="shared" ca="1" si="5"/>
        <v>76432.309583786875</v>
      </c>
      <c r="H349" s="78">
        <f t="shared" ca="1" si="5"/>
        <v>-51.819789857201158</v>
      </c>
    </row>
    <row r="350" spans="1:8" ht="11.25" customHeight="1" x14ac:dyDescent="0.2">
      <c r="A350" s="222">
        <v>338</v>
      </c>
      <c r="B350" s="78">
        <f ca="1">'Vasicek simulation'!Y348</f>
        <v>11872406.376343213</v>
      </c>
      <c r="C350" s="78">
        <f ca="1">'Vasicek simulation'!Z348</f>
        <v>11876337.326657973</v>
      </c>
      <c r="D350" s="78">
        <f ca="1">'Vasicek simulation'!AA348</f>
        <v>3930.9503147602081</v>
      </c>
      <c r="F350" s="78">
        <f t="shared" ca="1" si="5"/>
        <v>27863.272563578561</v>
      </c>
      <c r="G350" s="78">
        <f t="shared" ca="1" si="5"/>
        <v>-27843.753958087415</v>
      </c>
      <c r="H350" s="78">
        <f t="shared" ca="1" si="5"/>
        <v>19.518605481304348</v>
      </c>
    </row>
    <row r="351" spans="1:8" ht="11.25" customHeight="1" x14ac:dyDescent="0.2">
      <c r="A351" s="222">
        <v>339</v>
      </c>
      <c r="B351" s="78">
        <f ca="1">'Vasicek simulation'!Y349</f>
        <v>11909604.825587874</v>
      </c>
      <c r="C351" s="78">
        <f ca="1">'Vasicek simulation'!Z349</f>
        <v>11913510.450661525</v>
      </c>
      <c r="D351" s="78">
        <f ca="1">'Vasicek simulation'!AA349</f>
        <v>3905.6250736508518</v>
      </c>
      <c r="F351" s="78">
        <f t="shared" ca="1" si="5"/>
        <v>65061.721808239818</v>
      </c>
      <c r="G351" s="78">
        <f t="shared" ca="1" si="5"/>
        <v>-65016.877961639315</v>
      </c>
      <c r="H351" s="78">
        <f t="shared" ca="1" si="5"/>
        <v>44.843846590660633</v>
      </c>
    </row>
    <row r="352" spans="1:8" ht="11.25" customHeight="1" x14ac:dyDescent="0.2">
      <c r="A352" s="222">
        <v>340</v>
      </c>
      <c r="B352" s="78">
        <f ca="1">'Vasicek simulation'!Y350</f>
        <v>11724020.799155077</v>
      </c>
      <c r="C352" s="78">
        <f ca="1">'Vasicek simulation'!Z350</f>
        <v>11728053.317859856</v>
      </c>
      <c r="D352" s="78">
        <f ca="1">'Vasicek simulation'!AA350</f>
        <v>4032.5187047794461</v>
      </c>
      <c r="F352" s="78">
        <f t="shared" ca="1" si="5"/>
        <v>-120522.3046245575</v>
      </c>
      <c r="G352" s="78">
        <f t="shared" ca="1" si="5"/>
        <v>120440.2548400294</v>
      </c>
      <c r="H352" s="78">
        <f t="shared" ca="1" si="5"/>
        <v>-82.049784537933647</v>
      </c>
    </row>
    <row r="353" spans="1:8" ht="11.25" customHeight="1" x14ac:dyDescent="0.2">
      <c r="A353" s="222">
        <v>341</v>
      </c>
      <c r="B353" s="78">
        <f ca="1">'Vasicek simulation'!Y351</f>
        <v>11658861.090402048</v>
      </c>
      <c r="C353" s="78">
        <f ca="1">'Vasicek simulation'!Z351</f>
        <v>11662938.460416514</v>
      </c>
      <c r="D353" s="78">
        <f ca="1">'Vasicek simulation'!AA351</f>
        <v>4077.3700144663453</v>
      </c>
      <c r="F353" s="78">
        <f t="shared" ca="1" si="5"/>
        <v>-185682.01337758638</v>
      </c>
      <c r="G353" s="78">
        <f t="shared" ca="1" si="5"/>
        <v>185555.11228337139</v>
      </c>
      <c r="H353" s="78">
        <f t="shared" ca="1" si="5"/>
        <v>-126.90109422483283</v>
      </c>
    </row>
    <row r="354" spans="1:8" ht="11.25" customHeight="1" x14ac:dyDescent="0.2">
      <c r="A354" s="222">
        <v>342</v>
      </c>
      <c r="B354" s="78">
        <f ca="1">'Vasicek simulation'!Y352</f>
        <v>12009514.266148994</v>
      </c>
      <c r="C354" s="78">
        <f ca="1">'Vasicek simulation'!Z352</f>
        <v>12013352.170194261</v>
      </c>
      <c r="D354" s="78">
        <f ca="1">'Vasicek simulation'!AA352</f>
        <v>3837.9040452670306</v>
      </c>
      <c r="F354" s="78">
        <f t="shared" ca="1" si="5"/>
        <v>164971.16236935928</v>
      </c>
      <c r="G354" s="78">
        <f t="shared" ca="1" si="5"/>
        <v>-164858.59749437496</v>
      </c>
      <c r="H354" s="78">
        <f t="shared" ca="1" si="5"/>
        <v>112.56487497448188</v>
      </c>
    </row>
    <row r="355" spans="1:8" ht="11.25" customHeight="1" x14ac:dyDescent="0.2">
      <c r="A355" s="222">
        <v>343</v>
      </c>
      <c r="B355" s="78">
        <f ca="1">'Vasicek simulation'!Y353</f>
        <v>11610068.941908926</v>
      </c>
      <c r="C355" s="78">
        <f ca="1">'Vasicek simulation'!Z353</f>
        <v>11614179.985992227</v>
      </c>
      <c r="D355" s="78">
        <f ca="1">'Vasicek simulation'!AA353</f>
        <v>4111.0440833009779</v>
      </c>
      <c r="F355" s="78">
        <f t="shared" ca="1" si="5"/>
        <v>-234474.16187070869</v>
      </c>
      <c r="G355" s="78">
        <f t="shared" ca="1" si="5"/>
        <v>234313.58670765907</v>
      </c>
      <c r="H355" s="78">
        <f t="shared" ca="1" si="5"/>
        <v>-160.57516305946547</v>
      </c>
    </row>
    <row r="356" spans="1:8" ht="11.25" customHeight="1" x14ac:dyDescent="0.2">
      <c r="A356" s="222">
        <v>344</v>
      </c>
      <c r="B356" s="78">
        <f ca="1">'Vasicek simulation'!Y354</f>
        <v>11657221.960553044</v>
      </c>
      <c r="C356" s="78">
        <f ca="1">'Vasicek simulation'!Z354</f>
        <v>11661300.460620617</v>
      </c>
      <c r="D356" s="78">
        <f ca="1">'Vasicek simulation'!AA354</f>
        <v>4078.5000675730407</v>
      </c>
      <c r="F356" s="78">
        <f t="shared" ca="1" si="5"/>
        <v>-187321.14322659001</v>
      </c>
      <c r="G356" s="78">
        <f t="shared" ca="1" si="5"/>
        <v>187193.11207926832</v>
      </c>
      <c r="H356" s="78">
        <f t="shared" ca="1" si="5"/>
        <v>-128.03114733152825</v>
      </c>
    </row>
    <row r="357" spans="1:8" ht="11.25" customHeight="1" x14ac:dyDescent="0.2">
      <c r="A357" s="222">
        <v>345</v>
      </c>
      <c r="B357" s="78">
        <f ca="1">'Vasicek simulation'!Y355</f>
        <v>11668347.996334007</v>
      </c>
      <c r="C357" s="78">
        <f ca="1">'Vasicek simulation'!Z355</f>
        <v>11672418.827544861</v>
      </c>
      <c r="D357" s="78">
        <f ca="1">'Vasicek simulation'!AA355</f>
        <v>4070.831210853532</v>
      </c>
      <c r="F357" s="78">
        <f t="shared" ca="1" si="5"/>
        <v>-176195.10744562745</v>
      </c>
      <c r="G357" s="78">
        <f t="shared" ca="1" si="5"/>
        <v>176074.74515502527</v>
      </c>
      <c r="H357" s="78">
        <f t="shared" ca="1" si="5"/>
        <v>-120.36229061201948</v>
      </c>
    </row>
    <row r="358" spans="1:8" ht="11.25" customHeight="1" x14ac:dyDescent="0.2">
      <c r="A358" s="222">
        <v>346</v>
      </c>
      <c r="B358" s="78">
        <f ca="1">'Vasicek simulation'!Y356</f>
        <v>11650023.295482527</v>
      </c>
      <c r="C358" s="78">
        <f ca="1">'Vasicek simulation'!Z356</f>
        <v>11654106.759477966</v>
      </c>
      <c r="D358" s="78">
        <f ca="1">'Vasicek simulation'!AA356</f>
        <v>4083.4639954380691</v>
      </c>
      <c r="F358" s="78">
        <f t="shared" ca="1" si="5"/>
        <v>-194519.808297107</v>
      </c>
      <c r="G358" s="78">
        <f t="shared" ca="1" si="5"/>
        <v>194386.81322192028</v>
      </c>
      <c r="H358" s="78">
        <f t="shared" ca="1" si="5"/>
        <v>-132.99507519655663</v>
      </c>
    </row>
    <row r="359" spans="1:8" ht="11.25" customHeight="1" x14ac:dyDescent="0.2">
      <c r="A359" s="222">
        <v>347</v>
      </c>
      <c r="B359" s="78">
        <f ca="1">'Vasicek simulation'!Y357</f>
        <v>11999658.01998776</v>
      </c>
      <c r="C359" s="78">
        <f ca="1">'Vasicek simulation'!Z357</f>
        <v>12003502.584703922</v>
      </c>
      <c r="D359" s="78">
        <f ca="1">'Vasicek simulation'!AA357</f>
        <v>3844.56471616216</v>
      </c>
      <c r="F359" s="78">
        <f t="shared" ca="1" si="5"/>
        <v>155114.91620812565</v>
      </c>
      <c r="G359" s="78">
        <f t="shared" ca="1" si="5"/>
        <v>-155009.01200403646</v>
      </c>
      <c r="H359" s="78">
        <f t="shared" ca="1" si="5"/>
        <v>105.90420407935244</v>
      </c>
    </row>
    <row r="360" spans="1:8" ht="11.25" customHeight="1" x14ac:dyDescent="0.2">
      <c r="A360" s="222">
        <v>348</v>
      </c>
      <c r="B360" s="78">
        <f ca="1">'Vasicek simulation'!Y358</f>
        <v>11978674.829684719</v>
      </c>
      <c r="C360" s="78">
        <f ca="1">'Vasicek simulation'!Z358</f>
        <v>11982533.589435957</v>
      </c>
      <c r="D360" s="78">
        <f ca="1">'Vasicek simulation'!AA358</f>
        <v>3858.7597512379289</v>
      </c>
      <c r="F360" s="78">
        <f t="shared" ca="1" si="5"/>
        <v>134131.72590508498</v>
      </c>
      <c r="G360" s="78">
        <f t="shared" ca="1" si="5"/>
        <v>-134040.01673607156</v>
      </c>
      <c r="H360" s="78">
        <f t="shared" ca="1" si="5"/>
        <v>91.709169003583611</v>
      </c>
    </row>
    <row r="361" spans="1:8" ht="11.25" customHeight="1" x14ac:dyDescent="0.2">
      <c r="A361" s="222">
        <v>349</v>
      </c>
      <c r="B361" s="78">
        <f ca="1">'Vasicek simulation'!Y359</f>
        <v>11896311.263906555</v>
      </c>
      <c r="C361" s="78">
        <f ca="1">'Vasicek simulation'!Z359</f>
        <v>11900225.932746563</v>
      </c>
      <c r="D361" s="78">
        <f ca="1">'Vasicek simulation'!AA359</f>
        <v>3914.6688400078565</v>
      </c>
      <c r="F361" s="78">
        <f t="shared" ca="1" si="5"/>
        <v>51768.160126920789</v>
      </c>
      <c r="G361" s="78">
        <f t="shared" ca="1" si="5"/>
        <v>-51732.360046677291</v>
      </c>
      <c r="H361" s="78">
        <f t="shared" ca="1" si="5"/>
        <v>35.80008023365599</v>
      </c>
    </row>
    <row r="362" spans="1:8" ht="11.25" customHeight="1" x14ac:dyDescent="0.2">
      <c r="A362" s="222">
        <v>350</v>
      </c>
      <c r="B362" s="78">
        <f ca="1">'Vasicek simulation'!Y360</f>
        <v>11890801.853493087</v>
      </c>
      <c r="C362" s="78">
        <f ca="1">'Vasicek simulation'!Z360</f>
        <v>11894720.272641474</v>
      </c>
      <c r="D362" s="78">
        <f ca="1">'Vasicek simulation'!AA360</f>
        <v>3918.4191483873874</v>
      </c>
      <c r="F362" s="78">
        <f t="shared" ca="1" si="5"/>
        <v>46258.749713452533</v>
      </c>
      <c r="G362" s="78">
        <f t="shared" ca="1" si="5"/>
        <v>-46226.699941588566</v>
      </c>
      <c r="H362" s="78">
        <f t="shared" ca="1" si="5"/>
        <v>32.049771854125083</v>
      </c>
    </row>
    <row r="363" spans="1:8" ht="11.25" customHeight="1" x14ac:dyDescent="0.2">
      <c r="A363" s="222">
        <v>351</v>
      </c>
      <c r="B363" s="78">
        <f ca="1">'Vasicek simulation'!Y361</f>
        <v>11831630.069955859</v>
      </c>
      <c r="C363" s="78">
        <f ca="1">'Vasicek simulation'!Z361</f>
        <v>11835588.846781407</v>
      </c>
      <c r="D363" s="78">
        <f ca="1">'Vasicek simulation'!AA361</f>
        <v>3958.7768255472183</v>
      </c>
      <c r="F363" s="78">
        <f t="shared" ca="1" si="5"/>
        <v>-12913.033823775128</v>
      </c>
      <c r="G363" s="78">
        <f t="shared" ca="1" si="5"/>
        <v>12904.725918479264</v>
      </c>
      <c r="H363" s="78">
        <f t="shared" ca="1" si="5"/>
        <v>-8.3079053057058445</v>
      </c>
    </row>
    <row r="364" spans="1:8" ht="11.25" customHeight="1" x14ac:dyDescent="0.2">
      <c r="A364" s="222">
        <v>352</v>
      </c>
      <c r="B364" s="78">
        <f ca="1">'Vasicek simulation'!Y362</f>
        <v>11599131.895331493</v>
      </c>
      <c r="C364" s="78">
        <f ca="1">'Vasicek simulation'!Z362</f>
        <v>11603250.497486224</v>
      </c>
      <c r="D364" s="78">
        <f ca="1">'Vasicek simulation'!AA362</f>
        <v>4118.6021547317505</v>
      </c>
      <c r="F364" s="78">
        <f t="shared" ca="1" si="5"/>
        <v>-245411.20844814181</v>
      </c>
      <c r="G364" s="78">
        <f t="shared" ca="1" si="5"/>
        <v>245243.07521366142</v>
      </c>
      <c r="H364" s="78">
        <f t="shared" ca="1" si="5"/>
        <v>-168.13323449023801</v>
      </c>
    </row>
    <row r="365" spans="1:8" ht="11.25" customHeight="1" x14ac:dyDescent="0.2">
      <c r="A365" s="222">
        <v>353</v>
      </c>
      <c r="B365" s="78">
        <f ca="1">'Vasicek simulation'!Y363</f>
        <v>11974712.600973658</v>
      </c>
      <c r="C365" s="78">
        <f ca="1">'Vasicek simulation'!Z363</f>
        <v>11978574.043419767</v>
      </c>
      <c r="D365" s="78">
        <f ca="1">'Vasicek simulation'!AA363</f>
        <v>3861.4424461089075</v>
      </c>
      <c r="F365" s="78">
        <f t="shared" ca="1" si="5"/>
        <v>130169.4971940238</v>
      </c>
      <c r="G365" s="78">
        <f t="shared" ca="1" si="5"/>
        <v>-130080.47071988136</v>
      </c>
      <c r="H365" s="78">
        <f t="shared" ca="1" si="5"/>
        <v>89.026474132605017</v>
      </c>
    </row>
    <row r="366" spans="1:8" ht="11.25" customHeight="1" x14ac:dyDescent="0.2">
      <c r="A366" s="222">
        <v>354</v>
      </c>
      <c r="B366" s="78">
        <f ca="1">'Vasicek simulation'!Y364</f>
        <v>11849184.04310292</v>
      </c>
      <c r="C366" s="78">
        <f ca="1">'Vasicek simulation'!Z364</f>
        <v>11853130.832557756</v>
      </c>
      <c r="D366" s="78">
        <f ca="1">'Vasicek simulation'!AA364</f>
        <v>3946.7894548363984</v>
      </c>
      <c r="F366" s="78">
        <f t="shared" ca="1" si="5"/>
        <v>4640.9393232855946</v>
      </c>
      <c r="G366" s="78">
        <f t="shared" ca="1" si="5"/>
        <v>-4637.2598578706384</v>
      </c>
      <c r="H366" s="78">
        <f t="shared" ca="1" si="5"/>
        <v>3.6794654051141151</v>
      </c>
    </row>
    <row r="367" spans="1:8" ht="11.25" customHeight="1" x14ac:dyDescent="0.2">
      <c r="A367" s="222">
        <v>355</v>
      </c>
      <c r="B367" s="78">
        <f ca="1">'Vasicek simulation'!Y365</f>
        <v>11934710.971975874</v>
      </c>
      <c r="C367" s="78">
        <f ca="1">'Vasicek simulation'!Z365</f>
        <v>11938599.53773324</v>
      </c>
      <c r="D367" s="78">
        <f ca="1">'Vasicek simulation'!AA365</f>
        <v>3888.5657573658973</v>
      </c>
      <c r="F367" s="78">
        <f t="shared" ca="1" si="5"/>
        <v>90167.868196239695</v>
      </c>
      <c r="G367" s="78">
        <f t="shared" ca="1" si="5"/>
        <v>-90105.965033354238</v>
      </c>
      <c r="H367" s="78">
        <f t="shared" ca="1" si="5"/>
        <v>61.90316287561518</v>
      </c>
    </row>
    <row r="368" spans="1:8" ht="11.25" customHeight="1" x14ac:dyDescent="0.2">
      <c r="A368" s="222">
        <v>356</v>
      </c>
      <c r="B368" s="78">
        <f ca="1">'Vasicek simulation'!Y366</f>
        <v>11907707.399094639</v>
      </c>
      <c r="C368" s="78">
        <f ca="1">'Vasicek simulation'!Z366</f>
        <v>11911614.314549822</v>
      </c>
      <c r="D368" s="78">
        <f ca="1">'Vasicek simulation'!AA366</f>
        <v>3906.9154551830143</v>
      </c>
      <c r="F368" s="78">
        <f t="shared" ca="1" si="5"/>
        <v>63164.295315004885</v>
      </c>
      <c r="G368" s="78">
        <f t="shared" ca="1" si="5"/>
        <v>-63120.741849936545</v>
      </c>
      <c r="H368" s="78">
        <f t="shared" ca="1" si="5"/>
        <v>43.553465058498205</v>
      </c>
    </row>
    <row r="369" spans="1:8" ht="11.25" customHeight="1" x14ac:dyDescent="0.2">
      <c r="A369" s="222">
        <v>357</v>
      </c>
      <c r="B369" s="78">
        <f ca="1">'Vasicek simulation'!Y367</f>
        <v>11955145.170330938</v>
      </c>
      <c r="C369" s="78">
        <f ca="1">'Vasicek simulation'!Z367</f>
        <v>11959019.871652571</v>
      </c>
      <c r="D369" s="78">
        <f ca="1">'Vasicek simulation'!AA367</f>
        <v>3874.7013216335326</v>
      </c>
      <c r="F369" s="78">
        <f t="shared" ca="1" si="5"/>
        <v>110602.06655130349</v>
      </c>
      <c r="G369" s="78">
        <f t="shared" ca="1" si="5"/>
        <v>-110526.29895268567</v>
      </c>
      <c r="H369" s="78">
        <f t="shared" ca="1" si="5"/>
        <v>75.767598607979835</v>
      </c>
    </row>
    <row r="370" spans="1:8" ht="11.25" customHeight="1" x14ac:dyDescent="0.2">
      <c r="A370" s="222">
        <v>358</v>
      </c>
      <c r="B370" s="78">
        <f ca="1">'Vasicek simulation'!Y368</f>
        <v>11917666.69947065</v>
      </c>
      <c r="C370" s="78">
        <f ca="1">'Vasicek simulation'!Z368</f>
        <v>11921566.843631264</v>
      </c>
      <c r="D370" s="78">
        <f ca="1">'Vasicek simulation'!AA368</f>
        <v>3900.1441606134176</v>
      </c>
      <c r="F370" s="78">
        <f t="shared" ca="1" si="5"/>
        <v>73123.595691015944</v>
      </c>
      <c r="G370" s="78">
        <f t="shared" ca="1" si="5"/>
        <v>-73073.270931378007</v>
      </c>
      <c r="H370" s="78">
        <f t="shared" ca="1" si="5"/>
        <v>50.324759628094853</v>
      </c>
    </row>
    <row r="371" spans="1:8" ht="11.25" customHeight="1" x14ac:dyDescent="0.2">
      <c r="A371" s="222">
        <v>359</v>
      </c>
      <c r="B371" s="78">
        <f ca="1">'Vasicek simulation'!Y369</f>
        <v>11814020.896418724</v>
      </c>
      <c r="C371" s="78">
        <f ca="1">'Vasicek simulation'!Z369</f>
        <v>11817991.710527277</v>
      </c>
      <c r="D371" s="78">
        <f ca="1">'Vasicek simulation'!AA369</f>
        <v>3970.8141085524112</v>
      </c>
      <c r="F371" s="78">
        <f t="shared" ca="1" si="5"/>
        <v>-30522.207360910252</v>
      </c>
      <c r="G371" s="78">
        <f t="shared" ca="1" si="5"/>
        <v>30501.862172609195</v>
      </c>
      <c r="H371" s="78">
        <f t="shared" ca="1" si="5"/>
        <v>-20.34518831089872</v>
      </c>
    </row>
    <row r="372" spans="1:8" ht="11.25" customHeight="1" x14ac:dyDescent="0.2">
      <c r="A372" s="222">
        <v>360</v>
      </c>
      <c r="B372" s="78">
        <f ca="1">'Vasicek simulation'!Y370</f>
        <v>11771950.608740294</v>
      </c>
      <c r="C372" s="78">
        <f ca="1">'Vasicek simulation'!Z370</f>
        <v>11775950.229406003</v>
      </c>
      <c r="D372" s="78">
        <f ca="1">'Vasicek simulation'!AA370</f>
        <v>3999.6206657085568</v>
      </c>
      <c r="F372" s="78">
        <f t="shared" ca="1" si="5"/>
        <v>-72592.495039340109</v>
      </c>
      <c r="G372" s="78">
        <f t="shared" ca="1" si="5"/>
        <v>72543.343293882906</v>
      </c>
      <c r="H372" s="78">
        <f t="shared" ca="1" si="5"/>
        <v>-49.151745467044293</v>
      </c>
    </row>
    <row r="373" spans="1:8" ht="11.25" customHeight="1" x14ac:dyDescent="0.2">
      <c r="A373" s="222">
        <v>361</v>
      </c>
      <c r="B373" s="78">
        <f ca="1">'Vasicek simulation'!Y371</f>
        <v>11743784.002946774</v>
      </c>
      <c r="C373" s="78">
        <f ca="1">'Vasicek simulation'!Z371</f>
        <v>11747802.946644787</v>
      </c>
      <c r="D373" s="78">
        <f ca="1">'Vasicek simulation'!AA371</f>
        <v>4018.9436980132014</v>
      </c>
      <c r="F373" s="78">
        <f t="shared" ca="1" si="5"/>
        <v>-100759.10083286092</v>
      </c>
      <c r="G373" s="78">
        <f t="shared" ca="1" si="5"/>
        <v>100690.62605509907</v>
      </c>
      <c r="H373" s="78">
        <f t="shared" ca="1" si="5"/>
        <v>-68.474777771688878</v>
      </c>
    </row>
    <row r="374" spans="1:8" ht="11.25" customHeight="1" x14ac:dyDescent="0.2">
      <c r="A374" s="222">
        <v>362</v>
      </c>
      <c r="B374" s="78">
        <f ca="1">'Vasicek simulation'!Y372</f>
        <v>11989638.648883339</v>
      </c>
      <c r="C374" s="78">
        <f ca="1">'Vasicek simulation'!Z372</f>
        <v>11993489.989131475</v>
      </c>
      <c r="D374" s="78">
        <f ca="1">'Vasicek simulation'!AA372</f>
        <v>3851.3402481358498</v>
      </c>
      <c r="F374" s="78">
        <f t="shared" ca="1" si="5"/>
        <v>145095.54510370456</v>
      </c>
      <c r="G374" s="78">
        <f t="shared" ca="1" si="5"/>
        <v>-144996.41643158905</v>
      </c>
      <c r="H374" s="78">
        <f t="shared" ca="1" si="5"/>
        <v>99.128672105662645</v>
      </c>
    </row>
    <row r="375" spans="1:8" ht="11.25" customHeight="1" x14ac:dyDescent="0.2">
      <c r="A375" s="222">
        <v>363</v>
      </c>
      <c r="B375" s="78">
        <f ca="1">'Vasicek simulation'!Y373</f>
        <v>11826204.411745399</v>
      </c>
      <c r="C375" s="78">
        <f ca="1">'Vasicek simulation'!Z373</f>
        <v>11830166.896150326</v>
      </c>
      <c r="D375" s="78">
        <f ca="1">'Vasicek simulation'!AA373</f>
        <v>3962.4844049271196</v>
      </c>
      <c r="F375" s="78">
        <f t="shared" ca="1" si="5"/>
        <v>-18338.692034235224</v>
      </c>
      <c r="G375" s="78">
        <f t="shared" ca="1" si="5"/>
        <v>18326.676549559459</v>
      </c>
      <c r="H375" s="78">
        <f t="shared" ca="1" si="5"/>
        <v>-12.015484685607134</v>
      </c>
    </row>
    <row r="376" spans="1:8" ht="11.25" customHeight="1" x14ac:dyDescent="0.2">
      <c r="A376" s="222">
        <v>364</v>
      </c>
      <c r="B376" s="78">
        <f ca="1">'Vasicek simulation'!Y374</f>
        <v>11915934.267765433</v>
      </c>
      <c r="C376" s="78">
        <f ca="1">'Vasicek simulation'!Z374</f>
        <v>11919835.589494541</v>
      </c>
      <c r="D376" s="78">
        <f ca="1">'Vasicek simulation'!AA374</f>
        <v>3901.3217291086912</v>
      </c>
      <c r="F376" s="78">
        <f t="shared" ca="1" si="5"/>
        <v>71391.163985798135</v>
      </c>
      <c r="G376" s="78">
        <f t="shared" ca="1" si="5"/>
        <v>-71342.016794655472</v>
      </c>
      <c r="H376" s="78">
        <f t="shared" ca="1" si="5"/>
        <v>49.147191132821263</v>
      </c>
    </row>
    <row r="377" spans="1:8" ht="11.25" customHeight="1" x14ac:dyDescent="0.2">
      <c r="A377" s="222">
        <v>365</v>
      </c>
      <c r="B377" s="78">
        <f ca="1">'Vasicek simulation'!Y375</f>
        <v>11975266.64724298</v>
      </c>
      <c r="C377" s="78">
        <f ca="1">'Vasicek simulation'!Z375</f>
        <v>11979127.714519611</v>
      </c>
      <c r="D377" s="78">
        <f ca="1">'Vasicek simulation'!AA375</f>
        <v>3861.0672766305506</v>
      </c>
      <c r="F377" s="78">
        <f t="shared" ca="1" si="5"/>
        <v>130723.54346334562</v>
      </c>
      <c r="G377" s="78">
        <f t="shared" ca="1" si="5"/>
        <v>-130634.14181972481</v>
      </c>
      <c r="H377" s="78">
        <f t="shared" ca="1" si="5"/>
        <v>89.401643610961855</v>
      </c>
    </row>
    <row r="378" spans="1:8" ht="11.25" customHeight="1" x14ac:dyDescent="0.2">
      <c r="A378" s="222">
        <v>366</v>
      </c>
      <c r="B378" s="78">
        <f ca="1">'Vasicek simulation'!Y376</f>
        <v>11907294.979935147</v>
      </c>
      <c r="C378" s="78">
        <f ca="1">'Vasicek simulation'!Z376</f>
        <v>11911202.175884288</v>
      </c>
      <c r="D378" s="78">
        <f ca="1">'Vasicek simulation'!AA376</f>
        <v>3907.1959491409361</v>
      </c>
      <c r="F378" s="78">
        <f t="shared" ca="1" si="5"/>
        <v>62751.876155512407</v>
      </c>
      <c r="G378" s="78">
        <f t="shared" ca="1" si="5"/>
        <v>-62708.603184401989</v>
      </c>
      <c r="H378" s="78">
        <f t="shared" ca="1" si="5"/>
        <v>43.272971100576342</v>
      </c>
    </row>
    <row r="379" spans="1:8" ht="11.25" customHeight="1" x14ac:dyDescent="0.2">
      <c r="A379" s="222">
        <v>367</v>
      </c>
      <c r="B379" s="78">
        <f ca="1">'Vasicek simulation'!Y377</f>
        <v>11651138.713416256</v>
      </c>
      <c r="C379" s="78">
        <f ca="1">'Vasicek simulation'!Z377</f>
        <v>11655221.408154709</v>
      </c>
      <c r="D379" s="78">
        <f ca="1">'Vasicek simulation'!AA377</f>
        <v>4082.6947384532541</v>
      </c>
      <c r="F379" s="78">
        <f t="shared" ca="1" si="5"/>
        <v>-193404.39036337845</v>
      </c>
      <c r="G379" s="78">
        <f t="shared" ca="1" si="5"/>
        <v>193272.16454517655</v>
      </c>
      <c r="H379" s="78">
        <f t="shared" ca="1" si="5"/>
        <v>-132.22581821174163</v>
      </c>
    </row>
    <row r="380" spans="1:8" ht="11.25" customHeight="1" x14ac:dyDescent="0.2">
      <c r="A380" s="222">
        <v>368</v>
      </c>
      <c r="B380" s="78">
        <f ca="1">'Vasicek simulation'!Y378</f>
        <v>11958975.47610252</v>
      </c>
      <c r="C380" s="78">
        <f ca="1">'Vasicek simulation'!Z378</f>
        <v>11962847.580657009</v>
      </c>
      <c r="D380" s="78">
        <f ca="1">'Vasicek simulation'!AA378</f>
        <v>3872.104554489255</v>
      </c>
      <c r="F380" s="78">
        <f t="shared" ca="1" si="5"/>
        <v>114432.37232288532</v>
      </c>
      <c r="G380" s="78">
        <f t="shared" ca="1" si="5"/>
        <v>-114354.00795712322</v>
      </c>
      <c r="H380" s="78">
        <f t="shared" ca="1" si="5"/>
        <v>78.364365752257527</v>
      </c>
    </row>
    <row r="381" spans="1:8" ht="11.25" customHeight="1" x14ac:dyDescent="0.2">
      <c r="A381" s="222">
        <v>369</v>
      </c>
      <c r="B381" s="78">
        <f ca="1">'Vasicek simulation'!Y379</f>
        <v>11872281.410235897</v>
      </c>
      <c r="C381" s="78">
        <f ca="1">'Vasicek simulation'!Z379</f>
        <v>11876212.445726674</v>
      </c>
      <c r="D381" s="78">
        <f ca="1">'Vasicek simulation'!AA379</f>
        <v>3931.0354907773435</v>
      </c>
      <c r="F381" s="78">
        <f t="shared" ca="1" si="5"/>
        <v>27738.306456262246</v>
      </c>
      <c r="G381" s="78">
        <f t="shared" ca="1" si="5"/>
        <v>-27718.873026788235</v>
      </c>
      <c r="H381" s="78">
        <f t="shared" ca="1" si="5"/>
        <v>19.433429464168967</v>
      </c>
    </row>
    <row r="382" spans="1:8" ht="11.25" customHeight="1" x14ac:dyDescent="0.2">
      <c r="A382" s="222">
        <v>370</v>
      </c>
      <c r="B382" s="78">
        <f ca="1">'Vasicek simulation'!Y380</f>
        <v>11904542.54966386</v>
      </c>
      <c r="C382" s="78">
        <f ca="1">'Vasicek simulation'!Z380</f>
        <v>11908451.617777793</v>
      </c>
      <c r="D382" s="78">
        <f ca="1">'Vasicek simulation'!AA380</f>
        <v>3909.068113932386</v>
      </c>
      <c r="F382" s="78">
        <f t="shared" ca="1" si="5"/>
        <v>59999.44588422589</v>
      </c>
      <c r="G382" s="78">
        <f t="shared" ca="1" si="5"/>
        <v>-59958.045077906922</v>
      </c>
      <c r="H382" s="78">
        <f t="shared" ca="1" si="5"/>
        <v>41.400806309126438</v>
      </c>
    </row>
    <row r="383" spans="1:8" ht="11.25" customHeight="1" x14ac:dyDescent="0.2">
      <c r="A383" s="222">
        <v>371</v>
      </c>
      <c r="B383" s="78">
        <f ca="1">'Vasicek simulation'!Y381</f>
        <v>11695479.854714932</v>
      </c>
      <c r="C383" s="78">
        <f ca="1">'Vasicek simulation'!Z381</f>
        <v>11699532.001560787</v>
      </c>
      <c r="D383" s="78">
        <f ca="1">'Vasicek simulation'!AA381</f>
        <v>4052.1468458548188</v>
      </c>
      <c r="F383" s="78">
        <f t="shared" ca="1" si="5"/>
        <v>-149063.24906470254</v>
      </c>
      <c r="G383" s="78">
        <f t="shared" ca="1" si="5"/>
        <v>148961.57113909908</v>
      </c>
      <c r="H383" s="78">
        <f t="shared" ca="1" si="5"/>
        <v>-101.67792561330634</v>
      </c>
    </row>
    <row r="384" spans="1:8" ht="11.25" customHeight="1" x14ac:dyDescent="0.2">
      <c r="A384" s="222">
        <v>372</v>
      </c>
      <c r="B384" s="78">
        <f ca="1">'Vasicek simulation'!Y382</f>
        <v>12029996.824928248</v>
      </c>
      <c r="C384" s="78">
        <f ca="1">'Vasicek simulation'!Z382</f>
        <v>12033820.901832182</v>
      </c>
      <c r="D384" s="78">
        <f ca="1">'Vasicek simulation'!AA382</f>
        <v>3824.0769039336592</v>
      </c>
      <c r="F384" s="78">
        <f t="shared" ca="1" si="5"/>
        <v>185453.72114861384</v>
      </c>
      <c r="G384" s="78">
        <f t="shared" ca="1" si="5"/>
        <v>-185327.32913229614</v>
      </c>
      <c r="H384" s="78">
        <f t="shared" ca="1" si="5"/>
        <v>126.39201630785328</v>
      </c>
    </row>
    <row r="385" spans="1:8" ht="11.25" customHeight="1" x14ac:dyDescent="0.2">
      <c r="A385" s="222">
        <v>373</v>
      </c>
      <c r="B385" s="78">
        <f ca="1">'Vasicek simulation'!Y383</f>
        <v>12032683.490910176</v>
      </c>
      <c r="C385" s="78">
        <f ca="1">'Vasicek simulation'!Z383</f>
        <v>12036505.755604971</v>
      </c>
      <c r="D385" s="78">
        <f ca="1">'Vasicek simulation'!AA383</f>
        <v>3822.2646947950125</v>
      </c>
      <c r="F385" s="78">
        <f t="shared" ca="1" si="5"/>
        <v>188140.38713054173</v>
      </c>
      <c r="G385" s="78">
        <f t="shared" ca="1" si="5"/>
        <v>-188012.18290508538</v>
      </c>
      <c r="H385" s="78">
        <f t="shared" ca="1" si="5"/>
        <v>128.2042254465</v>
      </c>
    </row>
    <row r="386" spans="1:8" ht="11.25" customHeight="1" x14ac:dyDescent="0.2">
      <c r="A386" s="222">
        <v>374</v>
      </c>
      <c r="B386" s="78">
        <f ca="1">'Vasicek simulation'!Y384</f>
        <v>11985666.140517691</v>
      </c>
      <c r="C386" s="78">
        <f ca="1">'Vasicek simulation'!Z384</f>
        <v>11989520.168429552</v>
      </c>
      <c r="D386" s="78">
        <f ca="1">'Vasicek simulation'!AA384</f>
        <v>3854.0279118604958</v>
      </c>
      <c r="F386" s="78">
        <f t="shared" ca="1" si="5"/>
        <v>141123.03673805669</v>
      </c>
      <c r="G386" s="78">
        <f t="shared" ca="1" si="5"/>
        <v>-141026.59572966583</v>
      </c>
      <c r="H386" s="78">
        <f t="shared" ca="1" si="5"/>
        <v>96.441008381016673</v>
      </c>
    </row>
    <row r="387" spans="1:8" ht="11.25" customHeight="1" x14ac:dyDescent="0.2">
      <c r="A387" s="222">
        <v>375</v>
      </c>
      <c r="B387" s="78">
        <f ca="1">'Vasicek simulation'!Y385</f>
        <v>12043179.512694199</v>
      </c>
      <c r="C387" s="78">
        <f ca="1">'Vasicek simulation'!Z385</f>
        <v>12046994.700926999</v>
      </c>
      <c r="D387" s="78">
        <f ca="1">'Vasicek simulation'!AA385</f>
        <v>3815.188232799992</v>
      </c>
      <c r="F387" s="78">
        <f t="shared" ca="1" si="5"/>
        <v>198636.40891456418</v>
      </c>
      <c r="G387" s="78">
        <f t="shared" ca="1" si="5"/>
        <v>-198501.12822711281</v>
      </c>
      <c r="H387" s="78">
        <f t="shared" ca="1" si="5"/>
        <v>135.28068744152051</v>
      </c>
    </row>
    <row r="388" spans="1:8" ht="11.25" customHeight="1" x14ac:dyDescent="0.2">
      <c r="A388" s="222">
        <v>376</v>
      </c>
      <c r="B388" s="78">
        <f ca="1">'Vasicek simulation'!Y386</f>
        <v>11776981.321404347</v>
      </c>
      <c r="C388" s="78">
        <f ca="1">'Vasicek simulation'!Z386</f>
        <v>11780977.493918931</v>
      </c>
      <c r="D388" s="78">
        <f ca="1">'Vasicek simulation'!AA386</f>
        <v>3996.1725145839155</v>
      </c>
      <c r="F388" s="78">
        <f t="shared" ca="1" si="5"/>
        <v>-67561.782375287265</v>
      </c>
      <c r="G388" s="78">
        <f t="shared" ca="1" si="5"/>
        <v>67516.078780954704</v>
      </c>
      <c r="H388" s="78">
        <f t="shared" ca="1" si="5"/>
        <v>-45.703594342402994</v>
      </c>
    </row>
    <row r="389" spans="1:8" ht="11.25" customHeight="1" x14ac:dyDescent="0.2">
      <c r="A389" s="222">
        <v>377</v>
      </c>
      <c r="B389" s="78">
        <f ca="1">'Vasicek simulation'!Y387</f>
        <v>11781606.139718158</v>
      </c>
      <c r="C389" s="78">
        <f ca="1">'Vasicek simulation'!Z387</f>
        <v>11785599.143117666</v>
      </c>
      <c r="D389" s="78">
        <f ca="1">'Vasicek simulation'!AA387</f>
        <v>3993.0033995080739</v>
      </c>
      <c r="F389" s="78">
        <f t="shared" ca="1" si="5"/>
        <v>-62936.96406147629</v>
      </c>
      <c r="G389" s="78">
        <f t="shared" ca="1" si="5"/>
        <v>62894.429582219571</v>
      </c>
      <c r="H389" s="78">
        <f t="shared" ca="1" si="5"/>
        <v>-42.534479266561448</v>
      </c>
    </row>
    <row r="390" spans="1:8" ht="11.25" customHeight="1" x14ac:dyDescent="0.2">
      <c r="A390" s="222">
        <v>378</v>
      </c>
      <c r="B390" s="78">
        <f ca="1">'Vasicek simulation'!Y388</f>
        <v>12003122.611309744</v>
      </c>
      <c r="C390" s="78">
        <f ca="1">'Vasicek simulation'!Z388</f>
        <v>12006964.834202243</v>
      </c>
      <c r="D390" s="78">
        <f ca="1">'Vasicek simulation'!AA388</f>
        <v>3842.2228924985975</v>
      </c>
      <c r="F390" s="78">
        <f t="shared" ca="1" si="5"/>
        <v>158579.50753010996</v>
      </c>
      <c r="G390" s="78">
        <f t="shared" ca="1" si="5"/>
        <v>-158471.2615023572</v>
      </c>
      <c r="H390" s="78">
        <f t="shared" ca="1" si="5"/>
        <v>108.24602774291498</v>
      </c>
    </row>
    <row r="391" spans="1:8" ht="11.25" customHeight="1" x14ac:dyDescent="0.2">
      <c r="A391" s="222">
        <v>379</v>
      </c>
      <c r="B391" s="78">
        <f ca="1">'Vasicek simulation'!Y389</f>
        <v>11835028.268784793</v>
      </c>
      <c r="C391" s="78">
        <f ca="1">'Vasicek simulation'!Z389</f>
        <v>11838984.724070016</v>
      </c>
      <c r="D391" s="78">
        <f ca="1">'Vasicek simulation'!AA389</f>
        <v>3956.4552852232009</v>
      </c>
      <c r="F391" s="78">
        <f t="shared" ca="1" si="5"/>
        <v>-9514.834994841367</v>
      </c>
      <c r="G391" s="78">
        <f t="shared" ca="1" si="5"/>
        <v>9508.8486298695207</v>
      </c>
      <c r="H391" s="78">
        <f t="shared" ca="1" si="5"/>
        <v>-5.986364981688439</v>
      </c>
    </row>
    <row r="392" spans="1:8" ht="11.25" customHeight="1" x14ac:dyDescent="0.2">
      <c r="A392" s="222">
        <v>380</v>
      </c>
      <c r="B392" s="78">
        <f ca="1">'Vasicek simulation'!Y390</f>
        <v>11959744.248122016</v>
      </c>
      <c r="C392" s="78">
        <f ca="1">'Vasicek simulation'!Z390</f>
        <v>11963615.831564356</v>
      </c>
      <c r="D392" s="78">
        <f ca="1">'Vasicek simulation'!AA390</f>
        <v>3871.5834423396736</v>
      </c>
      <c r="F392" s="78">
        <f t="shared" ca="1" si="5"/>
        <v>115201.14434238151</v>
      </c>
      <c r="G392" s="78">
        <f t="shared" ca="1" si="5"/>
        <v>-115122.25886446983</v>
      </c>
      <c r="H392" s="78">
        <f t="shared" ca="1" si="5"/>
        <v>78.88547790183884</v>
      </c>
    </row>
    <row r="393" spans="1:8" ht="11.25" customHeight="1" x14ac:dyDescent="0.2">
      <c r="A393" s="222">
        <v>381</v>
      </c>
      <c r="B393" s="78">
        <f ca="1">'Vasicek simulation'!Y391</f>
        <v>11963809.817952272</v>
      </c>
      <c r="C393" s="78">
        <f ca="1">'Vasicek simulation'!Z391</f>
        <v>11967678.64598888</v>
      </c>
      <c r="D393" s="78">
        <f ca="1">'Vasicek simulation'!AA391</f>
        <v>3868.8280366081744</v>
      </c>
      <c r="F393" s="78">
        <f t="shared" ca="1" si="5"/>
        <v>119266.71417263709</v>
      </c>
      <c r="G393" s="78">
        <f t="shared" ca="1" si="5"/>
        <v>-119185.07328899391</v>
      </c>
      <c r="H393" s="78">
        <f t="shared" ca="1" si="5"/>
        <v>81.640883633338035</v>
      </c>
    </row>
    <row r="394" spans="1:8" ht="11.25" customHeight="1" x14ac:dyDescent="0.2">
      <c r="A394" s="222">
        <v>382</v>
      </c>
      <c r="B394" s="78">
        <f ca="1">'Vasicek simulation'!Y392</f>
        <v>11620756.070613367</v>
      </c>
      <c r="C394" s="78">
        <f ca="1">'Vasicek simulation'!Z392</f>
        <v>11624859.732740935</v>
      </c>
      <c r="D394" s="78">
        <f ca="1">'Vasicek simulation'!AA392</f>
        <v>4103.6621275674552</v>
      </c>
      <c r="F394" s="78">
        <f t="shared" ca="1" si="5"/>
        <v>-223787.03316626698</v>
      </c>
      <c r="G394" s="78">
        <f t="shared" ca="1" si="5"/>
        <v>223633.83995895088</v>
      </c>
      <c r="H394" s="78">
        <f t="shared" ca="1" si="5"/>
        <v>-153.19320732594269</v>
      </c>
    </row>
    <row r="395" spans="1:8" ht="11.25" customHeight="1" x14ac:dyDescent="0.2">
      <c r="A395" s="222">
        <v>383</v>
      </c>
      <c r="B395" s="78">
        <f ca="1">'Vasicek simulation'!Y393</f>
        <v>11957516.160468291</v>
      </c>
      <c r="C395" s="78">
        <f ca="1">'Vasicek simulation'!Z393</f>
        <v>11961389.254292764</v>
      </c>
      <c r="D395" s="78">
        <f ca="1">'Vasicek simulation'!AA393</f>
        <v>3873.0938244722784</v>
      </c>
      <c r="F395" s="78">
        <f t="shared" ca="1" si="5"/>
        <v>112973.05668865703</v>
      </c>
      <c r="G395" s="78">
        <f t="shared" ca="1" si="5"/>
        <v>-112895.68159287795</v>
      </c>
      <c r="H395" s="78">
        <f t="shared" ca="1" si="5"/>
        <v>77.375095769234122</v>
      </c>
    </row>
    <row r="396" spans="1:8" ht="11.25" customHeight="1" x14ac:dyDescent="0.2">
      <c r="A396" s="222">
        <v>384</v>
      </c>
      <c r="B396" s="78">
        <f ca="1">'Vasicek simulation'!Y394</f>
        <v>11898392.727909781</v>
      </c>
      <c r="C396" s="78">
        <f ca="1">'Vasicek simulation'!Z394</f>
        <v>11902305.980210377</v>
      </c>
      <c r="D396" s="78">
        <f ca="1">'Vasicek simulation'!AA394</f>
        <v>3913.2523005958647</v>
      </c>
      <c r="F396" s="78">
        <f t="shared" ca="1" si="5"/>
        <v>53849.624130146578</v>
      </c>
      <c r="G396" s="78">
        <f t="shared" ca="1" si="5"/>
        <v>-53812.407510491088</v>
      </c>
      <c r="H396" s="78">
        <f t="shared" ca="1" si="5"/>
        <v>37.216619645647825</v>
      </c>
    </row>
    <row r="397" spans="1:8" ht="11.25" customHeight="1" x14ac:dyDescent="0.2">
      <c r="A397" s="222">
        <v>385</v>
      </c>
      <c r="B397" s="78">
        <f ca="1">'Vasicek simulation'!Y395</f>
        <v>11841088.28011553</v>
      </c>
      <c r="C397" s="78">
        <f ca="1">'Vasicek simulation'!Z395</f>
        <v>11845040.596531773</v>
      </c>
      <c r="D397" s="78">
        <f ca="1">'Vasicek simulation'!AA395</f>
        <v>3952.3164162430912</v>
      </c>
      <c r="F397" s="78">
        <f t="shared" ref="F397:H460" ca="1" si="6">(B397-B$7)*F$1</f>
        <v>-3454.823664104566</v>
      </c>
      <c r="G397" s="78">
        <f t="shared" ca="1" si="6"/>
        <v>3452.9761681128293</v>
      </c>
      <c r="H397" s="78">
        <f t="shared" ca="1" si="6"/>
        <v>-1.8474960015787474</v>
      </c>
    </row>
    <row r="398" spans="1:8" ht="11.25" customHeight="1" x14ac:dyDescent="0.2">
      <c r="A398" s="222">
        <v>386</v>
      </c>
      <c r="B398" s="78">
        <f ca="1">'Vasicek simulation'!Y396</f>
        <v>11868844.824198557</v>
      </c>
      <c r="C398" s="78">
        <f ca="1">'Vasicek simulation'!Z396</f>
        <v>11872778.202294089</v>
      </c>
      <c r="D398" s="78">
        <f ca="1">'Vasicek simulation'!AA396</f>
        <v>3933.3780955318362</v>
      </c>
      <c r="F398" s="78">
        <f t="shared" ca="1" si="6"/>
        <v>24301.720418922603</v>
      </c>
      <c r="G398" s="78">
        <f t="shared" ca="1" si="6"/>
        <v>-24284.629594203085</v>
      </c>
      <c r="H398" s="78">
        <f t="shared" ca="1" si="6"/>
        <v>17.090824709676326</v>
      </c>
    </row>
    <row r="399" spans="1:8" ht="11.25" customHeight="1" x14ac:dyDescent="0.2">
      <c r="A399" s="222">
        <v>387</v>
      </c>
      <c r="B399" s="78">
        <f ca="1">'Vasicek simulation'!Y397</f>
        <v>11975655.969109867</v>
      </c>
      <c r="C399" s="78">
        <f ca="1">'Vasicek simulation'!Z397</f>
        <v>11979516.772767616</v>
      </c>
      <c r="D399" s="78">
        <f ca="1">'Vasicek simulation'!AA397</f>
        <v>3860.8036577496678</v>
      </c>
      <c r="F399" s="78">
        <f t="shared" ca="1" si="6"/>
        <v>131112.86533023231</v>
      </c>
      <c r="G399" s="78">
        <f t="shared" ca="1" si="6"/>
        <v>-131023.20006773062</v>
      </c>
      <c r="H399" s="78">
        <f t="shared" ca="1" si="6"/>
        <v>89.665262491844715</v>
      </c>
    </row>
    <row r="400" spans="1:8" ht="11.25" customHeight="1" x14ac:dyDescent="0.2">
      <c r="A400" s="222">
        <v>388</v>
      </c>
      <c r="B400" s="78">
        <f ca="1">'Vasicek simulation'!Y398</f>
        <v>11833549.452006981</v>
      </c>
      <c r="C400" s="78">
        <f ca="1">'Vasicek simulation'!Z398</f>
        <v>11837506.917516232</v>
      </c>
      <c r="D400" s="78">
        <f ca="1">'Vasicek simulation'!AA398</f>
        <v>3957.4655092507601</v>
      </c>
      <c r="F400" s="78">
        <f t="shared" ca="1" si="6"/>
        <v>-10993.651772653684</v>
      </c>
      <c r="G400" s="78">
        <f t="shared" ca="1" si="6"/>
        <v>10986.655183654279</v>
      </c>
      <c r="H400" s="78">
        <f t="shared" ca="1" si="6"/>
        <v>-6.9965890092476002</v>
      </c>
    </row>
    <row r="401" spans="1:8" ht="11.25" customHeight="1" x14ac:dyDescent="0.2">
      <c r="A401" s="222">
        <v>389</v>
      </c>
      <c r="B401" s="78">
        <f ca="1">'Vasicek simulation'!Y399</f>
        <v>12067369.257707108</v>
      </c>
      <c r="C401" s="78">
        <f ca="1">'Vasicek simulation'!Z399</f>
        <v>12071168.157399137</v>
      </c>
      <c r="D401" s="78">
        <f ca="1">'Vasicek simulation'!AA399</f>
        <v>3798.8996920287609</v>
      </c>
      <c r="F401" s="78">
        <f t="shared" ca="1" si="6"/>
        <v>222826.15392747335</v>
      </c>
      <c r="G401" s="78">
        <f t="shared" ca="1" si="6"/>
        <v>-222674.58469925076</v>
      </c>
      <c r="H401" s="78">
        <f t="shared" ca="1" si="6"/>
        <v>151.56922821275157</v>
      </c>
    </row>
    <row r="402" spans="1:8" ht="11.25" customHeight="1" x14ac:dyDescent="0.2">
      <c r="A402" s="222">
        <v>390</v>
      </c>
      <c r="B402" s="78">
        <f ca="1">'Vasicek simulation'!Y400</f>
        <v>11899894.267275531</v>
      </c>
      <c r="C402" s="78">
        <f ca="1">'Vasicek simulation'!Z400</f>
        <v>11903806.4978179</v>
      </c>
      <c r="D402" s="78">
        <f ca="1">'Vasicek simulation'!AA400</f>
        <v>3912.2305423691869</v>
      </c>
      <c r="F402" s="78">
        <f t="shared" ca="1" si="6"/>
        <v>55351.163495896384</v>
      </c>
      <c r="G402" s="78">
        <f t="shared" ca="1" si="6"/>
        <v>-55312.925118014216</v>
      </c>
      <c r="H402" s="78">
        <f t="shared" ca="1" si="6"/>
        <v>38.2383778723256</v>
      </c>
    </row>
    <row r="403" spans="1:8" ht="11.25" customHeight="1" x14ac:dyDescent="0.2">
      <c r="A403" s="222">
        <v>391</v>
      </c>
      <c r="B403" s="78">
        <f ca="1">'Vasicek simulation'!Y401</f>
        <v>11734661.834220808</v>
      </c>
      <c r="C403" s="78">
        <f ca="1">'Vasicek simulation'!Z401</f>
        <v>11738687.042072557</v>
      </c>
      <c r="D403" s="78">
        <f ca="1">'Vasicek simulation'!AA401</f>
        <v>4025.2078517489135</v>
      </c>
      <c r="F403" s="78">
        <f t="shared" ca="1" si="6"/>
        <v>-109881.26955882646</v>
      </c>
      <c r="G403" s="78">
        <f t="shared" ca="1" si="6"/>
        <v>109806.5306273289</v>
      </c>
      <c r="H403" s="78">
        <f t="shared" ca="1" si="6"/>
        <v>-74.738931507401048</v>
      </c>
    </row>
    <row r="404" spans="1:8" ht="11.25" customHeight="1" x14ac:dyDescent="0.2">
      <c r="A404" s="222">
        <v>392</v>
      </c>
      <c r="B404" s="78">
        <f ca="1">'Vasicek simulation'!Y402</f>
        <v>11761985.48264798</v>
      </c>
      <c r="C404" s="78">
        <f ca="1">'Vasicek simulation'!Z402</f>
        <v>11765991.936359694</v>
      </c>
      <c r="D404" s="78">
        <f ca="1">'Vasicek simulation'!AA402</f>
        <v>4006.4537117145956</v>
      </c>
      <c r="F404" s="78">
        <f t="shared" ca="1" si="6"/>
        <v>-82557.621131654829</v>
      </c>
      <c r="G404" s="78">
        <f t="shared" ca="1" si="6"/>
        <v>82501.636340191588</v>
      </c>
      <c r="H404" s="78">
        <f t="shared" ca="1" si="6"/>
        <v>-55.984791473083078</v>
      </c>
    </row>
    <row r="405" spans="1:8" ht="11.25" customHeight="1" x14ac:dyDescent="0.2">
      <c r="A405" s="222">
        <v>393</v>
      </c>
      <c r="B405" s="78">
        <f ca="1">'Vasicek simulation'!Y403</f>
        <v>11830997.175309857</v>
      </c>
      <c r="C405" s="78">
        <f ca="1">'Vasicek simulation'!Z403</f>
        <v>11834956.384559091</v>
      </c>
      <c r="D405" s="78">
        <f ca="1">'Vasicek simulation'!AA403</f>
        <v>3959.209249233827</v>
      </c>
      <c r="F405" s="78">
        <f t="shared" ca="1" si="6"/>
        <v>-13545.928469777107</v>
      </c>
      <c r="G405" s="78">
        <f t="shared" ca="1" si="6"/>
        <v>13537.188140794635</v>
      </c>
      <c r="H405" s="78">
        <f t="shared" ca="1" si="6"/>
        <v>-8.7403289923145167</v>
      </c>
    </row>
    <row r="406" spans="1:8" ht="11.25" customHeight="1" x14ac:dyDescent="0.2">
      <c r="A406" s="222">
        <v>394</v>
      </c>
      <c r="B406" s="78">
        <f ca="1">'Vasicek simulation'!Y404</f>
        <v>11772675.909561349</v>
      </c>
      <c r="C406" s="78">
        <f ca="1">'Vasicek simulation'!Z404</f>
        <v>11776675.033033669</v>
      </c>
      <c r="D406" s="78">
        <f ca="1">'Vasicek simulation'!AA404</f>
        <v>3999.1234723199159</v>
      </c>
      <c r="F406" s="78">
        <f t="shared" ca="1" si="6"/>
        <v>-71867.194218285382</v>
      </c>
      <c r="G406" s="78">
        <f t="shared" ca="1" si="6"/>
        <v>71818.53966621682</v>
      </c>
      <c r="H406" s="78">
        <f t="shared" ca="1" si="6"/>
        <v>-48.654552078403412</v>
      </c>
    </row>
    <row r="407" spans="1:8" ht="11.25" customHeight="1" x14ac:dyDescent="0.2">
      <c r="A407" s="222">
        <v>395</v>
      </c>
      <c r="B407" s="78">
        <f ca="1">'Vasicek simulation'!Y405</f>
        <v>11906022.497028261</v>
      </c>
      <c r="C407" s="78">
        <f ca="1">'Vasicek simulation'!Z405</f>
        <v>11909930.558462456</v>
      </c>
      <c r="D407" s="78">
        <f ca="1">'Vasicek simulation'!AA405</f>
        <v>3908.0614341944456</v>
      </c>
      <c r="F407" s="78">
        <f t="shared" ca="1" si="6"/>
        <v>61479.393248626962</v>
      </c>
      <c r="G407" s="78">
        <f t="shared" ca="1" si="6"/>
        <v>-61436.985762570053</v>
      </c>
      <c r="H407" s="78">
        <f t="shared" ca="1" si="6"/>
        <v>42.407486047066868</v>
      </c>
    </row>
    <row r="408" spans="1:8" ht="11.25" customHeight="1" x14ac:dyDescent="0.2">
      <c r="A408" s="222">
        <v>396</v>
      </c>
      <c r="B408" s="78">
        <f ca="1">'Vasicek simulation'!Y406</f>
        <v>11997232.347194944</v>
      </c>
      <c r="C408" s="78">
        <f ca="1">'Vasicek simulation'!Z406</f>
        <v>12001078.551829727</v>
      </c>
      <c r="D408" s="78">
        <f ca="1">'Vasicek simulation'!AA406</f>
        <v>3846.2046347837895</v>
      </c>
      <c r="F408" s="78">
        <f t="shared" ca="1" si="6"/>
        <v>152689.24341530912</v>
      </c>
      <c r="G408" s="78">
        <f t="shared" ca="1" si="6"/>
        <v>-152584.97912984155</v>
      </c>
      <c r="H408" s="78">
        <f t="shared" ca="1" si="6"/>
        <v>104.26428545772296</v>
      </c>
    </row>
    <row r="409" spans="1:8" ht="11.25" customHeight="1" x14ac:dyDescent="0.2">
      <c r="A409" s="222">
        <v>397</v>
      </c>
      <c r="B409" s="78">
        <f ca="1">'Vasicek simulation'!Y407</f>
        <v>11835261.779866014</v>
      </c>
      <c r="C409" s="78">
        <f ca="1">'Vasicek simulation'!Z407</f>
        <v>11839218.075640745</v>
      </c>
      <c r="D409" s="78">
        <f ca="1">'Vasicek simulation'!AA407</f>
        <v>3956.2957747317851</v>
      </c>
      <c r="F409" s="78">
        <f t="shared" ca="1" si="6"/>
        <v>-9281.3239136207849</v>
      </c>
      <c r="G409" s="78">
        <f t="shared" ca="1" si="6"/>
        <v>9275.4970591403544</v>
      </c>
      <c r="H409" s="78">
        <f t="shared" ca="1" si="6"/>
        <v>-5.8268544902725807</v>
      </c>
    </row>
    <row r="410" spans="1:8" ht="11.25" customHeight="1" x14ac:dyDescent="0.2">
      <c r="A410" s="222">
        <v>398</v>
      </c>
      <c r="B410" s="78">
        <f ca="1">'Vasicek simulation'!Y408</f>
        <v>11962411.683468111</v>
      </c>
      <c r="C410" s="78">
        <f ca="1">'Vasicek simulation'!Z408</f>
        <v>11966281.458994834</v>
      </c>
      <c r="D410" s="78">
        <f ca="1">'Vasicek simulation'!AA408</f>
        <v>3869.7755267228931</v>
      </c>
      <c r="F410" s="78">
        <f t="shared" ca="1" si="6"/>
        <v>117868.5796884764</v>
      </c>
      <c r="G410" s="78">
        <f t="shared" ca="1" si="6"/>
        <v>-117787.88629494794</v>
      </c>
      <c r="H410" s="78">
        <f t="shared" ca="1" si="6"/>
        <v>80.693393518619359</v>
      </c>
    </row>
    <row r="411" spans="1:8" ht="11.25" customHeight="1" x14ac:dyDescent="0.2">
      <c r="A411" s="222">
        <v>399</v>
      </c>
      <c r="B411" s="78">
        <f ca="1">'Vasicek simulation'!Y409</f>
        <v>11692755.229856899</v>
      </c>
      <c r="C411" s="78">
        <f ca="1">'Vasicek simulation'!Z409</f>
        <v>11696809.251919556</v>
      </c>
      <c r="D411" s="78">
        <f ca="1">'Vasicek simulation'!AA409</f>
        <v>4054.022062657401</v>
      </c>
      <c r="F411" s="78">
        <f t="shared" ca="1" si="6"/>
        <v>-151787.87392273545</v>
      </c>
      <c r="G411" s="78">
        <f t="shared" ca="1" si="6"/>
        <v>151684.32078032941</v>
      </c>
      <c r="H411" s="78">
        <f t="shared" ca="1" si="6"/>
        <v>-103.55314241588849</v>
      </c>
    </row>
    <row r="412" spans="1:8" ht="11.25" customHeight="1" x14ac:dyDescent="0.2">
      <c r="A412" s="222">
        <v>400</v>
      </c>
      <c r="B412" s="78">
        <f ca="1">'Vasicek simulation'!Y410</f>
        <v>11791321.071422225</v>
      </c>
      <c r="C412" s="78">
        <f ca="1">'Vasicek simulation'!Z410</f>
        <v>11795307.420354972</v>
      </c>
      <c r="D412" s="78">
        <f ca="1">'Vasicek simulation'!AA410</f>
        <v>3986.3489327467978</v>
      </c>
      <c r="F412" s="78">
        <f t="shared" ca="1" si="6"/>
        <v>-53222.032357409596</v>
      </c>
      <c r="G412" s="78">
        <f t="shared" ca="1" si="6"/>
        <v>53186.152344914153</v>
      </c>
      <c r="H412" s="78">
        <f t="shared" ca="1" si="6"/>
        <v>-35.880012505285322</v>
      </c>
    </row>
    <row r="413" spans="1:8" ht="11.25" customHeight="1" x14ac:dyDescent="0.2">
      <c r="A413" s="222">
        <v>401</v>
      </c>
      <c r="B413" s="78">
        <f ca="1">'Vasicek simulation'!Y411</f>
        <v>12085410.874971982</v>
      </c>
      <c r="C413" s="78">
        <f ca="1">'Vasicek simulation'!Z411</f>
        <v>12089197.644745963</v>
      </c>
      <c r="D413" s="78">
        <f ca="1">'Vasicek simulation'!AA411</f>
        <v>3786.7697739806026</v>
      </c>
      <c r="F413" s="78">
        <f t="shared" ca="1" si="6"/>
        <v>240867.77119234763</v>
      </c>
      <c r="G413" s="78">
        <f t="shared" ca="1" si="6"/>
        <v>-240704.07204607688</v>
      </c>
      <c r="H413" s="78">
        <f t="shared" ca="1" si="6"/>
        <v>163.69914626090986</v>
      </c>
    </row>
    <row r="414" spans="1:8" ht="11.25" customHeight="1" x14ac:dyDescent="0.2">
      <c r="A414" s="222">
        <v>402</v>
      </c>
      <c r="B414" s="78">
        <f ca="1">'Vasicek simulation'!Y412</f>
        <v>11597647.829189003</v>
      </c>
      <c r="C414" s="78">
        <f ca="1">'Vasicek simulation'!Z412</f>
        <v>11601767.457179703</v>
      </c>
      <c r="D414" s="78">
        <f ca="1">'Vasicek simulation'!AA412</f>
        <v>4119.6279907003045</v>
      </c>
      <c r="F414" s="78">
        <f t="shared" ca="1" si="6"/>
        <v>-246895.27459063195</v>
      </c>
      <c r="G414" s="78">
        <f t="shared" ca="1" si="6"/>
        <v>246726.115520183</v>
      </c>
      <c r="H414" s="78">
        <f t="shared" ca="1" si="6"/>
        <v>-169.15907045879203</v>
      </c>
    </row>
    <row r="415" spans="1:8" ht="11.25" customHeight="1" x14ac:dyDescent="0.2">
      <c r="A415" s="222">
        <v>403</v>
      </c>
      <c r="B415" s="78">
        <f ca="1">'Vasicek simulation'!Y413</f>
        <v>12037756.678155953</v>
      </c>
      <c r="C415" s="78">
        <f ca="1">'Vasicek simulation'!Z413</f>
        <v>12041575.521826761</v>
      </c>
      <c r="D415" s="78">
        <f ca="1">'Vasicek simulation'!AA413</f>
        <v>3818.8436708077788</v>
      </c>
      <c r="F415" s="78">
        <f t="shared" ca="1" si="6"/>
        <v>193213.5743763186</v>
      </c>
      <c r="G415" s="78">
        <f t="shared" ca="1" si="6"/>
        <v>-193081.94912687503</v>
      </c>
      <c r="H415" s="78">
        <f t="shared" ca="1" si="6"/>
        <v>131.62524943373364</v>
      </c>
    </row>
    <row r="416" spans="1:8" ht="11.25" customHeight="1" x14ac:dyDescent="0.2">
      <c r="A416" s="222">
        <v>404</v>
      </c>
      <c r="B416" s="78">
        <f ca="1">'Vasicek simulation'!Y414</f>
        <v>11867823.284257783</v>
      </c>
      <c r="C416" s="78">
        <f ca="1">'Vasicek simulation'!Z414</f>
        <v>11871757.358796176</v>
      </c>
      <c r="D416" s="78">
        <f ca="1">'Vasicek simulation'!AA414</f>
        <v>3934.0745383929461</v>
      </c>
      <c r="F416" s="78">
        <f t="shared" ca="1" si="6"/>
        <v>23280.180478148162</v>
      </c>
      <c r="G416" s="78">
        <f t="shared" ca="1" si="6"/>
        <v>-23263.786096289754</v>
      </c>
      <c r="H416" s="78">
        <f t="shared" ca="1" si="6"/>
        <v>16.394381848566354</v>
      </c>
    </row>
    <row r="417" spans="1:8" ht="11.25" customHeight="1" x14ac:dyDescent="0.2">
      <c r="A417" s="222">
        <v>405</v>
      </c>
      <c r="B417" s="78">
        <f ca="1">'Vasicek simulation'!Y415</f>
        <v>11868138.834199144</v>
      </c>
      <c r="C417" s="78">
        <f ca="1">'Vasicek simulation'!Z415</f>
        <v>11872072.693604313</v>
      </c>
      <c r="D417" s="78">
        <f ca="1">'Vasicek simulation'!AA415</f>
        <v>3933.8594051692635</v>
      </c>
      <c r="F417" s="78">
        <f t="shared" ca="1" si="6"/>
        <v>23595.730419509113</v>
      </c>
      <c r="G417" s="78">
        <f t="shared" ca="1" si="6"/>
        <v>-23579.120904427022</v>
      </c>
      <c r="H417" s="78">
        <f t="shared" ca="1" si="6"/>
        <v>16.609515072248996</v>
      </c>
    </row>
    <row r="418" spans="1:8" ht="11.25" customHeight="1" x14ac:dyDescent="0.2">
      <c r="A418" s="222">
        <v>406</v>
      </c>
      <c r="B418" s="78">
        <f ca="1">'Vasicek simulation'!Y416</f>
        <v>11877421.57604981</v>
      </c>
      <c r="C418" s="78">
        <f ca="1">'Vasicek simulation'!Z416</f>
        <v>11881349.108571535</v>
      </c>
      <c r="D418" s="78">
        <f ca="1">'Vasicek simulation'!AA416</f>
        <v>3927.5325217247009</v>
      </c>
      <c r="F418" s="78">
        <f t="shared" ca="1" si="6"/>
        <v>32878.472270175815</v>
      </c>
      <c r="G418" s="78">
        <f t="shared" ca="1" si="6"/>
        <v>-32855.535871649161</v>
      </c>
      <c r="H418" s="78">
        <f t="shared" ca="1" si="6"/>
        <v>22.936398516811551</v>
      </c>
    </row>
    <row r="419" spans="1:8" ht="11.25" customHeight="1" x14ac:dyDescent="0.2">
      <c r="A419" s="222">
        <v>407</v>
      </c>
      <c r="B419" s="78">
        <f ca="1">'Vasicek simulation'!Y417</f>
        <v>12039252.817718185</v>
      </c>
      <c r="C419" s="78">
        <f ca="1">'Vasicek simulation'!Z417</f>
        <v>12043070.6527263</v>
      </c>
      <c r="D419" s="78">
        <f ca="1">'Vasicek simulation'!AA417</f>
        <v>3817.8350081145763</v>
      </c>
      <c r="F419" s="78">
        <f t="shared" ca="1" si="6"/>
        <v>194709.71393855102</v>
      </c>
      <c r="G419" s="78">
        <f t="shared" ca="1" si="6"/>
        <v>-194577.08002641425</v>
      </c>
      <c r="H419" s="78">
        <f t="shared" ca="1" si="6"/>
        <v>132.63391212693614</v>
      </c>
    </row>
    <row r="420" spans="1:8" ht="11.25" customHeight="1" x14ac:dyDescent="0.2">
      <c r="A420" s="222">
        <v>408</v>
      </c>
      <c r="B420" s="78">
        <f ca="1">'Vasicek simulation'!Y418</f>
        <v>12075923.151817583</v>
      </c>
      <c r="C420" s="78">
        <f ca="1">'Vasicek simulation'!Z418</f>
        <v>12079716.298463548</v>
      </c>
      <c r="D420" s="78">
        <f ca="1">'Vasicek simulation'!AA418</f>
        <v>3793.1466459650546</v>
      </c>
      <c r="F420" s="78">
        <f t="shared" ca="1" si="6"/>
        <v>231380.04803794809</v>
      </c>
      <c r="G420" s="78">
        <f t="shared" ca="1" si="6"/>
        <v>-231222.72576366179</v>
      </c>
      <c r="H420" s="78">
        <f t="shared" ca="1" si="6"/>
        <v>157.32227427645785</v>
      </c>
    </row>
    <row r="421" spans="1:8" ht="11.25" customHeight="1" x14ac:dyDescent="0.2">
      <c r="A421" s="222">
        <v>409</v>
      </c>
      <c r="B421" s="78">
        <f ca="1">'Vasicek simulation'!Y419</f>
        <v>11680722.66747115</v>
      </c>
      <c r="C421" s="78">
        <f ca="1">'Vasicek simulation'!Z419</f>
        <v>11684784.973863568</v>
      </c>
      <c r="D421" s="78">
        <f ca="1">'Vasicek simulation'!AA419</f>
        <v>4062.3063924182206</v>
      </c>
      <c r="F421" s="78">
        <f t="shared" ca="1" si="6"/>
        <v>-163820.43630848452</v>
      </c>
      <c r="G421" s="78">
        <f t="shared" ca="1" si="6"/>
        <v>163708.59883631766</v>
      </c>
      <c r="H421" s="78">
        <f t="shared" ca="1" si="6"/>
        <v>-111.83747217670816</v>
      </c>
    </row>
    <row r="422" spans="1:8" ht="11.25" customHeight="1" x14ac:dyDescent="0.2">
      <c r="A422" s="222">
        <v>410</v>
      </c>
      <c r="B422" s="78">
        <f ca="1">'Vasicek simulation'!Y420</f>
        <v>11740377.760532722</v>
      </c>
      <c r="C422" s="78">
        <f ca="1">'Vasicek simulation'!Z420</f>
        <v>11744399.042937685</v>
      </c>
      <c r="D422" s="78">
        <f ca="1">'Vasicek simulation'!AA420</f>
        <v>4021.2824049629271</v>
      </c>
      <c r="F422" s="78">
        <f t="shared" ca="1" si="6"/>
        <v>-104165.34324691258</v>
      </c>
      <c r="G422" s="78">
        <f t="shared" ca="1" si="6"/>
        <v>104094.52976220101</v>
      </c>
      <c r="H422" s="78">
        <f t="shared" ca="1" si="6"/>
        <v>-70.813484721414625</v>
      </c>
    </row>
    <row r="423" spans="1:8" ht="11.25" customHeight="1" x14ac:dyDescent="0.2">
      <c r="A423" s="222">
        <v>411</v>
      </c>
      <c r="B423" s="78">
        <f ca="1">'Vasicek simulation'!Y421</f>
        <v>11823526.258971481</v>
      </c>
      <c r="C423" s="78">
        <f ca="1">'Vasicek simulation'!Z421</f>
        <v>11827490.573896423</v>
      </c>
      <c r="D423" s="78">
        <f ca="1">'Vasicek simulation'!AA421</f>
        <v>3964.3149249423295</v>
      </c>
      <c r="F423" s="78">
        <f t="shared" ca="1" si="6"/>
        <v>-21016.844808153808</v>
      </c>
      <c r="G423" s="78">
        <f t="shared" ca="1" si="6"/>
        <v>21002.998803462833</v>
      </c>
      <c r="H423" s="78">
        <f t="shared" ca="1" si="6"/>
        <v>-13.846004700817048</v>
      </c>
    </row>
    <row r="424" spans="1:8" ht="11.25" customHeight="1" x14ac:dyDescent="0.2">
      <c r="A424" s="222">
        <v>412</v>
      </c>
      <c r="B424" s="78">
        <f ca="1">'Vasicek simulation'!Y422</f>
        <v>11831457.332431832</v>
      </c>
      <c r="C424" s="78">
        <f ca="1">'Vasicek simulation'!Z422</f>
        <v>11835416.227278296</v>
      </c>
      <c r="D424" s="78">
        <f ca="1">'Vasicek simulation'!AA422</f>
        <v>3958.894846463576</v>
      </c>
      <c r="F424" s="78">
        <f t="shared" ca="1" si="6"/>
        <v>-13085.771347802132</v>
      </c>
      <c r="G424" s="78">
        <f t="shared" ca="1" si="6"/>
        <v>13077.345421589911</v>
      </c>
      <c r="H424" s="78">
        <f t="shared" ca="1" si="6"/>
        <v>-8.425926222063481</v>
      </c>
    </row>
    <row r="425" spans="1:8" ht="11.25" customHeight="1" x14ac:dyDescent="0.2">
      <c r="A425" s="222">
        <v>413</v>
      </c>
      <c r="B425" s="78">
        <f ca="1">'Vasicek simulation'!Y423</f>
        <v>11767488.318159539</v>
      </c>
      <c r="C425" s="78">
        <f ca="1">'Vasicek simulation'!Z423</f>
        <v>11771490.998149527</v>
      </c>
      <c r="D425" s="78">
        <f ca="1">'Vasicek simulation'!AA423</f>
        <v>4002.6799899879843</v>
      </c>
      <c r="F425" s="78">
        <f t="shared" ca="1" si="6"/>
        <v>-77054.785620095208</v>
      </c>
      <c r="G425" s="78">
        <f t="shared" ca="1" si="6"/>
        <v>77002.574550358579</v>
      </c>
      <c r="H425" s="78">
        <f t="shared" ca="1" si="6"/>
        <v>-52.211069746471821</v>
      </c>
    </row>
    <row r="426" spans="1:8" ht="11.25" customHeight="1" x14ac:dyDescent="0.2">
      <c r="A426" s="222">
        <v>414</v>
      </c>
      <c r="B426" s="78">
        <f ca="1">'Vasicek simulation'!Y424</f>
        <v>11815822.881461358</v>
      </c>
      <c r="C426" s="78">
        <f ca="1">'Vasicek simulation'!Z424</f>
        <v>11819792.463213367</v>
      </c>
      <c r="D426" s="78">
        <f ca="1">'Vasicek simulation'!AA424</f>
        <v>3969.5817520096898</v>
      </c>
      <c r="F426" s="78">
        <f t="shared" ca="1" si="6"/>
        <v>-28720.222318276763</v>
      </c>
      <c r="G426" s="78">
        <f t="shared" ca="1" si="6"/>
        <v>28701.109486518428</v>
      </c>
      <c r="H426" s="78">
        <f t="shared" ca="1" si="6"/>
        <v>-19.11283176817733</v>
      </c>
    </row>
    <row r="427" spans="1:8" ht="11.25" customHeight="1" x14ac:dyDescent="0.2">
      <c r="A427" s="222">
        <v>415</v>
      </c>
      <c r="B427" s="78">
        <f ca="1">'Vasicek simulation'!Y425</f>
        <v>11703317.61734427</v>
      </c>
      <c r="C427" s="78">
        <f ca="1">'Vasicek simulation'!Z425</f>
        <v>11707364.371255804</v>
      </c>
      <c r="D427" s="78">
        <f ca="1">'Vasicek simulation'!AA425</f>
        <v>4046.7539115343243</v>
      </c>
      <c r="F427" s="78">
        <f t="shared" ca="1" si="6"/>
        <v>-141225.48643536493</v>
      </c>
      <c r="G427" s="78">
        <f t="shared" ca="1" si="6"/>
        <v>141129.20144408196</v>
      </c>
      <c r="H427" s="78">
        <f t="shared" ca="1" si="6"/>
        <v>-96.28499129281181</v>
      </c>
    </row>
    <row r="428" spans="1:8" ht="11.25" customHeight="1" x14ac:dyDescent="0.2">
      <c r="A428" s="222">
        <v>416</v>
      </c>
      <c r="B428" s="78">
        <f ca="1">'Vasicek simulation'!Y426</f>
        <v>12222151.820366068</v>
      </c>
      <c r="C428" s="78">
        <f ca="1">'Vasicek simulation'!Z426</f>
        <v>12225847.198507858</v>
      </c>
      <c r="D428" s="78">
        <f ca="1">'Vasicek simulation'!AA426</f>
        <v>3695.3781417906284</v>
      </c>
      <c r="F428" s="78">
        <f t="shared" ca="1" si="6"/>
        <v>377608.71658643335</v>
      </c>
      <c r="G428" s="78">
        <f t="shared" ca="1" si="6"/>
        <v>-377353.62580797262</v>
      </c>
      <c r="H428" s="78">
        <f t="shared" ca="1" si="6"/>
        <v>255.09077845088405</v>
      </c>
    </row>
    <row r="429" spans="1:8" ht="11.25" customHeight="1" x14ac:dyDescent="0.2">
      <c r="A429" s="222">
        <v>417</v>
      </c>
      <c r="B429" s="78">
        <f ca="1">'Vasicek simulation'!Y427</f>
        <v>12156980.532492258</v>
      </c>
      <c r="C429" s="78">
        <f ca="1">'Vasicek simulation'!Z427</f>
        <v>12160719.345850701</v>
      </c>
      <c r="D429" s="78">
        <f ca="1">'Vasicek simulation'!AA427</f>
        <v>3738.8133584428579</v>
      </c>
      <c r="F429" s="78">
        <f t="shared" ca="1" si="6"/>
        <v>312437.42871262319</v>
      </c>
      <c r="G429" s="78">
        <f t="shared" ca="1" si="6"/>
        <v>-312225.7731508147</v>
      </c>
      <c r="H429" s="78">
        <f t="shared" ca="1" si="6"/>
        <v>211.65556179865462</v>
      </c>
    </row>
    <row r="430" spans="1:8" ht="11.25" customHeight="1" x14ac:dyDescent="0.2">
      <c r="A430" s="222">
        <v>418</v>
      </c>
      <c r="B430" s="78">
        <f ca="1">'Vasicek simulation'!Y428</f>
        <v>11977474.376643172</v>
      </c>
      <c r="C430" s="78">
        <f ca="1">'Vasicek simulation'!Z428</f>
        <v>11981333.949106248</v>
      </c>
      <c r="D430" s="78">
        <f ca="1">'Vasicek simulation'!AA428</f>
        <v>3859.5724630765617</v>
      </c>
      <c r="F430" s="78">
        <f t="shared" ca="1" si="6"/>
        <v>132931.27286353707</v>
      </c>
      <c r="G430" s="78">
        <f t="shared" ca="1" si="6"/>
        <v>-132840.37640636228</v>
      </c>
      <c r="H430" s="78">
        <f t="shared" ca="1" si="6"/>
        <v>90.896457164950789</v>
      </c>
    </row>
    <row r="431" spans="1:8" ht="11.25" customHeight="1" x14ac:dyDescent="0.2">
      <c r="A431" s="222">
        <v>419</v>
      </c>
      <c r="B431" s="78">
        <f ca="1">'Vasicek simulation'!Y429</f>
        <v>11858253.517367873</v>
      </c>
      <c r="C431" s="78">
        <f ca="1">'Vasicek simulation'!Z429</f>
        <v>11862194.118241765</v>
      </c>
      <c r="D431" s="78">
        <f ca="1">'Vasicek simulation'!AA429</f>
        <v>3940.6008738912642</v>
      </c>
      <c r="F431" s="78">
        <f t="shared" ca="1" si="6"/>
        <v>13710.41358823888</v>
      </c>
      <c r="G431" s="78">
        <f t="shared" ca="1" si="6"/>
        <v>-13700.54554187879</v>
      </c>
      <c r="H431" s="78">
        <f t="shared" ca="1" si="6"/>
        <v>9.868046350248278</v>
      </c>
    </row>
    <row r="432" spans="1:8" ht="11.25" customHeight="1" x14ac:dyDescent="0.2">
      <c r="A432" s="222">
        <v>420</v>
      </c>
      <c r="B432" s="78">
        <f ca="1">'Vasicek simulation'!Y430</f>
        <v>11668502.35937031</v>
      </c>
      <c r="C432" s="78">
        <f ca="1">'Vasicek simulation'!Z430</f>
        <v>11672573.084211059</v>
      </c>
      <c r="D432" s="78">
        <f ca="1">'Vasicek simulation'!AA430</f>
        <v>4070.7248407490551</v>
      </c>
      <c r="F432" s="78">
        <f t="shared" ca="1" si="6"/>
        <v>-176040.7444093246</v>
      </c>
      <c r="G432" s="78">
        <f t="shared" ca="1" si="6"/>
        <v>175920.4884888269</v>
      </c>
      <c r="H432" s="78">
        <f t="shared" ca="1" si="6"/>
        <v>-120.25592050754267</v>
      </c>
    </row>
    <row r="433" spans="1:8" ht="11.25" customHeight="1" x14ac:dyDescent="0.2">
      <c r="A433" s="222">
        <v>421</v>
      </c>
      <c r="B433" s="78">
        <f ca="1">'Vasicek simulation'!Y431</f>
        <v>11694534.524319714</v>
      </c>
      <c r="C433" s="78">
        <f ca="1">'Vasicek simulation'!Z431</f>
        <v>11698587.321758956</v>
      </c>
      <c r="D433" s="78">
        <f ca="1">'Vasicek simulation'!AA431</f>
        <v>4052.7974392417818</v>
      </c>
      <c r="F433" s="78">
        <f t="shared" ca="1" si="6"/>
        <v>-150008.57945992053</v>
      </c>
      <c r="G433" s="78">
        <f t="shared" ca="1" si="6"/>
        <v>149906.2509409301</v>
      </c>
      <c r="H433" s="78">
        <f t="shared" ca="1" si="6"/>
        <v>-102.32851900026935</v>
      </c>
    </row>
    <row r="434" spans="1:8" ht="11.25" customHeight="1" x14ac:dyDescent="0.2">
      <c r="A434" s="222">
        <v>422</v>
      </c>
      <c r="B434" s="78">
        <f ca="1">'Vasicek simulation'!Y432</f>
        <v>11931412.337388886</v>
      </c>
      <c r="C434" s="78">
        <f ca="1">'Vasicek simulation'!Z432</f>
        <v>11935303.142966397</v>
      </c>
      <c r="D434" s="78">
        <f ca="1">'Vasicek simulation'!AA432</f>
        <v>3890.8055775109679</v>
      </c>
      <c r="F434" s="78">
        <f t="shared" ca="1" si="6"/>
        <v>86869.233609251678</v>
      </c>
      <c r="G434" s="78">
        <f t="shared" ca="1" si="6"/>
        <v>-86809.570266511291</v>
      </c>
      <c r="H434" s="78">
        <f t="shared" ca="1" si="6"/>
        <v>59.663342730544628</v>
      </c>
    </row>
    <row r="435" spans="1:8" ht="11.25" customHeight="1" x14ac:dyDescent="0.2">
      <c r="A435" s="222">
        <v>423</v>
      </c>
      <c r="B435" s="78">
        <f ca="1">'Vasicek simulation'!Y433</f>
        <v>11748142.36655836</v>
      </c>
      <c r="C435" s="78">
        <f ca="1">'Vasicek simulation'!Z433</f>
        <v>11752158.318431288</v>
      </c>
      <c r="D435" s="78">
        <f ca="1">'Vasicek simulation'!AA433</f>
        <v>4015.951872928068</v>
      </c>
      <c r="F435" s="78">
        <f t="shared" ca="1" si="6"/>
        <v>-96400.737221274525</v>
      </c>
      <c r="G435" s="78">
        <f t="shared" ca="1" si="6"/>
        <v>96335.254268597811</v>
      </c>
      <c r="H435" s="78">
        <f t="shared" ca="1" si="6"/>
        <v>-65.482952686555564</v>
      </c>
    </row>
    <row r="436" spans="1:8" ht="11.25" customHeight="1" x14ac:dyDescent="0.2">
      <c r="A436" s="222">
        <v>424</v>
      </c>
      <c r="B436" s="78">
        <f ca="1">'Vasicek simulation'!Y434</f>
        <v>11660002.141792405</v>
      </c>
      <c r="C436" s="78">
        <f ca="1">'Vasicek simulation'!Z434</f>
        <v>11664078.725190684</v>
      </c>
      <c r="D436" s="78">
        <f ca="1">'Vasicek simulation'!AA434</f>
        <v>4076.5833982788026</v>
      </c>
      <c r="F436" s="78">
        <f t="shared" ca="1" si="6"/>
        <v>-184540.96198722906</v>
      </c>
      <c r="G436" s="78">
        <f t="shared" ca="1" si="6"/>
        <v>184414.84750920162</v>
      </c>
      <c r="H436" s="78">
        <f t="shared" ca="1" si="6"/>
        <v>-126.11447803729016</v>
      </c>
    </row>
    <row r="437" spans="1:8" ht="11.25" customHeight="1" x14ac:dyDescent="0.2">
      <c r="A437" s="222">
        <v>425</v>
      </c>
      <c r="B437" s="78">
        <f ca="1">'Vasicek simulation'!Y435</f>
        <v>11753298.890889499</v>
      </c>
      <c r="C437" s="78">
        <f ca="1">'Vasicek simulation'!Z435</f>
        <v>11757311.303913958</v>
      </c>
      <c r="D437" s="78">
        <f ca="1">'Vasicek simulation'!AA435</f>
        <v>4012.4130244590342</v>
      </c>
      <c r="F437" s="78">
        <f t="shared" ca="1" si="6"/>
        <v>-91244.212890135124</v>
      </c>
      <c r="G437" s="78">
        <f t="shared" ca="1" si="6"/>
        <v>91182.268785927445</v>
      </c>
      <c r="H437" s="78">
        <f t="shared" ca="1" si="6"/>
        <v>-61.944104217521726</v>
      </c>
    </row>
    <row r="438" spans="1:8" ht="11.25" customHeight="1" x14ac:dyDescent="0.2">
      <c r="A438" s="222">
        <v>426</v>
      </c>
      <c r="B438" s="78">
        <f ca="1">'Vasicek simulation'!Y436</f>
        <v>11972167.504049718</v>
      </c>
      <c r="C438" s="78">
        <f ca="1">'Vasicek simulation'!Z436</f>
        <v>11976030.670073748</v>
      </c>
      <c r="D438" s="78">
        <f ca="1">'Vasicek simulation'!AA436</f>
        <v>3863.1660240292549</v>
      </c>
      <c r="F438" s="78">
        <f t="shared" ca="1" si="6"/>
        <v>127624.40027008392</v>
      </c>
      <c r="G438" s="78">
        <f t="shared" ca="1" si="6"/>
        <v>-127537.09737386182</v>
      </c>
      <c r="H438" s="78">
        <f t="shared" ca="1" si="6"/>
        <v>87.302896212257565</v>
      </c>
    </row>
    <row r="439" spans="1:8" ht="11.25" customHeight="1" x14ac:dyDescent="0.2">
      <c r="A439" s="222">
        <v>427</v>
      </c>
      <c r="B439" s="78">
        <f ca="1">'Vasicek simulation'!Y437</f>
        <v>12008228.101970486</v>
      </c>
      <c r="C439" s="78">
        <f ca="1">'Vasicek simulation'!Z437</f>
        <v>12012066.874924658</v>
      </c>
      <c r="D439" s="78">
        <f ca="1">'Vasicek simulation'!AA437</f>
        <v>3838.7729541715235</v>
      </c>
      <c r="F439" s="78">
        <f t="shared" ca="1" si="6"/>
        <v>163684.99819085188</v>
      </c>
      <c r="G439" s="78">
        <f t="shared" ca="1" si="6"/>
        <v>-163573.30222477205</v>
      </c>
      <c r="H439" s="78">
        <f t="shared" ca="1" si="6"/>
        <v>111.69596606998903</v>
      </c>
    </row>
    <row r="440" spans="1:8" ht="11.25" customHeight="1" x14ac:dyDescent="0.2">
      <c r="A440" s="222">
        <v>428</v>
      </c>
      <c r="B440" s="78">
        <f ca="1">'Vasicek simulation'!Y438</f>
        <v>11812599.597496415</v>
      </c>
      <c r="C440" s="78">
        <f ca="1">'Vasicek simulation'!Z438</f>
        <v>11816571.383703375</v>
      </c>
      <c r="D440" s="78">
        <f ca="1">'Vasicek simulation'!AA438</f>
        <v>3971.7862069606781</v>
      </c>
      <c r="F440" s="78">
        <f t="shared" ca="1" si="6"/>
        <v>-31943.506283219904</v>
      </c>
      <c r="G440" s="78">
        <f t="shared" ca="1" si="6"/>
        <v>31922.18899651058</v>
      </c>
      <c r="H440" s="78">
        <f t="shared" ca="1" si="6"/>
        <v>-21.317286719165622</v>
      </c>
    </row>
    <row r="441" spans="1:8" ht="11.25" customHeight="1" x14ac:dyDescent="0.2">
      <c r="A441" s="222">
        <v>429</v>
      </c>
      <c r="B441" s="78">
        <f ca="1">'Vasicek simulation'!Y439</f>
        <v>11726976.73011785</v>
      </c>
      <c r="C441" s="78">
        <f ca="1">'Vasicek simulation'!Z439</f>
        <v>11731007.217572873</v>
      </c>
      <c r="D441" s="78">
        <f ca="1">'Vasicek simulation'!AA439</f>
        <v>4030.4874550234526</v>
      </c>
      <c r="F441" s="78">
        <f t="shared" ca="1" si="6"/>
        <v>-117566.37366178446</v>
      </c>
      <c r="G441" s="78">
        <f t="shared" ca="1" si="6"/>
        <v>117486.35512701236</v>
      </c>
      <c r="H441" s="78">
        <f t="shared" ca="1" si="6"/>
        <v>-80.018534781940161</v>
      </c>
    </row>
    <row r="442" spans="1:8" ht="11.25" customHeight="1" x14ac:dyDescent="0.2">
      <c r="A442" s="222">
        <v>430</v>
      </c>
      <c r="B442" s="78">
        <f ca="1">'Vasicek simulation'!Y440</f>
        <v>11844778.124604413</v>
      </c>
      <c r="C442" s="78">
        <f ca="1">'Vasicek simulation'!Z440</f>
        <v>11848727.921645686</v>
      </c>
      <c r="D442" s="78">
        <f ca="1">'Vasicek simulation'!AA440</f>
        <v>3949.7970412727445</v>
      </c>
      <c r="F442" s="78">
        <f t="shared" ca="1" si="6"/>
        <v>235.02082477882504</v>
      </c>
      <c r="G442" s="78">
        <f t="shared" ca="1" si="6"/>
        <v>-234.34894580021501</v>
      </c>
      <c r="H442" s="78">
        <f t="shared" ca="1" si="6"/>
        <v>0.67187896876794184</v>
      </c>
    </row>
    <row r="443" spans="1:8" ht="11.25" customHeight="1" x14ac:dyDescent="0.2">
      <c r="A443" s="222">
        <v>431</v>
      </c>
      <c r="B443" s="78">
        <f ca="1">'Vasicek simulation'!Y441</f>
        <v>11767438.376500156</v>
      </c>
      <c r="C443" s="78">
        <f ca="1">'Vasicek simulation'!Z441</f>
        <v>11771441.090734035</v>
      </c>
      <c r="D443" s="78">
        <f ca="1">'Vasicek simulation'!AA441</f>
        <v>4002.7142338789999</v>
      </c>
      <c r="F443" s="78">
        <f t="shared" ca="1" si="6"/>
        <v>-77104.727279478684</v>
      </c>
      <c r="G443" s="78">
        <f t="shared" ca="1" si="6"/>
        <v>77052.481965851039</v>
      </c>
      <c r="H443" s="78">
        <f t="shared" ca="1" si="6"/>
        <v>-52.24531363748747</v>
      </c>
    </row>
    <row r="444" spans="1:8" ht="11.25" customHeight="1" x14ac:dyDescent="0.2">
      <c r="A444" s="222">
        <v>432</v>
      </c>
      <c r="B444" s="78">
        <f ca="1">'Vasicek simulation'!Y442</f>
        <v>11849637.617819706</v>
      </c>
      <c r="C444" s="78">
        <f ca="1">'Vasicek simulation'!Z442</f>
        <v>11853584.097697739</v>
      </c>
      <c r="D444" s="78">
        <f ca="1">'Vasicek simulation'!AA442</f>
        <v>3946.47987803258</v>
      </c>
      <c r="F444" s="78">
        <f t="shared" ca="1" si="6"/>
        <v>5094.5140400715172</v>
      </c>
      <c r="G444" s="78">
        <f t="shared" ca="1" si="6"/>
        <v>-5090.5249978527427</v>
      </c>
      <c r="H444" s="78">
        <f t="shared" ca="1" si="6"/>
        <v>3.9890422089324602</v>
      </c>
    </row>
    <row r="445" spans="1:8" ht="11.25" customHeight="1" x14ac:dyDescent="0.2">
      <c r="A445" s="222">
        <v>433</v>
      </c>
      <c r="B445" s="78">
        <f ca="1">'Vasicek simulation'!Y443</f>
        <v>11774163.902371872</v>
      </c>
      <c r="C445" s="78">
        <f ca="1">'Vasicek simulation'!Z443</f>
        <v>11778162.005886564</v>
      </c>
      <c r="D445" s="78">
        <f ca="1">'Vasicek simulation'!AA443</f>
        <v>3998.1035146918148</v>
      </c>
      <c r="F445" s="78">
        <f t="shared" ca="1" si="6"/>
        <v>-70379.201407762244</v>
      </c>
      <c r="G445" s="78">
        <f t="shared" ca="1" si="6"/>
        <v>70331.566813321784</v>
      </c>
      <c r="H445" s="78">
        <f t="shared" ca="1" si="6"/>
        <v>-47.634594450302302</v>
      </c>
    </row>
    <row r="446" spans="1:8" ht="11.25" customHeight="1" x14ac:dyDescent="0.2">
      <c r="A446" s="222">
        <v>434</v>
      </c>
      <c r="B446" s="78">
        <f ca="1">'Vasicek simulation'!Y444</f>
        <v>11749363.471215045</v>
      </c>
      <c r="C446" s="78">
        <f ca="1">'Vasicek simulation'!Z444</f>
        <v>11753378.584975133</v>
      </c>
      <c r="D446" s="78">
        <f ca="1">'Vasicek simulation'!AA444</f>
        <v>4015.1137600876391</v>
      </c>
      <c r="F446" s="78">
        <f t="shared" ca="1" si="6"/>
        <v>-95179.632564589381</v>
      </c>
      <c r="G446" s="78">
        <f t="shared" ca="1" si="6"/>
        <v>95114.987724753097</v>
      </c>
      <c r="H446" s="78">
        <f t="shared" ca="1" si="6"/>
        <v>-64.644839846126615</v>
      </c>
    </row>
    <row r="447" spans="1:8" ht="11.25" customHeight="1" x14ac:dyDescent="0.2">
      <c r="A447" s="222">
        <v>435</v>
      </c>
      <c r="B447" s="78">
        <f ca="1">'Vasicek simulation'!Y445</f>
        <v>11788526.975321941</v>
      </c>
      <c r="C447" s="78">
        <f ca="1">'Vasicek simulation'!Z445</f>
        <v>11792515.23777242</v>
      </c>
      <c r="D447" s="78">
        <f ca="1">'Vasicek simulation'!AA445</f>
        <v>3988.262450478971</v>
      </c>
      <c r="F447" s="78">
        <f t="shared" ca="1" si="6"/>
        <v>-56016.128457693383</v>
      </c>
      <c r="G447" s="78">
        <f t="shared" ca="1" si="6"/>
        <v>55978.334927465767</v>
      </c>
      <c r="H447" s="78">
        <f t="shared" ca="1" si="6"/>
        <v>-37.793530237458526</v>
      </c>
    </row>
    <row r="448" spans="1:8" ht="11.25" customHeight="1" x14ac:dyDescent="0.2">
      <c r="A448" s="222">
        <v>436</v>
      </c>
      <c r="B448" s="78">
        <f ca="1">'Vasicek simulation'!Y446</f>
        <v>11891616.152719159</v>
      </c>
      <c r="C448" s="78">
        <f ca="1">'Vasicek simulation'!Z446</f>
        <v>11895534.017485864</v>
      </c>
      <c r="D448" s="78">
        <f ca="1">'Vasicek simulation'!AA446</f>
        <v>3917.8647667057812</v>
      </c>
      <c r="F448" s="78">
        <f t="shared" ca="1" si="6"/>
        <v>47073.048939524218</v>
      </c>
      <c r="G448" s="78">
        <f t="shared" ca="1" si="6"/>
        <v>-47040.444785978645</v>
      </c>
      <c r="H448" s="78">
        <f t="shared" ca="1" si="6"/>
        <v>32.604153535731257</v>
      </c>
    </row>
    <row r="449" spans="1:8" ht="11.25" customHeight="1" x14ac:dyDescent="0.2">
      <c r="A449" s="222">
        <v>437</v>
      </c>
      <c r="B449" s="78">
        <f ca="1">'Vasicek simulation'!Y447</f>
        <v>11787797.897189014</v>
      </c>
      <c r="C449" s="78">
        <f ca="1">'Vasicek simulation'!Z447</f>
        <v>11791786.65899202</v>
      </c>
      <c r="D449" s="78">
        <f ca="1">'Vasicek simulation'!AA447</f>
        <v>3988.7618030067533</v>
      </c>
      <c r="F449" s="78">
        <f t="shared" ca="1" si="6"/>
        <v>-56745.206590620801</v>
      </c>
      <c r="G449" s="78">
        <f t="shared" ca="1" si="6"/>
        <v>56706.913707865402</v>
      </c>
      <c r="H449" s="78">
        <f t="shared" ca="1" si="6"/>
        <v>-38.292882765240847</v>
      </c>
    </row>
    <row r="450" spans="1:8" ht="11.25" customHeight="1" x14ac:dyDescent="0.2">
      <c r="A450" s="222">
        <v>438</v>
      </c>
      <c r="B450" s="78">
        <f ca="1">'Vasicek simulation'!Y448</f>
        <v>11808049.856647512</v>
      </c>
      <c r="C450" s="78">
        <f ca="1">'Vasicek simulation'!Z448</f>
        <v>11812024.755177222</v>
      </c>
      <c r="D450" s="78">
        <f ca="1">'Vasicek simulation'!AA448</f>
        <v>3974.8985297102481</v>
      </c>
      <c r="F450" s="78">
        <f t="shared" ca="1" si="6"/>
        <v>-36493.247132122517</v>
      </c>
      <c r="G450" s="78">
        <f t="shared" ca="1" si="6"/>
        <v>36468.817522663623</v>
      </c>
      <c r="H450" s="78">
        <f t="shared" ca="1" si="6"/>
        <v>-24.429609468735634</v>
      </c>
    </row>
    <row r="451" spans="1:8" ht="11.25" customHeight="1" x14ac:dyDescent="0.2">
      <c r="A451" s="222">
        <v>439</v>
      </c>
      <c r="B451" s="78">
        <f ca="1">'Vasicek simulation'!Y449</f>
        <v>11716897.009648351</v>
      </c>
      <c r="C451" s="78">
        <f ca="1">'Vasicek simulation'!Z449</f>
        <v>11720934.424907168</v>
      </c>
      <c r="D451" s="78">
        <f ca="1">'Vasicek simulation'!AA449</f>
        <v>4037.4152588173747</v>
      </c>
      <c r="F451" s="78">
        <f t="shared" ca="1" si="6"/>
        <v>-127646.09413128346</v>
      </c>
      <c r="G451" s="78">
        <f t="shared" ca="1" si="6"/>
        <v>127559.14779271744</v>
      </c>
      <c r="H451" s="78">
        <f t="shared" ca="1" si="6"/>
        <v>-86.946338575862228</v>
      </c>
    </row>
    <row r="452" spans="1:8" ht="11.25" customHeight="1" x14ac:dyDescent="0.2">
      <c r="A452" s="222">
        <v>440</v>
      </c>
      <c r="B452" s="78">
        <f ca="1">'Vasicek simulation'!Y450</f>
        <v>11771203.70367814</v>
      </c>
      <c r="C452" s="78">
        <f ca="1">'Vasicek simulation'!Z450</f>
        <v>11775203.836367209</v>
      </c>
      <c r="D452" s="78">
        <f ca="1">'Vasicek simulation'!AA450</f>
        <v>4000.1326890680939</v>
      </c>
      <c r="F452" s="78">
        <f t="shared" ca="1" si="6"/>
        <v>-73339.400101494044</v>
      </c>
      <c r="G452" s="78">
        <f t="shared" ca="1" si="6"/>
        <v>73289.736332677305</v>
      </c>
      <c r="H452" s="78">
        <f t="shared" ca="1" si="6"/>
        <v>-49.663768826581418</v>
      </c>
    </row>
    <row r="453" spans="1:8" ht="11.25" customHeight="1" x14ac:dyDescent="0.2">
      <c r="A453" s="222">
        <v>441</v>
      </c>
      <c r="B453" s="78">
        <f ca="1">'Vasicek simulation'!Y451</f>
        <v>11979086.666587241</v>
      </c>
      <c r="C453" s="78">
        <f ca="1">'Vasicek simulation'!Z451</f>
        <v>11982945.147538267</v>
      </c>
      <c r="D453" s="78">
        <f ca="1">'Vasicek simulation'!AA451</f>
        <v>3858.480951026082</v>
      </c>
      <c r="F453" s="78">
        <f t="shared" ca="1" si="6"/>
        <v>134543.56280760653</v>
      </c>
      <c r="G453" s="78">
        <f t="shared" ca="1" si="6"/>
        <v>-134451.57483838126</v>
      </c>
      <c r="H453" s="78">
        <f t="shared" ca="1" si="6"/>
        <v>91.987969215430439</v>
      </c>
    </row>
    <row r="454" spans="1:8" ht="11.25" customHeight="1" x14ac:dyDescent="0.2">
      <c r="A454" s="222">
        <v>442</v>
      </c>
      <c r="B454" s="78">
        <f ca="1">'Vasicek simulation'!Y452</f>
        <v>11608389.409552692</v>
      </c>
      <c r="C454" s="78">
        <f ca="1">'Vasicek simulation'!Z452</f>
        <v>11612501.614052851</v>
      </c>
      <c r="D454" s="78">
        <f ca="1">'Vasicek simulation'!AA452</f>
        <v>4112.2045001592487</v>
      </c>
      <c r="F454" s="78">
        <f t="shared" ca="1" si="6"/>
        <v>-236153.69422694296</v>
      </c>
      <c r="G454" s="78">
        <f t="shared" ca="1" si="6"/>
        <v>235991.95864703506</v>
      </c>
      <c r="H454" s="78">
        <f t="shared" ca="1" si="6"/>
        <v>-161.73557991773623</v>
      </c>
    </row>
    <row r="455" spans="1:8" ht="11.25" customHeight="1" x14ac:dyDescent="0.2">
      <c r="A455" s="222">
        <v>443</v>
      </c>
      <c r="B455" s="78">
        <f ca="1">'Vasicek simulation'!Y453</f>
        <v>11789124.579202892</v>
      </c>
      <c r="C455" s="78">
        <f ca="1">'Vasicek simulation'!Z453</f>
        <v>11793112.432363706</v>
      </c>
      <c r="D455" s="78">
        <f ca="1">'Vasicek simulation'!AA453</f>
        <v>3987.8531608134508</v>
      </c>
      <c r="F455" s="78">
        <f t="shared" ca="1" si="6"/>
        <v>-55418.524576742202</v>
      </c>
      <c r="G455" s="78">
        <f t="shared" ca="1" si="6"/>
        <v>55381.140336180106</v>
      </c>
      <c r="H455" s="78">
        <f t="shared" ca="1" si="6"/>
        <v>-37.384240571938335</v>
      </c>
    </row>
    <row r="456" spans="1:8" ht="11.25" customHeight="1" x14ac:dyDescent="0.2">
      <c r="A456" s="222">
        <v>444</v>
      </c>
      <c r="B456" s="78">
        <f ca="1">'Vasicek simulation'!Y454</f>
        <v>11652110.228461923</v>
      </c>
      <c r="C456" s="78">
        <f ca="1">'Vasicek simulation'!Z454</f>
        <v>11656192.253219023</v>
      </c>
      <c r="D456" s="78">
        <f ca="1">'Vasicek simulation'!AA454</f>
        <v>4082.0247571002692</v>
      </c>
      <c r="F456" s="78">
        <f t="shared" ca="1" si="6"/>
        <v>-192432.87531771138</v>
      </c>
      <c r="G456" s="78">
        <f t="shared" ca="1" si="6"/>
        <v>192301.31948086247</v>
      </c>
      <c r="H456" s="78">
        <f t="shared" ca="1" si="6"/>
        <v>-131.55583685875672</v>
      </c>
    </row>
    <row r="457" spans="1:8" ht="11.25" customHeight="1" x14ac:dyDescent="0.2">
      <c r="A457" s="222">
        <v>445</v>
      </c>
      <c r="B457" s="78">
        <f ca="1">'Vasicek simulation'!Y455</f>
        <v>11835090.044664513</v>
      </c>
      <c r="C457" s="78">
        <f ca="1">'Vasicek simulation'!Z455</f>
        <v>11839046.457750669</v>
      </c>
      <c r="D457" s="78">
        <f ca="1">'Vasicek simulation'!AA455</f>
        <v>3956.4130861554295</v>
      </c>
      <c r="F457" s="78">
        <f t="shared" ca="1" si="6"/>
        <v>-9453.0591151211411</v>
      </c>
      <c r="G457" s="78">
        <f t="shared" ca="1" si="6"/>
        <v>9447.1149492170662</v>
      </c>
      <c r="H457" s="78">
        <f t="shared" ca="1" si="6"/>
        <v>-5.9441659139170042</v>
      </c>
    </row>
    <row r="458" spans="1:8" ht="11.25" customHeight="1" x14ac:dyDescent="0.2">
      <c r="A458" s="222">
        <v>446</v>
      </c>
      <c r="B458" s="78">
        <f ca="1">'Vasicek simulation'!Y456</f>
        <v>11703058.07899509</v>
      </c>
      <c r="C458" s="78">
        <f ca="1">'Vasicek simulation'!Z456</f>
        <v>11707105.011454213</v>
      </c>
      <c r="D458" s="78">
        <f ca="1">'Vasicek simulation'!AA456</f>
        <v>4046.9324591234326</v>
      </c>
      <c r="F458" s="78">
        <f t="shared" ca="1" si="6"/>
        <v>-141485.02478454448</v>
      </c>
      <c r="G458" s="78">
        <f t="shared" ca="1" si="6"/>
        <v>141388.5612456724</v>
      </c>
      <c r="H458" s="78">
        <f t="shared" ca="1" si="6"/>
        <v>-96.463538881920158</v>
      </c>
    </row>
    <row r="459" spans="1:8" ht="11.25" customHeight="1" x14ac:dyDescent="0.2">
      <c r="A459" s="222">
        <v>447</v>
      </c>
      <c r="B459" s="78">
        <f ca="1">'Vasicek simulation'!Y457</f>
        <v>11691768.903947705</v>
      </c>
      <c r="C459" s="78">
        <f ca="1">'Vasicek simulation'!Z457</f>
        <v>11695823.604907943</v>
      </c>
      <c r="D459" s="78">
        <f ca="1">'Vasicek simulation'!AA457</f>
        <v>4054.7009602375329</v>
      </c>
      <c r="F459" s="78">
        <f t="shared" ca="1" si="6"/>
        <v>-152774.19983192906</v>
      </c>
      <c r="G459" s="78">
        <f t="shared" ca="1" si="6"/>
        <v>152669.96779194288</v>
      </c>
      <c r="H459" s="78">
        <f t="shared" ca="1" si="6"/>
        <v>-104.23203999602038</v>
      </c>
    </row>
    <row r="460" spans="1:8" ht="11.25" customHeight="1" x14ac:dyDescent="0.2">
      <c r="A460" s="222">
        <v>448</v>
      </c>
      <c r="B460" s="78">
        <f ca="1">'Vasicek simulation'!Y458</f>
        <v>12060727.048812859</v>
      </c>
      <c r="C460" s="78">
        <f ca="1">'Vasicek simulation'!Z458</f>
        <v>12064530.418299889</v>
      </c>
      <c r="D460" s="78">
        <f ca="1">'Vasicek simulation'!AA458</f>
        <v>3803.3694870304316</v>
      </c>
      <c r="F460" s="78">
        <f t="shared" ca="1" si="6"/>
        <v>216183.9450332243</v>
      </c>
      <c r="G460" s="78">
        <f t="shared" ca="1" si="6"/>
        <v>-216036.84560000338</v>
      </c>
      <c r="H460" s="78">
        <f t="shared" ca="1" si="6"/>
        <v>147.09943321108085</v>
      </c>
    </row>
    <row r="461" spans="1:8" ht="11.25" customHeight="1" x14ac:dyDescent="0.2">
      <c r="A461" s="222">
        <v>449</v>
      </c>
      <c r="B461" s="78">
        <f ca="1">'Vasicek simulation'!Y459</f>
        <v>11997376.286335468</v>
      </c>
      <c r="C461" s="78">
        <f ca="1">'Vasicek simulation'!Z459</f>
        <v>12001222.393650051</v>
      </c>
      <c r="D461" s="78">
        <f ca="1">'Vasicek simulation'!AA459</f>
        <v>3846.1073145829141</v>
      </c>
      <c r="F461" s="78">
        <f t="shared" ref="F461:H524" ca="1" si="7">(B461-B$7)*F$1</f>
        <v>152833.18255583383</v>
      </c>
      <c r="G461" s="78">
        <f t="shared" ca="1" si="7"/>
        <v>-152728.82095016539</v>
      </c>
      <c r="H461" s="78">
        <f t="shared" ca="1" si="7"/>
        <v>104.36160565859836</v>
      </c>
    </row>
    <row r="462" spans="1:8" ht="11.25" customHeight="1" x14ac:dyDescent="0.2">
      <c r="A462" s="222">
        <v>450</v>
      </c>
      <c r="B462" s="78">
        <f ca="1">'Vasicek simulation'!Y460</f>
        <v>12004203.948430073</v>
      </c>
      <c r="C462" s="78">
        <f ca="1">'Vasicek simulation'!Z460</f>
        <v>12008045.44052802</v>
      </c>
      <c r="D462" s="78">
        <f ca="1">'Vasicek simulation'!AA460</f>
        <v>3841.4920979477465</v>
      </c>
      <c r="F462" s="78">
        <f t="shared" ca="1" si="7"/>
        <v>159660.84465043806</v>
      </c>
      <c r="G462" s="78">
        <f t="shared" ca="1" si="7"/>
        <v>-159551.86782813445</v>
      </c>
      <c r="H462" s="78">
        <f t="shared" ca="1" si="7"/>
        <v>108.97682229376596</v>
      </c>
    </row>
    <row r="463" spans="1:8" ht="11.25" customHeight="1" x14ac:dyDescent="0.2">
      <c r="A463" s="222">
        <v>451</v>
      </c>
      <c r="B463" s="78">
        <f ca="1">'Vasicek simulation'!Y461</f>
        <v>11869895.850185618</v>
      </c>
      <c r="C463" s="78">
        <f ca="1">'Vasicek simulation'!Z461</f>
        <v>11873828.511780655</v>
      </c>
      <c r="D463" s="78">
        <f ca="1">'Vasicek simulation'!AA461</f>
        <v>3932.661595037207</v>
      </c>
      <c r="F463" s="78">
        <f t="shared" ca="1" si="7"/>
        <v>25352.746405983344</v>
      </c>
      <c r="G463" s="78">
        <f t="shared" ca="1" si="7"/>
        <v>-25334.939080769196</v>
      </c>
      <c r="H463" s="78">
        <f t="shared" ca="1" si="7"/>
        <v>17.807325204305471</v>
      </c>
    </row>
    <row r="464" spans="1:8" ht="11.25" customHeight="1" x14ac:dyDescent="0.2">
      <c r="A464" s="222">
        <v>452</v>
      </c>
      <c r="B464" s="78">
        <f ca="1">'Vasicek simulation'!Y462</f>
        <v>11978402.686350605</v>
      </c>
      <c r="C464" s="78">
        <f ca="1">'Vasicek simulation'!Z462</f>
        <v>11982261.630338285</v>
      </c>
      <c r="D464" s="78">
        <f ca="1">'Vasicek simulation'!AA462</f>
        <v>3858.9439876805991</v>
      </c>
      <c r="F464" s="78">
        <f t="shared" ca="1" si="7"/>
        <v>133859.58257097006</v>
      </c>
      <c r="G464" s="78">
        <f t="shared" ca="1" si="7"/>
        <v>-133768.0576383993</v>
      </c>
      <c r="H464" s="78">
        <f t="shared" ca="1" si="7"/>
        <v>91.524932560913385</v>
      </c>
    </row>
    <row r="465" spans="1:8" ht="11.25" customHeight="1" x14ac:dyDescent="0.2">
      <c r="A465" s="222">
        <v>453</v>
      </c>
      <c r="B465" s="78">
        <f ca="1">'Vasicek simulation'!Y463</f>
        <v>11710517.919017084</v>
      </c>
      <c r="C465" s="78">
        <f ca="1">'Vasicek simulation'!Z463</f>
        <v>11714559.720442131</v>
      </c>
      <c r="D465" s="78">
        <f ca="1">'Vasicek simulation'!AA463</f>
        <v>4041.8014250472188</v>
      </c>
      <c r="F465" s="78">
        <f t="shared" ca="1" si="7"/>
        <v>-134025.18476255052</v>
      </c>
      <c r="G465" s="78">
        <f t="shared" ca="1" si="7"/>
        <v>133933.85225775465</v>
      </c>
      <c r="H465" s="78">
        <f t="shared" ca="1" si="7"/>
        <v>-91.332504805706321</v>
      </c>
    </row>
    <row r="466" spans="1:8" ht="11.25" customHeight="1" x14ac:dyDescent="0.2">
      <c r="A466" s="222">
        <v>454</v>
      </c>
      <c r="B466" s="78">
        <f ca="1">'Vasicek simulation'!Y464</f>
        <v>12065706.596135458</v>
      </c>
      <c r="C466" s="78">
        <f ca="1">'Vasicek simulation'!Z464</f>
        <v>12069506.61449277</v>
      </c>
      <c r="D466" s="78">
        <f ca="1">'Vasicek simulation'!AA464</f>
        <v>3800.0183573123068</v>
      </c>
      <c r="F466" s="78">
        <f t="shared" ca="1" si="7"/>
        <v>221163.49235582352</v>
      </c>
      <c r="G466" s="78">
        <f t="shared" ca="1" si="7"/>
        <v>-221013.04179288447</v>
      </c>
      <c r="H466" s="78">
        <f t="shared" ca="1" si="7"/>
        <v>150.45056292920572</v>
      </c>
    </row>
    <row r="467" spans="1:8" ht="11.25" customHeight="1" x14ac:dyDescent="0.2">
      <c r="A467" s="222">
        <v>455</v>
      </c>
      <c r="B467" s="78">
        <f ca="1">'Vasicek simulation'!Y465</f>
        <v>11776993.583994038</v>
      </c>
      <c r="C467" s="78">
        <f ca="1">'Vasicek simulation'!Z465</f>
        <v>11780989.748104738</v>
      </c>
      <c r="D467" s="78">
        <f ca="1">'Vasicek simulation'!AA465</f>
        <v>3996.1641106996685</v>
      </c>
      <c r="F467" s="78">
        <f t="shared" ca="1" si="7"/>
        <v>-67549.519785596058</v>
      </c>
      <c r="G467" s="78">
        <f t="shared" ca="1" si="7"/>
        <v>67503.824595147744</v>
      </c>
      <c r="H467" s="78">
        <f t="shared" ca="1" si="7"/>
        <v>-45.695190458156048</v>
      </c>
    </row>
    <row r="468" spans="1:8" ht="11.25" customHeight="1" x14ac:dyDescent="0.2">
      <c r="A468" s="222">
        <v>456</v>
      </c>
      <c r="B468" s="78">
        <f ca="1">'Vasicek simulation'!Y466</f>
        <v>11528018.764915759</v>
      </c>
      <c r="C468" s="78">
        <f ca="1">'Vasicek simulation'!Z466</f>
        <v>11532186.591777191</v>
      </c>
      <c r="D468" s="78">
        <f ca="1">'Vasicek simulation'!AA466</f>
        <v>4167.8268614318222</v>
      </c>
      <c r="F468" s="78">
        <f t="shared" ca="1" si="7"/>
        <v>-316524.33886387572</v>
      </c>
      <c r="G468" s="78">
        <f t="shared" ca="1" si="7"/>
        <v>316306.98092269525</v>
      </c>
      <c r="H468" s="78">
        <f t="shared" ca="1" si="7"/>
        <v>-217.3579411903097</v>
      </c>
    </row>
    <row r="469" spans="1:8" ht="11.25" customHeight="1" x14ac:dyDescent="0.2">
      <c r="A469" s="222">
        <v>457</v>
      </c>
      <c r="B469" s="78">
        <f ca="1">'Vasicek simulation'!Y467</f>
        <v>11527770.923703667</v>
      </c>
      <c r="C469" s="78">
        <f ca="1">'Vasicek simulation'!Z467</f>
        <v>11531938.92235788</v>
      </c>
      <c r="D469" s="78">
        <f ca="1">'Vasicek simulation'!AA467</f>
        <v>4167.9986542128026</v>
      </c>
      <c r="F469" s="78">
        <f t="shared" ca="1" si="7"/>
        <v>-316772.18007596768</v>
      </c>
      <c r="G469" s="78">
        <f t="shared" ca="1" si="7"/>
        <v>316554.65034200624</v>
      </c>
      <c r="H469" s="78">
        <f t="shared" ca="1" si="7"/>
        <v>-217.52973397129017</v>
      </c>
    </row>
    <row r="470" spans="1:8" ht="11.25" customHeight="1" x14ac:dyDescent="0.2">
      <c r="A470" s="222">
        <v>458</v>
      </c>
      <c r="B470" s="78">
        <f ca="1">'Vasicek simulation'!Y468</f>
        <v>11630522.16227174</v>
      </c>
      <c r="C470" s="78">
        <f ca="1">'Vasicek simulation'!Z468</f>
        <v>11634619.081630321</v>
      </c>
      <c r="D470" s="78">
        <f ca="1">'Vasicek simulation'!AA468</f>
        <v>4096.9193585813046</v>
      </c>
      <c r="F470" s="78">
        <f t="shared" ca="1" si="7"/>
        <v>-214020.94150789455</v>
      </c>
      <c r="G470" s="78">
        <f t="shared" ca="1" si="7"/>
        <v>213874.4910695646</v>
      </c>
      <c r="H470" s="78">
        <f t="shared" ca="1" si="7"/>
        <v>-146.45043833979207</v>
      </c>
    </row>
    <row r="471" spans="1:8" ht="11.25" customHeight="1" x14ac:dyDescent="0.2">
      <c r="A471" s="222">
        <v>459</v>
      </c>
      <c r="B471" s="78">
        <f ca="1">'Vasicek simulation'!Y469</f>
        <v>12045577.040046766</v>
      </c>
      <c r="C471" s="78">
        <f ca="1">'Vasicek simulation'!Z469</f>
        <v>12049390.612599554</v>
      </c>
      <c r="D471" s="78">
        <f ca="1">'Vasicek simulation'!AA469</f>
        <v>3813.57255278714</v>
      </c>
      <c r="F471" s="78">
        <f t="shared" ca="1" si="7"/>
        <v>201033.93626713194</v>
      </c>
      <c r="G471" s="78">
        <f t="shared" ca="1" si="7"/>
        <v>-200897.03989966772</v>
      </c>
      <c r="H471" s="78">
        <f t="shared" ca="1" si="7"/>
        <v>136.89636745437247</v>
      </c>
    </row>
    <row r="472" spans="1:8" ht="11.25" customHeight="1" x14ac:dyDescent="0.2">
      <c r="A472" s="222">
        <v>460</v>
      </c>
      <c r="B472" s="78">
        <f ca="1">'Vasicek simulation'!Y470</f>
        <v>11880940.658965398</v>
      </c>
      <c r="C472" s="78">
        <f ca="1">'Vasicek simulation'!Z470</f>
        <v>11884865.79389965</v>
      </c>
      <c r="D472" s="78">
        <f ca="1">'Vasicek simulation'!AA470</f>
        <v>3925.134934252128</v>
      </c>
      <c r="F472" s="78">
        <f t="shared" ca="1" si="7"/>
        <v>36397.555185763165</v>
      </c>
      <c r="G472" s="78">
        <f t="shared" ca="1" si="7"/>
        <v>-36372.221199763939</v>
      </c>
      <c r="H472" s="78">
        <f t="shared" ca="1" si="7"/>
        <v>25.333985989384473</v>
      </c>
    </row>
    <row r="473" spans="1:8" ht="11.25" customHeight="1" x14ac:dyDescent="0.2">
      <c r="A473" s="222">
        <v>461</v>
      </c>
      <c r="B473" s="78">
        <f ca="1">'Vasicek simulation'!Y471</f>
        <v>11952385.617787944</v>
      </c>
      <c r="C473" s="78">
        <f ca="1">'Vasicek simulation'!Z471</f>
        <v>11956262.190362412</v>
      </c>
      <c r="D473" s="78">
        <f ca="1">'Vasicek simulation'!AA471</f>
        <v>3876.5725744683295</v>
      </c>
      <c r="F473" s="78">
        <f t="shared" ca="1" si="7"/>
        <v>107842.51400830969</v>
      </c>
      <c r="G473" s="78">
        <f t="shared" ca="1" si="7"/>
        <v>-107768.61766252667</v>
      </c>
      <c r="H473" s="78">
        <f t="shared" ca="1" si="7"/>
        <v>73.896345773182929</v>
      </c>
    </row>
    <row r="474" spans="1:8" ht="11.25" customHeight="1" x14ac:dyDescent="0.2">
      <c r="A474" s="222">
        <v>462</v>
      </c>
      <c r="B474" s="78">
        <f ca="1">'Vasicek simulation'!Y472</f>
        <v>11691884.418771921</v>
      </c>
      <c r="C474" s="78">
        <f ca="1">'Vasicek simulation'!Z472</f>
        <v>11695939.040220523</v>
      </c>
      <c r="D474" s="78">
        <f ca="1">'Vasicek simulation'!AA472</f>
        <v>4054.6214486025274</v>
      </c>
      <c r="F474" s="78">
        <f t="shared" ca="1" si="7"/>
        <v>-152658.68500771374</v>
      </c>
      <c r="G474" s="78">
        <f t="shared" ca="1" si="7"/>
        <v>152554.53247936256</v>
      </c>
      <c r="H474" s="78">
        <f t="shared" ca="1" si="7"/>
        <v>-104.1525283610149</v>
      </c>
    </row>
    <row r="475" spans="1:8" ht="11.25" customHeight="1" x14ac:dyDescent="0.2">
      <c r="A475" s="222">
        <v>463</v>
      </c>
      <c r="B475" s="78">
        <f ca="1">'Vasicek simulation'!Y473</f>
        <v>12028676.369438546</v>
      </c>
      <c r="C475" s="78">
        <f ca="1">'Vasicek simulation'!Z473</f>
        <v>12032501.337141849</v>
      </c>
      <c r="D475" s="78">
        <f ca="1">'Vasicek simulation'!AA473</f>
        <v>3824.9677033033222</v>
      </c>
      <c r="F475" s="78">
        <f t="shared" ca="1" si="7"/>
        <v>184133.26565891132</v>
      </c>
      <c r="G475" s="78">
        <f t="shared" ca="1" si="7"/>
        <v>-184007.76444196329</v>
      </c>
      <c r="H475" s="78">
        <f t="shared" ca="1" si="7"/>
        <v>125.50121693819028</v>
      </c>
    </row>
    <row r="476" spans="1:8" ht="11.25" customHeight="1" x14ac:dyDescent="0.2">
      <c r="A476" s="222">
        <v>464</v>
      </c>
      <c r="B476" s="78">
        <f ca="1">'Vasicek simulation'!Y474</f>
        <v>11704241.407111291</v>
      </c>
      <c r="C476" s="78">
        <f ca="1">'Vasicek simulation'!Z474</f>
        <v>11708287.525526598</v>
      </c>
      <c r="D476" s="78">
        <f ca="1">'Vasicek simulation'!AA474</f>
        <v>4046.1184153072536</v>
      </c>
      <c r="F476" s="78">
        <f t="shared" ca="1" si="7"/>
        <v>-140301.69666834362</v>
      </c>
      <c r="G476" s="78">
        <f t="shared" ca="1" si="7"/>
        <v>140206.04717328772</v>
      </c>
      <c r="H476" s="78">
        <f t="shared" ca="1" si="7"/>
        <v>-95.649495065741121</v>
      </c>
    </row>
    <row r="477" spans="1:8" ht="11.25" customHeight="1" x14ac:dyDescent="0.2">
      <c r="A477" s="222">
        <v>465</v>
      </c>
      <c r="B477" s="78">
        <f ca="1">'Vasicek simulation'!Y475</f>
        <v>11716866.460283665</v>
      </c>
      <c r="C477" s="78">
        <f ca="1">'Vasicek simulation'!Z475</f>
        <v>11720903.896544429</v>
      </c>
      <c r="D477" s="78">
        <f ca="1">'Vasicek simulation'!AA475</f>
        <v>4037.4362607635558</v>
      </c>
      <c r="F477" s="78">
        <f t="shared" ca="1" si="7"/>
        <v>-127676.64349596947</v>
      </c>
      <c r="G477" s="78">
        <f t="shared" ca="1" si="7"/>
        <v>127589.67615545727</v>
      </c>
      <c r="H477" s="78">
        <f t="shared" ca="1" si="7"/>
        <v>-86.967340522043287</v>
      </c>
    </row>
    <row r="478" spans="1:8" ht="11.25" customHeight="1" x14ac:dyDescent="0.2">
      <c r="A478" s="222">
        <v>466</v>
      </c>
      <c r="B478" s="78">
        <f ca="1">'Vasicek simulation'!Y476</f>
        <v>11653680.866252713</v>
      </c>
      <c r="C478" s="78">
        <f ca="1">'Vasicek simulation'!Z476</f>
        <v>11657761.807921102</v>
      </c>
      <c r="D478" s="78">
        <f ca="1">'Vasicek simulation'!AA476</f>
        <v>4080.9416683893651</v>
      </c>
      <c r="F478" s="78">
        <f t="shared" ca="1" si="7"/>
        <v>-190862.23752692156</v>
      </c>
      <c r="G478" s="78">
        <f t="shared" ca="1" si="7"/>
        <v>190731.76477878354</v>
      </c>
      <c r="H478" s="78">
        <f t="shared" ca="1" si="7"/>
        <v>-130.4727481478526</v>
      </c>
    </row>
    <row r="479" spans="1:8" ht="11.25" customHeight="1" x14ac:dyDescent="0.2">
      <c r="A479" s="222">
        <v>467</v>
      </c>
      <c r="B479" s="78">
        <f ca="1">'Vasicek simulation'!Y477</f>
        <v>11991789.105120137</v>
      </c>
      <c r="C479" s="78">
        <f ca="1">'Vasicek simulation'!Z477</f>
        <v>11995638.990745857</v>
      </c>
      <c r="D479" s="78">
        <f ca="1">'Vasicek simulation'!AA477</f>
        <v>3849.8856257200241</v>
      </c>
      <c r="F479" s="78">
        <f t="shared" ca="1" si="7"/>
        <v>147246.00134050287</v>
      </c>
      <c r="G479" s="78">
        <f t="shared" ca="1" si="7"/>
        <v>-147145.41804597154</v>
      </c>
      <c r="H479" s="78">
        <f t="shared" ca="1" si="7"/>
        <v>100.58329452148837</v>
      </c>
    </row>
    <row r="480" spans="1:8" ht="11.25" customHeight="1" x14ac:dyDescent="0.2">
      <c r="A480" s="222">
        <v>468</v>
      </c>
      <c r="B480" s="78">
        <f ca="1">'Vasicek simulation'!Y478</f>
        <v>11788251.770081865</v>
      </c>
      <c r="C480" s="78">
        <f ca="1">'Vasicek simulation'!Z478</f>
        <v>11792240.221020678</v>
      </c>
      <c r="D480" s="78">
        <f ca="1">'Vasicek simulation'!AA478</f>
        <v>3988.4509388133883</v>
      </c>
      <c r="F480" s="78">
        <f t="shared" ca="1" si="7"/>
        <v>-56291.333697769791</v>
      </c>
      <c r="G480" s="78">
        <f t="shared" ca="1" si="7"/>
        <v>56253.351679207757</v>
      </c>
      <c r="H480" s="78">
        <f t="shared" ca="1" si="7"/>
        <v>-37.982018571875869</v>
      </c>
    </row>
    <row r="481" spans="1:8" ht="11.25" customHeight="1" x14ac:dyDescent="0.2">
      <c r="A481" s="222">
        <v>469</v>
      </c>
      <c r="B481" s="78">
        <f ca="1">'Vasicek simulation'!Y479</f>
        <v>12178977.261522301</v>
      </c>
      <c r="C481" s="78">
        <f ca="1">'Vasicek simulation'!Z479</f>
        <v>12182701.389067914</v>
      </c>
      <c r="D481" s="78">
        <f ca="1">'Vasicek simulation'!AA479</f>
        <v>3724.1275456137955</v>
      </c>
      <c r="F481" s="78">
        <f t="shared" ca="1" si="7"/>
        <v>334434.15774266608</v>
      </c>
      <c r="G481" s="78">
        <f t="shared" ca="1" si="7"/>
        <v>-334207.81636802852</v>
      </c>
      <c r="H481" s="78">
        <f t="shared" ca="1" si="7"/>
        <v>226.34137462771696</v>
      </c>
    </row>
    <row r="482" spans="1:8" ht="11.25" customHeight="1" x14ac:dyDescent="0.2">
      <c r="A482" s="222">
        <v>470</v>
      </c>
      <c r="B482" s="78">
        <f ca="1">'Vasicek simulation'!Y480</f>
        <v>11864449.025791451</v>
      </c>
      <c r="C482" s="78">
        <f ca="1">'Vasicek simulation'!Z480</f>
        <v>11868385.401060853</v>
      </c>
      <c r="D482" s="78">
        <f ca="1">'Vasicek simulation'!AA480</f>
        <v>3936.3752694018185</v>
      </c>
      <c r="F482" s="78">
        <f t="shared" ca="1" si="7"/>
        <v>19905.922011816874</v>
      </c>
      <c r="G482" s="78">
        <f t="shared" ca="1" si="7"/>
        <v>-19891.828360967338</v>
      </c>
      <c r="H482" s="78">
        <f t="shared" ca="1" si="7"/>
        <v>14.093650839693964</v>
      </c>
    </row>
    <row r="483" spans="1:8" ht="11.25" customHeight="1" x14ac:dyDescent="0.2">
      <c r="A483" s="222">
        <v>471</v>
      </c>
      <c r="B483" s="78">
        <f ca="1">'Vasicek simulation'!Y481</f>
        <v>11878835.659939256</v>
      </c>
      <c r="C483" s="78">
        <f ca="1">'Vasicek simulation'!Z481</f>
        <v>11882762.228969313</v>
      </c>
      <c r="D483" s="78">
        <f ca="1">'Vasicek simulation'!AA481</f>
        <v>3926.5690300576389</v>
      </c>
      <c r="F483" s="78">
        <f t="shared" ca="1" si="7"/>
        <v>34292.556159621105</v>
      </c>
      <c r="G483" s="78">
        <f t="shared" ca="1" si="7"/>
        <v>-34268.656269427389</v>
      </c>
      <c r="H483" s="78">
        <f t="shared" ca="1" si="7"/>
        <v>23.899890183873595</v>
      </c>
    </row>
    <row r="484" spans="1:8" ht="11.25" customHeight="1" x14ac:dyDescent="0.2">
      <c r="A484" s="222">
        <v>472</v>
      </c>
      <c r="B484" s="78">
        <f ca="1">'Vasicek simulation'!Y482</f>
        <v>11775291.717882818</v>
      </c>
      <c r="C484" s="78">
        <f ca="1">'Vasicek simulation'!Z482</f>
        <v>11779289.04838106</v>
      </c>
      <c r="D484" s="78">
        <f ca="1">'Vasicek simulation'!AA482</f>
        <v>3997.3304982427508</v>
      </c>
      <c r="F484" s="78">
        <f t="shared" ca="1" si="7"/>
        <v>-69251.38589681685</v>
      </c>
      <c r="G484" s="78">
        <f t="shared" ca="1" si="7"/>
        <v>69204.524318825454</v>
      </c>
      <c r="H484" s="78">
        <f t="shared" ca="1" si="7"/>
        <v>-46.861578001238286</v>
      </c>
    </row>
    <row r="485" spans="1:8" ht="11.25" customHeight="1" x14ac:dyDescent="0.2">
      <c r="A485" s="222">
        <v>473</v>
      </c>
      <c r="B485" s="78">
        <f ca="1">'Vasicek simulation'!Y483</f>
        <v>11693049.470396947</v>
      </c>
      <c r="C485" s="78">
        <f ca="1">'Vasicek simulation'!Z483</f>
        <v>11697103.289937297</v>
      </c>
      <c r="D485" s="78">
        <f ca="1">'Vasicek simulation'!AA483</f>
        <v>4053.8195403497666</v>
      </c>
      <c r="F485" s="78">
        <f t="shared" ca="1" si="7"/>
        <v>-151493.63338268735</v>
      </c>
      <c r="G485" s="78">
        <f t="shared" ca="1" si="7"/>
        <v>151390.28276258893</v>
      </c>
      <c r="H485" s="78">
        <f t="shared" ca="1" si="7"/>
        <v>-103.35062010825413</v>
      </c>
    </row>
    <row r="486" spans="1:8" ht="11.25" customHeight="1" x14ac:dyDescent="0.2">
      <c r="A486" s="222">
        <v>474</v>
      </c>
      <c r="B486" s="78">
        <f ca="1">'Vasicek simulation'!Y484</f>
        <v>11802599.484897302</v>
      </c>
      <c r="C486" s="78">
        <f ca="1">'Vasicek simulation'!Z484</f>
        <v>11806578.112888003</v>
      </c>
      <c r="D486" s="78">
        <f ca="1">'Vasicek simulation'!AA484</f>
        <v>3978.6279907003045</v>
      </c>
      <c r="F486" s="78">
        <f t="shared" ca="1" si="7"/>
        <v>-41943.618882331997</v>
      </c>
      <c r="G486" s="78">
        <f t="shared" ca="1" si="7"/>
        <v>41915.459811883047</v>
      </c>
      <c r="H486" s="78">
        <f t="shared" ca="1" si="7"/>
        <v>-28.15907045879203</v>
      </c>
    </row>
    <row r="487" spans="1:8" ht="11.25" customHeight="1" x14ac:dyDescent="0.2">
      <c r="A487" s="222">
        <v>475</v>
      </c>
      <c r="B487" s="78">
        <f ca="1">'Vasicek simulation'!Y485</f>
        <v>11722280.363804985</v>
      </c>
      <c r="C487" s="78">
        <f ca="1">'Vasicek simulation'!Z485</f>
        <v>11726314.078640118</v>
      </c>
      <c r="D487" s="78">
        <f ca="1">'Vasicek simulation'!AA485</f>
        <v>4033.7148351334035</v>
      </c>
      <c r="F487" s="78">
        <f t="shared" ca="1" si="7"/>
        <v>-122262.73997464962</v>
      </c>
      <c r="G487" s="78">
        <f t="shared" ca="1" si="7"/>
        <v>122179.49405976757</v>
      </c>
      <c r="H487" s="78">
        <f t="shared" ca="1" si="7"/>
        <v>-83.245914891891061</v>
      </c>
    </row>
    <row r="488" spans="1:8" ht="11.25" customHeight="1" x14ac:dyDescent="0.2">
      <c r="A488" s="222">
        <v>476</v>
      </c>
      <c r="B488" s="78">
        <f ca="1">'Vasicek simulation'!Y486</f>
        <v>11836472.527577089</v>
      </c>
      <c r="C488" s="78">
        <f ca="1">'Vasicek simulation'!Z486</f>
        <v>11840427.996329488</v>
      </c>
      <c r="D488" s="78">
        <f ca="1">'Vasicek simulation'!AA486</f>
        <v>3955.468752399087</v>
      </c>
      <c r="F488" s="78">
        <f t="shared" ca="1" si="7"/>
        <v>-8070.576202545315</v>
      </c>
      <c r="G488" s="78">
        <f t="shared" ca="1" si="7"/>
        <v>8065.5763703975827</v>
      </c>
      <c r="H488" s="78">
        <f t="shared" ca="1" si="7"/>
        <v>-4.999832157574474</v>
      </c>
    </row>
    <row r="489" spans="1:8" ht="11.25" customHeight="1" x14ac:dyDescent="0.2">
      <c r="A489" s="222">
        <v>477</v>
      </c>
      <c r="B489" s="78">
        <f ca="1">'Vasicek simulation'!Y487</f>
        <v>12219409.375089735</v>
      </c>
      <c r="C489" s="78">
        <f ca="1">'Vasicek simulation'!Z487</f>
        <v>12223106.576373868</v>
      </c>
      <c r="D489" s="78">
        <f ca="1">'Vasicek simulation'!AA487</f>
        <v>3697.2012841328979</v>
      </c>
      <c r="F489" s="78">
        <f t="shared" ca="1" si="7"/>
        <v>374866.27131010033</v>
      </c>
      <c r="G489" s="78">
        <f t="shared" ca="1" si="7"/>
        <v>-374613.00367398188</v>
      </c>
      <c r="H489" s="78">
        <f t="shared" ca="1" si="7"/>
        <v>253.26763610861462</v>
      </c>
    </row>
    <row r="490" spans="1:8" ht="11.25" customHeight="1" x14ac:dyDescent="0.2">
      <c r="A490" s="222">
        <v>478</v>
      </c>
      <c r="B490" s="78">
        <f ca="1">'Vasicek simulation'!Y488</f>
        <v>11851564.692016823</v>
      </c>
      <c r="C490" s="78">
        <f ca="1">'Vasicek simulation'!Z488</f>
        <v>11855509.856707798</v>
      </c>
      <c r="D490" s="78">
        <f ca="1">'Vasicek simulation'!AA488</f>
        <v>3945.1646909750998</v>
      </c>
      <c r="F490" s="78">
        <f t="shared" ca="1" si="7"/>
        <v>7021.5882371887565</v>
      </c>
      <c r="G490" s="78">
        <f t="shared" ca="1" si="7"/>
        <v>-7016.2840079125017</v>
      </c>
      <c r="H490" s="78">
        <f t="shared" ca="1" si="7"/>
        <v>5.3042292664126762</v>
      </c>
    </row>
    <row r="491" spans="1:8" ht="11.25" customHeight="1" x14ac:dyDescent="0.2">
      <c r="A491" s="222">
        <v>479</v>
      </c>
      <c r="B491" s="78">
        <f ca="1">'Vasicek simulation'!Y489</f>
        <v>11916110.175664686</v>
      </c>
      <c r="C491" s="78">
        <f ca="1">'Vasicek simulation'!Z489</f>
        <v>11920011.37781978</v>
      </c>
      <c r="D491" s="78">
        <f ca="1">'Vasicek simulation'!AA489</f>
        <v>3901.2021550945938</v>
      </c>
      <c r="F491" s="78">
        <f t="shared" ca="1" si="7"/>
        <v>71567.071885051206</v>
      </c>
      <c r="G491" s="78">
        <f t="shared" ca="1" si="7"/>
        <v>-71517.805119894445</v>
      </c>
      <c r="H491" s="78">
        <f t="shared" ca="1" si="7"/>
        <v>49.266765146918715</v>
      </c>
    </row>
    <row r="492" spans="1:8" ht="11.25" customHeight="1" x14ac:dyDescent="0.2">
      <c r="A492" s="222">
        <v>480</v>
      </c>
      <c r="B492" s="78">
        <f ca="1">'Vasicek simulation'!Y490</f>
        <v>11710330.758785734</v>
      </c>
      <c r="C492" s="78">
        <f ca="1">'Vasicek simulation'!Z490</f>
        <v>11714372.688920356</v>
      </c>
      <c r="D492" s="78">
        <f ca="1">'Vasicek simulation'!AA490</f>
        <v>4041.9301346223801</v>
      </c>
      <c r="F492" s="78">
        <f t="shared" ca="1" si="7"/>
        <v>-134212.34499390051</v>
      </c>
      <c r="G492" s="78">
        <f t="shared" ca="1" si="7"/>
        <v>134120.88377952948</v>
      </c>
      <c r="H492" s="78">
        <f t="shared" ca="1" si="7"/>
        <v>-91.461214380867659</v>
      </c>
    </row>
    <row r="493" spans="1:8" ht="11.25" customHeight="1" x14ac:dyDescent="0.2">
      <c r="A493" s="222">
        <v>481</v>
      </c>
      <c r="B493" s="78">
        <f ca="1">'Vasicek simulation'!Y491</f>
        <v>11917405.00606473</v>
      </c>
      <c r="C493" s="78">
        <f ca="1">'Vasicek simulation'!Z491</f>
        <v>11921305.328095298</v>
      </c>
      <c r="D493" s="78">
        <f ca="1">'Vasicek simulation'!AA491</f>
        <v>3900.3220305684954</v>
      </c>
      <c r="F493" s="78">
        <f t="shared" ca="1" si="7"/>
        <v>72861.902285095304</v>
      </c>
      <c r="G493" s="78">
        <f t="shared" ca="1" si="7"/>
        <v>-72811.755395412445</v>
      </c>
      <c r="H493" s="78">
        <f t="shared" ca="1" si="7"/>
        <v>50.146889673017085</v>
      </c>
    </row>
    <row r="494" spans="1:8" ht="11.25" customHeight="1" x14ac:dyDescent="0.2">
      <c r="A494" s="222">
        <v>482</v>
      </c>
      <c r="B494" s="78">
        <f ca="1">'Vasicek simulation'!Y492</f>
        <v>12149887.006422522</v>
      </c>
      <c r="C494" s="78">
        <f ca="1">'Vasicek simulation'!Z492</f>
        <v>12153630.561119368</v>
      </c>
      <c r="D494" s="78">
        <f ca="1">'Vasicek simulation'!AA492</f>
        <v>3743.5546968467534</v>
      </c>
      <c r="F494" s="78">
        <f t="shared" ca="1" si="7"/>
        <v>305343.90264288709</v>
      </c>
      <c r="G494" s="78">
        <f t="shared" ca="1" si="7"/>
        <v>-305136.98841948248</v>
      </c>
      <c r="H494" s="78">
        <f t="shared" ca="1" si="7"/>
        <v>206.91422339475912</v>
      </c>
    </row>
    <row r="495" spans="1:8" ht="11.25" customHeight="1" x14ac:dyDescent="0.2">
      <c r="A495" s="222">
        <v>483</v>
      </c>
      <c r="B495" s="78">
        <f ca="1">'Vasicek simulation'!Y493</f>
        <v>11774453.099864436</v>
      </c>
      <c r="C495" s="78">
        <f ca="1">'Vasicek simulation'!Z493</f>
        <v>11778451.005155679</v>
      </c>
      <c r="D495" s="78">
        <f ca="1">'Vasicek simulation'!AA493</f>
        <v>3997.905291242525</v>
      </c>
      <c r="F495" s="78">
        <f t="shared" ca="1" si="7"/>
        <v>-70090.003915198147</v>
      </c>
      <c r="G495" s="78">
        <f t="shared" ca="1" si="7"/>
        <v>70042.567544206977</v>
      </c>
      <c r="H495" s="78">
        <f t="shared" ca="1" si="7"/>
        <v>-47.436371001012503</v>
      </c>
    </row>
    <row r="496" spans="1:8" ht="11.25" customHeight="1" x14ac:dyDescent="0.2">
      <c r="A496" s="222">
        <v>484</v>
      </c>
      <c r="B496" s="78">
        <f ca="1">'Vasicek simulation'!Y494</f>
        <v>12027077.14576765</v>
      </c>
      <c r="C496" s="78">
        <f ca="1">'Vasicek simulation'!Z494</f>
        <v>12030903.192442708</v>
      </c>
      <c r="D496" s="78">
        <f ca="1">'Vasicek simulation'!AA494</f>
        <v>3826.0466750580817</v>
      </c>
      <c r="F496" s="78">
        <f t="shared" ca="1" si="7"/>
        <v>182534.04198801517</v>
      </c>
      <c r="G496" s="78">
        <f t="shared" ca="1" si="7"/>
        <v>-182409.6197428219</v>
      </c>
      <c r="H496" s="78">
        <f t="shared" ca="1" si="7"/>
        <v>124.42224518343073</v>
      </c>
    </row>
    <row r="497" spans="1:8" ht="11.25" customHeight="1" x14ac:dyDescent="0.2">
      <c r="A497" s="222">
        <v>485</v>
      </c>
      <c r="B497" s="78">
        <f ca="1">'Vasicek simulation'!Y495</f>
        <v>11761584.933824712</v>
      </c>
      <c r="C497" s="78">
        <f ca="1">'Vasicek simulation'!Z495</f>
        <v>11765591.662267018</v>
      </c>
      <c r="D497" s="78">
        <f ca="1">'Vasicek simulation'!AA495</f>
        <v>4006.728442305699</v>
      </c>
      <c r="F497" s="78">
        <f t="shared" ca="1" si="7"/>
        <v>-82958.16995492205</v>
      </c>
      <c r="G497" s="78">
        <f t="shared" ca="1" si="7"/>
        <v>82901.910432867706</v>
      </c>
      <c r="H497" s="78">
        <f t="shared" ca="1" si="7"/>
        <v>-56.259522064186513</v>
      </c>
    </row>
    <row r="498" spans="1:8" ht="11.25" customHeight="1" x14ac:dyDescent="0.2">
      <c r="A498" s="222">
        <v>486</v>
      </c>
      <c r="B498" s="78">
        <f ca="1">'Vasicek simulation'!Y496</f>
        <v>11849863.363273406</v>
      </c>
      <c r="C498" s="78">
        <f ca="1">'Vasicek simulation'!Z496</f>
        <v>11853809.689077243</v>
      </c>
      <c r="D498" s="78">
        <f ca="1">'Vasicek simulation'!AA496</f>
        <v>3946.3258038368076</v>
      </c>
      <c r="F498" s="78">
        <f t="shared" ca="1" si="7"/>
        <v>5320.2594937719405</v>
      </c>
      <c r="G498" s="78">
        <f t="shared" ca="1" si="7"/>
        <v>-5316.1163773573935</v>
      </c>
      <c r="H498" s="78">
        <f t="shared" ca="1" si="7"/>
        <v>4.1431164047048696</v>
      </c>
    </row>
    <row r="499" spans="1:8" ht="11.25" customHeight="1" x14ac:dyDescent="0.2">
      <c r="A499" s="222">
        <v>487</v>
      </c>
      <c r="B499" s="78">
        <f ca="1">'Vasicek simulation'!Y497</f>
        <v>11861890.019475574</v>
      </c>
      <c r="C499" s="78">
        <f ca="1">'Vasicek simulation'!Z497</f>
        <v>11865828.139908317</v>
      </c>
      <c r="D499" s="78">
        <f ca="1">'Vasicek simulation'!AA497</f>
        <v>3938.1204327438027</v>
      </c>
      <c r="F499" s="78">
        <f t="shared" ca="1" si="7"/>
        <v>17346.915695939213</v>
      </c>
      <c r="G499" s="78">
        <f t="shared" ca="1" si="7"/>
        <v>-17334.567208431661</v>
      </c>
      <c r="H499" s="78">
        <f t="shared" ca="1" si="7"/>
        <v>12.348487497709812</v>
      </c>
    </row>
    <row r="500" spans="1:8" ht="11.25" customHeight="1" x14ac:dyDescent="0.2">
      <c r="A500" s="222">
        <v>488</v>
      </c>
      <c r="B500" s="78">
        <f ca="1">'Vasicek simulation'!Y498</f>
        <v>11681593.565694762</v>
      </c>
      <c r="C500" s="78">
        <f ca="1">'Vasicek simulation'!Z498</f>
        <v>11685655.272319958</v>
      </c>
      <c r="D500" s="78">
        <f ca="1">'Vasicek simulation'!AA498</f>
        <v>4061.7066251952201</v>
      </c>
      <c r="F500" s="78">
        <f t="shared" ca="1" si="7"/>
        <v>-162949.53808487207</v>
      </c>
      <c r="G500" s="78">
        <f t="shared" ca="1" si="7"/>
        <v>162838.3003799282</v>
      </c>
      <c r="H500" s="78">
        <f t="shared" ca="1" si="7"/>
        <v>-111.23770495370763</v>
      </c>
    </row>
    <row r="501" spans="1:8" ht="11.25" customHeight="1" x14ac:dyDescent="0.2">
      <c r="A501" s="222">
        <v>489</v>
      </c>
      <c r="B501" s="78">
        <f ca="1">'Vasicek simulation'!Y499</f>
        <v>12112182.123289498</v>
      </c>
      <c r="C501" s="78">
        <f ca="1">'Vasicek simulation'!Z499</f>
        <v>12115950.923912741</v>
      </c>
      <c r="D501" s="78">
        <f ca="1">'Vasicek simulation'!AA499</f>
        <v>3768.8006232436746</v>
      </c>
      <c r="F501" s="78">
        <f t="shared" ca="1" si="7"/>
        <v>267639.01950986311</v>
      </c>
      <c r="G501" s="78">
        <f t="shared" ca="1" si="7"/>
        <v>-267457.35121285543</v>
      </c>
      <c r="H501" s="78">
        <f t="shared" ca="1" si="7"/>
        <v>181.66829699783784</v>
      </c>
    </row>
    <row r="502" spans="1:8" ht="11.25" customHeight="1" x14ac:dyDescent="0.2">
      <c r="A502" s="222">
        <v>490</v>
      </c>
      <c r="B502" s="78">
        <f ca="1">'Vasicek simulation'!Y500</f>
        <v>11688659.447920397</v>
      </c>
      <c r="C502" s="78">
        <f ca="1">'Vasicek simulation'!Z500</f>
        <v>11692716.289360762</v>
      </c>
      <c r="D502" s="78">
        <f ca="1">'Vasicek simulation'!AA500</f>
        <v>4056.8414403647184</v>
      </c>
      <c r="F502" s="78">
        <f t="shared" ca="1" si="7"/>
        <v>-155883.65585923754</v>
      </c>
      <c r="G502" s="78">
        <f t="shared" ca="1" si="7"/>
        <v>155777.28333912417</v>
      </c>
      <c r="H502" s="78">
        <f t="shared" ca="1" si="7"/>
        <v>-106.37252012320596</v>
      </c>
    </row>
    <row r="503" spans="1:8" ht="11.25" customHeight="1" x14ac:dyDescent="0.2">
      <c r="A503" s="222">
        <v>491</v>
      </c>
      <c r="B503" s="78">
        <f ca="1">'Vasicek simulation'!Y501</f>
        <v>11713081.107038548</v>
      </c>
      <c r="C503" s="78">
        <f ca="1">'Vasicek simulation'!Z501</f>
        <v>11717121.145886714</v>
      </c>
      <c r="D503" s="78">
        <f ca="1">'Vasicek simulation'!AA501</f>
        <v>4040.0388481654227</v>
      </c>
      <c r="F503" s="78">
        <f t="shared" ca="1" si="7"/>
        <v>-131461.99674108624</v>
      </c>
      <c r="G503" s="78">
        <f t="shared" ca="1" si="7"/>
        <v>131372.42681317218</v>
      </c>
      <c r="H503" s="78">
        <f t="shared" ca="1" si="7"/>
        <v>-89.5699279239102</v>
      </c>
    </row>
    <row r="504" spans="1:8" ht="11.25" customHeight="1" x14ac:dyDescent="0.2">
      <c r="A504" s="222">
        <v>492</v>
      </c>
      <c r="B504" s="78">
        <f ca="1">'Vasicek simulation'!Y502</f>
        <v>11549552.887740567</v>
      </c>
      <c r="C504" s="78">
        <f ca="1">'Vasicek simulation'!Z502</f>
        <v>11553705.794165611</v>
      </c>
      <c r="D504" s="78">
        <f ca="1">'Vasicek simulation'!AA502</f>
        <v>4152.9064250439405</v>
      </c>
      <c r="F504" s="78">
        <f t="shared" ca="1" si="7"/>
        <v>-294990.21603906713</v>
      </c>
      <c r="G504" s="78">
        <f t="shared" ca="1" si="7"/>
        <v>294787.77853427455</v>
      </c>
      <c r="H504" s="78">
        <f t="shared" ca="1" si="7"/>
        <v>-202.43750480242807</v>
      </c>
    </row>
    <row r="505" spans="1:8" ht="11.25" customHeight="1" x14ac:dyDescent="0.2">
      <c r="A505" s="222">
        <v>493</v>
      </c>
      <c r="B505" s="78">
        <f ca="1">'Vasicek simulation'!Y503</f>
        <v>12171948.584755266</v>
      </c>
      <c r="C505" s="78">
        <f ca="1">'Vasicek simulation'!Z503</f>
        <v>12175677.402110152</v>
      </c>
      <c r="D505" s="78">
        <f ca="1">'Vasicek simulation'!AA503</f>
        <v>3728.8173548858613</v>
      </c>
      <c r="F505" s="78">
        <f t="shared" ca="1" si="7"/>
        <v>327405.48097563162</v>
      </c>
      <c r="G505" s="78">
        <f t="shared" ca="1" si="7"/>
        <v>-327183.82941026613</v>
      </c>
      <c r="H505" s="78">
        <f t="shared" ca="1" si="7"/>
        <v>221.6515653556512</v>
      </c>
    </row>
    <row r="506" spans="1:8" ht="11.25" customHeight="1" x14ac:dyDescent="0.2">
      <c r="A506" s="222">
        <v>494</v>
      </c>
      <c r="B506" s="78">
        <f ca="1">'Vasicek simulation'!Y504</f>
        <v>11796107.022875365</v>
      </c>
      <c r="C506" s="78">
        <f ca="1">'Vasicek simulation'!Z504</f>
        <v>11800090.09486641</v>
      </c>
      <c r="D506" s="78">
        <f ca="1">'Vasicek simulation'!AA504</f>
        <v>3983.071991045028</v>
      </c>
      <c r="F506" s="78">
        <f t="shared" ca="1" si="7"/>
        <v>-48436.080904269591</v>
      </c>
      <c r="G506" s="78">
        <f t="shared" ca="1" si="7"/>
        <v>48403.477833475918</v>
      </c>
      <c r="H506" s="78">
        <f t="shared" ca="1" si="7"/>
        <v>-32.603070803515493</v>
      </c>
    </row>
    <row r="507" spans="1:8" ht="11.25" customHeight="1" x14ac:dyDescent="0.2">
      <c r="A507" s="222">
        <v>495</v>
      </c>
      <c r="B507" s="78">
        <f ca="1">'Vasicek simulation'!Y505</f>
        <v>11838525.355466127</v>
      </c>
      <c r="C507" s="78">
        <f ca="1">'Vasicek simulation'!Z505</f>
        <v>11842479.422131576</v>
      </c>
      <c r="D507" s="78">
        <f ca="1">'Vasicek simulation'!AA505</f>
        <v>3954.0666654482484</v>
      </c>
      <c r="F507" s="78">
        <f t="shared" ca="1" si="7"/>
        <v>-6017.7483135070652</v>
      </c>
      <c r="G507" s="78">
        <f t="shared" ca="1" si="7"/>
        <v>6014.1505683101714</v>
      </c>
      <c r="H507" s="78">
        <f t="shared" ca="1" si="7"/>
        <v>-3.5977452067359081</v>
      </c>
    </row>
    <row r="508" spans="1:8" ht="11.25" customHeight="1" x14ac:dyDescent="0.2">
      <c r="A508" s="222">
        <v>496</v>
      </c>
      <c r="B508" s="78">
        <f ca="1">'Vasicek simulation'!Y506</f>
        <v>11930588.295517273</v>
      </c>
      <c r="C508" s="78">
        <f ca="1">'Vasicek simulation'!Z506</f>
        <v>11934479.660705242</v>
      </c>
      <c r="D508" s="78">
        <f ca="1">'Vasicek simulation'!AA506</f>
        <v>3891.3651879690588</v>
      </c>
      <c r="F508" s="78">
        <f t="shared" ca="1" si="7"/>
        <v>86045.191737638786</v>
      </c>
      <c r="G508" s="78">
        <f t="shared" ca="1" si="7"/>
        <v>-85986.088005356491</v>
      </c>
      <c r="H508" s="78">
        <f t="shared" ca="1" si="7"/>
        <v>59.103732272453726</v>
      </c>
    </row>
    <row r="509" spans="1:8" ht="11.25" customHeight="1" x14ac:dyDescent="0.2">
      <c r="A509" s="222">
        <v>497</v>
      </c>
      <c r="B509" s="78">
        <f ca="1">'Vasicek simulation'!Y507</f>
        <v>11894187.026889123</v>
      </c>
      <c r="C509" s="78">
        <f ca="1">'Vasicek simulation'!Z507</f>
        <v>11898103.141566232</v>
      </c>
      <c r="D509" s="78">
        <f ca="1">'Vasicek simulation'!AA507</f>
        <v>3916.1146771088243</v>
      </c>
      <c r="F509" s="78">
        <f t="shared" ca="1" si="7"/>
        <v>49643.923109488562</v>
      </c>
      <c r="G509" s="78">
        <f t="shared" ca="1" si="7"/>
        <v>-49609.568866346031</v>
      </c>
      <c r="H509" s="78">
        <f t="shared" ca="1" si="7"/>
        <v>34.354243132688225</v>
      </c>
    </row>
    <row r="510" spans="1:8" ht="11.25" customHeight="1" x14ac:dyDescent="0.2">
      <c r="A510" s="222">
        <v>498</v>
      </c>
      <c r="B510" s="78">
        <f ca="1">'Vasicek simulation'!Y508</f>
        <v>12035738.008906633</v>
      </c>
      <c r="C510" s="78">
        <f ca="1">'Vasicek simulation'!Z508</f>
        <v>12039558.213687699</v>
      </c>
      <c r="D510" s="78">
        <f ca="1">'Vasicek simulation'!AA508</f>
        <v>3820.2047810666263</v>
      </c>
      <c r="F510" s="78">
        <f t="shared" ca="1" si="7"/>
        <v>191194.9051269982</v>
      </c>
      <c r="G510" s="78">
        <f t="shared" ca="1" si="7"/>
        <v>-191064.64098781347</v>
      </c>
      <c r="H510" s="78">
        <f t="shared" ca="1" si="7"/>
        <v>130.26413917488617</v>
      </c>
    </row>
    <row r="511" spans="1:8" ht="11.25" customHeight="1" x14ac:dyDescent="0.2">
      <c r="A511" s="222">
        <v>499</v>
      </c>
      <c r="B511" s="78">
        <f ca="1">'Vasicek simulation'!Y509</f>
        <v>11918103.771052731</v>
      </c>
      <c r="C511" s="78">
        <f ca="1">'Vasicek simulation'!Z509</f>
        <v>11922003.618147468</v>
      </c>
      <c r="D511" s="78">
        <f ca="1">'Vasicek simulation'!AA509</f>
        <v>3899.8470947369933</v>
      </c>
      <c r="F511" s="78">
        <f t="shared" ca="1" si="7"/>
        <v>73560.66727309674</v>
      </c>
      <c r="G511" s="78">
        <f t="shared" ca="1" si="7"/>
        <v>-73510.045447582379</v>
      </c>
      <c r="H511" s="78">
        <f t="shared" ca="1" si="7"/>
        <v>50.621825504519165</v>
      </c>
    </row>
    <row r="512" spans="1:8" ht="11.25" customHeight="1" x14ac:dyDescent="0.2">
      <c r="A512" s="222">
        <v>500</v>
      </c>
      <c r="B512" s="78">
        <f ca="1">'Vasicek simulation'!Y510</f>
        <v>12281429.794005362</v>
      </c>
      <c r="C512" s="78">
        <f ca="1">'Vasicek simulation'!Z510</f>
        <v>12285085.867284099</v>
      </c>
      <c r="D512" s="78">
        <f ca="1">'Vasicek simulation'!AA510</f>
        <v>3656.0732787363231</v>
      </c>
      <c r="F512" s="78">
        <f t="shared" ca="1" si="7"/>
        <v>436886.69022572786</v>
      </c>
      <c r="G512" s="78">
        <f t="shared" ca="1" si="7"/>
        <v>-436592.29458421282</v>
      </c>
      <c r="H512" s="78">
        <f t="shared" ca="1" si="7"/>
        <v>294.39564150518936</v>
      </c>
    </row>
    <row r="513" spans="1:8" ht="11.25" customHeight="1" x14ac:dyDescent="0.2">
      <c r="A513" s="222">
        <v>501</v>
      </c>
      <c r="B513" s="78">
        <f ca="1">'Vasicek simulation'!Y511</f>
        <v>11825982.660629347</v>
      </c>
      <c r="C513" s="78">
        <f ca="1">'Vasicek simulation'!Z511</f>
        <v>11829945.296590703</v>
      </c>
      <c r="D513" s="78">
        <f ca="1">'Vasicek simulation'!AA511</f>
        <v>3962.6359613556415</v>
      </c>
      <c r="F513" s="78">
        <f t="shared" ca="1" si="7"/>
        <v>-18560.443150287494</v>
      </c>
      <c r="G513" s="78">
        <f t="shared" ca="1" si="7"/>
        <v>18548.276109183207</v>
      </c>
      <c r="H513" s="78">
        <f t="shared" ca="1" si="7"/>
        <v>-12.167041114129006</v>
      </c>
    </row>
    <row r="514" spans="1:8" ht="11.25" customHeight="1" x14ac:dyDescent="0.2">
      <c r="A514" s="222">
        <v>502</v>
      </c>
      <c r="B514" s="78">
        <f ca="1">'Vasicek simulation'!Y512</f>
        <v>11874631.630436171</v>
      </c>
      <c r="C514" s="78">
        <f ca="1">'Vasicek simulation'!Z512</f>
        <v>11878561.064141151</v>
      </c>
      <c r="D514" s="78">
        <f ca="1">'Vasicek simulation'!AA512</f>
        <v>3929.4337049797177</v>
      </c>
      <c r="F514" s="78">
        <f t="shared" ca="1" si="7"/>
        <v>30088.526656536385</v>
      </c>
      <c r="G514" s="78">
        <f t="shared" ca="1" si="7"/>
        <v>-30067.491441264749</v>
      </c>
      <c r="H514" s="78">
        <f t="shared" ca="1" si="7"/>
        <v>21.035215261794747</v>
      </c>
    </row>
    <row r="515" spans="1:8" ht="11.25" customHeight="1" x14ac:dyDescent="0.2">
      <c r="A515" s="222">
        <v>503</v>
      </c>
      <c r="B515" s="78">
        <f ca="1">'Vasicek simulation'!Y513</f>
        <v>12063025.813999893</v>
      </c>
      <c r="C515" s="78">
        <f ca="1">'Vasicek simulation'!Z513</f>
        <v>12066827.636315841</v>
      </c>
      <c r="D515" s="78">
        <f ca="1">'Vasicek simulation'!AA513</f>
        <v>3801.822315948084</v>
      </c>
      <c r="F515" s="78">
        <f t="shared" ca="1" si="7"/>
        <v>218482.71022025868</v>
      </c>
      <c r="G515" s="78">
        <f t="shared" ca="1" si="7"/>
        <v>-218334.06361595541</v>
      </c>
      <c r="H515" s="78">
        <f t="shared" ca="1" si="7"/>
        <v>148.64660429342848</v>
      </c>
    </row>
    <row r="516" spans="1:8" ht="11.25" customHeight="1" x14ac:dyDescent="0.2">
      <c r="A516" s="222">
        <v>504</v>
      </c>
      <c r="B516" s="78">
        <f ca="1">'Vasicek simulation'!Y514</f>
        <v>11756276.559681714</v>
      </c>
      <c r="C516" s="78">
        <f ca="1">'Vasicek simulation'!Z514</f>
        <v>11760286.929611029</v>
      </c>
      <c r="D516" s="78">
        <f ca="1">'Vasicek simulation'!AA514</f>
        <v>4010.3699293155223</v>
      </c>
      <c r="F516" s="78">
        <f t="shared" ca="1" si="7"/>
        <v>-88266.54409792088</v>
      </c>
      <c r="G516" s="78">
        <f t="shared" ca="1" si="7"/>
        <v>88206.643088856712</v>
      </c>
      <c r="H516" s="78">
        <f t="shared" ca="1" si="7"/>
        <v>-59.901009074009835</v>
      </c>
    </row>
    <row r="517" spans="1:8" ht="11.25" customHeight="1" x14ac:dyDescent="0.2">
      <c r="A517" s="222">
        <v>505</v>
      </c>
      <c r="B517" s="78">
        <f ca="1">'Vasicek simulation'!Y515</f>
        <v>11927373.458304847</v>
      </c>
      <c r="C517" s="78">
        <f ca="1">'Vasicek simulation'!Z515</f>
        <v>11931267.006985962</v>
      </c>
      <c r="D517" s="78">
        <f ca="1">'Vasicek simulation'!AA515</f>
        <v>3893.5486811157316</v>
      </c>
      <c r="F517" s="78">
        <f t="shared" ca="1" si="7"/>
        <v>82830.354525212198</v>
      </c>
      <c r="G517" s="78">
        <f t="shared" ca="1" si="7"/>
        <v>-82773.434286076576</v>
      </c>
      <c r="H517" s="78">
        <f t="shared" ca="1" si="7"/>
        <v>56.920239125780881</v>
      </c>
    </row>
    <row r="518" spans="1:8" ht="11.25" customHeight="1" x14ac:dyDescent="0.2">
      <c r="A518" s="222">
        <v>506</v>
      </c>
      <c r="B518" s="78">
        <f ca="1">'Vasicek simulation'!Y516</f>
        <v>11920673.270467605</v>
      </c>
      <c r="C518" s="78">
        <f ca="1">'Vasicek simulation'!Z516</f>
        <v>11924571.371308893</v>
      </c>
      <c r="D518" s="78">
        <f ca="1">'Vasicek simulation'!AA516</f>
        <v>3898.1008412875235</v>
      </c>
      <c r="F518" s="78">
        <f t="shared" ca="1" si="7"/>
        <v>76130.166687970981</v>
      </c>
      <c r="G518" s="78">
        <f t="shared" ca="1" si="7"/>
        <v>-76077.79860900715</v>
      </c>
      <c r="H518" s="78">
        <f t="shared" ca="1" si="7"/>
        <v>52.36807895398897</v>
      </c>
    </row>
    <row r="519" spans="1:8" ht="11.25" customHeight="1" x14ac:dyDescent="0.2">
      <c r="A519" s="222">
        <v>507</v>
      </c>
      <c r="B519" s="78">
        <f ca="1">'Vasicek simulation'!Y517</f>
        <v>12024615.883318923</v>
      </c>
      <c r="C519" s="78">
        <f ca="1">'Vasicek simulation'!Z517</f>
        <v>12028443.590807611</v>
      </c>
      <c r="D519" s="78">
        <f ca="1">'Vasicek simulation'!AA517</f>
        <v>3827.707488687709</v>
      </c>
      <c r="F519" s="78">
        <f t="shared" ca="1" si="7"/>
        <v>180072.77953928895</v>
      </c>
      <c r="G519" s="78">
        <f t="shared" ca="1" si="7"/>
        <v>-179950.01810772531</v>
      </c>
      <c r="H519" s="78">
        <f t="shared" ca="1" si="7"/>
        <v>122.7614315538035</v>
      </c>
    </row>
    <row r="520" spans="1:8" ht="11.25" customHeight="1" x14ac:dyDescent="0.2">
      <c r="A520" s="222">
        <v>508</v>
      </c>
      <c r="B520" s="78">
        <f ca="1">'Vasicek simulation'!Y518</f>
        <v>11860771.650090486</v>
      </c>
      <c r="C520" s="78">
        <f ca="1">'Vasicek simulation'!Z518</f>
        <v>11864710.533300487</v>
      </c>
      <c r="D520" s="78">
        <f ca="1">'Vasicek simulation'!AA518</f>
        <v>3938.8832100015134</v>
      </c>
      <c r="F520" s="78">
        <f t="shared" ca="1" si="7"/>
        <v>16228.54631085135</v>
      </c>
      <c r="G520" s="78">
        <f t="shared" ca="1" si="7"/>
        <v>-16216.960600601509</v>
      </c>
      <c r="H520" s="78">
        <f t="shared" ca="1" si="7"/>
        <v>11.585710239999116</v>
      </c>
    </row>
    <row r="521" spans="1:8" ht="11.25" customHeight="1" x14ac:dyDescent="0.2">
      <c r="A521" s="222">
        <v>509</v>
      </c>
      <c r="B521" s="78">
        <f ca="1">'Vasicek simulation'!Y519</f>
        <v>12140147.720935917</v>
      </c>
      <c r="C521" s="78">
        <f ca="1">'Vasicek simulation'!Z519</f>
        <v>12143897.789690921</v>
      </c>
      <c r="D521" s="78">
        <f ca="1">'Vasicek simulation'!AA519</f>
        <v>3750.068755004555</v>
      </c>
      <c r="F521" s="78">
        <f t="shared" ca="1" si="7"/>
        <v>295604.61715628207</v>
      </c>
      <c r="G521" s="78">
        <f t="shared" ca="1" si="7"/>
        <v>-295404.21699103527</v>
      </c>
      <c r="H521" s="78">
        <f t="shared" ca="1" si="7"/>
        <v>200.40016523695749</v>
      </c>
    </row>
    <row r="522" spans="1:8" ht="11.25" customHeight="1" x14ac:dyDescent="0.2">
      <c r="A522" s="222">
        <v>510</v>
      </c>
      <c r="B522" s="78">
        <f ca="1">'Vasicek simulation'!Y520</f>
        <v>11859454.526211169</v>
      </c>
      <c r="C522" s="78">
        <f ca="1">'Vasicek simulation'!Z520</f>
        <v>11863394.307823047</v>
      </c>
      <c r="D522" s="78">
        <f ca="1">'Vasicek simulation'!AA520</f>
        <v>3939.7816118784249</v>
      </c>
      <c r="F522" s="78">
        <f t="shared" ca="1" si="7"/>
        <v>14911.422431534156</v>
      </c>
      <c r="G522" s="78">
        <f t="shared" ca="1" si="7"/>
        <v>-14900.735123161227</v>
      </c>
      <c r="H522" s="78">
        <f t="shared" ca="1" si="7"/>
        <v>10.687308363087595</v>
      </c>
    </row>
    <row r="523" spans="1:8" ht="11.25" customHeight="1" x14ac:dyDescent="0.2">
      <c r="A523" s="222">
        <v>511</v>
      </c>
      <c r="B523" s="78">
        <f ca="1">'Vasicek simulation'!Y521</f>
        <v>11962564.594076892</v>
      </c>
      <c r="C523" s="78">
        <f ca="1">'Vasicek simulation'!Z521</f>
        <v>11966434.265974618</v>
      </c>
      <c r="D523" s="78">
        <f ca="1">'Vasicek simulation'!AA521</f>
        <v>3869.6718977261335</v>
      </c>
      <c r="F523" s="78">
        <f t="shared" ca="1" si="7"/>
        <v>118021.4902972579</v>
      </c>
      <c r="G523" s="78">
        <f t="shared" ca="1" si="7"/>
        <v>-117940.69327473268</v>
      </c>
      <c r="H523" s="78">
        <f t="shared" ca="1" si="7"/>
        <v>80.797022515379012</v>
      </c>
    </row>
    <row r="524" spans="1:8" ht="11.25" customHeight="1" x14ac:dyDescent="0.2">
      <c r="A524" s="222">
        <v>512</v>
      </c>
      <c r="B524" s="78">
        <f ca="1">'Vasicek simulation'!Y522</f>
        <v>11768217.845084606</v>
      </c>
      <c r="C524" s="78">
        <f ca="1">'Vasicek simulation'!Z522</f>
        <v>11772220.024864521</v>
      </c>
      <c r="D524" s="78">
        <f ca="1">'Vasicek simulation'!AA522</f>
        <v>4002.1797799151391</v>
      </c>
      <c r="F524" s="78">
        <f t="shared" ca="1" si="7"/>
        <v>-76325.258695028722</v>
      </c>
      <c r="G524" s="78">
        <f t="shared" ca="1" si="7"/>
        <v>76273.547835364938</v>
      </c>
      <c r="H524" s="78">
        <f t="shared" ca="1" si="7"/>
        <v>-51.710859673626601</v>
      </c>
    </row>
    <row r="525" spans="1:8" ht="11.25" customHeight="1" x14ac:dyDescent="0.2">
      <c r="A525" s="222">
        <v>513</v>
      </c>
      <c r="B525" s="78">
        <f ca="1">'Vasicek simulation'!Y523</f>
        <v>11654278.475059982</v>
      </c>
      <c r="C525" s="78">
        <f ca="1">'Vasicek simulation'!Z523</f>
        <v>11658359.004646551</v>
      </c>
      <c r="D525" s="78">
        <f ca="1">'Vasicek simulation'!AA523</f>
        <v>4080.5295865684748</v>
      </c>
      <c r="F525" s="78">
        <f t="shared" ref="F525:H588" ca="1" si="8">(B525-B$7)*F$1</f>
        <v>-190264.62871965207</v>
      </c>
      <c r="G525" s="78">
        <f t="shared" ca="1" si="8"/>
        <v>190134.56805333495</v>
      </c>
      <c r="H525" s="78">
        <f t="shared" ca="1" si="8"/>
        <v>-130.06066632696229</v>
      </c>
    </row>
    <row r="526" spans="1:8" ht="11.25" customHeight="1" x14ac:dyDescent="0.2">
      <c r="A526" s="222">
        <v>514</v>
      </c>
      <c r="B526" s="78">
        <f ca="1">'Vasicek simulation'!Y524</f>
        <v>11776509.486835368</v>
      </c>
      <c r="C526" s="78">
        <f ca="1">'Vasicek simulation'!Z524</f>
        <v>11780505.982715001</v>
      </c>
      <c r="D526" s="78">
        <f ca="1">'Vasicek simulation'!AA524</f>
        <v>3996.4958796333522</v>
      </c>
      <c r="F526" s="78">
        <f t="shared" ca="1" si="8"/>
        <v>-68033.616944266483</v>
      </c>
      <c r="G526" s="78">
        <f t="shared" ca="1" si="8"/>
        <v>67987.589984884486</v>
      </c>
      <c r="H526" s="78">
        <f t="shared" ca="1" si="8"/>
        <v>-46.026959391839682</v>
      </c>
    </row>
    <row r="527" spans="1:8" ht="11.25" customHeight="1" x14ac:dyDescent="0.2">
      <c r="A527" s="222">
        <v>515</v>
      </c>
      <c r="B527" s="78">
        <f ca="1">'Vasicek simulation'!Y525</f>
        <v>12104941.969935644</v>
      </c>
      <c r="C527" s="78">
        <f ca="1">'Vasicek simulation'!Z525</f>
        <v>12108715.626662388</v>
      </c>
      <c r="D527" s="78">
        <f ca="1">'Vasicek simulation'!AA525</f>
        <v>3773.6567267440259</v>
      </c>
      <c r="F527" s="78">
        <f t="shared" ca="1" si="8"/>
        <v>260398.86615600996</v>
      </c>
      <c r="G527" s="78">
        <f t="shared" ca="1" si="8"/>
        <v>-260222.05396250263</v>
      </c>
      <c r="H527" s="78">
        <f t="shared" ca="1" si="8"/>
        <v>176.81219349748653</v>
      </c>
    </row>
    <row r="528" spans="1:8" ht="11.25" customHeight="1" x14ac:dyDescent="0.2">
      <c r="A528" s="222">
        <v>516</v>
      </c>
      <c r="B528" s="78">
        <f ca="1">'Vasicek simulation'!Y526</f>
        <v>11875878.598777598</v>
      </c>
      <c r="C528" s="78">
        <f ca="1">'Vasicek simulation'!Z526</f>
        <v>11879807.182707481</v>
      </c>
      <c r="D528" s="78">
        <f ca="1">'Vasicek simulation'!AA526</f>
        <v>3928.5839298833162</v>
      </c>
      <c r="F528" s="78">
        <f t="shared" ca="1" si="8"/>
        <v>31335.494997963309</v>
      </c>
      <c r="G528" s="78">
        <f t="shared" ca="1" si="8"/>
        <v>-31313.610007595271</v>
      </c>
      <c r="H528" s="78">
        <f t="shared" ca="1" si="8"/>
        <v>21.884990358196319</v>
      </c>
    </row>
    <row r="529" spans="1:8" ht="11.25" customHeight="1" x14ac:dyDescent="0.2">
      <c r="A529" s="222">
        <v>517</v>
      </c>
      <c r="B529" s="78">
        <f ca="1">'Vasicek simulation'!Y527</f>
        <v>11824422.93374343</v>
      </c>
      <c r="C529" s="78">
        <f ca="1">'Vasicek simulation'!Z527</f>
        <v>11828386.635759016</v>
      </c>
      <c r="D529" s="78">
        <f ca="1">'Vasicek simulation'!AA527</f>
        <v>3963.7020155861974</v>
      </c>
      <c r="F529" s="78">
        <f t="shared" ca="1" si="8"/>
        <v>-20120.170036204159</v>
      </c>
      <c r="G529" s="78">
        <f t="shared" ca="1" si="8"/>
        <v>20106.936940869316</v>
      </c>
      <c r="H529" s="78">
        <f t="shared" ca="1" si="8"/>
        <v>-13.233095344684898</v>
      </c>
    </row>
    <row r="530" spans="1:8" ht="11.25" customHeight="1" x14ac:dyDescent="0.2">
      <c r="A530" s="222">
        <v>518</v>
      </c>
      <c r="B530" s="78">
        <f ca="1">'Vasicek simulation'!Y528</f>
        <v>11933721.927548019</v>
      </c>
      <c r="C530" s="78">
        <f ca="1">'Vasicek simulation'!Z528</f>
        <v>11937611.164830765</v>
      </c>
      <c r="D530" s="78">
        <f ca="1">'Vasicek simulation'!AA528</f>
        <v>3889.2372827455401</v>
      </c>
      <c r="F530" s="78">
        <f t="shared" ca="1" si="8"/>
        <v>89178.823768384755</v>
      </c>
      <c r="G530" s="78">
        <f t="shared" ca="1" si="8"/>
        <v>-89117.59213087894</v>
      </c>
      <c r="H530" s="78">
        <f t="shared" ca="1" si="8"/>
        <v>61.231637495972336</v>
      </c>
    </row>
    <row r="531" spans="1:8" ht="11.25" customHeight="1" x14ac:dyDescent="0.2">
      <c r="A531" s="222">
        <v>519</v>
      </c>
      <c r="B531" s="78">
        <f ca="1">'Vasicek simulation'!Y529</f>
        <v>11995721.396861419</v>
      </c>
      <c r="C531" s="78">
        <f ca="1">'Vasicek simulation'!Z529</f>
        <v>11999568.623138538</v>
      </c>
      <c r="D531" s="78">
        <f ca="1">'Vasicek simulation'!AA529</f>
        <v>3847.2262771185488</v>
      </c>
      <c r="F531" s="78">
        <f t="shared" ca="1" si="8"/>
        <v>151178.29308178462</v>
      </c>
      <c r="G531" s="78">
        <f t="shared" ca="1" si="8"/>
        <v>-151075.05043865182</v>
      </c>
      <c r="H531" s="78">
        <f t="shared" ca="1" si="8"/>
        <v>103.24264312296373</v>
      </c>
    </row>
    <row r="532" spans="1:8" ht="11.25" customHeight="1" x14ac:dyDescent="0.2">
      <c r="A532" s="222">
        <v>520</v>
      </c>
      <c r="B532" s="78">
        <f ca="1">'Vasicek simulation'!Y530</f>
        <v>11958204.67704875</v>
      </c>
      <c r="C532" s="78">
        <f ca="1">'Vasicek simulation'!Z530</f>
        <v>11962077.304115998</v>
      </c>
      <c r="D532" s="78">
        <f ca="1">'Vasicek simulation'!AA530</f>
        <v>3872.6270672474056</v>
      </c>
      <c r="F532" s="78">
        <f t="shared" ca="1" si="8"/>
        <v>113661.57326911576</v>
      </c>
      <c r="G532" s="78">
        <f t="shared" ca="1" si="8"/>
        <v>-113583.73141611181</v>
      </c>
      <c r="H532" s="78">
        <f t="shared" ca="1" si="8"/>
        <v>77.84185299410683</v>
      </c>
    </row>
    <row r="533" spans="1:8" ht="11.25" customHeight="1" x14ac:dyDescent="0.2">
      <c r="A533" s="222">
        <v>521</v>
      </c>
      <c r="B533" s="78">
        <f ca="1">'Vasicek simulation'!Y531</f>
        <v>11882301.285301056</v>
      </c>
      <c r="C533" s="78">
        <f ca="1">'Vasicek simulation'!Z531</f>
        <v>11886225.493364427</v>
      </c>
      <c r="D533" s="78">
        <f ca="1">'Vasicek simulation'!AA531</f>
        <v>3924.2080633714795</v>
      </c>
      <c r="F533" s="78">
        <f t="shared" ca="1" si="8"/>
        <v>37758.181521421298</v>
      </c>
      <c r="G533" s="78">
        <f t="shared" ca="1" si="8"/>
        <v>-37731.920664541423</v>
      </c>
      <c r="H533" s="78">
        <f t="shared" ca="1" si="8"/>
        <v>26.260856870032967</v>
      </c>
    </row>
    <row r="534" spans="1:8" ht="11.25" customHeight="1" x14ac:dyDescent="0.2">
      <c r="A534" s="222">
        <v>522</v>
      </c>
      <c r="B534" s="78">
        <f ca="1">'Vasicek simulation'!Y532</f>
        <v>11727309.550429691</v>
      </c>
      <c r="C534" s="78">
        <f ca="1">'Vasicek simulation'!Z532</f>
        <v>11731339.809197091</v>
      </c>
      <c r="D534" s="78">
        <f ca="1">'Vasicek simulation'!AA532</f>
        <v>4030.2587673999369</v>
      </c>
      <c r="F534" s="78">
        <f t="shared" ca="1" si="8"/>
        <v>-117233.55334994383</v>
      </c>
      <c r="G534" s="78">
        <f t="shared" ca="1" si="8"/>
        <v>117153.76350279525</v>
      </c>
      <c r="H534" s="78">
        <f t="shared" ca="1" si="8"/>
        <v>-79.789847158424436</v>
      </c>
    </row>
    <row r="535" spans="1:8" ht="11.25" customHeight="1" x14ac:dyDescent="0.2">
      <c r="A535" s="222">
        <v>523</v>
      </c>
      <c r="B535" s="78">
        <f ca="1">'Vasicek simulation'!Y533</f>
        <v>11695379.507466691</v>
      </c>
      <c r="C535" s="78">
        <f ca="1">'Vasicek simulation'!Z533</f>
        <v>11699431.723371914</v>
      </c>
      <c r="D535" s="78">
        <f ca="1">'Vasicek simulation'!AA533</f>
        <v>4052.2159052230418</v>
      </c>
      <c r="F535" s="78">
        <f t="shared" ca="1" si="8"/>
        <v>-149163.59631294385</v>
      </c>
      <c r="G535" s="78">
        <f t="shared" ca="1" si="8"/>
        <v>149061.84932797216</v>
      </c>
      <c r="H535" s="78">
        <f t="shared" ca="1" si="8"/>
        <v>-101.74698498152929</v>
      </c>
    </row>
    <row r="536" spans="1:8" ht="11.25" customHeight="1" x14ac:dyDescent="0.2">
      <c r="A536" s="222">
        <v>524</v>
      </c>
      <c r="B536" s="78">
        <f ca="1">'Vasicek simulation'!Y534</f>
        <v>11880121.095218193</v>
      </c>
      <c r="C536" s="78">
        <f ca="1">'Vasicek simulation'!Z534</f>
        <v>11884046.788483772</v>
      </c>
      <c r="D536" s="78">
        <f ca="1">'Vasicek simulation'!AA534</f>
        <v>3925.6932655796409</v>
      </c>
      <c r="F536" s="78">
        <f t="shared" ca="1" si="8"/>
        <v>35577.991438558325</v>
      </c>
      <c r="G536" s="78">
        <f t="shared" ca="1" si="8"/>
        <v>-35553.215783886611</v>
      </c>
      <c r="H536" s="78">
        <f t="shared" ca="1" si="8"/>
        <v>24.775654661871613</v>
      </c>
    </row>
    <row r="537" spans="1:8" ht="11.25" customHeight="1" x14ac:dyDescent="0.2">
      <c r="A537" s="222">
        <v>525</v>
      </c>
      <c r="B537" s="78">
        <f ca="1">'Vasicek simulation'!Y535</f>
        <v>11594032.29432624</v>
      </c>
      <c r="C537" s="78">
        <f ca="1">'Vasicek simulation'!Z535</f>
        <v>11598154.421761455</v>
      </c>
      <c r="D537" s="78">
        <f ca="1">'Vasicek simulation'!AA535</f>
        <v>4122.1274352148175</v>
      </c>
      <c r="F537" s="78">
        <f t="shared" ca="1" si="8"/>
        <v>-250510.80945339426</v>
      </c>
      <c r="G537" s="78">
        <f t="shared" ca="1" si="8"/>
        <v>250339.1509384308</v>
      </c>
      <c r="H537" s="78">
        <f t="shared" ca="1" si="8"/>
        <v>-171.65851497330505</v>
      </c>
    </row>
    <row r="538" spans="1:8" ht="11.25" customHeight="1" x14ac:dyDescent="0.2">
      <c r="A538" s="222">
        <v>526</v>
      </c>
      <c r="B538" s="78">
        <f ca="1">'Vasicek simulation'!Y536</f>
        <v>11781062.867440755</v>
      </c>
      <c r="C538" s="78">
        <f ca="1">'Vasicek simulation'!Z536</f>
        <v>11785056.243071429</v>
      </c>
      <c r="D538" s="78">
        <f ca="1">'Vasicek simulation'!AA536</f>
        <v>3993.3756306748837</v>
      </c>
      <c r="F538" s="78">
        <f t="shared" ca="1" si="8"/>
        <v>-63480.236338879913</v>
      </c>
      <c r="G538" s="78">
        <f t="shared" ca="1" si="8"/>
        <v>63437.329628456384</v>
      </c>
      <c r="H538" s="78">
        <f t="shared" ca="1" si="8"/>
        <v>-42.906710433371245</v>
      </c>
    </row>
    <row r="539" spans="1:8" ht="11.25" customHeight="1" x14ac:dyDescent="0.2">
      <c r="A539" s="222">
        <v>527</v>
      </c>
      <c r="B539" s="78">
        <f ca="1">'Vasicek simulation'!Y537</f>
        <v>11753060.786367975</v>
      </c>
      <c r="C539" s="78">
        <f ca="1">'Vasicek simulation'!Z537</f>
        <v>11757073.362779085</v>
      </c>
      <c r="D539" s="78">
        <f ca="1">'Vasicek simulation'!AA537</f>
        <v>4012.5764111094177</v>
      </c>
      <c r="F539" s="78">
        <f t="shared" ca="1" si="8"/>
        <v>-91482.317411659285</v>
      </c>
      <c r="G539" s="78">
        <f t="shared" ca="1" si="8"/>
        <v>91420.209920801222</v>
      </c>
      <c r="H539" s="78">
        <f t="shared" ca="1" si="8"/>
        <v>-62.107490867905199</v>
      </c>
    </row>
    <row r="540" spans="1:8" ht="11.25" customHeight="1" x14ac:dyDescent="0.2">
      <c r="A540" s="222">
        <v>528</v>
      </c>
      <c r="B540" s="78">
        <f ca="1">'Vasicek simulation'!Y538</f>
        <v>12033794.299057897</v>
      </c>
      <c r="C540" s="78">
        <f ca="1">'Vasicek simulation'!Z538</f>
        <v>12037615.814591412</v>
      </c>
      <c r="D540" s="78">
        <f ca="1">'Vasicek simulation'!AA538</f>
        <v>3821.5155335143209</v>
      </c>
      <c r="F540" s="78">
        <f t="shared" ca="1" si="8"/>
        <v>189251.19527826272</v>
      </c>
      <c r="G540" s="78">
        <f t="shared" ca="1" si="8"/>
        <v>-189122.24189152569</v>
      </c>
      <c r="H540" s="78">
        <f t="shared" ca="1" si="8"/>
        <v>128.95338672719163</v>
      </c>
    </row>
    <row r="541" spans="1:8" ht="11.25" customHeight="1" x14ac:dyDescent="0.2">
      <c r="A541" s="222">
        <v>529</v>
      </c>
      <c r="B541" s="78">
        <f ca="1">'Vasicek simulation'!Y539</f>
        <v>11963826.43632441</v>
      </c>
      <c r="C541" s="78">
        <f ca="1">'Vasicek simulation'!Z539</f>
        <v>11967695.253099576</v>
      </c>
      <c r="D541" s="78">
        <f ca="1">'Vasicek simulation'!AA539</f>
        <v>3868.8167751654983</v>
      </c>
      <c r="F541" s="78">
        <f t="shared" ca="1" si="8"/>
        <v>119283.33254477568</v>
      </c>
      <c r="G541" s="78">
        <f t="shared" ca="1" si="8"/>
        <v>-119201.68039968982</v>
      </c>
      <c r="H541" s="78">
        <f t="shared" ca="1" si="8"/>
        <v>81.652145076014222</v>
      </c>
    </row>
    <row r="542" spans="1:8" ht="11.25" customHeight="1" x14ac:dyDescent="0.2">
      <c r="A542" s="222">
        <v>530</v>
      </c>
      <c r="B542" s="78">
        <f ca="1">'Vasicek simulation'!Y540</f>
        <v>11813647.74828345</v>
      </c>
      <c r="C542" s="78">
        <f ca="1">'Vasicek simulation'!Z540</f>
        <v>11817618.817599369</v>
      </c>
      <c r="D542" s="78">
        <f ca="1">'Vasicek simulation'!AA540</f>
        <v>3971.0693159196526</v>
      </c>
      <c r="F542" s="78">
        <f t="shared" ca="1" si="8"/>
        <v>-30895.3554961849</v>
      </c>
      <c r="G542" s="78">
        <f t="shared" ca="1" si="8"/>
        <v>30874.755100516602</v>
      </c>
      <c r="H542" s="78">
        <f t="shared" ca="1" si="8"/>
        <v>-20.600395678140103</v>
      </c>
    </row>
    <row r="543" spans="1:8" ht="11.25" customHeight="1" x14ac:dyDescent="0.2">
      <c r="A543" s="222">
        <v>531</v>
      </c>
      <c r="B543" s="78">
        <f ca="1">'Vasicek simulation'!Y541</f>
        <v>11643212.592658052</v>
      </c>
      <c r="C543" s="78">
        <f ca="1">'Vasicek simulation'!Z541</f>
        <v>11647300.754554074</v>
      </c>
      <c r="D543" s="78">
        <f ca="1">'Vasicek simulation'!AA541</f>
        <v>4088.1618960220367</v>
      </c>
      <c r="F543" s="78">
        <f t="shared" ca="1" si="8"/>
        <v>-201330.51112158224</v>
      </c>
      <c r="G543" s="78">
        <f t="shared" ca="1" si="8"/>
        <v>201192.81814581156</v>
      </c>
      <c r="H543" s="78">
        <f t="shared" ca="1" si="8"/>
        <v>-137.69297578052419</v>
      </c>
    </row>
    <row r="544" spans="1:8" ht="11.25" customHeight="1" x14ac:dyDescent="0.2">
      <c r="A544" s="222">
        <v>532</v>
      </c>
      <c r="B544" s="78">
        <f ca="1">'Vasicek simulation'!Y542</f>
        <v>11919861.786642535</v>
      </c>
      <c r="C544" s="78">
        <f ca="1">'Vasicek simulation'!Z542</f>
        <v>11923760.438944273</v>
      </c>
      <c r="D544" s="78">
        <f ca="1">'Vasicek simulation'!AA542</f>
        <v>3898.6523017380387</v>
      </c>
      <c r="F544" s="78">
        <f t="shared" ca="1" si="8"/>
        <v>75318.682862900198</v>
      </c>
      <c r="G544" s="78">
        <f t="shared" ca="1" si="8"/>
        <v>-75266.866244386882</v>
      </c>
      <c r="H544" s="78">
        <f t="shared" ca="1" si="8"/>
        <v>51.816618503473819</v>
      </c>
    </row>
    <row r="545" spans="1:8" ht="11.25" customHeight="1" x14ac:dyDescent="0.2">
      <c r="A545" s="222">
        <v>533</v>
      </c>
      <c r="B545" s="78">
        <f ca="1">'Vasicek simulation'!Y543</f>
        <v>12061976.823041288</v>
      </c>
      <c r="C545" s="78">
        <f ca="1">'Vasicek simulation'!Z543</f>
        <v>12065779.351342684</v>
      </c>
      <c r="D545" s="78">
        <f ca="1">'Vasicek simulation'!AA543</f>
        <v>3802.5283013954759</v>
      </c>
      <c r="F545" s="78">
        <f t="shared" ca="1" si="8"/>
        <v>217433.71926165372</v>
      </c>
      <c r="G545" s="78">
        <f t="shared" ca="1" si="8"/>
        <v>-217285.77864279784</v>
      </c>
      <c r="H545" s="78">
        <f t="shared" ca="1" si="8"/>
        <v>147.94061884603661</v>
      </c>
    </row>
    <row r="546" spans="1:8" ht="11.25" customHeight="1" x14ac:dyDescent="0.2">
      <c r="A546" s="222">
        <v>534</v>
      </c>
      <c r="B546" s="78">
        <f ca="1">'Vasicek simulation'!Y544</f>
        <v>11996014.192874739</v>
      </c>
      <c r="C546" s="78">
        <f ca="1">'Vasicek simulation'!Z544</f>
        <v>11999861.221167002</v>
      </c>
      <c r="D546" s="78">
        <f ca="1">'Vasicek simulation'!AA544</f>
        <v>3847.0282922629267</v>
      </c>
      <c r="F546" s="78">
        <f t="shared" ca="1" si="8"/>
        <v>151471.08909510449</v>
      </c>
      <c r="G546" s="78">
        <f t="shared" ca="1" si="8"/>
        <v>-151367.64846711606</v>
      </c>
      <c r="H546" s="78">
        <f t="shared" ca="1" si="8"/>
        <v>103.44062797858578</v>
      </c>
    </row>
    <row r="547" spans="1:8" ht="11.25" customHeight="1" x14ac:dyDescent="0.2">
      <c r="A547" s="222">
        <v>535</v>
      </c>
      <c r="B547" s="78">
        <f ca="1">'Vasicek simulation'!Y545</f>
        <v>11933353.611168323</v>
      </c>
      <c r="C547" s="78">
        <f ca="1">'Vasicek simulation'!Z545</f>
        <v>11937243.098535502</v>
      </c>
      <c r="D547" s="78">
        <f ca="1">'Vasicek simulation'!AA545</f>
        <v>3889.4873671792448</v>
      </c>
      <c r="F547" s="78">
        <f t="shared" ca="1" si="8"/>
        <v>88810.507388688624</v>
      </c>
      <c r="G547" s="78">
        <f t="shared" ca="1" si="8"/>
        <v>-88749.525835616514</v>
      </c>
      <c r="H547" s="78">
        <f t="shared" ca="1" si="8"/>
        <v>60.981553062267722</v>
      </c>
    </row>
    <row r="548" spans="1:8" ht="11.25" customHeight="1" x14ac:dyDescent="0.2">
      <c r="A548" s="222">
        <v>536</v>
      </c>
      <c r="B548" s="78">
        <f ca="1">'Vasicek simulation'!Y546</f>
        <v>11564763.413346171</v>
      </c>
      <c r="C548" s="78">
        <f ca="1">'Vasicek simulation'!Z546</f>
        <v>11568905.788206426</v>
      </c>
      <c r="D548" s="78">
        <f ca="1">'Vasicek simulation'!AA546</f>
        <v>4142.3748602550477</v>
      </c>
      <c r="F548" s="78">
        <f t="shared" ca="1" si="8"/>
        <v>-279779.69043346308</v>
      </c>
      <c r="G548" s="78">
        <f t="shared" ca="1" si="8"/>
        <v>279587.78449345939</v>
      </c>
      <c r="H548" s="78">
        <f t="shared" ca="1" si="8"/>
        <v>-191.9059400135352</v>
      </c>
    </row>
    <row r="549" spans="1:8" ht="11.25" customHeight="1" x14ac:dyDescent="0.2">
      <c r="A549" s="222">
        <v>537</v>
      </c>
      <c r="B549" s="78">
        <f ca="1">'Vasicek simulation'!Y547</f>
        <v>11871159.937653814</v>
      </c>
      <c r="C549" s="78">
        <f ca="1">'Vasicek simulation'!Z547</f>
        <v>11875091.737561222</v>
      </c>
      <c r="D549" s="78">
        <f ca="1">'Vasicek simulation'!AA547</f>
        <v>3931.7999074086547</v>
      </c>
      <c r="F549" s="78">
        <f t="shared" ca="1" si="8"/>
        <v>26616.83387417905</v>
      </c>
      <c r="G549" s="78">
        <f t="shared" ca="1" si="8"/>
        <v>-26598.16486133635</v>
      </c>
      <c r="H549" s="78">
        <f t="shared" ca="1" si="8"/>
        <v>18.669012832857788</v>
      </c>
    </row>
    <row r="550" spans="1:8" ht="11.25" customHeight="1" x14ac:dyDescent="0.2">
      <c r="A550" s="222">
        <v>538</v>
      </c>
      <c r="B550" s="78">
        <f ca="1">'Vasicek simulation'!Y548</f>
        <v>11708637.122338062</v>
      </c>
      <c r="C550" s="78">
        <f ca="1">'Vasicek simulation'!Z548</f>
        <v>11712680.217236094</v>
      </c>
      <c r="D550" s="78">
        <f ca="1">'Vasicek simulation'!AA548</f>
        <v>4043.0948980320245</v>
      </c>
      <c r="F550" s="78">
        <f t="shared" ca="1" si="8"/>
        <v>-135905.98144157231</v>
      </c>
      <c r="G550" s="78">
        <f t="shared" ca="1" si="8"/>
        <v>135813.35546379164</v>
      </c>
      <c r="H550" s="78">
        <f t="shared" ca="1" si="8"/>
        <v>-92.625977790512025</v>
      </c>
    </row>
    <row r="551" spans="1:8" ht="11.25" customHeight="1" x14ac:dyDescent="0.2">
      <c r="A551" s="222">
        <v>539</v>
      </c>
      <c r="B551" s="78">
        <f ca="1">'Vasicek simulation'!Y549</f>
        <v>11825770.090087464</v>
      </c>
      <c r="C551" s="78">
        <f ca="1">'Vasicek simulation'!Z549</f>
        <v>11829732.871332569</v>
      </c>
      <c r="D551" s="78">
        <f ca="1">'Vasicek simulation'!AA549</f>
        <v>3962.7812451049685</v>
      </c>
      <c r="F551" s="78">
        <f t="shared" ca="1" si="8"/>
        <v>-18773.013692170382</v>
      </c>
      <c r="G551" s="78">
        <f t="shared" ca="1" si="8"/>
        <v>18760.701367316768</v>
      </c>
      <c r="H551" s="78">
        <f t="shared" ca="1" si="8"/>
        <v>-12.31232486345607</v>
      </c>
    </row>
    <row r="552" spans="1:8" ht="11.25" customHeight="1" x14ac:dyDescent="0.2">
      <c r="A552" s="222">
        <v>540</v>
      </c>
      <c r="B552" s="78">
        <f ca="1">'Vasicek simulation'!Y550</f>
        <v>11925234.565328149</v>
      </c>
      <c r="C552" s="78">
        <f ca="1">'Vasicek simulation'!Z550</f>
        <v>11929129.566978339</v>
      </c>
      <c r="D552" s="78">
        <f ca="1">'Vasicek simulation'!AA550</f>
        <v>3895.0016501899809</v>
      </c>
      <c r="F552" s="78">
        <f t="shared" ca="1" si="8"/>
        <v>80691.461548514664</v>
      </c>
      <c r="G552" s="78">
        <f t="shared" ca="1" si="8"/>
        <v>-80635.99427845329</v>
      </c>
      <c r="H552" s="78">
        <f t="shared" ca="1" si="8"/>
        <v>55.467270051531614</v>
      </c>
    </row>
    <row r="553" spans="1:8" ht="11.25" customHeight="1" x14ac:dyDescent="0.2">
      <c r="A553" s="222">
        <v>541</v>
      </c>
      <c r="B553" s="78">
        <f ca="1">'Vasicek simulation'!Y551</f>
        <v>11489738.829785332</v>
      </c>
      <c r="C553" s="78">
        <f ca="1">'Vasicek simulation'!Z551</f>
        <v>11493933.208813582</v>
      </c>
      <c r="D553" s="78">
        <f ca="1">'Vasicek simulation'!AA551</f>
        <v>4194.379028249532</v>
      </c>
      <c r="F553" s="78">
        <f t="shared" ca="1" si="8"/>
        <v>-354804.27399430238</v>
      </c>
      <c r="G553" s="78">
        <f t="shared" ca="1" si="8"/>
        <v>354560.3638863042</v>
      </c>
      <c r="H553" s="78">
        <f t="shared" ca="1" si="8"/>
        <v>-243.91010800801951</v>
      </c>
    </row>
    <row r="554" spans="1:8" ht="11.25" customHeight="1" x14ac:dyDescent="0.2">
      <c r="A554" s="222">
        <v>542</v>
      </c>
      <c r="B554" s="78">
        <f ca="1">'Vasicek simulation'!Y552</f>
        <v>11929771.265963444</v>
      </c>
      <c r="C554" s="78">
        <f ca="1">'Vasicek simulation'!Z552</f>
        <v>11933663.186029032</v>
      </c>
      <c r="D554" s="78">
        <f ca="1">'Vasicek simulation'!AA552</f>
        <v>3891.9200655873865</v>
      </c>
      <c r="F554" s="78">
        <f t="shared" ca="1" si="8"/>
        <v>85228.162183810025</v>
      </c>
      <c r="G554" s="78">
        <f t="shared" ca="1" si="8"/>
        <v>-85169.613329146057</v>
      </c>
      <c r="H554" s="78">
        <f t="shared" ca="1" si="8"/>
        <v>58.548854654125989</v>
      </c>
    </row>
    <row r="555" spans="1:8" ht="11.25" customHeight="1" x14ac:dyDescent="0.2">
      <c r="A555" s="222">
        <v>543</v>
      </c>
      <c r="B555" s="78">
        <f ca="1">'Vasicek simulation'!Y553</f>
        <v>12015824.0150018</v>
      </c>
      <c r="C555" s="78">
        <f ca="1">'Vasicek simulation'!Z553</f>
        <v>12019657.657420654</v>
      </c>
      <c r="D555" s="78">
        <f ca="1">'Vasicek simulation'!AA553</f>
        <v>3833.6424188539386</v>
      </c>
      <c r="F555" s="78">
        <f t="shared" ca="1" si="8"/>
        <v>171280.91122216545</v>
      </c>
      <c r="G555" s="78">
        <f t="shared" ca="1" si="8"/>
        <v>-171164.08472076803</v>
      </c>
      <c r="H555" s="78">
        <f t="shared" ca="1" si="8"/>
        <v>116.8265013875739</v>
      </c>
    </row>
    <row r="556" spans="1:8" ht="11.25" customHeight="1" x14ac:dyDescent="0.2">
      <c r="A556" s="222">
        <v>544</v>
      </c>
      <c r="B556" s="78">
        <f ca="1">'Vasicek simulation'!Y554</f>
        <v>12059246.55297013</v>
      </c>
      <c r="C556" s="78">
        <f ca="1">'Vasicek simulation'!Z554</f>
        <v>12063050.919033362</v>
      </c>
      <c r="D556" s="78">
        <f ca="1">'Vasicek simulation'!AA554</f>
        <v>3804.3660632316023</v>
      </c>
      <c r="F556" s="78">
        <f t="shared" ca="1" si="8"/>
        <v>214703.44919049554</v>
      </c>
      <c r="G556" s="78">
        <f t="shared" ca="1" si="8"/>
        <v>-214557.34633347578</v>
      </c>
      <c r="H556" s="78">
        <f t="shared" ca="1" si="8"/>
        <v>146.10285700991017</v>
      </c>
    </row>
    <row r="557" spans="1:8" ht="11.25" customHeight="1" x14ac:dyDescent="0.2">
      <c r="A557" s="222">
        <v>545</v>
      </c>
      <c r="B557" s="78">
        <f ca="1">'Vasicek simulation'!Y555</f>
        <v>11627922.33989322</v>
      </c>
      <c r="C557" s="78">
        <f ca="1">'Vasicek simulation'!Z555</f>
        <v>11632021.05395619</v>
      </c>
      <c r="D557" s="78">
        <f ca="1">'Vasicek simulation'!AA555</f>
        <v>4098.7140629701316</v>
      </c>
      <c r="F557" s="78">
        <f t="shared" ca="1" si="8"/>
        <v>-216620.76388641447</v>
      </c>
      <c r="G557" s="78">
        <f t="shared" ca="1" si="8"/>
        <v>216472.51874369569</v>
      </c>
      <c r="H557" s="78">
        <f t="shared" ca="1" si="8"/>
        <v>-148.24514272861916</v>
      </c>
    </row>
    <row r="558" spans="1:8" ht="11.25" customHeight="1" x14ac:dyDescent="0.2">
      <c r="A558" s="222">
        <v>546</v>
      </c>
      <c r="B558" s="78">
        <f ca="1">'Vasicek simulation'!Y556</f>
        <v>11662392.043698065</v>
      </c>
      <c r="C558" s="78">
        <f ca="1">'Vasicek simulation'!Z556</f>
        <v>11666466.979683967</v>
      </c>
      <c r="D558" s="78">
        <f ca="1">'Vasicek simulation'!AA556</f>
        <v>4074.9359859023243</v>
      </c>
      <c r="F558" s="78">
        <f t="shared" ca="1" si="8"/>
        <v>-182151.06008156948</v>
      </c>
      <c r="G558" s="78">
        <f t="shared" ca="1" si="8"/>
        <v>182026.59301591851</v>
      </c>
      <c r="H558" s="78">
        <f t="shared" ca="1" si="8"/>
        <v>-124.46706566081184</v>
      </c>
    </row>
    <row r="559" spans="1:8" ht="11.25" customHeight="1" x14ac:dyDescent="0.2">
      <c r="A559" s="222">
        <v>547</v>
      </c>
      <c r="B559" s="78">
        <f ca="1">'Vasicek simulation'!Y557</f>
        <v>11841829.3348241</v>
      </c>
      <c r="C559" s="78">
        <f ca="1">'Vasicek simulation'!Z557</f>
        <v>11845781.145214774</v>
      </c>
      <c r="D559" s="78">
        <f ca="1">'Vasicek simulation'!AA557</f>
        <v>3951.8103906735778</v>
      </c>
      <c r="F559" s="78">
        <f t="shared" ca="1" si="8"/>
        <v>-2713.768955534324</v>
      </c>
      <c r="G559" s="78">
        <f t="shared" ca="1" si="8"/>
        <v>2712.4274851121008</v>
      </c>
      <c r="H559" s="78">
        <f t="shared" ca="1" si="8"/>
        <v>-1.3414704320653073</v>
      </c>
    </row>
    <row r="560" spans="1:8" ht="11.25" customHeight="1" x14ac:dyDescent="0.2">
      <c r="A560" s="222">
        <v>548</v>
      </c>
      <c r="B560" s="78">
        <f ca="1">'Vasicek simulation'!Y558</f>
        <v>11693660.002829218</v>
      </c>
      <c r="C560" s="78">
        <f ca="1">'Vasicek simulation'!Z558</f>
        <v>11697713.40215647</v>
      </c>
      <c r="D560" s="78">
        <f ca="1">'Vasicek simulation'!AA558</f>
        <v>4053.3993272520602</v>
      </c>
      <c r="F560" s="78">
        <f t="shared" ca="1" si="8"/>
        <v>-150883.10095041618</v>
      </c>
      <c r="G560" s="78">
        <f t="shared" ca="1" si="8"/>
        <v>150780.17054341547</v>
      </c>
      <c r="H560" s="78">
        <f t="shared" ca="1" si="8"/>
        <v>-102.9304070105477</v>
      </c>
    </row>
    <row r="561" spans="1:8" ht="11.25" customHeight="1" x14ac:dyDescent="0.2">
      <c r="A561" s="222">
        <v>549</v>
      </c>
      <c r="B561" s="78">
        <f ca="1">'Vasicek simulation'!Y559</f>
        <v>11636435.076169021</v>
      </c>
      <c r="C561" s="78">
        <f ca="1">'Vasicek simulation'!Z559</f>
        <v>11640527.914504286</v>
      </c>
      <c r="D561" s="78">
        <f ca="1">'Vasicek simulation'!AA559</f>
        <v>4092.8383352644742</v>
      </c>
      <c r="F561" s="78">
        <f t="shared" ca="1" si="8"/>
        <v>-208108.02761061303</v>
      </c>
      <c r="G561" s="78">
        <f t="shared" ca="1" si="8"/>
        <v>207965.65819559991</v>
      </c>
      <c r="H561" s="78">
        <f t="shared" ca="1" si="8"/>
        <v>-142.36941502296168</v>
      </c>
    </row>
    <row r="562" spans="1:8" ht="11.25" customHeight="1" x14ac:dyDescent="0.2">
      <c r="A562" s="222">
        <v>550</v>
      </c>
      <c r="B562" s="78">
        <f ca="1">'Vasicek simulation'!Y560</f>
        <v>11781036.424698927</v>
      </c>
      <c r="C562" s="78">
        <f ca="1">'Vasicek simulation'!Z560</f>
        <v>11785029.818447528</v>
      </c>
      <c r="D562" s="78">
        <f ca="1">'Vasicek simulation'!AA560</f>
        <v>3993.3937486018986</v>
      </c>
      <c r="F562" s="78">
        <f t="shared" ca="1" si="8"/>
        <v>-63506.679080707952</v>
      </c>
      <c r="G562" s="78">
        <f t="shared" ca="1" si="8"/>
        <v>63463.754252357408</v>
      </c>
      <c r="H562" s="78">
        <f t="shared" ca="1" si="8"/>
        <v>-42.924828360386073</v>
      </c>
    </row>
    <row r="563" spans="1:8" ht="11.25" customHeight="1" x14ac:dyDescent="0.2">
      <c r="A563" s="222">
        <v>551</v>
      </c>
      <c r="B563" s="78">
        <f ca="1">'Vasicek simulation'!Y561</f>
        <v>11905269.559392394</v>
      </c>
      <c r="C563" s="78">
        <f ca="1">'Vasicek simulation'!Z561</f>
        <v>11909178.132973062</v>
      </c>
      <c r="D563" s="78">
        <f ca="1">'Vasicek simulation'!AA561</f>
        <v>3908.5735806673765</v>
      </c>
      <c r="F563" s="78">
        <f t="shared" ca="1" si="8"/>
        <v>60726.455612760037</v>
      </c>
      <c r="G563" s="78">
        <f t="shared" ca="1" si="8"/>
        <v>-60684.560273176059</v>
      </c>
      <c r="H563" s="78">
        <f t="shared" ca="1" si="8"/>
        <v>41.89533957413596</v>
      </c>
    </row>
    <row r="564" spans="1:8" ht="11.25" customHeight="1" x14ac:dyDescent="0.2">
      <c r="A564" s="222">
        <v>552</v>
      </c>
      <c r="B564" s="78">
        <f ca="1">'Vasicek simulation'!Y562</f>
        <v>11560774.890671629</v>
      </c>
      <c r="C564" s="78">
        <f ca="1">'Vasicek simulation'!Z562</f>
        <v>11564920.026526179</v>
      </c>
      <c r="D564" s="78">
        <f ca="1">'Vasicek simulation'!AA562</f>
        <v>4145.135854549706</v>
      </c>
      <c r="F564" s="78">
        <f t="shared" ca="1" si="8"/>
        <v>-283768.213108005</v>
      </c>
      <c r="G564" s="78">
        <f t="shared" ca="1" si="8"/>
        <v>283573.54617370665</v>
      </c>
      <c r="H564" s="78">
        <f t="shared" ca="1" si="8"/>
        <v>-194.6669343081935</v>
      </c>
    </row>
    <row r="565" spans="1:8" ht="11.25" customHeight="1" x14ac:dyDescent="0.2">
      <c r="A565" s="222">
        <v>553</v>
      </c>
      <c r="B565" s="78">
        <f ca="1">'Vasicek simulation'!Y563</f>
        <v>11957155.929800874</v>
      </c>
      <c r="C565" s="78">
        <f ca="1">'Vasicek simulation'!Z563</f>
        <v>11961029.267840361</v>
      </c>
      <c r="D565" s="78">
        <f ca="1">'Vasicek simulation'!AA563</f>
        <v>3873.3380394876003</v>
      </c>
      <c r="F565" s="78">
        <f t="shared" ca="1" si="8"/>
        <v>112612.82602123916</v>
      </c>
      <c r="G565" s="78">
        <f t="shared" ca="1" si="8"/>
        <v>-112535.69514047541</v>
      </c>
      <c r="H565" s="78">
        <f t="shared" ca="1" si="8"/>
        <v>77.130880753912152</v>
      </c>
    </row>
    <row r="566" spans="1:8" ht="11.25" customHeight="1" x14ac:dyDescent="0.2">
      <c r="A566" s="222">
        <v>554</v>
      </c>
      <c r="B566" s="78">
        <f ca="1">'Vasicek simulation'!Y564</f>
        <v>11585888.213854311</v>
      </c>
      <c r="C566" s="78">
        <f ca="1">'Vasicek simulation'!Z564</f>
        <v>11590015.972722787</v>
      </c>
      <c r="D566" s="78">
        <f ca="1">'Vasicek simulation'!AA564</f>
        <v>4127.7588684763759</v>
      </c>
      <c r="F566" s="78">
        <f t="shared" ca="1" si="8"/>
        <v>-258654.88992532343</v>
      </c>
      <c r="G566" s="78">
        <f t="shared" ca="1" si="8"/>
        <v>258477.59997709841</v>
      </c>
      <c r="H566" s="78">
        <f t="shared" ca="1" si="8"/>
        <v>-177.28994823486346</v>
      </c>
    </row>
    <row r="567" spans="1:8" ht="11.25" customHeight="1" x14ac:dyDescent="0.2">
      <c r="A567" s="222">
        <v>555</v>
      </c>
      <c r="B567" s="78">
        <f ca="1">'Vasicek simulation'!Y565</f>
        <v>11766115.118154792</v>
      </c>
      <c r="C567" s="78">
        <f ca="1">'Vasicek simulation'!Z565</f>
        <v>11770118.739750989</v>
      </c>
      <c r="D567" s="78">
        <f ca="1">'Vasicek simulation'!AA565</f>
        <v>4003.6215961966664</v>
      </c>
      <c r="F567" s="78">
        <f t="shared" ca="1" si="8"/>
        <v>-78427.985624842346</v>
      </c>
      <c r="G567" s="78">
        <f t="shared" ca="1" si="8"/>
        <v>78374.832948897034</v>
      </c>
      <c r="H567" s="78">
        <f t="shared" ca="1" si="8"/>
        <v>-53.152675955153882</v>
      </c>
    </row>
    <row r="568" spans="1:8" ht="11.25" customHeight="1" x14ac:dyDescent="0.2">
      <c r="A568" s="222">
        <v>556</v>
      </c>
      <c r="B568" s="78">
        <f ca="1">'Vasicek simulation'!Y566</f>
        <v>11855120.078721406</v>
      </c>
      <c r="C568" s="78">
        <f ca="1">'Vasicek simulation'!Z566</f>
        <v>11859062.817329893</v>
      </c>
      <c r="D568" s="78">
        <f ca="1">'Vasicek simulation'!AA566</f>
        <v>3942.7386084869504</v>
      </c>
      <c r="F568" s="78">
        <f t="shared" ca="1" si="8"/>
        <v>10576.974941771477</v>
      </c>
      <c r="G568" s="78">
        <f t="shared" ca="1" si="8"/>
        <v>-10569.244630007073</v>
      </c>
      <c r="H568" s="78">
        <f t="shared" ca="1" si="8"/>
        <v>7.7303117545620808</v>
      </c>
    </row>
    <row r="569" spans="1:8" ht="11.25" customHeight="1" x14ac:dyDescent="0.2">
      <c r="A569" s="222">
        <v>557</v>
      </c>
      <c r="B569" s="78">
        <f ca="1">'Vasicek simulation'!Y567</f>
        <v>11748683.349740058</v>
      </c>
      <c r="C569" s="78">
        <f ca="1">'Vasicek simulation'!Z567</f>
        <v>11752698.930299193</v>
      </c>
      <c r="D569" s="78">
        <f ca="1">'Vasicek simulation'!AA567</f>
        <v>4015.5805591344833</v>
      </c>
      <c r="F569" s="78">
        <f t="shared" ca="1" si="8"/>
        <v>-95859.754039576277</v>
      </c>
      <c r="G569" s="78">
        <f t="shared" ca="1" si="8"/>
        <v>95794.642400693148</v>
      </c>
      <c r="H569" s="78">
        <f t="shared" ca="1" si="8"/>
        <v>-65.111638892970859</v>
      </c>
    </row>
    <row r="570" spans="1:8" ht="11.25" customHeight="1" x14ac:dyDescent="0.2">
      <c r="A570" s="222">
        <v>558</v>
      </c>
      <c r="B570" s="78">
        <f ca="1">'Vasicek simulation'!Y568</f>
        <v>11680068.675528048</v>
      </c>
      <c r="C570" s="78">
        <f ca="1">'Vasicek simulation'!Z568</f>
        <v>11684131.432325756</v>
      </c>
      <c r="D570" s="78">
        <f ca="1">'Vasicek simulation'!AA568</f>
        <v>4062.756797708571</v>
      </c>
      <c r="F570" s="78">
        <f t="shared" ca="1" si="8"/>
        <v>-164474.42825158685</v>
      </c>
      <c r="G570" s="78">
        <f t="shared" ca="1" si="8"/>
        <v>164362.14037412964</v>
      </c>
      <c r="H570" s="78">
        <f t="shared" ca="1" si="8"/>
        <v>-112.28787746705848</v>
      </c>
    </row>
    <row r="571" spans="1:8" ht="11.25" customHeight="1" x14ac:dyDescent="0.2">
      <c r="A571" s="222">
        <v>559</v>
      </c>
      <c r="B571" s="78">
        <f ca="1">'Vasicek simulation'!Y569</f>
        <v>12085032.998981757</v>
      </c>
      <c r="C571" s="78">
        <f ca="1">'Vasicek simulation'!Z569</f>
        <v>12088820.022647539</v>
      </c>
      <c r="D571" s="78">
        <f ca="1">'Vasicek simulation'!AA569</f>
        <v>3787.0236657820642</v>
      </c>
      <c r="F571" s="78">
        <f t="shared" ca="1" si="8"/>
        <v>240489.89520212263</v>
      </c>
      <c r="G571" s="78">
        <f t="shared" ca="1" si="8"/>
        <v>-240326.44994765334</v>
      </c>
      <c r="H571" s="78">
        <f t="shared" ca="1" si="8"/>
        <v>163.44525445944828</v>
      </c>
    </row>
    <row r="572" spans="1:8" ht="11.25" customHeight="1" x14ac:dyDescent="0.2">
      <c r="A572" s="222">
        <v>560</v>
      </c>
      <c r="B572" s="78">
        <f ca="1">'Vasicek simulation'!Y570</f>
        <v>11729801.015306124</v>
      </c>
      <c r="C572" s="78">
        <f ca="1">'Vasicek simulation'!Z570</f>
        <v>11733829.562260037</v>
      </c>
      <c r="D572" s="78">
        <f ca="1">'Vasicek simulation'!AA570</f>
        <v>4028.5469539128244</v>
      </c>
      <c r="F572" s="78">
        <f t="shared" ca="1" si="8"/>
        <v>-114742.08847351</v>
      </c>
      <c r="G572" s="78">
        <f t="shared" ca="1" si="8"/>
        <v>114664.01043984853</v>
      </c>
      <c r="H572" s="78">
        <f t="shared" ca="1" si="8"/>
        <v>-78.078033671311914</v>
      </c>
    </row>
    <row r="573" spans="1:8" ht="11.25" customHeight="1" x14ac:dyDescent="0.2">
      <c r="A573" s="222">
        <v>561</v>
      </c>
      <c r="B573" s="78">
        <f ca="1">'Vasicek simulation'!Y571</f>
        <v>12057625.467486801</v>
      </c>
      <c r="C573" s="78">
        <f ca="1">'Vasicek simulation'!Z571</f>
        <v>12061430.924885007</v>
      </c>
      <c r="D573" s="78">
        <f ca="1">'Vasicek simulation'!AA571</f>
        <v>3805.4573982059956</v>
      </c>
      <c r="F573" s="78">
        <f t="shared" ca="1" si="8"/>
        <v>213082.36370716617</v>
      </c>
      <c r="G573" s="78">
        <f t="shared" ca="1" si="8"/>
        <v>-212937.35218512081</v>
      </c>
      <c r="H573" s="78">
        <f t="shared" ca="1" si="8"/>
        <v>145.01152203551692</v>
      </c>
    </row>
    <row r="574" spans="1:8" ht="11.25" customHeight="1" x14ac:dyDescent="0.2">
      <c r="A574" s="222">
        <v>562</v>
      </c>
      <c r="B574" s="78">
        <f ca="1">'Vasicek simulation'!Y572</f>
        <v>11681895.816706954</v>
      </c>
      <c r="C574" s="78">
        <f ca="1">'Vasicek simulation'!Z572</f>
        <v>11685957.315184766</v>
      </c>
      <c r="D574" s="78">
        <f ca="1">'Vasicek simulation'!AA572</f>
        <v>4061.4984778128564</v>
      </c>
      <c r="F574" s="78">
        <f t="shared" ca="1" si="8"/>
        <v>-162647.28707268089</v>
      </c>
      <c r="G574" s="78">
        <f t="shared" ca="1" si="8"/>
        <v>162536.25751511939</v>
      </c>
      <c r="H574" s="78">
        <f t="shared" ca="1" si="8"/>
        <v>-111.02955757134396</v>
      </c>
    </row>
    <row r="575" spans="1:8" ht="11.25" customHeight="1" x14ac:dyDescent="0.2">
      <c r="A575" s="222">
        <v>563</v>
      </c>
      <c r="B575" s="78">
        <f ca="1">'Vasicek simulation'!Y573</f>
        <v>11574742.181249237</v>
      </c>
      <c r="C575" s="78">
        <f ca="1">'Vasicek simulation'!Z573</f>
        <v>11578877.650372451</v>
      </c>
      <c r="D575" s="78">
        <f ca="1">'Vasicek simulation'!AA573</f>
        <v>4135.4691232144833</v>
      </c>
      <c r="F575" s="78">
        <f t="shared" ca="1" si="8"/>
        <v>-269800.92253039777</v>
      </c>
      <c r="G575" s="78">
        <f t="shared" ca="1" si="8"/>
        <v>269615.92232743464</v>
      </c>
      <c r="H575" s="78">
        <f t="shared" ca="1" si="8"/>
        <v>-185.00020297297078</v>
      </c>
    </row>
    <row r="576" spans="1:8" ht="11.25" customHeight="1" x14ac:dyDescent="0.2">
      <c r="A576" s="222">
        <v>564</v>
      </c>
      <c r="B576" s="78">
        <f ca="1">'Vasicek simulation'!Y574</f>
        <v>11958417.244095292</v>
      </c>
      <c r="C576" s="78">
        <f ca="1">'Vasicek simulation'!Z574</f>
        <v>11962289.727063967</v>
      </c>
      <c r="D576" s="78">
        <f ca="1">'Vasicek simulation'!AA574</f>
        <v>3872.4829686749727</v>
      </c>
      <c r="F576" s="78">
        <f t="shared" ca="1" si="8"/>
        <v>113874.14031565748</v>
      </c>
      <c r="G576" s="78">
        <f t="shared" ca="1" si="8"/>
        <v>-113796.1543640811</v>
      </c>
      <c r="H576" s="78">
        <f t="shared" ca="1" si="8"/>
        <v>77.985951566539825</v>
      </c>
    </row>
    <row r="577" spans="1:8" ht="11.25" customHeight="1" x14ac:dyDescent="0.2">
      <c r="A577" s="222">
        <v>565</v>
      </c>
      <c r="B577" s="78">
        <f ca="1">'Vasicek simulation'!Y575</f>
        <v>11834620.578769755</v>
      </c>
      <c r="C577" s="78">
        <f ca="1">'Vasicek simulation'!Z575</f>
        <v>11838577.312551599</v>
      </c>
      <c r="D577" s="78">
        <f ca="1">'Vasicek simulation'!AA575</f>
        <v>3956.7337818443775</v>
      </c>
      <c r="F577" s="78">
        <f t="shared" ca="1" si="8"/>
        <v>-9922.5250098798424</v>
      </c>
      <c r="G577" s="78">
        <f t="shared" ca="1" si="8"/>
        <v>9916.2601482868195</v>
      </c>
      <c r="H577" s="78">
        <f t="shared" ca="1" si="8"/>
        <v>-6.2648616028650395</v>
      </c>
    </row>
    <row r="578" spans="1:8" ht="11.25" customHeight="1" x14ac:dyDescent="0.2">
      <c r="A578" s="222">
        <v>566</v>
      </c>
      <c r="B578" s="78">
        <f ca="1">'Vasicek simulation'!Y576</f>
        <v>11670735.641630167</v>
      </c>
      <c r="C578" s="78">
        <f ca="1">'Vasicek simulation'!Z576</f>
        <v>11674804.827623274</v>
      </c>
      <c r="D578" s="78">
        <f ca="1">'Vasicek simulation'!AA576</f>
        <v>4069.1859931070358</v>
      </c>
      <c r="F578" s="78">
        <f t="shared" ca="1" si="8"/>
        <v>-173807.46214946732</v>
      </c>
      <c r="G578" s="78">
        <f t="shared" ca="1" si="8"/>
        <v>173688.74507661164</v>
      </c>
      <c r="H578" s="78">
        <f t="shared" ca="1" si="8"/>
        <v>-118.71707286552328</v>
      </c>
    </row>
    <row r="579" spans="1:8" ht="11.25" customHeight="1" x14ac:dyDescent="0.2">
      <c r="A579" s="222">
        <v>567</v>
      </c>
      <c r="B579" s="78">
        <f ca="1">'Vasicek simulation'!Y577</f>
        <v>12033705.04046189</v>
      </c>
      <c r="C579" s="78">
        <f ca="1">'Vasicek simulation'!Z577</f>
        <v>12037526.616191812</v>
      </c>
      <c r="D579" s="78">
        <f ca="1">'Vasicek simulation'!AA577</f>
        <v>3821.5757299214602</v>
      </c>
      <c r="F579" s="78">
        <f t="shared" ca="1" si="8"/>
        <v>189161.93668225594</v>
      </c>
      <c r="G579" s="78">
        <f t="shared" ca="1" si="8"/>
        <v>-189033.04349192604</v>
      </c>
      <c r="H579" s="78">
        <f t="shared" ca="1" si="8"/>
        <v>128.89319032005233</v>
      </c>
    </row>
    <row r="580" spans="1:8" ht="11.25" customHeight="1" x14ac:dyDescent="0.2">
      <c r="A580" s="222">
        <v>568</v>
      </c>
      <c r="B580" s="78">
        <f ca="1">'Vasicek simulation'!Y578</f>
        <v>11857135.059538543</v>
      </c>
      <c r="C580" s="78">
        <f ca="1">'Vasicek simulation'!Z578</f>
        <v>11861076.423415365</v>
      </c>
      <c r="D580" s="78">
        <f ca="1">'Vasicek simulation'!AA578</f>
        <v>3941.3638768214732</v>
      </c>
      <c r="F580" s="78">
        <f t="shared" ca="1" si="8"/>
        <v>12591.955758908764</v>
      </c>
      <c r="G580" s="78">
        <f t="shared" ca="1" si="8"/>
        <v>-12582.850715478882</v>
      </c>
      <c r="H580" s="78">
        <f t="shared" ca="1" si="8"/>
        <v>9.1050434200392374</v>
      </c>
    </row>
    <row r="581" spans="1:8" ht="11.25" customHeight="1" x14ac:dyDescent="0.2">
      <c r="A581" s="222">
        <v>569</v>
      </c>
      <c r="B581" s="78">
        <f ca="1">'Vasicek simulation'!Y579</f>
        <v>11964039.989813842</v>
      </c>
      <c r="C581" s="78">
        <f ca="1">'Vasicek simulation'!Z579</f>
        <v>11967908.661875624</v>
      </c>
      <c r="D581" s="78">
        <f ca="1">'Vasicek simulation'!AA579</f>
        <v>3868.6720617823303</v>
      </c>
      <c r="F581" s="78">
        <f t="shared" ca="1" si="8"/>
        <v>119496.88603420742</v>
      </c>
      <c r="G581" s="78">
        <f t="shared" ca="1" si="8"/>
        <v>-119415.08917573839</v>
      </c>
      <c r="H581" s="78">
        <f t="shared" ca="1" si="8"/>
        <v>81.796858459182204</v>
      </c>
    </row>
    <row r="582" spans="1:8" ht="11.25" customHeight="1" x14ac:dyDescent="0.2">
      <c r="A582" s="222">
        <v>570</v>
      </c>
      <c r="B582" s="78">
        <f ca="1">'Vasicek simulation'!Y580</f>
        <v>11910718.713757705</v>
      </c>
      <c r="C582" s="78">
        <f ca="1">'Vasicek simulation'!Z580</f>
        <v>11914623.581381876</v>
      </c>
      <c r="D582" s="78">
        <f ca="1">'Vasicek simulation'!AA580</f>
        <v>3904.8676241710782</v>
      </c>
      <c r="F582" s="78">
        <f t="shared" ca="1" si="8"/>
        <v>66175.609978070483</v>
      </c>
      <c r="G582" s="78">
        <f t="shared" ca="1" si="8"/>
        <v>-66130.008681990206</v>
      </c>
      <c r="H582" s="78">
        <f t="shared" ca="1" si="8"/>
        <v>45.601296070434273</v>
      </c>
    </row>
    <row r="583" spans="1:8" ht="11.25" customHeight="1" x14ac:dyDescent="0.2">
      <c r="A583" s="222">
        <v>571</v>
      </c>
      <c r="B583" s="78">
        <f ca="1">'Vasicek simulation'!Y581</f>
        <v>11788086.066768488</v>
      </c>
      <c r="C583" s="78">
        <f ca="1">'Vasicek simulation'!Z581</f>
        <v>11792074.631199028</v>
      </c>
      <c r="D583" s="78">
        <f ca="1">'Vasicek simulation'!AA581</f>
        <v>3988.5644305404276</v>
      </c>
      <c r="F583" s="78">
        <f t="shared" ca="1" si="8"/>
        <v>-56457.037011146545</v>
      </c>
      <c r="G583" s="78">
        <f t="shared" ca="1" si="8"/>
        <v>56418.941500857472</v>
      </c>
      <c r="H583" s="78">
        <f t="shared" ca="1" si="8"/>
        <v>-38.095510298915087</v>
      </c>
    </row>
    <row r="584" spans="1:8" ht="11.25" customHeight="1" x14ac:dyDescent="0.2">
      <c r="A584" s="222">
        <v>572</v>
      </c>
      <c r="B584" s="78">
        <f ca="1">'Vasicek simulation'!Y582</f>
        <v>11744169.940226078</v>
      </c>
      <c r="C584" s="78">
        <f ca="1">'Vasicek simulation'!Z582</f>
        <v>11748188.618967749</v>
      </c>
      <c r="D584" s="78">
        <f ca="1">'Vasicek simulation'!AA582</f>
        <v>4018.678741671145</v>
      </c>
      <c r="F584" s="78">
        <f t="shared" ca="1" si="8"/>
        <v>-100373.16355355643</v>
      </c>
      <c r="G584" s="78">
        <f t="shared" ca="1" si="8"/>
        <v>100304.95373213664</v>
      </c>
      <c r="H584" s="78">
        <f t="shared" ca="1" si="8"/>
        <v>-68.209821429632484</v>
      </c>
    </row>
    <row r="585" spans="1:8" ht="11.25" customHeight="1" x14ac:dyDescent="0.2">
      <c r="A585" s="222">
        <v>573</v>
      </c>
      <c r="B585" s="78">
        <f ca="1">'Vasicek simulation'!Y583</f>
        <v>11810248.285491364</v>
      </c>
      <c r="C585" s="78">
        <f ca="1">'Vasicek simulation'!Z583</f>
        <v>11814221.68005117</v>
      </c>
      <c r="D585" s="78">
        <f ca="1">'Vasicek simulation'!AA583</f>
        <v>3973.3945598062128</v>
      </c>
      <c r="F585" s="78">
        <f t="shared" ca="1" si="8"/>
        <v>-34294.818288270384</v>
      </c>
      <c r="G585" s="78">
        <f t="shared" ca="1" si="8"/>
        <v>34271.892648715526</v>
      </c>
      <c r="H585" s="78">
        <f t="shared" ca="1" si="8"/>
        <v>-22.925639564700305</v>
      </c>
    </row>
    <row r="586" spans="1:8" ht="11.25" customHeight="1" x14ac:dyDescent="0.2">
      <c r="A586" s="222">
        <v>574</v>
      </c>
      <c r="B586" s="78">
        <f ca="1">'Vasicek simulation'!Y584</f>
        <v>12001097.536501264</v>
      </c>
      <c r="C586" s="78">
        <f ca="1">'Vasicek simulation'!Z584</f>
        <v>12004941.128136218</v>
      </c>
      <c r="D586" s="78">
        <f ca="1">'Vasicek simulation'!AA584</f>
        <v>3843.5916349533945</v>
      </c>
      <c r="F586" s="78">
        <f t="shared" ca="1" si="8"/>
        <v>156554.43272162974</v>
      </c>
      <c r="G586" s="78">
        <f t="shared" ca="1" si="8"/>
        <v>-156447.55543633178</v>
      </c>
      <c r="H586" s="78">
        <f t="shared" ca="1" si="8"/>
        <v>106.87728528811795</v>
      </c>
    </row>
    <row r="587" spans="1:8" ht="11.25" customHeight="1" x14ac:dyDescent="0.2">
      <c r="A587" s="222">
        <v>575</v>
      </c>
      <c r="B587" s="78">
        <f ca="1">'Vasicek simulation'!Y585</f>
        <v>11813010.354288859</v>
      </c>
      <c r="C587" s="78">
        <f ca="1">'Vasicek simulation'!Z585</f>
        <v>11816981.859550396</v>
      </c>
      <c r="D587" s="78">
        <f ca="1">'Vasicek simulation'!AA585</f>
        <v>3971.5052615366876</v>
      </c>
      <c r="F587" s="78">
        <f t="shared" ca="1" si="8"/>
        <v>-31532.749490775168</v>
      </c>
      <c r="G587" s="78">
        <f t="shared" ca="1" si="8"/>
        <v>31511.713149489835</v>
      </c>
      <c r="H587" s="78">
        <f t="shared" ca="1" si="8"/>
        <v>-21.036341295175134</v>
      </c>
    </row>
    <row r="588" spans="1:8" ht="11.25" customHeight="1" x14ac:dyDescent="0.2">
      <c r="A588" s="222">
        <v>576</v>
      </c>
      <c r="B588" s="78">
        <f ca="1">'Vasicek simulation'!Y586</f>
        <v>11781984.706212208</v>
      </c>
      <c r="C588" s="78">
        <f ca="1">'Vasicek simulation'!Z586</f>
        <v>11785977.450237697</v>
      </c>
      <c r="D588" s="78">
        <f ca="1">'Vasicek simulation'!AA586</f>
        <v>3992.7440254893154</v>
      </c>
      <c r="F588" s="78">
        <f t="shared" ca="1" si="8"/>
        <v>-62558.397567426786</v>
      </c>
      <c r="G588" s="78">
        <f t="shared" ca="1" si="8"/>
        <v>62516.122462188825</v>
      </c>
      <c r="H588" s="78">
        <f t="shared" ca="1" si="8"/>
        <v>-42.275105247802912</v>
      </c>
    </row>
    <row r="589" spans="1:8" ht="11.25" customHeight="1" x14ac:dyDescent="0.2">
      <c r="A589" s="222">
        <v>577</v>
      </c>
      <c r="B589" s="78">
        <f ca="1">'Vasicek simulation'!Y587</f>
        <v>12182839.943155577</v>
      </c>
      <c r="C589" s="78">
        <f ca="1">'Vasicek simulation'!Z587</f>
        <v>12186561.494490676</v>
      </c>
      <c r="D589" s="78">
        <f ca="1">'Vasicek simulation'!AA587</f>
        <v>3721.5513350982219</v>
      </c>
      <c r="F589" s="78">
        <f t="shared" ref="F589:H652" ca="1" si="9">(B589-B$7)*F$1</f>
        <v>338296.83937594295</v>
      </c>
      <c r="G589" s="78">
        <f t="shared" ca="1" si="9"/>
        <v>-338067.92179078981</v>
      </c>
      <c r="H589" s="78">
        <f t="shared" ca="1" si="9"/>
        <v>228.91758514329058</v>
      </c>
    </row>
    <row r="590" spans="1:8" ht="11.25" customHeight="1" x14ac:dyDescent="0.2">
      <c r="A590" s="222">
        <v>578</v>
      </c>
      <c r="B590" s="78">
        <f ca="1">'Vasicek simulation'!Y588</f>
        <v>11709246.950098358</v>
      </c>
      <c r="C590" s="78">
        <f ca="1">'Vasicek simulation'!Z588</f>
        <v>11713289.625588708</v>
      </c>
      <c r="D590" s="78">
        <f ca="1">'Vasicek simulation'!AA588</f>
        <v>4042.6754903495312</v>
      </c>
      <c r="F590" s="78">
        <f t="shared" ca="1" si="9"/>
        <v>-135296.15368127637</v>
      </c>
      <c r="G590" s="78">
        <f t="shared" ca="1" si="9"/>
        <v>135203.94711117819</v>
      </c>
      <c r="H590" s="78">
        <f t="shared" ca="1" si="9"/>
        <v>-92.206570108018695</v>
      </c>
    </row>
    <row r="591" spans="1:8" ht="11.25" customHeight="1" x14ac:dyDescent="0.2">
      <c r="A591" s="222">
        <v>579</v>
      </c>
      <c r="B591" s="78">
        <f ca="1">'Vasicek simulation'!Y589</f>
        <v>11725818.579810379</v>
      </c>
      <c r="C591" s="78">
        <f ca="1">'Vasicek simulation'!Z589</f>
        <v>11729849.863084195</v>
      </c>
      <c r="D591" s="78">
        <f ca="1">'Vasicek simulation'!AA589</f>
        <v>4031.2832738161087</v>
      </c>
      <c r="F591" s="78">
        <f t="shared" ca="1" si="9"/>
        <v>-118724.52396925539</v>
      </c>
      <c r="G591" s="78">
        <f t="shared" ca="1" si="9"/>
        <v>118643.70961569063</v>
      </c>
      <c r="H591" s="78">
        <f t="shared" ca="1" si="9"/>
        <v>-80.814353574596225</v>
      </c>
    </row>
    <row r="592" spans="1:8" ht="11.25" customHeight="1" x14ac:dyDescent="0.2">
      <c r="A592" s="222">
        <v>580</v>
      </c>
      <c r="B592" s="78">
        <f ca="1">'Vasicek simulation'!Y590</f>
        <v>11701343.733091833</v>
      </c>
      <c r="C592" s="78">
        <f ca="1">'Vasicek simulation'!Z590</f>
        <v>11705391.844980378</v>
      </c>
      <c r="D592" s="78">
        <f ca="1">'Vasicek simulation'!AA590</f>
        <v>4048.111888544634</v>
      </c>
      <c r="F592" s="78">
        <f t="shared" ca="1" si="9"/>
        <v>-143199.37068780139</v>
      </c>
      <c r="G592" s="78">
        <f t="shared" ca="1" si="9"/>
        <v>143101.72771950811</v>
      </c>
      <c r="H592" s="78">
        <f t="shared" ca="1" si="9"/>
        <v>-97.642968303121506</v>
      </c>
    </row>
    <row r="593" spans="1:8" ht="11.25" customHeight="1" x14ac:dyDescent="0.2">
      <c r="A593" s="222">
        <v>581</v>
      </c>
      <c r="B593" s="78">
        <f ca="1">'Vasicek simulation'!Y591</f>
        <v>11903149.133798389</v>
      </c>
      <c r="C593" s="78">
        <f ca="1">'Vasicek simulation'!Z591</f>
        <v>11907059.149817374</v>
      </c>
      <c r="D593" s="78">
        <f ca="1">'Vasicek simulation'!AA591</f>
        <v>3910.0160189848393</v>
      </c>
      <c r="F593" s="78">
        <f t="shared" ca="1" si="9"/>
        <v>58606.030018754303</v>
      </c>
      <c r="G593" s="78">
        <f t="shared" ca="1" si="9"/>
        <v>-58565.577117487788</v>
      </c>
      <c r="H593" s="78">
        <f t="shared" ca="1" si="9"/>
        <v>40.452901256673158</v>
      </c>
    </row>
    <row r="594" spans="1:8" ht="11.25" customHeight="1" x14ac:dyDescent="0.2">
      <c r="A594" s="222">
        <v>582</v>
      </c>
      <c r="B594" s="78">
        <f ca="1">'Vasicek simulation'!Y592</f>
        <v>11683123.046149267</v>
      </c>
      <c r="C594" s="78">
        <f ca="1">'Vasicek simulation'!Z592</f>
        <v>11687183.699517332</v>
      </c>
      <c r="D594" s="78">
        <f ca="1">'Vasicek simulation'!AA592</f>
        <v>4060.6533680651337</v>
      </c>
      <c r="F594" s="78">
        <f t="shared" ca="1" si="9"/>
        <v>-161420.05763036758</v>
      </c>
      <c r="G594" s="78">
        <f t="shared" ca="1" si="9"/>
        <v>161309.8731825538</v>
      </c>
      <c r="H594" s="78">
        <f t="shared" ca="1" si="9"/>
        <v>-110.18444782362121</v>
      </c>
    </row>
    <row r="595" spans="1:8" ht="11.25" customHeight="1" x14ac:dyDescent="0.2">
      <c r="A595" s="222">
        <v>583</v>
      </c>
      <c r="B595" s="78">
        <f ca="1">'Vasicek simulation'!Y593</f>
        <v>12043338.266726177</v>
      </c>
      <c r="C595" s="78">
        <f ca="1">'Vasicek simulation'!Z593</f>
        <v>12047153.347966973</v>
      </c>
      <c r="D595" s="78">
        <f ca="1">'Vasicek simulation'!AA593</f>
        <v>3815.0812407955527</v>
      </c>
      <c r="F595" s="78">
        <f t="shared" ca="1" si="9"/>
        <v>198795.16294654272</v>
      </c>
      <c r="G595" s="78">
        <f t="shared" ca="1" si="9"/>
        <v>-198659.77526708692</v>
      </c>
      <c r="H595" s="78">
        <f t="shared" ca="1" si="9"/>
        <v>135.38767944595975</v>
      </c>
    </row>
    <row r="596" spans="1:8" ht="11.25" customHeight="1" x14ac:dyDescent="0.2">
      <c r="A596" s="222">
        <v>584</v>
      </c>
      <c r="B596" s="78">
        <f ca="1">'Vasicek simulation'!Y594</f>
        <v>11726136.891010337</v>
      </c>
      <c r="C596" s="78">
        <f ca="1">'Vasicek simulation'!Z594</f>
        <v>11730167.955553109</v>
      </c>
      <c r="D596" s="78">
        <f ca="1">'Vasicek simulation'!AA594</f>
        <v>4031.0645427722484</v>
      </c>
      <c r="F596" s="78">
        <f t="shared" ca="1" si="9"/>
        <v>-118406.21276929788</v>
      </c>
      <c r="G596" s="78">
        <f t="shared" ca="1" si="9"/>
        <v>118325.61714677699</v>
      </c>
      <c r="H596" s="78">
        <f t="shared" ca="1" si="9"/>
        <v>-80.595622530735909</v>
      </c>
    </row>
    <row r="597" spans="1:8" ht="11.25" customHeight="1" x14ac:dyDescent="0.2">
      <c r="A597" s="222">
        <v>585</v>
      </c>
      <c r="B597" s="78">
        <f ca="1">'Vasicek simulation'!Y595</f>
        <v>11751011.910055855</v>
      </c>
      <c r="C597" s="78">
        <f ca="1">'Vasicek simulation'!Z595</f>
        <v>11755025.892484456</v>
      </c>
      <c r="D597" s="78">
        <f ca="1">'Vasicek simulation'!AA595</f>
        <v>4013.9824286010116</v>
      </c>
      <c r="F597" s="78">
        <f t="shared" ca="1" si="9"/>
        <v>-93531.193723779172</v>
      </c>
      <c r="G597" s="78">
        <f t="shared" ca="1" si="9"/>
        <v>93467.680215429515</v>
      </c>
      <c r="H597" s="78">
        <f t="shared" ca="1" si="9"/>
        <v>-63.513508359499156</v>
      </c>
    </row>
    <row r="598" spans="1:8" ht="11.25" customHeight="1" x14ac:dyDescent="0.2">
      <c r="A598" s="222">
        <v>586</v>
      </c>
      <c r="B598" s="78">
        <f ca="1">'Vasicek simulation'!Y596</f>
        <v>12046130.850815747</v>
      </c>
      <c r="C598" s="78">
        <f ca="1">'Vasicek simulation'!Z596</f>
        <v>12049944.050198041</v>
      </c>
      <c r="D598" s="78">
        <f ca="1">'Vasicek simulation'!AA596</f>
        <v>3813.1993822939694</v>
      </c>
      <c r="F598" s="78">
        <f t="shared" ca="1" si="9"/>
        <v>201587.74703611247</v>
      </c>
      <c r="G598" s="78">
        <f t="shared" ca="1" si="9"/>
        <v>-201450.47749815509</v>
      </c>
      <c r="H598" s="78">
        <f t="shared" ca="1" si="9"/>
        <v>137.26953794754309</v>
      </c>
    </row>
    <row r="599" spans="1:8" ht="11.25" customHeight="1" x14ac:dyDescent="0.2">
      <c r="A599" s="222">
        <v>587</v>
      </c>
      <c r="B599" s="78">
        <f ca="1">'Vasicek simulation'!Y597</f>
        <v>11785653.031363362</v>
      </c>
      <c r="C599" s="78">
        <f ca="1">'Vasicek simulation'!Z597</f>
        <v>11789643.262321018</v>
      </c>
      <c r="D599" s="78">
        <f ca="1">'Vasicek simulation'!AA597</f>
        <v>3990.2309576552361</v>
      </c>
      <c r="F599" s="78">
        <f t="shared" ca="1" si="9"/>
        <v>-58890.072416272014</v>
      </c>
      <c r="G599" s="78">
        <f t="shared" ca="1" si="9"/>
        <v>58850.310378868133</v>
      </c>
      <c r="H599" s="78">
        <f t="shared" ca="1" si="9"/>
        <v>-39.762037413723647</v>
      </c>
    </row>
    <row r="600" spans="1:8" ht="11.25" customHeight="1" x14ac:dyDescent="0.2">
      <c r="A600" s="222">
        <v>588</v>
      </c>
      <c r="B600" s="78">
        <f ca="1">'Vasicek simulation'!Y598</f>
        <v>11813284.064502642</v>
      </c>
      <c r="C600" s="78">
        <f ca="1">'Vasicek simulation'!Z598</f>
        <v>11817255.38255816</v>
      </c>
      <c r="D600" s="78">
        <f ca="1">'Vasicek simulation'!AA598</f>
        <v>3971.3180555179715</v>
      </c>
      <c r="F600" s="78">
        <f t="shared" ca="1" si="9"/>
        <v>-31259.039276992902</v>
      </c>
      <c r="G600" s="78">
        <f t="shared" ca="1" si="9"/>
        <v>31238.190141726285</v>
      </c>
      <c r="H600" s="78">
        <f t="shared" ca="1" si="9"/>
        <v>-20.849135276459037</v>
      </c>
    </row>
    <row r="601" spans="1:8" ht="11.25" customHeight="1" x14ac:dyDescent="0.2">
      <c r="A601" s="222">
        <v>589</v>
      </c>
      <c r="B601" s="78">
        <f ca="1">'Vasicek simulation'!Y599</f>
        <v>11626717.334903758</v>
      </c>
      <c r="C601" s="78">
        <f ca="1">'Vasicek simulation'!Z599</f>
        <v>11630816.880873065</v>
      </c>
      <c r="D601" s="78">
        <f ca="1">'Vasicek simulation'!AA599</f>
        <v>4099.5459693074226</v>
      </c>
      <c r="F601" s="78">
        <f t="shared" ca="1" si="9"/>
        <v>-217825.76887587644</v>
      </c>
      <c r="G601" s="78">
        <f t="shared" ca="1" si="9"/>
        <v>217676.69182682037</v>
      </c>
      <c r="H601" s="78">
        <f t="shared" ca="1" si="9"/>
        <v>-149.07704906591016</v>
      </c>
    </row>
    <row r="602" spans="1:8" ht="11.25" customHeight="1" x14ac:dyDescent="0.2">
      <c r="A602" s="222">
        <v>590</v>
      </c>
      <c r="B602" s="78">
        <f ca="1">'Vasicek simulation'!Y600</f>
        <v>11871894.410920804</v>
      </c>
      <c r="C602" s="78">
        <f ca="1">'Vasicek simulation'!Z600</f>
        <v>11875825.710191682</v>
      </c>
      <c r="D602" s="78">
        <f ca="1">'Vasicek simulation'!AA600</f>
        <v>3931.2992708776146</v>
      </c>
      <c r="F602" s="78">
        <f t="shared" ca="1" si="9"/>
        <v>27351.307141169906</v>
      </c>
      <c r="G602" s="78">
        <f t="shared" ca="1" si="9"/>
        <v>-27332.137491796166</v>
      </c>
      <c r="H602" s="78">
        <f t="shared" ca="1" si="9"/>
        <v>19.169649363897861</v>
      </c>
    </row>
    <row r="603" spans="1:8" ht="11.25" customHeight="1" x14ac:dyDescent="0.2">
      <c r="A603" s="222">
        <v>591</v>
      </c>
      <c r="B603" s="78">
        <f ca="1">'Vasicek simulation'!Y601</f>
        <v>12000898.828350825</v>
      </c>
      <c r="C603" s="78">
        <f ca="1">'Vasicek simulation'!Z601</f>
        <v>12004742.55430235</v>
      </c>
      <c r="D603" s="78">
        <f ca="1">'Vasicek simulation'!AA601</f>
        <v>3843.7259515244514</v>
      </c>
      <c r="F603" s="78">
        <f t="shared" ca="1" si="9"/>
        <v>156355.72457119077</v>
      </c>
      <c r="G603" s="78">
        <f t="shared" ca="1" si="9"/>
        <v>-156248.98160246387</v>
      </c>
      <c r="H603" s="78">
        <f t="shared" ca="1" si="9"/>
        <v>106.7429687170611</v>
      </c>
    </row>
    <row r="604" spans="1:8" ht="11.25" customHeight="1" x14ac:dyDescent="0.2">
      <c r="A604" s="222">
        <v>592</v>
      </c>
      <c r="B604" s="78">
        <f ca="1">'Vasicek simulation'!Y602</f>
        <v>11803222.813236363</v>
      </c>
      <c r="C604" s="78">
        <f ca="1">'Vasicek simulation'!Z602</f>
        <v>11807201.014651988</v>
      </c>
      <c r="D604" s="78">
        <f ca="1">'Vasicek simulation'!AA602</f>
        <v>3978.2014156244695</v>
      </c>
      <c r="F604" s="78">
        <f t="shared" ca="1" si="9"/>
        <v>-41320.290543271229</v>
      </c>
      <c r="G604" s="78">
        <f t="shared" ca="1" si="9"/>
        <v>41292.558047898114</v>
      </c>
      <c r="H604" s="78">
        <f t="shared" ca="1" si="9"/>
        <v>-27.73249538295704</v>
      </c>
    </row>
    <row r="605" spans="1:8" ht="11.25" customHeight="1" x14ac:dyDescent="0.2">
      <c r="A605" s="222">
        <v>593</v>
      </c>
      <c r="B605" s="78">
        <f ca="1">'Vasicek simulation'!Y603</f>
        <v>11737185.670902962</v>
      </c>
      <c r="C605" s="78">
        <f ca="1">'Vasicek simulation'!Z603</f>
        <v>11741209.145352349</v>
      </c>
      <c r="D605" s="78">
        <f ca="1">'Vasicek simulation'!AA603</f>
        <v>4023.4744493868202</v>
      </c>
      <c r="F605" s="78">
        <f t="shared" ca="1" si="9"/>
        <v>-107357.4328766726</v>
      </c>
      <c r="G605" s="78">
        <f t="shared" ca="1" si="9"/>
        <v>107284.42734753713</v>
      </c>
      <c r="H605" s="78">
        <f t="shared" ca="1" si="9"/>
        <v>-73.005529145307719</v>
      </c>
    </row>
    <row r="606" spans="1:8" ht="11.25" customHeight="1" x14ac:dyDescent="0.2">
      <c r="A606" s="222">
        <v>594</v>
      </c>
      <c r="B606" s="78">
        <f ca="1">'Vasicek simulation'!Y604</f>
        <v>11789383.517119627</v>
      </c>
      <c r="C606" s="78">
        <f ca="1">'Vasicek simulation'!Z604</f>
        <v>11793371.192942034</v>
      </c>
      <c r="D606" s="78">
        <f ca="1">'Vasicek simulation'!AA604</f>
        <v>3987.6758224070072</v>
      </c>
      <c r="F606" s="78">
        <f t="shared" ca="1" si="9"/>
        <v>-55159.586660007015</v>
      </c>
      <c r="G606" s="78">
        <f t="shared" ca="1" si="9"/>
        <v>55122.379757851362</v>
      </c>
      <c r="H606" s="78">
        <f t="shared" ca="1" si="9"/>
        <v>-37.206902165494739</v>
      </c>
    </row>
    <row r="607" spans="1:8" ht="11.25" customHeight="1" x14ac:dyDescent="0.2">
      <c r="A607" s="222">
        <v>595</v>
      </c>
      <c r="B607" s="78">
        <f ca="1">'Vasicek simulation'!Y605</f>
        <v>11726934.21261606</v>
      </c>
      <c r="C607" s="78">
        <f ca="1">'Vasicek simulation'!Z605</f>
        <v>11730964.729286002</v>
      </c>
      <c r="D607" s="78">
        <f ca="1">'Vasicek simulation'!AA605</f>
        <v>4030.5166699420661</v>
      </c>
      <c r="F607" s="78">
        <f t="shared" ca="1" si="9"/>
        <v>-117608.89116357453</v>
      </c>
      <c r="G607" s="78">
        <f t="shared" ca="1" si="9"/>
        <v>117528.84341388382</v>
      </c>
      <c r="H607" s="78">
        <f t="shared" ca="1" si="9"/>
        <v>-80.047749700553595</v>
      </c>
    </row>
    <row r="608" spans="1:8" ht="11.25" customHeight="1" x14ac:dyDescent="0.2">
      <c r="A608" s="222">
        <v>596</v>
      </c>
      <c r="B608" s="78">
        <f ca="1">'Vasicek simulation'!Y606</f>
        <v>12048533.189968083</v>
      </c>
      <c r="C608" s="78">
        <f ca="1">'Vasicek simulation'!Z606</f>
        <v>12052344.770770337</v>
      </c>
      <c r="D608" s="78">
        <f ca="1">'Vasicek simulation'!AA606</f>
        <v>3811.5808022543788</v>
      </c>
      <c r="F608" s="78">
        <f t="shared" ca="1" si="9"/>
        <v>203990.08618844859</v>
      </c>
      <c r="G608" s="78">
        <f t="shared" ca="1" si="9"/>
        <v>-203851.19807045162</v>
      </c>
      <c r="H608" s="78">
        <f t="shared" ca="1" si="9"/>
        <v>138.88811798713368</v>
      </c>
    </row>
    <row r="609" spans="1:8" ht="11.25" customHeight="1" x14ac:dyDescent="0.2">
      <c r="A609" s="222">
        <v>597</v>
      </c>
      <c r="B609" s="78">
        <f ca="1">'Vasicek simulation'!Y607</f>
        <v>11709253.567635803</v>
      </c>
      <c r="C609" s="78">
        <f ca="1">'Vasicek simulation'!Z607</f>
        <v>11713296.238575025</v>
      </c>
      <c r="D609" s="78">
        <f ca="1">'Vasicek simulation'!AA607</f>
        <v>4042.6709392219782</v>
      </c>
      <c r="F609" s="78">
        <f t="shared" ca="1" si="9"/>
        <v>-135289.53614383191</v>
      </c>
      <c r="G609" s="78">
        <f t="shared" ca="1" si="9"/>
        <v>135197.33412486129</v>
      </c>
      <c r="H609" s="78">
        <f t="shared" ca="1" si="9"/>
        <v>-92.202018980465709</v>
      </c>
    </row>
    <row r="610" spans="1:8" ht="11.25" customHeight="1" x14ac:dyDescent="0.2">
      <c r="A610" s="222">
        <v>598</v>
      </c>
      <c r="B610" s="78">
        <f ca="1">'Vasicek simulation'!Y608</f>
        <v>11519080.602920717</v>
      </c>
      <c r="C610" s="78">
        <f ca="1">'Vasicek simulation'!Z608</f>
        <v>11523254.626316562</v>
      </c>
      <c r="D610" s="78">
        <f ca="1">'Vasicek simulation'!AA608</f>
        <v>4174.0233958456665</v>
      </c>
      <c r="F610" s="78">
        <f t="shared" ca="1" si="9"/>
        <v>-325462.50085891783</v>
      </c>
      <c r="G610" s="78">
        <f t="shared" ca="1" si="9"/>
        <v>325238.94638332352</v>
      </c>
      <c r="H610" s="78">
        <f t="shared" ca="1" si="9"/>
        <v>-223.55447560415405</v>
      </c>
    </row>
    <row r="611" spans="1:8" ht="11.25" customHeight="1" x14ac:dyDescent="0.2">
      <c r="A611" s="222">
        <v>599</v>
      </c>
      <c r="B611" s="78">
        <f ca="1">'Vasicek simulation'!Y609</f>
        <v>12008565.681697732</v>
      </c>
      <c r="C611" s="78">
        <f ca="1">'Vasicek simulation'!Z609</f>
        <v>12012404.226581745</v>
      </c>
      <c r="D611" s="78">
        <f ca="1">'Vasicek simulation'!AA609</f>
        <v>3838.5448840130121</v>
      </c>
      <c r="F611" s="78">
        <f t="shared" ca="1" si="9"/>
        <v>164022.57791809738</v>
      </c>
      <c r="G611" s="78">
        <f t="shared" ca="1" si="9"/>
        <v>-163910.65388185903</v>
      </c>
      <c r="H611" s="78">
        <f t="shared" ca="1" si="9"/>
        <v>111.92403622850043</v>
      </c>
    </row>
    <row r="612" spans="1:8" ht="11.25" customHeight="1" x14ac:dyDescent="0.2">
      <c r="A612" s="222">
        <v>600</v>
      </c>
      <c r="B612" s="78">
        <f ca="1">'Vasicek simulation'!Y610</f>
        <v>11908983.736984961</v>
      </c>
      <c r="C612" s="78">
        <f ca="1">'Vasicek simulation'!Z610</f>
        <v>11912889.78442497</v>
      </c>
      <c r="D612" s="78">
        <f ca="1">'Vasicek simulation'!AA610</f>
        <v>3906.0474400091916</v>
      </c>
      <c r="F612" s="78">
        <f t="shared" ca="1" si="9"/>
        <v>64440.633205326274</v>
      </c>
      <c r="G612" s="78">
        <f t="shared" ca="1" si="9"/>
        <v>-64396.211725084111</v>
      </c>
      <c r="H612" s="78">
        <f t="shared" ca="1" si="9"/>
        <v>44.421480232320846</v>
      </c>
    </row>
    <row r="613" spans="1:8" ht="11.25" customHeight="1" x14ac:dyDescent="0.2">
      <c r="A613" s="222">
        <v>601</v>
      </c>
      <c r="B613" s="78">
        <f ca="1">'Vasicek simulation'!Y611</f>
        <v>11848300.773727432</v>
      </c>
      <c r="C613" s="78">
        <f ca="1">'Vasicek simulation'!Z611</f>
        <v>11852248.166060846</v>
      </c>
      <c r="D613" s="78">
        <f ca="1">'Vasicek simulation'!AA611</f>
        <v>3947.3923334144056</v>
      </c>
      <c r="F613" s="78">
        <f t="shared" ca="1" si="9"/>
        <v>3757.6699477974325</v>
      </c>
      <c r="G613" s="78">
        <f t="shared" ca="1" si="9"/>
        <v>-3754.5933609604836</v>
      </c>
      <c r="H613" s="78">
        <f t="shared" ca="1" si="9"/>
        <v>3.0765868271068939</v>
      </c>
    </row>
    <row r="614" spans="1:8" ht="11.25" customHeight="1" x14ac:dyDescent="0.2">
      <c r="A614" s="222">
        <v>602</v>
      </c>
      <c r="B614" s="78">
        <f ca="1">'Vasicek simulation'!Y612</f>
        <v>11664005.901122291</v>
      </c>
      <c r="C614" s="78">
        <f ca="1">'Vasicek simulation'!Z612</f>
        <v>11668079.724743631</v>
      </c>
      <c r="D614" s="78">
        <f ca="1">'Vasicek simulation'!AA612</f>
        <v>4073.823621340096</v>
      </c>
      <c r="F614" s="78">
        <f t="shared" ca="1" si="9"/>
        <v>-180537.20265734382</v>
      </c>
      <c r="G614" s="78">
        <f t="shared" ca="1" si="9"/>
        <v>180413.84795625508</v>
      </c>
      <c r="H614" s="78">
        <f t="shared" ca="1" si="9"/>
        <v>-123.35470109858352</v>
      </c>
    </row>
    <row r="615" spans="1:8" ht="11.25" customHeight="1" x14ac:dyDescent="0.2">
      <c r="A615" s="222">
        <v>603</v>
      </c>
      <c r="B615" s="78">
        <f ca="1">'Vasicek simulation'!Y613</f>
        <v>11754011.676905135</v>
      </c>
      <c r="C615" s="78">
        <f ca="1">'Vasicek simulation'!Z613</f>
        <v>11758023.600830063</v>
      </c>
      <c r="D615" s="78">
        <f ca="1">'Vasicek simulation'!AA613</f>
        <v>4011.9239249285311</v>
      </c>
      <c r="F615" s="78">
        <f t="shared" ca="1" si="9"/>
        <v>-90531.426874499768</v>
      </c>
      <c r="G615" s="78">
        <f t="shared" ca="1" si="9"/>
        <v>90469.971869822592</v>
      </c>
      <c r="H615" s="78">
        <f t="shared" ca="1" si="9"/>
        <v>-61.455004687018572</v>
      </c>
    </row>
    <row r="616" spans="1:8" ht="11.25" customHeight="1" x14ac:dyDescent="0.2">
      <c r="A616" s="222">
        <v>604</v>
      </c>
      <c r="B616" s="78">
        <f ca="1">'Vasicek simulation'!Y614</f>
        <v>11399824.440533657</v>
      </c>
      <c r="C616" s="78">
        <f ca="1">'Vasicek simulation'!Z614</f>
        <v>11404081.318797883</v>
      </c>
      <c r="D616" s="78">
        <f ca="1">'Vasicek simulation'!AA614</f>
        <v>4256.8782642260194</v>
      </c>
      <c r="F616" s="78">
        <f t="shared" ca="1" si="9"/>
        <v>-444718.66324597783</v>
      </c>
      <c r="G616" s="78">
        <f t="shared" ca="1" si="9"/>
        <v>444412.25390200317</v>
      </c>
      <c r="H616" s="78">
        <f t="shared" ca="1" si="9"/>
        <v>-306.4093439845069</v>
      </c>
    </row>
    <row r="617" spans="1:8" ht="11.25" customHeight="1" x14ac:dyDescent="0.2">
      <c r="A617" s="222">
        <v>605</v>
      </c>
      <c r="B617" s="78">
        <f ca="1">'Vasicek simulation'!Y615</f>
        <v>11950845.968716864</v>
      </c>
      <c r="C617" s="78">
        <f ca="1">'Vasicek simulation'!Z615</f>
        <v>11954723.585474933</v>
      </c>
      <c r="D617" s="78">
        <f ca="1">'Vasicek simulation'!AA615</f>
        <v>3877.6167580690235</v>
      </c>
      <c r="F617" s="78">
        <f t="shared" ca="1" si="9"/>
        <v>106302.86493722908</v>
      </c>
      <c r="G617" s="78">
        <f t="shared" ca="1" si="9"/>
        <v>-106230.01277504675</v>
      </c>
      <c r="H617" s="78">
        <f t="shared" ca="1" si="9"/>
        <v>72.852162172488988</v>
      </c>
    </row>
    <row r="618" spans="1:8" ht="11.25" customHeight="1" x14ac:dyDescent="0.2">
      <c r="A618" s="222">
        <v>606</v>
      </c>
      <c r="B618" s="78">
        <f ca="1">'Vasicek simulation'!Y616</f>
        <v>11321055.68428948</v>
      </c>
      <c r="C618" s="78">
        <f ca="1">'Vasicek simulation'!Z616</f>
        <v>11325367.443333158</v>
      </c>
      <c r="D618" s="78">
        <f ca="1">'Vasicek simulation'!AA616</f>
        <v>4311.7590436786413</v>
      </c>
      <c r="F618" s="78">
        <f t="shared" ca="1" si="9"/>
        <v>-523487.41949015483</v>
      </c>
      <c r="G618" s="78">
        <f t="shared" ca="1" si="9"/>
        <v>523126.12936672755</v>
      </c>
      <c r="H618" s="78">
        <f t="shared" ca="1" si="9"/>
        <v>-361.29012343712884</v>
      </c>
    </row>
    <row r="619" spans="1:8" ht="11.25" customHeight="1" x14ac:dyDescent="0.2">
      <c r="A619" s="222">
        <v>607</v>
      </c>
      <c r="B619" s="78">
        <f ca="1">'Vasicek simulation'!Y617</f>
        <v>12041890.155479606</v>
      </c>
      <c r="C619" s="78">
        <f ca="1">'Vasicek simulation'!Z617</f>
        <v>12045706.212717429</v>
      </c>
      <c r="D619" s="78">
        <f ca="1">'Vasicek simulation'!AA617</f>
        <v>3816.0572378225625</v>
      </c>
      <c r="F619" s="78">
        <f t="shared" ca="1" si="9"/>
        <v>197347.05169997178</v>
      </c>
      <c r="G619" s="78">
        <f t="shared" ca="1" si="9"/>
        <v>-197212.64001754299</v>
      </c>
      <c r="H619" s="78">
        <f t="shared" ca="1" si="9"/>
        <v>134.41168241895002</v>
      </c>
    </row>
    <row r="620" spans="1:8" ht="11.25" customHeight="1" x14ac:dyDescent="0.2">
      <c r="A620" s="222">
        <v>608</v>
      </c>
      <c r="B620" s="78">
        <f ca="1">'Vasicek simulation'!Y618</f>
        <v>11548772.332733622</v>
      </c>
      <c r="C620" s="78">
        <f ca="1">'Vasicek simulation'!Z618</f>
        <v>11552925.779772196</v>
      </c>
      <c r="D620" s="78">
        <f ca="1">'Vasicek simulation'!AA618</f>
        <v>4153.4470385741442</v>
      </c>
      <c r="F620" s="78">
        <f t="shared" ca="1" si="9"/>
        <v>-295770.77104601264</v>
      </c>
      <c r="G620" s="78">
        <f t="shared" ca="1" si="9"/>
        <v>295567.79292768985</v>
      </c>
      <c r="H620" s="78">
        <f t="shared" ca="1" si="9"/>
        <v>-202.97811833263177</v>
      </c>
    </row>
    <row r="621" spans="1:8" ht="11.25" customHeight="1" x14ac:dyDescent="0.2">
      <c r="A621" s="222">
        <v>609</v>
      </c>
      <c r="B621" s="78">
        <f ca="1">'Vasicek simulation'!Y619</f>
        <v>12196377.173429361</v>
      </c>
      <c r="C621" s="78">
        <f ca="1">'Vasicek simulation'!Z619</f>
        <v>12200089.702446427</v>
      </c>
      <c r="D621" s="78">
        <f ca="1">'Vasicek simulation'!AA619</f>
        <v>3712.529017066583</v>
      </c>
      <c r="F621" s="78">
        <f t="shared" ca="1" si="9"/>
        <v>351834.06964972615</v>
      </c>
      <c r="G621" s="78">
        <f t="shared" ca="1" si="9"/>
        <v>-351596.12974654138</v>
      </c>
      <c r="H621" s="78">
        <f t="shared" ca="1" si="9"/>
        <v>237.93990317492944</v>
      </c>
    </row>
    <row r="622" spans="1:8" ht="11.25" customHeight="1" x14ac:dyDescent="0.2">
      <c r="A622" s="222">
        <v>610</v>
      </c>
      <c r="B622" s="78">
        <f ca="1">'Vasicek simulation'!Y620</f>
        <v>11791062.273725078</v>
      </c>
      <c r="C622" s="78">
        <f ca="1">'Vasicek simulation'!Z620</f>
        <v>11795048.799881307</v>
      </c>
      <c r="D622" s="78">
        <f ca="1">'Vasicek simulation'!AA620</f>
        <v>3986.5261562298983</v>
      </c>
      <c r="F622" s="78">
        <f t="shared" ca="1" si="9"/>
        <v>-53480.830054556951</v>
      </c>
      <c r="G622" s="78">
        <f t="shared" ca="1" si="9"/>
        <v>53444.772818578407</v>
      </c>
      <c r="H622" s="78">
        <f t="shared" ca="1" si="9"/>
        <v>-36.057235988385855</v>
      </c>
    </row>
    <row r="623" spans="1:8" ht="11.25" customHeight="1" x14ac:dyDescent="0.2">
      <c r="A623" s="222">
        <v>611</v>
      </c>
      <c r="B623" s="78">
        <f ca="1">'Vasicek simulation'!Y621</f>
        <v>12076985.902167646</v>
      </c>
      <c r="C623" s="78">
        <f ca="1">'Vasicek simulation'!Z621</f>
        <v>12080778.334297648</v>
      </c>
      <c r="D623" s="78">
        <f ca="1">'Vasicek simulation'!AA621</f>
        <v>3792.4321300014853</v>
      </c>
      <c r="F623" s="78">
        <f t="shared" ca="1" si="9"/>
        <v>232442.79838801175</v>
      </c>
      <c r="G623" s="78">
        <f t="shared" ca="1" si="9"/>
        <v>-232284.76159776188</v>
      </c>
      <c r="H623" s="78">
        <f t="shared" ca="1" si="9"/>
        <v>158.03679024002713</v>
      </c>
    </row>
    <row r="624" spans="1:8" ht="11.25" customHeight="1" x14ac:dyDescent="0.2">
      <c r="A624" s="222">
        <v>612</v>
      </c>
      <c r="B624" s="78">
        <f ca="1">'Vasicek simulation'!Y622</f>
        <v>11597503.766627196</v>
      </c>
      <c r="C624" s="78">
        <f ca="1">'Vasicek simulation'!Z622</f>
        <v>11601623.49420213</v>
      </c>
      <c r="D624" s="78">
        <f ca="1">'Vasicek simulation'!AA622</f>
        <v>4119.7275749333203</v>
      </c>
      <c r="F624" s="78">
        <f t="shared" ca="1" si="9"/>
        <v>-247039.33715243824</v>
      </c>
      <c r="G624" s="78">
        <f t="shared" ca="1" si="9"/>
        <v>246870.07849775627</v>
      </c>
      <c r="H624" s="78">
        <f t="shared" ca="1" si="9"/>
        <v>-169.25865469180781</v>
      </c>
    </row>
    <row r="625" spans="1:8" ht="11.25" customHeight="1" x14ac:dyDescent="0.2">
      <c r="A625" s="222">
        <v>613</v>
      </c>
      <c r="B625" s="78">
        <f ca="1">'Vasicek simulation'!Y623</f>
        <v>11680113.52260058</v>
      </c>
      <c r="C625" s="78">
        <f ca="1">'Vasicek simulation'!Z623</f>
        <v>11684176.24851159</v>
      </c>
      <c r="D625" s="78">
        <f ca="1">'Vasicek simulation'!AA623</f>
        <v>4062.7259110100567</v>
      </c>
      <c r="F625" s="78">
        <f t="shared" ca="1" si="9"/>
        <v>-164429.58117905445</v>
      </c>
      <c r="G625" s="78">
        <f t="shared" ca="1" si="9"/>
        <v>164317.32418829575</v>
      </c>
      <c r="H625" s="78">
        <f t="shared" ca="1" si="9"/>
        <v>-112.25699076854426</v>
      </c>
    </row>
    <row r="626" spans="1:8" ht="11.25" customHeight="1" x14ac:dyDescent="0.2">
      <c r="A626" s="222">
        <v>614</v>
      </c>
      <c r="B626" s="78">
        <f ca="1">'Vasicek simulation'!Y624</f>
        <v>12149426.70025922</v>
      </c>
      <c r="C626" s="78">
        <f ca="1">'Vasicek simulation'!Z624</f>
        <v>12153170.562717443</v>
      </c>
      <c r="D626" s="78">
        <f ca="1">'Vasicek simulation'!AA624</f>
        <v>3743.862458223477</v>
      </c>
      <c r="F626" s="78">
        <f t="shared" ca="1" si="9"/>
        <v>304883.59647958539</v>
      </c>
      <c r="G626" s="78">
        <f t="shared" ca="1" si="9"/>
        <v>-304676.99001755752</v>
      </c>
      <c r="H626" s="78">
        <f t="shared" ca="1" si="9"/>
        <v>206.60646201803547</v>
      </c>
    </row>
    <row r="627" spans="1:8" ht="11.25" customHeight="1" x14ac:dyDescent="0.2">
      <c r="A627" s="222">
        <v>615</v>
      </c>
      <c r="B627" s="78">
        <f ca="1">'Vasicek simulation'!Y625</f>
        <v>11888493.040326986</v>
      </c>
      <c r="C627" s="78">
        <f ca="1">'Vasicek simulation'!Z625</f>
        <v>11892413.031485816</v>
      </c>
      <c r="D627" s="78">
        <f ca="1">'Vasicek simulation'!AA625</f>
        <v>3919.991158830002</v>
      </c>
      <c r="F627" s="78">
        <f t="shared" ca="1" si="9"/>
        <v>43949.936547352001</v>
      </c>
      <c r="G627" s="78">
        <f t="shared" ca="1" si="9"/>
        <v>-43919.458785930648</v>
      </c>
      <c r="H627" s="78">
        <f t="shared" ca="1" si="9"/>
        <v>30.477761411510528</v>
      </c>
    </row>
    <row r="628" spans="1:8" ht="11.25" customHeight="1" x14ac:dyDescent="0.2">
      <c r="A628" s="222">
        <v>616</v>
      </c>
      <c r="B628" s="78">
        <f ca="1">'Vasicek simulation'!Y626</f>
        <v>11871114.887208337</v>
      </c>
      <c r="C628" s="78">
        <f ca="1">'Vasicek simulation'!Z626</f>
        <v>11875046.717824046</v>
      </c>
      <c r="D628" s="78">
        <f ca="1">'Vasicek simulation'!AA626</f>
        <v>3931.8306157086045</v>
      </c>
      <c r="F628" s="78">
        <f t="shared" ca="1" si="9"/>
        <v>26571.783428702503</v>
      </c>
      <c r="G628" s="78">
        <f t="shared" ca="1" si="9"/>
        <v>-26553.145124159753</v>
      </c>
      <c r="H628" s="78">
        <f t="shared" ca="1" si="9"/>
        <v>18.638304532908023</v>
      </c>
    </row>
    <row r="629" spans="1:8" ht="11.25" customHeight="1" x14ac:dyDescent="0.2">
      <c r="A629" s="222">
        <v>617</v>
      </c>
      <c r="B629" s="78">
        <f ca="1">'Vasicek simulation'!Y627</f>
        <v>11929240.762285212</v>
      </c>
      <c r="C629" s="78">
        <f ca="1">'Vasicek simulation'!Z627</f>
        <v>11933133.042652758</v>
      </c>
      <c r="D629" s="78">
        <f ca="1">'Vasicek simulation'!AA627</f>
        <v>3892.2803675457835</v>
      </c>
      <c r="F629" s="78">
        <f t="shared" ca="1" si="9"/>
        <v>84697.658505577594</v>
      </c>
      <c r="G629" s="78">
        <f t="shared" ca="1" si="9"/>
        <v>-84639.469952872023</v>
      </c>
      <c r="H629" s="78">
        <f t="shared" ca="1" si="9"/>
        <v>58.188552695728958</v>
      </c>
    </row>
    <row r="630" spans="1:8" ht="11.25" customHeight="1" x14ac:dyDescent="0.2">
      <c r="A630" s="222">
        <v>618</v>
      </c>
      <c r="B630" s="78">
        <f ca="1">'Vasicek simulation'!Y628</f>
        <v>11789400.509742847</v>
      </c>
      <c r="C630" s="78">
        <f ca="1">'Vasicek simulation'!Z628</f>
        <v>11793388.173927631</v>
      </c>
      <c r="D630" s="78">
        <f ca="1">'Vasicek simulation'!AA628</f>
        <v>3987.6641847845167</v>
      </c>
      <c r="F630" s="78">
        <f t="shared" ca="1" si="9"/>
        <v>-55142.594036787748</v>
      </c>
      <c r="G630" s="78">
        <f t="shared" ca="1" si="9"/>
        <v>55105.398772254586</v>
      </c>
      <c r="H630" s="78">
        <f t="shared" ca="1" si="9"/>
        <v>-37.195264543004214</v>
      </c>
    </row>
    <row r="631" spans="1:8" ht="11.25" customHeight="1" x14ac:dyDescent="0.2">
      <c r="A631" s="222">
        <v>619</v>
      </c>
      <c r="B631" s="78">
        <f ca="1">'Vasicek simulation'!Y629</f>
        <v>11889123.572917363</v>
      </c>
      <c r="C631" s="78">
        <f ca="1">'Vasicek simulation'!Z629</f>
        <v>11893043.134740878</v>
      </c>
      <c r="D631" s="78">
        <f ca="1">'Vasicek simulation'!AA629</f>
        <v>3919.5618235152215</v>
      </c>
      <c r="F631" s="78">
        <f t="shared" ca="1" si="9"/>
        <v>44580.469137728214</v>
      </c>
      <c r="G631" s="78">
        <f t="shared" ca="1" si="9"/>
        <v>-44549.562040992081</v>
      </c>
      <c r="H631" s="78">
        <f t="shared" ca="1" si="9"/>
        <v>30.907096726291002</v>
      </c>
    </row>
    <row r="632" spans="1:8" ht="11.25" customHeight="1" x14ac:dyDescent="0.2">
      <c r="A632" s="222">
        <v>620</v>
      </c>
      <c r="B632" s="78">
        <f ca="1">'Vasicek simulation'!Y630</f>
        <v>11837771.641698491</v>
      </c>
      <c r="C632" s="78">
        <f ca="1">'Vasicek simulation'!Z630</f>
        <v>11841726.223133018</v>
      </c>
      <c r="D632" s="78">
        <f ca="1">'Vasicek simulation'!AA630</f>
        <v>3954.5814345274121</v>
      </c>
      <c r="F632" s="78">
        <f t="shared" ca="1" si="9"/>
        <v>-6771.4620811436325</v>
      </c>
      <c r="G632" s="78">
        <f t="shared" ca="1" si="9"/>
        <v>6767.349566867575</v>
      </c>
      <c r="H632" s="78">
        <f t="shared" ca="1" si="9"/>
        <v>-4.1125142858995787</v>
      </c>
    </row>
    <row r="633" spans="1:8" ht="11.25" customHeight="1" x14ac:dyDescent="0.2">
      <c r="A633" s="222">
        <v>621</v>
      </c>
      <c r="B633" s="78">
        <f ca="1">'Vasicek simulation'!Y631</f>
        <v>11693751.439567536</v>
      </c>
      <c r="C633" s="78">
        <f ca="1">'Vasicek simulation'!Z631</f>
        <v>11697804.775962405</v>
      </c>
      <c r="D633" s="78">
        <f ca="1">'Vasicek simulation'!AA631</f>
        <v>4053.3363948687911</v>
      </c>
      <c r="F633" s="78">
        <f t="shared" ca="1" si="9"/>
        <v>-150791.66421209835</v>
      </c>
      <c r="G633" s="78">
        <f t="shared" ca="1" si="9"/>
        <v>150688.79673748091</v>
      </c>
      <c r="H633" s="78">
        <f t="shared" ca="1" si="9"/>
        <v>-102.86747462727863</v>
      </c>
    </row>
    <row r="634" spans="1:8" ht="11.25" customHeight="1" x14ac:dyDescent="0.2">
      <c r="A634" s="222">
        <v>622</v>
      </c>
      <c r="B634" s="78">
        <f ca="1">'Vasicek simulation'!Y632</f>
        <v>11590907.943498511</v>
      </c>
      <c r="C634" s="78">
        <f ca="1">'Vasicek simulation'!Z632</f>
        <v>11595032.231122125</v>
      </c>
      <c r="D634" s="78">
        <f ca="1">'Vasicek simulation'!AA632</f>
        <v>4124.2876236140728</v>
      </c>
      <c r="F634" s="78">
        <f t="shared" ca="1" si="9"/>
        <v>-253635.16028112359</v>
      </c>
      <c r="G634" s="78">
        <f t="shared" ca="1" si="9"/>
        <v>253461.34157776088</v>
      </c>
      <c r="H634" s="78">
        <f t="shared" ca="1" si="9"/>
        <v>-173.81870337256032</v>
      </c>
    </row>
    <row r="635" spans="1:8" ht="11.25" customHeight="1" x14ac:dyDescent="0.2">
      <c r="A635" s="222">
        <v>623</v>
      </c>
      <c r="B635" s="78">
        <f ca="1">'Vasicek simulation'!Y633</f>
        <v>12223610.235285463</v>
      </c>
      <c r="C635" s="78">
        <f ca="1">'Vasicek simulation'!Z633</f>
        <v>12227304.644060217</v>
      </c>
      <c r="D635" s="78">
        <f ca="1">'Vasicek simulation'!AA633</f>
        <v>3694.4087747540325</v>
      </c>
      <c r="F635" s="78">
        <f t="shared" ca="1" si="9"/>
        <v>379067.13150582835</v>
      </c>
      <c r="G635" s="78">
        <f t="shared" ca="1" si="9"/>
        <v>-378811.07136033103</v>
      </c>
      <c r="H635" s="78">
        <f t="shared" ca="1" si="9"/>
        <v>256.06014548747999</v>
      </c>
    </row>
    <row r="636" spans="1:8" ht="11.25" customHeight="1" x14ac:dyDescent="0.2">
      <c r="A636" s="222">
        <v>624</v>
      </c>
      <c r="B636" s="78">
        <f ca="1">'Vasicek simulation'!Y634</f>
        <v>11693886.56376709</v>
      </c>
      <c r="C636" s="78">
        <f ca="1">'Vasicek simulation'!Z634</f>
        <v>11697939.807161693</v>
      </c>
      <c r="D636" s="78">
        <f ca="1">'Vasicek simulation'!AA634</f>
        <v>4053.2433946020901</v>
      </c>
      <c r="F636" s="78">
        <f t="shared" ca="1" si="9"/>
        <v>-150656.54001254402</v>
      </c>
      <c r="G636" s="78">
        <f t="shared" ca="1" si="9"/>
        <v>150553.76553819329</v>
      </c>
      <c r="H636" s="78">
        <f t="shared" ca="1" si="9"/>
        <v>-102.77447436057764</v>
      </c>
    </row>
    <row r="637" spans="1:8" ht="11.25" customHeight="1" x14ac:dyDescent="0.2">
      <c r="A637" s="222">
        <v>625</v>
      </c>
      <c r="B637" s="78">
        <f ca="1">'Vasicek simulation'!Y635</f>
        <v>11569476.567369197</v>
      </c>
      <c r="C637" s="78">
        <f ca="1">'Vasicek simulation'!Z635</f>
        <v>11573615.680181479</v>
      </c>
      <c r="D637" s="78">
        <f ca="1">'Vasicek simulation'!AA635</f>
        <v>4139.1128122825176</v>
      </c>
      <c r="F637" s="78">
        <f t="shared" ca="1" si="9"/>
        <v>-275066.5364104379</v>
      </c>
      <c r="G637" s="78">
        <f t="shared" ca="1" si="9"/>
        <v>274877.89251840673</v>
      </c>
      <c r="H637" s="78">
        <f t="shared" ca="1" si="9"/>
        <v>-188.64389204100507</v>
      </c>
    </row>
    <row r="638" spans="1:8" ht="11.25" customHeight="1" x14ac:dyDescent="0.2">
      <c r="A638" s="222">
        <v>626</v>
      </c>
      <c r="B638" s="78">
        <f ca="1">'Vasicek simulation'!Y636</f>
        <v>11797342.253976271</v>
      </c>
      <c r="C638" s="78">
        <f ca="1">'Vasicek simulation'!Z636</f>
        <v>11801324.480345231</v>
      </c>
      <c r="D638" s="78">
        <f ca="1">'Vasicek simulation'!AA636</f>
        <v>3982.2263689599931</v>
      </c>
      <c r="F638" s="78">
        <f t="shared" ca="1" si="9"/>
        <v>-47200.849803363904</v>
      </c>
      <c r="G638" s="78">
        <f t="shared" ca="1" si="9"/>
        <v>47169.092354655266</v>
      </c>
      <c r="H638" s="78">
        <f t="shared" ca="1" si="9"/>
        <v>-31.757448718480646</v>
      </c>
    </row>
    <row r="639" spans="1:8" ht="11.25" customHeight="1" x14ac:dyDescent="0.2">
      <c r="A639" s="222">
        <v>627</v>
      </c>
      <c r="B639" s="78">
        <f ca="1">'Vasicek simulation'!Y637</f>
        <v>12049003.404333273</v>
      </c>
      <c r="C639" s="78">
        <f ca="1">'Vasicek simulation'!Z637</f>
        <v>12052814.66836047</v>
      </c>
      <c r="D639" s="78">
        <f ca="1">'Vasicek simulation'!AA637</f>
        <v>3811.264027196914</v>
      </c>
      <c r="F639" s="78">
        <f t="shared" ca="1" si="9"/>
        <v>204460.30055363849</v>
      </c>
      <c r="G639" s="78">
        <f t="shared" ca="1" si="9"/>
        <v>-204321.09566058405</v>
      </c>
      <c r="H639" s="78">
        <f t="shared" ca="1" si="9"/>
        <v>139.20489304459852</v>
      </c>
    </row>
    <row r="640" spans="1:8" ht="11.25" customHeight="1" x14ac:dyDescent="0.2">
      <c r="A640" s="222">
        <v>628</v>
      </c>
      <c r="B640" s="78">
        <f ca="1">'Vasicek simulation'!Y638</f>
        <v>11991744.057175292</v>
      </c>
      <c r="C640" s="78">
        <f ca="1">'Vasicek simulation'!Z638</f>
        <v>11995593.973270381</v>
      </c>
      <c r="D640" s="78">
        <f ca="1">'Vasicek simulation'!AA638</f>
        <v>3849.9160950891674</v>
      </c>
      <c r="F640" s="78">
        <f t="shared" ca="1" si="9"/>
        <v>147200.95339565724</v>
      </c>
      <c r="G640" s="78">
        <f t="shared" ca="1" si="9"/>
        <v>-147100.40057049505</v>
      </c>
      <c r="H640" s="78">
        <f t="shared" ca="1" si="9"/>
        <v>100.55282515234512</v>
      </c>
    </row>
    <row r="641" spans="1:8" ht="11.25" customHeight="1" x14ac:dyDescent="0.2">
      <c r="A641" s="222">
        <v>629</v>
      </c>
      <c r="B641" s="78">
        <f ca="1">'Vasicek simulation'!Y639</f>
        <v>11824438.335052932</v>
      </c>
      <c r="C641" s="78">
        <f ca="1">'Vasicek simulation'!Z639</f>
        <v>11828402.026541445</v>
      </c>
      <c r="D641" s="78">
        <f ca="1">'Vasicek simulation'!AA639</f>
        <v>3963.691488513723</v>
      </c>
      <c r="F641" s="78">
        <f t="shared" ca="1" si="9"/>
        <v>-20104.76872670278</v>
      </c>
      <c r="G641" s="78">
        <f t="shared" ca="1" si="9"/>
        <v>20091.546158440411</v>
      </c>
      <c r="H641" s="78">
        <f t="shared" ca="1" si="9"/>
        <v>-13.222568272210538</v>
      </c>
    </row>
    <row r="642" spans="1:8" ht="11.25" customHeight="1" x14ac:dyDescent="0.2">
      <c r="A642" s="222">
        <v>630</v>
      </c>
      <c r="B642" s="78">
        <f ca="1">'Vasicek simulation'!Y640</f>
        <v>11765483.457842641</v>
      </c>
      <c r="C642" s="78">
        <f ca="1">'Vasicek simulation'!Z640</f>
        <v>11769487.512592873</v>
      </c>
      <c r="D642" s="78">
        <f ca="1">'Vasicek simulation'!AA640</f>
        <v>4004.054750232026</v>
      </c>
      <c r="F642" s="78">
        <f t="shared" ca="1" si="9"/>
        <v>-79059.645936993882</v>
      </c>
      <c r="G642" s="78">
        <f t="shared" ca="1" si="9"/>
        <v>79006.060107013211</v>
      </c>
      <c r="H642" s="78">
        <f t="shared" ca="1" si="9"/>
        <v>-53.585829990513503</v>
      </c>
    </row>
    <row r="643" spans="1:8" ht="11.25" customHeight="1" x14ac:dyDescent="0.2">
      <c r="A643" s="222">
        <v>631</v>
      </c>
      <c r="B643" s="78">
        <f ca="1">'Vasicek simulation'!Y641</f>
        <v>11990430.172343517</v>
      </c>
      <c r="C643" s="78">
        <f ca="1">'Vasicek simulation'!Z641</f>
        <v>11994280.977160593</v>
      </c>
      <c r="D643" s="78">
        <f ca="1">'Vasicek simulation'!AA641</f>
        <v>3850.8048170767725</v>
      </c>
      <c r="F643" s="78">
        <f t="shared" ca="1" si="9"/>
        <v>145887.06856388226</v>
      </c>
      <c r="G643" s="78">
        <f t="shared" ca="1" si="9"/>
        <v>-145787.40446070768</v>
      </c>
      <c r="H643" s="78">
        <f t="shared" ca="1" si="9"/>
        <v>99.664103164740027</v>
      </c>
    </row>
    <row r="644" spans="1:8" ht="11.25" customHeight="1" x14ac:dyDescent="0.2">
      <c r="A644" s="222">
        <v>632</v>
      </c>
      <c r="B644" s="78">
        <f ca="1">'Vasicek simulation'!Y642</f>
        <v>11768108.509575149</v>
      </c>
      <c r="C644" s="78">
        <f ca="1">'Vasicek simulation'!Z642</f>
        <v>11772110.764321201</v>
      </c>
      <c r="D644" s="78">
        <f ca="1">'Vasicek simulation'!AA642</f>
        <v>4002.2547460515052</v>
      </c>
      <c r="F644" s="78">
        <f t="shared" ca="1" si="9"/>
        <v>-76434.594204485416</v>
      </c>
      <c r="G644" s="78">
        <f t="shared" ca="1" si="9"/>
        <v>76382.808378685266</v>
      </c>
      <c r="H644" s="78">
        <f t="shared" ca="1" si="9"/>
        <v>-51.78582580999273</v>
      </c>
    </row>
    <row r="645" spans="1:8" ht="11.25" customHeight="1" x14ac:dyDescent="0.2">
      <c r="A645" s="222">
        <v>633</v>
      </c>
      <c r="B645" s="78">
        <f ca="1">'Vasicek simulation'!Y643</f>
        <v>11758818.272174722</v>
      </c>
      <c r="C645" s="78">
        <f ca="1">'Vasicek simulation'!Z643</f>
        <v>11762826.898389274</v>
      </c>
      <c r="D645" s="78">
        <f ca="1">'Vasicek simulation'!AA643</f>
        <v>4008.6262145526707</v>
      </c>
      <c r="F645" s="78">
        <f t="shared" ca="1" si="9"/>
        <v>-85724.831604912877</v>
      </c>
      <c r="G645" s="78">
        <f t="shared" ca="1" si="9"/>
        <v>85666.674310611561</v>
      </c>
      <c r="H645" s="78">
        <f t="shared" ca="1" si="9"/>
        <v>-58.157294311158239</v>
      </c>
    </row>
    <row r="646" spans="1:8" ht="11.25" customHeight="1" x14ac:dyDescent="0.2">
      <c r="A646" s="222">
        <v>634</v>
      </c>
      <c r="B646" s="78">
        <f ca="1">'Vasicek simulation'!Y644</f>
        <v>11531170.305951994</v>
      </c>
      <c r="C646" s="78">
        <f ca="1">'Vasicek simulation'!Z644</f>
        <v>11535335.948439263</v>
      </c>
      <c r="D646" s="78">
        <f ca="1">'Vasicek simulation'!AA644</f>
        <v>4165.6424872688949</v>
      </c>
      <c r="F646" s="78">
        <f t="shared" ca="1" si="9"/>
        <v>-313372.79782764055</v>
      </c>
      <c r="G646" s="78">
        <f t="shared" ca="1" si="9"/>
        <v>313157.62426062301</v>
      </c>
      <c r="H646" s="78">
        <f t="shared" ca="1" si="9"/>
        <v>-215.17356702738243</v>
      </c>
    </row>
    <row r="647" spans="1:8" ht="11.25" customHeight="1" x14ac:dyDescent="0.2">
      <c r="A647" s="222">
        <v>635</v>
      </c>
      <c r="B647" s="78">
        <f ca="1">'Vasicek simulation'!Y645</f>
        <v>11585789.356985977</v>
      </c>
      <c r="C647" s="78">
        <f ca="1">'Vasicek simulation'!Z645</f>
        <v>11589917.184223179</v>
      </c>
      <c r="D647" s="78">
        <f ca="1">'Vasicek simulation'!AA645</f>
        <v>4127.8272372018546</v>
      </c>
      <c r="F647" s="78">
        <f t="shared" ca="1" si="9"/>
        <v>-258753.74679365754</v>
      </c>
      <c r="G647" s="78">
        <f t="shared" ca="1" si="9"/>
        <v>258576.38847670704</v>
      </c>
      <c r="H647" s="78">
        <f t="shared" ca="1" si="9"/>
        <v>-177.35831696034211</v>
      </c>
    </row>
    <row r="648" spans="1:8" ht="11.25" customHeight="1" x14ac:dyDescent="0.2">
      <c r="A648" s="222">
        <v>636</v>
      </c>
      <c r="B648" s="78">
        <f ca="1">'Vasicek simulation'!Y646</f>
        <v>11845962.66962098</v>
      </c>
      <c r="C648" s="78">
        <f ca="1">'Vasicek simulation'!Z646</f>
        <v>11849911.657986682</v>
      </c>
      <c r="D648" s="78">
        <f ca="1">'Vasicek simulation'!AA646</f>
        <v>3948.9883657023311</v>
      </c>
      <c r="F648" s="78">
        <f t="shared" ca="1" si="9"/>
        <v>1419.5658413451165</v>
      </c>
      <c r="G648" s="78">
        <f t="shared" ca="1" si="9"/>
        <v>-1418.085286796093</v>
      </c>
      <c r="H648" s="78">
        <f t="shared" ca="1" si="9"/>
        <v>1.4805545391814121</v>
      </c>
    </row>
    <row r="649" spans="1:8" ht="11.25" customHeight="1" x14ac:dyDescent="0.2">
      <c r="A649" s="222">
        <v>637</v>
      </c>
      <c r="B649" s="78">
        <f ca="1">'Vasicek simulation'!Y647</f>
        <v>11917694.524409909</v>
      </c>
      <c r="C649" s="78">
        <f ca="1">'Vasicek simulation'!Z647</f>
        <v>11921594.64965841</v>
      </c>
      <c r="D649" s="78">
        <f ca="1">'Vasicek simulation'!AA647</f>
        <v>3900.1252485010773</v>
      </c>
      <c r="F649" s="78">
        <f t="shared" ca="1" si="9"/>
        <v>73151.420630274341</v>
      </c>
      <c r="G649" s="78">
        <f t="shared" ca="1" si="9"/>
        <v>-73101.076958524063</v>
      </c>
      <c r="H649" s="78">
        <f t="shared" ca="1" si="9"/>
        <v>50.343671740435184</v>
      </c>
    </row>
    <row r="650" spans="1:8" ht="11.25" customHeight="1" x14ac:dyDescent="0.2">
      <c r="A650" s="222">
        <v>638</v>
      </c>
      <c r="B650" s="78">
        <f ca="1">'Vasicek simulation'!Y648</f>
        <v>11786872.761624547</v>
      </c>
      <c r="C650" s="78">
        <f ca="1">'Vasicek simulation'!Z648</f>
        <v>11790862.157090411</v>
      </c>
      <c r="D650" s="78">
        <f ca="1">'Vasicek simulation'!AA648</f>
        <v>3989.3954658638686</v>
      </c>
      <c r="F650" s="78">
        <f t="shared" ca="1" si="9"/>
        <v>-57670.342155087739</v>
      </c>
      <c r="G650" s="78">
        <f t="shared" ca="1" si="9"/>
        <v>57631.415609475225</v>
      </c>
      <c r="H650" s="78">
        <f t="shared" ca="1" si="9"/>
        <v>-38.926545622356116</v>
      </c>
    </row>
    <row r="651" spans="1:8" ht="11.25" customHeight="1" x14ac:dyDescent="0.2">
      <c r="A651" s="222">
        <v>639</v>
      </c>
      <c r="B651" s="78">
        <f ca="1">'Vasicek simulation'!Y649</f>
        <v>12025453.688163603</v>
      </c>
      <c r="C651" s="78">
        <f ca="1">'Vasicek simulation'!Z649</f>
        <v>12029280.830285033</v>
      </c>
      <c r="D651" s="78">
        <f ca="1">'Vasicek simulation'!AA649</f>
        <v>3827.1421214304864</v>
      </c>
      <c r="F651" s="78">
        <f t="shared" ca="1" si="9"/>
        <v>180910.58438396826</v>
      </c>
      <c r="G651" s="78">
        <f t="shared" ca="1" si="9"/>
        <v>-180787.2575851474</v>
      </c>
      <c r="H651" s="78">
        <f t="shared" ca="1" si="9"/>
        <v>123.32679881102604</v>
      </c>
    </row>
    <row r="652" spans="1:8" ht="11.25" customHeight="1" x14ac:dyDescent="0.2">
      <c r="A652" s="222">
        <v>640</v>
      </c>
      <c r="B652" s="78">
        <f ca="1">'Vasicek simulation'!Y650</f>
        <v>11615184.313892029</v>
      </c>
      <c r="C652" s="78">
        <f ca="1">'Vasicek simulation'!Z650</f>
        <v>11619291.824193474</v>
      </c>
      <c r="D652" s="78">
        <f ca="1">'Vasicek simulation'!AA650</f>
        <v>4107.5103014446795</v>
      </c>
      <c r="F652" s="78">
        <f t="shared" ca="1" si="9"/>
        <v>-229358.78988760523</v>
      </c>
      <c r="G652" s="78">
        <f t="shared" ca="1" si="9"/>
        <v>229201.74850641191</v>
      </c>
      <c r="H652" s="78">
        <f t="shared" ca="1" si="9"/>
        <v>-157.04138120316702</v>
      </c>
    </row>
    <row r="653" spans="1:8" ht="11.25" customHeight="1" x14ac:dyDescent="0.2">
      <c r="A653" s="222">
        <v>641</v>
      </c>
      <c r="B653" s="78">
        <f ca="1">'Vasicek simulation'!Y651</f>
        <v>12088635.638592817</v>
      </c>
      <c r="C653" s="78">
        <f ca="1">'Vasicek simulation'!Z651</f>
        <v>12092420.241964038</v>
      </c>
      <c r="D653" s="78">
        <f ca="1">'Vasicek simulation'!AA651</f>
        <v>3784.6033712215722</v>
      </c>
      <c r="F653" s="78">
        <f t="shared" ref="F653:H716" ca="1" si="10">(B653-B$7)*F$1</f>
        <v>244092.53481318243</v>
      </c>
      <c r="G653" s="78">
        <f t="shared" ca="1" si="10"/>
        <v>-243926.66926415265</v>
      </c>
      <c r="H653" s="78">
        <f t="shared" ca="1" si="10"/>
        <v>165.86554901994032</v>
      </c>
    </row>
    <row r="654" spans="1:8" ht="11.25" customHeight="1" x14ac:dyDescent="0.2">
      <c r="A654" s="222">
        <v>642</v>
      </c>
      <c r="B654" s="78">
        <f ca="1">'Vasicek simulation'!Y652</f>
        <v>11720902.800758159</v>
      </c>
      <c r="C654" s="78">
        <f ca="1">'Vasicek simulation'!Z652</f>
        <v>11724937.462410737</v>
      </c>
      <c r="D654" s="78">
        <f ca="1">'Vasicek simulation'!AA652</f>
        <v>4034.661652578041</v>
      </c>
      <c r="F654" s="78">
        <f t="shared" ca="1" si="10"/>
        <v>-123640.30302147567</v>
      </c>
      <c r="G654" s="78">
        <f t="shared" ca="1" si="10"/>
        <v>123556.11028914899</v>
      </c>
      <c r="H654" s="78">
        <f t="shared" ca="1" si="10"/>
        <v>-84.192732336528479</v>
      </c>
    </row>
    <row r="655" spans="1:8" ht="11.25" customHeight="1" x14ac:dyDescent="0.2">
      <c r="A655" s="222">
        <v>643</v>
      </c>
      <c r="B655" s="78">
        <f ca="1">'Vasicek simulation'!Y653</f>
        <v>12004292.031164503</v>
      </c>
      <c r="C655" s="78">
        <f ca="1">'Vasicek simulation'!Z653</f>
        <v>12008133.463736346</v>
      </c>
      <c r="D655" s="78">
        <f ca="1">'Vasicek simulation'!AA653</f>
        <v>3841.4325718432665</v>
      </c>
      <c r="F655" s="78">
        <f t="shared" ca="1" si="10"/>
        <v>159748.92738486826</v>
      </c>
      <c r="G655" s="78">
        <f t="shared" ca="1" si="10"/>
        <v>-159639.89103646018</v>
      </c>
      <c r="H655" s="78">
        <f t="shared" ca="1" si="10"/>
        <v>109.03634839824599</v>
      </c>
    </row>
    <row r="656" spans="1:8" ht="11.25" customHeight="1" x14ac:dyDescent="0.2">
      <c r="A656" s="222">
        <v>644</v>
      </c>
      <c r="B656" s="78">
        <f ca="1">'Vasicek simulation'!Y654</f>
        <v>11723429.154214356</v>
      </c>
      <c r="C656" s="78">
        <f ca="1">'Vasicek simulation'!Z654</f>
        <v>11727462.079520822</v>
      </c>
      <c r="D656" s="78">
        <f ca="1">'Vasicek simulation'!AA654</f>
        <v>4032.9253064654768</v>
      </c>
      <c r="F656" s="78">
        <f t="shared" ca="1" si="10"/>
        <v>-121113.94956527837</v>
      </c>
      <c r="G656" s="78">
        <f t="shared" ca="1" si="10"/>
        <v>121031.49317906424</v>
      </c>
      <c r="H656" s="78">
        <f t="shared" ca="1" si="10"/>
        <v>-82.456386223964273</v>
      </c>
    </row>
    <row r="657" spans="1:8" ht="11.25" customHeight="1" x14ac:dyDescent="0.2">
      <c r="A657" s="222">
        <v>645</v>
      </c>
      <c r="B657" s="78">
        <f ca="1">'Vasicek simulation'!Y655</f>
        <v>11896428.680610294</v>
      </c>
      <c r="C657" s="78">
        <f ca="1">'Vasicek simulation'!Z655</f>
        <v>11900343.269537546</v>
      </c>
      <c r="D657" s="78">
        <f ca="1">'Vasicek simulation'!AA655</f>
        <v>3914.5889272522181</v>
      </c>
      <c r="F657" s="78">
        <f t="shared" ca="1" si="10"/>
        <v>51885.576830659062</v>
      </c>
      <c r="G657" s="78">
        <f t="shared" ca="1" si="10"/>
        <v>-51849.696837659925</v>
      </c>
      <c r="H657" s="78">
        <f t="shared" ca="1" si="10"/>
        <v>35.879992989294351</v>
      </c>
    </row>
    <row r="658" spans="1:8" ht="11.25" customHeight="1" x14ac:dyDescent="0.2">
      <c r="A658" s="222">
        <v>646</v>
      </c>
      <c r="B658" s="78">
        <f ca="1">'Vasicek simulation'!Y656</f>
        <v>11882294.191950042</v>
      </c>
      <c r="C658" s="78">
        <f ca="1">'Vasicek simulation'!Z656</f>
        <v>11886218.404845264</v>
      </c>
      <c r="D658" s="78">
        <f ca="1">'Vasicek simulation'!AA656</f>
        <v>3924.2128952220082</v>
      </c>
      <c r="F658" s="78">
        <f t="shared" ca="1" si="10"/>
        <v>37751.08817040734</v>
      </c>
      <c r="G658" s="78">
        <f t="shared" ca="1" si="10"/>
        <v>-37724.832145377994</v>
      </c>
      <c r="H658" s="78">
        <f t="shared" ca="1" si="10"/>
        <v>26.25602501950425</v>
      </c>
    </row>
    <row r="659" spans="1:8" ht="11.25" customHeight="1" x14ac:dyDescent="0.2">
      <c r="A659" s="222">
        <v>647</v>
      </c>
      <c r="B659" s="78">
        <f ca="1">'Vasicek simulation'!Y657</f>
        <v>11722375.708934177</v>
      </c>
      <c r="C659" s="78">
        <f ca="1">'Vasicek simulation'!Z657</f>
        <v>11726409.35823977</v>
      </c>
      <c r="D659" s="78">
        <f ca="1">'Vasicek simulation'!AA657</f>
        <v>4033.6493055932224</v>
      </c>
      <c r="F659" s="78">
        <f t="shared" ca="1" si="10"/>
        <v>-122167.39484545775</v>
      </c>
      <c r="G659" s="78">
        <f t="shared" ca="1" si="10"/>
        <v>122084.21446011588</v>
      </c>
      <c r="H659" s="78">
        <f t="shared" ca="1" si="10"/>
        <v>-83.180385351709901</v>
      </c>
    </row>
    <row r="660" spans="1:8" ht="11.25" customHeight="1" x14ac:dyDescent="0.2">
      <c r="A660" s="222">
        <v>648</v>
      </c>
      <c r="B660" s="78">
        <f ca="1">'Vasicek simulation'!Y658</f>
        <v>11994484.221716378</v>
      </c>
      <c r="C660" s="78">
        <f ca="1">'Vasicek simulation'!Z658</f>
        <v>11998332.284599021</v>
      </c>
      <c r="D660" s="78">
        <f ca="1">'Vasicek simulation'!AA658</f>
        <v>3848.062882643193</v>
      </c>
      <c r="F660" s="78">
        <f t="shared" ca="1" si="10"/>
        <v>149941.11793674342</v>
      </c>
      <c r="G660" s="78">
        <f t="shared" ca="1" si="10"/>
        <v>-149838.71189913526</v>
      </c>
      <c r="H660" s="78">
        <f t="shared" ca="1" si="10"/>
        <v>102.40603759831947</v>
      </c>
    </row>
    <row r="661" spans="1:8" ht="11.25" customHeight="1" x14ac:dyDescent="0.2">
      <c r="A661" s="222">
        <v>649</v>
      </c>
      <c r="B661" s="78">
        <f ca="1">'Vasicek simulation'!Y659</f>
        <v>11780012.899501892</v>
      </c>
      <c r="C661" s="78">
        <f ca="1">'Vasicek simulation'!Z659</f>
        <v>11784006.994565066</v>
      </c>
      <c r="D661" s="78">
        <f ca="1">'Vasicek simulation'!AA659</f>
        <v>3994.0950631741434</v>
      </c>
      <c r="F661" s="78">
        <f t="shared" ca="1" si="10"/>
        <v>-64530.204277742654</v>
      </c>
      <c r="G661" s="78">
        <f t="shared" ca="1" si="10"/>
        <v>64486.578134819865</v>
      </c>
      <c r="H661" s="78">
        <f t="shared" ca="1" si="10"/>
        <v>-43.626142932630955</v>
      </c>
    </row>
    <row r="662" spans="1:8" ht="11.25" customHeight="1" x14ac:dyDescent="0.2">
      <c r="A662" s="222">
        <v>650</v>
      </c>
      <c r="B662" s="78">
        <f ca="1">'Vasicek simulation'!Y660</f>
        <v>12002766.472343074</v>
      </c>
      <c r="C662" s="78">
        <f ca="1">'Vasicek simulation'!Z660</f>
        <v>12006608.93593508</v>
      </c>
      <c r="D662" s="78">
        <f ca="1">'Vasicek simulation'!AA660</f>
        <v>3842.4635920058936</v>
      </c>
      <c r="F662" s="78">
        <f t="shared" ca="1" si="10"/>
        <v>158223.3685634397</v>
      </c>
      <c r="G662" s="78">
        <f t="shared" ca="1" si="10"/>
        <v>-158115.36323519424</v>
      </c>
      <c r="H662" s="78">
        <f t="shared" ca="1" si="10"/>
        <v>108.00532823561889</v>
      </c>
    </row>
    <row r="663" spans="1:8" ht="11.25" customHeight="1" x14ac:dyDescent="0.2">
      <c r="A663" s="222">
        <v>651</v>
      </c>
      <c r="B663" s="78">
        <f ca="1">'Vasicek simulation'!Y661</f>
        <v>12055355.359934362</v>
      </c>
      <c r="C663" s="78">
        <f ca="1">'Vasicek simulation'!Z661</f>
        <v>12059162.345812546</v>
      </c>
      <c r="D663" s="78">
        <f ca="1">'Vasicek simulation'!AA661</f>
        <v>3806.9858781844378</v>
      </c>
      <c r="F663" s="78">
        <f t="shared" ca="1" si="10"/>
        <v>210812.25615472719</v>
      </c>
      <c r="G663" s="78">
        <f t="shared" ca="1" si="10"/>
        <v>-210668.77311266027</v>
      </c>
      <c r="H663" s="78">
        <f t="shared" ca="1" si="10"/>
        <v>143.48304205707473</v>
      </c>
    </row>
    <row r="664" spans="1:8" ht="11.25" customHeight="1" x14ac:dyDescent="0.2">
      <c r="A664" s="222">
        <v>652</v>
      </c>
      <c r="B664" s="78">
        <f ca="1">'Vasicek simulation'!Y662</f>
        <v>11875079.567112291</v>
      </c>
      <c r="C664" s="78">
        <f ca="1">'Vasicek simulation'!Z662</f>
        <v>11879008.695553187</v>
      </c>
      <c r="D664" s="78">
        <f ca="1">'Vasicek simulation'!AA662</f>
        <v>3929.1284408960491</v>
      </c>
      <c r="F664" s="78">
        <f t="shared" ca="1" si="10"/>
        <v>30536.463332656771</v>
      </c>
      <c r="G664" s="78">
        <f t="shared" ca="1" si="10"/>
        <v>-30515.122853301466</v>
      </c>
      <c r="H664" s="78">
        <f t="shared" ca="1" si="10"/>
        <v>21.340479345463336</v>
      </c>
    </row>
    <row r="665" spans="1:8" ht="11.25" customHeight="1" x14ac:dyDescent="0.2">
      <c r="A665" s="222">
        <v>653</v>
      </c>
      <c r="B665" s="78">
        <f ca="1">'Vasicek simulation'!Y663</f>
        <v>11968780.843714291</v>
      </c>
      <c r="C665" s="78">
        <f ca="1">'Vasicek simulation'!Z663</f>
        <v>11972646.303690869</v>
      </c>
      <c r="D665" s="78">
        <f ca="1">'Vasicek simulation'!AA663</f>
        <v>3865.4599765781313</v>
      </c>
      <c r="F665" s="78">
        <f t="shared" ca="1" si="10"/>
        <v>124237.73993465677</v>
      </c>
      <c r="G665" s="78">
        <f t="shared" ca="1" si="10"/>
        <v>-124152.73099098355</v>
      </c>
      <c r="H665" s="78">
        <f t="shared" ca="1" si="10"/>
        <v>85.00894366338116</v>
      </c>
    </row>
    <row r="666" spans="1:8" ht="11.25" customHeight="1" x14ac:dyDescent="0.2">
      <c r="A666" s="222">
        <v>654</v>
      </c>
      <c r="B666" s="78">
        <f ca="1">'Vasicek simulation'!Y664</f>
        <v>11846997.697641131</v>
      </c>
      <c r="C666" s="78">
        <f ca="1">'Vasicek simulation'!Z664</f>
        <v>11850945.97945087</v>
      </c>
      <c r="D666" s="78">
        <f ca="1">'Vasicek simulation'!AA664</f>
        <v>3948.2818097397685</v>
      </c>
      <c r="F666" s="78">
        <f t="shared" ca="1" si="10"/>
        <v>2454.593861496076</v>
      </c>
      <c r="G666" s="78">
        <f t="shared" ca="1" si="10"/>
        <v>-2452.4067509844899</v>
      </c>
      <c r="H666" s="78">
        <f t="shared" ca="1" si="10"/>
        <v>2.1871105017439731</v>
      </c>
    </row>
    <row r="667" spans="1:8" ht="11.25" customHeight="1" x14ac:dyDescent="0.2">
      <c r="A667" s="222">
        <v>655</v>
      </c>
      <c r="B667" s="78">
        <f ca="1">'Vasicek simulation'!Y665</f>
        <v>11557070.70840688</v>
      </c>
      <c r="C667" s="78">
        <f ca="1">'Vasicek simulation'!Z665</f>
        <v>11561218.408812597</v>
      </c>
      <c r="D667" s="78">
        <f ca="1">'Vasicek simulation'!AA665</f>
        <v>4147.7004057168961</v>
      </c>
      <c r="F667" s="78">
        <f t="shared" ca="1" si="10"/>
        <v>-287472.39537275396</v>
      </c>
      <c r="G667" s="78">
        <f t="shared" ca="1" si="10"/>
        <v>287275.16388728842</v>
      </c>
      <c r="H667" s="78">
        <f t="shared" ca="1" si="10"/>
        <v>-197.23148547538358</v>
      </c>
    </row>
    <row r="668" spans="1:8" ht="11.25" customHeight="1" x14ac:dyDescent="0.2">
      <c r="A668" s="222">
        <v>656</v>
      </c>
      <c r="B668" s="78">
        <f ca="1">'Vasicek simulation'!Y666</f>
        <v>11568592.218038859</v>
      </c>
      <c r="C668" s="78">
        <f ca="1">'Vasicek simulation'!Z666</f>
        <v>11572731.942876654</v>
      </c>
      <c r="D668" s="78">
        <f ca="1">'Vasicek simulation'!AA666</f>
        <v>4139.7248377948999</v>
      </c>
      <c r="F668" s="78">
        <f t="shared" ca="1" si="10"/>
        <v>-275950.88574077561</v>
      </c>
      <c r="G668" s="78">
        <f t="shared" ca="1" si="10"/>
        <v>275761.62982323207</v>
      </c>
      <c r="H668" s="78">
        <f t="shared" ca="1" si="10"/>
        <v>-189.25591755338746</v>
      </c>
    </row>
    <row r="669" spans="1:8" ht="11.25" customHeight="1" x14ac:dyDescent="0.2">
      <c r="A669" s="222">
        <v>657</v>
      </c>
      <c r="B669" s="78">
        <f ca="1">'Vasicek simulation'!Y667</f>
        <v>11577439.886809016</v>
      </c>
      <c r="C669" s="78">
        <f ca="1">'Vasicek simulation'!Z667</f>
        <v>11581573.48947788</v>
      </c>
      <c r="D669" s="78">
        <f ca="1">'Vasicek simulation'!AA667</f>
        <v>4133.6026688646525</v>
      </c>
      <c r="F669" s="78">
        <f t="shared" ca="1" si="10"/>
        <v>-267103.21697061881</v>
      </c>
      <c r="G669" s="78">
        <f t="shared" ca="1" si="10"/>
        <v>266920.08322200552</v>
      </c>
      <c r="H669" s="78">
        <f t="shared" ca="1" si="10"/>
        <v>-183.13374862314004</v>
      </c>
    </row>
    <row r="670" spans="1:8" ht="11.25" customHeight="1" x14ac:dyDescent="0.2">
      <c r="A670" s="222">
        <v>658</v>
      </c>
      <c r="B670" s="78">
        <f ca="1">'Vasicek simulation'!Y668</f>
        <v>11956214.930348758</v>
      </c>
      <c r="C670" s="78">
        <f ca="1">'Vasicek simulation'!Z668</f>
        <v>11960088.906357408</v>
      </c>
      <c r="D670" s="78">
        <f ca="1">'Vasicek simulation'!AA668</f>
        <v>3873.9760086499155</v>
      </c>
      <c r="F670" s="78">
        <f t="shared" ca="1" si="10"/>
        <v>111671.82656912319</v>
      </c>
      <c r="G670" s="78">
        <f t="shared" ca="1" si="10"/>
        <v>-111595.33365752175</v>
      </c>
      <c r="H670" s="78">
        <f t="shared" ca="1" si="10"/>
        <v>76.492911591597021</v>
      </c>
    </row>
    <row r="671" spans="1:8" ht="11.25" customHeight="1" x14ac:dyDescent="0.2">
      <c r="A671" s="222">
        <v>659</v>
      </c>
      <c r="B671" s="78">
        <f ca="1">'Vasicek simulation'!Y669</f>
        <v>12120430.26893414</v>
      </c>
      <c r="C671" s="78">
        <f ca="1">'Vasicek simulation'!Z669</f>
        <v>12124193.540624881</v>
      </c>
      <c r="D671" s="78">
        <f ca="1">'Vasicek simulation'!AA669</f>
        <v>3763.2716907411814</v>
      </c>
      <c r="F671" s="78">
        <f t="shared" ca="1" si="10"/>
        <v>275887.16515450552</v>
      </c>
      <c r="G671" s="78">
        <f t="shared" ca="1" si="10"/>
        <v>-275699.96792499535</v>
      </c>
      <c r="H671" s="78">
        <f t="shared" ca="1" si="10"/>
        <v>187.1972295003311</v>
      </c>
    </row>
    <row r="672" spans="1:8" ht="11.25" customHeight="1" x14ac:dyDescent="0.2">
      <c r="A672" s="222">
        <v>660</v>
      </c>
      <c r="B672" s="78">
        <f ca="1">'Vasicek simulation'!Y670</f>
        <v>11815690.043598514</v>
      </c>
      <c r="C672" s="78">
        <f ca="1">'Vasicek simulation'!Z670</f>
        <v>11819659.716192489</v>
      </c>
      <c r="D672" s="78">
        <f ca="1">'Vasicek simulation'!AA670</f>
        <v>3969.6725939754397</v>
      </c>
      <c r="F672" s="78">
        <f t="shared" ca="1" si="10"/>
        <v>-28853.060181120411</v>
      </c>
      <c r="G672" s="78">
        <f t="shared" ca="1" si="10"/>
        <v>28833.856507396325</v>
      </c>
      <c r="H672" s="78">
        <f t="shared" ca="1" si="10"/>
        <v>-19.203673733927189</v>
      </c>
    </row>
    <row r="673" spans="1:8" ht="11.25" customHeight="1" x14ac:dyDescent="0.2">
      <c r="A673" s="222">
        <v>661</v>
      </c>
      <c r="B673" s="78">
        <f ca="1">'Vasicek simulation'!Y671</f>
        <v>11533067.541818129</v>
      </c>
      <c r="C673" s="78">
        <f ca="1">'Vasicek simulation'!Z671</f>
        <v>11537231.869429715</v>
      </c>
      <c r="D673" s="78">
        <f ca="1">'Vasicek simulation'!AA671</f>
        <v>4164.327611586079</v>
      </c>
      <c r="F673" s="78">
        <f t="shared" ca="1" si="10"/>
        <v>-311475.56196150556</v>
      </c>
      <c r="G673" s="78">
        <f t="shared" ca="1" si="10"/>
        <v>311261.70327017084</v>
      </c>
      <c r="H673" s="78">
        <f t="shared" ca="1" si="10"/>
        <v>-213.85869134456652</v>
      </c>
    </row>
    <row r="674" spans="1:8" ht="11.25" customHeight="1" x14ac:dyDescent="0.2">
      <c r="A674" s="222">
        <v>662</v>
      </c>
      <c r="B674" s="78">
        <f ca="1">'Vasicek simulation'!Y672</f>
        <v>11881249.539217254</v>
      </c>
      <c r="C674" s="78">
        <f ca="1">'Vasicek simulation'!Z672</f>
        <v>11885174.463732749</v>
      </c>
      <c r="D674" s="78">
        <f ca="1">'Vasicek simulation'!AA672</f>
        <v>3924.9245154950768</v>
      </c>
      <c r="F674" s="78">
        <f t="shared" ca="1" si="10"/>
        <v>36706.435437619686</v>
      </c>
      <c r="G674" s="78">
        <f t="shared" ca="1" si="10"/>
        <v>-36680.891032863408</v>
      </c>
      <c r="H674" s="78">
        <f t="shared" ca="1" si="10"/>
        <v>25.544404746435703</v>
      </c>
    </row>
    <row r="675" spans="1:8" ht="11.25" customHeight="1" x14ac:dyDescent="0.2">
      <c r="A675" s="222">
        <v>663</v>
      </c>
      <c r="B675" s="78">
        <f ca="1">'Vasicek simulation'!Y673</f>
        <v>11760945.300892038</v>
      </c>
      <c r="C675" s="78">
        <f ca="1">'Vasicek simulation'!Z673</f>
        <v>11764952.468061354</v>
      </c>
      <c r="D675" s="78">
        <f ca="1">'Vasicek simulation'!AA673</f>
        <v>4007.1671693157405</v>
      </c>
      <c r="F675" s="78">
        <f t="shared" ca="1" si="10"/>
        <v>-83597.80288759619</v>
      </c>
      <c r="G675" s="78">
        <f t="shared" ca="1" si="10"/>
        <v>83541.104638531804</v>
      </c>
      <c r="H675" s="78">
        <f t="shared" ca="1" si="10"/>
        <v>-56.698249074227988</v>
      </c>
    </row>
    <row r="676" spans="1:8" ht="11.25" customHeight="1" x14ac:dyDescent="0.2">
      <c r="A676" s="222">
        <v>664</v>
      </c>
      <c r="B676" s="78">
        <f ca="1">'Vasicek simulation'!Y674</f>
        <v>11763138.565939981</v>
      </c>
      <c r="C676" s="78">
        <f ca="1">'Vasicek simulation'!Z674</f>
        <v>11767144.228801319</v>
      </c>
      <c r="D676" s="78">
        <f ca="1">'Vasicek simulation'!AA674</f>
        <v>4005.6628613378853</v>
      </c>
      <c r="F676" s="78">
        <f t="shared" ca="1" si="10"/>
        <v>-81404.53783965297</v>
      </c>
      <c r="G676" s="78">
        <f t="shared" ca="1" si="10"/>
        <v>81349.34389856644</v>
      </c>
      <c r="H676" s="78">
        <f t="shared" ca="1" si="10"/>
        <v>-55.193941096372782</v>
      </c>
    </row>
    <row r="677" spans="1:8" ht="11.25" customHeight="1" x14ac:dyDescent="0.2">
      <c r="A677" s="222">
        <v>665</v>
      </c>
      <c r="B677" s="78">
        <f ca="1">'Vasicek simulation'!Y675</f>
        <v>11687797.059113001</v>
      </c>
      <c r="C677" s="78">
        <f ca="1">'Vasicek simulation'!Z675</f>
        <v>11691854.494259393</v>
      </c>
      <c r="D677" s="78">
        <f ca="1">'Vasicek simulation'!AA675</f>
        <v>4057.4351463913918</v>
      </c>
      <c r="F677" s="78">
        <f t="shared" ca="1" si="10"/>
        <v>-156746.04466663301</v>
      </c>
      <c r="G677" s="78">
        <f t="shared" ca="1" si="10"/>
        <v>156639.07844049297</v>
      </c>
      <c r="H677" s="78">
        <f t="shared" ca="1" si="10"/>
        <v>-106.96622614987928</v>
      </c>
    </row>
    <row r="678" spans="1:8" ht="11.25" customHeight="1" x14ac:dyDescent="0.2">
      <c r="A678" s="222">
        <v>666</v>
      </c>
      <c r="B678" s="78">
        <f ca="1">'Vasicek simulation'!Y676</f>
        <v>11860855.975732291</v>
      </c>
      <c r="C678" s="78">
        <f ca="1">'Vasicek simulation'!Z676</f>
        <v>11864794.801426712</v>
      </c>
      <c r="D678" s="78">
        <f ca="1">'Vasicek simulation'!AA676</f>
        <v>3938.8256944213063</v>
      </c>
      <c r="F678" s="78">
        <f t="shared" ca="1" si="10"/>
        <v>16312.871952656657</v>
      </c>
      <c r="G678" s="78">
        <f t="shared" ca="1" si="10"/>
        <v>-16301.228726826608</v>
      </c>
      <c r="H678" s="78">
        <f t="shared" ca="1" si="10"/>
        <v>11.643225820206226</v>
      </c>
    </row>
    <row r="679" spans="1:8" ht="11.25" customHeight="1" x14ac:dyDescent="0.2">
      <c r="A679" s="222">
        <v>667</v>
      </c>
      <c r="B679" s="78">
        <f ca="1">'Vasicek simulation'!Y677</f>
        <v>11917311.781916274</v>
      </c>
      <c r="C679" s="78">
        <f ca="1">'Vasicek simulation'!Z677</f>
        <v>11921212.167310923</v>
      </c>
      <c r="D679" s="78">
        <f ca="1">'Vasicek simulation'!AA677</f>
        <v>3900.3853946495801</v>
      </c>
      <c r="F679" s="78">
        <f t="shared" ca="1" si="10"/>
        <v>72768.678136639297</v>
      </c>
      <c r="G679" s="78">
        <f t="shared" ca="1" si="10"/>
        <v>-72718.594611037523</v>
      </c>
      <c r="H679" s="78">
        <f t="shared" ca="1" si="10"/>
        <v>50.083525591932357</v>
      </c>
    </row>
    <row r="680" spans="1:8" ht="11.25" customHeight="1" x14ac:dyDescent="0.2">
      <c r="A680" s="222">
        <v>668</v>
      </c>
      <c r="B680" s="78">
        <f ca="1">'Vasicek simulation'!Y678</f>
        <v>11866114.171768283</v>
      </c>
      <c r="C680" s="78">
        <f ca="1">'Vasicek simulation'!Z678</f>
        <v>11870049.41160317</v>
      </c>
      <c r="D680" s="78">
        <f ca="1">'Vasicek simulation'!AA678</f>
        <v>3935.2398348860443</v>
      </c>
      <c r="F680" s="78">
        <f t="shared" ca="1" si="10"/>
        <v>21571.067988649011</v>
      </c>
      <c r="G680" s="78">
        <f t="shared" ca="1" si="10"/>
        <v>-21555.8389032837</v>
      </c>
      <c r="H680" s="78">
        <f t="shared" ca="1" si="10"/>
        <v>15.229085355468214</v>
      </c>
    </row>
    <row r="681" spans="1:8" ht="11.25" customHeight="1" x14ac:dyDescent="0.2">
      <c r="A681" s="222">
        <v>669</v>
      </c>
      <c r="B681" s="78">
        <f ca="1">'Vasicek simulation'!Y679</f>
        <v>11363756.976574028</v>
      </c>
      <c r="C681" s="78">
        <f ca="1">'Vasicek simulation'!Z679</f>
        <v>11368038.970945671</v>
      </c>
      <c r="D681" s="78">
        <f ca="1">'Vasicek simulation'!AA679</f>
        <v>4281.9943716432899</v>
      </c>
      <c r="F681" s="78">
        <f t="shared" ca="1" si="10"/>
        <v>-480786.12720560655</v>
      </c>
      <c r="G681" s="78">
        <f t="shared" ca="1" si="10"/>
        <v>480454.60175421461</v>
      </c>
      <c r="H681" s="78">
        <f t="shared" ca="1" si="10"/>
        <v>-331.52545140177745</v>
      </c>
    </row>
    <row r="682" spans="1:8" ht="11.25" customHeight="1" x14ac:dyDescent="0.2">
      <c r="A682" s="222">
        <v>670</v>
      </c>
      <c r="B682" s="78">
        <f ca="1">'Vasicek simulation'!Y680</f>
        <v>11998783.83699248</v>
      </c>
      <c r="C682" s="78">
        <f ca="1">'Vasicek simulation'!Z680</f>
        <v>12002628.992683914</v>
      </c>
      <c r="D682" s="78">
        <f ca="1">'Vasicek simulation'!AA680</f>
        <v>3845.1556914336979</v>
      </c>
      <c r="F682" s="78">
        <f t="shared" ca="1" si="10"/>
        <v>154240.7332128454</v>
      </c>
      <c r="G682" s="78">
        <f t="shared" ca="1" si="10"/>
        <v>-154135.41998402774</v>
      </c>
      <c r="H682" s="78">
        <f t="shared" ca="1" si="10"/>
        <v>105.31322880781454</v>
      </c>
    </row>
    <row r="683" spans="1:8" ht="11.25" customHeight="1" x14ac:dyDescent="0.2">
      <c r="A683" s="222">
        <v>671</v>
      </c>
      <c r="B683" s="78">
        <f ca="1">'Vasicek simulation'!Y681</f>
        <v>11949193.61814077</v>
      </c>
      <c r="C683" s="78">
        <f ca="1">'Vasicek simulation'!Z681</f>
        <v>11953072.355633384</v>
      </c>
      <c r="D683" s="78">
        <f ca="1">'Vasicek simulation'!AA681</f>
        <v>3878.7374926134944</v>
      </c>
      <c r="F683" s="78">
        <f t="shared" ca="1" si="10"/>
        <v>104650.51436113566</v>
      </c>
      <c r="G683" s="78">
        <f t="shared" ca="1" si="10"/>
        <v>-104578.7829334978</v>
      </c>
      <c r="H683" s="78">
        <f t="shared" ca="1" si="10"/>
        <v>71.731427628018082</v>
      </c>
    </row>
    <row r="684" spans="1:8" ht="11.25" customHeight="1" x14ac:dyDescent="0.2">
      <c r="A684" s="222">
        <v>672</v>
      </c>
      <c r="B684" s="78">
        <f ca="1">'Vasicek simulation'!Y682</f>
        <v>11787520.388241857</v>
      </c>
      <c r="C684" s="78">
        <f ca="1">'Vasicek simulation'!Z682</f>
        <v>11791509.340118621</v>
      </c>
      <c r="D684" s="78">
        <f ca="1">'Vasicek simulation'!AA682</f>
        <v>3988.9518767632544</v>
      </c>
      <c r="F684" s="78">
        <f t="shared" ca="1" si="10"/>
        <v>-57022.715537777171</v>
      </c>
      <c r="G684" s="78">
        <f t="shared" ca="1" si="10"/>
        <v>56984.232581265271</v>
      </c>
      <c r="H684" s="78">
        <f t="shared" ca="1" si="10"/>
        <v>-38.482956521741926</v>
      </c>
    </row>
    <row r="685" spans="1:8" ht="11.25" customHeight="1" x14ac:dyDescent="0.2">
      <c r="A685" s="222">
        <v>673</v>
      </c>
      <c r="B685" s="78">
        <f ca="1">'Vasicek simulation'!Y683</f>
        <v>12059534.868030757</v>
      </c>
      <c r="C685" s="78">
        <f ca="1">'Vasicek simulation'!Z683</f>
        <v>12063339.040010124</v>
      </c>
      <c r="D685" s="78">
        <f ca="1">'Vasicek simulation'!AA683</f>
        <v>3804.171979367733</v>
      </c>
      <c r="F685" s="78">
        <f t="shared" ca="1" si="10"/>
        <v>214991.76425112225</v>
      </c>
      <c r="G685" s="78">
        <f t="shared" ca="1" si="10"/>
        <v>-214845.46731023863</v>
      </c>
      <c r="H685" s="78">
        <f t="shared" ca="1" si="10"/>
        <v>146.29694087377948</v>
      </c>
    </row>
    <row r="686" spans="1:8" ht="11.25" customHeight="1" x14ac:dyDescent="0.2">
      <c r="A686" s="222">
        <v>674</v>
      </c>
      <c r="B686" s="78">
        <f ca="1">'Vasicek simulation'!Y684</f>
        <v>11785715.595189448</v>
      </c>
      <c r="C686" s="78">
        <f ca="1">'Vasicek simulation'!Z684</f>
        <v>11789705.783290729</v>
      </c>
      <c r="D686" s="78">
        <f ca="1">'Vasicek simulation'!AA684</f>
        <v>3990.1881012804806</v>
      </c>
      <c r="F686" s="78">
        <f t="shared" ca="1" si="10"/>
        <v>-58827.508590186015</v>
      </c>
      <c r="G686" s="78">
        <f t="shared" ca="1" si="10"/>
        <v>58787.789409156889</v>
      </c>
      <c r="H686" s="78">
        <f t="shared" ca="1" si="10"/>
        <v>-39.719181038968145</v>
      </c>
    </row>
    <row r="687" spans="1:8" ht="11.25" customHeight="1" x14ac:dyDescent="0.2">
      <c r="A687" s="222">
        <v>675</v>
      </c>
      <c r="B687" s="78">
        <f ca="1">'Vasicek simulation'!Y685</f>
        <v>11754132.724459575</v>
      </c>
      <c r="C687" s="78">
        <f ca="1">'Vasicek simulation'!Z685</f>
        <v>11758144.56532591</v>
      </c>
      <c r="D687" s="78">
        <f ca="1">'Vasicek simulation'!AA685</f>
        <v>4011.8408663347363</v>
      </c>
      <c r="F687" s="78">
        <f t="shared" ca="1" si="10"/>
        <v>-90410.379320058972</v>
      </c>
      <c r="G687" s="78">
        <f t="shared" ca="1" si="10"/>
        <v>90349.00737397559</v>
      </c>
      <c r="H687" s="78">
        <f t="shared" ca="1" si="10"/>
        <v>-61.371946093223869</v>
      </c>
    </row>
    <row r="688" spans="1:8" ht="11.25" customHeight="1" x14ac:dyDescent="0.2">
      <c r="A688" s="222">
        <v>676</v>
      </c>
      <c r="B688" s="78">
        <f ca="1">'Vasicek simulation'!Y686</f>
        <v>11679538.014618589</v>
      </c>
      <c r="C688" s="78">
        <f ca="1">'Vasicek simulation'!Z686</f>
        <v>11683601.136893606</v>
      </c>
      <c r="D688" s="78">
        <f ca="1">'Vasicek simulation'!AA686</f>
        <v>4063.1222750172019</v>
      </c>
      <c r="F688" s="78">
        <f t="shared" ca="1" si="10"/>
        <v>-165005.08916104585</v>
      </c>
      <c r="G688" s="78">
        <f t="shared" ca="1" si="10"/>
        <v>164892.43580628</v>
      </c>
      <c r="H688" s="78">
        <f t="shared" ca="1" si="10"/>
        <v>-112.65335477568942</v>
      </c>
    </row>
    <row r="689" spans="1:8" ht="11.25" customHeight="1" x14ac:dyDescent="0.2">
      <c r="A689" s="222">
        <v>677</v>
      </c>
      <c r="B689" s="78">
        <f ca="1">'Vasicek simulation'!Y687</f>
        <v>11819481.608327284</v>
      </c>
      <c r="C689" s="78">
        <f ca="1">'Vasicek simulation'!Z687</f>
        <v>11823448.688306354</v>
      </c>
      <c r="D689" s="78">
        <f ca="1">'Vasicek simulation'!AA687</f>
        <v>3967.079979069531</v>
      </c>
      <c r="F689" s="78">
        <f t="shared" ca="1" si="10"/>
        <v>-25061.495452350006</v>
      </c>
      <c r="G689" s="78">
        <f t="shared" ca="1" si="10"/>
        <v>25044.884393531829</v>
      </c>
      <c r="H689" s="78">
        <f t="shared" ca="1" si="10"/>
        <v>-16.611058828018486</v>
      </c>
    </row>
    <row r="690" spans="1:8" ht="11.25" customHeight="1" x14ac:dyDescent="0.2">
      <c r="A690" s="222">
        <v>678</v>
      </c>
      <c r="B690" s="78">
        <f ca="1">'Vasicek simulation'!Y688</f>
        <v>11590033.058507852</v>
      </c>
      <c r="C690" s="78">
        <f ca="1">'Vasicek simulation'!Z688</f>
        <v>11594157.951080479</v>
      </c>
      <c r="D690" s="78">
        <f ca="1">'Vasicek simulation'!AA688</f>
        <v>4124.8925726264715</v>
      </c>
      <c r="F690" s="78">
        <f t="shared" ca="1" si="10"/>
        <v>-254510.0452717822</v>
      </c>
      <c r="G690" s="78">
        <f t="shared" ca="1" si="10"/>
        <v>254335.62161940709</v>
      </c>
      <c r="H690" s="78">
        <f t="shared" ca="1" si="10"/>
        <v>-174.42365238495904</v>
      </c>
    </row>
    <row r="691" spans="1:8" ht="11.25" customHeight="1" x14ac:dyDescent="0.2">
      <c r="A691" s="222">
        <v>679</v>
      </c>
      <c r="B691" s="78">
        <f ca="1">'Vasicek simulation'!Y689</f>
        <v>11810384.442541644</v>
      </c>
      <c r="C691" s="78">
        <f ca="1">'Vasicek simulation'!Z689</f>
        <v>11814357.743960999</v>
      </c>
      <c r="D691" s="78">
        <f ca="1">'Vasicek simulation'!AA689</f>
        <v>3973.3014193549752</v>
      </c>
      <c r="F691" s="78">
        <f t="shared" ca="1" si="10"/>
        <v>-34158.661237990484</v>
      </c>
      <c r="G691" s="78">
        <f t="shared" ca="1" si="10"/>
        <v>34135.828738886863</v>
      </c>
      <c r="H691" s="78">
        <f t="shared" ca="1" si="10"/>
        <v>-22.832499113462745</v>
      </c>
    </row>
    <row r="692" spans="1:8" ht="11.25" customHeight="1" x14ac:dyDescent="0.2">
      <c r="A692" s="222">
        <v>680</v>
      </c>
      <c r="B692" s="78">
        <f ca="1">'Vasicek simulation'!Y690</f>
        <v>11965864.617046092</v>
      </c>
      <c r="C692" s="78">
        <f ca="1">'Vasicek simulation'!Z690</f>
        <v>11969732.052742656</v>
      </c>
      <c r="D692" s="78">
        <f ca="1">'Vasicek simulation'!AA690</f>
        <v>3867.4356965646148</v>
      </c>
      <c r="F692" s="78">
        <f t="shared" ca="1" si="10"/>
        <v>121321.51326645724</v>
      </c>
      <c r="G692" s="78">
        <f t="shared" ca="1" si="10"/>
        <v>-121238.4800427705</v>
      </c>
      <c r="H692" s="78">
        <f t="shared" ca="1" si="10"/>
        <v>83.033223676897705</v>
      </c>
    </row>
    <row r="693" spans="1:8" ht="11.25" customHeight="1" x14ac:dyDescent="0.2">
      <c r="A693" s="222">
        <v>681</v>
      </c>
      <c r="B693" s="78">
        <f ca="1">'Vasicek simulation'!Y691</f>
        <v>11902785.277600158</v>
      </c>
      <c r="C693" s="78">
        <f ca="1">'Vasicek simulation'!Z691</f>
        <v>11906695.541154761</v>
      </c>
      <c r="D693" s="78">
        <f ca="1">'Vasicek simulation'!AA691</f>
        <v>3910.2635546028614</v>
      </c>
      <c r="F693" s="78">
        <f t="shared" ca="1" si="10"/>
        <v>58242.173820523545</v>
      </c>
      <c r="G693" s="78">
        <f t="shared" ca="1" si="10"/>
        <v>-58201.968454875052</v>
      </c>
      <c r="H693" s="78">
        <f t="shared" ca="1" si="10"/>
        <v>40.205365638651074</v>
      </c>
    </row>
    <row r="694" spans="1:8" ht="11.25" customHeight="1" x14ac:dyDescent="0.2">
      <c r="A694" s="222">
        <v>682</v>
      </c>
      <c r="B694" s="78">
        <f ca="1">'Vasicek simulation'!Y692</f>
        <v>11659404.218492635</v>
      </c>
      <c r="C694" s="78">
        <f ca="1">'Vasicek simulation'!Z692</f>
        <v>11663481.214081155</v>
      </c>
      <c r="D694" s="78">
        <f ca="1">'Vasicek simulation'!AA692</f>
        <v>4076.9955885205418</v>
      </c>
      <c r="F694" s="78">
        <f t="shared" ca="1" si="10"/>
        <v>-185138.88528699987</v>
      </c>
      <c r="G694" s="78">
        <f t="shared" ca="1" si="10"/>
        <v>185012.35861873068</v>
      </c>
      <c r="H694" s="78">
        <f t="shared" ca="1" si="10"/>
        <v>-126.52666827902931</v>
      </c>
    </row>
    <row r="695" spans="1:8" ht="11.25" customHeight="1" x14ac:dyDescent="0.2">
      <c r="A695" s="222">
        <v>683</v>
      </c>
      <c r="B695" s="78">
        <f ca="1">'Vasicek simulation'!Y693</f>
        <v>11677013.825815873</v>
      </c>
      <c r="C695" s="78">
        <f ca="1">'Vasicek simulation'!Z693</f>
        <v>11681078.686678756</v>
      </c>
      <c r="D695" s="78">
        <f ca="1">'Vasicek simulation'!AA693</f>
        <v>4064.8608628828079</v>
      </c>
      <c r="F695" s="78">
        <f t="shared" ca="1" si="10"/>
        <v>-167529.27796376124</v>
      </c>
      <c r="G695" s="78">
        <f t="shared" ca="1" si="10"/>
        <v>167414.88602112979</v>
      </c>
      <c r="H695" s="78">
        <f t="shared" ca="1" si="10"/>
        <v>-114.39194264129537</v>
      </c>
    </row>
    <row r="696" spans="1:8" ht="11.25" customHeight="1" x14ac:dyDescent="0.2">
      <c r="A696" s="222">
        <v>684</v>
      </c>
      <c r="B696" s="78">
        <f ca="1">'Vasicek simulation'!Y694</f>
        <v>11781402.121220447</v>
      </c>
      <c r="C696" s="78">
        <f ca="1">'Vasicek simulation'!Z694</f>
        <v>11785395.264405008</v>
      </c>
      <c r="D696" s="78">
        <f ca="1">'Vasicek simulation'!AA694</f>
        <v>3993.1431845612824</v>
      </c>
      <c r="F696" s="78">
        <f t="shared" ca="1" si="10"/>
        <v>-63140.982559187338</v>
      </c>
      <c r="G696" s="78">
        <f t="shared" ca="1" si="10"/>
        <v>63098.30829487741</v>
      </c>
      <c r="H696" s="78">
        <f t="shared" ca="1" si="10"/>
        <v>-42.674264319769918</v>
      </c>
    </row>
    <row r="697" spans="1:8" ht="11.25" customHeight="1" x14ac:dyDescent="0.2">
      <c r="A697" s="222">
        <v>685</v>
      </c>
      <c r="B697" s="78">
        <f ca="1">'Vasicek simulation'!Y695</f>
        <v>11836360.915874517</v>
      </c>
      <c r="C697" s="78">
        <f ca="1">'Vasicek simulation'!Z695</f>
        <v>11840316.460862799</v>
      </c>
      <c r="D697" s="78">
        <f ca="1">'Vasicek simulation'!AA695</f>
        <v>3955.5449882820249</v>
      </c>
      <c r="F697" s="78">
        <f t="shared" ca="1" si="10"/>
        <v>-8182.1879051178694</v>
      </c>
      <c r="G697" s="78">
        <f t="shared" ca="1" si="10"/>
        <v>8177.1118370871991</v>
      </c>
      <c r="H697" s="78">
        <f t="shared" ca="1" si="10"/>
        <v>-5.0760680405123821</v>
      </c>
    </row>
    <row r="698" spans="1:8" ht="11.25" customHeight="1" x14ac:dyDescent="0.2">
      <c r="A698" s="222">
        <v>686</v>
      </c>
      <c r="B698" s="78">
        <f ca="1">'Vasicek simulation'!Y696</f>
        <v>11716706.56133466</v>
      </c>
      <c r="C698" s="78">
        <f ca="1">'Vasicek simulation'!Z696</f>
        <v>11720744.107522631</v>
      </c>
      <c r="D698" s="78">
        <f ca="1">'Vasicek simulation'!AA696</f>
        <v>4037.5461879707873</v>
      </c>
      <c r="F698" s="78">
        <f t="shared" ca="1" si="10"/>
        <v>-127836.54244497418</v>
      </c>
      <c r="G698" s="78">
        <f t="shared" ca="1" si="10"/>
        <v>127749.46517725475</v>
      </c>
      <c r="H698" s="78">
        <f t="shared" ca="1" si="10"/>
        <v>-87.077267729274809</v>
      </c>
    </row>
    <row r="699" spans="1:8" ht="11.25" customHeight="1" x14ac:dyDescent="0.2">
      <c r="A699" s="222">
        <v>687</v>
      </c>
      <c r="B699" s="78">
        <f ca="1">'Vasicek simulation'!Y697</f>
        <v>11649300.457061894</v>
      </c>
      <c r="C699" s="78">
        <f ca="1">'Vasicek simulation'!Z697</f>
        <v>11653384.419589542</v>
      </c>
      <c r="D699" s="78">
        <f ca="1">'Vasicek simulation'!AA697</f>
        <v>4083.9625276476145</v>
      </c>
      <c r="F699" s="78">
        <f t="shared" ca="1" si="10"/>
        <v>-195242.64671774022</v>
      </c>
      <c r="G699" s="78">
        <f t="shared" ca="1" si="10"/>
        <v>195109.15311034396</v>
      </c>
      <c r="H699" s="78">
        <f t="shared" ca="1" si="10"/>
        <v>-133.493607406102</v>
      </c>
    </row>
    <row r="700" spans="1:8" ht="11.25" customHeight="1" x14ac:dyDescent="0.2">
      <c r="A700" s="222">
        <v>688</v>
      </c>
      <c r="B700" s="78">
        <f ca="1">'Vasicek simulation'!Y698</f>
        <v>11788130.222509075</v>
      </c>
      <c r="C700" s="78">
        <f ca="1">'Vasicek simulation'!Z698</f>
        <v>11792118.756696839</v>
      </c>
      <c r="D700" s="78">
        <f ca="1">'Vasicek simulation'!AA698</f>
        <v>3988.5341877639294</v>
      </c>
      <c r="F700" s="78">
        <f t="shared" ca="1" si="10"/>
        <v>-56412.881270559505</v>
      </c>
      <c r="G700" s="78">
        <f t="shared" ca="1" si="10"/>
        <v>56374.81600304693</v>
      </c>
      <c r="H700" s="78">
        <f t="shared" ca="1" si="10"/>
        <v>-38.065267522416889</v>
      </c>
    </row>
    <row r="701" spans="1:8" ht="11.25" customHeight="1" x14ac:dyDescent="0.2">
      <c r="A701" s="222">
        <v>689</v>
      </c>
      <c r="B701" s="78">
        <f ca="1">'Vasicek simulation'!Y699</f>
        <v>11991128.575602492</v>
      </c>
      <c r="C701" s="78">
        <f ca="1">'Vasicek simulation'!Z699</f>
        <v>11994978.908004232</v>
      </c>
      <c r="D701" s="78">
        <f ca="1">'Vasicek simulation'!AA699</f>
        <v>3850.3324017394334</v>
      </c>
      <c r="F701" s="78">
        <f t="shared" ca="1" si="10"/>
        <v>146585.47182285786</v>
      </c>
      <c r="G701" s="78">
        <f t="shared" ca="1" si="10"/>
        <v>-146485.33530434594</v>
      </c>
      <c r="H701" s="78">
        <f t="shared" ca="1" si="10"/>
        <v>100.13651850207907</v>
      </c>
    </row>
    <row r="702" spans="1:8" ht="11.25" customHeight="1" x14ac:dyDescent="0.2">
      <c r="A702" s="222">
        <v>690</v>
      </c>
      <c r="B702" s="78">
        <f ca="1">'Vasicek simulation'!Y700</f>
        <v>11516254.833599446</v>
      </c>
      <c r="C702" s="78">
        <f ca="1">'Vasicek simulation'!Z700</f>
        <v>11520430.816428285</v>
      </c>
      <c r="D702" s="78">
        <f ca="1">'Vasicek simulation'!AA700</f>
        <v>4175.9828288387507</v>
      </c>
      <c r="F702" s="78">
        <f t="shared" ca="1" si="10"/>
        <v>-328288.27018018812</v>
      </c>
      <c r="G702" s="78">
        <f t="shared" ca="1" si="10"/>
        <v>328062.75627160072</v>
      </c>
      <c r="H702" s="78">
        <f t="shared" ca="1" si="10"/>
        <v>-225.51390859723824</v>
      </c>
    </row>
    <row r="703" spans="1:8" ht="11.25" customHeight="1" x14ac:dyDescent="0.2">
      <c r="A703" s="222">
        <v>691</v>
      </c>
      <c r="B703" s="78">
        <f ca="1">'Vasicek simulation'!Y701</f>
        <v>11727649.126414565</v>
      </c>
      <c r="C703" s="78">
        <f ca="1">'Vasicek simulation'!Z701</f>
        <v>11731679.151856359</v>
      </c>
      <c r="D703" s="78">
        <f ca="1">'Vasicek simulation'!AA701</f>
        <v>4030.0254417937249</v>
      </c>
      <c r="F703" s="78">
        <f t="shared" ca="1" si="10"/>
        <v>-116893.97736506909</v>
      </c>
      <c r="G703" s="78">
        <f t="shared" ca="1" si="10"/>
        <v>116814.42084352672</v>
      </c>
      <c r="H703" s="78">
        <f t="shared" ca="1" si="10"/>
        <v>-79.556521552212416</v>
      </c>
    </row>
    <row r="704" spans="1:8" ht="11.25" customHeight="1" x14ac:dyDescent="0.2">
      <c r="A704" s="222">
        <v>692</v>
      </c>
      <c r="B704" s="78">
        <f ca="1">'Vasicek simulation'!Y702</f>
        <v>11959065.147640526</v>
      </c>
      <c r="C704" s="78">
        <f ca="1">'Vasicek simulation'!Z702</f>
        <v>11962937.191409798</v>
      </c>
      <c r="D704" s="78">
        <f ca="1">'Vasicek simulation'!AA702</f>
        <v>3872.0437692720443</v>
      </c>
      <c r="F704" s="78">
        <f t="shared" ca="1" si="10"/>
        <v>114522.04386089183</v>
      </c>
      <c r="G704" s="78">
        <f t="shared" ca="1" si="10"/>
        <v>-114443.61870991252</v>
      </c>
      <c r="H704" s="78">
        <f t="shared" ca="1" si="10"/>
        <v>78.425150969468177</v>
      </c>
    </row>
    <row r="705" spans="1:8" ht="11.25" customHeight="1" x14ac:dyDescent="0.2">
      <c r="A705" s="222">
        <v>693</v>
      </c>
      <c r="B705" s="78">
        <f ca="1">'Vasicek simulation'!Y703</f>
        <v>11810269.556589803</v>
      </c>
      <c r="C705" s="78">
        <f ca="1">'Vasicek simulation'!Z703</f>
        <v>11814242.936598722</v>
      </c>
      <c r="D705" s="78">
        <f ca="1">'Vasicek simulation'!AA703</f>
        <v>3973.3800089191645</v>
      </c>
      <c r="F705" s="78">
        <f t="shared" ca="1" si="10"/>
        <v>-34273.547189831734</v>
      </c>
      <c r="G705" s="78">
        <f t="shared" ca="1" si="10"/>
        <v>34250.636101163924</v>
      </c>
      <c r="H705" s="78">
        <f t="shared" ca="1" si="10"/>
        <v>-22.91108867765206</v>
      </c>
    </row>
    <row r="706" spans="1:8" ht="11.25" customHeight="1" x14ac:dyDescent="0.2">
      <c r="A706" s="222">
        <v>694</v>
      </c>
      <c r="B706" s="78">
        <f ca="1">'Vasicek simulation'!Y704</f>
        <v>11887777.307155881</v>
      </c>
      <c r="C706" s="78">
        <f ca="1">'Vasicek simulation'!Z704</f>
        <v>11891697.785684044</v>
      </c>
      <c r="D706" s="78">
        <f ca="1">'Vasicek simulation'!AA704</f>
        <v>3920.4785281624645</v>
      </c>
      <c r="F706" s="78">
        <f t="shared" ca="1" si="10"/>
        <v>43234.203376246616</v>
      </c>
      <c r="G706" s="78">
        <f t="shared" ca="1" si="10"/>
        <v>-43204.212984157726</v>
      </c>
      <c r="H706" s="78">
        <f t="shared" ca="1" si="10"/>
        <v>29.990392079047979</v>
      </c>
    </row>
    <row r="707" spans="1:8" ht="11.25" customHeight="1" x14ac:dyDescent="0.2">
      <c r="A707" s="222">
        <v>695</v>
      </c>
      <c r="B707" s="78">
        <f ca="1">'Vasicek simulation'!Y705</f>
        <v>11852905.994796082</v>
      </c>
      <c r="C707" s="78">
        <f ca="1">'Vasicek simulation'!Z705</f>
        <v>11856850.24416486</v>
      </c>
      <c r="D707" s="78">
        <f ca="1">'Vasicek simulation'!AA705</f>
        <v>3944.2493687774986</v>
      </c>
      <c r="F707" s="78">
        <f t="shared" ca="1" si="10"/>
        <v>8362.8910164479166</v>
      </c>
      <c r="G707" s="78">
        <f t="shared" ca="1" si="10"/>
        <v>-8356.6714649740607</v>
      </c>
      <c r="H707" s="78">
        <f t="shared" ca="1" si="10"/>
        <v>6.2195514640138754</v>
      </c>
    </row>
    <row r="708" spans="1:8" ht="11.25" customHeight="1" x14ac:dyDescent="0.2">
      <c r="A708" s="222">
        <v>696</v>
      </c>
      <c r="B708" s="78">
        <f ca="1">'Vasicek simulation'!Y706</f>
        <v>11950417.830730224</v>
      </c>
      <c r="C708" s="78">
        <f ca="1">'Vasicek simulation'!Z706</f>
        <v>11954295.73786843</v>
      </c>
      <c r="D708" s="78">
        <f ca="1">'Vasicek simulation'!AA706</f>
        <v>3877.9071382060647</v>
      </c>
      <c r="F708" s="78">
        <f t="shared" ca="1" si="10"/>
        <v>105874.72695058957</v>
      </c>
      <c r="G708" s="78">
        <f t="shared" ca="1" si="10"/>
        <v>-105802.16516854428</v>
      </c>
      <c r="H708" s="78">
        <f t="shared" ca="1" si="10"/>
        <v>72.561782035447777</v>
      </c>
    </row>
    <row r="709" spans="1:8" ht="11.25" customHeight="1" x14ac:dyDescent="0.2">
      <c r="A709" s="222">
        <v>697</v>
      </c>
      <c r="B709" s="78">
        <f ca="1">'Vasicek simulation'!Y707</f>
        <v>12118062.65185474</v>
      </c>
      <c r="C709" s="78">
        <f ca="1">'Vasicek simulation'!Z707</f>
        <v>12121827.5102614</v>
      </c>
      <c r="D709" s="78">
        <f ca="1">'Vasicek simulation'!AA707</f>
        <v>3764.8584066592157</v>
      </c>
      <c r="F709" s="78">
        <f t="shared" ca="1" si="10"/>
        <v>273519.54807510599</v>
      </c>
      <c r="G709" s="78">
        <f t="shared" ca="1" si="10"/>
        <v>-273333.93756151386</v>
      </c>
      <c r="H709" s="78">
        <f t="shared" ca="1" si="10"/>
        <v>185.61051358229679</v>
      </c>
    </row>
    <row r="710" spans="1:8" ht="11.25" customHeight="1" x14ac:dyDescent="0.2">
      <c r="A710" s="222">
        <v>698</v>
      </c>
      <c r="B710" s="78">
        <f ca="1">'Vasicek simulation'!Y708</f>
        <v>11515345.347732877</v>
      </c>
      <c r="C710" s="78">
        <f ca="1">'Vasicek simulation'!Z708</f>
        <v>11519521.961256109</v>
      </c>
      <c r="D710" s="78">
        <f ca="1">'Vasicek simulation'!AA708</f>
        <v>4176.6135232318193</v>
      </c>
      <c r="F710" s="78">
        <f t="shared" ca="1" si="10"/>
        <v>-329197.7560467571</v>
      </c>
      <c r="G710" s="78">
        <f t="shared" ca="1" si="10"/>
        <v>328971.61144377664</v>
      </c>
      <c r="H710" s="78">
        <f t="shared" ca="1" si="10"/>
        <v>-226.14460299030679</v>
      </c>
    </row>
    <row r="711" spans="1:8" ht="11.25" customHeight="1" x14ac:dyDescent="0.2">
      <c r="A711" s="222">
        <v>699</v>
      </c>
      <c r="B711" s="78">
        <f ca="1">'Vasicek simulation'!Y709</f>
        <v>11983043.41746805</v>
      </c>
      <c r="C711" s="78">
        <f ca="1">'Vasicek simulation'!Z709</f>
        <v>11986899.220221868</v>
      </c>
      <c r="D711" s="78">
        <f ca="1">'Vasicek simulation'!AA709</f>
        <v>3855.8027538172901</v>
      </c>
      <c r="F711" s="78">
        <f t="shared" ca="1" si="10"/>
        <v>138500.31368841603</v>
      </c>
      <c r="G711" s="78">
        <f t="shared" ca="1" si="10"/>
        <v>-138405.64752198197</v>
      </c>
      <c r="H711" s="78">
        <f t="shared" ca="1" si="10"/>
        <v>94.666166424222411</v>
      </c>
    </row>
    <row r="712" spans="1:8" ht="11.25" customHeight="1" x14ac:dyDescent="0.2">
      <c r="A712" s="222">
        <v>700</v>
      </c>
      <c r="B712" s="78">
        <f ca="1">'Vasicek simulation'!Y710</f>
        <v>11760761.458121492</v>
      </c>
      <c r="C712" s="78">
        <f ca="1">'Vasicek simulation'!Z710</f>
        <v>11764768.751392115</v>
      </c>
      <c r="D712" s="78">
        <f ca="1">'Vasicek simulation'!AA710</f>
        <v>4007.2932706233114</v>
      </c>
      <c r="F712" s="78">
        <f t="shared" ca="1" si="10"/>
        <v>-83781.645658142865</v>
      </c>
      <c r="G712" s="78">
        <f t="shared" ca="1" si="10"/>
        <v>83724.821307770908</v>
      </c>
      <c r="H712" s="78">
        <f t="shared" ca="1" si="10"/>
        <v>-56.824350381798922</v>
      </c>
    </row>
    <row r="713" spans="1:8" ht="11.25" customHeight="1" x14ac:dyDescent="0.2">
      <c r="A713" s="222">
        <v>701</v>
      </c>
      <c r="B713" s="78">
        <f ca="1">'Vasicek simulation'!Y711</f>
        <v>11929678.915269291</v>
      </c>
      <c r="C713" s="78">
        <f ca="1">'Vasicek simulation'!Z711</f>
        <v>11933570.898055781</v>
      </c>
      <c r="D713" s="78">
        <f ca="1">'Vasicek simulation'!AA711</f>
        <v>3891.9827864896506</v>
      </c>
      <c r="F713" s="78">
        <f t="shared" ca="1" si="10"/>
        <v>85135.811489656568</v>
      </c>
      <c r="G713" s="78">
        <f t="shared" ca="1" si="10"/>
        <v>-85077.325355894864</v>
      </c>
      <c r="H713" s="78">
        <f t="shared" ca="1" si="10"/>
        <v>58.486133751861871</v>
      </c>
    </row>
    <row r="714" spans="1:8" ht="11.25" customHeight="1" x14ac:dyDescent="0.2">
      <c r="A714" s="222">
        <v>702</v>
      </c>
      <c r="B714" s="78">
        <f ca="1">'Vasicek simulation'!Y712</f>
        <v>11919585.955489045</v>
      </c>
      <c r="C714" s="78">
        <f ca="1">'Vasicek simulation'!Z712</f>
        <v>11923484.795243967</v>
      </c>
      <c r="D714" s="78">
        <f ca="1">'Vasicek simulation'!AA712</f>
        <v>3898.8397549223155</v>
      </c>
      <c r="F714" s="78">
        <f t="shared" ca="1" si="10"/>
        <v>75042.851709410548</v>
      </c>
      <c r="G714" s="78">
        <f t="shared" ca="1" si="10"/>
        <v>-74991.222544081509</v>
      </c>
      <c r="H714" s="78">
        <f t="shared" ca="1" si="10"/>
        <v>51.629165319197</v>
      </c>
    </row>
    <row r="715" spans="1:8" ht="11.25" customHeight="1" x14ac:dyDescent="0.2">
      <c r="A715" s="222">
        <v>703</v>
      </c>
      <c r="B715" s="78">
        <f ca="1">'Vasicek simulation'!Y713</f>
        <v>12068136.293924076</v>
      </c>
      <c r="C715" s="78">
        <f ca="1">'Vasicek simulation'!Z713</f>
        <v>12071934.677587649</v>
      </c>
      <c r="D715" s="78">
        <f ca="1">'Vasicek simulation'!AA713</f>
        <v>3798.383663572371</v>
      </c>
      <c r="F715" s="78">
        <f t="shared" ca="1" si="10"/>
        <v>223593.19014444202</v>
      </c>
      <c r="G715" s="78">
        <f t="shared" ca="1" si="10"/>
        <v>-223441.10488776304</v>
      </c>
      <c r="H715" s="78">
        <f t="shared" ca="1" si="10"/>
        <v>152.08525666914147</v>
      </c>
    </row>
    <row r="716" spans="1:8" ht="11.25" customHeight="1" x14ac:dyDescent="0.2">
      <c r="A716" s="222">
        <v>704</v>
      </c>
      <c r="B716" s="78">
        <f ca="1">'Vasicek simulation'!Y714</f>
        <v>11868753.25481056</v>
      </c>
      <c r="C716" s="78">
        <f ca="1">'Vasicek simulation'!Z714</f>
        <v>11872686.69533249</v>
      </c>
      <c r="D716" s="78">
        <f ca="1">'Vasicek simulation'!AA714</f>
        <v>3933.4405219294131</v>
      </c>
      <c r="F716" s="78">
        <f t="shared" ca="1" si="10"/>
        <v>24210.151030926034</v>
      </c>
      <c r="G716" s="78">
        <f t="shared" ca="1" si="10"/>
        <v>-24193.122632604092</v>
      </c>
      <c r="H716" s="78">
        <f t="shared" ca="1" si="10"/>
        <v>17.028398312099398</v>
      </c>
    </row>
    <row r="717" spans="1:8" ht="11.25" customHeight="1" x14ac:dyDescent="0.2">
      <c r="A717" s="222">
        <v>705</v>
      </c>
      <c r="B717" s="78">
        <f ca="1">'Vasicek simulation'!Y715</f>
        <v>11742755.81497963</v>
      </c>
      <c r="C717" s="78">
        <f ca="1">'Vasicek simulation'!Z715</f>
        <v>11746775.46458227</v>
      </c>
      <c r="D717" s="78">
        <f ca="1">'Vasicek simulation'!AA715</f>
        <v>4019.6496026404202</v>
      </c>
      <c r="F717" s="78">
        <f t="shared" ref="F717:H780" ca="1" si="11">(B717-B$7)*F$1</f>
        <v>-101787.28880000487</v>
      </c>
      <c r="G717" s="78">
        <f t="shared" ca="1" si="11"/>
        <v>101718.1081176158</v>
      </c>
      <c r="H717" s="78">
        <f t="shared" ca="1" si="11"/>
        <v>-69.18068239890772</v>
      </c>
    </row>
    <row r="718" spans="1:8" ht="11.25" customHeight="1" x14ac:dyDescent="0.2">
      <c r="A718" s="222">
        <v>706</v>
      </c>
      <c r="B718" s="78">
        <f ca="1">'Vasicek simulation'!Y716</f>
        <v>11956159.143634712</v>
      </c>
      <c r="C718" s="78">
        <f ca="1">'Vasicek simulation'!Z716</f>
        <v>11960033.157466307</v>
      </c>
      <c r="D718" s="78">
        <f ca="1">'Vasicek simulation'!AA716</f>
        <v>3874.0138315949589</v>
      </c>
      <c r="F718" s="78">
        <f t="shared" ca="1" si="11"/>
        <v>111616.03985507786</v>
      </c>
      <c r="G718" s="78">
        <f t="shared" ca="1" si="11"/>
        <v>-111539.58476642147</v>
      </c>
      <c r="H718" s="78">
        <f t="shared" ca="1" si="11"/>
        <v>76.455088646553577</v>
      </c>
    </row>
    <row r="719" spans="1:8" ht="11.25" customHeight="1" x14ac:dyDescent="0.2">
      <c r="A719" s="222">
        <v>707</v>
      </c>
      <c r="B719" s="78">
        <f ca="1">'Vasicek simulation'!Y717</f>
        <v>11784850.004527925</v>
      </c>
      <c r="C719" s="78">
        <f ca="1">'Vasicek simulation'!Z717</f>
        <v>11788840.785573971</v>
      </c>
      <c r="D719" s="78">
        <f ca="1">'Vasicek simulation'!AA717</f>
        <v>3990.7810460459441</v>
      </c>
      <c r="F719" s="78">
        <f t="shared" ca="1" si="11"/>
        <v>-59693.099251709878</v>
      </c>
      <c r="G719" s="78">
        <f t="shared" ca="1" si="11"/>
        <v>59652.787125915289</v>
      </c>
      <c r="H719" s="78">
        <f t="shared" ca="1" si="11"/>
        <v>-40.312125804431616</v>
      </c>
    </row>
    <row r="720" spans="1:8" ht="11.25" customHeight="1" x14ac:dyDescent="0.2">
      <c r="A720" s="222">
        <v>708</v>
      </c>
      <c r="B720" s="78">
        <f ca="1">'Vasicek simulation'!Y718</f>
        <v>11951641.006661018</v>
      </c>
      <c r="C720" s="78">
        <f ca="1">'Vasicek simulation'!Z718</f>
        <v>11955518.084214488</v>
      </c>
      <c r="D720" s="78">
        <f ca="1">'Vasicek simulation'!AA718</f>
        <v>3877.0775534696877</v>
      </c>
      <c r="F720" s="78">
        <f t="shared" ca="1" si="11"/>
        <v>107097.9028813839</v>
      </c>
      <c r="G720" s="78">
        <f t="shared" ca="1" si="11"/>
        <v>-107024.51151460223</v>
      </c>
      <c r="H720" s="78">
        <f t="shared" ca="1" si="11"/>
        <v>73.391366771824778</v>
      </c>
    </row>
    <row r="721" spans="1:8" ht="11.25" customHeight="1" x14ac:dyDescent="0.2">
      <c r="A721" s="222">
        <v>709</v>
      </c>
      <c r="B721" s="78">
        <f ca="1">'Vasicek simulation'!Y719</f>
        <v>11996378.75076835</v>
      </c>
      <c r="C721" s="78">
        <f ca="1">'Vasicek simulation'!Z719</f>
        <v>12000225.532556858</v>
      </c>
      <c r="D721" s="78">
        <f ca="1">'Vasicek simulation'!AA719</f>
        <v>3846.7817885074764</v>
      </c>
      <c r="F721" s="78">
        <f t="shared" ca="1" si="11"/>
        <v>151835.64698871598</v>
      </c>
      <c r="G721" s="78">
        <f t="shared" ca="1" si="11"/>
        <v>-151731.9598569721</v>
      </c>
      <c r="H721" s="78">
        <f t="shared" ca="1" si="11"/>
        <v>103.68713173403603</v>
      </c>
    </row>
    <row r="722" spans="1:8" ht="11.25" customHeight="1" x14ac:dyDescent="0.2">
      <c r="A722" s="222">
        <v>710</v>
      </c>
      <c r="B722" s="78">
        <f ca="1">'Vasicek simulation'!Y720</f>
        <v>11892480.308515511</v>
      </c>
      <c r="C722" s="78">
        <f ca="1">'Vasicek simulation'!Z720</f>
        <v>11896397.584988236</v>
      </c>
      <c r="D722" s="78">
        <f ca="1">'Vasicek simulation'!AA720</f>
        <v>3917.2764727249742</v>
      </c>
      <c r="F722" s="78">
        <f t="shared" ca="1" si="11"/>
        <v>47937.204735876992</v>
      </c>
      <c r="G722" s="78">
        <f t="shared" ca="1" si="11"/>
        <v>-47904.012288350612</v>
      </c>
      <c r="H722" s="78">
        <f t="shared" ca="1" si="11"/>
        <v>33.192447516538323</v>
      </c>
    </row>
    <row r="723" spans="1:8" ht="11.25" customHeight="1" x14ac:dyDescent="0.2">
      <c r="A723" s="222">
        <v>711</v>
      </c>
      <c r="B723" s="78">
        <f ca="1">'Vasicek simulation'!Y721</f>
        <v>12006500.31907545</v>
      </c>
      <c r="C723" s="78">
        <f ca="1">'Vasicek simulation'!Z721</f>
        <v>12010340.25940983</v>
      </c>
      <c r="D723" s="78">
        <f ca="1">'Vasicek simulation'!AA721</f>
        <v>3839.940334379673</v>
      </c>
      <c r="F723" s="78">
        <f t="shared" ca="1" si="11"/>
        <v>161957.21529581584</v>
      </c>
      <c r="G723" s="78">
        <f t="shared" ca="1" si="11"/>
        <v>-161846.68670994416</v>
      </c>
      <c r="H723" s="78">
        <f t="shared" ca="1" si="11"/>
        <v>110.52858586183947</v>
      </c>
    </row>
    <row r="724" spans="1:8" ht="11.25" customHeight="1" x14ac:dyDescent="0.2">
      <c r="A724" s="222">
        <v>712</v>
      </c>
      <c r="B724" s="78">
        <f ca="1">'Vasicek simulation'!Y722</f>
        <v>11438932.915087998</v>
      </c>
      <c r="C724" s="78">
        <f ca="1">'Vasicek simulation'!Z722</f>
        <v>11443162.587913036</v>
      </c>
      <c r="D724" s="78">
        <f ca="1">'Vasicek simulation'!AA722</f>
        <v>4229.6728250384331</v>
      </c>
      <c r="F724" s="78">
        <f t="shared" ca="1" si="11"/>
        <v>-405610.18869163655</v>
      </c>
      <c r="G724" s="78">
        <f t="shared" ca="1" si="11"/>
        <v>405330.98478684947</v>
      </c>
      <c r="H724" s="78">
        <f t="shared" ca="1" si="11"/>
        <v>-279.2039047969206</v>
      </c>
    </row>
    <row r="725" spans="1:8" ht="11.25" customHeight="1" x14ac:dyDescent="0.2">
      <c r="A725" s="222">
        <v>713</v>
      </c>
      <c r="B725" s="78">
        <f ca="1">'Vasicek simulation'!Y723</f>
        <v>11978967.35809516</v>
      </c>
      <c r="C725" s="78">
        <f ca="1">'Vasicek simulation'!Z723</f>
        <v>11982825.919813365</v>
      </c>
      <c r="D725" s="78">
        <f ca="1">'Vasicek simulation'!AA723</f>
        <v>3858.56171820499</v>
      </c>
      <c r="F725" s="78">
        <f t="shared" ca="1" si="11"/>
        <v>134424.25431552529</v>
      </c>
      <c r="G725" s="78">
        <f t="shared" ca="1" si="11"/>
        <v>-134332.34711347893</v>
      </c>
      <c r="H725" s="78">
        <f t="shared" ca="1" si="11"/>
        <v>91.907202036522449</v>
      </c>
    </row>
    <row r="726" spans="1:8" ht="11.25" customHeight="1" x14ac:dyDescent="0.2">
      <c r="A726" s="222">
        <v>714</v>
      </c>
      <c r="B726" s="78">
        <f ca="1">'Vasicek simulation'!Y724</f>
        <v>11691883.544348231</v>
      </c>
      <c r="C726" s="78">
        <f ca="1">'Vasicek simulation'!Z724</f>
        <v>11695938.166398719</v>
      </c>
      <c r="D726" s="78">
        <f ca="1">'Vasicek simulation'!AA724</f>
        <v>4054.6220504883677</v>
      </c>
      <c r="F726" s="78">
        <f t="shared" ca="1" si="11"/>
        <v>-152659.55943140388</v>
      </c>
      <c r="G726" s="78">
        <f t="shared" ca="1" si="11"/>
        <v>152555.40630116686</v>
      </c>
      <c r="H726" s="78">
        <f t="shared" ca="1" si="11"/>
        <v>-104.1531302468552</v>
      </c>
    </row>
    <row r="727" spans="1:8" ht="11.25" customHeight="1" x14ac:dyDescent="0.2">
      <c r="A727" s="222">
        <v>715</v>
      </c>
      <c r="B727" s="78">
        <f ca="1">'Vasicek simulation'!Y725</f>
        <v>12014812.359091775</v>
      </c>
      <c r="C727" s="78">
        <f ca="1">'Vasicek simulation'!Z725</f>
        <v>12018646.684660628</v>
      </c>
      <c r="D727" s="78">
        <f ca="1">'Vasicek simulation'!AA725</f>
        <v>3834.3255688529462</v>
      </c>
      <c r="F727" s="78">
        <f t="shared" ca="1" si="11"/>
        <v>170269.25531214103</v>
      </c>
      <c r="G727" s="78">
        <f t="shared" ca="1" si="11"/>
        <v>-170153.11196074262</v>
      </c>
      <c r="H727" s="78">
        <f t="shared" ca="1" si="11"/>
        <v>116.14335138856632</v>
      </c>
    </row>
    <row r="728" spans="1:8" ht="11.25" customHeight="1" x14ac:dyDescent="0.2">
      <c r="A728" s="222">
        <v>716</v>
      </c>
      <c r="B728" s="78">
        <f ca="1">'Vasicek simulation'!Y726</f>
        <v>11869837.778076312</v>
      </c>
      <c r="C728" s="78">
        <f ca="1">'Vasicek simulation'!Z726</f>
        <v>11873770.479258807</v>
      </c>
      <c r="D728" s="78">
        <f ca="1">'Vasicek simulation'!AA726</f>
        <v>3932.7011824958026</v>
      </c>
      <c r="F728" s="78">
        <f t="shared" ca="1" si="11"/>
        <v>25294.674296677113</v>
      </c>
      <c r="G728" s="78">
        <f t="shared" ca="1" si="11"/>
        <v>-25276.906558921561</v>
      </c>
      <c r="H728" s="78">
        <f t="shared" ca="1" si="11"/>
        <v>17.767737745709837</v>
      </c>
    </row>
    <row r="729" spans="1:8" ht="11.25" customHeight="1" x14ac:dyDescent="0.2">
      <c r="A729" s="222">
        <v>717</v>
      </c>
      <c r="B729" s="78">
        <f ca="1">'Vasicek simulation'!Y727</f>
        <v>11786378.180443332</v>
      </c>
      <c r="C729" s="78">
        <f ca="1">'Vasicek simulation'!Z727</f>
        <v>11790367.914681081</v>
      </c>
      <c r="D729" s="78">
        <f ca="1">'Vasicek simulation'!AA727</f>
        <v>3989.7342377491295</v>
      </c>
      <c r="F729" s="78">
        <f t="shared" ca="1" si="11"/>
        <v>-58164.923336302862</v>
      </c>
      <c r="G729" s="78">
        <f t="shared" ca="1" si="11"/>
        <v>58125.658018805087</v>
      </c>
      <c r="H729" s="78">
        <f t="shared" ca="1" si="11"/>
        <v>-39.265317507617056</v>
      </c>
    </row>
    <row r="730" spans="1:8" ht="11.25" customHeight="1" x14ac:dyDescent="0.2">
      <c r="A730" s="222">
        <v>718</v>
      </c>
      <c r="B730" s="78">
        <f ca="1">'Vasicek simulation'!Y728</f>
        <v>11858933.49622353</v>
      </c>
      <c r="C730" s="78">
        <f ca="1">'Vasicek simulation'!Z728</f>
        <v>11862873.633246139</v>
      </c>
      <c r="D730" s="78">
        <f ca="1">'Vasicek simulation'!AA728</f>
        <v>3940.1370226088911</v>
      </c>
      <c r="F730" s="78">
        <f t="shared" ca="1" si="11"/>
        <v>14390.39244389534</v>
      </c>
      <c r="G730" s="78">
        <f t="shared" ca="1" si="11"/>
        <v>-14380.060546252877</v>
      </c>
      <c r="H730" s="78">
        <f t="shared" ca="1" si="11"/>
        <v>10.331897632621349</v>
      </c>
    </row>
    <row r="731" spans="1:8" ht="11.25" customHeight="1" x14ac:dyDescent="0.2">
      <c r="A731" s="222">
        <v>719</v>
      </c>
      <c r="B731" s="78">
        <f ca="1">'Vasicek simulation'!Y729</f>
        <v>11795782.517068457</v>
      </c>
      <c r="C731" s="78">
        <f ca="1">'Vasicek simulation'!Z729</f>
        <v>11799765.811221285</v>
      </c>
      <c r="D731" s="78">
        <f ca="1">'Vasicek simulation'!AA729</f>
        <v>3983.2941528279334</v>
      </c>
      <c r="F731" s="78">
        <f t="shared" ca="1" si="11"/>
        <v>-48760.586711177602</v>
      </c>
      <c r="G731" s="78">
        <f t="shared" ca="1" si="11"/>
        <v>48727.761478601024</v>
      </c>
      <c r="H731" s="78">
        <f t="shared" ca="1" si="11"/>
        <v>-32.825232586420952</v>
      </c>
    </row>
    <row r="732" spans="1:8" ht="11.25" customHeight="1" x14ac:dyDescent="0.2">
      <c r="A732" s="222">
        <v>720</v>
      </c>
      <c r="B732" s="78">
        <f ca="1">'Vasicek simulation'!Y730</f>
        <v>11759920.119642612</v>
      </c>
      <c r="C732" s="78">
        <f ca="1">'Vasicek simulation'!Z730</f>
        <v>11763927.990019253</v>
      </c>
      <c r="D732" s="78">
        <f ca="1">'Vasicek simulation'!AA730</f>
        <v>4007.8703766409308</v>
      </c>
      <c r="F732" s="78">
        <f t="shared" ca="1" si="11"/>
        <v>-84622.984137022868</v>
      </c>
      <c r="G732" s="78">
        <f t="shared" ca="1" si="11"/>
        <v>84565.582680633292</v>
      </c>
      <c r="H732" s="78">
        <f t="shared" ca="1" si="11"/>
        <v>-57.401456399418294</v>
      </c>
    </row>
    <row r="733" spans="1:8" ht="11.25" customHeight="1" x14ac:dyDescent="0.2">
      <c r="A733" s="222">
        <v>721</v>
      </c>
      <c r="B733" s="78">
        <f ca="1">'Vasicek simulation'!Y731</f>
        <v>12022182.692353578</v>
      </c>
      <c r="C733" s="78">
        <f ca="1">'Vasicek simulation'!Z731</f>
        <v>12026012.041996285</v>
      </c>
      <c r="D733" s="78">
        <f ca="1">'Vasicek simulation'!AA731</f>
        <v>3829.3496427070349</v>
      </c>
      <c r="F733" s="78">
        <f t="shared" ca="1" si="11"/>
        <v>177639.58857394382</v>
      </c>
      <c r="G733" s="78">
        <f t="shared" ca="1" si="11"/>
        <v>-177518.4692963995</v>
      </c>
      <c r="H733" s="78">
        <f t="shared" ca="1" si="11"/>
        <v>121.11927753447753</v>
      </c>
    </row>
    <row r="734" spans="1:8" ht="11.25" customHeight="1" x14ac:dyDescent="0.2">
      <c r="A734" s="222">
        <v>722</v>
      </c>
      <c r="B734" s="78">
        <f ca="1">'Vasicek simulation'!Y732</f>
        <v>11753359.46068369</v>
      </c>
      <c r="C734" s="78">
        <f ca="1">'Vasicek simulation'!Z732</f>
        <v>11757371.832145659</v>
      </c>
      <c r="D734" s="78">
        <f ca="1">'Vasicek simulation'!AA732</f>
        <v>4012.371461968869</v>
      </c>
      <c r="F734" s="78">
        <f t="shared" ca="1" si="11"/>
        <v>-91183.643095944077</v>
      </c>
      <c r="G734" s="78">
        <f t="shared" ca="1" si="11"/>
        <v>91121.740554226562</v>
      </c>
      <c r="H734" s="78">
        <f t="shared" ca="1" si="11"/>
        <v>-61.902541727356493</v>
      </c>
    </row>
    <row r="735" spans="1:8" ht="11.25" customHeight="1" x14ac:dyDescent="0.2">
      <c r="A735" s="222">
        <v>723</v>
      </c>
      <c r="B735" s="78">
        <f ca="1">'Vasicek simulation'!Y733</f>
        <v>11530713.382998023</v>
      </c>
      <c r="C735" s="78">
        <f ca="1">'Vasicek simulation'!Z733</f>
        <v>11534879.34216873</v>
      </c>
      <c r="D735" s="78">
        <f ca="1">'Vasicek simulation'!AA733</f>
        <v>4165.9591707065701</v>
      </c>
      <c r="F735" s="78">
        <f t="shared" ca="1" si="11"/>
        <v>-313829.72078161128</v>
      </c>
      <c r="G735" s="78">
        <f t="shared" ca="1" si="11"/>
        <v>313614.23053115606</v>
      </c>
      <c r="H735" s="78">
        <f t="shared" ca="1" si="11"/>
        <v>-215.49025046505767</v>
      </c>
    </row>
    <row r="736" spans="1:8" ht="11.25" customHeight="1" x14ac:dyDescent="0.2">
      <c r="A736" s="222">
        <v>724</v>
      </c>
      <c r="B736" s="78">
        <f ca="1">'Vasicek simulation'!Y734</f>
        <v>12067020.802391922</v>
      </c>
      <c r="C736" s="78">
        <f ca="1">'Vasicek simulation'!Z734</f>
        <v>12070819.936519012</v>
      </c>
      <c r="D736" s="78">
        <f ca="1">'Vasicek simulation'!AA734</f>
        <v>3799.1341270897537</v>
      </c>
      <c r="F736" s="78">
        <f t="shared" ca="1" si="11"/>
        <v>222477.69861228764</v>
      </c>
      <c r="G736" s="78">
        <f t="shared" ca="1" si="11"/>
        <v>-222326.36381912604</v>
      </c>
      <c r="H736" s="78">
        <f t="shared" ca="1" si="11"/>
        <v>151.33479315175873</v>
      </c>
    </row>
    <row r="737" spans="1:8" ht="11.25" customHeight="1" x14ac:dyDescent="0.2">
      <c r="A737" s="222">
        <v>725</v>
      </c>
      <c r="B737" s="78">
        <f ca="1">'Vasicek simulation'!Y735</f>
        <v>11832129.227006201</v>
      </c>
      <c r="C737" s="78">
        <f ca="1">'Vasicek simulation'!Z735</f>
        <v>11836087.662795087</v>
      </c>
      <c r="D737" s="78">
        <f ca="1">'Vasicek simulation'!AA735</f>
        <v>3958.4357888866216</v>
      </c>
      <c r="F737" s="78">
        <f t="shared" ca="1" si="11"/>
        <v>-12413.87677343376</v>
      </c>
      <c r="G737" s="78">
        <f t="shared" ca="1" si="11"/>
        <v>12405.909904798493</v>
      </c>
      <c r="H737" s="78">
        <f t="shared" ca="1" si="11"/>
        <v>-7.9668686451091162</v>
      </c>
    </row>
    <row r="738" spans="1:8" ht="11.25" customHeight="1" x14ac:dyDescent="0.2">
      <c r="A738" s="222">
        <v>726</v>
      </c>
      <c r="B738" s="78">
        <f ca="1">'Vasicek simulation'!Y736</f>
        <v>11852794.682411252</v>
      </c>
      <c r="C738" s="78">
        <f ca="1">'Vasicek simulation'!Z736</f>
        <v>11856739.007738266</v>
      </c>
      <c r="D738" s="78">
        <f ca="1">'Vasicek simulation'!AA736</f>
        <v>3944.3253270145506</v>
      </c>
      <c r="F738" s="78">
        <f t="shared" ca="1" si="11"/>
        <v>8251.5786316171288</v>
      </c>
      <c r="G738" s="78">
        <f t="shared" ca="1" si="11"/>
        <v>-8245.4350383803248</v>
      </c>
      <c r="H738" s="78">
        <f t="shared" ca="1" si="11"/>
        <v>6.1435932269619116</v>
      </c>
    </row>
    <row r="739" spans="1:8" ht="11.25" customHeight="1" x14ac:dyDescent="0.2">
      <c r="A739" s="222">
        <v>727</v>
      </c>
      <c r="B739" s="78">
        <f ca="1">'Vasicek simulation'!Y737</f>
        <v>11695166.548815928</v>
      </c>
      <c r="C739" s="78">
        <f ca="1">'Vasicek simulation'!Z737</f>
        <v>11699218.91128123</v>
      </c>
      <c r="D739" s="78">
        <f ca="1">'Vasicek simulation'!AA737</f>
        <v>4052.3624653015286</v>
      </c>
      <c r="F739" s="78">
        <f t="shared" ca="1" si="11"/>
        <v>-149376.55496370606</v>
      </c>
      <c r="G739" s="78">
        <f t="shared" ca="1" si="11"/>
        <v>149274.66141865589</v>
      </c>
      <c r="H739" s="78">
        <f t="shared" ca="1" si="11"/>
        <v>-101.89354506001609</v>
      </c>
    </row>
    <row r="740" spans="1:8" ht="11.25" customHeight="1" x14ac:dyDescent="0.2">
      <c r="A740" s="222">
        <v>728</v>
      </c>
      <c r="B740" s="78">
        <f ca="1">'Vasicek simulation'!Y738</f>
        <v>11802160.528312279</v>
      </c>
      <c r="C740" s="78">
        <f ca="1">'Vasicek simulation'!Z738</f>
        <v>11806139.456712052</v>
      </c>
      <c r="D740" s="78">
        <f ca="1">'Vasicek simulation'!AA738</f>
        <v>3978.9283997733146</v>
      </c>
      <c r="F740" s="78">
        <f t="shared" ca="1" si="11"/>
        <v>-42382.575467355549</v>
      </c>
      <c r="G740" s="78">
        <f t="shared" ca="1" si="11"/>
        <v>42354.115987833589</v>
      </c>
      <c r="H740" s="78">
        <f t="shared" ca="1" si="11"/>
        <v>-28.459479531802117</v>
      </c>
    </row>
    <row r="741" spans="1:8" ht="11.25" customHeight="1" x14ac:dyDescent="0.2">
      <c r="A741" s="222">
        <v>729</v>
      </c>
      <c r="B741" s="78">
        <f ca="1">'Vasicek simulation'!Y739</f>
        <v>11662208.24112078</v>
      </c>
      <c r="C741" s="78">
        <f ca="1">'Vasicek simulation'!Z739</f>
        <v>11666283.303799409</v>
      </c>
      <c r="D741" s="78">
        <f ca="1">'Vasicek simulation'!AA739</f>
        <v>4075.0626786295325</v>
      </c>
      <c r="F741" s="78">
        <f t="shared" ca="1" si="11"/>
        <v>-182334.86265885457</v>
      </c>
      <c r="G741" s="78">
        <f t="shared" ca="1" si="11"/>
        <v>182210.2689004764</v>
      </c>
      <c r="H741" s="78">
        <f t="shared" ca="1" si="11"/>
        <v>-124.59375838801998</v>
      </c>
    </row>
    <row r="742" spans="1:8" ht="11.25" customHeight="1" x14ac:dyDescent="0.2">
      <c r="A742" s="222">
        <v>730</v>
      </c>
      <c r="B742" s="78">
        <f ca="1">'Vasicek simulation'!Y740</f>
        <v>11961982.409144158</v>
      </c>
      <c r="C742" s="78">
        <f ca="1">'Vasicek simulation'!Z740</f>
        <v>11965852.47559985</v>
      </c>
      <c r="D742" s="78">
        <f ca="1">'Vasicek simulation'!AA740</f>
        <v>3870.0664556920528</v>
      </c>
      <c r="F742" s="78">
        <f t="shared" ca="1" si="11"/>
        <v>117439.30536452308</v>
      </c>
      <c r="G742" s="78">
        <f t="shared" ca="1" si="11"/>
        <v>-117358.90289996378</v>
      </c>
      <c r="H742" s="78">
        <f t="shared" ca="1" si="11"/>
        <v>80.402464549459637</v>
      </c>
    </row>
    <row r="743" spans="1:8" ht="11.25" customHeight="1" x14ac:dyDescent="0.2">
      <c r="A743" s="222">
        <v>731</v>
      </c>
      <c r="B743" s="78">
        <f ca="1">'Vasicek simulation'!Y741</f>
        <v>11684261.406100778</v>
      </c>
      <c r="C743" s="78">
        <f ca="1">'Vasicek simulation'!Z741</f>
        <v>11688321.275601767</v>
      </c>
      <c r="D743" s="78">
        <f ca="1">'Vasicek simulation'!AA741</f>
        <v>4059.8695009890944</v>
      </c>
      <c r="F743" s="78">
        <f t="shared" ca="1" si="11"/>
        <v>-160281.69767885655</v>
      </c>
      <c r="G743" s="78">
        <f t="shared" ca="1" si="11"/>
        <v>160172.29709811881</v>
      </c>
      <c r="H743" s="78">
        <f t="shared" ca="1" si="11"/>
        <v>-109.4005807475819</v>
      </c>
    </row>
    <row r="744" spans="1:8" ht="11.25" customHeight="1" x14ac:dyDescent="0.2">
      <c r="A744" s="222">
        <v>732</v>
      </c>
      <c r="B744" s="78">
        <f ca="1">'Vasicek simulation'!Y742</f>
        <v>11751063.947537962</v>
      </c>
      <c r="C744" s="78">
        <f ca="1">'Vasicek simulation'!Z742</f>
        <v>11755077.894254578</v>
      </c>
      <c r="D744" s="78">
        <f ca="1">'Vasicek simulation'!AA742</f>
        <v>4013.9467166159302</v>
      </c>
      <c r="F744" s="78">
        <f t="shared" ca="1" si="11"/>
        <v>-93479.156241672114</v>
      </c>
      <c r="G744" s="78">
        <f t="shared" ca="1" si="11"/>
        <v>93415.678445307538</v>
      </c>
      <c r="H744" s="78">
        <f t="shared" ca="1" si="11"/>
        <v>-63.477796374417721</v>
      </c>
    </row>
    <row r="745" spans="1:8" ht="11.25" customHeight="1" x14ac:dyDescent="0.2">
      <c r="A745" s="222">
        <v>733</v>
      </c>
      <c r="B745" s="78">
        <f ca="1">'Vasicek simulation'!Y743</f>
        <v>11803928.475713775</v>
      </c>
      <c r="C745" s="78">
        <f ca="1">'Vasicek simulation'!Z743</f>
        <v>11807906.194226844</v>
      </c>
      <c r="D745" s="78">
        <f ca="1">'Vasicek simulation'!AA743</f>
        <v>3977.7185130696744</v>
      </c>
      <c r="F745" s="78">
        <f t="shared" ca="1" si="11"/>
        <v>-40614.628065859899</v>
      </c>
      <c r="G745" s="78">
        <f t="shared" ca="1" si="11"/>
        <v>40587.378473041579</v>
      </c>
      <c r="H745" s="78">
        <f t="shared" ca="1" si="11"/>
        <v>-27.249592828161894</v>
      </c>
    </row>
    <row r="746" spans="1:8" ht="11.25" customHeight="1" x14ac:dyDescent="0.2">
      <c r="A746" s="222">
        <v>734</v>
      </c>
      <c r="B746" s="78">
        <f ca="1">'Vasicek simulation'!Y744</f>
        <v>11819638.302627994</v>
      </c>
      <c r="C746" s="78">
        <f ca="1">'Vasicek simulation'!Z744</f>
        <v>11823605.275473885</v>
      </c>
      <c r="D746" s="78">
        <f ca="1">'Vasicek simulation'!AA744</f>
        <v>3966.9728458914906</v>
      </c>
      <c r="F746" s="78">
        <f t="shared" ca="1" si="11"/>
        <v>-24904.801151640713</v>
      </c>
      <c r="G746" s="78">
        <f t="shared" ca="1" si="11"/>
        <v>24888.297226000577</v>
      </c>
      <c r="H746" s="78">
        <f t="shared" ca="1" si="11"/>
        <v>-16.5039256499781</v>
      </c>
    </row>
    <row r="747" spans="1:8" ht="11.25" customHeight="1" x14ac:dyDescent="0.2">
      <c r="A747" s="222">
        <v>735</v>
      </c>
      <c r="B747" s="78">
        <f ca="1">'Vasicek simulation'!Y745</f>
        <v>11783263.36653452</v>
      </c>
      <c r="C747" s="78">
        <f ca="1">'Vasicek simulation'!Z745</f>
        <v>11787255.234528178</v>
      </c>
      <c r="D747" s="78">
        <f ca="1">'Vasicek simulation'!AA745</f>
        <v>3991.8679936584085</v>
      </c>
      <c r="F747" s="78">
        <f t="shared" ca="1" si="11"/>
        <v>-61279.73724511452</v>
      </c>
      <c r="G747" s="78">
        <f t="shared" ca="1" si="11"/>
        <v>61238.338171707466</v>
      </c>
      <c r="H747" s="78">
        <f t="shared" ca="1" si="11"/>
        <v>-41.399073416896044</v>
      </c>
    </row>
    <row r="748" spans="1:8" ht="11.25" customHeight="1" x14ac:dyDescent="0.2">
      <c r="A748" s="222">
        <v>736</v>
      </c>
      <c r="B748" s="78">
        <f ca="1">'Vasicek simulation'!Y746</f>
        <v>11929610.045235654</v>
      </c>
      <c r="C748" s="78">
        <f ca="1">'Vasicek simulation'!Z746</f>
        <v>11933502.074796157</v>
      </c>
      <c r="D748" s="78">
        <f ca="1">'Vasicek simulation'!AA746</f>
        <v>3892.0295605026186</v>
      </c>
      <c r="F748" s="78">
        <f t="shared" ca="1" si="11"/>
        <v>85066.941456019878</v>
      </c>
      <c r="G748" s="78">
        <f t="shared" ca="1" si="11"/>
        <v>-85008.502096271142</v>
      </c>
      <c r="H748" s="78">
        <f t="shared" ca="1" si="11"/>
        <v>58.439359738893927</v>
      </c>
    </row>
    <row r="749" spans="1:8" ht="11.25" customHeight="1" x14ac:dyDescent="0.2">
      <c r="A749" s="222">
        <v>737</v>
      </c>
      <c r="B749" s="78">
        <f ca="1">'Vasicek simulation'!Y747</f>
        <v>11831246.06942972</v>
      </c>
      <c r="C749" s="78">
        <f ca="1">'Vasicek simulation'!Z747</f>
        <v>11835205.108620781</v>
      </c>
      <c r="D749" s="78">
        <f ca="1">'Vasicek simulation'!AA747</f>
        <v>3959.0391910616308</v>
      </c>
      <c r="F749" s="78">
        <f t="shared" ca="1" si="11"/>
        <v>-13297.03434991464</v>
      </c>
      <c r="G749" s="78">
        <f t="shared" ca="1" si="11"/>
        <v>13288.464079104364</v>
      </c>
      <c r="H749" s="78">
        <f t="shared" ca="1" si="11"/>
        <v>-8.5702708201183668</v>
      </c>
    </row>
    <row r="750" spans="1:8" ht="11.25" customHeight="1" x14ac:dyDescent="0.2">
      <c r="A750" s="222">
        <v>738</v>
      </c>
      <c r="B750" s="78">
        <f ca="1">'Vasicek simulation'!Y748</f>
        <v>11772433.768519441</v>
      </c>
      <c r="C750" s="78">
        <f ca="1">'Vasicek simulation'!Z748</f>
        <v>11776433.057977181</v>
      </c>
      <c r="D750" s="78">
        <f ca="1">'Vasicek simulation'!AA748</f>
        <v>3999.2894577402622</v>
      </c>
      <c r="F750" s="78">
        <f t="shared" ca="1" si="11"/>
        <v>-72109.335260193795</v>
      </c>
      <c r="G750" s="78">
        <f t="shared" ca="1" si="11"/>
        <v>72060.514722704887</v>
      </c>
      <c r="H750" s="78">
        <f t="shared" ca="1" si="11"/>
        <v>-48.820537498749673</v>
      </c>
    </row>
    <row r="751" spans="1:8" ht="11.25" customHeight="1" x14ac:dyDescent="0.2">
      <c r="A751" s="222">
        <v>739</v>
      </c>
      <c r="B751" s="78">
        <f ca="1">'Vasicek simulation'!Y749</f>
        <v>12102183.338491466</v>
      </c>
      <c r="C751" s="78">
        <f ca="1">'Vasicek simulation'!Z749</f>
        <v>12105958.846181331</v>
      </c>
      <c r="D751" s="78">
        <f ca="1">'Vasicek simulation'!AA749</f>
        <v>3775.507689865306</v>
      </c>
      <c r="F751" s="78">
        <f t="shared" ca="1" si="11"/>
        <v>257640.23471183144</v>
      </c>
      <c r="G751" s="78">
        <f t="shared" ca="1" si="11"/>
        <v>-257465.27348144539</v>
      </c>
      <c r="H751" s="78">
        <f t="shared" ca="1" si="11"/>
        <v>174.96123037620646</v>
      </c>
    </row>
    <row r="752" spans="1:8" ht="11.25" customHeight="1" x14ac:dyDescent="0.2">
      <c r="A752" s="222">
        <v>740</v>
      </c>
      <c r="B752" s="78">
        <f ca="1">'Vasicek simulation'!Y750</f>
        <v>11792379.667801993</v>
      </c>
      <c r="C752" s="78">
        <f ca="1">'Vasicek simulation'!Z750</f>
        <v>11796365.291839056</v>
      </c>
      <c r="D752" s="78">
        <f ca="1">'Vasicek simulation'!AA750</f>
        <v>3985.6240370627493</v>
      </c>
      <c r="F752" s="78">
        <f t="shared" ca="1" si="11"/>
        <v>-52163.435977641493</v>
      </c>
      <c r="G752" s="78">
        <f t="shared" ca="1" si="11"/>
        <v>52128.280860830098</v>
      </c>
      <c r="H752" s="78">
        <f t="shared" ca="1" si="11"/>
        <v>-35.155116821236788</v>
      </c>
    </row>
    <row r="753" spans="1:8" ht="11.25" customHeight="1" x14ac:dyDescent="0.2">
      <c r="A753" s="222">
        <v>741</v>
      </c>
      <c r="B753" s="78">
        <f ca="1">'Vasicek simulation'!Y751</f>
        <v>11844633.335209839</v>
      </c>
      <c r="C753" s="78">
        <f ca="1">'Vasicek simulation'!Z751</f>
        <v>11848583.231101055</v>
      </c>
      <c r="D753" s="78">
        <f ca="1">'Vasicek simulation'!AA751</f>
        <v>3949.8958912156522</v>
      </c>
      <c r="F753" s="78">
        <f t="shared" ca="1" si="11"/>
        <v>90.231430204585195</v>
      </c>
      <c r="G753" s="78">
        <f t="shared" ca="1" si="11"/>
        <v>-89.658401168882847</v>
      </c>
      <c r="H753" s="78">
        <f t="shared" ca="1" si="11"/>
        <v>0.57302902586025084</v>
      </c>
    </row>
    <row r="754" spans="1:8" ht="11.25" customHeight="1" x14ac:dyDescent="0.2">
      <c r="A754" s="222">
        <v>742</v>
      </c>
      <c r="B754" s="78">
        <f ca="1">'Vasicek simulation'!Y752</f>
        <v>11910759.143684894</v>
      </c>
      <c r="C754" s="78">
        <f ca="1">'Vasicek simulation'!Z752</f>
        <v>11914663.983817516</v>
      </c>
      <c r="D754" s="78">
        <f ca="1">'Vasicek simulation'!AA752</f>
        <v>3904.8401326220483</v>
      </c>
      <c r="F754" s="78">
        <f t="shared" ca="1" si="11"/>
        <v>66216.039905259386</v>
      </c>
      <c r="G754" s="78">
        <f t="shared" ca="1" si="11"/>
        <v>-66170.411117630079</v>
      </c>
      <c r="H754" s="78">
        <f t="shared" ca="1" si="11"/>
        <v>45.628787619464219</v>
      </c>
    </row>
    <row r="755" spans="1:8" ht="11.25" customHeight="1" x14ac:dyDescent="0.2">
      <c r="A755" s="222">
        <v>743</v>
      </c>
      <c r="B755" s="78">
        <f ca="1">'Vasicek simulation'!Y753</f>
        <v>11973742.329672322</v>
      </c>
      <c r="C755" s="78">
        <f ca="1">'Vasicek simulation'!Z753</f>
        <v>11977604.429166075</v>
      </c>
      <c r="D755" s="78">
        <f ca="1">'Vasicek simulation'!AA753</f>
        <v>3862.099493753165</v>
      </c>
      <c r="F755" s="78">
        <f t="shared" ca="1" si="11"/>
        <v>129199.22589268722</v>
      </c>
      <c r="G755" s="78">
        <f t="shared" ca="1" si="11"/>
        <v>-129110.85646618903</v>
      </c>
      <c r="H755" s="78">
        <f t="shared" ca="1" si="11"/>
        <v>88.369426488347472</v>
      </c>
    </row>
    <row r="756" spans="1:8" ht="11.25" customHeight="1" x14ac:dyDescent="0.2">
      <c r="A756" s="222">
        <v>744</v>
      </c>
      <c r="B756" s="78">
        <f ca="1">'Vasicek simulation'!Y754</f>
        <v>12030428.336912083</v>
      </c>
      <c r="C756" s="78">
        <f ca="1">'Vasicek simulation'!Z754</f>
        <v>12034252.122729471</v>
      </c>
      <c r="D756" s="78">
        <f ca="1">'Vasicek simulation'!AA754</f>
        <v>3823.7858173884451</v>
      </c>
      <c r="F756" s="78">
        <f t="shared" ca="1" si="11"/>
        <v>185885.23313244805</v>
      </c>
      <c r="G756" s="78">
        <f t="shared" ca="1" si="11"/>
        <v>-185758.55002958514</v>
      </c>
      <c r="H756" s="78">
        <f t="shared" ca="1" si="11"/>
        <v>126.68310285306734</v>
      </c>
    </row>
    <row r="757" spans="1:8" ht="11.25" customHeight="1" x14ac:dyDescent="0.2">
      <c r="A757" s="222">
        <v>745</v>
      </c>
      <c r="B757" s="78">
        <f ca="1">'Vasicek simulation'!Y755</f>
        <v>11991519.951678656</v>
      </c>
      <c r="C757" s="78">
        <f ca="1">'Vasicek simulation'!Z755</f>
        <v>11995370.019354831</v>
      </c>
      <c r="D757" s="78">
        <f ca="1">'Vasicek simulation'!AA755</f>
        <v>3850.0676761753857</v>
      </c>
      <c r="F757" s="78">
        <f t="shared" ca="1" si="11"/>
        <v>146976.84789902158</v>
      </c>
      <c r="G757" s="78">
        <f t="shared" ca="1" si="11"/>
        <v>-146876.44665494561</v>
      </c>
      <c r="H757" s="78">
        <f t="shared" ca="1" si="11"/>
        <v>100.40124406612676</v>
      </c>
    </row>
    <row r="758" spans="1:8" ht="11.25" customHeight="1" x14ac:dyDescent="0.2">
      <c r="A758" s="222">
        <v>746</v>
      </c>
      <c r="B758" s="78">
        <f ca="1">'Vasicek simulation'!Y756</f>
        <v>12010516.763520749</v>
      </c>
      <c r="C758" s="78">
        <f ca="1">'Vasicek simulation'!Z756</f>
        <v>12014353.990350924</v>
      </c>
      <c r="D758" s="78">
        <f ca="1">'Vasicek simulation'!AA756</f>
        <v>3837.2268301751465</v>
      </c>
      <c r="F758" s="78">
        <f t="shared" ca="1" si="11"/>
        <v>165973.65974111483</v>
      </c>
      <c r="G758" s="78">
        <f t="shared" ca="1" si="11"/>
        <v>-165860.41765103862</v>
      </c>
      <c r="H758" s="78">
        <f t="shared" ca="1" si="11"/>
        <v>113.24209006636602</v>
      </c>
    </row>
    <row r="759" spans="1:8" ht="11.25" customHeight="1" x14ac:dyDescent="0.2">
      <c r="A759" s="222">
        <v>747</v>
      </c>
      <c r="B759" s="78">
        <f ca="1">'Vasicek simulation'!Y757</f>
        <v>11755473.751113797</v>
      </c>
      <c r="C759" s="78">
        <f ca="1">'Vasicek simulation'!Z757</f>
        <v>11759484.67184997</v>
      </c>
      <c r="D759" s="78">
        <f ca="1">'Vasicek simulation'!AA757</f>
        <v>4010.9207361731678</v>
      </c>
      <c r="F759" s="78">
        <f t="shared" ca="1" si="11"/>
        <v>-89069.352665837854</v>
      </c>
      <c r="G759" s="78">
        <f t="shared" ca="1" si="11"/>
        <v>89008.900849916041</v>
      </c>
      <c r="H759" s="78">
        <f t="shared" ca="1" si="11"/>
        <v>-60.451815931655347</v>
      </c>
    </row>
    <row r="760" spans="1:8" ht="11.25" customHeight="1" x14ac:dyDescent="0.2">
      <c r="A760" s="222">
        <v>748</v>
      </c>
      <c r="B760" s="78">
        <f ca="1">'Vasicek simulation'!Y758</f>
        <v>11923721.809697391</v>
      </c>
      <c r="C760" s="78">
        <f ca="1">'Vasicek simulation'!Z758</f>
        <v>11927617.839095896</v>
      </c>
      <c r="D760" s="78">
        <f ca="1">'Vasicek simulation'!AA758</f>
        <v>3896.0293985046446</v>
      </c>
      <c r="F760" s="78">
        <f t="shared" ca="1" si="11"/>
        <v>79178.705917757004</v>
      </c>
      <c r="G760" s="78">
        <f t="shared" ca="1" si="11"/>
        <v>-79124.266396010295</v>
      </c>
      <c r="H760" s="78">
        <f t="shared" ca="1" si="11"/>
        <v>54.439521736867846</v>
      </c>
    </row>
    <row r="761" spans="1:8" ht="11.25" customHeight="1" x14ac:dyDescent="0.2">
      <c r="A761" s="222">
        <v>749</v>
      </c>
      <c r="B761" s="78">
        <f ca="1">'Vasicek simulation'!Y759</f>
        <v>12047296.197224649</v>
      </c>
      <c r="C761" s="78">
        <f ca="1">'Vasicek simulation'!Z759</f>
        <v>12051108.611418001</v>
      </c>
      <c r="D761" s="78">
        <f ca="1">'Vasicek simulation'!AA759</f>
        <v>3812.4141933526844</v>
      </c>
      <c r="F761" s="78">
        <f t="shared" ca="1" si="11"/>
        <v>202753.09344501421</v>
      </c>
      <c r="G761" s="78">
        <f t="shared" ca="1" si="11"/>
        <v>-202615.03871811554</v>
      </c>
      <c r="H761" s="78">
        <f t="shared" ca="1" si="11"/>
        <v>138.0547268888281</v>
      </c>
    </row>
    <row r="762" spans="1:8" ht="11.25" customHeight="1" x14ac:dyDescent="0.2">
      <c r="A762" s="222">
        <v>750</v>
      </c>
      <c r="B762" s="78">
        <f ca="1">'Vasicek simulation'!Y760</f>
        <v>11885777.46888354</v>
      </c>
      <c r="C762" s="78">
        <f ca="1">'Vasicek simulation'!Z760</f>
        <v>11889699.309289522</v>
      </c>
      <c r="D762" s="78">
        <f ca="1">'Vasicek simulation'!AA760</f>
        <v>3921.8404059819877</v>
      </c>
      <c r="F762" s="78">
        <f t="shared" ca="1" si="11"/>
        <v>41234.365103906021</v>
      </c>
      <c r="G762" s="78">
        <f t="shared" ca="1" si="11"/>
        <v>-41205.736589636654</v>
      </c>
      <c r="H762" s="78">
        <f t="shared" ca="1" si="11"/>
        <v>28.628514259524763</v>
      </c>
    </row>
    <row r="763" spans="1:8" ht="11.25" customHeight="1" x14ac:dyDescent="0.2">
      <c r="A763" s="222">
        <v>751</v>
      </c>
      <c r="B763" s="78">
        <f ca="1">'Vasicek simulation'!Y761</f>
        <v>11870402.526723772</v>
      </c>
      <c r="C763" s="78">
        <f ca="1">'Vasicek simulation'!Z761</f>
        <v>11874334.842925876</v>
      </c>
      <c r="D763" s="78">
        <f ca="1">'Vasicek simulation'!AA761</f>
        <v>3932.3162021040916</v>
      </c>
      <c r="F763" s="78">
        <f t="shared" ca="1" si="11"/>
        <v>25859.422944137827</v>
      </c>
      <c r="G763" s="78">
        <f t="shared" ca="1" si="11"/>
        <v>-25841.270225990564</v>
      </c>
      <c r="H763" s="78">
        <f t="shared" ca="1" si="11"/>
        <v>18.152718137420834</v>
      </c>
    </row>
    <row r="764" spans="1:8" ht="11.25" customHeight="1" x14ac:dyDescent="0.2">
      <c r="A764" s="222">
        <v>752</v>
      </c>
      <c r="B764" s="78">
        <f ca="1">'Vasicek simulation'!Y762</f>
        <v>11948878.93321958</v>
      </c>
      <c r="C764" s="78">
        <f ca="1">'Vasicek simulation'!Z762</f>
        <v>11952757.884166274</v>
      </c>
      <c r="D764" s="78">
        <f ca="1">'Vasicek simulation'!AA762</f>
        <v>3878.95094669424</v>
      </c>
      <c r="F764" s="78">
        <f t="shared" ca="1" si="11"/>
        <v>104335.82943994552</v>
      </c>
      <c r="G764" s="78">
        <f t="shared" ca="1" si="11"/>
        <v>-104264.3114663884</v>
      </c>
      <c r="H764" s="78">
        <f t="shared" ca="1" si="11"/>
        <v>71.517973547272504</v>
      </c>
    </row>
    <row r="765" spans="1:8" ht="11.25" customHeight="1" x14ac:dyDescent="0.2">
      <c r="A765" s="222">
        <v>753</v>
      </c>
      <c r="B765" s="78">
        <f ca="1">'Vasicek simulation'!Y763</f>
        <v>11958235.687746141</v>
      </c>
      <c r="C765" s="78">
        <f ca="1">'Vasicek simulation'!Z763</f>
        <v>11962108.293791205</v>
      </c>
      <c r="D765" s="78">
        <f ca="1">'Vasicek simulation'!AA763</f>
        <v>3872.606045063585</v>
      </c>
      <c r="F765" s="78">
        <f t="shared" ca="1" si="11"/>
        <v>113692.58396650665</v>
      </c>
      <c r="G765" s="78">
        <f t="shared" ca="1" si="11"/>
        <v>-113614.72109131888</v>
      </c>
      <c r="H765" s="78">
        <f t="shared" ca="1" si="11"/>
        <v>77.862875177927435</v>
      </c>
    </row>
    <row r="766" spans="1:8" ht="11.25" customHeight="1" x14ac:dyDescent="0.2">
      <c r="A766" s="222">
        <v>754</v>
      </c>
      <c r="B766" s="78">
        <f ca="1">'Vasicek simulation'!Y764</f>
        <v>11838456.187449085</v>
      </c>
      <c r="C766" s="78">
        <f ca="1">'Vasicek simulation'!Z764</f>
        <v>11842410.301353749</v>
      </c>
      <c r="D766" s="78">
        <f ca="1">'Vasicek simulation'!AA764</f>
        <v>3954.1139046642929</v>
      </c>
      <c r="F766" s="78">
        <f t="shared" ca="1" si="11"/>
        <v>-6086.916330549866</v>
      </c>
      <c r="G766" s="78">
        <f t="shared" ca="1" si="11"/>
        <v>6083.2713461369276</v>
      </c>
      <c r="H766" s="78">
        <f t="shared" ca="1" si="11"/>
        <v>-3.6449844227804533</v>
      </c>
    </row>
    <row r="767" spans="1:8" ht="11.25" customHeight="1" x14ac:dyDescent="0.2">
      <c r="A767" s="222">
        <v>755</v>
      </c>
      <c r="B767" s="78">
        <f ca="1">'Vasicek simulation'!Y765</f>
        <v>12011532.771607868</v>
      </c>
      <c r="C767" s="78">
        <f ca="1">'Vasicek simulation'!Z765</f>
        <v>12015369.31214416</v>
      </c>
      <c r="D767" s="78">
        <f ca="1">'Vasicek simulation'!AA765</f>
        <v>3836.5405362918973</v>
      </c>
      <c r="F767" s="78">
        <f t="shared" ca="1" si="11"/>
        <v>166989.66782823391</v>
      </c>
      <c r="G767" s="78">
        <f t="shared" ca="1" si="11"/>
        <v>-166875.73944427446</v>
      </c>
      <c r="H767" s="78">
        <f t="shared" ca="1" si="11"/>
        <v>113.92838394961518</v>
      </c>
    </row>
    <row r="768" spans="1:8" ht="11.25" customHeight="1" x14ac:dyDescent="0.2">
      <c r="A768" s="222">
        <v>756</v>
      </c>
      <c r="B768" s="78">
        <f ca="1">'Vasicek simulation'!Y766</f>
        <v>11747549.371067245</v>
      </c>
      <c r="C768" s="78">
        <f ca="1">'Vasicek simulation'!Z766</f>
        <v>11751565.729965614</v>
      </c>
      <c r="D768" s="78">
        <f ca="1">'Vasicek simulation'!AA766</f>
        <v>4016.3588983695954</v>
      </c>
      <c r="F768" s="78">
        <f t="shared" ca="1" si="11"/>
        <v>-96993.732712389901</v>
      </c>
      <c r="G768" s="78">
        <f t="shared" ca="1" si="11"/>
        <v>96927.84273427166</v>
      </c>
      <c r="H768" s="78">
        <f t="shared" ca="1" si="11"/>
        <v>-65.88997812808293</v>
      </c>
    </row>
    <row r="769" spans="1:8" ht="11.25" customHeight="1" x14ac:dyDescent="0.2">
      <c r="A769" s="222">
        <v>757</v>
      </c>
      <c r="B769" s="78">
        <f ca="1">'Vasicek simulation'!Y767</f>
        <v>11753256.027966972</v>
      </c>
      <c r="C769" s="78">
        <f ca="1">'Vasicek simulation'!Z767</f>
        <v>11757268.470403701</v>
      </c>
      <c r="D769" s="78">
        <f ca="1">'Vasicek simulation'!AA767</f>
        <v>4012.4424367286265</v>
      </c>
      <c r="F769" s="78">
        <f t="shared" ca="1" si="11"/>
        <v>-91287.07581266202</v>
      </c>
      <c r="G769" s="78">
        <f t="shared" ca="1" si="11"/>
        <v>91225.102296184748</v>
      </c>
      <c r="H769" s="78">
        <f t="shared" ca="1" si="11"/>
        <v>-61.973516487114011</v>
      </c>
    </row>
    <row r="770" spans="1:8" ht="11.25" customHeight="1" x14ac:dyDescent="0.2">
      <c r="A770" s="222">
        <v>758</v>
      </c>
      <c r="B770" s="78">
        <f ca="1">'Vasicek simulation'!Y768</f>
        <v>11645993.800282365</v>
      </c>
      <c r="C770" s="78">
        <f ca="1">'Vasicek simulation'!Z768</f>
        <v>11650080.043576436</v>
      </c>
      <c r="D770" s="78">
        <f ca="1">'Vasicek simulation'!AA768</f>
        <v>4086.2432940714061</v>
      </c>
      <c r="F770" s="78">
        <f t="shared" ca="1" si="11"/>
        <v>-198549.30349726975</v>
      </c>
      <c r="G770" s="78">
        <f t="shared" ca="1" si="11"/>
        <v>198413.5291234497</v>
      </c>
      <c r="H770" s="78">
        <f t="shared" ca="1" si="11"/>
        <v>-135.77437382989365</v>
      </c>
    </row>
    <row r="771" spans="1:8" ht="11.25" customHeight="1" x14ac:dyDescent="0.2">
      <c r="A771" s="222">
        <v>759</v>
      </c>
      <c r="B771" s="78">
        <f ca="1">'Vasicek simulation'!Y769</f>
        <v>12134407.918014716</v>
      </c>
      <c r="C771" s="78">
        <f ca="1">'Vasicek simulation'!Z769</f>
        <v>12138161.828109182</v>
      </c>
      <c r="D771" s="78">
        <f ca="1">'Vasicek simulation'!AA769</f>
        <v>3753.9100944660604</v>
      </c>
      <c r="F771" s="78">
        <f t="shared" ca="1" si="11"/>
        <v>289864.8142350819</v>
      </c>
      <c r="G771" s="78">
        <f t="shared" ca="1" si="11"/>
        <v>-289668.2554092966</v>
      </c>
      <c r="H771" s="78">
        <f t="shared" ca="1" si="11"/>
        <v>196.55882577545208</v>
      </c>
    </row>
    <row r="772" spans="1:8" ht="11.25" customHeight="1" x14ac:dyDescent="0.2">
      <c r="A772" s="222">
        <v>760</v>
      </c>
      <c r="B772" s="78">
        <f ca="1">'Vasicek simulation'!Y770</f>
        <v>11946068.022895414</v>
      </c>
      <c r="C772" s="78">
        <f ca="1">'Vasicek simulation'!Z770</f>
        <v>11949948.880706878</v>
      </c>
      <c r="D772" s="78">
        <f ca="1">'Vasicek simulation'!AA770</f>
        <v>3880.8578114639968</v>
      </c>
      <c r="F772" s="78">
        <f t="shared" ca="1" si="11"/>
        <v>101524.91911577992</v>
      </c>
      <c r="G772" s="78">
        <f t="shared" ca="1" si="11"/>
        <v>-101455.30800699256</v>
      </c>
      <c r="H772" s="78">
        <f t="shared" ca="1" si="11"/>
        <v>69.61110877751571</v>
      </c>
    </row>
    <row r="773" spans="1:8" ht="11.25" customHeight="1" x14ac:dyDescent="0.2">
      <c r="A773" s="222">
        <v>761</v>
      </c>
      <c r="B773" s="78">
        <f ca="1">'Vasicek simulation'!Y771</f>
        <v>11849527.038888941</v>
      </c>
      <c r="C773" s="78">
        <f ca="1">'Vasicek simulation'!Z771</f>
        <v>11853473.594239274</v>
      </c>
      <c r="D773" s="78">
        <f ca="1">'Vasicek simulation'!AA771</f>
        <v>3946.5553503334522</v>
      </c>
      <c r="F773" s="78">
        <f t="shared" ca="1" si="11"/>
        <v>4983.9351093061268</v>
      </c>
      <c r="G773" s="78">
        <f t="shared" ca="1" si="11"/>
        <v>-4980.0215393882245</v>
      </c>
      <c r="H773" s="78">
        <f t="shared" ca="1" si="11"/>
        <v>3.9135699080602535</v>
      </c>
    </row>
    <row r="774" spans="1:8" ht="11.25" customHeight="1" x14ac:dyDescent="0.2">
      <c r="A774" s="222">
        <v>762</v>
      </c>
      <c r="B774" s="78">
        <f ca="1">'Vasicek simulation'!Y772</f>
        <v>11567640.48935752</v>
      </c>
      <c r="C774" s="78">
        <f ca="1">'Vasicek simulation'!Z772</f>
        <v>11571780.872875659</v>
      </c>
      <c r="D774" s="78">
        <f ca="1">'Vasicek simulation'!AA772</f>
        <v>4140.3835181389004</v>
      </c>
      <c r="F774" s="78">
        <f t="shared" ca="1" si="11"/>
        <v>-276902.61442211457</v>
      </c>
      <c r="G774" s="78">
        <f t="shared" ca="1" si="11"/>
        <v>276712.69982422702</v>
      </c>
      <c r="H774" s="78">
        <f t="shared" ca="1" si="11"/>
        <v>-189.91459789738792</v>
      </c>
    </row>
    <row r="775" spans="1:8" ht="11.25" customHeight="1" x14ac:dyDescent="0.2">
      <c r="A775" s="222">
        <v>763</v>
      </c>
      <c r="B775" s="78">
        <f ca="1">'Vasicek simulation'!Y773</f>
        <v>11851272.504505375</v>
      </c>
      <c r="C775" s="78">
        <f ca="1">'Vasicek simulation'!Z773</f>
        <v>11855217.868598478</v>
      </c>
      <c r="D775" s="78">
        <f ca="1">'Vasicek simulation'!AA773</f>
        <v>3945.3640931025147</v>
      </c>
      <c r="F775" s="78">
        <f t="shared" ca="1" si="11"/>
        <v>6729.4007257409394</v>
      </c>
      <c r="G775" s="78">
        <f t="shared" ca="1" si="11"/>
        <v>-6724.2958985920995</v>
      </c>
      <c r="H775" s="78">
        <f t="shared" ca="1" si="11"/>
        <v>5.1048271389977344</v>
      </c>
    </row>
    <row r="776" spans="1:8" ht="11.25" customHeight="1" x14ac:dyDescent="0.2">
      <c r="A776" s="222">
        <v>764</v>
      </c>
      <c r="B776" s="78">
        <f ca="1">'Vasicek simulation'!Y774</f>
        <v>11590341.231023062</v>
      </c>
      <c r="C776" s="78">
        <f ca="1">'Vasicek simulation'!Z774</f>
        <v>11594465.910503861</v>
      </c>
      <c r="D776" s="78">
        <f ca="1">'Vasicek simulation'!AA774</f>
        <v>4124.6794807985425</v>
      </c>
      <c r="F776" s="78">
        <f t="shared" ca="1" si="11"/>
        <v>-254201.87275657244</v>
      </c>
      <c r="G776" s="78">
        <f t="shared" ca="1" si="11"/>
        <v>254027.66219602525</v>
      </c>
      <c r="H776" s="78">
        <f t="shared" ca="1" si="11"/>
        <v>-174.21056055703002</v>
      </c>
    </row>
    <row r="777" spans="1:8" ht="11.25" customHeight="1" x14ac:dyDescent="0.2">
      <c r="A777" s="222">
        <v>765</v>
      </c>
      <c r="B777" s="78">
        <f ca="1">'Vasicek simulation'!Y775</f>
        <v>11560247.232992694</v>
      </c>
      <c r="C777" s="78">
        <f ca="1">'Vasicek simulation'!Z775</f>
        <v>11564392.734142696</v>
      </c>
      <c r="D777" s="78">
        <f ca="1">'Vasicek simulation'!AA775</f>
        <v>4145.5011500027031</v>
      </c>
      <c r="F777" s="78">
        <f t="shared" ca="1" si="11"/>
        <v>-284295.87078694068</v>
      </c>
      <c r="G777" s="78">
        <f t="shared" ca="1" si="11"/>
        <v>284100.83855718933</v>
      </c>
      <c r="H777" s="78">
        <f t="shared" ca="1" si="11"/>
        <v>-195.03222976119059</v>
      </c>
    </row>
    <row r="778" spans="1:8" ht="11.25" customHeight="1" x14ac:dyDescent="0.2">
      <c r="A778" s="222">
        <v>766</v>
      </c>
      <c r="B778" s="78">
        <f ca="1">'Vasicek simulation'!Y776</f>
        <v>11759546.808414457</v>
      </c>
      <c r="C778" s="78">
        <f ca="1">'Vasicek simulation'!Z776</f>
        <v>11763554.934867684</v>
      </c>
      <c r="D778" s="78">
        <f ca="1">'Vasicek simulation'!AA776</f>
        <v>4008.1264532264322</v>
      </c>
      <c r="F778" s="78">
        <f t="shared" ca="1" si="11"/>
        <v>-84996.295365177095</v>
      </c>
      <c r="G778" s="78">
        <f t="shared" ca="1" si="11"/>
        <v>84938.637832202017</v>
      </c>
      <c r="H778" s="78">
        <f t="shared" ca="1" si="11"/>
        <v>-57.657532984919726</v>
      </c>
    </row>
    <row r="779" spans="1:8" ht="11.25" customHeight="1" x14ac:dyDescent="0.2">
      <c r="A779" s="222">
        <v>767</v>
      </c>
      <c r="B779" s="78">
        <f ca="1">'Vasicek simulation'!Y777</f>
        <v>11879931.911324969</v>
      </c>
      <c r="C779" s="78">
        <f ca="1">'Vasicek simulation'!Z777</f>
        <v>11883857.733476851</v>
      </c>
      <c r="D779" s="78">
        <f ca="1">'Vasicek simulation'!AA777</f>
        <v>3925.822151882574</v>
      </c>
      <c r="F779" s="78">
        <f t="shared" ca="1" si="11"/>
        <v>35388.807545334101</v>
      </c>
      <c r="G779" s="78">
        <f t="shared" ca="1" si="11"/>
        <v>-35364.16077696532</v>
      </c>
      <c r="H779" s="78">
        <f t="shared" ca="1" si="11"/>
        <v>24.646768358938516</v>
      </c>
    </row>
    <row r="780" spans="1:8" ht="11.25" customHeight="1" x14ac:dyDescent="0.2">
      <c r="A780" s="222">
        <v>768</v>
      </c>
      <c r="B780" s="78">
        <f ca="1">'Vasicek simulation'!Y778</f>
        <v>11782362.124644294</v>
      </c>
      <c r="C780" s="78">
        <f ca="1">'Vasicek simulation'!Z778</f>
        <v>11786354.610087678</v>
      </c>
      <c r="D780" s="78">
        <f ca="1">'Vasicek simulation'!AA778</f>
        <v>3992.4854433834553</v>
      </c>
      <c r="F780" s="78">
        <f t="shared" ca="1" si="11"/>
        <v>-62180.97913534008</v>
      </c>
      <c r="G780" s="78">
        <f t="shared" ca="1" si="11"/>
        <v>62138.962612207979</v>
      </c>
      <c r="H780" s="78">
        <f t="shared" ca="1" si="11"/>
        <v>-42.016523141942798</v>
      </c>
    </row>
    <row r="781" spans="1:8" ht="11.25" customHeight="1" x14ac:dyDescent="0.2">
      <c r="A781" s="222">
        <v>769</v>
      </c>
      <c r="B781" s="78">
        <f ca="1">'Vasicek simulation'!Y779</f>
        <v>12078781.278698834</v>
      </c>
      <c r="C781" s="78">
        <f ca="1">'Vasicek simulation'!Z779</f>
        <v>12082572.503875397</v>
      </c>
      <c r="D781" s="78">
        <f ca="1">'Vasicek simulation'!AA779</f>
        <v>3791.2251765634865</v>
      </c>
      <c r="F781" s="78">
        <f t="shared" ref="F781:H844" ca="1" si="12">(B781-B$7)*F$1</f>
        <v>234238.1749191992</v>
      </c>
      <c r="G781" s="78">
        <f t="shared" ca="1" si="12"/>
        <v>-234078.93117551133</v>
      </c>
      <c r="H781" s="78">
        <f t="shared" ca="1" si="12"/>
        <v>159.24374367802602</v>
      </c>
    </row>
    <row r="782" spans="1:8" ht="11.25" customHeight="1" x14ac:dyDescent="0.2">
      <c r="A782" s="222">
        <v>770</v>
      </c>
      <c r="B782" s="78">
        <f ca="1">'Vasicek simulation'!Y780</f>
        <v>11985280.810137881</v>
      </c>
      <c r="C782" s="78">
        <f ca="1">'Vasicek simulation'!Z780</f>
        <v>11989135.098789699</v>
      </c>
      <c r="D782" s="78">
        <f ca="1">'Vasicek simulation'!AA780</f>
        <v>3854.2886518184096</v>
      </c>
      <c r="F782" s="78">
        <f t="shared" ca="1" si="12"/>
        <v>140737.70635824651</v>
      </c>
      <c r="G782" s="78">
        <f t="shared" ca="1" si="12"/>
        <v>-140641.52608981356</v>
      </c>
      <c r="H782" s="78">
        <f t="shared" ca="1" si="12"/>
        <v>96.180268423102916</v>
      </c>
    </row>
    <row r="783" spans="1:8" ht="11.25" customHeight="1" x14ac:dyDescent="0.2">
      <c r="A783" s="222">
        <v>771</v>
      </c>
      <c r="B783" s="78">
        <f ca="1">'Vasicek simulation'!Y781</f>
        <v>11931005.825847568</v>
      </c>
      <c r="C783" s="78">
        <f ca="1">'Vasicek simulation'!Z781</f>
        <v>11934896.907485154</v>
      </c>
      <c r="D783" s="78">
        <f ca="1">'Vasicek simulation'!AA781</f>
        <v>3891.0816375855356</v>
      </c>
      <c r="F783" s="78">
        <f t="shared" ca="1" si="12"/>
        <v>86462.72206793353</v>
      </c>
      <c r="G783" s="78">
        <f t="shared" ca="1" si="12"/>
        <v>-86403.334785267711</v>
      </c>
      <c r="H783" s="78">
        <f t="shared" ca="1" si="12"/>
        <v>59.387282655976833</v>
      </c>
    </row>
    <row r="784" spans="1:8" ht="11.25" customHeight="1" x14ac:dyDescent="0.2">
      <c r="A784" s="222">
        <v>772</v>
      </c>
      <c r="B784" s="78">
        <f ca="1">'Vasicek simulation'!Y782</f>
        <v>11593764.383717604</v>
      </c>
      <c r="C784" s="78">
        <f ca="1">'Vasicek simulation'!Z782</f>
        <v>11597886.696376283</v>
      </c>
      <c r="D784" s="78">
        <f ca="1">'Vasicek simulation'!AA782</f>
        <v>4122.3126586787403</v>
      </c>
      <c r="F784" s="78">
        <f t="shared" ca="1" si="12"/>
        <v>-250778.72006203048</v>
      </c>
      <c r="G784" s="78">
        <f t="shared" ca="1" si="12"/>
        <v>250606.87632360309</v>
      </c>
      <c r="H784" s="78">
        <f t="shared" ca="1" si="12"/>
        <v>-171.84373843722778</v>
      </c>
    </row>
    <row r="785" spans="1:8" ht="11.25" customHeight="1" x14ac:dyDescent="0.2">
      <c r="A785" s="222">
        <v>773</v>
      </c>
      <c r="B785" s="78">
        <f ca="1">'Vasicek simulation'!Y783</f>
        <v>12044853.940736806</v>
      </c>
      <c r="C785" s="78">
        <f ca="1">'Vasicek simulation'!Z783</f>
        <v>12048668.000552893</v>
      </c>
      <c r="D785" s="78">
        <f ca="1">'Vasicek simulation'!AA783</f>
        <v>3814.0598160866648</v>
      </c>
      <c r="F785" s="78">
        <f t="shared" ca="1" si="12"/>
        <v>200310.83695717156</v>
      </c>
      <c r="G785" s="78">
        <f t="shared" ca="1" si="12"/>
        <v>-200174.42785300687</v>
      </c>
      <c r="H785" s="78">
        <f t="shared" ca="1" si="12"/>
        <v>136.40910415484768</v>
      </c>
    </row>
    <row r="786" spans="1:8" ht="11.25" customHeight="1" x14ac:dyDescent="0.2">
      <c r="A786" s="222">
        <v>774</v>
      </c>
      <c r="B786" s="78">
        <f ca="1">'Vasicek simulation'!Y784</f>
        <v>11823239.674972726</v>
      </c>
      <c r="C786" s="78">
        <f ca="1">'Vasicek simulation'!Z784</f>
        <v>11827204.185794739</v>
      </c>
      <c r="D786" s="78">
        <f ca="1">'Vasicek simulation'!AA784</f>
        <v>3964.5108220130205</v>
      </c>
      <c r="F786" s="78">
        <f t="shared" ca="1" si="12"/>
        <v>-21303.428806908429</v>
      </c>
      <c r="G786" s="78">
        <f t="shared" ca="1" si="12"/>
        <v>21289.386905146763</v>
      </c>
      <c r="H786" s="78">
        <f t="shared" ca="1" si="12"/>
        <v>-14.041901771508037</v>
      </c>
    </row>
    <row r="787" spans="1:8" ht="11.25" customHeight="1" x14ac:dyDescent="0.2">
      <c r="A787" s="222">
        <v>775</v>
      </c>
      <c r="B787" s="78">
        <f ca="1">'Vasicek simulation'!Y785</f>
        <v>11779102.003139712</v>
      </c>
      <c r="C787" s="78">
        <f ca="1">'Vasicek simulation'!Z785</f>
        <v>11783096.722377509</v>
      </c>
      <c r="D787" s="78">
        <f ca="1">'Vasicek simulation'!AA785</f>
        <v>3994.7192377969623</v>
      </c>
      <c r="F787" s="78">
        <f t="shared" ca="1" si="12"/>
        <v>-65441.100639922544</v>
      </c>
      <c r="G787" s="78">
        <f t="shared" ca="1" si="12"/>
        <v>65396.850322376937</v>
      </c>
      <c r="H787" s="78">
        <f t="shared" ca="1" si="12"/>
        <v>-44.250317555449783</v>
      </c>
    </row>
    <row r="788" spans="1:8" ht="11.25" customHeight="1" x14ac:dyDescent="0.2">
      <c r="A788" s="222">
        <v>776</v>
      </c>
      <c r="B788" s="78">
        <f ca="1">'Vasicek simulation'!Y786</f>
        <v>12072431.105180912</v>
      </c>
      <c r="C788" s="78">
        <f ca="1">'Vasicek simulation'!Z786</f>
        <v>12076226.600017935</v>
      </c>
      <c r="D788" s="78">
        <f ca="1">'Vasicek simulation'!AA786</f>
        <v>3795.4948370233178</v>
      </c>
      <c r="F788" s="78">
        <f t="shared" ca="1" si="12"/>
        <v>227888.00140127726</v>
      </c>
      <c r="G788" s="78">
        <f t="shared" ca="1" si="12"/>
        <v>-227733.02731804922</v>
      </c>
      <c r="H788" s="78">
        <f t="shared" ca="1" si="12"/>
        <v>154.97408321819466</v>
      </c>
    </row>
    <row r="789" spans="1:8" ht="11.25" customHeight="1" x14ac:dyDescent="0.2">
      <c r="A789" s="222">
        <v>777</v>
      </c>
      <c r="B789" s="78">
        <f ca="1">'Vasicek simulation'!Y787</f>
        <v>11760833.318816213</v>
      </c>
      <c r="C789" s="78">
        <f ca="1">'Vasicek simulation'!Z787</f>
        <v>11764840.562796056</v>
      </c>
      <c r="D789" s="78">
        <f ca="1">'Vasicek simulation'!AA787</f>
        <v>4007.2439798433334</v>
      </c>
      <c r="F789" s="78">
        <f t="shared" ca="1" si="12"/>
        <v>-83709.784963421524</v>
      </c>
      <c r="G789" s="78">
        <f t="shared" ca="1" si="12"/>
        <v>83653.009903829545</v>
      </c>
      <c r="H789" s="78">
        <f t="shared" ca="1" si="12"/>
        <v>-56.775059601820885</v>
      </c>
    </row>
    <row r="790" spans="1:8" ht="11.25" customHeight="1" x14ac:dyDescent="0.2">
      <c r="A790" s="222">
        <v>778</v>
      </c>
      <c r="B790" s="78">
        <f ca="1">'Vasicek simulation'!Y788</f>
        <v>11770004.678752601</v>
      </c>
      <c r="C790" s="78">
        <f ca="1">'Vasicek simulation'!Z788</f>
        <v>11774005.633448221</v>
      </c>
      <c r="D790" s="78">
        <f ca="1">'Vasicek simulation'!AA788</f>
        <v>4000.9546956196427</v>
      </c>
      <c r="F790" s="78">
        <f t="shared" ca="1" si="12"/>
        <v>-74538.425027033314</v>
      </c>
      <c r="G790" s="78">
        <f t="shared" ca="1" si="12"/>
        <v>74487.939251665026</v>
      </c>
      <c r="H790" s="78">
        <f t="shared" ca="1" si="12"/>
        <v>-50.485775378130256</v>
      </c>
    </row>
    <row r="791" spans="1:8" ht="11.25" customHeight="1" x14ac:dyDescent="0.2">
      <c r="A791" s="222">
        <v>779</v>
      </c>
      <c r="B791" s="78">
        <f ca="1">'Vasicek simulation'!Y789</f>
        <v>12047188.20309956</v>
      </c>
      <c r="C791" s="78">
        <f ca="1">'Vasicek simulation'!Z789</f>
        <v>12051000.690054603</v>
      </c>
      <c r="D791" s="78">
        <f ca="1">'Vasicek simulation'!AA789</f>
        <v>3812.4869550429285</v>
      </c>
      <c r="F791" s="78">
        <f t="shared" ca="1" si="12"/>
        <v>202645.09931992553</v>
      </c>
      <c r="G791" s="78">
        <f t="shared" ca="1" si="12"/>
        <v>-202507.11735471711</v>
      </c>
      <c r="H791" s="78">
        <f t="shared" ca="1" si="12"/>
        <v>137.98196519858402</v>
      </c>
    </row>
    <row r="792" spans="1:8" ht="11.25" customHeight="1" x14ac:dyDescent="0.2">
      <c r="A792" s="222">
        <v>780</v>
      </c>
      <c r="B792" s="78">
        <f ca="1">'Vasicek simulation'!Y790</f>
        <v>11828885.269572264</v>
      </c>
      <c r="C792" s="78">
        <f ca="1">'Vasicek simulation'!Z790</f>
        <v>11832845.921890056</v>
      </c>
      <c r="D792" s="78">
        <f ca="1">'Vasicek simulation'!AA790</f>
        <v>3960.6523177921772</v>
      </c>
      <c r="F792" s="78">
        <f t="shared" ca="1" si="12"/>
        <v>-15657.834207370877</v>
      </c>
      <c r="G792" s="78">
        <f t="shared" ca="1" si="12"/>
        <v>15647.650809830055</v>
      </c>
      <c r="H792" s="78">
        <f t="shared" ca="1" si="12"/>
        <v>-10.183397550664722</v>
      </c>
    </row>
    <row r="793" spans="1:8" ht="11.25" customHeight="1" x14ac:dyDescent="0.2">
      <c r="A793" s="222">
        <v>781</v>
      </c>
      <c r="B793" s="78">
        <f ca="1">'Vasicek simulation'!Y791</f>
        <v>11675424.516061619</v>
      </c>
      <c r="C793" s="78">
        <f ca="1">'Vasicek simulation'!Z791</f>
        <v>11679490.471701499</v>
      </c>
      <c r="D793" s="78">
        <f ca="1">'Vasicek simulation'!AA791</f>
        <v>4065.9556398801506</v>
      </c>
      <c r="F793" s="78">
        <f t="shared" ca="1" si="12"/>
        <v>-169118.58771801554</v>
      </c>
      <c r="G793" s="78">
        <f t="shared" ca="1" si="12"/>
        <v>169003.10099838674</v>
      </c>
      <c r="H793" s="78">
        <f t="shared" ca="1" si="12"/>
        <v>-115.48671963863808</v>
      </c>
    </row>
    <row r="794" spans="1:8" ht="11.25" customHeight="1" x14ac:dyDescent="0.2">
      <c r="A794" s="222">
        <v>782</v>
      </c>
      <c r="B794" s="78">
        <f ca="1">'Vasicek simulation'!Y792</f>
        <v>11973684.380999036</v>
      </c>
      <c r="C794" s="78">
        <f ca="1">'Vasicek simulation'!Z792</f>
        <v>11977546.519735783</v>
      </c>
      <c r="D794" s="78">
        <f ca="1">'Vasicek simulation'!AA792</f>
        <v>3862.1387367472053</v>
      </c>
      <c r="F794" s="78">
        <f t="shared" ca="1" si="12"/>
        <v>129141.27721940167</v>
      </c>
      <c r="G794" s="78">
        <f t="shared" ca="1" si="12"/>
        <v>-129052.94703589752</v>
      </c>
      <c r="H794" s="78">
        <f t="shared" ca="1" si="12"/>
        <v>88.330183494307221</v>
      </c>
    </row>
    <row r="795" spans="1:8" ht="11.25" customHeight="1" x14ac:dyDescent="0.2">
      <c r="A795" s="222">
        <v>783</v>
      </c>
      <c r="B795" s="78">
        <f ca="1">'Vasicek simulation'!Y793</f>
        <v>11439657.636325361</v>
      </c>
      <c r="C795" s="78">
        <f ca="1">'Vasicek simulation'!Z793</f>
        <v>11443886.805301592</v>
      </c>
      <c r="D795" s="78">
        <f ca="1">'Vasicek simulation'!AA793</f>
        <v>4229.1689762305468</v>
      </c>
      <c r="F795" s="78">
        <f t="shared" ca="1" si="12"/>
        <v>-404885.46745427325</v>
      </c>
      <c r="G795" s="78">
        <f t="shared" ca="1" si="12"/>
        <v>404606.76739829406</v>
      </c>
      <c r="H795" s="78">
        <f t="shared" ca="1" si="12"/>
        <v>-278.70005598903435</v>
      </c>
    </row>
    <row r="796" spans="1:8" ht="11.25" customHeight="1" x14ac:dyDescent="0.2">
      <c r="A796" s="222">
        <v>784</v>
      </c>
      <c r="B796" s="78">
        <f ca="1">'Vasicek simulation'!Y794</f>
        <v>12030887.844441861</v>
      </c>
      <c r="C796" s="78">
        <f ca="1">'Vasicek simulation'!Z794</f>
        <v>12034711.320297413</v>
      </c>
      <c r="D796" s="78">
        <f ca="1">'Vasicek simulation'!AA794</f>
        <v>3823.4758555516601</v>
      </c>
      <c r="F796" s="78">
        <f t="shared" ca="1" si="12"/>
        <v>186344.74066222645</v>
      </c>
      <c r="G796" s="78">
        <f t="shared" ca="1" si="12"/>
        <v>-186217.74759752676</v>
      </c>
      <c r="H796" s="78">
        <f t="shared" ca="1" si="12"/>
        <v>126.99306468985242</v>
      </c>
    </row>
    <row r="797" spans="1:8" ht="11.25" customHeight="1" x14ac:dyDescent="0.2">
      <c r="A797" s="222">
        <v>785</v>
      </c>
      <c r="B797" s="78">
        <f ca="1">'Vasicek simulation'!Y795</f>
        <v>11798610.963180454</v>
      </c>
      <c r="C797" s="78">
        <f ca="1">'Vasicek simulation'!Z795</f>
        <v>11802592.321069006</v>
      </c>
      <c r="D797" s="78">
        <f ca="1">'Vasicek simulation'!AA795</f>
        <v>3981.3578885514289</v>
      </c>
      <c r="F797" s="78">
        <f t="shared" ca="1" si="12"/>
        <v>-45932.140599180013</v>
      </c>
      <c r="G797" s="78">
        <f t="shared" ca="1" si="12"/>
        <v>45901.251630879939</v>
      </c>
      <c r="H797" s="78">
        <f t="shared" ca="1" si="12"/>
        <v>-30.888968309916436</v>
      </c>
    </row>
    <row r="798" spans="1:8" ht="11.25" customHeight="1" x14ac:dyDescent="0.2">
      <c r="A798" s="222">
        <v>786</v>
      </c>
      <c r="B798" s="78">
        <f ca="1">'Vasicek simulation'!Y796</f>
        <v>11566656.883297671</v>
      </c>
      <c r="C798" s="78">
        <f ca="1">'Vasicek simulation'!Z796</f>
        <v>11570797.947584284</v>
      </c>
      <c r="D798" s="78">
        <f ca="1">'Vasicek simulation'!AA796</f>
        <v>4141.0642866138369</v>
      </c>
      <c r="F798" s="78">
        <f t="shared" ca="1" si="12"/>
        <v>-277886.22048196383</v>
      </c>
      <c r="G798" s="78">
        <f t="shared" ca="1" si="12"/>
        <v>277695.62511560135</v>
      </c>
      <c r="H798" s="78">
        <f t="shared" ca="1" si="12"/>
        <v>-190.59536637232441</v>
      </c>
    </row>
    <row r="799" spans="1:8" ht="11.25" customHeight="1" x14ac:dyDescent="0.2">
      <c r="A799" s="222">
        <v>787</v>
      </c>
      <c r="B799" s="78">
        <f ca="1">'Vasicek simulation'!Y797</f>
        <v>11981346.652920052</v>
      </c>
      <c r="C799" s="78">
        <f ca="1">'Vasicek simulation'!Z797</f>
        <v>11985203.60407152</v>
      </c>
      <c r="D799" s="78">
        <f ca="1">'Vasicek simulation'!AA797</f>
        <v>3856.9511514678597</v>
      </c>
      <c r="F799" s="78">
        <f t="shared" ca="1" si="12"/>
        <v>136803.54914041795</v>
      </c>
      <c r="G799" s="78">
        <f t="shared" ca="1" si="12"/>
        <v>-136710.03137163445</v>
      </c>
      <c r="H799" s="78">
        <f t="shared" ca="1" si="12"/>
        <v>93.517768773652733</v>
      </c>
    </row>
    <row r="800" spans="1:8" ht="11.25" customHeight="1" x14ac:dyDescent="0.2">
      <c r="A800" s="222">
        <v>788</v>
      </c>
      <c r="B800" s="78">
        <f ca="1">'Vasicek simulation'!Y798</f>
        <v>11881852.698606772</v>
      </c>
      <c r="C800" s="78">
        <f ca="1">'Vasicek simulation'!Z798</f>
        <v>11885777.212242924</v>
      </c>
      <c r="D800" s="78">
        <f ca="1">'Vasicek simulation'!AA798</f>
        <v>3924.5136361513287</v>
      </c>
      <c r="F800" s="78">
        <f t="shared" ca="1" si="12"/>
        <v>37309.594827137887</v>
      </c>
      <c r="G800" s="78">
        <f t="shared" ca="1" si="12"/>
        <v>-37283.639543037862</v>
      </c>
      <c r="H800" s="78">
        <f t="shared" ca="1" si="12"/>
        <v>25.955284090183795</v>
      </c>
    </row>
    <row r="801" spans="1:8" ht="11.25" customHeight="1" x14ac:dyDescent="0.2">
      <c r="A801" s="222">
        <v>789</v>
      </c>
      <c r="B801" s="78">
        <f ca="1">'Vasicek simulation'!Y799</f>
        <v>11899406.0998275</v>
      </c>
      <c r="C801" s="78">
        <f ca="1">'Vasicek simulation'!Z799</f>
        <v>11903318.662544567</v>
      </c>
      <c r="D801" s="78">
        <f ca="1">'Vasicek simulation'!AA799</f>
        <v>3912.5627170670778</v>
      </c>
      <c r="F801" s="78">
        <f t="shared" ca="1" si="12"/>
        <v>54862.996047865599</v>
      </c>
      <c r="G801" s="78">
        <f t="shared" ca="1" si="12"/>
        <v>-54825.089844681323</v>
      </c>
      <c r="H801" s="78">
        <f t="shared" ca="1" si="12"/>
        <v>37.906203174434722</v>
      </c>
    </row>
    <row r="802" spans="1:8" ht="11.25" customHeight="1" x14ac:dyDescent="0.2">
      <c r="A802" s="222">
        <v>790</v>
      </c>
      <c r="B802" s="78">
        <f ca="1">'Vasicek simulation'!Y800</f>
        <v>11984631.027491849</v>
      </c>
      <c r="C802" s="78">
        <f ca="1">'Vasicek simulation'!Z800</f>
        <v>11988485.755844902</v>
      </c>
      <c r="D802" s="78">
        <f ca="1">'Vasicek simulation'!AA800</f>
        <v>3854.7283530533314</v>
      </c>
      <c r="F802" s="78">
        <f t="shared" ca="1" si="12"/>
        <v>140087.92371221446</v>
      </c>
      <c r="G802" s="78">
        <f t="shared" ca="1" si="12"/>
        <v>-139992.18314501643</v>
      </c>
      <c r="H802" s="78">
        <f t="shared" ca="1" si="12"/>
        <v>95.740567188181103</v>
      </c>
    </row>
    <row r="803" spans="1:8" ht="11.25" customHeight="1" x14ac:dyDescent="0.2">
      <c r="A803" s="222">
        <v>791</v>
      </c>
      <c r="B803" s="78">
        <f ca="1">'Vasicek simulation'!Y801</f>
        <v>11584189.202331405</v>
      </c>
      <c r="C803" s="78">
        <f ca="1">'Vasicek simulation'!Z801</f>
        <v>11588318.136263032</v>
      </c>
      <c r="D803" s="78">
        <f ca="1">'Vasicek simulation'!AA801</f>
        <v>4128.9339316263795</v>
      </c>
      <c r="F803" s="78">
        <f t="shared" ca="1" si="12"/>
        <v>-260353.90144822933</v>
      </c>
      <c r="G803" s="78">
        <f t="shared" ca="1" si="12"/>
        <v>260175.4364368543</v>
      </c>
      <c r="H803" s="78">
        <f t="shared" ca="1" si="12"/>
        <v>-178.46501138486701</v>
      </c>
    </row>
    <row r="804" spans="1:8" ht="11.25" customHeight="1" x14ac:dyDescent="0.2">
      <c r="A804" s="222">
        <v>792</v>
      </c>
      <c r="B804" s="78">
        <f ca="1">'Vasicek simulation'!Y802</f>
        <v>11862228.818005178</v>
      </c>
      <c r="C804" s="78">
        <f ca="1">'Vasicek simulation'!Z802</f>
        <v>11866166.707372438</v>
      </c>
      <c r="D804" s="78">
        <f ca="1">'Vasicek simulation'!AA802</f>
        <v>3937.8893672600389</v>
      </c>
      <c r="F804" s="78">
        <f t="shared" ca="1" si="12"/>
        <v>17685.714225543663</v>
      </c>
      <c r="G804" s="78">
        <f t="shared" ca="1" si="12"/>
        <v>-17673.134672552347</v>
      </c>
      <c r="H804" s="78">
        <f t="shared" ca="1" si="12"/>
        <v>12.579552981473626</v>
      </c>
    </row>
    <row r="805" spans="1:8" ht="11.25" customHeight="1" x14ac:dyDescent="0.2">
      <c r="A805" s="222">
        <v>793</v>
      </c>
      <c r="B805" s="78">
        <f ca="1">'Vasicek simulation'!Y803</f>
        <v>11837898.644889239</v>
      </c>
      <c r="C805" s="78">
        <f ca="1">'Vasicek simulation'!Z803</f>
        <v>11841853.139581941</v>
      </c>
      <c r="D805" s="78">
        <f ca="1">'Vasicek simulation'!AA803</f>
        <v>3954.4946927018464</v>
      </c>
      <c r="F805" s="78">
        <f t="shared" ca="1" si="12"/>
        <v>-6644.458890395239</v>
      </c>
      <c r="G805" s="78">
        <f t="shared" ca="1" si="12"/>
        <v>6640.4331179447472</v>
      </c>
      <c r="H805" s="78">
        <f t="shared" ca="1" si="12"/>
        <v>-4.0257724603338829</v>
      </c>
    </row>
    <row r="806" spans="1:8" ht="11.25" customHeight="1" x14ac:dyDescent="0.2">
      <c r="A806" s="222">
        <v>794</v>
      </c>
      <c r="B806" s="78">
        <f ca="1">'Vasicek simulation'!Y804</f>
        <v>11672915.344609847</v>
      </c>
      <c r="C806" s="78">
        <f ca="1">'Vasicek simulation'!Z804</f>
        <v>11676983.028829668</v>
      </c>
      <c r="D806" s="78">
        <f ca="1">'Vasicek simulation'!AA804</f>
        <v>4067.6842198204249</v>
      </c>
      <c r="F806" s="78">
        <f t="shared" ca="1" si="12"/>
        <v>-171627.75916978717</v>
      </c>
      <c r="G806" s="78">
        <f t="shared" ca="1" si="12"/>
        <v>171510.5438702181</v>
      </c>
      <c r="H806" s="78">
        <f t="shared" ca="1" si="12"/>
        <v>-117.21529957891244</v>
      </c>
    </row>
    <row r="807" spans="1:8" ht="11.25" customHeight="1" x14ac:dyDescent="0.2">
      <c r="A807" s="222">
        <v>795</v>
      </c>
      <c r="B807" s="78">
        <f ca="1">'Vasicek simulation'!Y805</f>
        <v>12103797.540096203</v>
      </c>
      <c r="C807" s="78">
        <f ca="1">'Vasicek simulation'!Z805</f>
        <v>12107571.96465609</v>
      </c>
      <c r="D807" s="78">
        <f ca="1">'Vasicek simulation'!AA805</f>
        <v>3774.4245598874986</v>
      </c>
      <c r="F807" s="78">
        <f t="shared" ca="1" si="12"/>
        <v>259254.4363165684</v>
      </c>
      <c r="G807" s="78">
        <f t="shared" ca="1" si="12"/>
        <v>-259078.39195620455</v>
      </c>
      <c r="H807" s="78">
        <f t="shared" ca="1" si="12"/>
        <v>176.04436035401386</v>
      </c>
    </row>
    <row r="808" spans="1:8" ht="11.25" customHeight="1" x14ac:dyDescent="0.2">
      <c r="A808" s="222">
        <v>796</v>
      </c>
      <c r="B808" s="78">
        <f ca="1">'Vasicek simulation'!Y806</f>
        <v>11673106.854058392</v>
      </c>
      <c r="C808" s="78">
        <f ca="1">'Vasicek simulation'!Z806</f>
        <v>11677174.406339254</v>
      </c>
      <c r="D808" s="78">
        <f ca="1">'Vasicek simulation'!AA806</f>
        <v>4067.5522808618844</v>
      </c>
      <c r="F808" s="78">
        <f t="shared" ca="1" si="12"/>
        <v>-171436.24972124211</v>
      </c>
      <c r="G808" s="78">
        <f t="shared" ca="1" si="12"/>
        <v>171319.16636063159</v>
      </c>
      <c r="H808" s="78">
        <f t="shared" ca="1" si="12"/>
        <v>-117.08336062037188</v>
      </c>
    </row>
    <row r="809" spans="1:8" ht="11.25" customHeight="1" x14ac:dyDescent="0.2">
      <c r="A809" s="222">
        <v>797</v>
      </c>
      <c r="B809" s="78">
        <f ca="1">'Vasicek simulation'!Y807</f>
        <v>11773387.432025174</v>
      </c>
      <c r="C809" s="78">
        <f ca="1">'Vasicek simulation'!Z807</f>
        <v>11777386.067768022</v>
      </c>
      <c r="D809" s="78">
        <f ca="1">'Vasicek simulation'!AA807</f>
        <v>3998.635742848739</v>
      </c>
      <c r="F809" s="78">
        <f t="shared" ca="1" si="12"/>
        <v>-71155.671754460782</v>
      </c>
      <c r="G809" s="78">
        <f t="shared" ca="1" si="12"/>
        <v>71107.504931863397</v>
      </c>
      <c r="H809" s="78">
        <f t="shared" ca="1" si="12"/>
        <v>-48.16682260722655</v>
      </c>
    </row>
    <row r="810" spans="1:8" ht="11.25" customHeight="1" x14ac:dyDescent="0.2">
      <c r="A810" s="222">
        <v>798</v>
      </c>
      <c r="B810" s="78">
        <f ca="1">'Vasicek simulation'!Y808</f>
        <v>11970718.541086704</v>
      </c>
      <c r="C810" s="78">
        <f ca="1">'Vasicek simulation'!Z808</f>
        <v>11974582.688501462</v>
      </c>
      <c r="D810" s="78">
        <f ca="1">'Vasicek simulation'!AA808</f>
        <v>3864.1474147588015</v>
      </c>
      <c r="F810" s="78">
        <f t="shared" ca="1" si="12"/>
        <v>126175.43730706908</v>
      </c>
      <c r="G810" s="78">
        <f t="shared" ca="1" si="12"/>
        <v>-126089.11580157652</v>
      </c>
      <c r="H810" s="78">
        <f t="shared" ca="1" si="12"/>
        <v>86.321505482711018</v>
      </c>
    </row>
    <row r="811" spans="1:8" ht="11.25" customHeight="1" x14ac:dyDescent="0.2">
      <c r="A811" s="222">
        <v>799</v>
      </c>
      <c r="B811" s="78">
        <f ca="1">'Vasicek simulation'!Y809</f>
        <v>11904811.411530683</v>
      </c>
      <c r="C811" s="78">
        <f ca="1">'Vasicek simulation'!Z809</f>
        <v>11908720.296754295</v>
      </c>
      <c r="D811" s="78">
        <f ca="1">'Vasicek simulation'!AA809</f>
        <v>3908.8852236121893</v>
      </c>
      <c r="F811" s="78">
        <f t="shared" ca="1" si="12"/>
        <v>60268.307751048356</v>
      </c>
      <c r="G811" s="78">
        <f t="shared" ca="1" si="12"/>
        <v>-60226.724054409191</v>
      </c>
      <c r="H811" s="78">
        <f t="shared" ca="1" si="12"/>
        <v>41.583696629323185</v>
      </c>
    </row>
    <row r="812" spans="1:8" ht="11.25" customHeight="1" x14ac:dyDescent="0.2">
      <c r="A812" s="222">
        <v>800</v>
      </c>
      <c r="B812" s="78">
        <f ca="1">'Vasicek simulation'!Y810</f>
        <v>11850172.053704333</v>
      </c>
      <c r="C812" s="78">
        <f ca="1">'Vasicek simulation'!Z810</f>
        <v>11854118.168826288</v>
      </c>
      <c r="D812" s="78">
        <f ca="1">'Vasicek simulation'!AA810</f>
        <v>3946.115121955052</v>
      </c>
      <c r="F812" s="78">
        <f t="shared" ca="1" si="12"/>
        <v>5628.9499246980995</v>
      </c>
      <c r="G812" s="78">
        <f t="shared" ca="1" si="12"/>
        <v>-5624.5961264017969</v>
      </c>
      <c r="H812" s="78">
        <f t="shared" ca="1" si="12"/>
        <v>4.3537982864604601</v>
      </c>
    </row>
    <row r="813" spans="1:8" ht="11.25" customHeight="1" x14ac:dyDescent="0.2">
      <c r="A813" s="222">
        <v>801</v>
      </c>
      <c r="B813" s="78">
        <f ca="1">'Vasicek simulation'!Y811</f>
        <v>11780093.160296099</v>
      </c>
      <c r="C813" s="78">
        <f ca="1">'Vasicek simulation'!Z811</f>
        <v>11784087.20036355</v>
      </c>
      <c r="D813" s="78">
        <f ca="1">'Vasicek simulation'!AA811</f>
        <v>3994.0400674510747</v>
      </c>
      <c r="F813" s="78">
        <f t="shared" ca="1" si="12"/>
        <v>-64449.9434835352</v>
      </c>
      <c r="G813" s="78">
        <f t="shared" ca="1" si="12"/>
        <v>64406.37233633548</v>
      </c>
      <c r="H813" s="78">
        <f t="shared" ca="1" si="12"/>
        <v>-43.571147209562241</v>
      </c>
    </row>
    <row r="814" spans="1:8" ht="11.25" customHeight="1" x14ac:dyDescent="0.2">
      <c r="A814" s="222">
        <v>802</v>
      </c>
      <c r="B814" s="78">
        <f ca="1">'Vasicek simulation'!Y812</f>
        <v>11786788.968805457</v>
      </c>
      <c r="C814" s="78">
        <f ca="1">'Vasicek simulation'!Z812</f>
        <v>11790778.421666004</v>
      </c>
      <c r="D814" s="78">
        <f ca="1">'Vasicek simulation'!AA812</f>
        <v>3989.4528605472296</v>
      </c>
      <c r="F814" s="78">
        <f t="shared" ca="1" si="12"/>
        <v>-57754.134974177927</v>
      </c>
      <c r="G814" s="78">
        <f t="shared" ca="1" si="12"/>
        <v>57715.151033882052</v>
      </c>
      <c r="H814" s="78">
        <f t="shared" ca="1" si="12"/>
        <v>-38.983940305717169</v>
      </c>
    </row>
    <row r="815" spans="1:8" ht="11.25" customHeight="1" x14ac:dyDescent="0.2">
      <c r="A815" s="222">
        <v>803</v>
      </c>
      <c r="B815" s="78">
        <f ca="1">'Vasicek simulation'!Y813</f>
        <v>11958897.069081364</v>
      </c>
      <c r="C815" s="78">
        <f ca="1">'Vasicek simulation'!Z813</f>
        <v>11962769.226785544</v>
      </c>
      <c r="D815" s="78">
        <f ca="1">'Vasicek simulation'!AA813</f>
        <v>3872.1577041801065</v>
      </c>
      <c r="F815" s="78">
        <f t="shared" ca="1" si="12"/>
        <v>114353.96530172974</v>
      </c>
      <c r="G815" s="78">
        <f t="shared" ca="1" si="12"/>
        <v>-114275.65408565849</v>
      </c>
      <c r="H815" s="78">
        <f t="shared" ca="1" si="12"/>
        <v>78.311216061405958</v>
      </c>
    </row>
    <row r="816" spans="1:8" ht="11.25" customHeight="1" x14ac:dyDescent="0.2">
      <c r="A816" s="222">
        <v>804</v>
      </c>
      <c r="B816" s="78">
        <f ca="1">'Vasicek simulation'!Y814</f>
        <v>11942097.084521854</v>
      </c>
      <c r="C816" s="78">
        <f ca="1">'Vasicek simulation'!Z814</f>
        <v>11945980.636733532</v>
      </c>
      <c r="D816" s="78">
        <f ca="1">'Vasicek simulation'!AA814</f>
        <v>3883.5522116776556</v>
      </c>
      <c r="F816" s="78">
        <f t="shared" ca="1" si="12"/>
        <v>97553.980742219836</v>
      </c>
      <c r="G816" s="78">
        <f t="shared" ca="1" si="12"/>
        <v>-97487.064033646137</v>
      </c>
      <c r="H816" s="78">
        <f t="shared" ca="1" si="12"/>
        <v>66.916708563856901</v>
      </c>
    </row>
    <row r="817" spans="1:8" ht="11.25" customHeight="1" x14ac:dyDescent="0.2">
      <c r="A817" s="222">
        <v>805</v>
      </c>
      <c r="B817" s="78">
        <f ca="1">'Vasicek simulation'!Y815</f>
        <v>11954688.445349058</v>
      </c>
      <c r="C817" s="78">
        <f ca="1">'Vasicek simulation'!Z815</f>
        <v>11958563.456352495</v>
      </c>
      <c r="D817" s="78">
        <f ca="1">'Vasicek simulation'!AA815</f>
        <v>3875.0110034365207</v>
      </c>
      <c r="F817" s="78">
        <f t="shared" ca="1" si="12"/>
        <v>110145.34156942368</v>
      </c>
      <c r="G817" s="78">
        <f t="shared" ca="1" si="12"/>
        <v>-110069.88365260884</v>
      </c>
      <c r="H817" s="78">
        <f t="shared" ca="1" si="12"/>
        <v>75.457916804991783</v>
      </c>
    </row>
    <row r="818" spans="1:8" ht="11.25" customHeight="1" x14ac:dyDescent="0.2">
      <c r="A818" s="222">
        <v>806</v>
      </c>
      <c r="B818" s="78">
        <f ca="1">'Vasicek simulation'!Y816</f>
        <v>12046282.870266305</v>
      </c>
      <c r="C818" s="78">
        <f ca="1">'Vasicek simulation'!Z816</f>
        <v>12050095.967216976</v>
      </c>
      <c r="D818" s="78">
        <f ca="1">'Vasicek simulation'!AA816</f>
        <v>3813.0969506707042</v>
      </c>
      <c r="F818" s="78">
        <f t="shared" ca="1" si="12"/>
        <v>201739.76648667082</v>
      </c>
      <c r="G818" s="78">
        <f t="shared" ca="1" si="12"/>
        <v>-201602.39451709017</v>
      </c>
      <c r="H818" s="78">
        <f t="shared" ca="1" si="12"/>
        <v>137.37196957080823</v>
      </c>
    </row>
    <row r="819" spans="1:8" ht="11.25" customHeight="1" x14ac:dyDescent="0.2">
      <c r="A819" s="222">
        <v>807</v>
      </c>
      <c r="B819" s="78">
        <f ca="1">'Vasicek simulation'!Y817</f>
        <v>11680541.371047527</v>
      </c>
      <c r="C819" s="78">
        <f ca="1">'Vasicek simulation'!Z817</f>
        <v>11684603.802297676</v>
      </c>
      <c r="D819" s="78">
        <f ca="1">'Vasicek simulation'!AA817</f>
        <v>4062.4312501493841</v>
      </c>
      <c r="F819" s="78">
        <f t="shared" ca="1" si="12"/>
        <v>-164001.73273210786</v>
      </c>
      <c r="G819" s="78">
        <f t="shared" ca="1" si="12"/>
        <v>163889.77040220983</v>
      </c>
      <c r="H819" s="78">
        <f t="shared" ca="1" si="12"/>
        <v>-111.96232990787166</v>
      </c>
    </row>
    <row r="820" spans="1:8" ht="11.25" customHeight="1" x14ac:dyDescent="0.2">
      <c r="A820" s="222">
        <v>808</v>
      </c>
      <c r="B820" s="78">
        <f ca="1">'Vasicek simulation'!Y818</f>
        <v>11940557.741106002</v>
      </c>
      <c r="C820" s="78">
        <f ca="1">'Vasicek simulation'!Z818</f>
        <v>11944442.337995321</v>
      </c>
      <c r="D820" s="78">
        <f ca="1">'Vasicek simulation'!AA818</f>
        <v>3884.5968893188983</v>
      </c>
      <c r="F820" s="78">
        <f t="shared" ca="1" si="12"/>
        <v>96014.637326367199</v>
      </c>
      <c r="G820" s="78">
        <f t="shared" ca="1" si="12"/>
        <v>-95948.765295434743</v>
      </c>
      <c r="H820" s="78">
        <f t="shared" ca="1" si="12"/>
        <v>65.872030922614158</v>
      </c>
    </row>
    <row r="821" spans="1:8" ht="11.25" customHeight="1" x14ac:dyDescent="0.2">
      <c r="A821" s="222">
        <v>809</v>
      </c>
      <c r="B821" s="78">
        <f ca="1">'Vasicek simulation'!Y819</f>
        <v>11932719.948331</v>
      </c>
      <c r="C821" s="78">
        <f ca="1">'Vasicek simulation'!Z819</f>
        <v>11936609.865965024</v>
      </c>
      <c r="D821" s="78">
        <f ca="1">'Vasicek simulation'!AA819</f>
        <v>3889.9176340233535</v>
      </c>
      <c r="F821" s="78">
        <f t="shared" ca="1" si="12"/>
        <v>88176.844551365823</v>
      </c>
      <c r="G821" s="78">
        <f t="shared" ca="1" si="12"/>
        <v>-88116.293265137821</v>
      </c>
      <c r="H821" s="78">
        <f t="shared" ca="1" si="12"/>
        <v>60.551286218159021</v>
      </c>
    </row>
    <row r="822" spans="1:8" ht="11.25" customHeight="1" x14ac:dyDescent="0.2">
      <c r="A822" s="222">
        <v>810</v>
      </c>
      <c r="B822" s="78">
        <f ca="1">'Vasicek simulation'!Y820</f>
        <v>11825118.670375021</v>
      </c>
      <c r="C822" s="78">
        <f ca="1">'Vasicek simulation'!Z820</f>
        <v>11829081.896851361</v>
      </c>
      <c r="D822" s="78">
        <f ca="1">'Vasicek simulation'!AA820</f>
        <v>3963.2264763396233</v>
      </c>
      <c r="F822" s="78">
        <f t="shared" ca="1" si="12"/>
        <v>-19424.433404613286</v>
      </c>
      <c r="G822" s="78">
        <f t="shared" ca="1" si="12"/>
        <v>19411.675848525017</v>
      </c>
      <c r="H822" s="78">
        <f t="shared" ca="1" si="12"/>
        <v>-12.757556098110854</v>
      </c>
    </row>
    <row r="823" spans="1:8" ht="11.25" customHeight="1" x14ac:dyDescent="0.2">
      <c r="A823" s="222">
        <v>811</v>
      </c>
      <c r="B823" s="78">
        <f ca="1">'Vasicek simulation'!Y821</f>
        <v>11886447.330543639</v>
      </c>
      <c r="C823" s="78">
        <f ca="1">'Vasicek simulation'!Z821</f>
        <v>11890368.714759249</v>
      </c>
      <c r="D823" s="78">
        <f ca="1">'Vasicek simulation'!AA821</f>
        <v>3921.3842156101018</v>
      </c>
      <c r="F823" s="78">
        <f t="shared" ca="1" si="12"/>
        <v>41904.226764004678</v>
      </c>
      <c r="G823" s="78">
        <f t="shared" ca="1" si="12"/>
        <v>-41875.142059363425</v>
      </c>
      <c r="H823" s="78">
        <f t="shared" ca="1" si="12"/>
        <v>29.084704631410659</v>
      </c>
    </row>
    <row r="824" spans="1:8" ht="11.25" customHeight="1" x14ac:dyDescent="0.2">
      <c r="A824" s="222">
        <v>812</v>
      </c>
      <c r="B824" s="78">
        <f ca="1">'Vasicek simulation'!Y822</f>
        <v>11962528.163220411</v>
      </c>
      <c r="C824" s="78">
        <f ca="1">'Vasicek simulation'!Z822</f>
        <v>11966397.859807584</v>
      </c>
      <c r="D824" s="78">
        <f ca="1">'Vasicek simulation'!AA822</f>
        <v>3869.6965871732682</v>
      </c>
      <c r="F824" s="78">
        <f t="shared" ca="1" si="12"/>
        <v>117985.05944077671</v>
      </c>
      <c r="G824" s="78">
        <f t="shared" ca="1" si="12"/>
        <v>-117904.28710769862</v>
      </c>
      <c r="H824" s="78">
        <f t="shared" ca="1" si="12"/>
        <v>80.772333068244279</v>
      </c>
    </row>
    <row r="825" spans="1:8" ht="11.25" customHeight="1" x14ac:dyDescent="0.2">
      <c r="A825" s="222">
        <v>813</v>
      </c>
      <c r="B825" s="78">
        <f ca="1">'Vasicek simulation'!Y823</f>
        <v>11960061.464797568</v>
      </c>
      <c r="C825" s="78">
        <f ca="1">'Vasicek simulation'!Z823</f>
        <v>11963932.833222292</v>
      </c>
      <c r="D825" s="78">
        <f ca="1">'Vasicek simulation'!AA823</f>
        <v>3871.3684247247875</v>
      </c>
      <c r="F825" s="78">
        <f t="shared" ca="1" si="12"/>
        <v>115518.36101793312</v>
      </c>
      <c r="G825" s="78">
        <f t="shared" ca="1" si="12"/>
        <v>-115439.26052240655</v>
      </c>
      <c r="H825" s="78">
        <f t="shared" ca="1" si="12"/>
        <v>79.100495516725005</v>
      </c>
    </row>
    <row r="826" spans="1:8" ht="11.25" customHeight="1" x14ac:dyDescent="0.2">
      <c r="A826" s="222">
        <v>814</v>
      </c>
      <c r="B826" s="78">
        <f ca="1">'Vasicek simulation'!Y824</f>
        <v>11724597.785088437</v>
      </c>
      <c r="C826" s="78">
        <f ca="1">'Vasicek simulation'!Z824</f>
        <v>11728629.907277487</v>
      </c>
      <c r="D826" s="78">
        <f ca="1">'Vasicek simulation'!AA824</f>
        <v>4032.1221890505403</v>
      </c>
      <c r="F826" s="78">
        <f t="shared" ca="1" si="12"/>
        <v>-119945.31869119778</v>
      </c>
      <c r="G826" s="78">
        <f t="shared" ca="1" si="12"/>
        <v>119863.6654223986</v>
      </c>
      <c r="H826" s="78">
        <f t="shared" ca="1" si="12"/>
        <v>-81.65326880902785</v>
      </c>
    </row>
    <row r="827" spans="1:8" ht="11.25" customHeight="1" x14ac:dyDescent="0.2">
      <c r="A827" s="222">
        <v>815</v>
      </c>
      <c r="B827" s="78">
        <f ca="1">'Vasicek simulation'!Y825</f>
        <v>11737961.618150465</v>
      </c>
      <c r="C827" s="78">
        <f ca="1">'Vasicek simulation'!Z825</f>
        <v>11741984.559714839</v>
      </c>
      <c r="D827" s="78">
        <f ca="1">'Vasicek simulation'!AA825</f>
        <v>4022.941564373672</v>
      </c>
      <c r="F827" s="78">
        <f t="shared" ca="1" si="12"/>
        <v>-106581.48562916927</v>
      </c>
      <c r="G827" s="78">
        <f t="shared" ca="1" si="12"/>
        <v>106509.01298504695</v>
      </c>
      <c r="H827" s="78">
        <f t="shared" ca="1" si="12"/>
        <v>-72.47264413215953</v>
      </c>
    </row>
    <row r="828" spans="1:8" ht="11.25" customHeight="1" x14ac:dyDescent="0.2">
      <c r="A828" s="222">
        <v>816</v>
      </c>
      <c r="B828" s="78">
        <f ca="1">'Vasicek simulation'!Y826</f>
        <v>12131444.887708386</v>
      </c>
      <c r="C828" s="78">
        <f ca="1">'Vasicek simulation'!Z826</f>
        <v>12135200.781465944</v>
      </c>
      <c r="D828" s="78">
        <f ca="1">'Vasicek simulation'!AA826</f>
        <v>3755.8937575574964</v>
      </c>
      <c r="F828" s="78">
        <f t="shared" ca="1" si="12"/>
        <v>286901.78392875195</v>
      </c>
      <c r="G828" s="78">
        <f t="shared" ca="1" si="12"/>
        <v>-286707.20876605809</v>
      </c>
      <c r="H828" s="78">
        <f t="shared" ca="1" si="12"/>
        <v>194.57516268401605</v>
      </c>
    </row>
    <row r="829" spans="1:8" ht="11.25" customHeight="1" x14ac:dyDescent="0.2">
      <c r="A829" s="222">
        <v>817</v>
      </c>
      <c r="B829" s="78">
        <f ca="1">'Vasicek simulation'!Y827</f>
        <v>11704390.97386989</v>
      </c>
      <c r="C829" s="78">
        <f ca="1">'Vasicek simulation'!Z827</f>
        <v>11708436.989397494</v>
      </c>
      <c r="D829" s="78">
        <f ca="1">'Vasicek simulation'!AA827</f>
        <v>4046.0155276041478</v>
      </c>
      <c r="F829" s="78">
        <f t="shared" ca="1" si="12"/>
        <v>-140152.12990974449</v>
      </c>
      <c r="G829" s="78">
        <f t="shared" ca="1" si="12"/>
        <v>140056.58330239169</v>
      </c>
      <c r="H829" s="78">
        <f t="shared" ca="1" si="12"/>
        <v>-95.546607362635314</v>
      </c>
    </row>
    <row r="830" spans="1:8" ht="11.25" customHeight="1" x14ac:dyDescent="0.2">
      <c r="A830" s="222">
        <v>818</v>
      </c>
      <c r="B830" s="78">
        <f ca="1">'Vasicek simulation'!Y828</f>
        <v>11828821.702803744</v>
      </c>
      <c r="C830" s="78">
        <f ca="1">'Vasicek simulation'!Z828</f>
        <v>11832782.398559535</v>
      </c>
      <c r="D830" s="78">
        <f ca="1">'Vasicek simulation'!AA828</f>
        <v>3960.6957557909191</v>
      </c>
      <c r="F830" s="78">
        <f t="shared" ca="1" si="12"/>
        <v>-15721.400975890458</v>
      </c>
      <c r="G830" s="78">
        <f t="shared" ca="1" si="12"/>
        <v>15711.174140350893</v>
      </c>
      <c r="H830" s="78">
        <f t="shared" ca="1" si="12"/>
        <v>-10.226835549406587</v>
      </c>
    </row>
    <row r="831" spans="1:8" ht="11.25" customHeight="1" x14ac:dyDescent="0.2">
      <c r="A831" s="222">
        <v>819</v>
      </c>
      <c r="B831" s="78">
        <f ca="1">'Vasicek simulation'!Y829</f>
        <v>11831655.208755493</v>
      </c>
      <c r="C831" s="78">
        <f ca="1">'Vasicek simulation'!Z829</f>
        <v>11835613.968405344</v>
      </c>
      <c r="D831" s="78">
        <f ca="1">'Vasicek simulation'!AA829</f>
        <v>3958.7596498504281</v>
      </c>
      <c r="F831" s="78">
        <f t="shared" ca="1" si="12"/>
        <v>-12887.895024141297</v>
      </c>
      <c r="G831" s="78">
        <f t="shared" ca="1" si="12"/>
        <v>12879.604294542223</v>
      </c>
      <c r="H831" s="78">
        <f t="shared" ca="1" si="12"/>
        <v>-8.2907296089156262</v>
      </c>
    </row>
    <row r="832" spans="1:8" ht="11.25" customHeight="1" x14ac:dyDescent="0.2">
      <c r="A832" s="222">
        <v>820</v>
      </c>
      <c r="B832" s="78">
        <f ca="1">'Vasicek simulation'!Y830</f>
        <v>11655408.181558566</v>
      </c>
      <c r="C832" s="78">
        <f ca="1">'Vasicek simulation'!Z830</f>
        <v>11659487.93218557</v>
      </c>
      <c r="D832" s="78">
        <f ca="1">'Vasicek simulation'!AA830</f>
        <v>4079.7506270036101</v>
      </c>
      <c r="F832" s="78">
        <f t="shared" ca="1" si="12"/>
        <v>-189134.92222106829</v>
      </c>
      <c r="G832" s="78">
        <f t="shared" ca="1" si="12"/>
        <v>189005.64051431604</v>
      </c>
      <c r="H832" s="78">
        <f t="shared" ca="1" si="12"/>
        <v>-129.28170676209766</v>
      </c>
    </row>
    <row r="833" spans="1:8" ht="11.25" customHeight="1" x14ac:dyDescent="0.2">
      <c r="A833" s="222">
        <v>821</v>
      </c>
      <c r="B833" s="78">
        <f ca="1">'Vasicek simulation'!Y831</f>
        <v>11829828.258141469</v>
      </c>
      <c r="C833" s="78">
        <f ca="1">'Vasicek simulation'!Z831</f>
        <v>11833788.266091961</v>
      </c>
      <c r="D833" s="78">
        <f ca="1">'Vasicek simulation'!AA831</f>
        <v>3960.0079504922032</v>
      </c>
      <c r="F833" s="78">
        <f t="shared" ca="1" si="12"/>
        <v>-14714.84563816525</v>
      </c>
      <c r="G833" s="78">
        <f t="shared" ca="1" si="12"/>
        <v>14705.306607924402</v>
      </c>
      <c r="H833" s="78">
        <f t="shared" ca="1" si="12"/>
        <v>-9.5390302506907574</v>
      </c>
    </row>
    <row r="834" spans="1:8" ht="11.25" customHeight="1" x14ac:dyDescent="0.2">
      <c r="A834" s="222">
        <v>822</v>
      </c>
      <c r="B834" s="78">
        <f ca="1">'Vasicek simulation'!Y832</f>
        <v>11857307.606964853</v>
      </c>
      <c r="C834" s="78">
        <f ca="1">'Vasicek simulation'!Z832</f>
        <v>11861248.853127895</v>
      </c>
      <c r="D834" s="78">
        <f ca="1">'Vasicek simulation'!AA832</f>
        <v>3941.2461630422622</v>
      </c>
      <c r="F834" s="78">
        <f t="shared" ca="1" si="12"/>
        <v>12764.5031852182</v>
      </c>
      <c r="G834" s="78">
        <f t="shared" ca="1" si="12"/>
        <v>-12755.280428009108</v>
      </c>
      <c r="H834" s="78">
        <f t="shared" ca="1" si="12"/>
        <v>9.2227571992502817</v>
      </c>
    </row>
    <row r="835" spans="1:8" ht="11.25" customHeight="1" x14ac:dyDescent="0.2">
      <c r="A835" s="222">
        <v>823</v>
      </c>
      <c r="B835" s="78">
        <f ca="1">'Vasicek simulation'!Y833</f>
        <v>11633869.076257108</v>
      </c>
      <c r="C835" s="78">
        <f ca="1">'Vasicek simulation'!Z833</f>
        <v>11637963.685483761</v>
      </c>
      <c r="D835" s="78">
        <f ca="1">'Vasicek simulation'!AA833</f>
        <v>4094.6092266533524</v>
      </c>
      <c r="F835" s="78">
        <f t="shared" ca="1" si="12"/>
        <v>-210674.02752252668</v>
      </c>
      <c r="G835" s="78">
        <f t="shared" ca="1" si="12"/>
        <v>210529.88721612468</v>
      </c>
      <c r="H835" s="78">
        <f t="shared" ca="1" si="12"/>
        <v>-144.1403064118399</v>
      </c>
    </row>
    <row r="836" spans="1:8" ht="11.25" customHeight="1" x14ac:dyDescent="0.2">
      <c r="A836" s="222">
        <v>824</v>
      </c>
      <c r="B836" s="78">
        <f ca="1">'Vasicek simulation'!Y834</f>
        <v>12028706.46905417</v>
      </c>
      <c r="C836" s="78">
        <f ca="1">'Vasicek simulation'!Z834</f>
        <v>12032531.41645089</v>
      </c>
      <c r="D836" s="78">
        <f ca="1">'Vasicek simulation'!AA834</f>
        <v>3824.9473967198282</v>
      </c>
      <c r="F836" s="78">
        <f t="shared" ca="1" si="12"/>
        <v>184163.36527453549</v>
      </c>
      <c r="G836" s="78">
        <f t="shared" ca="1" si="12"/>
        <v>-184037.84375100397</v>
      </c>
      <c r="H836" s="78">
        <f t="shared" ca="1" si="12"/>
        <v>125.52152352168423</v>
      </c>
    </row>
    <row r="837" spans="1:8" ht="11.25" customHeight="1" x14ac:dyDescent="0.2">
      <c r="A837" s="222">
        <v>825</v>
      </c>
      <c r="B837" s="78">
        <f ca="1">'Vasicek simulation'!Y835</f>
        <v>11668392.545466032</v>
      </c>
      <c r="C837" s="78">
        <f ca="1">'Vasicek simulation'!Z835</f>
        <v>11672463.345978424</v>
      </c>
      <c r="D837" s="78">
        <f ca="1">'Vasicek simulation'!AA835</f>
        <v>4070.8005123920739</v>
      </c>
      <c r="F837" s="78">
        <f t="shared" ca="1" si="12"/>
        <v>-176150.55831360258</v>
      </c>
      <c r="G837" s="78">
        <f t="shared" ca="1" si="12"/>
        <v>176030.22672146186</v>
      </c>
      <c r="H837" s="78">
        <f t="shared" ca="1" si="12"/>
        <v>-120.33159215056139</v>
      </c>
    </row>
    <row r="838" spans="1:8" ht="11.25" customHeight="1" x14ac:dyDescent="0.2">
      <c r="A838" s="222">
        <v>826</v>
      </c>
      <c r="B838" s="78">
        <f ca="1">'Vasicek simulation'!Y836</f>
        <v>11996077.080545498</v>
      </c>
      <c r="C838" s="78">
        <f ca="1">'Vasicek simulation'!Z836</f>
        <v>11999924.066314455</v>
      </c>
      <c r="D838" s="78">
        <f ca="1">'Vasicek simulation'!AA836</f>
        <v>3846.9857689570636</v>
      </c>
      <c r="F838" s="78">
        <f t="shared" ca="1" si="12"/>
        <v>151533.9767658636</v>
      </c>
      <c r="G838" s="78">
        <f t="shared" ca="1" si="12"/>
        <v>-151430.49361456931</v>
      </c>
      <c r="H838" s="78">
        <f t="shared" ca="1" si="12"/>
        <v>103.48315128444892</v>
      </c>
    </row>
    <row r="839" spans="1:8" ht="11.25" customHeight="1" x14ac:dyDescent="0.2">
      <c r="A839" s="222">
        <v>827</v>
      </c>
      <c r="B839" s="78">
        <f ca="1">'Vasicek simulation'!Y837</f>
        <v>11690462.58960565</v>
      </c>
      <c r="C839" s="78">
        <f ca="1">'Vasicek simulation'!Z837</f>
        <v>11694518.189764408</v>
      </c>
      <c r="D839" s="78">
        <f ca="1">'Vasicek simulation'!AA837</f>
        <v>4055.6001587584615</v>
      </c>
      <c r="F839" s="78">
        <f t="shared" ca="1" si="12"/>
        <v>-154080.51417398453</v>
      </c>
      <c r="G839" s="78">
        <f t="shared" ca="1" si="12"/>
        <v>153975.38293547742</v>
      </c>
      <c r="H839" s="78">
        <f t="shared" ca="1" si="12"/>
        <v>-105.131238516949</v>
      </c>
    </row>
    <row r="840" spans="1:8" ht="11.25" customHeight="1" x14ac:dyDescent="0.2">
      <c r="A840" s="222">
        <v>828</v>
      </c>
      <c r="B840" s="78">
        <f ca="1">'Vasicek simulation'!Y838</f>
        <v>11839275.096447634</v>
      </c>
      <c r="C840" s="78">
        <f ca="1">'Vasicek simulation'!Z838</f>
        <v>11843228.651079731</v>
      </c>
      <c r="D840" s="78">
        <f ca="1">'Vasicek simulation'!AA838</f>
        <v>3953.5546320974827</v>
      </c>
      <c r="F840" s="78">
        <f t="shared" ca="1" si="12"/>
        <v>-5268.0073320008814</v>
      </c>
      <c r="G840" s="78">
        <f t="shared" ca="1" si="12"/>
        <v>5264.9216201547533</v>
      </c>
      <c r="H840" s="78">
        <f t="shared" ca="1" si="12"/>
        <v>-3.085711855970203</v>
      </c>
    </row>
    <row r="841" spans="1:8" ht="11.25" customHeight="1" x14ac:dyDescent="0.2">
      <c r="A841" s="222">
        <v>829</v>
      </c>
      <c r="B841" s="78">
        <f ca="1">'Vasicek simulation'!Y839</f>
        <v>11838450.863148227</v>
      </c>
      <c r="C841" s="78">
        <f ca="1">'Vasicek simulation'!Z839</f>
        <v>11842404.980689202</v>
      </c>
      <c r="D841" s="78">
        <f ca="1">'Vasicek simulation'!AA839</f>
        <v>3954.11754097417</v>
      </c>
      <c r="F841" s="78">
        <f t="shared" ca="1" si="12"/>
        <v>-6092.2406314071268</v>
      </c>
      <c r="G841" s="78">
        <f t="shared" ca="1" si="12"/>
        <v>6088.5920106843114</v>
      </c>
      <c r="H841" s="78">
        <f t="shared" ca="1" si="12"/>
        <v>-3.6486207326574913</v>
      </c>
    </row>
    <row r="842" spans="1:8" ht="11.25" customHeight="1" x14ac:dyDescent="0.2">
      <c r="A842" s="222">
        <v>830</v>
      </c>
      <c r="B842" s="78">
        <f ca="1">'Vasicek simulation'!Y840</f>
        <v>11858697.420984719</v>
      </c>
      <c r="C842" s="78">
        <f ca="1">'Vasicek simulation'!Z840</f>
        <v>11862637.719045214</v>
      </c>
      <c r="D842" s="78">
        <f ca="1">'Vasicek simulation'!AA840</f>
        <v>3940.2980604954064</v>
      </c>
      <c r="F842" s="78">
        <f t="shared" ca="1" si="12"/>
        <v>14154.317205084488</v>
      </c>
      <c r="G842" s="78">
        <f t="shared" ca="1" si="12"/>
        <v>-14144.14634532854</v>
      </c>
      <c r="H842" s="78">
        <f t="shared" ca="1" si="12"/>
        <v>10.170859746106089</v>
      </c>
    </row>
    <row r="843" spans="1:8" ht="11.25" customHeight="1" x14ac:dyDescent="0.2">
      <c r="A843" s="222">
        <v>831</v>
      </c>
      <c r="B843" s="78">
        <f ca="1">'Vasicek simulation'!Y841</f>
        <v>11884908.004915267</v>
      </c>
      <c r="C843" s="78">
        <f ca="1">'Vasicek simulation'!Z841</f>
        <v>11888830.43747309</v>
      </c>
      <c r="D843" s="78">
        <f ca="1">'Vasicek simulation'!AA841</f>
        <v>3922.4325578231364</v>
      </c>
      <c r="F843" s="78">
        <f t="shared" ca="1" si="12"/>
        <v>40364.901135632768</v>
      </c>
      <c r="G843" s="78">
        <f t="shared" ca="1" si="12"/>
        <v>-40336.86477320455</v>
      </c>
      <c r="H843" s="78">
        <f t="shared" ca="1" si="12"/>
        <v>28.036362418376029</v>
      </c>
    </row>
    <row r="844" spans="1:8" ht="11.25" customHeight="1" x14ac:dyDescent="0.2">
      <c r="A844" s="222">
        <v>832</v>
      </c>
      <c r="B844" s="78">
        <f ca="1">'Vasicek simulation'!Y842</f>
        <v>11610427.29952528</v>
      </c>
      <c r="C844" s="78">
        <f ca="1">'Vasicek simulation'!Z842</f>
        <v>11614538.096024109</v>
      </c>
      <c r="D844" s="78">
        <f ca="1">'Vasicek simulation'!AA842</f>
        <v>4110.7964988294989</v>
      </c>
      <c r="F844" s="78">
        <f t="shared" ca="1" si="12"/>
        <v>-234115.80425435491</v>
      </c>
      <c r="G844" s="78">
        <f t="shared" ca="1" si="12"/>
        <v>233955.47667577676</v>
      </c>
      <c r="H844" s="78">
        <f t="shared" ca="1" si="12"/>
        <v>-160.32757858798641</v>
      </c>
    </row>
    <row r="845" spans="1:8" ht="11.25" customHeight="1" x14ac:dyDescent="0.2">
      <c r="A845" s="222">
        <v>833</v>
      </c>
      <c r="B845" s="78">
        <f ca="1">'Vasicek simulation'!Y843</f>
        <v>11728039.571455205</v>
      </c>
      <c r="C845" s="78">
        <f ca="1">'Vasicek simulation'!Z843</f>
        <v>11732069.3286238</v>
      </c>
      <c r="D845" s="78">
        <f ca="1">'Vasicek simulation'!AA843</f>
        <v>4029.7571685947478</v>
      </c>
      <c r="F845" s="78">
        <f t="shared" ref="F845:H908" ca="1" si="13">(B845-B$7)*F$1</f>
        <v>-116503.5323244296</v>
      </c>
      <c r="G845" s="78">
        <f t="shared" ca="1" si="13"/>
        <v>116424.24407608621</v>
      </c>
      <c r="H845" s="78">
        <f t="shared" ca="1" si="13"/>
        <v>-79.288248353235304</v>
      </c>
    </row>
    <row r="846" spans="1:8" ht="11.25" customHeight="1" x14ac:dyDescent="0.2">
      <c r="A846" s="222">
        <v>834</v>
      </c>
      <c r="B846" s="78">
        <f ca="1">'Vasicek simulation'!Y844</f>
        <v>11554878.047488414</v>
      </c>
      <c r="C846" s="78">
        <f ca="1">'Vasicek simulation'!Z844</f>
        <v>11559027.26613427</v>
      </c>
      <c r="D846" s="78">
        <f ca="1">'Vasicek simulation'!AA844</f>
        <v>4149.2186458557844</v>
      </c>
      <c r="F846" s="78">
        <f t="shared" ca="1" si="13"/>
        <v>-289665.05629122071</v>
      </c>
      <c r="G846" s="78">
        <f t="shared" ca="1" si="13"/>
        <v>289466.30656561628</v>
      </c>
      <c r="H846" s="78">
        <f t="shared" ca="1" si="13"/>
        <v>-198.74972561427194</v>
      </c>
    </row>
    <row r="847" spans="1:8" ht="11.25" customHeight="1" x14ac:dyDescent="0.2">
      <c r="A847" s="222">
        <v>835</v>
      </c>
      <c r="B847" s="78">
        <f ca="1">'Vasicek simulation'!Y845</f>
        <v>12076625.12304588</v>
      </c>
      <c r="C847" s="78">
        <f ca="1">'Vasicek simulation'!Z845</f>
        <v>12080417.79773123</v>
      </c>
      <c r="D847" s="78">
        <f ca="1">'Vasicek simulation'!AA845</f>
        <v>3792.6746853496879</v>
      </c>
      <c r="F847" s="78">
        <f t="shared" ca="1" si="13"/>
        <v>232082.01926624589</v>
      </c>
      <c r="G847" s="78">
        <f t="shared" ca="1" si="13"/>
        <v>-231924.22503134422</v>
      </c>
      <c r="H847" s="78">
        <f t="shared" ca="1" si="13"/>
        <v>157.79423489182454</v>
      </c>
    </row>
    <row r="848" spans="1:8" ht="11.25" customHeight="1" x14ac:dyDescent="0.2">
      <c r="A848" s="222">
        <v>836</v>
      </c>
      <c r="B848" s="78">
        <f ca="1">'Vasicek simulation'!Y846</f>
        <v>11654988.52964572</v>
      </c>
      <c r="C848" s="78">
        <f ca="1">'Vasicek simulation'!Z846</f>
        <v>11659068.569628023</v>
      </c>
      <c r="D848" s="78">
        <f ca="1">'Vasicek simulation'!AA846</f>
        <v>4080.0399823021144</v>
      </c>
      <c r="F848" s="78">
        <f t="shared" ca="1" si="13"/>
        <v>-189554.57413391396</v>
      </c>
      <c r="G848" s="78">
        <f t="shared" ca="1" si="13"/>
        <v>189425.0030718632</v>
      </c>
      <c r="H848" s="78">
        <f t="shared" ca="1" si="13"/>
        <v>-129.57106206060189</v>
      </c>
    </row>
    <row r="849" spans="1:8" ht="11.25" customHeight="1" x14ac:dyDescent="0.2">
      <c r="A849" s="222">
        <v>837</v>
      </c>
      <c r="B849" s="78">
        <f ca="1">'Vasicek simulation'!Y847</f>
        <v>11376524.256974932</v>
      </c>
      <c r="C849" s="78">
        <f ca="1">'Vasicek simulation'!Z847</f>
        <v>11380797.35795637</v>
      </c>
      <c r="D849" s="78">
        <f ca="1">'Vasicek simulation'!AA847</f>
        <v>4273.1009814385325</v>
      </c>
      <c r="F849" s="78">
        <f t="shared" ca="1" si="13"/>
        <v>-468018.84680470265</v>
      </c>
      <c r="G849" s="78">
        <f t="shared" ca="1" si="13"/>
        <v>467696.21474351548</v>
      </c>
      <c r="H849" s="78">
        <f t="shared" ca="1" si="13"/>
        <v>-322.63206119701999</v>
      </c>
    </row>
    <row r="850" spans="1:8" ht="11.25" customHeight="1" x14ac:dyDescent="0.2">
      <c r="A850" s="222">
        <v>838</v>
      </c>
      <c r="B850" s="78">
        <f ca="1">'Vasicek simulation'!Y848</f>
        <v>11997068.53546444</v>
      </c>
      <c r="C850" s="78">
        <f ca="1">'Vasicek simulation'!Z848</f>
        <v>12000914.850856846</v>
      </c>
      <c r="D850" s="78">
        <f ca="1">'Vasicek simulation'!AA848</f>
        <v>3846.3153924066573</v>
      </c>
      <c r="F850" s="78">
        <f t="shared" ca="1" si="13"/>
        <v>152525.43168480508</v>
      </c>
      <c r="G850" s="78">
        <f t="shared" ca="1" si="13"/>
        <v>-152421.27815696038</v>
      </c>
      <c r="H850" s="78">
        <f t="shared" ca="1" si="13"/>
        <v>104.15352783485514</v>
      </c>
    </row>
    <row r="851" spans="1:8" ht="11.25" customHeight="1" x14ac:dyDescent="0.2">
      <c r="A851" s="222">
        <v>839</v>
      </c>
      <c r="B851" s="78">
        <f ca="1">'Vasicek simulation'!Y849</f>
        <v>11808394.839563321</v>
      </c>
      <c r="C851" s="78">
        <f ca="1">'Vasicek simulation'!Z849</f>
        <v>11812369.502074039</v>
      </c>
      <c r="D851" s="78">
        <f ca="1">'Vasicek simulation'!AA849</f>
        <v>3974.6625107172877</v>
      </c>
      <c r="F851" s="78">
        <f t="shared" ca="1" si="13"/>
        <v>-36148.264216313139</v>
      </c>
      <c r="G851" s="78">
        <f t="shared" ca="1" si="13"/>
        <v>36124.070625847206</v>
      </c>
      <c r="H851" s="78">
        <f t="shared" ca="1" si="13"/>
        <v>-24.193590475775181</v>
      </c>
    </row>
    <row r="852" spans="1:8" ht="11.25" customHeight="1" x14ac:dyDescent="0.2">
      <c r="A852" s="222">
        <v>840</v>
      </c>
      <c r="B852" s="78">
        <f ca="1">'Vasicek simulation'!Y850</f>
        <v>11587023.525310451</v>
      </c>
      <c r="C852" s="78">
        <f ca="1">'Vasicek simulation'!Z850</f>
        <v>11591150.499025259</v>
      </c>
      <c r="D852" s="78">
        <f ca="1">'Vasicek simulation'!AA850</f>
        <v>4126.9737148080021</v>
      </c>
      <c r="F852" s="78">
        <f t="shared" ca="1" si="13"/>
        <v>-257519.5784691833</v>
      </c>
      <c r="G852" s="78">
        <f t="shared" ca="1" si="13"/>
        <v>257343.07367462665</v>
      </c>
      <c r="H852" s="78">
        <f t="shared" ca="1" si="13"/>
        <v>-176.50479456648964</v>
      </c>
    </row>
    <row r="853" spans="1:8" ht="11.25" customHeight="1" x14ac:dyDescent="0.2">
      <c r="A853" s="222">
        <v>841</v>
      </c>
      <c r="B853" s="78">
        <f ca="1">'Vasicek simulation'!Y851</f>
        <v>11821177.12677305</v>
      </c>
      <c r="C853" s="78">
        <f ca="1">'Vasicek simulation'!Z851</f>
        <v>11825143.047563106</v>
      </c>
      <c r="D853" s="78">
        <f ca="1">'Vasicek simulation'!AA851</f>
        <v>3965.9207900557667</v>
      </c>
      <c r="F853" s="78">
        <f t="shared" ca="1" si="13"/>
        <v>-23365.977006584406</v>
      </c>
      <c r="G853" s="78">
        <f t="shared" ca="1" si="13"/>
        <v>23350.525136779994</v>
      </c>
      <c r="H853" s="78">
        <f t="shared" ca="1" si="13"/>
        <v>-15.451869814254223</v>
      </c>
    </row>
    <row r="854" spans="1:8" ht="11.25" customHeight="1" x14ac:dyDescent="0.2">
      <c r="A854" s="222">
        <v>842</v>
      </c>
      <c r="B854" s="78">
        <f ca="1">'Vasicek simulation'!Y852</f>
        <v>12141766.337645724</v>
      </c>
      <c r="C854" s="78">
        <f ca="1">'Vasicek simulation'!Z852</f>
        <v>12145515.323457137</v>
      </c>
      <c r="D854" s="78">
        <f ca="1">'Vasicek simulation'!AA852</f>
        <v>3748.9858114123344</v>
      </c>
      <c r="F854" s="78">
        <f t="shared" ca="1" si="13"/>
        <v>297223.23386608995</v>
      </c>
      <c r="G854" s="78">
        <f t="shared" ca="1" si="13"/>
        <v>-297021.75075725093</v>
      </c>
      <c r="H854" s="78">
        <f t="shared" ca="1" si="13"/>
        <v>201.48310882917804</v>
      </c>
    </row>
    <row r="855" spans="1:8" ht="11.25" customHeight="1" x14ac:dyDescent="0.2">
      <c r="A855" s="222">
        <v>843</v>
      </c>
      <c r="B855" s="78">
        <f ca="1">'Vasicek simulation'!Y853</f>
        <v>11700107.836848384</v>
      </c>
      <c r="C855" s="78">
        <f ca="1">'Vasicek simulation'!Z853</f>
        <v>11704156.799065776</v>
      </c>
      <c r="D855" s="78">
        <f ca="1">'Vasicek simulation'!AA853</f>
        <v>4048.9622173923999</v>
      </c>
      <c r="F855" s="78">
        <f t="shared" ca="1" si="13"/>
        <v>-144435.26693125069</v>
      </c>
      <c r="G855" s="78">
        <f t="shared" ca="1" si="13"/>
        <v>144336.77363410965</v>
      </c>
      <c r="H855" s="78">
        <f t="shared" ca="1" si="13"/>
        <v>-98.493297150887429</v>
      </c>
    </row>
    <row r="856" spans="1:8" ht="11.25" customHeight="1" x14ac:dyDescent="0.2">
      <c r="A856" s="222">
        <v>844</v>
      </c>
      <c r="B856" s="78">
        <f ca="1">'Vasicek simulation'!Y854</f>
        <v>11910698.855444176</v>
      </c>
      <c r="C856" s="78">
        <f ca="1">'Vasicek simulation'!Z854</f>
        <v>11914603.736571638</v>
      </c>
      <c r="D856" s="78">
        <f ca="1">'Vasicek simulation'!AA854</f>
        <v>3904.881127461791</v>
      </c>
      <c r="F856" s="78">
        <f t="shared" ca="1" si="13"/>
        <v>66155.751664541662</v>
      </c>
      <c r="G856" s="78">
        <f t="shared" ca="1" si="13"/>
        <v>-66110.163871752098</v>
      </c>
      <c r="H856" s="78">
        <f t="shared" ca="1" si="13"/>
        <v>45.58779277972144</v>
      </c>
    </row>
    <row r="857" spans="1:8" ht="11.25" customHeight="1" x14ac:dyDescent="0.2">
      <c r="A857" s="222">
        <v>845</v>
      </c>
      <c r="B857" s="78">
        <f ca="1">'Vasicek simulation'!Y855</f>
        <v>11628908.218894579</v>
      </c>
      <c r="C857" s="78">
        <f ca="1">'Vasicek simulation'!Z855</f>
        <v>11633006.252363263</v>
      </c>
      <c r="D857" s="78">
        <f ca="1">'Vasicek simulation'!AA855</f>
        <v>4098.0334686841816</v>
      </c>
      <c r="F857" s="78">
        <f t="shared" ca="1" si="13"/>
        <v>-215634.88488505594</v>
      </c>
      <c r="G857" s="78">
        <f t="shared" ca="1" si="13"/>
        <v>215487.32033662312</v>
      </c>
      <c r="H857" s="78">
        <f t="shared" ca="1" si="13"/>
        <v>-147.56454844266909</v>
      </c>
    </row>
    <row r="858" spans="1:8" ht="11.25" customHeight="1" x14ac:dyDescent="0.2">
      <c r="A858" s="222">
        <v>846</v>
      </c>
      <c r="B858" s="78">
        <f ca="1">'Vasicek simulation'!Y856</f>
        <v>11743147.192884693</v>
      </c>
      <c r="C858" s="78">
        <f ca="1">'Vasicek simulation'!Z856</f>
        <v>11747166.573781569</v>
      </c>
      <c r="D858" s="78">
        <f ca="1">'Vasicek simulation'!AA856</f>
        <v>4019.3808968756348</v>
      </c>
      <c r="F858" s="78">
        <f t="shared" ca="1" si="13"/>
        <v>-101395.91089494154</v>
      </c>
      <c r="G858" s="78">
        <f t="shared" ca="1" si="13"/>
        <v>101326.99891831726</v>
      </c>
      <c r="H858" s="78">
        <f t="shared" ca="1" si="13"/>
        <v>-68.911976634122311</v>
      </c>
    </row>
    <row r="859" spans="1:8" ht="11.25" customHeight="1" x14ac:dyDescent="0.2">
      <c r="A859" s="222">
        <v>847</v>
      </c>
      <c r="B859" s="78">
        <f ca="1">'Vasicek simulation'!Y857</f>
        <v>11994572.094087638</v>
      </c>
      <c r="C859" s="78">
        <f ca="1">'Vasicek simulation'!Z857</f>
        <v>11998420.097546685</v>
      </c>
      <c r="D859" s="78">
        <f ca="1">'Vasicek simulation'!AA857</f>
        <v>3848.0034590475261</v>
      </c>
      <c r="F859" s="78">
        <f t="shared" ca="1" si="13"/>
        <v>150028.9903080035</v>
      </c>
      <c r="G859" s="78">
        <f t="shared" ca="1" si="13"/>
        <v>-149926.52484679967</v>
      </c>
      <c r="H859" s="78">
        <f t="shared" ca="1" si="13"/>
        <v>102.46546119398636</v>
      </c>
    </row>
    <row r="860" spans="1:8" ht="11.25" customHeight="1" x14ac:dyDescent="0.2">
      <c r="A860" s="222">
        <v>848</v>
      </c>
      <c r="B860" s="78">
        <f ca="1">'Vasicek simulation'!Y858</f>
        <v>11678759.999304712</v>
      </c>
      <c r="C860" s="78">
        <f ca="1">'Vasicek simulation'!Z858</f>
        <v>11682823.657431863</v>
      </c>
      <c r="D860" s="78">
        <f ca="1">'Vasicek simulation'!AA858</f>
        <v>4063.6581271514297</v>
      </c>
      <c r="F860" s="78">
        <f t="shared" ca="1" si="13"/>
        <v>-165783.10447492264</v>
      </c>
      <c r="G860" s="78">
        <f t="shared" ca="1" si="13"/>
        <v>165669.91526802257</v>
      </c>
      <c r="H860" s="78">
        <f t="shared" ca="1" si="13"/>
        <v>-113.18920690991717</v>
      </c>
    </row>
    <row r="861" spans="1:8" ht="11.25" customHeight="1" x14ac:dyDescent="0.2">
      <c r="A861" s="222">
        <v>849</v>
      </c>
      <c r="B861" s="78">
        <f ca="1">'Vasicek simulation'!Y859</f>
        <v>11763921.063524891</v>
      </c>
      <c r="C861" s="78">
        <f ca="1">'Vasicek simulation'!Z859</f>
        <v>11767926.189732317</v>
      </c>
      <c r="D861" s="78">
        <f ca="1">'Vasicek simulation'!AA859</f>
        <v>4005.1262074261904</v>
      </c>
      <c r="F861" s="78">
        <f t="shared" ca="1" si="13"/>
        <v>-80622.04025474377</v>
      </c>
      <c r="G861" s="78">
        <f t="shared" ca="1" si="13"/>
        <v>80567.382967568934</v>
      </c>
      <c r="H861" s="78">
        <f t="shared" ca="1" si="13"/>
        <v>-54.657287184677898</v>
      </c>
    </row>
    <row r="862" spans="1:8" ht="11.25" customHeight="1" x14ac:dyDescent="0.2">
      <c r="A862" s="222">
        <v>850</v>
      </c>
      <c r="B862" s="78">
        <f ca="1">'Vasicek simulation'!Y860</f>
        <v>11976727.724098954</v>
      </c>
      <c r="C862" s="78">
        <f ca="1">'Vasicek simulation'!Z860</f>
        <v>11980587.80208211</v>
      </c>
      <c r="D862" s="78">
        <f ca="1">'Vasicek simulation'!AA860</f>
        <v>3860.0779831558466</v>
      </c>
      <c r="F862" s="78">
        <f t="shared" ca="1" si="13"/>
        <v>132184.62031931989</v>
      </c>
      <c r="G862" s="78">
        <f t="shared" ca="1" si="13"/>
        <v>-132094.22938222438</v>
      </c>
      <c r="H862" s="78">
        <f t="shared" ca="1" si="13"/>
        <v>90.390937085665882</v>
      </c>
    </row>
    <row r="863" spans="1:8" ht="11.25" customHeight="1" x14ac:dyDescent="0.2">
      <c r="A863" s="222">
        <v>851</v>
      </c>
      <c r="B863" s="78">
        <f ca="1">'Vasicek simulation'!Y861</f>
        <v>12048197.86343072</v>
      </c>
      <c r="C863" s="78">
        <f ca="1">'Vasicek simulation'!Z861</f>
        <v>12052009.670143036</v>
      </c>
      <c r="D863" s="78">
        <f ca="1">'Vasicek simulation'!AA861</f>
        <v>3811.8067123163491</v>
      </c>
      <c r="F863" s="78">
        <f t="shared" ca="1" si="13"/>
        <v>203654.75965108536</v>
      </c>
      <c r="G863" s="78">
        <f t="shared" ca="1" si="13"/>
        <v>-203516.09744315036</v>
      </c>
      <c r="H863" s="78">
        <f t="shared" ca="1" si="13"/>
        <v>138.66220792516333</v>
      </c>
    </row>
    <row r="864" spans="1:8" ht="11.25" customHeight="1" x14ac:dyDescent="0.2">
      <c r="A864" s="222">
        <v>852</v>
      </c>
      <c r="B864" s="78">
        <f ca="1">'Vasicek simulation'!Y862</f>
        <v>11957396.023273757</v>
      </c>
      <c r="C864" s="78">
        <f ca="1">'Vasicek simulation'!Z862</f>
        <v>11961269.198543478</v>
      </c>
      <c r="D864" s="78">
        <f ca="1">'Vasicek simulation'!AA862</f>
        <v>3873.1752697210759</v>
      </c>
      <c r="F864" s="78">
        <f t="shared" ca="1" si="13"/>
        <v>112852.91949412227</v>
      </c>
      <c r="G864" s="78">
        <f t="shared" ca="1" si="13"/>
        <v>-112775.62584359199</v>
      </c>
      <c r="H864" s="78">
        <f t="shared" ca="1" si="13"/>
        <v>77.293650520436586</v>
      </c>
    </row>
    <row r="865" spans="1:8" ht="11.25" customHeight="1" x14ac:dyDescent="0.2">
      <c r="A865" s="222">
        <v>853</v>
      </c>
      <c r="B865" s="78">
        <f ca="1">'Vasicek simulation'!Y863</f>
        <v>12036498.257223072</v>
      </c>
      <c r="C865" s="78">
        <f ca="1">'Vasicek simulation'!Z863</f>
        <v>12040317.949375309</v>
      </c>
      <c r="D865" s="78">
        <f ca="1">'Vasicek simulation'!AA863</f>
        <v>3819.6921522375196</v>
      </c>
      <c r="F865" s="78">
        <f t="shared" ca="1" si="13"/>
        <v>191955.15344343707</v>
      </c>
      <c r="G865" s="78">
        <f t="shared" ca="1" si="13"/>
        <v>-191824.37667542323</v>
      </c>
      <c r="H865" s="78">
        <f t="shared" ca="1" si="13"/>
        <v>130.77676800399286</v>
      </c>
    </row>
    <row r="866" spans="1:8" ht="11.25" customHeight="1" x14ac:dyDescent="0.2">
      <c r="A866" s="222">
        <v>854</v>
      </c>
      <c r="B866" s="78">
        <f ca="1">'Vasicek simulation'!Y864</f>
        <v>11934402.346517894</v>
      </c>
      <c r="C866" s="78">
        <f ca="1">'Vasicek simulation'!Z864</f>
        <v>11938291.121816181</v>
      </c>
      <c r="D866" s="78">
        <f ca="1">'Vasicek simulation'!AA864</f>
        <v>3888.7752982862294</v>
      </c>
      <c r="F866" s="78">
        <f t="shared" ca="1" si="13"/>
        <v>89859.242738259956</v>
      </c>
      <c r="G866" s="78">
        <f t="shared" ca="1" si="13"/>
        <v>-89797.549116294831</v>
      </c>
      <c r="H866" s="78">
        <f t="shared" ca="1" si="13"/>
        <v>61.693621955283106</v>
      </c>
    </row>
    <row r="867" spans="1:8" ht="11.25" customHeight="1" x14ac:dyDescent="0.2">
      <c r="A867" s="222">
        <v>855</v>
      </c>
      <c r="B867" s="78">
        <f ca="1">'Vasicek simulation'!Y865</f>
        <v>12192781.058339637</v>
      </c>
      <c r="C867" s="78">
        <f ca="1">'Vasicek simulation'!Z865</f>
        <v>12196495.983139785</v>
      </c>
      <c r="D867" s="78">
        <f ca="1">'Vasicek simulation'!AA865</f>
        <v>3714.9248001482338</v>
      </c>
      <c r="F867" s="78">
        <f t="shared" ca="1" si="13"/>
        <v>348237.95456000231</v>
      </c>
      <c r="G867" s="78">
        <f t="shared" ca="1" si="13"/>
        <v>-348002.41043989919</v>
      </c>
      <c r="H867" s="78">
        <f t="shared" ca="1" si="13"/>
        <v>235.54412009327871</v>
      </c>
    </row>
    <row r="868" spans="1:8" ht="11.25" customHeight="1" x14ac:dyDescent="0.2">
      <c r="A868" s="222">
        <v>856</v>
      </c>
      <c r="B868" s="78">
        <f ca="1">'Vasicek simulation'!Y866</f>
        <v>11883577.873259788</v>
      </c>
      <c r="C868" s="78">
        <f ca="1">'Vasicek simulation'!Z866</f>
        <v>11887501.21177002</v>
      </c>
      <c r="D868" s="78">
        <f ca="1">'Vasicek simulation'!AA866</f>
        <v>3923.3385102320462</v>
      </c>
      <c r="F868" s="78">
        <f t="shared" ca="1" si="13"/>
        <v>39034.769480153918</v>
      </c>
      <c r="G868" s="78">
        <f t="shared" ca="1" si="13"/>
        <v>-39007.63907013461</v>
      </c>
      <c r="H868" s="78">
        <f t="shared" ca="1" si="13"/>
        <v>27.130410009466232</v>
      </c>
    </row>
    <row r="869" spans="1:8" ht="11.25" customHeight="1" x14ac:dyDescent="0.2">
      <c r="A869" s="222">
        <v>857</v>
      </c>
      <c r="B869" s="78">
        <f ca="1">'Vasicek simulation'!Y867</f>
        <v>11544045.749949906</v>
      </c>
      <c r="C869" s="78">
        <f ca="1">'Vasicek simulation'!Z867</f>
        <v>11548202.470971927</v>
      </c>
      <c r="D869" s="78">
        <f ca="1">'Vasicek simulation'!AA867</f>
        <v>4156.7210220210254</v>
      </c>
      <c r="F869" s="78">
        <f t="shared" ca="1" si="13"/>
        <v>-300497.35382972844</v>
      </c>
      <c r="G869" s="78">
        <f t="shared" ca="1" si="13"/>
        <v>300291.10172795877</v>
      </c>
      <c r="H869" s="78">
        <f t="shared" ca="1" si="13"/>
        <v>-206.25210177951294</v>
      </c>
    </row>
    <row r="870" spans="1:8" ht="11.25" customHeight="1" x14ac:dyDescent="0.2">
      <c r="A870" s="222">
        <v>858</v>
      </c>
      <c r="B870" s="78">
        <f ca="1">'Vasicek simulation'!Y868</f>
        <v>12040272.415588159</v>
      </c>
      <c r="C870" s="78">
        <f ca="1">'Vasicek simulation'!Z868</f>
        <v>12044089.563268548</v>
      </c>
      <c r="D870" s="78">
        <f ca="1">'Vasicek simulation'!AA868</f>
        <v>3817.1476803887635</v>
      </c>
      <c r="F870" s="78">
        <f t="shared" ca="1" si="13"/>
        <v>195729.31180852465</v>
      </c>
      <c r="G870" s="78">
        <f t="shared" ca="1" si="13"/>
        <v>-195595.99056866206</v>
      </c>
      <c r="H870" s="78">
        <f t="shared" ca="1" si="13"/>
        <v>133.32123985274893</v>
      </c>
    </row>
    <row r="871" spans="1:8" ht="11.25" customHeight="1" x14ac:dyDescent="0.2">
      <c r="A871" s="222">
        <v>859</v>
      </c>
      <c r="B871" s="78">
        <f ca="1">'Vasicek simulation'!Y869</f>
        <v>11661532.757145809</v>
      </c>
      <c r="C871" s="78">
        <f ca="1">'Vasicek simulation'!Z869</f>
        <v>11665608.285436012</v>
      </c>
      <c r="D871" s="78">
        <f ca="1">'Vasicek simulation'!AA869</f>
        <v>4075.5282902028412</v>
      </c>
      <c r="F871" s="78">
        <f t="shared" ca="1" si="13"/>
        <v>-183010.34663382545</v>
      </c>
      <c r="G871" s="78">
        <f t="shared" ca="1" si="13"/>
        <v>182885.28726387396</v>
      </c>
      <c r="H871" s="78">
        <f t="shared" ca="1" si="13"/>
        <v>-125.05936996132868</v>
      </c>
    </row>
    <row r="872" spans="1:8" ht="11.25" customHeight="1" x14ac:dyDescent="0.2">
      <c r="A872" s="222">
        <v>860</v>
      </c>
      <c r="B872" s="78">
        <f ca="1">'Vasicek simulation'!Y870</f>
        <v>11769415.279760642</v>
      </c>
      <c r="C872" s="78">
        <f ca="1">'Vasicek simulation'!Z870</f>
        <v>11773416.638545513</v>
      </c>
      <c r="D872" s="78">
        <f ca="1">'Vasicek simulation'!AA870</f>
        <v>4001.3587848711759</v>
      </c>
      <c r="F872" s="78">
        <f t="shared" ca="1" si="13"/>
        <v>-75127.824018992484</v>
      </c>
      <c r="G872" s="78">
        <f t="shared" ca="1" si="13"/>
        <v>75076.934154372662</v>
      </c>
      <c r="H872" s="78">
        <f t="shared" ca="1" si="13"/>
        <v>-50.889864629663407</v>
      </c>
    </row>
    <row r="873" spans="1:8" ht="11.25" customHeight="1" x14ac:dyDescent="0.2">
      <c r="A873" s="222">
        <v>861</v>
      </c>
      <c r="B873" s="78">
        <f ca="1">'Vasicek simulation'!Y871</f>
        <v>11788546.904611122</v>
      </c>
      <c r="C873" s="78">
        <f ca="1">'Vasicek simulation'!Z871</f>
        <v>11792535.15341212</v>
      </c>
      <c r="D873" s="78">
        <f ca="1">'Vasicek simulation'!AA871</f>
        <v>3988.2488009985536</v>
      </c>
      <c r="F873" s="78">
        <f t="shared" ca="1" si="13"/>
        <v>-55996.199168512598</v>
      </c>
      <c r="G873" s="78">
        <f t="shared" ca="1" si="13"/>
        <v>55958.419287765399</v>
      </c>
      <c r="H873" s="78">
        <f t="shared" ca="1" si="13"/>
        <v>-37.779880757041155</v>
      </c>
    </row>
    <row r="874" spans="1:8" ht="11.25" customHeight="1" x14ac:dyDescent="0.2">
      <c r="A874" s="222">
        <v>862</v>
      </c>
      <c r="B874" s="78">
        <f ca="1">'Vasicek simulation'!Y872</f>
        <v>11853560.850726007</v>
      </c>
      <c r="C874" s="78">
        <f ca="1">'Vasicek simulation'!Z872</f>
        <v>11857504.653239086</v>
      </c>
      <c r="D874" s="78">
        <f ca="1">'Vasicek simulation'!AA872</f>
        <v>3943.8025130797178</v>
      </c>
      <c r="F874" s="78">
        <f t="shared" ca="1" si="13"/>
        <v>9017.7469463720918</v>
      </c>
      <c r="G874" s="78">
        <f t="shared" ca="1" si="13"/>
        <v>-9011.080539200455</v>
      </c>
      <c r="H874" s="78">
        <f t="shared" ca="1" si="13"/>
        <v>6.6664071617947229</v>
      </c>
    </row>
    <row r="875" spans="1:8" ht="11.25" customHeight="1" x14ac:dyDescent="0.2">
      <c r="A875" s="222">
        <v>863</v>
      </c>
      <c r="B875" s="78">
        <f ca="1">'Vasicek simulation'!Y873</f>
        <v>11756318.337853041</v>
      </c>
      <c r="C875" s="78">
        <f ca="1">'Vasicek simulation'!Z873</f>
        <v>11760328.679118995</v>
      </c>
      <c r="D875" s="78">
        <f ca="1">'Vasicek simulation'!AA873</f>
        <v>4010.3412659540772</v>
      </c>
      <c r="F875" s="78">
        <f t="shared" ca="1" si="13"/>
        <v>-88224.765926593915</v>
      </c>
      <c r="G875" s="78">
        <f t="shared" ca="1" si="13"/>
        <v>88164.893580891192</v>
      </c>
      <c r="H875" s="78">
        <f t="shared" ca="1" si="13"/>
        <v>-59.872345712564766</v>
      </c>
    </row>
    <row r="876" spans="1:8" ht="11.25" customHeight="1" x14ac:dyDescent="0.2">
      <c r="A876" s="222">
        <v>864</v>
      </c>
      <c r="B876" s="78">
        <f ca="1">'Vasicek simulation'!Y874</f>
        <v>11686418.360878861</v>
      </c>
      <c r="C876" s="78">
        <f ca="1">'Vasicek simulation'!Z874</f>
        <v>11690476.745232303</v>
      </c>
      <c r="D876" s="78">
        <f ca="1">'Vasicek simulation'!AA874</f>
        <v>4058.3843534421176</v>
      </c>
      <c r="F876" s="78">
        <f t="shared" ca="1" si="13"/>
        <v>-158124.74290077388</v>
      </c>
      <c r="G876" s="78">
        <f t="shared" ca="1" si="13"/>
        <v>158016.82746758312</v>
      </c>
      <c r="H876" s="78">
        <f t="shared" ca="1" si="13"/>
        <v>-107.91543320060509</v>
      </c>
    </row>
    <row r="877" spans="1:8" ht="11.25" customHeight="1" x14ac:dyDescent="0.2">
      <c r="A877" s="222">
        <v>865</v>
      </c>
      <c r="B877" s="78">
        <f ca="1">'Vasicek simulation'!Y875</f>
        <v>12053755.230561672</v>
      </c>
      <c r="C877" s="78">
        <f ca="1">'Vasicek simulation'!Z875</f>
        <v>12057563.293969337</v>
      </c>
      <c r="D877" s="78">
        <f ca="1">'Vasicek simulation'!AA875</f>
        <v>3808.0634076651186</v>
      </c>
      <c r="F877" s="78">
        <f t="shared" ca="1" si="13"/>
        <v>209212.12678203732</v>
      </c>
      <c r="G877" s="78">
        <f t="shared" ca="1" si="13"/>
        <v>-209069.72126945108</v>
      </c>
      <c r="H877" s="78">
        <f t="shared" ca="1" si="13"/>
        <v>142.4055125763939</v>
      </c>
    </row>
    <row r="878" spans="1:8" ht="11.25" customHeight="1" x14ac:dyDescent="0.2">
      <c r="A878" s="222">
        <v>866</v>
      </c>
      <c r="B878" s="78">
        <f ca="1">'Vasicek simulation'!Y876</f>
        <v>11663175.598414743</v>
      </c>
      <c r="C878" s="78">
        <f ca="1">'Vasicek simulation'!Z876</f>
        <v>11667249.994318685</v>
      </c>
      <c r="D878" s="78">
        <f ca="1">'Vasicek simulation'!AA876</f>
        <v>4074.3959039412439</v>
      </c>
      <c r="F878" s="78">
        <f t="shared" ca="1" si="13"/>
        <v>-181367.50536489114</v>
      </c>
      <c r="G878" s="78">
        <f t="shared" ca="1" si="13"/>
        <v>181243.57838120125</v>
      </c>
      <c r="H878" s="78">
        <f t="shared" ca="1" si="13"/>
        <v>-123.92698369973141</v>
      </c>
    </row>
    <row r="879" spans="1:8" ht="11.25" customHeight="1" x14ac:dyDescent="0.2">
      <c r="A879" s="222">
        <v>867</v>
      </c>
      <c r="B879" s="78">
        <f ca="1">'Vasicek simulation'!Y877</f>
        <v>11965545.84138554</v>
      </c>
      <c r="C879" s="78">
        <f ca="1">'Vasicek simulation'!Z877</f>
        <v>11969413.493073292</v>
      </c>
      <c r="D879" s="78">
        <f ca="1">'Vasicek simulation'!AA877</f>
        <v>3867.6516877524555</v>
      </c>
      <c r="F879" s="78">
        <f t="shared" ca="1" si="13"/>
        <v>121002.73760590516</v>
      </c>
      <c r="G879" s="78">
        <f t="shared" ca="1" si="13"/>
        <v>-120919.92037340626</v>
      </c>
      <c r="H879" s="78">
        <f t="shared" ca="1" si="13"/>
        <v>82.817232489057005</v>
      </c>
    </row>
    <row r="880" spans="1:8" ht="11.25" customHeight="1" x14ac:dyDescent="0.2">
      <c r="A880" s="222">
        <v>868</v>
      </c>
      <c r="B880" s="78">
        <f ca="1">'Vasicek simulation'!Y878</f>
        <v>12138985.633611599</v>
      </c>
      <c r="C880" s="78">
        <f ca="1">'Vasicek simulation'!Z878</f>
        <v>12142736.479950855</v>
      </c>
      <c r="D880" s="78">
        <f ca="1">'Vasicek simulation'!AA878</f>
        <v>3750.8463392555714</v>
      </c>
      <c r="F880" s="78">
        <f t="shared" ca="1" si="13"/>
        <v>294442.52983196452</v>
      </c>
      <c r="G880" s="78">
        <f t="shared" ca="1" si="13"/>
        <v>-294242.90725096874</v>
      </c>
      <c r="H880" s="78">
        <f t="shared" ca="1" si="13"/>
        <v>199.62258098594111</v>
      </c>
    </row>
    <row r="881" spans="1:8" ht="11.25" customHeight="1" x14ac:dyDescent="0.2">
      <c r="A881" s="222">
        <v>869</v>
      </c>
      <c r="B881" s="78">
        <f ca="1">'Vasicek simulation'!Y879</f>
        <v>12146724.976288626</v>
      </c>
      <c r="C881" s="78">
        <f ca="1">'Vasicek simulation'!Z879</f>
        <v>12150470.645346688</v>
      </c>
      <c r="D881" s="78">
        <f ca="1">'Vasicek simulation'!AA879</f>
        <v>3745.6690580621362</v>
      </c>
      <c r="F881" s="78">
        <f t="shared" ca="1" si="13"/>
        <v>302181.87250899151</v>
      </c>
      <c r="G881" s="78">
        <f t="shared" ca="1" si="13"/>
        <v>-301977.07264680229</v>
      </c>
      <c r="H881" s="78">
        <f t="shared" ca="1" si="13"/>
        <v>204.7998621793763</v>
      </c>
    </row>
    <row r="882" spans="1:8" ht="11.25" customHeight="1" x14ac:dyDescent="0.2">
      <c r="A882" s="222">
        <v>870</v>
      </c>
      <c r="B882" s="78">
        <f ca="1">'Vasicek simulation'!Y880</f>
        <v>11784649.751489557</v>
      </c>
      <c r="C882" s="78">
        <f ca="1">'Vasicek simulation'!Z880</f>
        <v>11788640.669716433</v>
      </c>
      <c r="D882" s="78">
        <f ca="1">'Vasicek simulation'!AA880</f>
        <v>3990.9182268753648</v>
      </c>
      <c r="F882" s="78">
        <f t="shared" ca="1" si="13"/>
        <v>-59893.352290077135</v>
      </c>
      <c r="G882" s="78">
        <f t="shared" ca="1" si="13"/>
        <v>59852.902983453125</v>
      </c>
      <c r="H882" s="78">
        <f t="shared" ca="1" si="13"/>
        <v>-40.449306633852302</v>
      </c>
    </row>
    <row r="883" spans="1:8" ht="11.25" customHeight="1" x14ac:dyDescent="0.2">
      <c r="A883" s="222">
        <v>871</v>
      </c>
      <c r="B883" s="78">
        <f ca="1">'Vasicek simulation'!Y881</f>
        <v>12059579.223354753</v>
      </c>
      <c r="C883" s="78">
        <f ca="1">'Vasicek simulation'!Z881</f>
        <v>12063383.365475992</v>
      </c>
      <c r="D883" s="78">
        <f ca="1">'Vasicek simulation'!AA881</f>
        <v>3804.142121238634</v>
      </c>
      <c r="F883" s="78">
        <f t="shared" ca="1" si="13"/>
        <v>215036.11957511865</v>
      </c>
      <c r="G883" s="78">
        <f t="shared" ca="1" si="13"/>
        <v>-214889.79277610593</v>
      </c>
      <c r="H883" s="78">
        <f t="shared" ca="1" si="13"/>
        <v>146.32679900287849</v>
      </c>
    </row>
    <row r="884" spans="1:8" ht="11.25" customHeight="1" x14ac:dyDescent="0.2">
      <c r="A884" s="222">
        <v>872</v>
      </c>
      <c r="B884" s="78">
        <f ca="1">'Vasicek simulation'!Y882</f>
        <v>11926490.508999176</v>
      </c>
      <c r="C884" s="78">
        <f ca="1">'Vasicek simulation'!Z882</f>
        <v>11930384.657451529</v>
      </c>
      <c r="D884" s="78">
        <f ca="1">'Vasicek simulation'!AA882</f>
        <v>3894.1484523527324</v>
      </c>
      <c r="F884" s="78">
        <f t="shared" ca="1" si="13"/>
        <v>81947.405219541863</v>
      </c>
      <c r="G884" s="78">
        <f t="shared" ca="1" si="13"/>
        <v>-81891.08475164324</v>
      </c>
      <c r="H884" s="78">
        <f t="shared" ca="1" si="13"/>
        <v>56.320467888780058</v>
      </c>
    </row>
    <row r="885" spans="1:8" ht="11.25" customHeight="1" x14ac:dyDescent="0.2">
      <c r="A885" s="222">
        <v>873</v>
      </c>
      <c r="B885" s="78">
        <f ca="1">'Vasicek simulation'!Y883</f>
        <v>11669090.940739315</v>
      </c>
      <c r="C885" s="78">
        <f ca="1">'Vasicek simulation'!Z883</f>
        <v>11673161.26000127</v>
      </c>
      <c r="D885" s="78">
        <f ca="1">'Vasicek simulation'!AA883</f>
        <v>4070.3192619550973</v>
      </c>
      <c r="F885" s="78">
        <f t="shared" ca="1" si="13"/>
        <v>-175452.16304031946</v>
      </c>
      <c r="G885" s="78">
        <f t="shared" ca="1" si="13"/>
        <v>175332.31269861571</v>
      </c>
      <c r="H885" s="78">
        <f t="shared" ca="1" si="13"/>
        <v>-119.85034171358484</v>
      </c>
    </row>
    <row r="886" spans="1:8" ht="11.25" customHeight="1" x14ac:dyDescent="0.2">
      <c r="A886" s="222">
        <v>874</v>
      </c>
      <c r="B886" s="78">
        <f ca="1">'Vasicek simulation'!Y884</f>
        <v>12015996.103580222</v>
      </c>
      <c r="C886" s="78">
        <f ca="1">'Vasicek simulation'!Z884</f>
        <v>12019829.629796071</v>
      </c>
      <c r="D886" s="78">
        <f ca="1">'Vasicek simulation'!AA884</f>
        <v>3833.5262158494443</v>
      </c>
      <c r="F886" s="78">
        <f t="shared" ca="1" si="13"/>
        <v>171452.99980058707</v>
      </c>
      <c r="G886" s="78">
        <f t="shared" ca="1" si="13"/>
        <v>-171336.05709618516</v>
      </c>
      <c r="H886" s="78">
        <f t="shared" ca="1" si="13"/>
        <v>116.94270439206821</v>
      </c>
    </row>
    <row r="887" spans="1:8" ht="11.25" customHeight="1" x14ac:dyDescent="0.2">
      <c r="A887" s="222">
        <v>875</v>
      </c>
      <c r="B887" s="78">
        <f ca="1">'Vasicek simulation'!Y885</f>
        <v>11589328.281558052</v>
      </c>
      <c r="C887" s="78">
        <f ca="1">'Vasicek simulation'!Z885</f>
        <v>11593453.66147249</v>
      </c>
      <c r="D887" s="78">
        <f ca="1">'Vasicek simulation'!AA885</f>
        <v>4125.379914438352</v>
      </c>
      <c r="F887" s="78">
        <f t="shared" ca="1" si="13"/>
        <v>-255214.82222158276</v>
      </c>
      <c r="G887" s="78">
        <f t="shared" ca="1" si="13"/>
        <v>255039.91122739576</v>
      </c>
      <c r="H887" s="78">
        <f t="shared" ca="1" si="13"/>
        <v>-174.91099419683951</v>
      </c>
    </row>
    <row r="888" spans="1:8" ht="11.25" customHeight="1" x14ac:dyDescent="0.2">
      <c r="A888" s="222">
        <v>876</v>
      </c>
      <c r="B888" s="78">
        <f ca="1">'Vasicek simulation'!Y886</f>
        <v>12006415.375359455</v>
      </c>
      <c r="C888" s="78">
        <f ca="1">'Vasicek simulation'!Z886</f>
        <v>12010255.373089839</v>
      </c>
      <c r="D888" s="78">
        <f ca="1">'Vasicek simulation'!AA886</f>
        <v>3839.9977303836495</v>
      </c>
      <c r="F888" s="78">
        <f t="shared" ca="1" si="13"/>
        <v>161872.27157982066</v>
      </c>
      <c r="G888" s="78">
        <f t="shared" ca="1" si="13"/>
        <v>-161761.80038995296</v>
      </c>
      <c r="H888" s="78">
        <f t="shared" ca="1" si="13"/>
        <v>110.47118985786301</v>
      </c>
    </row>
    <row r="889" spans="1:8" ht="11.25" customHeight="1" x14ac:dyDescent="0.2">
      <c r="A889" s="222">
        <v>877</v>
      </c>
      <c r="B889" s="78">
        <f ca="1">'Vasicek simulation'!Y887</f>
        <v>11885378.383326983</v>
      </c>
      <c r="C889" s="78">
        <f ca="1">'Vasicek simulation'!Z887</f>
        <v>11889300.495527834</v>
      </c>
      <c r="D889" s="78">
        <f ca="1">'Vasicek simulation'!AA887</f>
        <v>3922.1122008506209</v>
      </c>
      <c r="F889" s="78">
        <f t="shared" ca="1" si="13"/>
        <v>40835.279547348619</v>
      </c>
      <c r="G889" s="78">
        <f t="shared" ca="1" si="13"/>
        <v>-40806.922827947885</v>
      </c>
      <c r="H889" s="78">
        <f t="shared" ca="1" si="13"/>
        <v>28.356719390891612</v>
      </c>
    </row>
    <row r="890" spans="1:8" ht="11.25" customHeight="1" x14ac:dyDescent="0.2">
      <c r="A890" s="222">
        <v>878</v>
      </c>
      <c r="B890" s="78">
        <f ca="1">'Vasicek simulation'!Y888</f>
        <v>11882142.091276225</v>
      </c>
      <c r="C890" s="78">
        <f ca="1">'Vasicek simulation'!Z888</f>
        <v>11886066.407780014</v>
      </c>
      <c r="D890" s="78">
        <f ca="1">'Vasicek simulation'!AA888</f>
        <v>3924.3165037892759</v>
      </c>
      <c r="F890" s="78">
        <f t="shared" ca="1" si="13"/>
        <v>37598.987496590242</v>
      </c>
      <c r="G890" s="78">
        <f t="shared" ca="1" si="13"/>
        <v>-37572.835080128163</v>
      </c>
      <c r="H890" s="78">
        <f t="shared" ca="1" si="13"/>
        <v>26.152416452236594</v>
      </c>
    </row>
    <row r="891" spans="1:8" ht="11.25" customHeight="1" x14ac:dyDescent="0.2">
      <c r="A891" s="222">
        <v>879</v>
      </c>
      <c r="B891" s="78">
        <f ca="1">'Vasicek simulation'!Y889</f>
        <v>11777887.003779743</v>
      </c>
      <c r="C891" s="78">
        <f ca="1">'Vasicek simulation'!Z889</f>
        <v>11781882.555621043</v>
      </c>
      <c r="D891" s="78">
        <f ca="1">'Vasicek simulation'!AA889</f>
        <v>3995.5518412999809</v>
      </c>
      <c r="F891" s="78">
        <f t="shared" ca="1" si="13"/>
        <v>-66656.099999891594</v>
      </c>
      <c r="G891" s="78">
        <f t="shared" ca="1" si="13"/>
        <v>66611.017078842968</v>
      </c>
      <c r="H891" s="78">
        <f t="shared" ca="1" si="13"/>
        <v>-45.082921058468401</v>
      </c>
    </row>
    <row r="892" spans="1:8" ht="11.25" customHeight="1" x14ac:dyDescent="0.2">
      <c r="A892" s="222">
        <v>880</v>
      </c>
      <c r="B892" s="78">
        <f ca="1">'Vasicek simulation'!Y890</f>
        <v>11743925.333970938</v>
      </c>
      <c r="C892" s="78">
        <f ca="1">'Vasicek simulation'!Z890</f>
        <v>11747944.180640776</v>
      </c>
      <c r="D892" s="78">
        <f ca="1">'Vasicek simulation'!AA890</f>
        <v>4018.8466698378325</v>
      </c>
      <c r="F892" s="78">
        <f t="shared" ca="1" si="13"/>
        <v>-100617.76980869658</v>
      </c>
      <c r="G892" s="78">
        <f t="shared" ca="1" si="13"/>
        <v>100549.39205911011</v>
      </c>
      <c r="H892" s="78">
        <f t="shared" ca="1" si="13"/>
        <v>-68.377749596319973</v>
      </c>
    </row>
    <row r="893" spans="1:8" ht="11.25" customHeight="1" x14ac:dyDescent="0.2">
      <c r="A893" s="222">
        <v>881</v>
      </c>
      <c r="B893" s="78">
        <f ca="1">'Vasicek simulation'!Y891</f>
        <v>11893931.171865193</v>
      </c>
      <c r="C893" s="78">
        <f ca="1">'Vasicek simulation'!Z891</f>
        <v>11897847.460699866</v>
      </c>
      <c r="D893" s="78">
        <f ca="1">'Vasicek simulation'!AA891</f>
        <v>3916.2888346724212</v>
      </c>
      <c r="F893" s="78">
        <f t="shared" ca="1" si="13"/>
        <v>49388.068085558712</v>
      </c>
      <c r="G893" s="78">
        <f t="shared" ca="1" si="13"/>
        <v>-49353.887999979779</v>
      </c>
      <c r="H893" s="78">
        <f t="shared" ca="1" si="13"/>
        <v>34.180085569091261</v>
      </c>
    </row>
    <row r="894" spans="1:8" ht="11.25" customHeight="1" x14ac:dyDescent="0.2">
      <c r="A894" s="222">
        <v>882</v>
      </c>
      <c r="B894" s="78">
        <f ca="1">'Vasicek simulation'!Y892</f>
        <v>11917924.977697218</v>
      </c>
      <c r="C894" s="78">
        <f ca="1">'Vasicek simulation'!Z892</f>
        <v>11921824.946312027</v>
      </c>
      <c r="D894" s="78">
        <f ca="1">'Vasicek simulation'!AA892</f>
        <v>3899.9686148092151</v>
      </c>
      <c r="F894" s="78">
        <f t="shared" ca="1" si="13"/>
        <v>73381.873917583376</v>
      </c>
      <c r="G894" s="78">
        <f t="shared" ca="1" si="13"/>
        <v>-73331.373612141237</v>
      </c>
      <c r="H894" s="78">
        <f t="shared" ca="1" si="13"/>
        <v>50.500305432297409</v>
      </c>
    </row>
    <row r="895" spans="1:8" ht="11.25" customHeight="1" x14ac:dyDescent="0.2">
      <c r="A895" s="222">
        <v>883</v>
      </c>
      <c r="B895" s="78">
        <f ca="1">'Vasicek simulation'!Y893</f>
        <v>11585992.778917287</v>
      </c>
      <c r="C895" s="78">
        <f ca="1">'Vasicek simulation'!Z893</f>
        <v>11590120.465469588</v>
      </c>
      <c r="D895" s="78">
        <f ca="1">'Vasicek simulation'!AA893</f>
        <v>4127.6865523010492</v>
      </c>
      <c r="F895" s="78">
        <f t="shared" ca="1" si="13"/>
        <v>-258550.32486234792</v>
      </c>
      <c r="G895" s="78">
        <f t="shared" ca="1" si="13"/>
        <v>258373.10723029822</v>
      </c>
      <c r="H895" s="78">
        <f t="shared" ca="1" si="13"/>
        <v>-177.21763205953675</v>
      </c>
    </row>
    <row r="896" spans="1:8" ht="11.25" customHeight="1" x14ac:dyDescent="0.2">
      <c r="A896" s="222">
        <v>884</v>
      </c>
      <c r="B896" s="78">
        <f ca="1">'Vasicek simulation'!Y894</f>
        <v>12179172.411803469</v>
      </c>
      <c r="C896" s="78">
        <f ca="1">'Vasicek simulation'!Z894</f>
        <v>12182896.409174729</v>
      </c>
      <c r="D896" s="78">
        <f ca="1">'Vasicek simulation'!AA894</f>
        <v>3723.9973712600768</v>
      </c>
      <c r="F896" s="78">
        <f t="shared" ca="1" si="13"/>
        <v>334629.3080238346</v>
      </c>
      <c r="G896" s="78">
        <f t="shared" ca="1" si="13"/>
        <v>-334402.83647484332</v>
      </c>
      <c r="H896" s="78">
        <f t="shared" ca="1" si="13"/>
        <v>226.47154898143572</v>
      </c>
    </row>
    <row r="897" spans="1:8" ht="11.25" customHeight="1" x14ac:dyDescent="0.2">
      <c r="A897" s="222">
        <v>885</v>
      </c>
      <c r="B897" s="78">
        <f ca="1">'Vasicek simulation'!Y895</f>
        <v>11881431.631012602</v>
      </c>
      <c r="C897" s="78">
        <f ca="1">'Vasicek simulation'!Z895</f>
        <v>11885356.431483408</v>
      </c>
      <c r="D897" s="78">
        <f ca="1">'Vasicek simulation'!AA895</f>
        <v>3924.8004708066583</v>
      </c>
      <c r="F897" s="78">
        <f t="shared" ca="1" si="13"/>
        <v>36888.527232967317</v>
      </c>
      <c r="G897" s="78">
        <f t="shared" ca="1" si="13"/>
        <v>-36862.858783522621</v>
      </c>
      <c r="H897" s="78">
        <f t="shared" ca="1" si="13"/>
        <v>25.66844943485421</v>
      </c>
    </row>
    <row r="898" spans="1:8" ht="11.25" customHeight="1" x14ac:dyDescent="0.2">
      <c r="A898" s="222">
        <v>886</v>
      </c>
      <c r="B898" s="78">
        <f ca="1">'Vasicek simulation'!Y896</f>
        <v>11738937.600268045</v>
      </c>
      <c r="C898" s="78">
        <f ca="1">'Vasicek simulation'!Z896</f>
        <v>11742959.871602859</v>
      </c>
      <c r="D898" s="78">
        <f ca="1">'Vasicek simulation'!AA896</f>
        <v>4022.2713348139077</v>
      </c>
      <c r="F898" s="78">
        <f t="shared" ca="1" si="13"/>
        <v>-105605.50351158902</v>
      </c>
      <c r="G898" s="78">
        <f t="shared" ca="1" si="13"/>
        <v>105533.70109702647</v>
      </c>
      <c r="H898" s="78">
        <f t="shared" ca="1" si="13"/>
        <v>-71.802414572395264</v>
      </c>
    </row>
    <row r="899" spans="1:8" ht="11.25" customHeight="1" x14ac:dyDescent="0.2">
      <c r="A899" s="222">
        <v>887</v>
      </c>
      <c r="B899" s="78">
        <f ca="1">'Vasicek simulation'!Y897</f>
        <v>12024644.787892275</v>
      </c>
      <c r="C899" s="78">
        <f ca="1">'Vasicek simulation'!Z897</f>
        <v>12028472.475875031</v>
      </c>
      <c r="D899" s="78">
        <f ca="1">'Vasicek simulation'!AA897</f>
        <v>3827.6879827566445</v>
      </c>
      <c r="F899" s="78">
        <f t="shared" ca="1" si="13"/>
        <v>180101.6841126401</v>
      </c>
      <c r="G899" s="78">
        <f t="shared" ca="1" si="13"/>
        <v>-179978.90317514539</v>
      </c>
      <c r="H899" s="78">
        <f t="shared" ca="1" si="13"/>
        <v>122.78093748486799</v>
      </c>
    </row>
    <row r="900" spans="1:8" ht="11.25" customHeight="1" x14ac:dyDescent="0.2">
      <c r="A900" s="222">
        <v>888</v>
      </c>
      <c r="B900" s="78">
        <f ca="1">'Vasicek simulation'!Y898</f>
        <v>12000128.493596019</v>
      </c>
      <c r="C900" s="78">
        <f ca="1">'Vasicek simulation'!Z898</f>
        <v>12003972.740271872</v>
      </c>
      <c r="D900" s="78">
        <f ca="1">'Vasicek simulation'!AA898</f>
        <v>3844.2466758526862</v>
      </c>
      <c r="F900" s="78">
        <f t="shared" ca="1" si="13"/>
        <v>155585.38981638476</v>
      </c>
      <c r="G900" s="78">
        <f t="shared" ca="1" si="13"/>
        <v>-155479.16757198609</v>
      </c>
      <c r="H900" s="78">
        <f t="shared" ca="1" si="13"/>
        <v>106.22224438882631</v>
      </c>
    </row>
    <row r="901" spans="1:8" ht="11.25" customHeight="1" x14ac:dyDescent="0.2">
      <c r="A901" s="222">
        <v>889</v>
      </c>
      <c r="B901" s="78">
        <f ca="1">'Vasicek simulation'!Y899</f>
        <v>11956459.851478428</v>
      </c>
      <c r="C901" s="78">
        <f ca="1">'Vasicek simulation'!Z899</f>
        <v>11960333.661434149</v>
      </c>
      <c r="D901" s="78">
        <f ca="1">'Vasicek simulation'!AA899</f>
        <v>3873.8099557217211</v>
      </c>
      <c r="F901" s="78">
        <f t="shared" ca="1" si="13"/>
        <v>111916.74769879319</v>
      </c>
      <c r="G901" s="78">
        <f t="shared" ca="1" si="13"/>
        <v>-111840.08873426355</v>
      </c>
      <c r="H901" s="78">
        <f t="shared" ca="1" si="13"/>
        <v>76.658964519791425</v>
      </c>
    </row>
    <row r="902" spans="1:8" ht="11.25" customHeight="1" x14ac:dyDescent="0.2">
      <c r="A902" s="222">
        <v>890</v>
      </c>
      <c r="B902" s="78">
        <f ca="1">'Vasicek simulation'!Y900</f>
        <v>11956996.418120446</v>
      </c>
      <c r="C902" s="78">
        <f ca="1">'Vasicek simulation'!Z900</f>
        <v>11960869.864301242</v>
      </c>
      <c r="D902" s="78">
        <f ca="1">'Vasicek simulation'!AA900</f>
        <v>3873.4461807962507</v>
      </c>
      <c r="F902" s="78">
        <f t="shared" ca="1" si="13"/>
        <v>112453.31434081122</v>
      </c>
      <c r="G902" s="78">
        <f t="shared" ca="1" si="13"/>
        <v>-112376.29160135612</v>
      </c>
      <c r="H902" s="78">
        <f t="shared" ca="1" si="13"/>
        <v>77.022739445261777</v>
      </c>
    </row>
    <row r="903" spans="1:8" ht="11.25" customHeight="1" x14ac:dyDescent="0.2">
      <c r="A903" s="222">
        <v>891</v>
      </c>
      <c r="B903" s="78">
        <f ca="1">'Vasicek simulation'!Y901</f>
        <v>11927765.348747399</v>
      </c>
      <c r="C903" s="78">
        <f ca="1">'Vasicek simulation'!Z901</f>
        <v>11931658.631235398</v>
      </c>
      <c r="D903" s="78">
        <f ca="1">'Vasicek simulation'!AA901</f>
        <v>3893.2824879996479</v>
      </c>
      <c r="F903" s="78">
        <f t="shared" ca="1" si="13"/>
        <v>83222.244967764243</v>
      </c>
      <c r="G903" s="78">
        <f t="shared" ca="1" si="13"/>
        <v>-83165.058535512537</v>
      </c>
      <c r="H903" s="78">
        <f t="shared" ca="1" si="13"/>
        <v>57.186432241864622</v>
      </c>
    </row>
    <row r="904" spans="1:8" ht="11.25" customHeight="1" x14ac:dyDescent="0.2">
      <c r="A904" s="222">
        <v>892</v>
      </c>
      <c r="B904" s="78">
        <f ca="1">'Vasicek simulation'!Y902</f>
        <v>11676366.074432766</v>
      </c>
      <c r="C904" s="78">
        <f ca="1">'Vasicek simulation'!Z902</f>
        <v>11680431.381481498</v>
      </c>
      <c r="D904" s="78">
        <f ca="1">'Vasicek simulation'!AA902</f>
        <v>4065.3070487324148</v>
      </c>
      <c r="F904" s="78">
        <f t="shared" ca="1" si="13"/>
        <v>-168177.0293468684</v>
      </c>
      <c r="G904" s="78">
        <f t="shared" ca="1" si="13"/>
        <v>168062.19121838734</v>
      </c>
      <c r="H904" s="78">
        <f t="shared" ca="1" si="13"/>
        <v>-114.83812849090236</v>
      </c>
    </row>
    <row r="905" spans="1:8" ht="11.25" customHeight="1" x14ac:dyDescent="0.2">
      <c r="A905" s="222">
        <v>893</v>
      </c>
      <c r="B905" s="78">
        <f ca="1">'Vasicek simulation'!Y903</f>
        <v>11754263.764352098</v>
      </c>
      <c r="C905" s="78">
        <f ca="1">'Vasicek simulation'!Z903</f>
        <v>11758275.51530404</v>
      </c>
      <c r="D905" s="78">
        <f ca="1">'Vasicek simulation'!AA903</f>
        <v>4011.7509519420564</v>
      </c>
      <c r="F905" s="78">
        <f t="shared" ca="1" si="13"/>
        <v>-90279.339427536353</v>
      </c>
      <c r="G905" s="78">
        <f t="shared" ca="1" si="13"/>
        <v>90218.057395845652</v>
      </c>
      <c r="H905" s="78">
        <f t="shared" ca="1" si="13"/>
        <v>-61.282031700543939</v>
      </c>
    </row>
    <row r="906" spans="1:8" ht="11.25" customHeight="1" x14ac:dyDescent="0.2">
      <c r="A906" s="222">
        <v>894</v>
      </c>
      <c r="B906" s="78">
        <f ca="1">'Vasicek simulation'!Y904</f>
        <v>11790244.892701861</v>
      </c>
      <c r="C906" s="78">
        <f ca="1">'Vasicek simulation'!Z904</f>
        <v>11794231.978613481</v>
      </c>
      <c r="D906" s="78">
        <f ca="1">'Vasicek simulation'!AA904</f>
        <v>3987.0859116204083</v>
      </c>
      <c r="F906" s="78">
        <f t="shared" ca="1" si="13"/>
        <v>-54298.211077773944</v>
      </c>
      <c r="G906" s="78">
        <f t="shared" ca="1" si="13"/>
        <v>54261.59408640489</v>
      </c>
      <c r="H906" s="78">
        <f t="shared" ca="1" si="13"/>
        <v>-36.616991378895818</v>
      </c>
    </row>
    <row r="907" spans="1:8" ht="11.25" customHeight="1" x14ac:dyDescent="0.2">
      <c r="A907" s="222">
        <v>895</v>
      </c>
      <c r="B907" s="78">
        <f ca="1">'Vasicek simulation'!Y905</f>
        <v>11906181.744827634</v>
      </c>
      <c r="C907" s="78">
        <f ca="1">'Vasicek simulation'!Z905</f>
        <v>11910089.697944935</v>
      </c>
      <c r="D907" s="78">
        <f ca="1">'Vasicek simulation'!AA905</f>
        <v>3907.9531173016876</v>
      </c>
      <c r="F907" s="78">
        <f t="shared" ca="1" si="13"/>
        <v>61638.641047999263</v>
      </c>
      <c r="G907" s="78">
        <f t="shared" ca="1" si="13"/>
        <v>-61596.125245049596</v>
      </c>
      <c r="H907" s="78">
        <f t="shared" ca="1" si="13"/>
        <v>42.51580293982488</v>
      </c>
    </row>
    <row r="908" spans="1:8" ht="11.25" customHeight="1" x14ac:dyDescent="0.2">
      <c r="A908" s="222">
        <v>896</v>
      </c>
      <c r="B908" s="78">
        <f ca="1">'Vasicek simulation'!Y906</f>
        <v>11700262.027422691</v>
      </c>
      <c r="C908" s="78">
        <f ca="1">'Vasicek simulation'!Z906</f>
        <v>11704310.883550139</v>
      </c>
      <c r="D908" s="78">
        <f ca="1">'Vasicek simulation'!AA906</f>
        <v>4048.85612744838</v>
      </c>
      <c r="F908" s="78">
        <f t="shared" ca="1" si="13"/>
        <v>-144281.0763569437</v>
      </c>
      <c r="G908" s="78">
        <f t="shared" ca="1" si="13"/>
        <v>144182.68914974667</v>
      </c>
      <c r="H908" s="78">
        <f t="shared" ca="1" si="13"/>
        <v>-98.387207206867515</v>
      </c>
    </row>
    <row r="909" spans="1:8" ht="11.25" customHeight="1" x14ac:dyDescent="0.2">
      <c r="A909" s="222">
        <v>897</v>
      </c>
      <c r="B909" s="78">
        <f ca="1">'Vasicek simulation'!Y907</f>
        <v>11815590.322437299</v>
      </c>
      <c r="C909" s="78">
        <f ca="1">'Vasicek simulation'!Z907</f>
        <v>11819560.063226642</v>
      </c>
      <c r="D909" s="78">
        <f ca="1">'Vasicek simulation'!AA907</f>
        <v>3969.7407893426716</v>
      </c>
      <c r="F909" s="78">
        <f t="shared" ref="F909:H972" ca="1" si="14">(B909-B$7)*F$1</f>
        <v>-28952.781342335045</v>
      </c>
      <c r="G909" s="78">
        <f t="shared" ca="1" si="14"/>
        <v>28933.509473243728</v>
      </c>
      <c r="H909" s="78">
        <f t="shared" ca="1" si="14"/>
        <v>-19.271869101159155</v>
      </c>
    </row>
    <row r="910" spans="1:8" ht="11.25" customHeight="1" x14ac:dyDescent="0.2">
      <c r="A910" s="222">
        <v>898</v>
      </c>
      <c r="B910" s="78">
        <f ca="1">'Vasicek simulation'!Y908</f>
        <v>11668526.506418036</v>
      </c>
      <c r="C910" s="78">
        <f ca="1">'Vasicek simulation'!Z908</f>
        <v>11672597.214619352</v>
      </c>
      <c r="D910" s="78">
        <f ca="1">'Vasicek simulation'!AA908</f>
        <v>4070.708201315254</v>
      </c>
      <c r="F910" s="78">
        <f t="shared" ca="1" si="14"/>
        <v>-176016.59736159816</v>
      </c>
      <c r="G910" s="78">
        <f t="shared" ca="1" si="14"/>
        <v>175896.35808053426</v>
      </c>
      <c r="H910" s="78">
        <f t="shared" ca="1" si="14"/>
        <v>-120.23928107374149</v>
      </c>
    </row>
    <row r="911" spans="1:8" ht="11.25" customHeight="1" x14ac:dyDescent="0.2">
      <c r="A911" s="222">
        <v>899</v>
      </c>
      <c r="B911" s="78">
        <f ca="1">'Vasicek simulation'!Y909</f>
        <v>11747243.252054062</v>
      </c>
      <c r="C911" s="78">
        <f ca="1">'Vasicek simulation'!Z909</f>
        <v>11751259.821074005</v>
      </c>
      <c r="D911" s="78">
        <f ca="1">'Vasicek simulation'!AA909</f>
        <v>4016.5690199434757</v>
      </c>
      <c r="F911" s="78">
        <f t="shared" ca="1" si="14"/>
        <v>-97299.85172557272</v>
      </c>
      <c r="G911" s="78">
        <f t="shared" ca="1" si="14"/>
        <v>97233.751625880599</v>
      </c>
      <c r="H911" s="78">
        <f t="shared" ca="1" si="14"/>
        <v>-66.100099701963245</v>
      </c>
    </row>
    <row r="912" spans="1:8" ht="11.25" customHeight="1" x14ac:dyDescent="0.2">
      <c r="A912" s="222">
        <v>900</v>
      </c>
      <c r="B912" s="78">
        <f ca="1">'Vasicek simulation'!Y910</f>
        <v>11857529.951840406</v>
      </c>
      <c r="C912" s="78">
        <f ca="1">'Vasicek simulation'!Z910</f>
        <v>11861471.046319079</v>
      </c>
      <c r="D912" s="78">
        <f ca="1">'Vasicek simulation'!AA910</f>
        <v>3941.0944786723703</v>
      </c>
      <c r="F912" s="78">
        <f t="shared" ca="1" si="14"/>
        <v>12986.848060771823</v>
      </c>
      <c r="G912" s="78">
        <f t="shared" ca="1" si="14"/>
        <v>-12977.473619192839</v>
      </c>
      <c r="H912" s="78">
        <f t="shared" ca="1" si="14"/>
        <v>9.3744415691421636</v>
      </c>
    </row>
    <row r="913" spans="1:8" ht="11.25" customHeight="1" x14ac:dyDescent="0.2">
      <c r="A913" s="222">
        <v>901</v>
      </c>
      <c r="B913" s="78">
        <f ca="1">'Vasicek simulation'!Y911</f>
        <v>11927805.995875256</v>
      </c>
      <c r="C913" s="78">
        <f ca="1">'Vasicek simulation'!Z911</f>
        <v>11931699.250753917</v>
      </c>
      <c r="D913" s="78">
        <f ca="1">'Vasicek simulation'!AA911</f>
        <v>3893.254878660664</v>
      </c>
      <c r="F913" s="78">
        <f t="shared" ca="1" si="14"/>
        <v>83262.892095621675</v>
      </c>
      <c r="G913" s="78">
        <f t="shared" ca="1" si="14"/>
        <v>-83205.678054030985</v>
      </c>
      <c r="H913" s="78">
        <f t="shared" ca="1" si="14"/>
        <v>57.214041580848516</v>
      </c>
    </row>
    <row r="914" spans="1:8" ht="11.25" customHeight="1" x14ac:dyDescent="0.2">
      <c r="A914" s="222">
        <v>902</v>
      </c>
      <c r="B914" s="78">
        <f ca="1">'Vasicek simulation'!Y912</f>
        <v>11901248.042092495</v>
      </c>
      <c r="C914" s="78">
        <f ca="1">'Vasicek simulation'!Z912</f>
        <v>11905159.351508411</v>
      </c>
      <c r="D914" s="78">
        <f ca="1">'Vasicek simulation'!AA912</f>
        <v>3911.3094159159809</v>
      </c>
      <c r="F914" s="78">
        <f t="shared" ca="1" si="14"/>
        <v>56704.938312860206</v>
      </c>
      <c r="G914" s="78">
        <f t="shared" ca="1" si="14"/>
        <v>-56665.778808524832</v>
      </c>
      <c r="H914" s="78">
        <f t="shared" ca="1" si="14"/>
        <v>39.159504325531543</v>
      </c>
    </row>
    <row r="915" spans="1:8" ht="11.25" customHeight="1" x14ac:dyDescent="0.2">
      <c r="A915" s="222">
        <v>903</v>
      </c>
      <c r="B915" s="78">
        <f ca="1">'Vasicek simulation'!Y913</f>
        <v>12114819.172031993</v>
      </c>
      <c r="C915" s="78">
        <f ca="1">'Vasicek simulation'!Z913</f>
        <v>12118586.204600014</v>
      </c>
      <c r="D915" s="78">
        <f ca="1">'Vasicek simulation'!AA913</f>
        <v>3767.0325680207461</v>
      </c>
      <c r="F915" s="78">
        <f t="shared" ca="1" si="14"/>
        <v>270276.06825235859</v>
      </c>
      <c r="G915" s="78">
        <f t="shared" ca="1" si="14"/>
        <v>-270092.63190012798</v>
      </c>
      <c r="H915" s="78">
        <f t="shared" ca="1" si="14"/>
        <v>183.43635222076637</v>
      </c>
    </row>
    <row r="916" spans="1:8" ht="11.25" customHeight="1" x14ac:dyDescent="0.2">
      <c r="A916" s="222">
        <v>904</v>
      </c>
      <c r="B916" s="78">
        <f ca="1">'Vasicek simulation'!Y914</f>
        <v>11922817.923884522</v>
      </c>
      <c r="C916" s="78">
        <f ca="1">'Vasicek simulation'!Z914</f>
        <v>11926714.567419734</v>
      </c>
      <c r="D916" s="78">
        <f ca="1">'Vasicek simulation'!AA914</f>
        <v>3896.6435352116823</v>
      </c>
      <c r="F916" s="78">
        <f t="shared" ca="1" si="14"/>
        <v>78274.820104887709</v>
      </c>
      <c r="G916" s="78">
        <f t="shared" ca="1" si="14"/>
        <v>-78220.994719848037</v>
      </c>
      <c r="H916" s="78">
        <f t="shared" ca="1" si="14"/>
        <v>53.825385029830159</v>
      </c>
    </row>
    <row r="917" spans="1:8" ht="11.25" customHeight="1" x14ac:dyDescent="0.2">
      <c r="A917" s="222">
        <v>905</v>
      </c>
      <c r="B917" s="78">
        <f ca="1">'Vasicek simulation'!Y915</f>
        <v>11813163.830141749</v>
      </c>
      <c r="C917" s="78">
        <f ca="1">'Vasicek simulation'!Z915</f>
        <v>11817135.230432045</v>
      </c>
      <c r="D917" s="78">
        <f ca="1">'Vasicek simulation'!AA915</f>
        <v>3971.4002902954817</v>
      </c>
      <c r="F917" s="78">
        <f t="shared" ca="1" si="14"/>
        <v>-31379.273637885228</v>
      </c>
      <c r="G917" s="78">
        <f t="shared" ca="1" si="14"/>
        <v>31358.342267841101</v>
      </c>
      <c r="H917" s="78">
        <f t="shared" ca="1" si="14"/>
        <v>-20.931370053969204</v>
      </c>
    </row>
    <row r="918" spans="1:8" ht="11.25" customHeight="1" x14ac:dyDescent="0.2">
      <c r="A918" s="222">
        <v>906</v>
      </c>
      <c r="B918" s="78">
        <f ca="1">'Vasicek simulation'!Y916</f>
        <v>11905001.421482198</v>
      </c>
      <c r="C918" s="78">
        <f ca="1">'Vasicek simulation'!Z916</f>
        <v>11908910.177455485</v>
      </c>
      <c r="D918" s="78">
        <f ca="1">'Vasicek simulation'!AA916</f>
        <v>3908.7559732869267</v>
      </c>
      <c r="F918" s="78">
        <f t="shared" ca="1" si="14"/>
        <v>60458.31770256348</v>
      </c>
      <c r="G918" s="78">
        <f t="shared" ca="1" si="14"/>
        <v>-60416.604755599052</v>
      </c>
      <c r="H918" s="78">
        <f t="shared" ca="1" si="14"/>
        <v>41.712946954585732</v>
      </c>
    </row>
    <row r="919" spans="1:8" ht="11.25" customHeight="1" x14ac:dyDescent="0.2">
      <c r="A919" s="222">
        <v>907</v>
      </c>
      <c r="B919" s="78">
        <f ca="1">'Vasicek simulation'!Y917</f>
        <v>11952289.341072535</v>
      </c>
      <c r="C919" s="78">
        <f ca="1">'Vasicek simulation'!Z917</f>
        <v>11956165.978938382</v>
      </c>
      <c r="D919" s="78">
        <f ca="1">'Vasicek simulation'!AA917</f>
        <v>3876.6378658469766</v>
      </c>
      <c r="F919" s="78">
        <f t="shared" ca="1" si="14"/>
        <v>107746.23729290068</v>
      </c>
      <c r="G919" s="78">
        <f t="shared" ca="1" si="14"/>
        <v>-107672.4062384963</v>
      </c>
      <c r="H919" s="78">
        <f t="shared" ca="1" si="14"/>
        <v>73.83105439453584</v>
      </c>
    </row>
    <row r="920" spans="1:8" ht="11.25" customHeight="1" x14ac:dyDescent="0.2">
      <c r="A920" s="222">
        <v>908</v>
      </c>
      <c r="B920" s="78">
        <f ca="1">'Vasicek simulation'!Y918</f>
        <v>11730944.220227186</v>
      </c>
      <c r="C920" s="78">
        <f ca="1">'Vasicek simulation'!Z918</f>
        <v>11734971.981790708</v>
      </c>
      <c r="D920" s="78">
        <f ca="1">'Vasicek simulation'!AA918</f>
        <v>4027.7615635227412</v>
      </c>
      <c r="F920" s="78">
        <f t="shared" ca="1" si="14"/>
        <v>-113598.88355244882</v>
      </c>
      <c r="G920" s="78">
        <f t="shared" ca="1" si="14"/>
        <v>113521.59090917744</v>
      </c>
      <c r="H920" s="78">
        <f t="shared" ca="1" si="14"/>
        <v>-77.29264328122872</v>
      </c>
    </row>
    <row r="921" spans="1:8" ht="11.25" customHeight="1" x14ac:dyDescent="0.2">
      <c r="A921" s="222">
        <v>909</v>
      </c>
      <c r="B921" s="78">
        <f ca="1">'Vasicek simulation'!Y919</f>
        <v>11771177.662778072</v>
      </c>
      <c r="C921" s="78">
        <f ca="1">'Vasicek simulation'!Z919</f>
        <v>11775177.813319242</v>
      </c>
      <c r="D921" s="78">
        <f ca="1">'Vasicek simulation'!AA919</f>
        <v>4000.1505411695689</v>
      </c>
      <c r="F921" s="78">
        <f t="shared" ca="1" si="14"/>
        <v>-73365.441001562402</v>
      </c>
      <c r="G921" s="78">
        <f t="shared" ca="1" si="14"/>
        <v>73315.759380644187</v>
      </c>
      <c r="H921" s="78">
        <f t="shared" ca="1" si="14"/>
        <v>-49.681620928056418</v>
      </c>
    </row>
    <row r="922" spans="1:8" ht="11.25" customHeight="1" x14ac:dyDescent="0.2">
      <c r="A922" s="222">
        <v>910</v>
      </c>
      <c r="B922" s="78">
        <f ca="1">'Vasicek simulation'!Y920</f>
        <v>11820334.908182219</v>
      </c>
      <c r="C922" s="78">
        <f ca="1">'Vasicek simulation'!Z920</f>
        <v>11824301.404764768</v>
      </c>
      <c r="D922" s="78">
        <f ca="1">'Vasicek simulation'!AA920</f>
        <v>3966.4965825490654</v>
      </c>
      <c r="F922" s="78">
        <f t="shared" ca="1" si="14"/>
        <v>-24208.19559741579</v>
      </c>
      <c r="G922" s="78">
        <f t="shared" ca="1" si="14"/>
        <v>24192.167935118079</v>
      </c>
      <c r="H922" s="78">
        <f t="shared" ca="1" si="14"/>
        <v>-16.027662307552873</v>
      </c>
    </row>
    <row r="923" spans="1:8" ht="11.25" customHeight="1" x14ac:dyDescent="0.2">
      <c r="A923" s="222">
        <v>911</v>
      </c>
      <c r="B923" s="78">
        <f ca="1">'Vasicek simulation'!Y921</f>
        <v>11631961.60237219</v>
      </c>
      <c r="C923" s="78">
        <f ca="1">'Vasicek simulation'!Z921</f>
        <v>11636057.528147768</v>
      </c>
      <c r="D923" s="78">
        <f ca="1">'Vasicek simulation'!AA921</f>
        <v>4095.9257755782455</v>
      </c>
      <c r="F923" s="78">
        <f t="shared" ca="1" si="14"/>
        <v>-212581.50140744448</v>
      </c>
      <c r="G923" s="78">
        <f t="shared" ca="1" si="14"/>
        <v>212436.04455211759</v>
      </c>
      <c r="H923" s="78">
        <f t="shared" ca="1" si="14"/>
        <v>-145.45685533673304</v>
      </c>
    </row>
    <row r="924" spans="1:8" ht="11.25" customHeight="1" x14ac:dyDescent="0.2">
      <c r="A924" s="222">
        <v>912</v>
      </c>
      <c r="B924" s="78">
        <f ca="1">'Vasicek simulation'!Y922</f>
        <v>11648171.519623123</v>
      </c>
      <c r="C924" s="78">
        <f ca="1">'Vasicek simulation'!Z922</f>
        <v>11652256.260796901</v>
      </c>
      <c r="D924" s="78">
        <f ca="1">'Vasicek simulation'!AA922</f>
        <v>4084.7411737777293</v>
      </c>
      <c r="F924" s="78">
        <f t="shared" ca="1" si="14"/>
        <v>-196371.58415651135</v>
      </c>
      <c r="G924" s="78">
        <f t="shared" ca="1" si="14"/>
        <v>196237.31190298498</v>
      </c>
      <c r="H924" s="78">
        <f t="shared" ca="1" si="14"/>
        <v>-134.27225353621679</v>
      </c>
    </row>
    <row r="925" spans="1:8" ht="11.25" customHeight="1" x14ac:dyDescent="0.2">
      <c r="A925" s="222">
        <v>913</v>
      </c>
      <c r="B925" s="78">
        <f ca="1">'Vasicek simulation'!Y923</f>
        <v>11781048.745477175</v>
      </c>
      <c r="C925" s="78">
        <f ca="1">'Vasicek simulation'!Z923</f>
        <v>11785042.130783882</v>
      </c>
      <c r="D925" s="78">
        <f ca="1">'Vasicek simulation'!AA923</f>
        <v>3993.385306706652</v>
      </c>
      <c r="F925" s="78">
        <f t="shared" ca="1" si="14"/>
        <v>-63494.358302459121</v>
      </c>
      <c r="G925" s="78">
        <f t="shared" ca="1" si="14"/>
        <v>63451.441916003823</v>
      </c>
      <c r="H925" s="78">
        <f t="shared" ca="1" si="14"/>
        <v>-42.916386465139567</v>
      </c>
    </row>
    <row r="926" spans="1:8" ht="11.25" customHeight="1" x14ac:dyDescent="0.2">
      <c r="A926" s="222">
        <v>914</v>
      </c>
      <c r="B926" s="78">
        <f ca="1">'Vasicek simulation'!Y924</f>
        <v>11866651.064452497</v>
      </c>
      <c r="C926" s="78">
        <f ca="1">'Vasicek simulation'!Z924</f>
        <v>11870585.938213648</v>
      </c>
      <c r="D926" s="78">
        <f ca="1">'Vasicek simulation'!AA924</f>
        <v>3934.873761150986</v>
      </c>
      <c r="F926" s="78">
        <f t="shared" ca="1" si="14"/>
        <v>22107.960672862828</v>
      </c>
      <c r="G926" s="78">
        <f t="shared" ca="1" si="14"/>
        <v>-22092.365513762459</v>
      </c>
      <c r="H926" s="78">
        <f t="shared" ca="1" si="14"/>
        <v>15.595159090526522</v>
      </c>
    </row>
    <row r="927" spans="1:8" ht="11.25" customHeight="1" x14ac:dyDescent="0.2">
      <c r="A927" s="222">
        <v>915</v>
      </c>
      <c r="B927" s="78">
        <f ca="1">'Vasicek simulation'!Y925</f>
        <v>11874220.793106791</v>
      </c>
      <c r="C927" s="78">
        <f ca="1">'Vasicek simulation'!Z925</f>
        <v>11878150.506800331</v>
      </c>
      <c r="D927" s="78">
        <f ca="1">'Vasicek simulation'!AA925</f>
        <v>3929.7136935405433</v>
      </c>
      <c r="F927" s="78">
        <f t="shared" ca="1" si="14"/>
        <v>29677.689327156171</v>
      </c>
      <c r="G927" s="78">
        <f t="shared" ca="1" si="14"/>
        <v>-29656.93410044536</v>
      </c>
      <c r="H927" s="78">
        <f t="shared" ca="1" si="14"/>
        <v>20.75522670096916</v>
      </c>
    </row>
    <row r="928" spans="1:8" ht="11.25" customHeight="1" x14ac:dyDescent="0.2">
      <c r="A928" s="222">
        <v>916</v>
      </c>
      <c r="B928" s="78">
        <f ca="1">'Vasicek simulation'!Y926</f>
        <v>11791825.18035496</v>
      </c>
      <c r="C928" s="78">
        <f ca="1">'Vasicek simulation'!Z926</f>
        <v>11795811.184083452</v>
      </c>
      <c r="D928" s="78">
        <f ca="1">'Vasicek simulation'!AA926</f>
        <v>3986.0037284921855</v>
      </c>
      <c r="F928" s="78">
        <f t="shared" ca="1" si="14"/>
        <v>-52717.923424674198</v>
      </c>
      <c r="G928" s="78">
        <f t="shared" ca="1" si="14"/>
        <v>52682.388616433367</v>
      </c>
      <c r="H928" s="78">
        <f t="shared" ca="1" si="14"/>
        <v>-35.534808250672995</v>
      </c>
    </row>
    <row r="929" spans="1:8" ht="11.25" customHeight="1" x14ac:dyDescent="0.2">
      <c r="A929" s="222">
        <v>917</v>
      </c>
      <c r="B929" s="78">
        <f ca="1">'Vasicek simulation'!Y927</f>
        <v>11852267.214398464</v>
      </c>
      <c r="C929" s="78">
        <f ca="1">'Vasicek simulation'!Z927</f>
        <v>11856211.899670117</v>
      </c>
      <c r="D929" s="78">
        <f ca="1">'Vasicek simulation'!AA927</f>
        <v>3944.6852716524154</v>
      </c>
      <c r="F929" s="78">
        <f t="shared" ca="1" si="14"/>
        <v>7724.1106188297272</v>
      </c>
      <c r="G929" s="78">
        <f t="shared" ca="1" si="14"/>
        <v>-7718.326970230788</v>
      </c>
      <c r="H929" s="78">
        <f t="shared" ca="1" si="14"/>
        <v>5.7836485890970835</v>
      </c>
    </row>
    <row r="930" spans="1:8" ht="11.25" customHeight="1" x14ac:dyDescent="0.2">
      <c r="A930" s="222">
        <v>918</v>
      </c>
      <c r="B930" s="78">
        <f ca="1">'Vasicek simulation'!Y928</f>
        <v>11921176.107367024</v>
      </c>
      <c r="C930" s="78">
        <f ca="1">'Vasicek simulation'!Z928</f>
        <v>11925073.866509479</v>
      </c>
      <c r="D930" s="78">
        <f ca="1">'Vasicek simulation'!AA928</f>
        <v>3897.7591424547136</v>
      </c>
      <c r="F930" s="78">
        <f t="shared" ca="1" si="14"/>
        <v>76633.003587389365</v>
      </c>
      <c r="G930" s="78">
        <f t="shared" ca="1" si="14"/>
        <v>-76580.293809592724</v>
      </c>
      <c r="H930" s="78">
        <f t="shared" ca="1" si="14"/>
        <v>52.709777786798895</v>
      </c>
    </row>
    <row r="931" spans="1:8" ht="11.25" customHeight="1" x14ac:dyDescent="0.2">
      <c r="A931" s="222">
        <v>919</v>
      </c>
      <c r="B931" s="78">
        <f ca="1">'Vasicek simulation'!Y929</f>
        <v>11804259.189791789</v>
      </c>
      <c r="C931" s="78">
        <f ca="1">'Vasicek simulation'!Z929</f>
        <v>11808236.681995464</v>
      </c>
      <c r="D931" s="78">
        <f ca="1">'Vasicek simulation'!AA929</f>
        <v>3977.4922036752105</v>
      </c>
      <c r="F931" s="78">
        <f t="shared" ca="1" si="14"/>
        <v>-40283.913987845182</v>
      </c>
      <c r="G931" s="78">
        <f t="shared" ca="1" si="14"/>
        <v>40256.890704421327</v>
      </c>
      <c r="H931" s="78">
        <f t="shared" ca="1" si="14"/>
        <v>-27.023283433697998</v>
      </c>
    </row>
    <row r="932" spans="1:8" ht="11.25" customHeight="1" x14ac:dyDescent="0.2">
      <c r="A932" s="222">
        <v>920</v>
      </c>
      <c r="B932" s="78">
        <f ca="1">'Vasicek simulation'!Y930</f>
        <v>11849617.472937297</v>
      </c>
      <c r="C932" s="78">
        <f ca="1">'Vasicek simulation'!Z930</f>
        <v>11853563.966564571</v>
      </c>
      <c r="D932" s="78">
        <f ca="1">'Vasicek simulation'!AA930</f>
        <v>3946.4936272744089</v>
      </c>
      <c r="F932" s="78">
        <f t="shared" ca="1" si="14"/>
        <v>5074.3691576626152</v>
      </c>
      <c r="G932" s="78">
        <f t="shared" ca="1" si="14"/>
        <v>-5070.3938646856695</v>
      </c>
      <c r="H932" s="78">
        <f t="shared" ca="1" si="14"/>
        <v>3.9752929671035417</v>
      </c>
    </row>
    <row r="933" spans="1:8" ht="11.25" customHeight="1" x14ac:dyDescent="0.2">
      <c r="A933" s="222">
        <v>921</v>
      </c>
      <c r="B933" s="78">
        <f ca="1">'Vasicek simulation'!Y931</f>
        <v>11876159.829921352</v>
      </c>
      <c r="C933" s="78">
        <f ca="1">'Vasicek simulation'!Z931</f>
        <v>11880088.22220872</v>
      </c>
      <c r="D933" s="78">
        <f ca="1">'Vasicek simulation'!AA931</f>
        <v>3928.3922873679549</v>
      </c>
      <c r="F933" s="78">
        <f t="shared" ca="1" si="14"/>
        <v>31616.726141717285</v>
      </c>
      <c r="G933" s="78">
        <f t="shared" ca="1" si="14"/>
        <v>-31594.649508833885</v>
      </c>
      <c r="H933" s="78">
        <f t="shared" ca="1" si="14"/>
        <v>22.076632873557628</v>
      </c>
    </row>
    <row r="934" spans="1:8" ht="11.25" customHeight="1" x14ac:dyDescent="0.2">
      <c r="A934" s="222">
        <v>922</v>
      </c>
      <c r="B934" s="78">
        <f ca="1">'Vasicek simulation'!Y932</f>
        <v>11881737.052707005</v>
      </c>
      <c r="C934" s="78">
        <f ca="1">'Vasicek simulation'!Z932</f>
        <v>11885661.645121343</v>
      </c>
      <c r="D934" s="78">
        <f ca="1">'Vasicek simulation'!AA932</f>
        <v>3924.5924143381417</v>
      </c>
      <c r="F934" s="78">
        <f t="shared" ca="1" si="14"/>
        <v>37193.948927370831</v>
      </c>
      <c r="G934" s="78">
        <f t="shared" ca="1" si="14"/>
        <v>-37168.072421457618</v>
      </c>
      <c r="H934" s="78">
        <f t="shared" ca="1" si="14"/>
        <v>25.876505903370798</v>
      </c>
    </row>
    <row r="935" spans="1:8" ht="11.25" customHeight="1" x14ac:dyDescent="0.2">
      <c r="A935" s="222">
        <v>923</v>
      </c>
      <c r="B935" s="78">
        <f ca="1">'Vasicek simulation'!Y933</f>
        <v>11950227.891959324</v>
      </c>
      <c r="C935" s="78">
        <f ca="1">'Vasicek simulation'!Z933</f>
        <v>11954105.927924141</v>
      </c>
      <c r="D935" s="78">
        <f ca="1">'Vasicek simulation'!AA933</f>
        <v>3878.0359648168087</v>
      </c>
      <c r="F935" s="78">
        <f t="shared" ca="1" si="14"/>
        <v>105684.78817969002</v>
      </c>
      <c r="G935" s="78">
        <f t="shared" ca="1" si="14"/>
        <v>-105612.35522425547</v>
      </c>
      <c r="H935" s="78">
        <f t="shared" ca="1" si="14"/>
        <v>72.432955424703778</v>
      </c>
    </row>
    <row r="936" spans="1:8" ht="11.25" customHeight="1" x14ac:dyDescent="0.2">
      <c r="A936" s="222">
        <v>924</v>
      </c>
      <c r="B936" s="78">
        <f ca="1">'Vasicek simulation'!Y934</f>
        <v>11900839.664009746</v>
      </c>
      <c r="C936" s="78">
        <f ca="1">'Vasicek simulation'!Z934</f>
        <v>11904751.251283381</v>
      </c>
      <c r="D936" s="78">
        <f ca="1">'Vasicek simulation'!AA934</f>
        <v>3911.5872736349702</v>
      </c>
      <c r="F936" s="78">
        <f t="shared" ca="1" si="14"/>
        <v>56296.560230111703</v>
      </c>
      <c r="G936" s="78">
        <f t="shared" ca="1" si="14"/>
        <v>-56257.678583495319</v>
      </c>
      <c r="H936" s="78">
        <f t="shared" ca="1" si="14"/>
        <v>38.88164660654229</v>
      </c>
    </row>
    <row r="937" spans="1:8" ht="11.25" customHeight="1" x14ac:dyDescent="0.2">
      <c r="A937" s="222">
        <v>925</v>
      </c>
      <c r="B937" s="78">
        <f ca="1">'Vasicek simulation'!Y935</f>
        <v>11635990.564566793</v>
      </c>
      <c r="C937" s="78">
        <f ca="1">'Vasicek simulation'!Z935</f>
        <v>11640083.709661474</v>
      </c>
      <c r="D937" s="78">
        <f ca="1">'Vasicek simulation'!AA935</f>
        <v>4093.1450946815312</v>
      </c>
      <c r="F937" s="78">
        <f t="shared" ca="1" si="14"/>
        <v>-208552.53921284154</v>
      </c>
      <c r="G937" s="78">
        <f t="shared" ca="1" si="14"/>
        <v>208409.86303841136</v>
      </c>
      <c r="H937" s="78">
        <f t="shared" ca="1" si="14"/>
        <v>-142.67617444001871</v>
      </c>
    </row>
    <row r="938" spans="1:8" ht="11.25" customHeight="1" x14ac:dyDescent="0.2">
      <c r="A938" s="222">
        <v>926</v>
      </c>
      <c r="B938" s="78">
        <f ca="1">'Vasicek simulation'!Y936</f>
        <v>11696357.607938733</v>
      </c>
      <c r="C938" s="78">
        <f ca="1">'Vasicek simulation'!Z936</f>
        <v>11700409.150725784</v>
      </c>
      <c r="D938" s="78">
        <f ca="1">'Vasicek simulation'!AA936</f>
        <v>4051.5427870508283</v>
      </c>
      <c r="F938" s="78">
        <f t="shared" ca="1" si="14"/>
        <v>-148185.49584090151</v>
      </c>
      <c r="G938" s="78">
        <f t="shared" ca="1" si="14"/>
        <v>148084.42197410204</v>
      </c>
      <c r="H938" s="78">
        <f t="shared" ca="1" si="14"/>
        <v>-101.07386680931586</v>
      </c>
    </row>
    <row r="939" spans="1:8" ht="11.25" customHeight="1" x14ac:dyDescent="0.2">
      <c r="A939" s="222">
        <v>927</v>
      </c>
      <c r="B939" s="78">
        <f ca="1">'Vasicek simulation'!Y937</f>
        <v>11911095.250722025</v>
      </c>
      <c r="C939" s="78">
        <f ca="1">'Vasicek simulation'!Z937</f>
        <v>11914999.862311207</v>
      </c>
      <c r="D939" s="78">
        <f ca="1">'Vasicek simulation'!AA937</f>
        <v>3904.6115891821682</v>
      </c>
      <c r="F939" s="78">
        <f t="shared" ca="1" si="14"/>
        <v>66552.146942390129</v>
      </c>
      <c r="G939" s="78">
        <f t="shared" ca="1" si="14"/>
        <v>-66506.289611320943</v>
      </c>
      <c r="H939" s="78">
        <f t="shared" ca="1" si="14"/>
        <v>45.857331059344233</v>
      </c>
    </row>
    <row r="940" spans="1:8" ht="11.25" customHeight="1" x14ac:dyDescent="0.2">
      <c r="A940" s="222">
        <v>928</v>
      </c>
      <c r="B940" s="78">
        <f ca="1">'Vasicek simulation'!Y938</f>
        <v>12060137.547195416</v>
      </c>
      <c r="C940" s="78">
        <f ca="1">'Vasicek simulation'!Z938</f>
        <v>12063941.313484836</v>
      </c>
      <c r="D940" s="78">
        <f ca="1">'Vasicek simulation'!AA938</f>
        <v>3803.7662894204259</v>
      </c>
      <c r="F940" s="78">
        <f t="shared" ca="1" si="14"/>
        <v>215594.44341578148</v>
      </c>
      <c r="G940" s="78">
        <f t="shared" ca="1" si="14"/>
        <v>-215447.74078495055</v>
      </c>
      <c r="H940" s="78">
        <f t="shared" ca="1" si="14"/>
        <v>146.70263082108659</v>
      </c>
    </row>
    <row r="941" spans="1:8" ht="11.25" customHeight="1" x14ac:dyDescent="0.2">
      <c r="A941" s="222">
        <v>929</v>
      </c>
      <c r="B941" s="78">
        <f ca="1">'Vasicek simulation'!Y939</f>
        <v>11741135.668207597</v>
      </c>
      <c r="C941" s="78">
        <f ca="1">'Vasicek simulation'!Z939</f>
        <v>11745156.430201741</v>
      </c>
      <c r="D941" s="78">
        <f ca="1">'Vasicek simulation'!AA939</f>
        <v>4020.761994143948</v>
      </c>
      <c r="F941" s="78">
        <f t="shared" ca="1" si="14"/>
        <v>-103407.43557203747</v>
      </c>
      <c r="G941" s="78">
        <f t="shared" ca="1" si="14"/>
        <v>103337.14249814488</v>
      </c>
      <c r="H941" s="78">
        <f t="shared" ca="1" si="14"/>
        <v>-70.293073902435481</v>
      </c>
    </row>
    <row r="942" spans="1:8" ht="11.25" customHeight="1" x14ac:dyDescent="0.2">
      <c r="A942" s="222">
        <v>930</v>
      </c>
      <c r="B942" s="78">
        <f ca="1">'Vasicek simulation'!Y940</f>
        <v>12095088.32386989</v>
      </c>
      <c r="C942" s="78">
        <f ca="1">'Vasicek simulation'!Z940</f>
        <v>12098868.593875123</v>
      </c>
      <c r="D942" s="78">
        <f ca="1">'Vasicek simulation'!AA940</f>
        <v>3780.2700052335858</v>
      </c>
      <c r="F942" s="78">
        <f t="shared" ca="1" si="14"/>
        <v>250545.22009025514</v>
      </c>
      <c r="G942" s="78">
        <f t="shared" ca="1" si="14"/>
        <v>-250375.02117523737</v>
      </c>
      <c r="H942" s="78">
        <f t="shared" ca="1" si="14"/>
        <v>170.19891500792664</v>
      </c>
    </row>
    <row r="943" spans="1:8" ht="11.25" customHeight="1" x14ac:dyDescent="0.2">
      <c r="A943" s="222">
        <v>931</v>
      </c>
      <c r="B943" s="78">
        <f ca="1">'Vasicek simulation'!Y941</f>
        <v>11926390.52650135</v>
      </c>
      <c r="C943" s="78">
        <f ca="1">'Vasicek simulation'!Z941</f>
        <v>11930284.742872121</v>
      </c>
      <c r="D943" s="78">
        <f ca="1">'Vasicek simulation'!AA941</f>
        <v>3894.2163707707077</v>
      </c>
      <c r="F943" s="78">
        <f t="shared" ca="1" si="14"/>
        <v>81847.422721715644</v>
      </c>
      <c r="G943" s="78">
        <f t="shared" ca="1" si="14"/>
        <v>-81791.170172234997</v>
      </c>
      <c r="H943" s="78">
        <f t="shared" ca="1" si="14"/>
        <v>56.252549470804752</v>
      </c>
    </row>
    <row r="944" spans="1:8" ht="11.25" customHeight="1" x14ac:dyDescent="0.2">
      <c r="A944" s="222">
        <v>932</v>
      </c>
      <c r="B944" s="78">
        <f ca="1">'Vasicek simulation'!Y942</f>
        <v>12000045.812154686</v>
      </c>
      <c r="C944" s="78">
        <f ca="1">'Vasicek simulation'!Z942</f>
        <v>12003890.114722475</v>
      </c>
      <c r="D944" s="78">
        <f ca="1">'Vasicek simulation'!AA942</f>
        <v>3844.3025677893311</v>
      </c>
      <c r="F944" s="78">
        <f t="shared" ca="1" si="14"/>
        <v>155502.70837505162</v>
      </c>
      <c r="G944" s="78">
        <f t="shared" ca="1" si="14"/>
        <v>-155396.54202258959</v>
      </c>
      <c r="H944" s="78">
        <f t="shared" ca="1" si="14"/>
        <v>106.1663524521814</v>
      </c>
    </row>
    <row r="945" spans="1:8" ht="11.25" customHeight="1" x14ac:dyDescent="0.2">
      <c r="A945" s="222">
        <v>933</v>
      </c>
      <c r="B945" s="78">
        <f ca="1">'Vasicek simulation'!Y943</f>
        <v>11850421.739679443</v>
      </c>
      <c r="C945" s="78">
        <f ca="1">'Vasicek simulation'!Z943</f>
        <v>11854367.684392981</v>
      </c>
      <c r="D945" s="78">
        <f ca="1">'Vasicek simulation'!AA943</f>
        <v>3945.9447135385126</v>
      </c>
      <c r="F945" s="78">
        <f t="shared" ca="1" si="14"/>
        <v>5878.6358998082578</v>
      </c>
      <c r="G945" s="78">
        <f t="shared" ca="1" si="14"/>
        <v>-5874.1116930954158</v>
      </c>
      <c r="H945" s="78">
        <f t="shared" ca="1" si="14"/>
        <v>4.5242067029998907</v>
      </c>
    </row>
    <row r="946" spans="1:8" ht="11.25" customHeight="1" x14ac:dyDescent="0.2">
      <c r="A946" s="222">
        <v>934</v>
      </c>
      <c r="B946" s="78">
        <f ca="1">'Vasicek simulation'!Y944</f>
        <v>11796106.00685183</v>
      </c>
      <c r="C946" s="78">
        <f ca="1">'Vasicek simulation'!Z944</f>
        <v>11800089.079538455</v>
      </c>
      <c r="D946" s="78">
        <f ca="1">'Vasicek simulation'!AA944</f>
        <v>3983.0726866256446</v>
      </c>
      <c r="F946" s="78">
        <f t="shared" ca="1" si="14"/>
        <v>-48437.096927804872</v>
      </c>
      <c r="G946" s="78">
        <f t="shared" ca="1" si="14"/>
        <v>48404.493161430582</v>
      </c>
      <c r="H946" s="78">
        <f t="shared" ca="1" si="14"/>
        <v>-32.603766384132086</v>
      </c>
    </row>
    <row r="947" spans="1:8" ht="11.25" customHeight="1" x14ac:dyDescent="0.2">
      <c r="A947" s="222">
        <v>935</v>
      </c>
      <c r="B947" s="78">
        <f ca="1">'Vasicek simulation'!Y945</f>
        <v>11814450.419951554</v>
      </c>
      <c r="C947" s="78">
        <f ca="1">'Vasicek simulation'!Z945</f>
        <v>11818420.940302555</v>
      </c>
      <c r="D947" s="78">
        <f ca="1">'Vasicek simulation'!AA945</f>
        <v>3970.5203510001302</v>
      </c>
      <c r="F947" s="78">
        <f t="shared" ca="1" si="14"/>
        <v>-30092.683828080073</v>
      </c>
      <c r="G947" s="78">
        <f t="shared" ca="1" si="14"/>
        <v>30072.632397331297</v>
      </c>
      <c r="H947" s="78">
        <f t="shared" ca="1" si="14"/>
        <v>-20.051430758617698</v>
      </c>
    </row>
    <row r="948" spans="1:8" ht="11.25" customHeight="1" x14ac:dyDescent="0.2">
      <c r="A948" s="222">
        <v>936</v>
      </c>
      <c r="B948" s="78">
        <f ca="1">'Vasicek simulation'!Y946</f>
        <v>11628188.050785808</v>
      </c>
      <c r="C948" s="78">
        <f ca="1">'Vasicek simulation'!Z946</f>
        <v>11632286.581414316</v>
      </c>
      <c r="D948" s="78">
        <f ca="1">'Vasicek simulation'!AA946</f>
        <v>4098.5306285079569</v>
      </c>
      <c r="F948" s="78">
        <f t="shared" ca="1" si="14"/>
        <v>-216355.05299382657</v>
      </c>
      <c r="G948" s="78">
        <f t="shared" ca="1" si="14"/>
        <v>216206.99128556997</v>
      </c>
      <c r="H948" s="78">
        <f t="shared" ca="1" si="14"/>
        <v>-148.06170826644438</v>
      </c>
    </row>
    <row r="949" spans="1:8" ht="11.25" customHeight="1" x14ac:dyDescent="0.2">
      <c r="A949" s="222">
        <v>937</v>
      </c>
      <c r="B949" s="78">
        <f ca="1">'Vasicek simulation'!Y947</f>
        <v>11732783.623884358</v>
      </c>
      <c r="C949" s="78">
        <f ca="1">'Vasicek simulation'!Z947</f>
        <v>11736810.121859897</v>
      </c>
      <c r="D949" s="78">
        <f ca="1">'Vasicek simulation'!AA947</f>
        <v>4026.4979755394161</v>
      </c>
      <c r="F949" s="78">
        <f t="shared" ca="1" si="14"/>
        <v>-111759.47989527695</v>
      </c>
      <c r="G949" s="78">
        <f t="shared" ca="1" si="14"/>
        <v>111683.45083998889</v>
      </c>
      <c r="H949" s="78">
        <f t="shared" ca="1" si="14"/>
        <v>-76.029055297903597</v>
      </c>
    </row>
    <row r="950" spans="1:8" ht="11.25" customHeight="1" x14ac:dyDescent="0.2">
      <c r="A950" s="222">
        <v>938</v>
      </c>
      <c r="B950" s="78">
        <f ca="1">'Vasicek simulation'!Y948</f>
        <v>11913723.929463983</v>
      </c>
      <c r="C950" s="78">
        <f ca="1">'Vasicek simulation'!Z948</f>
        <v>11917626.753791703</v>
      </c>
      <c r="D950" s="78">
        <f ca="1">'Vasicek simulation'!AA948</f>
        <v>3902.8243277203292</v>
      </c>
      <c r="F950" s="78">
        <f t="shared" ca="1" si="14"/>
        <v>69180.825684348121</v>
      </c>
      <c r="G950" s="78">
        <f t="shared" ca="1" si="14"/>
        <v>-69133.181091817096</v>
      </c>
      <c r="H950" s="78">
        <f t="shared" ca="1" si="14"/>
        <v>47.644592521183313</v>
      </c>
    </row>
    <row r="951" spans="1:8" ht="11.25" customHeight="1" x14ac:dyDescent="0.2">
      <c r="A951" s="222">
        <v>939</v>
      </c>
      <c r="B951" s="78">
        <f ca="1">'Vasicek simulation'!Y949</f>
        <v>12109994.611531528</v>
      </c>
      <c r="C951" s="78">
        <f ca="1">'Vasicek simulation'!Z949</f>
        <v>12113764.879078552</v>
      </c>
      <c r="D951" s="78">
        <f ca="1">'Vasicek simulation'!AA949</f>
        <v>3770.2675470244139</v>
      </c>
      <c r="F951" s="78">
        <f t="shared" ca="1" si="14"/>
        <v>265451.50775189325</v>
      </c>
      <c r="G951" s="78">
        <f t="shared" ca="1" si="14"/>
        <v>-265271.30637866631</v>
      </c>
      <c r="H951" s="78">
        <f t="shared" ca="1" si="14"/>
        <v>180.20137321709853</v>
      </c>
    </row>
    <row r="952" spans="1:8" ht="11.25" customHeight="1" x14ac:dyDescent="0.2">
      <c r="A952" s="222">
        <v>940</v>
      </c>
      <c r="B952" s="78">
        <f ca="1">'Vasicek simulation'!Y950</f>
        <v>11923136.525888393</v>
      </c>
      <c r="C952" s="78">
        <f ca="1">'Vasicek simulation'!Z950</f>
        <v>11927032.952948432</v>
      </c>
      <c r="D952" s="78">
        <f ca="1">'Vasicek simulation'!AA950</f>
        <v>3896.427060039714</v>
      </c>
      <c r="F952" s="78">
        <f t="shared" ca="1" si="14"/>
        <v>78593.422108758241</v>
      </c>
      <c r="G952" s="78">
        <f t="shared" ca="1" si="14"/>
        <v>-78539.3802485466</v>
      </c>
      <c r="H952" s="78">
        <f t="shared" ca="1" si="14"/>
        <v>54.041860201798499</v>
      </c>
    </row>
    <row r="953" spans="1:8" ht="11.25" customHeight="1" x14ac:dyDescent="0.2">
      <c r="A953" s="222">
        <v>941</v>
      </c>
      <c r="B953" s="78">
        <f ca="1">'Vasicek simulation'!Y951</f>
        <v>11770630.370615141</v>
      </c>
      <c r="C953" s="78">
        <f ca="1">'Vasicek simulation'!Z951</f>
        <v>11774630.896353269</v>
      </c>
      <c r="D953" s="78">
        <f ca="1">'Vasicek simulation'!AA951</f>
        <v>4000.5257381275296</v>
      </c>
      <c r="F953" s="78">
        <f t="shared" ca="1" si="14"/>
        <v>-73912.733164492995</v>
      </c>
      <c r="G953" s="78">
        <f t="shared" ca="1" si="14"/>
        <v>73862.67634661682</v>
      </c>
      <c r="H953" s="78">
        <f t="shared" ca="1" si="14"/>
        <v>-50.056817886017143</v>
      </c>
    </row>
    <row r="954" spans="1:8" ht="11.25" customHeight="1" x14ac:dyDescent="0.2">
      <c r="A954" s="222">
        <v>942</v>
      </c>
      <c r="B954" s="78">
        <f ca="1">'Vasicek simulation'!Y952</f>
        <v>11939544.774120113</v>
      </c>
      <c r="C954" s="78">
        <f ca="1">'Vasicek simulation'!Z952</f>
        <v>11943430.058517892</v>
      </c>
      <c r="D954" s="78">
        <f ca="1">'Vasicek simulation'!AA952</f>
        <v>3885.2843977790326</v>
      </c>
      <c r="F954" s="78">
        <f t="shared" ca="1" si="14"/>
        <v>95001.67034047842</v>
      </c>
      <c r="G954" s="78">
        <f t="shared" ca="1" si="14"/>
        <v>-94936.485818006098</v>
      </c>
      <c r="H954" s="78">
        <f t="shared" ca="1" si="14"/>
        <v>65.18452246247989</v>
      </c>
    </row>
    <row r="955" spans="1:8" ht="11.25" customHeight="1" x14ac:dyDescent="0.2">
      <c r="A955" s="222">
        <v>943</v>
      </c>
      <c r="B955" s="78">
        <f ca="1">'Vasicek simulation'!Y953</f>
        <v>11718703.311770994</v>
      </c>
      <c r="C955" s="78">
        <f ca="1">'Vasicek simulation'!Z953</f>
        <v>11722739.485297721</v>
      </c>
      <c r="D955" s="78">
        <f ca="1">'Vasicek simulation'!AA953</f>
        <v>4036.1735267266631</v>
      </c>
      <c r="F955" s="78">
        <f t="shared" ca="1" si="14"/>
        <v>-125839.79200864024</v>
      </c>
      <c r="G955" s="78">
        <f t="shared" ca="1" si="14"/>
        <v>125754.08740216494</v>
      </c>
      <c r="H955" s="78">
        <f t="shared" ca="1" si="14"/>
        <v>-85.704606485150634</v>
      </c>
    </row>
    <row r="956" spans="1:8" ht="11.25" customHeight="1" x14ac:dyDescent="0.2">
      <c r="A956" s="222">
        <v>944</v>
      </c>
      <c r="B956" s="78">
        <f ca="1">'Vasicek simulation'!Y954</f>
        <v>11743091.029824076</v>
      </c>
      <c r="C956" s="78">
        <f ca="1">'Vasicek simulation'!Z954</f>
        <v>11747110.44928012</v>
      </c>
      <c r="D956" s="78">
        <f ca="1">'Vasicek simulation'!AA954</f>
        <v>4019.419456044212</v>
      </c>
      <c r="F956" s="78">
        <f t="shared" ca="1" si="14"/>
        <v>-101452.07395555824</v>
      </c>
      <c r="G956" s="78">
        <f t="shared" ca="1" si="14"/>
        <v>101383.12341976538</v>
      </c>
      <c r="H956" s="78">
        <f t="shared" ca="1" si="14"/>
        <v>-68.950535802699505</v>
      </c>
    </row>
    <row r="957" spans="1:8" ht="11.25" customHeight="1" x14ac:dyDescent="0.2">
      <c r="A957" s="222">
        <v>945</v>
      </c>
      <c r="B957" s="78">
        <f ca="1">'Vasicek simulation'!Y955</f>
        <v>11733135.747103523</v>
      </c>
      <c r="C957" s="78">
        <f ca="1">'Vasicek simulation'!Z955</f>
        <v>11737162.003199721</v>
      </c>
      <c r="D957" s="78">
        <f ca="1">'Vasicek simulation'!AA955</f>
        <v>4026.2560961972922</v>
      </c>
      <c r="F957" s="78">
        <f t="shared" ca="1" si="14"/>
        <v>-111407.356676111</v>
      </c>
      <c r="G957" s="78">
        <f t="shared" ca="1" si="14"/>
        <v>111331.56950016506</v>
      </c>
      <c r="H957" s="78">
        <f t="shared" ca="1" si="14"/>
        <v>-75.78717595577973</v>
      </c>
    </row>
    <row r="958" spans="1:8" ht="11.25" customHeight="1" x14ac:dyDescent="0.2">
      <c r="A958" s="222">
        <v>946</v>
      </c>
      <c r="B958" s="78">
        <f ca="1">'Vasicek simulation'!Y956</f>
        <v>11725835.739709402</v>
      </c>
      <c r="C958" s="78">
        <f ca="1">'Vasicek simulation'!Z956</f>
        <v>11729867.011191517</v>
      </c>
      <c r="D958" s="78">
        <f ca="1">'Vasicek simulation'!AA956</f>
        <v>4031.2714821156114</v>
      </c>
      <c r="F958" s="78">
        <f t="shared" ca="1" si="14"/>
        <v>-118707.36407023296</v>
      </c>
      <c r="G958" s="78">
        <f t="shared" ca="1" si="14"/>
        <v>118626.5615083687</v>
      </c>
      <c r="H958" s="78">
        <f t="shared" ca="1" si="14"/>
        <v>-80.802561874098956</v>
      </c>
    </row>
    <row r="959" spans="1:8" ht="11.25" customHeight="1" x14ac:dyDescent="0.2">
      <c r="A959" s="222">
        <v>947</v>
      </c>
      <c r="B959" s="78">
        <f ca="1">'Vasicek simulation'!Y957</f>
        <v>11964818.489308953</v>
      </c>
      <c r="C959" s="78">
        <f ca="1">'Vasicek simulation'!Z957</f>
        <v>11968686.633842072</v>
      </c>
      <c r="D959" s="78">
        <f ca="1">'Vasicek simulation'!AA957</f>
        <v>3868.1445331182331</v>
      </c>
      <c r="F959" s="78">
        <f t="shared" ca="1" si="14"/>
        <v>120275.38552931882</v>
      </c>
      <c r="G959" s="78">
        <f t="shared" ca="1" si="14"/>
        <v>-120193.0611421857</v>
      </c>
      <c r="H959" s="78">
        <f t="shared" ca="1" si="14"/>
        <v>82.324387123279394</v>
      </c>
    </row>
    <row r="960" spans="1:8" ht="11.25" customHeight="1" x14ac:dyDescent="0.2">
      <c r="A960" s="222">
        <v>948</v>
      </c>
      <c r="B960" s="78">
        <f ca="1">'Vasicek simulation'!Y958</f>
        <v>12005171.791275751</v>
      </c>
      <c r="C960" s="78">
        <f ca="1">'Vasicek simulation'!Z958</f>
        <v>12009012.629327642</v>
      </c>
      <c r="D960" s="78">
        <f ca="1">'Vasicek simulation'!AA958</f>
        <v>3840.8380518909544</v>
      </c>
      <c r="F960" s="78">
        <f t="shared" ca="1" si="14"/>
        <v>160628.68749611638</v>
      </c>
      <c r="G960" s="78">
        <f t="shared" ca="1" si="14"/>
        <v>-160519.05662775598</v>
      </c>
      <c r="H960" s="78">
        <f t="shared" ca="1" si="14"/>
        <v>109.6308683505581</v>
      </c>
    </row>
    <row r="961" spans="1:8" ht="11.25" customHeight="1" x14ac:dyDescent="0.2">
      <c r="A961" s="222">
        <v>949</v>
      </c>
      <c r="B961" s="78">
        <f ca="1">'Vasicek simulation'!Y959</f>
        <v>11901435.742385887</v>
      </c>
      <c r="C961" s="78">
        <f ca="1">'Vasicek simulation'!Z959</f>
        <v>11905346.924094152</v>
      </c>
      <c r="D961" s="78">
        <f ca="1">'Vasicek simulation'!AA959</f>
        <v>3911.1817082650959</v>
      </c>
      <c r="F961" s="78">
        <f t="shared" ca="1" si="14"/>
        <v>56892.638606252149</v>
      </c>
      <c r="G961" s="78">
        <f t="shared" ca="1" si="14"/>
        <v>-56853.35139426589</v>
      </c>
      <c r="H961" s="78">
        <f t="shared" ca="1" si="14"/>
        <v>39.287211976416529</v>
      </c>
    </row>
    <row r="962" spans="1:8" ht="11.25" customHeight="1" x14ac:dyDescent="0.2">
      <c r="A962" s="222">
        <v>950</v>
      </c>
      <c r="B962" s="78">
        <f ca="1">'Vasicek simulation'!Y960</f>
        <v>11575966.171641093</v>
      </c>
      <c r="C962" s="78">
        <f ca="1">'Vasicek simulation'!Z960</f>
        <v>11580100.793900175</v>
      </c>
      <c r="D962" s="78">
        <f ca="1">'Vasicek simulation'!AA960</f>
        <v>4134.6222590822726</v>
      </c>
      <c r="F962" s="78">
        <f t="shared" ca="1" si="14"/>
        <v>-268576.93213854171</v>
      </c>
      <c r="G962" s="78">
        <f t="shared" ca="1" si="14"/>
        <v>268392.7787997108</v>
      </c>
      <c r="H962" s="78">
        <f t="shared" ca="1" si="14"/>
        <v>-184.15333884076017</v>
      </c>
    </row>
    <row r="963" spans="1:8" ht="11.25" customHeight="1" x14ac:dyDescent="0.2">
      <c r="A963" s="222">
        <v>951</v>
      </c>
      <c r="B963" s="78">
        <f ca="1">'Vasicek simulation'!Y961</f>
        <v>12037217.660838932</v>
      </c>
      <c r="C963" s="78">
        <f ca="1">'Vasicek simulation'!Z961</f>
        <v>12041036.867929067</v>
      </c>
      <c r="D963" s="78">
        <f ca="1">'Vasicek simulation'!AA961</f>
        <v>3819.2070901356637</v>
      </c>
      <c r="F963" s="78">
        <f t="shared" ca="1" si="14"/>
        <v>192674.55705929734</v>
      </c>
      <c r="G963" s="78">
        <f t="shared" ca="1" si="14"/>
        <v>-192543.29522918165</v>
      </c>
      <c r="H963" s="78">
        <f t="shared" ca="1" si="14"/>
        <v>131.26183010584873</v>
      </c>
    </row>
    <row r="964" spans="1:8" ht="11.25" customHeight="1" x14ac:dyDescent="0.2">
      <c r="A964" s="222">
        <v>952</v>
      </c>
      <c r="B964" s="78">
        <f ca="1">'Vasicek simulation'!Y962</f>
        <v>11669903.251695896</v>
      </c>
      <c r="C964" s="78">
        <f ca="1">'Vasicek simulation'!Z962</f>
        <v>11673973.011230148</v>
      </c>
      <c r="D964" s="78">
        <f ca="1">'Vasicek simulation'!AA962</f>
        <v>4069.7595342528075</v>
      </c>
      <c r="F964" s="78">
        <f t="shared" ca="1" si="14"/>
        <v>-174639.85208373889</v>
      </c>
      <c r="G964" s="78">
        <f t="shared" ca="1" si="14"/>
        <v>174520.56146973744</v>
      </c>
      <c r="H964" s="78">
        <f t="shared" ca="1" si="14"/>
        <v>-119.29061401129502</v>
      </c>
    </row>
    <row r="965" spans="1:8" ht="11.25" customHeight="1" x14ac:dyDescent="0.2">
      <c r="A965" s="222">
        <v>953</v>
      </c>
      <c r="B965" s="78">
        <f ca="1">'Vasicek simulation'!Y963</f>
        <v>12038378.672209142</v>
      </c>
      <c r="C965" s="78">
        <f ca="1">'Vasicek simulation'!Z963</f>
        <v>12042197.0965329</v>
      </c>
      <c r="D965" s="78">
        <f ca="1">'Vasicek simulation'!AA963</f>
        <v>3818.4243237581104</v>
      </c>
      <c r="F965" s="78">
        <f t="shared" ca="1" si="14"/>
        <v>193835.56842950732</v>
      </c>
      <c r="G965" s="78">
        <f t="shared" ca="1" si="14"/>
        <v>-193703.52383301407</v>
      </c>
      <c r="H965" s="78">
        <f t="shared" ca="1" si="14"/>
        <v>132.04459648340207</v>
      </c>
    </row>
    <row r="966" spans="1:8" ht="11.25" customHeight="1" x14ac:dyDescent="0.2">
      <c r="A966" s="222">
        <v>954</v>
      </c>
      <c r="B966" s="78">
        <f ca="1">'Vasicek simulation'!Y964</f>
        <v>11976277.95889022</v>
      </c>
      <c r="C966" s="78">
        <f ca="1">'Vasicek simulation'!Z964</f>
        <v>11980138.341398539</v>
      </c>
      <c r="D966" s="78">
        <f ca="1">'Vasicek simulation'!AA964</f>
        <v>3860.3825083188713</v>
      </c>
      <c r="F966" s="78">
        <f t="shared" ca="1" si="14"/>
        <v>131734.85511058569</v>
      </c>
      <c r="G966" s="78">
        <f t="shared" ca="1" si="14"/>
        <v>-131644.76869865321</v>
      </c>
      <c r="H966" s="78">
        <f t="shared" ca="1" si="14"/>
        <v>90.086411922641219</v>
      </c>
    </row>
    <row r="967" spans="1:8" ht="11.25" customHeight="1" x14ac:dyDescent="0.2">
      <c r="A967" s="222">
        <v>955</v>
      </c>
      <c r="B967" s="78">
        <f ca="1">'Vasicek simulation'!Y965</f>
        <v>11663462.127959654</v>
      </c>
      <c r="C967" s="78">
        <f ca="1">'Vasicek simulation'!Z965</f>
        <v>11667536.326371832</v>
      </c>
      <c r="D967" s="78">
        <f ca="1">'Vasicek simulation'!AA965</f>
        <v>4074.1984121780843</v>
      </c>
      <c r="F967" s="78">
        <f t="shared" ca="1" si="14"/>
        <v>-181080.97581998073</v>
      </c>
      <c r="G967" s="78">
        <f t="shared" ca="1" si="14"/>
        <v>180957.246328054</v>
      </c>
      <c r="H967" s="78">
        <f t="shared" ca="1" si="14"/>
        <v>-123.72949193657178</v>
      </c>
    </row>
    <row r="968" spans="1:8" ht="11.25" customHeight="1" x14ac:dyDescent="0.2">
      <c r="A968" s="222">
        <v>956</v>
      </c>
      <c r="B968" s="78">
        <f ca="1">'Vasicek simulation'!Y966</f>
        <v>11867371.004418632</v>
      </c>
      <c r="C968" s="78">
        <f ca="1">'Vasicek simulation'!Z966</f>
        <v>11871305.387316018</v>
      </c>
      <c r="D968" s="78">
        <f ca="1">'Vasicek simulation'!AA966</f>
        <v>3934.3828973863274</v>
      </c>
      <c r="F968" s="78">
        <f t="shared" ca="1" si="14"/>
        <v>22827.900638997555</v>
      </c>
      <c r="G968" s="78">
        <f t="shared" ca="1" si="14"/>
        <v>-22811.814616132528</v>
      </c>
      <c r="H968" s="78">
        <f t="shared" ca="1" si="14"/>
        <v>16.086022855185092</v>
      </c>
    </row>
    <row r="969" spans="1:8" ht="11.25" customHeight="1" x14ac:dyDescent="0.2">
      <c r="A969" s="222">
        <v>957</v>
      </c>
      <c r="B969" s="78">
        <f ca="1">'Vasicek simulation'!Y967</f>
        <v>11715213.128481878</v>
      </c>
      <c r="C969" s="78">
        <f ca="1">'Vasicek simulation'!Z967</f>
        <v>11719251.701416332</v>
      </c>
      <c r="D969" s="78">
        <f ca="1">'Vasicek simulation'!AA967</f>
        <v>4038.572934454307</v>
      </c>
      <c r="F969" s="78">
        <f t="shared" ca="1" si="14"/>
        <v>-129329.97529775649</v>
      </c>
      <c r="G969" s="78">
        <f t="shared" ca="1" si="14"/>
        <v>129241.87128355354</v>
      </c>
      <c r="H969" s="78">
        <f t="shared" ca="1" si="14"/>
        <v>-88.104014212794482</v>
      </c>
    </row>
    <row r="970" spans="1:8" ht="11.25" customHeight="1" x14ac:dyDescent="0.2">
      <c r="A970" s="222">
        <v>958</v>
      </c>
      <c r="B970" s="78">
        <f ca="1">'Vasicek simulation'!Y968</f>
        <v>11973818.308393531</v>
      </c>
      <c r="C970" s="78">
        <f ca="1">'Vasicek simulation'!Z968</f>
        <v>11977680.356434524</v>
      </c>
      <c r="D970" s="78">
        <f ca="1">'Vasicek simulation'!AA968</f>
        <v>3862.0480409935117</v>
      </c>
      <c r="F970" s="78">
        <f t="shared" ca="1" si="14"/>
        <v>129275.20461389609</v>
      </c>
      <c r="G970" s="78">
        <f t="shared" ca="1" si="14"/>
        <v>-129186.78373463824</v>
      </c>
      <c r="H970" s="78">
        <f t="shared" ca="1" si="14"/>
        <v>88.420879248000801</v>
      </c>
    </row>
    <row r="971" spans="1:8" ht="11.25" customHeight="1" x14ac:dyDescent="0.2">
      <c r="A971" s="222">
        <v>959</v>
      </c>
      <c r="B971" s="78">
        <f ca="1">'Vasicek simulation'!Y969</f>
        <v>11946222.191432511</v>
      </c>
      <c r="C971" s="78">
        <f ca="1">'Vasicek simulation'!Z969</f>
        <v>11950102.94465008</v>
      </c>
      <c r="D971" s="78">
        <f ca="1">'Vasicek simulation'!AA969</f>
        <v>3880.753217568621</v>
      </c>
      <c r="F971" s="78">
        <f t="shared" ca="1" si="14"/>
        <v>101679.08765287697</v>
      </c>
      <c r="G971" s="78">
        <f t="shared" ca="1" si="14"/>
        <v>-101609.37195019424</v>
      </c>
      <c r="H971" s="78">
        <f t="shared" ca="1" si="14"/>
        <v>69.715702672891439</v>
      </c>
    </row>
    <row r="972" spans="1:8" ht="11.25" customHeight="1" x14ac:dyDescent="0.2">
      <c r="A972" s="222">
        <v>960</v>
      </c>
      <c r="B972" s="78">
        <f ca="1">'Vasicek simulation'!Y970</f>
        <v>11587564.456374442</v>
      </c>
      <c r="C972" s="78">
        <f ca="1">'Vasicek simulation'!Z970</f>
        <v>11591691.056007421</v>
      </c>
      <c r="D972" s="78">
        <f ca="1">'Vasicek simulation'!AA970</f>
        <v>4126.5996329784393</v>
      </c>
      <c r="F972" s="78">
        <f t="shared" ca="1" si="14"/>
        <v>-256978.64740519226</v>
      </c>
      <c r="G972" s="78">
        <f t="shared" ca="1" si="14"/>
        <v>256802.51669246517</v>
      </c>
      <c r="H972" s="78">
        <f t="shared" ca="1" si="14"/>
        <v>-176.13071273692685</v>
      </c>
    </row>
    <row r="973" spans="1:8" ht="11.25" customHeight="1" x14ac:dyDescent="0.2">
      <c r="A973" s="222">
        <v>961</v>
      </c>
      <c r="B973" s="78">
        <f ca="1">'Vasicek simulation'!Y971</f>
        <v>11494992.610160708</v>
      </c>
      <c r="C973" s="78">
        <f ca="1">'Vasicek simulation'!Z971</f>
        <v>11499183.342881665</v>
      </c>
      <c r="D973" s="78">
        <f ca="1">'Vasicek simulation'!AA971</f>
        <v>4190.7327209562063</v>
      </c>
      <c r="F973" s="78">
        <f t="shared" ref="F973:H1012" ca="1" si="15">(B973-B$7)*F$1</f>
        <v>-349550.49361892603</v>
      </c>
      <c r="G973" s="78">
        <f t="shared" ca="1" si="15"/>
        <v>349310.22981822118</v>
      </c>
      <c r="H973" s="78">
        <f t="shared" ca="1" si="15"/>
        <v>-240.26380071469384</v>
      </c>
    </row>
    <row r="974" spans="1:8" ht="11.25" customHeight="1" x14ac:dyDescent="0.2">
      <c r="A974" s="222">
        <v>962</v>
      </c>
      <c r="B974" s="78">
        <f ca="1">'Vasicek simulation'!Y972</f>
        <v>11689355.665888511</v>
      </c>
      <c r="C974" s="78">
        <f ca="1">'Vasicek simulation'!Z972</f>
        <v>11693412.028040078</v>
      </c>
      <c r="D974" s="78">
        <f ca="1">'Vasicek simulation'!AA972</f>
        <v>4056.3621515668929</v>
      </c>
      <c r="F974" s="78">
        <f t="shared" ca="1" si="15"/>
        <v>-155187.43789112382</v>
      </c>
      <c r="G974" s="78">
        <f t="shared" ca="1" si="15"/>
        <v>155081.54465980828</v>
      </c>
      <c r="H974" s="78">
        <f t="shared" ca="1" si="15"/>
        <v>-105.89323132538038</v>
      </c>
    </row>
    <row r="975" spans="1:8" ht="11.25" customHeight="1" x14ac:dyDescent="0.2">
      <c r="A975" s="222">
        <v>963</v>
      </c>
      <c r="B975" s="78">
        <f ca="1">'Vasicek simulation'!Y973</f>
        <v>11859659.123637354</v>
      </c>
      <c r="C975" s="78">
        <f ca="1">'Vasicek simulation'!Z973</f>
        <v>11863598.765689988</v>
      </c>
      <c r="D975" s="78">
        <f ca="1">'Vasicek simulation'!AA973</f>
        <v>3939.6420526336879</v>
      </c>
      <c r="F975" s="78">
        <f t="shared" ca="1" si="15"/>
        <v>15116.019857719541</v>
      </c>
      <c r="G975" s="78">
        <f t="shared" ca="1" si="15"/>
        <v>-15105.192990101874</v>
      </c>
      <c r="H975" s="78">
        <f t="shared" ca="1" si="15"/>
        <v>10.826867607824624</v>
      </c>
    </row>
    <row r="976" spans="1:8" ht="11.25" customHeight="1" x14ac:dyDescent="0.2">
      <c r="A976" s="222">
        <v>964</v>
      </c>
      <c r="B976" s="78">
        <f ca="1">'Vasicek simulation'!Y974</f>
        <v>11865955.897392409</v>
      </c>
      <c r="C976" s="78">
        <f ca="1">'Vasicek simulation'!Z974</f>
        <v>11869891.245147001</v>
      </c>
      <c r="D976" s="78">
        <f ca="1">'Vasicek simulation'!AA974</f>
        <v>3935.3477545920759</v>
      </c>
      <c r="F976" s="78">
        <f t="shared" ca="1" si="15"/>
        <v>21412.793612774462</v>
      </c>
      <c r="G976" s="78">
        <f t="shared" ca="1" si="15"/>
        <v>-21397.672447115183</v>
      </c>
      <c r="H976" s="78">
        <f t="shared" ca="1" si="15"/>
        <v>15.121165649436534</v>
      </c>
    </row>
    <row r="977" spans="1:8" ht="11.25" customHeight="1" x14ac:dyDescent="0.2">
      <c r="A977" s="222">
        <v>965</v>
      </c>
      <c r="B977" s="78">
        <f ca="1">'Vasicek simulation'!Y975</f>
        <v>11776644.562984372</v>
      </c>
      <c r="C977" s="78">
        <f ca="1">'Vasicek simulation'!Z975</f>
        <v>11780640.966290668</v>
      </c>
      <c r="D977" s="78">
        <f ca="1">'Vasicek simulation'!AA975</f>
        <v>3996.4033062960953</v>
      </c>
      <c r="F977" s="78">
        <f t="shared" ca="1" si="15"/>
        <v>-67898.540795262903</v>
      </c>
      <c r="G977" s="78">
        <f t="shared" ca="1" si="15"/>
        <v>67852.606409218162</v>
      </c>
      <c r="H977" s="78">
        <f t="shared" ca="1" si="15"/>
        <v>-45.934386054582774</v>
      </c>
    </row>
    <row r="978" spans="1:8" ht="11.25" customHeight="1" x14ac:dyDescent="0.2">
      <c r="A978" s="222">
        <v>966</v>
      </c>
      <c r="B978" s="78">
        <f ca="1">'Vasicek simulation'!Y976</f>
        <v>11544992.416461881</v>
      </c>
      <c r="C978" s="78">
        <f ca="1">'Vasicek simulation'!Z976</f>
        <v>11549148.48170479</v>
      </c>
      <c r="D978" s="78">
        <f ca="1">'Vasicek simulation'!AA976</f>
        <v>4156.065242908895</v>
      </c>
      <c r="F978" s="78">
        <f t="shared" ca="1" si="15"/>
        <v>-299550.68731775321</v>
      </c>
      <c r="G978" s="78">
        <f t="shared" ca="1" si="15"/>
        <v>299345.09099509567</v>
      </c>
      <c r="H978" s="78">
        <f t="shared" ca="1" si="15"/>
        <v>-205.59632266738254</v>
      </c>
    </row>
    <row r="979" spans="1:8" ht="11.25" customHeight="1" x14ac:dyDescent="0.2">
      <c r="A979" s="222">
        <v>967</v>
      </c>
      <c r="B979" s="78">
        <f ca="1">'Vasicek simulation'!Y977</f>
        <v>11547643.931634407</v>
      </c>
      <c r="C979" s="78">
        <f ca="1">'Vasicek simulation'!Z977</f>
        <v>11551798.160233863</v>
      </c>
      <c r="D979" s="78">
        <f ca="1">'Vasicek simulation'!AA977</f>
        <v>4154.2285994552076</v>
      </c>
      <c r="F979" s="78">
        <f t="shared" ca="1" si="15"/>
        <v>-296899.17214522697</v>
      </c>
      <c r="G979" s="78">
        <f t="shared" ca="1" si="15"/>
        <v>296695.41246602312</v>
      </c>
      <c r="H979" s="78">
        <f t="shared" ca="1" si="15"/>
        <v>-203.75967921369511</v>
      </c>
    </row>
    <row r="980" spans="1:8" ht="11.25" customHeight="1" x14ac:dyDescent="0.2">
      <c r="A980" s="222">
        <v>968</v>
      </c>
      <c r="B980" s="78">
        <f ca="1">'Vasicek simulation'!Y978</f>
        <v>11705688.504877158</v>
      </c>
      <c r="C980" s="78">
        <f ca="1">'Vasicek simulation'!Z978</f>
        <v>11709733.6278587</v>
      </c>
      <c r="D980" s="78">
        <f ca="1">'Vasicek simulation'!AA978</f>
        <v>4045.1229815427214</v>
      </c>
      <c r="F980" s="78">
        <f t="shared" ca="1" si="15"/>
        <v>-138854.59890247695</v>
      </c>
      <c r="G980" s="78">
        <f t="shared" ca="1" si="15"/>
        <v>138759.94484118558</v>
      </c>
      <c r="H980" s="78">
        <f t="shared" ca="1" si="15"/>
        <v>-94.654061301208912</v>
      </c>
    </row>
    <row r="981" spans="1:8" ht="11.25" customHeight="1" x14ac:dyDescent="0.2">
      <c r="A981" s="222">
        <v>969</v>
      </c>
      <c r="B981" s="78">
        <f ca="1">'Vasicek simulation'!Y979</f>
        <v>11674573.009368919</v>
      </c>
      <c r="C981" s="78">
        <f ca="1">'Vasicek simulation'!Z979</f>
        <v>11678639.55159281</v>
      </c>
      <c r="D981" s="78">
        <f ca="1">'Vasicek simulation'!AA979</f>
        <v>4066.5422238912433</v>
      </c>
      <c r="F981" s="78">
        <f t="shared" ca="1" si="15"/>
        <v>-169970.09441071562</v>
      </c>
      <c r="G981" s="78">
        <f t="shared" ca="1" si="15"/>
        <v>169854.02110707574</v>
      </c>
      <c r="H981" s="78">
        <f t="shared" ca="1" si="15"/>
        <v>-116.07330364973086</v>
      </c>
    </row>
    <row r="982" spans="1:8" ht="11.25" customHeight="1" x14ac:dyDescent="0.2">
      <c r="A982" s="222">
        <v>970</v>
      </c>
      <c r="B982" s="78">
        <f ca="1">'Vasicek simulation'!Y980</f>
        <v>11930955.068567414</v>
      </c>
      <c r="C982" s="78">
        <f ca="1">'Vasicek simulation'!Z980</f>
        <v>11934846.184674531</v>
      </c>
      <c r="D982" s="78">
        <f ca="1">'Vasicek simulation'!AA980</f>
        <v>3891.1161071173847</v>
      </c>
      <c r="F982" s="78">
        <f t="shared" ca="1" si="15"/>
        <v>86411.964787779376</v>
      </c>
      <c r="G982" s="78">
        <f t="shared" ca="1" si="15"/>
        <v>-86352.611974645406</v>
      </c>
      <c r="H982" s="78">
        <f t="shared" ca="1" si="15"/>
        <v>59.352813124127806</v>
      </c>
    </row>
    <row r="983" spans="1:8" ht="11.25" customHeight="1" x14ac:dyDescent="0.2">
      <c r="A983" s="222">
        <v>971</v>
      </c>
      <c r="B983" s="78">
        <f ca="1">'Vasicek simulation'!Y981</f>
        <v>11932706.029905442</v>
      </c>
      <c r="C983" s="78">
        <f ca="1">'Vasicek simulation'!Z981</f>
        <v>11936595.956990488</v>
      </c>
      <c r="D983" s="78">
        <f ca="1">'Vasicek simulation'!AA981</f>
        <v>3889.9270850457251</v>
      </c>
      <c r="F983" s="78">
        <f t="shared" ca="1" si="15"/>
        <v>88162.926125807688</v>
      </c>
      <c r="G983" s="78">
        <f t="shared" ca="1" si="15"/>
        <v>-88102.384290602058</v>
      </c>
      <c r="H983" s="78">
        <f t="shared" ca="1" si="15"/>
        <v>60.541835195787371</v>
      </c>
    </row>
    <row r="984" spans="1:8" ht="11.25" customHeight="1" x14ac:dyDescent="0.2">
      <c r="A984" s="222">
        <v>972</v>
      </c>
      <c r="B984" s="78">
        <f ca="1">'Vasicek simulation'!Y982</f>
        <v>11770019.270042254</v>
      </c>
      <c r="C984" s="78">
        <f ca="1">'Vasicek simulation'!Z982</f>
        <v>11774020.214734314</v>
      </c>
      <c r="D984" s="78">
        <f ca="1">'Vasicek simulation'!AA982</f>
        <v>4000.9446920603514</v>
      </c>
      <c r="F984" s="78">
        <f t="shared" ca="1" si="15"/>
        <v>-74523.833737380803</v>
      </c>
      <c r="G984" s="78">
        <f t="shared" ca="1" si="15"/>
        <v>74473.357965571806</v>
      </c>
      <c r="H984" s="78">
        <f t="shared" ca="1" si="15"/>
        <v>-50.475771818838894</v>
      </c>
    </row>
    <row r="985" spans="1:8" ht="11.25" customHeight="1" x14ac:dyDescent="0.2">
      <c r="A985" s="222">
        <v>973</v>
      </c>
      <c r="B985" s="78">
        <f ca="1">'Vasicek simulation'!Y983</f>
        <v>11747218.293399137</v>
      </c>
      <c r="C985" s="78">
        <f ca="1">'Vasicek simulation'!Z983</f>
        <v>11751234.879550975</v>
      </c>
      <c r="D985" s="78">
        <f ca="1">'Vasicek simulation'!AA983</f>
        <v>4016.5861518383026</v>
      </c>
      <c r="F985" s="78">
        <f t="shared" ca="1" si="15"/>
        <v>-97324.810380497947</v>
      </c>
      <c r="G985" s="78">
        <f t="shared" ca="1" si="15"/>
        <v>97258.693148910999</v>
      </c>
      <c r="H985" s="78">
        <f t="shared" ca="1" si="15"/>
        <v>-66.117231596790134</v>
      </c>
    </row>
    <row r="986" spans="1:8" ht="11.25" customHeight="1" x14ac:dyDescent="0.2">
      <c r="A986" s="222">
        <v>974</v>
      </c>
      <c r="B986" s="78">
        <f ca="1">'Vasicek simulation'!Y984</f>
        <v>12137493.617384726</v>
      </c>
      <c r="C986" s="78">
        <f ca="1">'Vasicek simulation'!Z984</f>
        <v>12141245.462175371</v>
      </c>
      <c r="D986" s="78">
        <f ca="1">'Vasicek simulation'!AA984</f>
        <v>3751.8447906449437</v>
      </c>
      <c r="F986" s="78">
        <f t="shared" ca="1" si="15"/>
        <v>292950.51360509172</v>
      </c>
      <c r="G986" s="78">
        <f t="shared" ca="1" si="15"/>
        <v>-292751.88947548531</v>
      </c>
      <c r="H986" s="78">
        <f t="shared" ca="1" si="15"/>
        <v>198.62412959656876</v>
      </c>
    </row>
    <row r="987" spans="1:8" ht="11.25" customHeight="1" x14ac:dyDescent="0.2">
      <c r="A987" s="222">
        <v>975</v>
      </c>
      <c r="B987" s="78">
        <f ca="1">'Vasicek simulation'!Y985</f>
        <v>11910240.651677348</v>
      </c>
      <c r="C987" s="78">
        <f ca="1">'Vasicek simulation'!Z985</f>
        <v>11914145.8443796</v>
      </c>
      <c r="D987" s="78">
        <f ca="1">'Vasicek simulation'!AA985</f>
        <v>3905.1927022524178</v>
      </c>
      <c r="F987" s="78">
        <f t="shared" ca="1" si="15"/>
        <v>65697.547897713259</v>
      </c>
      <c r="G987" s="78">
        <f t="shared" ca="1" si="15"/>
        <v>-65652.271679714322</v>
      </c>
      <c r="H987" s="78">
        <f t="shared" ca="1" si="15"/>
        <v>45.276217989094675</v>
      </c>
    </row>
    <row r="988" spans="1:8" ht="11.25" customHeight="1" x14ac:dyDescent="0.2">
      <c r="A988" s="222">
        <v>976</v>
      </c>
      <c r="B988" s="78">
        <f ca="1">'Vasicek simulation'!Y986</f>
        <v>11978535.279774621</v>
      </c>
      <c r="C988" s="78">
        <f ca="1">'Vasicek simulation'!Z986</f>
        <v>11982394.133998368</v>
      </c>
      <c r="D988" s="78">
        <f ca="1">'Vasicek simulation'!AA986</f>
        <v>3858.8542237468064</v>
      </c>
      <c r="F988" s="78">
        <f t="shared" ca="1" si="15"/>
        <v>133992.17599498667</v>
      </c>
      <c r="G988" s="78">
        <f t="shared" ca="1" si="15"/>
        <v>-133900.56129848212</v>
      </c>
      <c r="H988" s="78">
        <f t="shared" ca="1" si="15"/>
        <v>91.614696494706095</v>
      </c>
    </row>
    <row r="989" spans="1:8" ht="11.25" customHeight="1" x14ac:dyDescent="0.2">
      <c r="A989" s="222">
        <v>977</v>
      </c>
      <c r="B989" s="78">
        <f ca="1">'Vasicek simulation'!Y987</f>
        <v>11774181.909445463</v>
      </c>
      <c r="C989" s="78">
        <f ca="1">'Vasicek simulation'!Z987</f>
        <v>11778180.000617549</v>
      </c>
      <c r="D989" s="78">
        <f ca="1">'Vasicek simulation'!AA987</f>
        <v>3998.0911720860749</v>
      </c>
      <c r="F989" s="78">
        <f t="shared" ca="1" si="15"/>
        <v>-70361.194334171712</v>
      </c>
      <c r="G989" s="78">
        <f t="shared" ca="1" si="15"/>
        <v>70313.572082336992</v>
      </c>
      <c r="H989" s="78">
        <f t="shared" ca="1" si="15"/>
        <v>-47.62225184456247</v>
      </c>
    </row>
    <row r="990" spans="1:8" ht="11.25" customHeight="1" x14ac:dyDescent="0.2">
      <c r="A990" s="222">
        <v>978</v>
      </c>
      <c r="B990" s="78">
        <f ca="1">'Vasicek simulation'!Y988</f>
        <v>11822284.946864681</v>
      </c>
      <c r="C990" s="78">
        <f ca="1">'Vasicek simulation'!Z988</f>
        <v>11826250.110322841</v>
      </c>
      <c r="D990" s="78">
        <f ca="1">'Vasicek simulation'!AA988</f>
        <v>3965.1634581591934</v>
      </c>
      <c r="F990" s="78">
        <f t="shared" ca="1" si="15"/>
        <v>-22258.156914953142</v>
      </c>
      <c r="G990" s="78">
        <f t="shared" ca="1" si="15"/>
        <v>22243.462377045304</v>
      </c>
      <c r="H990" s="78">
        <f t="shared" ca="1" si="15"/>
        <v>-14.694537917680918</v>
      </c>
    </row>
    <row r="991" spans="1:8" ht="11.25" customHeight="1" x14ac:dyDescent="0.2">
      <c r="A991" s="222">
        <v>979</v>
      </c>
      <c r="B991" s="78">
        <f ca="1">'Vasicek simulation'!Y989</f>
        <v>11780636.291968225</v>
      </c>
      <c r="C991" s="78">
        <f ca="1">'Vasicek simulation'!Z989</f>
        <v>11784629.959881218</v>
      </c>
      <c r="D991" s="78">
        <f ca="1">'Vasicek simulation'!AA989</f>
        <v>3993.6679129935801</v>
      </c>
      <c r="F991" s="78">
        <f t="shared" ca="1" si="15"/>
        <v>-63906.811811409891</v>
      </c>
      <c r="G991" s="78">
        <f t="shared" ca="1" si="15"/>
        <v>63863.612818667665</v>
      </c>
      <c r="H991" s="78">
        <f t="shared" ca="1" si="15"/>
        <v>-43.198992752067625</v>
      </c>
    </row>
    <row r="992" spans="1:8" ht="11.25" customHeight="1" x14ac:dyDescent="0.2">
      <c r="A992" s="222">
        <v>980</v>
      </c>
      <c r="B992" s="78">
        <f ca="1">'Vasicek simulation'!Y990</f>
        <v>11570623.649641469</v>
      </c>
      <c r="C992" s="78">
        <f ca="1">'Vasicek simulation'!Z990</f>
        <v>11574761.968632624</v>
      </c>
      <c r="D992" s="78">
        <f ca="1">'Vasicek simulation'!AA990</f>
        <v>4138.3189911544323</v>
      </c>
      <c r="F992" s="78">
        <f t="shared" ca="1" si="15"/>
        <v>-273919.45413816534</v>
      </c>
      <c r="G992" s="78">
        <f t="shared" ca="1" si="15"/>
        <v>273731.60406726226</v>
      </c>
      <c r="H992" s="78">
        <f t="shared" ca="1" si="15"/>
        <v>-187.85007091291982</v>
      </c>
    </row>
    <row r="993" spans="1:8" ht="11.25" customHeight="1" x14ac:dyDescent="0.2">
      <c r="A993" s="222">
        <v>981</v>
      </c>
      <c r="B993" s="78">
        <f ca="1">'Vasicek simulation'!Y991</f>
        <v>11873597.859987393</v>
      </c>
      <c r="C993" s="78">
        <f ca="1">'Vasicek simulation'!Z991</f>
        <v>11877527.998227576</v>
      </c>
      <c r="D993" s="78">
        <f ca="1">'Vasicek simulation'!AA991</f>
        <v>3930.1382401827723</v>
      </c>
      <c r="F993" s="78">
        <f t="shared" ca="1" si="15"/>
        <v>29054.756207758561</v>
      </c>
      <c r="G993" s="78">
        <f t="shared" ca="1" si="15"/>
        <v>-29034.425527689978</v>
      </c>
      <c r="H993" s="78">
        <f t="shared" ca="1" si="15"/>
        <v>20.330680058740199</v>
      </c>
    </row>
    <row r="994" spans="1:8" ht="11.25" customHeight="1" x14ac:dyDescent="0.2">
      <c r="A994" s="222">
        <v>982</v>
      </c>
      <c r="B994" s="78">
        <f ca="1">'Vasicek simulation'!Y992</f>
        <v>11702909.989386806</v>
      </c>
      <c r="C994" s="78">
        <f ca="1">'Vasicek simulation'!Z992</f>
        <v>11706957.023724159</v>
      </c>
      <c r="D994" s="78">
        <f ca="1">'Vasicek simulation'!AA992</f>
        <v>4047.0343373529613</v>
      </c>
      <c r="F994" s="78">
        <f t="shared" ca="1" si="15"/>
        <v>-141633.1143928282</v>
      </c>
      <c r="G994" s="78">
        <f t="shared" ca="1" si="15"/>
        <v>141536.54897572659</v>
      </c>
      <c r="H994" s="78">
        <f t="shared" ca="1" si="15"/>
        <v>-96.565417111448824</v>
      </c>
    </row>
    <row r="995" spans="1:8" ht="11.25" customHeight="1" x14ac:dyDescent="0.2">
      <c r="A995" s="222">
        <v>983</v>
      </c>
      <c r="B995" s="78">
        <f ca="1">'Vasicek simulation'!Y993</f>
        <v>11625957.098091839</v>
      </c>
      <c r="C995" s="78">
        <f ca="1">'Vasicek simulation'!Z993</f>
        <v>11630057.168932911</v>
      </c>
      <c r="D995" s="78">
        <f ca="1">'Vasicek simulation'!AA993</f>
        <v>4100.0708410721272</v>
      </c>
      <c r="F995" s="78">
        <f t="shared" ca="1" si="15"/>
        <v>-218586.00568779558</v>
      </c>
      <c r="G995" s="78">
        <f t="shared" ca="1" si="15"/>
        <v>218436.40376697481</v>
      </c>
      <c r="H995" s="78">
        <f t="shared" ca="1" si="15"/>
        <v>-149.60192083061474</v>
      </c>
    </row>
    <row r="996" spans="1:8" ht="11.25" customHeight="1" x14ac:dyDescent="0.2">
      <c r="A996" s="222">
        <v>984</v>
      </c>
      <c r="B996" s="78">
        <f ca="1">'Vasicek simulation'!Y994</f>
        <v>11772212.050184755</v>
      </c>
      <c r="C996" s="78">
        <f ca="1">'Vasicek simulation'!Z994</f>
        <v>11776211.491630234</v>
      </c>
      <c r="D996" s="78">
        <f ca="1">'Vasicek simulation'!AA994</f>
        <v>3999.4414454791695</v>
      </c>
      <c r="F996" s="78">
        <f t="shared" ca="1" si="15"/>
        <v>-72331.053594879806</v>
      </c>
      <c r="G996" s="78">
        <f t="shared" ca="1" si="15"/>
        <v>72282.081069651991</v>
      </c>
      <c r="H996" s="78">
        <f t="shared" ca="1" si="15"/>
        <v>-48.97252523765701</v>
      </c>
    </row>
    <row r="997" spans="1:8" ht="11.25" customHeight="1" x14ac:dyDescent="0.2">
      <c r="A997" s="222">
        <v>985</v>
      </c>
      <c r="B997" s="78">
        <f ca="1">'Vasicek simulation'!Y995</f>
        <v>11861656.643897191</v>
      </c>
      <c r="C997" s="78">
        <f ca="1">'Vasicek simulation'!Z995</f>
        <v>11865594.923498169</v>
      </c>
      <c r="D997" s="78">
        <f ca="1">'Vasicek simulation'!AA995</f>
        <v>3938.2796009778976</v>
      </c>
      <c r="F997" s="78">
        <f t="shared" ca="1" si="15"/>
        <v>17113.540117556229</v>
      </c>
      <c r="G997" s="78">
        <f t="shared" ca="1" si="15"/>
        <v>-17101.350798282772</v>
      </c>
      <c r="H997" s="78">
        <f t="shared" ca="1" si="15"/>
        <v>12.189319263614834</v>
      </c>
    </row>
    <row r="998" spans="1:8" ht="11.25" customHeight="1" x14ac:dyDescent="0.2">
      <c r="A998" s="222">
        <v>986</v>
      </c>
      <c r="B998" s="78">
        <f ca="1">'Vasicek simulation'!Y996</f>
        <v>11783936.595312918</v>
      </c>
      <c r="C998" s="78">
        <f ca="1">'Vasicek simulation'!Z996</f>
        <v>11787928.002090681</v>
      </c>
      <c r="D998" s="78">
        <f ca="1">'Vasicek simulation'!AA996</f>
        <v>3991.4067777637392</v>
      </c>
      <c r="F998" s="78">
        <f t="shared" ca="1" si="15"/>
        <v>-60606.508466716856</v>
      </c>
      <c r="G998" s="78">
        <f t="shared" ca="1" si="15"/>
        <v>60565.570609204471</v>
      </c>
      <c r="H998" s="78">
        <f t="shared" ca="1" si="15"/>
        <v>-40.93785752222675</v>
      </c>
    </row>
    <row r="999" spans="1:8" ht="11.25" customHeight="1" x14ac:dyDescent="0.2">
      <c r="A999" s="222">
        <v>987</v>
      </c>
      <c r="B999" s="78">
        <f ca="1">'Vasicek simulation'!Y997</f>
        <v>12058600.931041652</v>
      </c>
      <c r="C999" s="78">
        <f ca="1">'Vasicek simulation'!Z997</f>
        <v>12062405.73173026</v>
      </c>
      <c r="D999" s="78">
        <f ca="1">'Vasicek simulation'!AA997</f>
        <v>3804.8006886076182</v>
      </c>
      <c r="F999" s="78">
        <f t="shared" ca="1" si="15"/>
        <v>214057.82726201788</v>
      </c>
      <c r="G999" s="78">
        <f t="shared" ca="1" si="15"/>
        <v>-213912.15903037414</v>
      </c>
      <c r="H999" s="78">
        <f t="shared" ca="1" si="15"/>
        <v>145.66823163389427</v>
      </c>
    </row>
    <row r="1000" spans="1:8" ht="11.25" customHeight="1" x14ac:dyDescent="0.2">
      <c r="A1000" s="222">
        <v>988</v>
      </c>
      <c r="B1000" s="78">
        <f ca="1">'Vasicek simulation'!Y998</f>
        <v>11554200.617687626</v>
      </c>
      <c r="C1000" s="78">
        <f ca="1">'Vasicek simulation'!Z998</f>
        <v>11558350.305424927</v>
      </c>
      <c r="D1000" s="78">
        <f ca="1">'Vasicek simulation'!AA998</f>
        <v>4149.687737300992</v>
      </c>
      <c r="F1000" s="78">
        <f t="shared" ca="1" si="15"/>
        <v>-290342.48609200865</v>
      </c>
      <c r="G1000" s="78">
        <f t="shared" ca="1" si="15"/>
        <v>290143.26727495901</v>
      </c>
      <c r="H1000" s="78">
        <f t="shared" ca="1" si="15"/>
        <v>-199.21881705947953</v>
      </c>
    </row>
    <row r="1001" spans="1:8" ht="11.25" customHeight="1" x14ac:dyDescent="0.2">
      <c r="A1001" s="222">
        <v>989</v>
      </c>
      <c r="B1001" s="78">
        <f ca="1">'Vasicek simulation'!Y999</f>
        <v>11751830.561100541</v>
      </c>
      <c r="C1001" s="78">
        <f ca="1">'Vasicek simulation'!Z999</f>
        <v>11755843.981721286</v>
      </c>
      <c r="D1001" s="78">
        <f ca="1">'Vasicek simulation'!AA999</f>
        <v>4013.4206207450479</v>
      </c>
      <c r="F1001" s="78">
        <f t="shared" ca="1" si="15"/>
        <v>-92712.542679093778</v>
      </c>
      <c r="G1001" s="78">
        <f t="shared" ca="1" si="15"/>
        <v>92649.590978600085</v>
      </c>
      <c r="H1001" s="78">
        <f t="shared" ca="1" si="15"/>
        <v>-62.951700503535449</v>
      </c>
    </row>
    <row r="1002" spans="1:8" ht="11.25" customHeight="1" x14ac:dyDescent="0.2">
      <c r="A1002" s="222">
        <v>990</v>
      </c>
      <c r="B1002" s="78">
        <f ca="1">'Vasicek simulation'!Y1000</f>
        <v>11690240.682250541</v>
      </c>
      <c r="C1002" s="78">
        <f ca="1">'Vasicek simulation'!Z1000</f>
        <v>11694296.435164362</v>
      </c>
      <c r="D1002" s="78">
        <f ca="1">'Vasicek simulation'!AA1000</f>
        <v>4055.7529138214886</v>
      </c>
      <c r="F1002" s="78">
        <f t="shared" ca="1" si="15"/>
        <v>-154302.42152909376</v>
      </c>
      <c r="G1002" s="78">
        <f t="shared" ca="1" si="15"/>
        <v>154197.13753552362</v>
      </c>
      <c r="H1002" s="78">
        <f t="shared" ca="1" si="15"/>
        <v>-105.28399357997614</v>
      </c>
    </row>
    <row r="1003" spans="1:8" ht="11.25" customHeight="1" x14ac:dyDescent="0.2">
      <c r="A1003" s="222">
        <v>991</v>
      </c>
      <c r="B1003" s="78">
        <f ca="1">'Vasicek simulation'!Y1001</f>
        <v>12059651.138556177</v>
      </c>
      <c r="C1003" s="78">
        <f ca="1">'Vasicek simulation'!Z1001</f>
        <v>12063455.232267343</v>
      </c>
      <c r="D1003" s="78">
        <f ca="1">'Vasicek simulation'!AA1001</f>
        <v>3804.0937111657113</v>
      </c>
      <c r="F1003" s="78">
        <f t="shared" ca="1" si="15"/>
        <v>215108.03477654234</v>
      </c>
      <c r="G1003" s="78">
        <f t="shared" ca="1" si="15"/>
        <v>-214961.65956745669</v>
      </c>
      <c r="H1003" s="78">
        <f t="shared" ca="1" si="15"/>
        <v>146.37520907580119</v>
      </c>
    </row>
    <row r="1004" spans="1:8" ht="11.25" customHeight="1" x14ac:dyDescent="0.2">
      <c r="A1004" s="222">
        <v>992</v>
      </c>
      <c r="B1004" s="78">
        <f ca="1">'Vasicek simulation'!Y1002</f>
        <v>11498899.988719037</v>
      </c>
      <c r="C1004" s="78">
        <f ca="1">'Vasicek simulation'!Z1002</f>
        <v>11503088.010011502</v>
      </c>
      <c r="D1004" s="78">
        <f ca="1">'Vasicek simulation'!AA1002</f>
        <v>4188.0212924648076</v>
      </c>
      <c r="F1004" s="78">
        <f t="shared" ca="1" si="15"/>
        <v>-345643.11506059766</v>
      </c>
      <c r="G1004" s="78">
        <f t="shared" ca="1" si="15"/>
        <v>345405.56268838421</v>
      </c>
      <c r="H1004" s="78">
        <f t="shared" ca="1" si="15"/>
        <v>-237.55237222329515</v>
      </c>
    </row>
    <row r="1005" spans="1:8" ht="11.25" customHeight="1" x14ac:dyDescent="0.2">
      <c r="A1005" s="222">
        <v>993</v>
      </c>
      <c r="B1005" s="78">
        <f ca="1">'Vasicek simulation'!Y1003</f>
        <v>12057708.856687354</v>
      </c>
      <c r="C1005" s="78">
        <f ca="1">'Vasicek simulation'!Z1003</f>
        <v>12061514.257943777</v>
      </c>
      <c r="D1005" s="78">
        <f ca="1">'Vasicek simulation'!AA1003</f>
        <v>3805.4012564234436</v>
      </c>
      <c r="F1005" s="78">
        <f t="shared" ca="1" si="15"/>
        <v>213165.75290771946</v>
      </c>
      <c r="G1005" s="78">
        <f t="shared" ca="1" si="15"/>
        <v>-213020.68524389155</v>
      </c>
      <c r="H1005" s="78">
        <f t="shared" ca="1" si="15"/>
        <v>145.06766381806892</v>
      </c>
    </row>
    <row r="1006" spans="1:8" ht="11.25" customHeight="1" x14ac:dyDescent="0.2">
      <c r="A1006" s="222">
        <v>994</v>
      </c>
      <c r="B1006" s="78">
        <f ca="1">'Vasicek simulation'!Y1004</f>
        <v>11878722.092850082</v>
      </c>
      <c r="C1006" s="78">
        <f ca="1">'Vasicek simulation'!Z1004</f>
        <v>11882648.739256466</v>
      </c>
      <c r="D1006" s="78">
        <f ca="1">'Vasicek simulation'!AA1004</f>
        <v>3926.646406384185</v>
      </c>
      <c r="F1006" s="78">
        <f t="shared" ca="1" si="15"/>
        <v>34178.989070447162</v>
      </c>
      <c r="G1006" s="78">
        <f t="shared" ca="1" si="15"/>
        <v>-34155.166556579992</v>
      </c>
      <c r="H1006" s="78">
        <f t="shared" ca="1" si="15"/>
        <v>23.822513857327522</v>
      </c>
    </row>
    <row r="1007" spans="1:8" ht="11.25" customHeight="1" x14ac:dyDescent="0.2">
      <c r="A1007" s="222">
        <v>995</v>
      </c>
      <c r="B1007" s="78">
        <f ca="1">'Vasicek simulation'!Y1005</f>
        <v>11826450.215129592</v>
      </c>
      <c r="C1007" s="78">
        <f ca="1">'Vasicek simulation'!Z1005</f>
        <v>11830412.53154175</v>
      </c>
      <c r="D1007" s="78">
        <f ca="1">'Vasicek simulation'!AA1005</f>
        <v>3962.3164121583104</v>
      </c>
      <c r="F1007" s="78">
        <f t="shared" ca="1" si="15"/>
        <v>-18092.888650042936</v>
      </c>
      <c r="G1007" s="78">
        <f t="shared" ca="1" si="15"/>
        <v>18081.04115813598</v>
      </c>
      <c r="H1007" s="78">
        <f t="shared" ca="1" si="15"/>
        <v>-11.847491916797935</v>
      </c>
    </row>
    <row r="1008" spans="1:8" ht="11.25" customHeight="1" x14ac:dyDescent="0.2">
      <c r="A1008" s="222">
        <v>996</v>
      </c>
      <c r="B1008" s="78">
        <f ca="1">'Vasicek simulation'!Y1006</f>
        <v>11806438.257994141</v>
      </c>
      <c r="C1008" s="78">
        <f ca="1">'Vasicek simulation'!Z1006</f>
        <v>11810414.259154679</v>
      </c>
      <c r="D1008" s="78">
        <f ca="1">'Vasicek simulation'!AA1006</f>
        <v>3976.001160537824</v>
      </c>
      <c r="F1008" s="78">
        <f t="shared" ca="1" si="15"/>
        <v>-38104.845785493031</v>
      </c>
      <c r="G1008" s="78">
        <f t="shared" ca="1" si="15"/>
        <v>38079.313545206562</v>
      </c>
      <c r="H1008" s="78">
        <f t="shared" ca="1" si="15"/>
        <v>-25.532240296311556</v>
      </c>
    </row>
    <row r="1009" spans="1:8" ht="11.25" customHeight="1" x14ac:dyDescent="0.2">
      <c r="A1009" s="222">
        <v>997</v>
      </c>
      <c r="B1009" s="78">
        <f ca="1">'Vasicek simulation'!Y1007</f>
        <v>11864239.139628148</v>
      </c>
      <c r="C1009" s="78">
        <f ca="1">'Vasicek simulation'!Z1007</f>
        <v>11868175.658023369</v>
      </c>
      <c r="D1009" s="78">
        <f ca="1">'Vasicek simulation'!AA1007</f>
        <v>3936.5183952208608</v>
      </c>
      <c r="F1009" s="78">
        <f t="shared" ca="1" si="15"/>
        <v>19696.035848513246</v>
      </c>
      <c r="G1009" s="78">
        <f t="shared" ca="1" si="15"/>
        <v>-19682.085323482752</v>
      </c>
      <c r="H1009" s="78">
        <f t="shared" ca="1" si="15"/>
        <v>13.950525020651639</v>
      </c>
    </row>
    <row r="1010" spans="1:8" ht="11.25" customHeight="1" x14ac:dyDescent="0.2">
      <c r="A1010" s="222">
        <v>998</v>
      </c>
      <c r="B1010" s="78">
        <f ca="1">'Vasicek simulation'!Y1008</f>
        <v>11988771.12590903</v>
      </c>
      <c r="C1010" s="78">
        <f ca="1">'Vasicek simulation'!Z1008</f>
        <v>11992623.053031715</v>
      </c>
      <c r="D1010" s="78">
        <f ca="1">'Vasicek simulation'!AA1008</f>
        <v>3851.9271226841956</v>
      </c>
      <c r="F1010" s="78">
        <f t="shared" ca="1" si="15"/>
        <v>144228.02212939598</v>
      </c>
      <c r="G1010" s="78">
        <f t="shared" ca="1" si="15"/>
        <v>-144129.48033182882</v>
      </c>
      <c r="H1010" s="78">
        <f t="shared" ca="1" si="15"/>
        <v>98.541797557316841</v>
      </c>
    </row>
    <row r="1011" spans="1:8" ht="11.25" customHeight="1" x14ac:dyDescent="0.2">
      <c r="A1011" s="222">
        <v>999</v>
      </c>
      <c r="B1011" s="78">
        <f ca="1">'Vasicek simulation'!Y1009</f>
        <v>11678575.590676758</v>
      </c>
      <c r="C1011" s="78">
        <f ca="1">'Vasicek simulation'!Z1009</f>
        <v>11682639.375816852</v>
      </c>
      <c r="D1011" s="78">
        <f ca="1">'Vasicek simulation'!AA1009</f>
        <v>4063.785140093416</v>
      </c>
      <c r="F1011" s="78">
        <f t="shared" ca="1" si="15"/>
        <v>-165967.51310287602</v>
      </c>
      <c r="G1011" s="78">
        <f t="shared" ca="1" si="15"/>
        <v>165854.19688303396</v>
      </c>
      <c r="H1011" s="78">
        <f t="shared" ca="1" si="15"/>
        <v>-113.3162198519035</v>
      </c>
    </row>
    <row r="1012" spans="1:8" ht="11.25" customHeight="1" x14ac:dyDescent="0.2">
      <c r="A1012" s="221">
        <v>1000</v>
      </c>
      <c r="B1012" s="98">
        <f ca="1">'Vasicek simulation'!Y1010</f>
        <v>12028537.635642964</v>
      </c>
      <c r="C1012" s="98">
        <f ca="1">'Vasicek simulation'!Z1010</f>
        <v>12032362.696943015</v>
      </c>
      <c r="D1012" s="98">
        <f ca="1">'Vasicek simulation'!AA1010</f>
        <v>3825.0613000504673</v>
      </c>
      <c r="F1012" s="98">
        <f t="shared" ca="1" si="15"/>
        <v>183994.53186332993</v>
      </c>
      <c r="G1012" s="98">
        <f t="shared" ca="1" si="15"/>
        <v>-183869.12424312904</v>
      </c>
      <c r="H1012" s="98">
        <f t="shared" ca="1" si="15"/>
        <v>125.40762019104523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38"/>
  <sheetViews>
    <sheetView zoomScale="145" zoomScaleNormal="145" workbookViewId="0">
      <pane xSplit="2" ySplit="4" topLeftCell="C17" activePane="bottomRight" state="frozen"/>
      <selection sqref="A1:XFD1048576"/>
      <selection pane="topRight" sqref="A1:XFD1048576"/>
      <selection pane="bottomLeft" sqref="A1:XFD1048576"/>
      <selection pane="bottomRight" activeCell="N27" sqref="N27"/>
    </sheetView>
  </sheetViews>
  <sheetFormatPr defaultColWidth="11" defaultRowHeight="11.25" x14ac:dyDescent="0.2"/>
  <cols>
    <col min="1" max="1" width="11" style="2" customWidth="1"/>
    <col min="2" max="2" width="15.1640625" style="2" bestFit="1" customWidth="1"/>
    <col min="3" max="4" width="11" style="2" customWidth="1"/>
    <col min="5" max="5" width="14.5" style="2" customWidth="1"/>
    <col min="6" max="6" width="12.6640625" style="2" bestFit="1" customWidth="1"/>
    <col min="7" max="7" width="11.6640625" style="2" customWidth="1"/>
    <col min="8" max="8" width="13.6640625" style="2" customWidth="1"/>
    <col min="9" max="21" width="11.6640625" style="2" customWidth="1"/>
    <col min="22" max="22" width="11" style="2"/>
    <col min="23" max="36" width="12.33203125" style="2" bestFit="1" customWidth="1"/>
    <col min="37" max="37" width="11.6640625" style="2" bestFit="1" customWidth="1"/>
    <col min="38" max="16384" width="11" style="2"/>
  </cols>
  <sheetData>
    <row r="1" spans="1:37" x14ac:dyDescent="0.2"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37" x14ac:dyDescent="0.2">
      <c r="A2" s="6" t="s">
        <v>14</v>
      </c>
      <c r="F2" s="12"/>
      <c r="G2" s="5" t="s">
        <v>4</v>
      </c>
    </row>
    <row r="3" spans="1:37" x14ac:dyDescent="0.2">
      <c r="G3" s="2">
        <v>2013</v>
      </c>
      <c r="H3" s="2">
        <f t="shared" ref="H3:U4" si="0">+G3+1</f>
        <v>2014</v>
      </c>
      <c r="I3" s="2">
        <f t="shared" si="0"/>
        <v>2015</v>
      </c>
      <c r="J3" s="2">
        <f t="shared" si="0"/>
        <v>2016</v>
      </c>
      <c r="K3" s="2">
        <f t="shared" si="0"/>
        <v>2017</v>
      </c>
      <c r="L3" s="2">
        <f t="shared" si="0"/>
        <v>2018</v>
      </c>
      <c r="M3" s="2">
        <f t="shared" si="0"/>
        <v>2019</v>
      </c>
      <c r="N3" s="2">
        <f t="shared" si="0"/>
        <v>2020</v>
      </c>
      <c r="O3" s="2">
        <f t="shared" si="0"/>
        <v>2021</v>
      </c>
      <c r="P3" s="2">
        <f t="shared" si="0"/>
        <v>2022</v>
      </c>
      <c r="Q3" s="2">
        <f t="shared" si="0"/>
        <v>2023</v>
      </c>
      <c r="R3" s="2">
        <f t="shared" si="0"/>
        <v>2024</v>
      </c>
      <c r="S3" s="2">
        <f t="shared" si="0"/>
        <v>2025</v>
      </c>
      <c r="T3" s="2">
        <f t="shared" si="0"/>
        <v>2026</v>
      </c>
      <c r="U3" s="2">
        <f t="shared" si="0"/>
        <v>2027</v>
      </c>
    </row>
    <row r="4" spans="1:37" x14ac:dyDescent="0.2">
      <c r="A4" s="9" t="s">
        <v>0</v>
      </c>
      <c r="B4" s="9" t="s">
        <v>15</v>
      </c>
      <c r="C4" s="9" t="s">
        <v>3</v>
      </c>
      <c r="D4" s="9" t="s">
        <v>2</v>
      </c>
      <c r="E4" s="9" t="s">
        <v>16</v>
      </c>
      <c r="G4" s="2">
        <v>1</v>
      </c>
      <c r="H4" s="2">
        <f t="shared" si="0"/>
        <v>2</v>
      </c>
      <c r="I4" s="2">
        <f t="shared" si="0"/>
        <v>3</v>
      </c>
      <c r="J4" s="2">
        <f t="shared" si="0"/>
        <v>4</v>
      </c>
      <c r="K4" s="2">
        <f t="shared" si="0"/>
        <v>5</v>
      </c>
      <c r="L4" s="2">
        <f t="shared" si="0"/>
        <v>6</v>
      </c>
      <c r="M4" s="2">
        <f t="shared" si="0"/>
        <v>7</v>
      </c>
      <c r="N4" s="2">
        <f t="shared" si="0"/>
        <v>8</v>
      </c>
      <c r="O4" s="2">
        <f t="shared" si="0"/>
        <v>9</v>
      </c>
      <c r="P4" s="2">
        <f t="shared" si="0"/>
        <v>10</v>
      </c>
      <c r="Q4" s="2">
        <f t="shared" si="0"/>
        <v>11</v>
      </c>
      <c r="R4" s="2">
        <f t="shared" si="0"/>
        <v>12</v>
      </c>
      <c r="S4" s="2">
        <f t="shared" si="0"/>
        <v>13</v>
      </c>
      <c r="T4" s="2">
        <f t="shared" si="0"/>
        <v>14</v>
      </c>
      <c r="U4" s="2">
        <f t="shared" si="0"/>
        <v>15</v>
      </c>
    </row>
    <row r="5" spans="1:37" x14ac:dyDescent="0.2">
      <c r="A5" s="25">
        <v>1</v>
      </c>
      <c r="B5" s="25">
        <v>2013</v>
      </c>
      <c r="C5" s="26">
        <v>100</v>
      </c>
      <c r="D5" s="24">
        <v>0.04</v>
      </c>
      <c r="E5" s="261">
        <v>2.192285031136576E-2</v>
      </c>
      <c r="F5" s="8"/>
      <c r="G5" s="13">
        <f t="shared" ref="G5:U16" si="1">$C5*$D5*(G$3&lt;=$B5)+$C5*(G$3=$B5)</f>
        <v>104</v>
      </c>
      <c r="H5" s="14">
        <f t="shared" si="1"/>
        <v>0</v>
      </c>
      <c r="I5" s="14">
        <f t="shared" si="1"/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  <c r="M5" s="14">
        <f t="shared" si="1"/>
        <v>0</v>
      </c>
      <c r="N5" s="14">
        <f t="shared" si="1"/>
        <v>0</v>
      </c>
      <c r="O5" s="14">
        <f t="shared" si="1"/>
        <v>0</v>
      </c>
      <c r="P5" s="14">
        <f t="shared" si="1"/>
        <v>0</v>
      </c>
      <c r="Q5" s="14">
        <f t="shared" si="1"/>
        <v>0</v>
      </c>
      <c r="R5" s="14">
        <f t="shared" si="1"/>
        <v>0</v>
      </c>
      <c r="S5" s="14">
        <f t="shared" si="1"/>
        <v>0</v>
      </c>
      <c r="T5" s="14">
        <f t="shared" si="1"/>
        <v>0</v>
      </c>
      <c r="U5" s="15">
        <f t="shared" si="1"/>
        <v>0</v>
      </c>
      <c r="W5" s="238">
        <f t="array" ref="W5:AK19">MINVERSE($G$5:$U$19)</f>
        <v>9.6153846153846159E-3</v>
      </c>
      <c r="X5" s="239">
        <v>0</v>
      </c>
      <c r="Y5" s="239">
        <v>0</v>
      </c>
      <c r="Z5" s="239">
        <v>0</v>
      </c>
      <c r="AA5" s="239">
        <v>0</v>
      </c>
      <c r="AB5" s="239">
        <v>0</v>
      </c>
      <c r="AC5" s="239">
        <v>0</v>
      </c>
      <c r="AD5" s="239">
        <v>0</v>
      </c>
      <c r="AE5" s="239">
        <v>0</v>
      </c>
      <c r="AF5" s="239">
        <v>0</v>
      </c>
      <c r="AG5" s="239">
        <v>0</v>
      </c>
      <c r="AH5" s="239">
        <v>0</v>
      </c>
      <c r="AI5" s="239">
        <v>0</v>
      </c>
      <c r="AJ5" s="239">
        <v>0</v>
      </c>
      <c r="AK5" s="240">
        <v>0</v>
      </c>
    </row>
    <row r="6" spans="1:37" x14ac:dyDescent="0.2">
      <c r="A6" s="25">
        <v>2</v>
      </c>
      <c r="B6" s="25">
        <v>2014</v>
      </c>
      <c r="C6" s="26">
        <v>100</v>
      </c>
      <c r="D6" s="24">
        <v>0.04</v>
      </c>
      <c r="E6" s="261">
        <v>2.4730587687604721E-2</v>
      </c>
      <c r="F6" s="8"/>
      <c r="G6" s="16">
        <f t="shared" si="1"/>
        <v>4</v>
      </c>
      <c r="H6" s="17">
        <f t="shared" si="1"/>
        <v>104</v>
      </c>
      <c r="I6" s="17">
        <f t="shared" si="1"/>
        <v>0</v>
      </c>
      <c r="J6" s="17">
        <f t="shared" si="1"/>
        <v>0</v>
      </c>
      <c r="K6" s="17">
        <f t="shared" si="1"/>
        <v>0</v>
      </c>
      <c r="L6" s="17">
        <f t="shared" si="1"/>
        <v>0</v>
      </c>
      <c r="M6" s="17">
        <f t="shared" si="1"/>
        <v>0</v>
      </c>
      <c r="N6" s="17">
        <f t="shared" si="1"/>
        <v>0</v>
      </c>
      <c r="O6" s="17">
        <f t="shared" si="1"/>
        <v>0</v>
      </c>
      <c r="P6" s="17">
        <f t="shared" si="1"/>
        <v>0</v>
      </c>
      <c r="Q6" s="17">
        <f t="shared" si="1"/>
        <v>0</v>
      </c>
      <c r="R6" s="17">
        <f t="shared" si="1"/>
        <v>0</v>
      </c>
      <c r="S6" s="17">
        <f t="shared" si="1"/>
        <v>0</v>
      </c>
      <c r="T6" s="17">
        <f t="shared" si="1"/>
        <v>0</v>
      </c>
      <c r="U6" s="18">
        <f t="shared" si="1"/>
        <v>0</v>
      </c>
      <c r="W6" s="241">
        <v>-3.6982248520710064E-4</v>
      </c>
      <c r="X6" s="242">
        <v>9.6153846153846159E-3</v>
      </c>
      <c r="Y6" s="242">
        <v>0</v>
      </c>
      <c r="Z6" s="242">
        <v>0</v>
      </c>
      <c r="AA6" s="242">
        <v>0</v>
      </c>
      <c r="AB6" s="242">
        <v>0</v>
      </c>
      <c r="AC6" s="242">
        <v>0</v>
      </c>
      <c r="AD6" s="242">
        <v>0</v>
      </c>
      <c r="AE6" s="242">
        <v>0</v>
      </c>
      <c r="AF6" s="242">
        <v>0</v>
      </c>
      <c r="AG6" s="242">
        <v>0</v>
      </c>
      <c r="AH6" s="242">
        <v>0</v>
      </c>
      <c r="AI6" s="242">
        <v>0</v>
      </c>
      <c r="AJ6" s="242">
        <v>0</v>
      </c>
      <c r="AK6" s="243">
        <v>0</v>
      </c>
    </row>
    <row r="7" spans="1:37" x14ac:dyDescent="0.2">
      <c r="A7" s="25">
        <v>3</v>
      </c>
      <c r="B7" s="25">
        <v>2015</v>
      </c>
      <c r="C7" s="26">
        <v>100</v>
      </c>
      <c r="D7" s="24">
        <v>0.04</v>
      </c>
      <c r="E7" s="261">
        <v>2.554221925629796E-2</v>
      </c>
      <c r="F7" s="8"/>
      <c r="G7" s="16">
        <f t="shared" si="1"/>
        <v>4</v>
      </c>
      <c r="H7" s="17">
        <f t="shared" si="1"/>
        <v>4</v>
      </c>
      <c r="I7" s="17">
        <f t="shared" si="1"/>
        <v>104</v>
      </c>
      <c r="J7" s="17">
        <f t="shared" si="1"/>
        <v>0</v>
      </c>
      <c r="K7" s="17">
        <f t="shared" si="1"/>
        <v>0</v>
      </c>
      <c r="L7" s="17">
        <f t="shared" si="1"/>
        <v>0</v>
      </c>
      <c r="M7" s="17">
        <f t="shared" si="1"/>
        <v>0</v>
      </c>
      <c r="N7" s="17">
        <f t="shared" si="1"/>
        <v>0</v>
      </c>
      <c r="O7" s="17">
        <f t="shared" si="1"/>
        <v>0</v>
      </c>
      <c r="P7" s="17">
        <f t="shared" si="1"/>
        <v>0</v>
      </c>
      <c r="Q7" s="17">
        <f t="shared" si="1"/>
        <v>0</v>
      </c>
      <c r="R7" s="17">
        <f t="shared" si="1"/>
        <v>0</v>
      </c>
      <c r="S7" s="17">
        <f t="shared" si="1"/>
        <v>0</v>
      </c>
      <c r="T7" s="17">
        <f t="shared" si="1"/>
        <v>0</v>
      </c>
      <c r="U7" s="18">
        <f t="shared" si="1"/>
        <v>0</v>
      </c>
      <c r="W7" s="241">
        <v>-3.5559854346836595E-4</v>
      </c>
      <c r="X7" s="242">
        <v>-3.6982248520710064E-4</v>
      </c>
      <c r="Y7" s="242">
        <v>9.6153846153846159E-3</v>
      </c>
      <c r="Z7" s="242">
        <v>0</v>
      </c>
      <c r="AA7" s="242">
        <v>0</v>
      </c>
      <c r="AB7" s="242">
        <v>0</v>
      </c>
      <c r="AC7" s="242">
        <v>0</v>
      </c>
      <c r="AD7" s="242">
        <v>0</v>
      </c>
      <c r="AE7" s="242">
        <v>0</v>
      </c>
      <c r="AF7" s="242">
        <v>0</v>
      </c>
      <c r="AG7" s="242">
        <v>0</v>
      </c>
      <c r="AH7" s="242">
        <v>0</v>
      </c>
      <c r="AI7" s="242">
        <v>0</v>
      </c>
      <c r="AJ7" s="242">
        <v>0</v>
      </c>
      <c r="AK7" s="243">
        <v>0</v>
      </c>
    </row>
    <row r="8" spans="1:37" x14ac:dyDescent="0.2">
      <c r="A8" s="25">
        <v>4</v>
      </c>
      <c r="B8" s="25">
        <v>2016</v>
      </c>
      <c r="C8" s="26">
        <v>100</v>
      </c>
      <c r="D8" s="24">
        <v>0.05</v>
      </c>
      <c r="E8" s="261">
        <v>2.6686764421439024E-2</v>
      </c>
      <c r="F8" s="8"/>
      <c r="G8" s="16">
        <f t="shared" si="1"/>
        <v>5</v>
      </c>
      <c r="H8" s="17">
        <f t="shared" si="1"/>
        <v>5</v>
      </c>
      <c r="I8" s="17">
        <f t="shared" si="1"/>
        <v>5</v>
      </c>
      <c r="J8" s="17">
        <f t="shared" si="1"/>
        <v>105</v>
      </c>
      <c r="K8" s="17">
        <f t="shared" si="1"/>
        <v>0</v>
      </c>
      <c r="L8" s="17">
        <f t="shared" si="1"/>
        <v>0</v>
      </c>
      <c r="M8" s="17">
        <f t="shared" si="1"/>
        <v>0</v>
      </c>
      <c r="N8" s="17">
        <f t="shared" si="1"/>
        <v>0</v>
      </c>
      <c r="O8" s="17">
        <f t="shared" si="1"/>
        <v>0</v>
      </c>
      <c r="P8" s="17">
        <f t="shared" si="1"/>
        <v>0</v>
      </c>
      <c r="Q8" s="17">
        <f t="shared" si="1"/>
        <v>0</v>
      </c>
      <c r="R8" s="17">
        <f t="shared" si="1"/>
        <v>0</v>
      </c>
      <c r="S8" s="17">
        <f t="shared" si="1"/>
        <v>0</v>
      </c>
      <c r="T8" s="17">
        <f t="shared" si="1"/>
        <v>0</v>
      </c>
      <c r="U8" s="18">
        <f t="shared" si="1"/>
        <v>0</v>
      </c>
      <c r="W8" s="241">
        <v>-4.2333159936710233E-4</v>
      </c>
      <c r="X8" s="242">
        <v>-4.4026486334178641E-4</v>
      </c>
      <c r="Y8" s="242">
        <v>-4.5787545787545788E-4</v>
      </c>
      <c r="Z8" s="242">
        <v>9.5238095238095247E-3</v>
      </c>
      <c r="AA8" s="242">
        <v>0</v>
      </c>
      <c r="AB8" s="242">
        <v>0</v>
      </c>
      <c r="AC8" s="242">
        <v>0</v>
      </c>
      <c r="AD8" s="242">
        <v>0</v>
      </c>
      <c r="AE8" s="242">
        <v>0</v>
      </c>
      <c r="AF8" s="242">
        <v>0</v>
      </c>
      <c r="AG8" s="242">
        <v>0</v>
      </c>
      <c r="AH8" s="242">
        <v>0</v>
      </c>
      <c r="AI8" s="242">
        <v>0</v>
      </c>
      <c r="AJ8" s="242">
        <v>0</v>
      </c>
      <c r="AK8" s="243">
        <v>0</v>
      </c>
    </row>
    <row r="9" spans="1:37" x14ac:dyDescent="0.2">
      <c r="A9" s="25">
        <v>5</v>
      </c>
      <c r="B9" s="25">
        <v>2017</v>
      </c>
      <c r="C9" s="26">
        <v>100</v>
      </c>
      <c r="D9" s="24">
        <v>0.05</v>
      </c>
      <c r="E9" s="261">
        <v>2.8134000697241701E-2</v>
      </c>
      <c r="F9" s="8"/>
      <c r="G9" s="16">
        <f t="shared" si="1"/>
        <v>5</v>
      </c>
      <c r="H9" s="17">
        <f t="shared" si="1"/>
        <v>5</v>
      </c>
      <c r="I9" s="17">
        <f t="shared" si="1"/>
        <v>5</v>
      </c>
      <c r="J9" s="17">
        <f t="shared" si="1"/>
        <v>5</v>
      </c>
      <c r="K9" s="17">
        <f t="shared" si="1"/>
        <v>105</v>
      </c>
      <c r="L9" s="17">
        <f t="shared" si="1"/>
        <v>0</v>
      </c>
      <c r="M9" s="17">
        <f t="shared" si="1"/>
        <v>0</v>
      </c>
      <c r="N9" s="17">
        <f t="shared" si="1"/>
        <v>0</v>
      </c>
      <c r="O9" s="17">
        <f t="shared" si="1"/>
        <v>0</v>
      </c>
      <c r="P9" s="17">
        <f t="shared" si="1"/>
        <v>0</v>
      </c>
      <c r="Q9" s="17">
        <f t="shared" si="1"/>
        <v>0</v>
      </c>
      <c r="R9" s="17">
        <f t="shared" si="1"/>
        <v>0</v>
      </c>
      <c r="S9" s="17">
        <f t="shared" si="1"/>
        <v>0</v>
      </c>
      <c r="T9" s="17">
        <f t="shared" si="1"/>
        <v>0</v>
      </c>
      <c r="U9" s="18">
        <f t="shared" si="1"/>
        <v>0</v>
      </c>
      <c r="W9" s="241">
        <v>-4.031729517781927E-4</v>
      </c>
      <c r="X9" s="242">
        <v>-4.1929986984932038E-4</v>
      </c>
      <c r="Y9" s="242">
        <v>-4.3607186464329328E-4</v>
      </c>
      <c r="Z9" s="242">
        <v>-4.5351473922902491E-4</v>
      </c>
      <c r="AA9" s="242">
        <v>9.5238095238095247E-3</v>
      </c>
      <c r="AB9" s="242">
        <v>0</v>
      </c>
      <c r="AC9" s="242">
        <v>0</v>
      </c>
      <c r="AD9" s="242">
        <v>0</v>
      </c>
      <c r="AE9" s="242">
        <v>0</v>
      </c>
      <c r="AF9" s="242">
        <v>0</v>
      </c>
      <c r="AG9" s="242">
        <v>0</v>
      </c>
      <c r="AH9" s="242">
        <v>0</v>
      </c>
      <c r="AI9" s="242">
        <v>0</v>
      </c>
      <c r="AJ9" s="242">
        <v>0</v>
      </c>
      <c r="AK9" s="243">
        <v>0</v>
      </c>
    </row>
    <row r="10" spans="1:37" x14ac:dyDescent="0.2">
      <c r="A10" s="25">
        <v>6</v>
      </c>
      <c r="B10" s="25">
        <v>2018</v>
      </c>
      <c r="C10" s="26">
        <v>100</v>
      </c>
      <c r="D10" s="24">
        <v>0.05</v>
      </c>
      <c r="E10" s="261">
        <v>2.9319063826930059E-2</v>
      </c>
      <c r="F10" s="8"/>
      <c r="G10" s="16">
        <f t="shared" si="1"/>
        <v>5</v>
      </c>
      <c r="H10" s="17">
        <f t="shared" si="1"/>
        <v>5</v>
      </c>
      <c r="I10" s="17">
        <f t="shared" si="1"/>
        <v>5</v>
      </c>
      <c r="J10" s="17">
        <f t="shared" si="1"/>
        <v>5</v>
      </c>
      <c r="K10" s="17">
        <f t="shared" si="1"/>
        <v>5</v>
      </c>
      <c r="L10" s="17">
        <f t="shared" si="1"/>
        <v>105</v>
      </c>
      <c r="M10" s="17">
        <f t="shared" si="1"/>
        <v>0</v>
      </c>
      <c r="N10" s="17">
        <f t="shared" si="1"/>
        <v>0</v>
      </c>
      <c r="O10" s="17">
        <f t="shared" si="1"/>
        <v>0</v>
      </c>
      <c r="P10" s="17">
        <f t="shared" si="1"/>
        <v>0</v>
      </c>
      <c r="Q10" s="17">
        <f t="shared" si="1"/>
        <v>0</v>
      </c>
      <c r="R10" s="17">
        <f t="shared" si="1"/>
        <v>0</v>
      </c>
      <c r="S10" s="17">
        <f t="shared" si="1"/>
        <v>0</v>
      </c>
      <c r="T10" s="17">
        <f t="shared" si="1"/>
        <v>0</v>
      </c>
      <c r="U10" s="18">
        <f t="shared" si="1"/>
        <v>0</v>
      </c>
      <c r="W10" s="241">
        <v>-3.8397423978875497E-4</v>
      </c>
      <c r="X10" s="242">
        <v>-3.9933320938030517E-4</v>
      </c>
      <c r="Y10" s="242">
        <v>-4.1530653775551736E-4</v>
      </c>
      <c r="Z10" s="242">
        <v>-4.3191879926573806E-4</v>
      </c>
      <c r="AA10" s="242">
        <v>-4.5351473922902491E-4</v>
      </c>
      <c r="AB10" s="242">
        <v>9.5238095238095247E-3</v>
      </c>
      <c r="AC10" s="242">
        <v>0</v>
      </c>
      <c r="AD10" s="242">
        <v>0</v>
      </c>
      <c r="AE10" s="242">
        <v>0</v>
      </c>
      <c r="AF10" s="242">
        <v>0</v>
      </c>
      <c r="AG10" s="242">
        <v>0</v>
      </c>
      <c r="AH10" s="242">
        <v>0</v>
      </c>
      <c r="AI10" s="242">
        <v>0</v>
      </c>
      <c r="AJ10" s="242">
        <v>0</v>
      </c>
      <c r="AK10" s="243">
        <v>0</v>
      </c>
    </row>
    <row r="11" spans="1:37" x14ac:dyDescent="0.2">
      <c r="A11" s="25">
        <v>7</v>
      </c>
      <c r="B11" s="25">
        <v>2019</v>
      </c>
      <c r="C11" s="26">
        <v>100</v>
      </c>
      <c r="D11" s="24">
        <v>0.05</v>
      </c>
      <c r="E11" s="261">
        <v>3.0520876246820539E-2</v>
      </c>
      <c r="F11" s="8"/>
      <c r="G11" s="16">
        <f t="shared" si="1"/>
        <v>5</v>
      </c>
      <c r="H11" s="17">
        <f t="shared" si="1"/>
        <v>5</v>
      </c>
      <c r="I11" s="17">
        <f t="shared" si="1"/>
        <v>5</v>
      </c>
      <c r="J11" s="17">
        <f t="shared" si="1"/>
        <v>5</v>
      </c>
      <c r="K11" s="17">
        <f t="shared" si="1"/>
        <v>5</v>
      </c>
      <c r="L11" s="17">
        <f t="shared" si="1"/>
        <v>5</v>
      </c>
      <c r="M11" s="17">
        <f t="shared" si="1"/>
        <v>105</v>
      </c>
      <c r="N11" s="17">
        <f t="shared" si="1"/>
        <v>0</v>
      </c>
      <c r="O11" s="17">
        <f t="shared" si="1"/>
        <v>0</v>
      </c>
      <c r="P11" s="17">
        <f t="shared" si="1"/>
        <v>0</v>
      </c>
      <c r="Q11" s="17">
        <f t="shared" si="1"/>
        <v>0</v>
      </c>
      <c r="R11" s="17">
        <f t="shared" si="1"/>
        <v>0</v>
      </c>
      <c r="S11" s="17">
        <f t="shared" si="1"/>
        <v>0</v>
      </c>
      <c r="T11" s="17">
        <f t="shared" si="1"/>
        <v>0</v>
      </c>
      <c r="U11" s="18">
        <f t="shared" si="1"/>
        <v>0</v>
      </c>
      <c r="W11" s="241">
        <v>-3.6568975217976659E-4</v>
      </c>
      <c r="X11" s="242">
        <v>-3.8031734226695731E-4</v>
      </c>
      <c r="Y11" s="242">
        <v>-3.9553003595763558E-4</v>
      </c>
      <c r="Z11" s="242">
        <v>-4.1135123739594103E-4</v>
      </c>
      <c r="AA11" s="242">
        <v>-4.3191879926573806E-4</v>
      </c>
      <c r="AB11" s="242">
        <v>-4.5351473922902491E-4</v>
      </c>
      <c r="AC11" s="242">
        <v>9.5238095238095247E-3</v>
      </c>
      <c r="AD11" s="242">
        <v>0</v>
      </c>
      <c r="AE11" s="242">
        <v>0</v>
      </c>
      <c r="AF11" s="242">
        <v>0</v>
      </c>
      <c r="AG11" s="242">
        <v>0</v>
      </c>
      <c r="AH11" s="242">
        <v>0</v>
      </c>
      <c r="AI11" s="242">
        <v>0</v>
      </c>
      <c r="AJ11" s="242">
        <v>0</v>
      </c>
      <c r="AK11" s="243">
        <v>0</v>
      </c>
    </row>
    <row r="12" spans="1:37" x14ac:dyDescent="0.2">
      <c r="A12" s="25">
        <v>8</v>
      </c>
      <c r="B12" s="25">
        <v>2020</v>
      </c>
      <c r="C12" s="26">
        <v>100</v>
      </c>
      <c r="D12" s="24">
        <v>0.05</v>
      </c>
      <c r="E12" s="261">
        <v>3.1496220210800452E-2</v>
      </c>
      <c r="F12" s="8"/>
      <c r="G12" s="16">
        <f t="shared" si="1"/>
        <v>5</v>
      </c>
      <c r="H12" s="17">
        <f t="shared" si="1"/>
        <v>5</v>
      </c>
      <c r="I12" s="17">
        <f t="shared" si="1"/>
        <v>5</v>
      </c>
      <c r="J12" s="17">
        <f t="shared" si="1"/>
        <v>5</v>
      </c>
      <c r="K12" s="17">
        <f t="shared" si="1"/>
        <v>5</v>
      </c>
      <c r="L12" s="17">
        <f t="shared" si="1"/>
        <v>5</v>
      </c>
      <c r="M12" s="17">
        <f t="shared" si="1"/>
        <v>5</v>
      </c>
      <c r="N12" s="17">
        <f t="shared" si="1"/>
        <v>105</v>
      </c>
      <c r="O12" s="17">
        <f t="shared" si="1"/>
        <v>0</v>
      </c>
      <c r="P12" s="17">
        <f t="shared" si="1"/>
        <v>0</v>
      </c>
      <c r="Q12" s="17">
        <f t="shared" si="1"/>
        <v>0</v>
      </c>
      <c r="R12" s="17">
        <f t="shared" si="1"/>
        <v>0</v>
      </c>
      <c r="S12" s="17">
        <f t="shared" si="1"/>
        <v>0</v>
      </c>
      <c r="T12" s="17">
        <f t="shared" si="1"/>
        <v>0</v>
      </c>
      <c r="U12" s="18">
        <f t="shared" si="1"/>
        <v>0</v>
      </c>
      <c r="W12" s="241">
        <v>-3.4827595445692056E-4</v>
      </c>
      <c r="X12" s="242">
        <v>-3.6220699263519741E-4</v>
      </c>
      <c r="Y12" s="242">
        <v>-3.7669527234060533E-4</v>
      </c>
      <c r="Z12" s="242">
        <v>-3.9176308323422956E-4</v>
      </c>
      <c r="AA12" s="242">
        <v>-4.1135123739594103E-4</v>
      </c>
      <c r="AB12" s="242">
        <v>-4.3191879926573806E-4</v>
      </c>
      <c r="AC12" s="242">
        <v>-4.5351473922902491E-4</v>
      </c>
      <c r="AD12" s="242">
        <v>9.5238095238095247E-3</v>
      </c>
      <c r="AE12" s="242">
        <v>0</v>
      </c>
      <c r="AF12" s="242">
        <v>0</v>
      </c>
      <c r="AG12" s="242">
        <v>0</v>
      </c>
      <c r="AH12" s="242">
        <v>0</v>
      </c>
      <c r="AI12" s="242">
        <v>0</v>
      </c>
      <c r="AJ12" s="242">
        <v>0</v>
      </c>
      <c r="AK12" s="243">
        <v>0</v>
      </c>
    </row>
    <row r="13" spans="1:37" x14ac:dyDescent="0.2">
      <c r="A13" s="25">
        <v>9</v>
      </c>
      <c r="B13" s="25">
        <v>2021</v>
      </c>
      <c r="C13" s="26">
        <v>100</v>
      </c>
      <c r="D13" s="24">
        <v>0.05</v>
      </c>
      <c r="E13" s="261">
        <v>3.244703222243106E-2</v>
      </c>
      <c r="F13" s="8"/>
      <c r="G13" s="16">
        <f t="shared" si="1"/>
        <v>5</v>
      </c>
      <c r="H13" s="17">
        <f t="shared" si="1"/>
        <v>5</v>
      </c>
      <c r="I13" s="17">
        <f t="shared" si="1"/>
        <v>5</v>
      </c>
      <c r="J13" s="17">
        <f t="shared" si="1"/>
        <v>5</v>
      </c>
      <c r="K13" s="17">
        <f t="shared" si="1"/>
        <v>5</v>
      </c>
      <c r="L13" s="17">
        <f t="shared" si="1"/>
        <v>5</v>
      </c>
      <c r="M13" s="17">
        <f t="shared" si="1"/>
        <v>5</v>
      </c>
      <c r="N13" s="17">
        <f t="shared" si="1"/>
        <v>5</v>
      </c>
      <c r="O13" s="17">
        <f t="shared" si="1"/>
        <v>105</v>
      </c>
      <c r="P13" s="17">
        <f t="shared" si="1"/>
        <v>0</v>
      </c>
      <c r="Q13" s="17">
        <f t="shared" si="1"/>
        <v>0</v>
      </c>
      <c r="R13" s="17">
        <f t="shared" si="1"/>
        <v>0</v>
      </c>
      <c r="S13" s="17">
        <f t="shared" si="1"/>
        <v>0</v>
      </c>
      <c r="T13" s="17">
        <f t="shared" si="1"/>
        <v>0</v>
      </c>
      <c r="U13" s="18">
        <f t="shared" si="1"/>
        <v>0</v>
      </c>
      <c r="W13" s="241">
        <v>-3.3169138519706717E-4</v>
      </c>
      <c r="X13" s="242">
        <v>-3.4495904060494995E-4</v>
      </c>
      <c r="Y13" s="242">
        <v>-3.5875740222914796E-4</v>
      </c>
      <c r="Z13" s="242">
        <v>-3.7310769831831384E-4</v>
      </c>
      <c r="AA13" s="242">
        <v>-3.9176308323422956E-4</v>
      </c>
      <c r="AB13" s="242">
        <v>-4.1135123739594103E-4</v>
      </c>
      <c r="AC13" s="242">
        <v>-4.3191879926573806E-4</v>
      </c>
      <c r="AD13" s="242">
        <v>-4.5351473922902491E-4</v>
      </c>
      <c r="AE13" s="242">
        <v>9.5238095238095247E-3</v>
      </c>
      <c r="AF13" s="242">
        <v>0</v>
      </c>
      <c r="AG13" s="242">
        <v>0</v>
      </c>
      <c r="AH13" s="242">
        <v>0</v>
      </c>
      <c r="AI13" s="242">
        <v>0</v>
      </c>
      <c r="AJ13" s="242">
        <v>0</v>
      </c>
      <c r="AK13" s="243">
        <v>0</v>
      </c>
    </row>
    <row r="14" spans="1:37" x14ac:dyDescent="0.2">
      <c r="A14" s="25">
        <v>10</v>
      </c>
      <c r="B14" s="25">
        <v>2022</v>
      </c>
      <c r="C14" s="26">
        <v>100</v>
      </c>
      <c r="D14" s="24">
        <v>0.05</v>
      </c>
      <c r="E14" s="261">
        <v>3.2901793579761973E-2</v>
      </c>
      <c r="F14" s="8"/>
      <c r="G14" s="16">
        <f t="shared" si="1"/>
        <v>5</v>
      </c>
      <c r="H14" s="17">
        <f t="shared" si="1"/>
        <v>5</v>
      </c>
      <c r="I14" s="17">
        <f t="shared" si="1"/>
        <v>5</v>
      </c>
      <c r="J14" s="17">
        <f t="shared" si="1"/>
        <v>5</v>
      </c>
      <c r="K14" s="17">
        <f t="shared" si="1"/>
        <v>5</v>
      </c>
      <c r="L14" s="17">
        <f t="shared" si="1"/>
        <v>5</v>
      </c>
      <c r="M14" s="17">
        <f t="shared" si="1"/>
        <v>5</v>
      </c>
      <c r="N14" s="17">
        <f t="shared" si="1"/>
        <v>5</v>
      </c>
      <c r="O14" s="17">
        <f t="shared" si="1"/>
        <v>5</v>
      </c>
      <c r="P14" s="17">
        <f t="shared" si="1"/>
        <v>105</v>
      </c>
      <c r="Q14" s="17">
        <f t="shared" si="1"/>
        <v>0</v>
      </c>
      <c r="R14" s="17">
        <f t="shared" si="1"/>
        <v>0</v>
      </c>
      <c r="S14" s="17">
        <f t="shared" si="1"/>
        <v>0</v>
      </c>
      <c r="T14" s="17">
        <f t="shared" si="1"/>
        <v>0</v>
      </c>
      <c r="U14" s="18">
        <f t="shared" si="1"/>
        <v>0</v>
      </c>
      <c r="W14" s="241">
        <v>-3.158965573305402E-4</v>
      </c>
      <c r="X14" s="242">
        <v>-3.2853241962376182E-4</v>
      </c>
      <c r="Y14" s="242">
        <v>-3.4167371640871232E-4</v>
      </c>
      <c r="Z14" s="242">
        <v>-3.5534066506506085E-4</v>
      </c>
      <c r="AA14" s="242">
        <v>-3.7310769831831384E-4</v>
      </c>
      <c r="AB14" s="242">
        <v>-3.9176308323422956E-4</v>
      </c>
      <c r="AC14" s="242">
        <v>-4.1135123739594103E-4</v>
      </c>
      <c r="AD14" s="242">
        <v>-4.3191879926573806E-4</v>
      </c>
      <c r="AE14" s="242">
        <v>-4.5351473922902491E-4</v>
      </c>
      <c r="AF14" s="242">
        <v>9.5238095238095247E-3</v>
      </c>
      <c r="AG14" s="242">
        <v>0</v>
      </c>
      <c r="AH14" s="242">
        <v>0</v>
      </c>
      <c r="AI14" s="242">
        <v>0</v>
      </c>
      <c r="AJ14" s="242">
        <v>0</v>
      </c>
      <c r="AK14" s="243">
        <v>0</v>
      </c>
    </row>
    <row r="15" spans="1:37" x14ac:dyDescent="0.2">
      <c r="A15" s="25">
        <v>11</v>
      </c>
      <c r="B15" s="25">
        <v>2023</v>
      </c>
      <c r="C15" s="26">
        <v>100</v>
      </c>
      <c r="D15" s="24">
        <v>0.05</v>
      </c>
      <c r="E15" s="261">
        <v>3.3224066214761372E-2</v>
      </c>
      <c r="F15" s="8"/>
      <c r="G15" s="16">
        <f t="shared" si="1"/>
        <v>5</v>
      </c>
      <c r="H15" s="17">
        <f t="shared" si="1"/>
        <v>5</v>
      </c>
      <c r="I15" s="17">
        <f t="shared" si="1"/>
        <v>5</v>
      </c>
      <c r="J15" s="17">
        <f t="shared" si="1"/>
        <v>5</v>
      </c>
      <c r="K15" s="17">
        <f t="shared" si="1"/>
        <v>5</v>
      </c>
      <c r="L15" s="17">
        <f t="shared" si="1"/>
        <v>5</v>
      </c>
      <c r="M15" s="17">
        <f t="shared" si="1"/>
        <v>5</v>
      </c>
      <c r="N15" s="17">
        <f t="shared" si="1"/>
        <v>5</v>
      </c>
      <c r="O15" s="17">
        <f t="shared" si="1"/>
        <v>5</v>
      </c>
      <c r="P15" s="17">
        <f t="shared" si="1"/>
        <v>5</v>
      </c>
      <c r="Q15" s="17">
        <f t="shared" si="1"/>
        <v>105</v>
      </c>
      <c r="R15" s="17">
        <f t="shared" si="1"/>
        <v>0</v>
      </c>
      <c r="S15" s="17">
        <f t="shared" si="1"/>
        <v>0</v>
      </c>
      <c r="T15" s="17">
        <f t="shared" si="1"/>
        <v>0</v>
      </c>
      <c r="U15" s="18">
        <f t="shared" si="1"/>
        <v>0</v>
      </c>
      <c r="W15" s="241">
        <v>-3.0085386412432403E-4</v>
      </c>
      <c r="X15" s="242">
        <v>-3.1288801868929701E-4</v>
      </c>
      <c r="Y15" s="242">
        <v>-3.2540353943686886E-4</v>
      </c>
      <c r="Z15" s="242">
        <v>-3.3841968101434367E-4</v>
      </c>
      <c r="AA15" s="242">
        <v>-3.5534066506506085E-4</v>
      </c>
      <c r="AB15" s="242">
        <v>-3.7310769831831384E-4</v>
      </c>
      <c r="AC15" s="242">
        <v>-3.9176308323422956E-4</v>
      </c>
      <c r="AD15" s="242">
        <v>-4.1135123739594103E-4</v>
      </c>
      <c r="AE15" s="242">
        <v>-4.3191879926573806E-4</v>
      </c>
      <c r="AF15" s="242">
        <v>-4.5351473922902491E-4</v>
      </c>
      <c r="AG15" s="242">
        <v>9.5238095238095247E-3</v>
      </c>
      <c r="AH15" s="242">
        <v>0</v>
      </c>
      <c r="AI15" s="242">
        <v>0</v>
      </c>
      <c r="AJ15" s="242">
        <v>0</v>
      </c>
      <c r="AK15" s="243">
        <v>0</v>
      </c>
    </row>
    <row r="16" spans="1:37" x14ac:dyDescent="0.2">
      <c r="A16" s="25">
        <v>12</v>
      </c>
      <c r="B16" s="25">
        <v>2024</v>
      </c>
      <c r="C16" s="26">
        <v>100</v>
      </c>
      <c r="D16" s="24">
        <v>0.05</v>
      </c>
      <c r="E16" s="261">
        <v>3.3527304894051868E-2</v>
      </c>
      <c r="F16" s="8"/>
      <c r="G16" s="16">
        <f t="shared" si="1"/>
        <v>5</v>
      </c>
      <c r="H16" s="17">
        <f t="shared" si="1"/>
        <v>5</v>
      </c>
      <c r="I16" s="17">
        <f t="shared" si="1"/>
        <v>5</v>
      </c>
      <c r="J16" s="17">
        <f t="shared" si="1"/>
        <v>5</v>
      </c>
      <c r="K16" s="17">
        <f t="shared" si="1"/>
        <v>5</v>
      </c>
      <c r="L16" s="17">
        <f t="shared" si="1"/>
        <v>5</v>
      </c>
      <c r="M16" s="17">
        <f t="shared" si="1"/>
        <v>5</v>
      </c>
      <c r="N16" s="17">
        <f t="shared" si="1"/>
        <v>5</v>
      </c>
      <c r="O16" s="17">
        <f t="shared" si="1"/>
        <v>5</v>
      </c>
      <c r="P16" s="17">
        <f t="shared" si="1"/>
        <v>5</v>
      </c>
      <c r="Q16" s="17">
        <f t="shared" si="1"/>
        <v>5</v>
      </c>
      <c r="R16" s="17">
        <f t="shared" si="1"/>
        <v>105</v>
      </c>
      <c r="S16" s="17">
        <f t="shared" si="1"/>
        <v>0</v>
      </c>
      <c r="T16" s="17">
        <f t="shared" si="1"/>
        <v>0</v>
      </c>
      <c r="U16" s="18">
        <f t="shared" si="1"/>
        <v>0</v>
      </c>
      <c r="W16" s="241">
        <v>-2.8652748964221335E-4</v>
      </c>
      <c r="X16" s="242">
        <v>-2.9798858922790188E-4</v>
      </c>
      <c r="Y16" s="242">
        <v>-3.0990813279701797E-4</v>
      </c>
      <c r="Z16" s="242">
        <v>-3.2230445810889873E-4</v>
      </c>
      <c r="AA16" s="242">
        <v>-3.3841968101434367E-4</v>
      </c>
      <c r="AB16" s="242">
        <v>-3.5534066506506085E-4</v>
      </c>
      <c r="AC16" s="242">
        <v>-3.7310769831831384E-4</v>
      </c>
      <c r="AD16" s="242">
        <v>-3.9176308323422956E-4</v>
      </c>
      <c r="AE16" s="242">
        <v>-4.1135123739594103E-4</v>
      </c>
      <c r="AF16" s="242">
        <v>-4.3191879926573806E-4</v>
      </c>
      <c r="AG16" s="242">
        <v>-4.5351473922902491E-4</v>
      </c>
      <c r="AH16" s="242">
        <v>9.5238095238095247E-3</v>
      </c>
      <c r="AI16" s="242">
        <v>0</v>
      </c>
      <c r="AJ16" s="242">
        <v>0</v>
      </c>
      <c r="AK16" s="243">
        <v>0</v>
      </c>
    </row>
    <row r="17" spans="1:37" x14ac:dyDescent="0.2">
      <c r="A17" s="25">
        <v>13</v>
      </c>
      <c r="B17" s="25">
        <v>2025</v>
      </c>
      <c r="C17" s="26">
        <v>100</v>
      </c>
      <c r="D17" s="24">
        <v>0.05</v>
      </c>
      <c r="E17" s="261">
        <v>3.381183590641057E-2</v>
      </c>
      <c r="F17" s="8"/>
      <c r="G17" s="16">
        <f t="shared" ref="G17:U19" si="2">$C17*$D17*(G$3&lt;=$B17)+$C17*(G$3=$B17)</f>
        <v>5</v>
      </c>
      <c r="H17" s="17">
        <f t="shared" si="2"/>
        <v>5</v>
      </c>
      <c r="I17" s="17">
        <f t="shared" si="2"/>
        <v>5</v>
      </c>
      <c r="J17" s="17">
        <f t="shared" si="2"/>
        <v>5</v>
      </c>
      <c r="K17" s="17">
        <f t="shared" si="2"/>
        <v>5</v>
      </c>
      <c r="L17" s="17">
        <f t="shared" si="2"/>
        <v>5</v>
      </c>
      <c r="M17" s="17">
        <f t="shared" si="2"/>
        <v>5</v>
      </c>
      <c r="N17" s="17">
        <f t="shared" si="2"/>
        <v>5</v>
      </c>
      <c r="O17" s="17">
        <f t="shared" si="2"/>
        <v>5</v>
      </c>
      <c r="P17" s="17">
        <f t="shared" si="2"/>
        <v>5</v>
      </c>
      <c r="Q17" s="17">
        <f t="shared" si="2"/>
        <v>5</v>
      </c>
      <c r="R17" s="17">
        <f t="shared" si="2"/>
        <v>5</v>
      </c>
      <c r="S17" s="17">
        <f t="shared" si="2"/>
        <v>105</v>
      </c>
      <c r="T17" s="17">
        <f t="shared" si="2"/>
        <v>0</v>
      </c>
      <c r="U17" s="18">
        <f t="shared" si="2"/>
        <v>0</v>
      </c>
      <c r="W17" s="241">
        <v>-2.7288332346877463E-4</v>
      </c>
      <c r="X17" s="242">
        <v>-2.8379865640752559E-4</v>
      </c>
      <c r="Y17" s="242">
        <v>-2.951506026638266E-4</v>
      </c>
      <c r="Z17" s="242">
        <v>-3.0695662677037973E-4</v>
      </c>
      <c r="AA17" s="242">
        <v>-3.2230445810889873E-4</v>
      </c>
      <c r="AB17" s="242">
        <v>-3.3841968101434367E-4</v>
      </c>
      <c r="AC17" s="242">
        <v>-3.5534066506506085E-4</v>
      </c>
      <c r="AD17" s="242">
        <v>-3.7310769831831384E-4</v>
      </c>
      <c r="AE17" s="242">
        <v>-3.9176308323422956E-4</v>
      </c>
      <c r="AF17" s="242">
        <v>-4.1135123739594103E-4</v>
      </c>
      <c r="AG17" s="242">
        <v>-4.3191879926573806E-4</v>
      </c>
      <c r="AH17" s="242">
        <v>-4.5351473922902491E-4</v>
      </c>
      <c r="AI17" s="242">
        <v>9.5238095238095247E-3</v>
      </c>
      <c r="AJ17" s="242">
        <v>0</v>
      </c>
      <c r="AK17" s="243">
        <v>0</v>
      </c>
    </row>
    <row r="18" spans="1:37" x14ac:dyDescent="0.2">
      <c r="A18" s="25">
        <v>14</v>
      </c>
      <c r="B18" s="25">
        <v>2026</v>
      </c>
      <c r="C18" s="26">
        <v>100</v>
      </c>
      <c r="D18" s="24">
        <v>0.05</v>
      </c>
      <c r="E18" s="261">
        <v>3.407836944635334E-2</v>
      </c>
      <c r="F18" s="8"/>
      <c r="G18" s="16">
        <f t="shared" si="2"/>
        <v>5</v>
      </c>
      <c r="H18" s="17">
        <f t="shared" si="2"/>
        <v>5</v>
      </c>
      <c r="I18" s="17">
        <f t="shared" si="2"/>
        <v>5</v>
      </c>
      <c r="J18" s="17">
        <f t="shared" si="2"/>
        <v>5</v>
      </c>
      <c r="K18" s="17">
        <f t="shared" si="2"/>
        <v>5</v>
      </c>
      <c r="L18" s="17">
        <f t="shared" si="2"/>
        <v>5</v>
      </c>
      <c r="M18" s="17">
        <f t="shared" si="2"/>
        <v>5</v>
      </c>
      <c r="N18" s="17">
        <f t="shared" si="2"/>
        <v>5</v>
      </c>
      <c r="O18" s="17">
        <f t="shared" si="2"/>
        <v>5</v>
      </c>
      <c r="P18" s="17">
        <f t="shared" si="2"/>
        <v>5</v>
      </c>
      <c r="Q18" s="17">
        <f t="shared" si="2"/>
        <v>5</v>
      </c>
      <c r="R18" s="17">
        <f t="shared" si="2"/>
        <v>5</v>
      </c>
      <c r="S18" s="17">
        <f t="shared" si="2"/>
        <v>5</v>
      </c>
      <c r="T18" s="17">
        <f t="shared" si="2"/>
        <v>105</v>
      </c>
      <c r="U18" s="18">
        <f t="shared" si="2"/>
        <v>0</v>
      </c>
      <c r="W18" s="241">
        <v>-2.5988887949407105E-4</v>
      </c>
      <c r="X18" s="242">
        <v>-2.702844346738339E-4</v>
      </c>
      <c r="Y18" s="242">
        <v>-2.8109581206078724E-4</v>
      </c>
      <c r="Z18" s="242">
        <v>-2.9233964454321879E-4</v>
      </c>
      <c r="AA18" s="242">
        <v>-3.0695662677037973E-4</v>
      </c>
      <c r="AB18" s="242">
        <v>-3.2230445810889873E-4</v>
      </c>
      <c r="AC18" s="242">
        <v>-3.3841968101434367E-4</v>
      </c>
      <c r="AD18" s="242">
        <v>-3.5534066506506085E-4</v>
      </c>
      <c r="AE18" s="242">
        <v>-3.7310769831831384E-4</v>
      </c>
      <c r="AF18" s="242">
        <v>-3.9176308323422956E-4</v>
      </c>
      <c r="AG18" s="242">
        <v>-4.1135123739594103E-4</v>
      </c>
      <c r="AH18" s="242">
        <v>-4.3191879926573806E-4</v>
      </c>
      <c r="AI18" s="242">
        <v>-4.5351473922902491E-4</v>
      </c>
      <c r="AJ18" s="242">
        <v>9.5238095238095247E-3</v>
      </c>
      <c r="AK18" s="243">
        <v>0</v>
      </c>
    </row>
    <row r="19" spans="1:37" x14ac:dyDescent="0.2">
      <c r="A19" s="25">
        <v>15</v>
      </c>
      <c r="B19" s="25">
        <v>2027</v>
      </c>
      <c r="C19" s="26">
        <v>100</v>
      </c>
      <c r="D19" s="24">
        <v>0.05</v>
      </c>
      <c r="E19" s="261">
        <v>3.4327811836786459E-2</v>
      </c>
      <c r="F19" s="8"/>
      <c r="G19" s="19">
        <f t="shared" si="2"/>
        <v>5</v>
      </c>
      <c r="H19" s="20">
        <f t="shared" si="2"/>
        <v>5</v>
      </c>
      <c r="I19" s="20">
        <f t="shared" si="2"/>
        <v>5</v>
      </c>
      <c r="J19" s="20">
        <f t="shared" si="2"/>
        <v>5</v>
      </c>
      <c r="K19" s="20">
        <f t="shared" si="2"/>
        <v>5</v>
      </c>
      <c r="L19" s="20">
        <f t="shared" si="2"/>
        <v>5</v>
      </c>
      <c r="M19" s="20">
        <f t="shared" si="2"/>
        <v>5</v>
      </c>
      <c r="N19" s="20">
        <f t="shared" si="2"/>
        <v>5</v>
      </c>
      <c r="O19" s="20">
        <f t="shared" si="2"/>
        <v>5</v>
      </c>
      <c r="P19" s="20">
        <f t="shared" si="2"/>
        <v>5</v>
      </c>
      <c r="Q19" s="20">
        <f t="shared" si="2"/>
        <v>5</v>
      </c>
      <c r="R19" s="20">
        <f t="shared" si="2"/>
        <v>5</v>
      </c>
      <c r="S19" s="20">
        <f t="shared" si="2"/>
        <v>5</v>
      </c>
      <c r="T19" s="20">
        <f t="shared" si="2"/>
        <v>5</v>
      </c>
      <c r="U19" s="21">
        <f t="shared" si="2"/>
        <v>105</v>
      </c>
      <c r="W19" s="244">
        <v>-2.47513218565782E-4</v>
      </c>
      <c r="X19" s="245">
        <v>-2.5741374730841324E-4</v>
      </c>
      <c r="Y19" s="245">
        <v>-2.6771029720074974E-4</v>
      </c>
      <c r="Z19" s="245">
        <v>-2.7841870908877983E-4</v>
      </c>
      <c r="AA19" s="245">
        <v>-2.9233964454321879E-4</v>
      </c>
      <c r="AB19" s="245">
        <v>-3.0695662677037973E-4</v>
      </c>
      <c r="AC19" s="245">
        <v>-3.2230445810889873E-4</v>
      </c>
      <c r="AD19" s="245">
        <v>-3.3841968101434367E-4</v>
      </c>
      <c r="AE19" s="245">
        <v>-3.5534066506506085E-4</v>
      </c>
      <c r="AF19" s="245">
        <v>-3.7310769831831384E-4</v>
      </c>
      <c r="AG19" s="245">
        <v>-3.9176308323422956E-4</v>
      </c>
      <c r="AH19" s="245">
        <v>-4.1135123739594103E-4</v>
      </c>
      <c r="AI19" s="245">
        <v>-4.3191879926573806E-4</v>
      </c>
      <c r="AJ19" s="245">
        <v>-4.5351473922902491E-4</v>
      </c>
      <c r="AK19" s="246">
        <v>9.5238095238095247E-3</v>
      </c>
    </row>
    <row r="21" spans="1:37" x14ac:dyDescent="0.2">
      <c r="A21" s="6" t="s">
        <v>5</v>
      </c>
      <c r="H21" s="6" t="s">
        <v>12</v>
      </c>
      <c r="M21" s="6"/>
    </row>
    <row r="23" spans="1:37" ht="22.5" x14ac:dyDescent="0.2">
      <c r="A23" s="9" t="s">
        <v>0</v>
      </c>
      <c r="B23" s="9" t="s">
        <v>1</v>
      </c>
      <c r="C23" s="9" t="s">
        <v>3</v>
      </c>
      <c r="D23" s="9" t="s">
        <v>2</v>
      </c>
      <c r="E23" s="250" t="s">
        <v>132</v>
      </c>
      <c r="F23" s="250" t="s">
        <v>137</v>
      </c>
      <c r="H23" s="9" t="s">
        <v>6</v>
      </c>
      <c r="I23" s="9" t="s">
        <v>139</v>
      </c>
      <c r="J23" s="9" t="s">
        <v>11</v>
      </c>
      <c r="L23" s="273" t="s">
        <v>148</v>
      </c>
      <c r="N23" s="9" t="s">
        <v>148</v>
      </c>
    </row>
    <row r="24" spans="1:37" x14ac:dyDescent="0.2">
      <c r="A24" s="2">
        <f t="shared" ref="A24:E38" si="3">A5</f>
        <v>1</v>
      </c>
      <c r="B24" s="2">
        <f t="shared" si="3"/>
        <v>2013</v>
      </c>
      <c r="C24" s="1">
        <f t="shared" si="3"/>
        <v>100</v>
      </c>
      <c r="D24" s="3">
        <f t="shared" si="3"/>
        <v>0.04</v>
      </c>
      <c r="E24" s="4">
        <f t="shared" si="3"/>
        <v>2.192285031136576E-2</v>
      </c>
      <c r="F24" s="22">
        <f t="shared" ref="F24:F38" si="4">NPV(E5,G5:U5)</f>
        <v>101.76893487440137</v>
      </c>
      <c r="H24" s="2">
        <v>1</v>
      </c>
      <c r="I24" s="22">
        <f t="array" ref="I24:I38">MMULT(MINVERSE(Matrix_C),Matrix_B)</f>
        <v>0.97854745071539784</v>
      </c>
      <c r="J24" s="7">
        <f t="shared" ref="J24:J38" si="5">-LN(I24)/H24</f>
        <v>2.1685999999952351E-2</v>
      </c>
      <c r="L24" s="7">
        <f>J24</f>
        <v>2.1685999999952351E-2</v>
      </c>
      <c r="N24" s="7">
        <f>-LN(I24/1)</f>
        <v>2.1685999999952351E-2</v>
      </c>
      <c r="T24" s="10"/>
      <c r="U24" s="11"/>
    </row>
    <row r="25" spans="1:37" x14ac:dyDescent="0.2">
      <c r="A25" s="2">
        <f t="shared" si="3"/>
        <v>2</v>
      </c>
      <c r="B25" s="2">
        <f t="shared" si="3"/>
        <v>2014</v>
      </c>
      <c r="C25" s="1">
        <f t="shared" si="3"/>
        <v>100</v>
      </c>
      <c r="D25" s="3">
        <f t="shared" si="3"/>
        <v>0.04</v>
      </c>
      <c r="E25" s="4">
        <f t="shared" si="3"/>
        <v>2.4730587687604721E-2</v>
      </c>
      <c r="F25" s="22">
        <f t="shared" si="4"/>
        <v>102.9442193752666</v>
      </c>
      <c r="H25" s="2">
        <f t="shared" ref="H25:H38" si="6">+H24+1</f>
        <v>2</v>
      </c>
      <c r="I25" s="22">
        <v>0.95221182281158667</v>
      </c>
      <c r="J25" s="7">
        <f t="shared" si="5"/>
        <v>2.4483882993767636E-2</v>
      </c>
      <c r="L25" s="7">
        <f t="shared" ref="L25:L38" si="7">J24+H25*(J25-J24)</f>
        <v>2.7281765987582921E-2</v>
      </c>
      <c r="N25" s="7">
        <f t="shared" ref="N25:N38" si="8">-LN(I25/I24)</f>
        <v>2.7281765987582886E-2</v>
      </c>
      <c r="T25" s="10"/>
      <c r="U25" s="11"/>
    </row>
    <row r="26" spans="1:37" x14ac:dyDescent="0.2">
      <c r="A26" s="2">
        <f t="shared" si="3"/>
        <v>3</v>
      </c>
      <c r="B26" s="2">
        <f t="shared" si="3"/>
        <v>2015</v>
      </c>
      <c r="C26" s="1">
        <f t="shared" si="3"/>
        <v>100</v>
      </c>
      <c r="D26" s="3">
        <f t="shared" si="3"/>
        <v>0.04</v>
      </c>
      <c r="E26" s="4">
        <f t="shared" si="3"/>
        <v>2.554221925629796E-2</v>
      </c>
      <c r="F26" s="22">
        <f t="shared" si="4"/>
        <v>104.12484738040155</v>
      </c>
      <c r="H26" s="2">
        <f t="shared" si="6"/>
        <v>3</v>
      </c>
      <c r="I26" s="22">
        <v>0.92694048352205394</v>
      </c>
      <c r="J26" s="7">
        <f t="shared" si="5"/>
        <v>2.5288639599244486E-2</v>
      </c>
      <c r="L26" s="7">
        <f t="shared" si="7"/>
        <v>2.6898152810198184E-2</v>
      </c>
      <c r="N26" s="7">
        <f t="shared" si="8"/>
        <v>2.689815281019824E-2</v>
      </c>
      <c r="T26" s="10"/>
      <c r="U26" s="11"/>
    </row>
    <row r="27" spans="1:37" x14ac:dyDescent="0.2">
      <c r="A27" s="2">
        <f t="shared" si="3"/>
        <v>4</v>
      </c>
      <c r="B27" s="2">
        <f t="shared" si="3"/>
        <v>2016</v>
      </c>
      <c r="C27" s="1">
        <f t="shared" si="3"/>
        <v>100</v>
      </c>
      <c r="D27" s="3">
        <f t="shared" si="3"/>
        <v>0.05</v>
      </c>
      <c r="E27" s="4">
        <f t="shared" si="3"/>
        <v>2.6686764421439024E-2</v>
      </c>
      <c r="F27" s="22">
        <f t="shared" si="4"/>
        <v>108.73485885949596</v>
      </c>
      <c r="H27" s="2">
        <f t="shared" si="6"/>
        <v>4</v>
      </c>
      <c r="I27" s="22">
        <v>0.89948914356429321</v>
      </c>
      <c r="J27" s="7">
        <f t="shared" si="5"/>
        <v>2.648207376898868E-2</v>
      </c>
      <c r="L27" s="7">
        <f t="shared" si="7"/>
        <v>3.0062376278221264E-2</v>
      </c>
      <c r="N27" s="7">
        <f t="shared" si="8"/>
        <v>3.0062376278221222E-2</v>
      </c>
      <c r="T27" s="10"/>
      <c r="U27" s="11"/>
    </row>
    <row r="28" spans="1:37" x14ac:dyDescent="0.2">
      <c r="A28" s="2">
        <f t="shared" si="3"/>
        <v>5</v>
      </c>
      <c r="B28" s="2">
        <f t="shared" si="3"/>
        <v>2017</v>
      </c>
      <c r="C28" s="1">
        <f t="shared" si="3"/>
        <v>100</v>
      </c>
      <c r="D28" s="3">
        <f t="shared" si="3"/>
        <v>0.05</v>
      </c>
      <c r="E28" s="4">
        <f t="shared" si="3"/>
        <v>2.8134000697241701E-2</v>
      </c>
      <c r="F28" s="22">
        <f t="shared" si="4"/>
        <v>110.06756493076901</v>
      </c>
      <c r="H28" s="2">
        <f t="shared" si="6"/>
        <v>5</v>
      </c>
      <c r="I28" s="22">
        <v>0.86934876597811783</v>
      </c>
      <c r="J28" s="7">
        <f t="shared" si="5"/>
        <v>2.800217849716613E-2</v>
      </c>
      <c r="L28" s="7">
        <f t="shared" si="7"/>
        <v>3.4082597409875931E-2</v>
      </c>
      <c r="N28" s="7">
        <f t="shared" si="8"/>
        <v>3.4082597409875952E-2</v>
      </c>
      <c r="T28" s="10"/>
      <c r="U28" s="11"/>
    </row>
    <row r="29" spans="1:37" x14ac:dyDescent="0.2">
      <c r="A29" s="2">
        <f t="shared" si="3"/>
        <v>6</v>
      </c>
      <c r="B29" s="2">
        <f t="shared" si="3"/>
        <v>2018</v>
      </c>
      <c r="C29" s="1">
        <f t="shared" si="3"/>
        <v>100</v>
      </c>
      <c r="D29" s="3">
        <f t="shared" si="3"/>
        <v>0.05</v>
      </c>
      <c r="E29" s="4">
        <f t="shared" si="3"/>
        <v>2.9319063826930059E-2</v>
      </c>
      <c r="F29" s="22">
        <f t="shared" si="4"/>
        <v>111.22858772011591</v>
      </c>
      <c r="H29" s="2">
        <f t="shared" si="6"/>
        <v>6</v>
      </c>
      <c r="I29" s="22">
        <v>0.83900856559198744</v>
      </c>
      <c r="J29" s="7">
        <f t="shared" si="5"/>
        <v>2.9255727213302257E-2</v>
      </c>
      <c r="L29" s="7">
        <f t="shared" si="7"/>
        <v>3.5523470793982888E-2</v>
      </c>
      <c r="N29" s="7">
        <f t="shared" si="8"/>
        <v>3.5523470793982881E-2</v>
      </c>
      <c r="T29" s="10"/>
      <c r="U29" s="11"/>
    </row>
    <row r="30" spans="1:37" x14ac:dyDescent="0.2">
      <c r="A30" s="2">
        <f t="shared" si="3"/>
        <v>7</v>
      </c>
      <c r="B30" s="2">
        <f t="shared" si="3"/>
        <v>2019</v>
      </c>
      <c r="C30" s="1">
        <f t="shared" si="3"/>
        <v>100</v>
      </c>
      <c r="D30" s="3">
        <f t="shared" si="3"/>
        <v>0.05</v>
      </c>
      <c r="E30" s="4">
        <f t="shared" si="3"/>
        <v>3.0520876246820539E-2</v>
      </c>
      <c r="F30" s="22">
        <f t="shared" si="4"/>
        <v>112.1122569001357</v>
      </c>
      <c r="H30" s="2">
        <f t="shared" si="6"/>
        <v>7</v>
      </c>
      <c r="I30" s="22">
        <v>0.80747167370684325</v>
      </c>
      <c r="J30" s="7">
        <f t="shared" si="5"/>
        <v>3.0549614785917327E-2</v>
      </c>
      <c r="L30" s="7">
        <f t="shared" si="7"/>
        <v>3.831294022160775E-2</v>
      </c>
      <c r="N30" s="7">
        <f t="shared" si="8"/>
        <v>3.8312940221607708E-2</v>
      </c>
      <c r="T30" s="10"/>
      <c r="U30" s="11"/>
    </row>
    <row r="31" spans="1:37" x14ac:dyDescent="0.2">
      <c r="A31" s="2">
        <f t="shared" si="3"/>
        <v>8</v>
      </c>
      <c r="B31" s="2">
        <f t="shared" si="3"/>
        <v>2020</v>
      </c>
      <c r="C31" s="1">
        <f t="shared" si="3"/>
        <v>100</v>
      </c>
      <c r="D31" s="3">
        <f t="shared" si="3"/>
        <v>0.05</v>
      </c>
      <c r="E31" s="4">
        <f t="shared" si="3"/>
        <v>3.1496220210800452E-2</v>
      </c>
      <c r="F31" s="22">
        <f t="shared" si="4"/>
        <v>112.90748949776655</v>
      </c>
      <c r="H31" s="2">
        <f t="shared" si="6"/>
        <v>8</v>
      </c>
      <c r="I31" s="22">
        <v>0.7765942854125254</v>
      </c>
      <c r="J31" s="7">
        <f t="shared" si="5"/>
        <v>3.1604652522652779E-2</v>
      </c>
      <c r="L31" s="7">
        <f t="shared" si="7"/>
        <v>3.8989916679800944E-2</v>
      </c>
      <c r="N31" s="7">
        <f t="shared" si="8"/>
        <v>3.8989916679800882E-2</v>
      </c>
      <c r="T31" s="10"/>
      <c r="U31" s="11"/>
    </row>
    <row r="32" spans="1:37" x14ac:dyDescent="0.2">
      <c r="A32" s="2">
        <f t="shared" si="3"/>
        <v>9</v>
      </c>
      <c r="B32" s="2">
        <f t="shared" si="3"/>
        <v>2021</v>
      </c>
      <c r="C32" s="1">
        <f t="shared" si="3"/>
        <v>100</v>
      </c>
      <c r="D32" s="3">
        <f t="shared" si="3"/>
        <v>0.05</v>
      </c>
      <c r="E32" s="4">
        <f t="shared" si="3"/>
        <v>3.244703222243106E-2</v>
      </c>
      <c r="F32" s="22">
        <f t="shared" si="4"/>
        <v>113.51229790281623</v>
      </c>
      <c r="H32" s="2">
        <f t="shared" si="6"/>
        <v>9</v>
      </c>
      <c r="I32" s="22">
        <v>0.74537368520287828</v>
      </c>
      <c r="J32" s="7">
        <f t="shared" si="5"/>
        <v>3.2652177275653851E-2</v>
      </c>
      <c r="L32" s="7">
        <f t="shared" si="7"/>
        <v>4.103237529966243E-2</v>
      </c>
      <c r="N32" s="7">
        <f t="shared" si="8"/>
        <v>4.1032375299662381E-2</v>
      </c>
      <c r="T32" s="10"/>
      <c r="U32" s="11"/>
    </row>
    <row r="33" spans="1:21" x14ac:dyDescent="0.2">
      <c r="A33" s="2">
        <f t="shared" si="3"/>
        <v>10</v>
      </c>
      <c r="B33" s="2">
        <f t="shared" si="3"/>
        <v>2022</v>
      </c>
      <c r="C33" s="1">
        <f t="shared" si="3"/>
        <v>100</v>
      </c>
      <c r="D33" s="3">
        <f t="shared" si="3"/>
        <v>0.05</v>
      </c>
      <c r="E33" s="4">
        <f t="shared" si="3"/>
        <v>3.2901793579761973E-2</v>
      </c>
      <c r="F33" s="22">
        <f t="shared" si="4"/>
        <v>114.37148353489539</v>
      </c>
      <c r="H33" s="2">
        <f t="shared" si="6"/>
        <v>10</v>
      </c>
      <c r="I33" s="22">
        <v>0.71806242049873314</v>
      </c>
      <c r="J33" s="7">
        <f t="shared" si="5"/>
        <v>3.3119877708492049E-2</v>
      </c>
      <c r="L33" s="7">
        <f t="shared" si="7"/>
        <v>3.7329181604035824E-2</v>
      </c>
      <c r="N33" s="7">
        <f t="shared" si="8"/>
        <v>3.7329181604035762E-2</v>
      </c>
      <c r="T33" s="10"/>
      <c r="U33" s="11"/>
    </row>
    <row r="34" spans="1:21" x14ac:dyDescent="0.2">
      <c r="A34" s="2">
        <f t="shared" si="3"/>
        <v>11</v>
      </c>
      <c r="B34" s="2">
        <f t="shared" si="3"/>
        <v>2023</v>
      </c>
      <c r="C34" s="1">
        <f t="shared" si="3"/>
        <v>100</v>
      </c>
      <c r="D34" s="3">
        <f t="shared" si="3"/>
        <v>0.05</v>
      </c>
      <c r="E34" s="4">
        <f t="shared" si="3"/>
        <v>3.3224066214761372E-2</v>
      </c>
      <c r="F34" s="22">
        <f t="shared" si="4"/>
        <v>115.24858225727822</v>
      </c>
      <c r="H34" s="2">
        <f t="shared" si="6"/>
        <v>11</v>
      </c>
      <c r="I34" s="22">
        <v>0.69222229306910599</v>
      </c>
      <c r="J34" s="7">
        <f t="shared" si="5"/>
        <v>3.3440740199076342E-2</v>
      </c>
      <c r="L34" s="7">
        <f t="shared" si="7"/>
        <v>3.6649365104919278E-2</v>
      </c>
      <c r="N34" s="7">
        <f t="shared" si="8"/>
        <v>3.6649365104919333E-2</v>
      </c>
      <c r="T34" s="10"/>
      <c r="U34" s="11"/>
    </row>
    <row r="35" spans="1:21" x14ac:dyDescent="0.2">
      <c r="A35" s="2">
        <f t="shared" si="3"/>
        <v>12</v>
      </c>
      <c r="B35" s="2">
        <f t="shared" si="3"/>
        <v>2024</v>
      </c>
      <c r="C35" s="1">
        <f t="shared" si="3"/>
        <v>100</v>
      </c>
      <c r="D35" s="3">
        <f t="shared" si="3"/>
        <v>0.05</v>
      </c>
      <c r="E35" s="4">
        <f t="shared" si="3"/>
        <v>3.3527304894051868E-2</v>
      </c>
      <c r="F35" s="22">
        <f t="shared" si="4"/>
        <v>116.05697189228374</v>
      </c>
      <c r="H35" s="2">
        <f t="shared" si="6"/>
        <v>12</v>
      </c>
      <c r="I35" s="22">
        <v>0.66695827563729648</v>
      </c>
      <c r="J35" s="7">
        <f t="shared" si="5"/>
        <v>3.3752315857466471E-2</v>
      </c>
      <c r="L35" s="7">
        <f t="shared" si="7"/>
        <v>3.7179648099757885E-2</v>
      </c>
      <c r="N35" s="7">
        <f t="shared" si="8"/>
        <v>3.7179648099757948E-2</v>
      </c>
      <c r="T35" s="10"/>
      <c r="U35" s="11"/>
    </row>
    <row r="36" spans="1:21" x14ac:dyDescent="0.2">
      <c r="A36" s="2">
        <f t="shared" si="3"/>
        <v>13</v>
      </c>
      <c r="B36" s="2">
        <f t="shared" si="3"/>
        <v>2025</v>
      </c>
      <c r="C36" s="1">
        <f t="shared" si="3"/>
        <v>100</v>
      </c>
      <c r="D36" s="3">
        <f t="shared" si="3"/>
        <v>0.05</v>
      </c>
      <c r="E36" s="4">
        <f t="shared" si="3"/>
        <v>3.381183590641057E-2</v>
      </c>
      <c r="F36" s="22">
        <f t="shared" si="4"/>
        <v>116.80377046175339</v>
      </c>
      <c r="H36" s="2">
        <f t="shared" si="6"/>
        <v>13</v>
      </c>
      <c r="I36" s="22">
        <v>0.64231072507808862</v>
      </c>
      <c r="J36" s="7">
        <f t="shared" si="5"/>
        <v>3.4052545917804496E-2</v>
      </c>
      <c r="L36" s="7">
        <f t="shared" si="7"/>
        <v>3.7655306641860793E-2</v>
      </c>
      <c r="N36" s="7">
        <f t="shared" si="8"/>
        <v>3.7655306641860696E-2</v>
      </c>
      <c r="T36" s="10"/>
      <c r="U36" s="11"/>
    </row>
    <row r="37" spans="1:21" x14ac:dyDescent="0.2">
      <c r="A37" s="2">
        <f t="shared" si="3"/>
        <v>14</v>
      </c>
      <c r="B37" s="2">
        <f t="shared" si="3"/>
        <v>2026</v>
      </c>
      <c r="C37" s="1">
        <f t="shared" si="3"/>
        <v>100</v>
      </c>
      <c r="D37" s="3">
        <f t="shared" si="3"/>
        <v>0.05</v>
      </c>
      <c r="E37" s="4">
        <f t="shared" si="3"/>
        <v>3.407836944635334E-2</v>
      </c>
      <c r="F37" s="22">
        <f t="shared" si="4"/>
        <v>117.49524032780069</v>
      </c>
      <c r="H37" s="2">
        <f t="shared" si="6"/>
        <v>14</v>
      </c>
      <c r="I37" s="22">
        <v>0.61830992737005863</v>
      </c>
      <c r="J37" s="7">
        <f t="shared" si="5"/>
        <v>3.4340389045360291E-2</v>
      </c>
      <c r="L37" s="7">
        <f t="shared" si="7"/>
        <v>3.8082349703585629E-2</v>
      </c>
      <c r="N37" s="7">
        <f t="shared" si="8"/>
        <v>3.8082349703585733E-2</v>
      </c>
      <c r="T37" s="10"/>
      <c r="U37" s="11"/>
    </row>
    <row r="38" spans="1:21" x14ac:dyDescent="0.2">
      <c r="A38" s="2">
        <f t="shared" si="3"/>
        <v>15</v>
      </c>
      <c r="B38" s="2">
        <f t="shared" si="3"/>
        <v>2027</v>
      </c>
      <c r="C38" s="1">
        <f t="shared" si="3"/>
        <v>100</v>
      </c>
      <c r="D38" s="3">
        <f t="shared" si="3"/>
        <v>0.05</v>
      </c>
      <c r="E38" s="4">
        <f t="shared" si="3"/>
        <v>3.4327811836786459E-2</v>
      </c>
      <c r="F38" s="23">
        <f t="shared" si="4"/>
        <v>118.1368968888939</v>
      </c>
      <c r="H38" s="2">
        <f t="shared" si="6"/>
        <v>15</v>
      </c>
      <c r="I38" s="23">
        <v>0.5949776123628483</v>
      </c>
      <c r="J38" s="7">
        <f t="shared" si="5"/>
        <v>3.4615433361688049E-2</v>
      </c>
      <c r="L38" s="7">
        <f t="shared" si="7"/>
        <v>3.8466053790276657E-2</v>
      </c>
      <c r="N38" s="7">
        <f t="shared" si="8"/>
        <v>3.8466053790276719E-2</v>
      </c>
      <c r="T38" s="10"/>
      <c r="U38" s="11"/>
    </row>
  </sheetData>
  <pageMargins left="0.70866141732283472" right="0.70866141732283472" top="0.78740157480314965" bottom="0.78740157480314965" header="0.31496062992125984" footer="0.31496062992125984"/>
  <pageSetup paperSize="9" scale="61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30"/>
  <sheetViews>
    <sheetView zoomScale="160" zoomScaleNormal="160" workbookViewId="0">
      <selection activeCell="G17" sqref="G17"/>
    </sheetView>
  </sheetViews>
  <sheetFormatPr defaultColWidth="15.5" defaultRowHeight="11.25" x14ac:dyDescent="0.2"/>
  <cols>
    <col min="1" max="1" width="10.83203125" style="64" bestFit="1" customWidth="1"/>
    <col min="2" max="2" width="11.5" style="64" customWidth="1"/>
    <col min="3" max="3" width="13.83203125" style="64" bestFit="1" customWidth="1"/>
    <col min="4" max="4" width="12.1640625" style="64" bestFit="1" customWidth="1"/>
    <col min="5" max="5" width="13" style="64" customWidth="1"/>
    <col min="6" max="6" width="3" style="66" customWidth="1"/>
    <col min="7" max="7" width="14.5" style="64" bestFit="1" customWidth="1"/>
    <col min="8" max="8" width="8.5" style="64" customWidth="1"/>
    <col min="9" max="9" width="1.6640625" style="259" customWidth="1"/>
    <col min="10" max="16384" width="15.5" style="64"/>
  </cols>
  <sheetData>
    <row r="1" spans="1:10" x14ac:dyDescent="0.2">
      <c r="A1" s="64" t="s">
        <v>140</v>
      </c>
      <c r="C1" s="64" t="s">
        <v>48</v>
      </c>
      <c r="D1" s="65">
        <v>0.05</v>
      </c>
      <c r="G1" s="67" t="s">
        <v>134</v>
      </c>
      <c r="J1" s="67" t="s">
        <v>49</v>
      </c>
    </row>
    <row r="2" spans="1:10" x14ac:dyDescent="0.2">
      <c r="C2" s="64" t="s">
        <v>3</v>
      </c>
      <c r="D2" s="90">
        <v>100</v>
      </c>
      <c r="G2" s="256">
        <f>IRR(H6:H11)</f>
        <v>2.8134000699573836E-2</v>
      </c>
      <c r="J2" s="237">
        <f>LN(1+G2)</f>
        <v>2.7745509413108081E-2</v>
      </c>
    </row>
    <row r="3" spans="1:10" x14ac:dyDescent="0.2">
      <c r="G3" s="249" t="s">
        <v>47</v>
      </c>
      <c r="J3" s="68" t="s">
        <v>133</v>
      </c>
    </row>
    <row r="4" spans="1:10" x14ac:dyDescent="0.2">
      <c r="J4" s="68"/>
    </row>
    <row r="5" spans="1:10" x14ac:dyDescent="0.2">
      <c r="A5" s="70" t="s">
        <v>50</v>
      </c>
      <c r="B5" s="71" t="s">
        <v>135</v>
      </c>
      <c r="C5" s="72" t="s">
        <v>131</v>
      </c>
      <c r="D5" s="72" t="s">
        <v>52</v>
      </c>
      <c r="E5" s="72" t="s">
        <v>143</v>
      </c>
      <c r="G5" s="73" t="s">
        <v>138</v>
      </c>
      <c r="H5" s="257" t="s">
        <v>136</v>
      </c>
      <c r="I5" s="260"/>
      <c r="J5" s="73" t="s">
        <v>54</v>
      </c>
    </row>
    <row r="6" spans="1:10" x14ac:dyDescent="0.2">
      <c r="A6" s="74">
        <v>0</v>
      </c>
      <c r="B6" s="75">
        <v>0</v>
      </c>
      <c r="C6" s="76">
        <f t="shared" ref="C6:C11" si="0">EXP(-A6*B6)</f>
        <v>1</v>
      </c>
      <c r="D6" s="77">
        <v>0</v>
      </c>
      <c r="E6" s="77">
        <f t="shared" ref="E6:E11" si="1">C6*D6</f>
        <v>0</v>
      </c>
      <c r="G6" s="78">
        <f t="shared" ref="G6:G7" si="2">D6*(1+$G$2)^(-A6)</f>
        <v>0</v>
      </c>
      <c r="H6" s="258">
        <f>-E12</f>
        <v>-110.06756493076904</v>
      </c>
      <c r="I6" s="91"/>
      <c r="J6" s="78">
        <f t="shared" ref="J6:J7" si="3">D6*EXP(-A6*$J$2)</f>
        <v>0</v>
      </c>
    </row>
    <row r="7" spans="1:10" x14ac:dyDescent="0.2">
      <c r="A7" s="74">
        <f t="shared" ref="A7:A11" si="4">+A6+1</f>
        <v>1</v>
      </c>
      <c r="B7" s="75">
        <f>VLOOKUP(A7,'Yield curve estimation'!$H$24:$J$38,3,0)</f>
        <v>2.1685999999952351E-2</v>
      </c>
      <c r="C7" s="76">
        <f t="shared" si="0"/>
        <v>0.97854745071539784</v>
      </c>
      <c r="D7" s="77">
        <f t="shared" ref="D7:D10" si="5">$D$2*$D$1</f>
        <v>5</v>
      </c>
      <c r="E7" s="77">
        <f t="shared" si="1"/>
        <v>4.8927372535769891</v>
      </c>
      <c r="G7" s="79">
        <f t="shared" si="2"/>
        <v>4.863179309893308</v>
      </c>
      <c r="H7" s="258">
        <f>D7</f>
        <v>5</v>
      </c>
      <c r="I7" s="91"/>
      <c r="J7" s="79">
        <f t="shared" si="3"/>
        <v>4.863179309893308</v>
      </c>
    </row>
    <row r="8" spans="1:10" x14ac:dyDescent="0.2">
      <c r="A8" s="74">
        <f t="shared" si="4"/>
        <v>2</v>
      </c>
      <c r="B8" s="75">
        <f>VLOOKUP(A8,'Yield curve estimation'!$H$24:$J$38,3,0)</f>
        <v>2.4483882993767636E-2</v>
      </c>
      <c r="C8" s="76">
        <f t="shared" si="0"/>
        <v>0.95221182281158667</v>
      </c>
      <c r="D8" s="77">
        <f t="shared" si="5"/>
        <v>5</v>
      </c>
      <c r="E8" s="77">
        <f t="shared" si="1"/>
        <v>4.7610591140579333</v>
      </c>
      <c r="G8" s="79">
        <f>D8*(1+$G$2)^(-A8)</f>
        <v>4.730102600034872</v>
      </c>
      <c r="H8" s="258">
        <f>D8</f>
        <v>5</v>
      </c>
      <c r="I8" s="91"/>
      <c r="J8" s="79">
        <f>D8*EXP(-A8*$J$2)</f>
        <v>4.730102600034872</v>
      </c>
    </row>
    <row r="9" spans="1:10" x14ac:dyDescent="0.2">
      <c r="A9" s="74">
        <f t="shared" si="4"/>
        <v>3</v>
      </c>
      <c r="B9" s="75">
        <f>VLOOKUP(A9,'Yield curve estimation'!$H$24:$J$38,3,0)</f>
        <v>2.5288639599244486E-2</v>
      </c>
      <c r="C9" s="76">
        <f t="shared" si="0"/>
        <v>0.92694048352205394</v>
      </c>
      <c r="D9" s="77">
        <f t="shared" si="5"/>
        <v>5</v>
      </c>
      <c r="E9" s="77">
        <f t="shared" si="1"/>
        <v>4.6347024176102698</v>
      </c>
      <c r="G9" s="79">
        <f>D9*(1+$G$2)^(-A9)</f>
        <v>4.6006674196324271</v>
      </c>
      <c r="H9" s="258">
        <f>D9</f>
        <v>5</v>
      </c>
      <c r="I9" s="91"/>
      <c r="J9" s="79">
        <f>D9*EXP(-A9*$J$2)</f>
        <v>4.6006674196324262</v>
      </c>
    </row>
    <row r="10" spans="1:10" x14ac:dyDescent="0.2">
      <c r="A10" s="74">
        <f t="shared" si="4"/>
        <v>4</v>
      </c>
      <c r="B10" s="75">
        <f>VLOOKUP(A10,'Yield curve estimation'!$H$24:$J$38,3,0)</f>
        <v>2.648207376898868E-2</v>
      </c>
      <c r="C10" s="76">
        <f t="shared" si="0"/>
        <v>0.89948914356429321</v>
      </c>
      <c r="D10" s="77">
        <f t="shared" si="5"/>
        <v>5</v>
      </c>
      <c r="E10" s="77">
        <f t="shared" si="1"/>
        <v>4.4974457178214662</v>
      </c>
      <c r="G10" s="79">
        <f>D10*(1+$G$2)^(-A10)</f>
        <v>4.4747741213713308</v>
      </c>
      <c r="H10" s="258">
        <f>D10</f>
        <v>5</v>
      </c>
      <c r="I10" s="91"/>
      <c r="J10" s="79">
        <f>D10*EXP(-A10*$J$2)</f>
        <v>4.4747741213713308</v>
      </c>
    </row>
    <row r="11" spans="1:10" x14ac:dyDescent="0.2">
      <c r="A11" s="80">
        <f t="shared" si="4"/>
        <v>5</v>
      </c>
      <c r="B11" s="81">
        <f>VLOOKUP(A11,'Yield curve estimation'!$H$24:$J$38,3,0)</f>
        <v>2.800217849716613E-2</v>
      </c>
      <c r="C11" s="82">
        <f t="shared" si="0"/>
        <v>0.86934876597811783</v>
      </c>
      <c r="D11" s="83">
        <f>$D$2*(1+$D$1)</f>
        <v>105</v>
      </c>
      <c r="E11" s="83">
        <f t="shared" si="1"/>
        <v>91.281620427702379</v>
      </c>
      <c r="F11" s="262" t="s">
        <v>144</v>
      </c>
      <c r="G11" s="84">
        <f>D11*(1+$G$2)^(-A11)</f>
        <v>91.398841478696085</v>
      </c>
      <c r="H11" s="258">
        <f>D11</f>
        <v>105</v>
      </c>
      <c r="I11" s="91"/>
      <c r="J11" s="84">
        <f>D11*EXP(-A11*$J$2)</f>
        <v>91.39884147869607</v>
      </c>
    </row>
    <row r="12" spans="1:10" ht="12" thickBot="1" x14ac:dyDescent="0.25">
      <c r="C12" s="85" t="s">
        <v>41</v>
      </c>
      <c r="D12" s="86">
        <f>SUM(D6:D11)</f>
        <v>125</v>
      </c>
      <c r="E12" s="89">
        <f>SUM(E6:E11)</f>
        <v>110.06756493076904</v>
      </c>
      <c r="F12" s="262" t="s">
        <v>46</v>
      </c>
      <c r="G12" s="86">
        <f>SUM(G7:G11)</f>
        <v>110.06756492962802</v>
      </c>
      <c r="J12" s="86">
        <f>SUM(J7:J11)</f>
        <v>110.06756492962801</v>
      </c>
    </row>
    <row r="13" spans="1:10" ht="12" thickTop="1" x14ac:dyDescent="0.2"/>
    <row r="14" spans="1:10" x14ac:dyDescent="0.2">
      <c r="A14" s="64" t="s">
        <v>7</v>
      </c>
      <c r="B14" s="87">
        <f>SUMPRODUCT($C$6:$C$11,$D$6:$D$11)</f>
        <v>110.06756493076904</v>
      </c>
    </row>
    <row r="15" spans="1:10" x14ac:dyDescent="0.2">
      <c r="A15" s="64" t="s">
        <v>45</v>
      </c>
      <c r="B15" s="87">
        <f>SUMPRODUCT($A$6:$A$11,$C$6:$C$11,$D$6:$D$11)</f>
        <v>502.7168477443214</v>
      </c>
      <c r="C15" s="64" t="s">
        <v>8</v>
      </c>
      <c r="D15" s="87">
        <f>B15/B14</f>
        <v>4.5673477746193738</v>
      </c>
    </row>
    <row r="16" spans="1:10" x14ac:dyDescent="0.2">
      <c r="A16" s="64" t="s">
        <v>44</v>
      </c>
      <c r="B16" s="87">
        <f>SUMPRODUCT($A$6:$A$11,$A$6:$A$11,$C$6:$C$11,$D$6:$D$11)</f>
        <v>2419.6489376460036</v>
      </c>
      <c r="C16" s="64" t="s">
        <v>9</v>
      </c>
      <c r="D16" s="87">
        <f>B16/B14</f>
        <v>21.983305791928156</v>
      </c>
    </row>
    <row r="18" spans="1:5" x14ac:dyDescent="0.2">
      <c r="A18" s="64" t="s">
        <v>43</v>
      </c>
      <c r="B18" s="88">
        <v>0.01</v>
      </c>
    </row>
    <row r="20" spans="1:5" x14ac:dyDescent="0.2">
      <c r="A20" s="70" t="s">
        <v>50</v>
      </c>
      <c r="B20" s="71" t="s">
        <v>51</v>
      </c>
      <c r="C20" s="72" t="s">
        <v>42</v>
      </c>
      <c r="D20" s="72" t="s">
        <v>52</v>
      </c>
      <c r="E20" s="72" t="s">
        <v>53</v>
      </c>
    </row>
    <row r="21" spans="1:5" x14ac:dyDescent="0.2">
      <c r="A21" s="74">
        <f t="shared" ref="A21:A26" si="6">A6</f>
        <v>0</v>
      </c>
      <c r="B21" s="75"/>
      <c r="C21" s="76">
        <f t="shared" ref="C21:C26" si="7">EXP(-A21*B21)</f>
        <v>1</v>
      </c>
      <c r="D21" s="77">
        <f t="shared" ref="D21:D26" si="8">D6</f>
        <v>0</v>
      </c>
      <c r="E21" s="77">
        <f t="shared" ref="E21:E26" si="9">C21*D21</f>
        <v>0</v>
      </c>
    </row>
    <row r="22" spans="1:5" x14ac:dyDescent="0.2">
      <c r="A22" s="74">
        <f t="shared" si="6"/>
        <v>1</v>
      </c>
      <c r="B22" s="75">
        <f>B7+$B$18</f>
        <v>3.168599999995235E-2</v>
      </c>
      <c r="C22" s="76">
        <f t="shared" si="7"/>
        <v>0.96881074089645181</v>
      </c>
      <c r="D22" s="77">
        <f t="shared" si="8"/>
        <v>5</v>
      </c>
      <c r="E22" s="77">
        <f t="shared" si="9"/>
        <v>4.8440537044822589</v>
      </c>
    </row>
    <row r="23" spans="1:5" x14ac:dyDescent="0.2">
      <c r="A23" s="74">
        <f t="shared" si="6"/>
        <v>2</v>
      </c>
      <c r="B23" s="75">
        <f>B8+$B$18</f>
        <v>3.4483882993767638E-2</v>
      </c>
      <c r="C23" s="76">
        <f t="shared" si="7"/>
        <v>0.93335676542692436</v>
      </c>
      <c r="D23" s="77">
        <f t="shared" si="8"/>
        <v>5</v>
      </c>
      <c r="E23" s="77">
        <f t="shared" si="9"/>
        <v>4.6667838271346218</v>
      </c>
    </row>
    <row r="24" spans="1:5" x14ac:dyDescent="0.2">
      <c r="A24" s="74">
        <f t="shared" si="6"/>
        <v>3</v>
      </c>
      <c r="B24" s="75">
        <f>B9+$B$18</f>
        <v>3.5288639599244484E-2</v>
      </c>
      <c r="C24" s="76">
        <f t="shared" si="7"/>
        <v>0.89954525209927183</v>
      </c>
      <c r="D24" s="77">
        <f t="shared" si="8"/>
        <v>5</v>
      </c>
      <c r="E24" s="77">
        <f t="shared" si="9"/>
        <v>4.4977262604963588</v>
      </c>
    </row>
    <row r="25" spans="1:5" x14ac:dyDescent="0.2">
      <c r="A25" s="74">
        <f t="shared" si="6"/>
        <v>4</v>
      </c>
      <c r="B25" s="75">
        <f>B10+$B$18</f>
        <v>3.6482073768988682E-2</v>
      </c>
      <c r="C25" s="76">
        <f t="shared" si="7"/>
        <v>0.86421966976874076</v>
      </c>
      <c r="D25" s="77">
        <f t="shared" si="8"/>
        <v>5</v>
      </c>
      <c r="E25" s="77">
        <f t="shared" si="9"/>
        <v>4.3210983488437034</v>
      </c>
    </row>
    <row r="26" spans="1:5" x14ac:dyDescent="0.2">
      <c r="A26" s="80">
        <f t="shared" si="6"/>
        <v>5</v>
      </c>
      <c r="B26" s="81">
        <f>B11+$B$18</f>
        <v>3.8002178497166132E-2</v>
      </c>
      <c r="C26" s="82">
        <f t="shared" si="7"/>
        <v>0.8269501263517709</v>
      </c>
      <c r="D26" s="83">
        <f t="shared" si="8"/>
        <v>105</v>
      </c>
      <c r="E26" s="83">
        <f t="shared" si="9"/>
        <v>86.829763266935942</v>
      </c>
    </row>
    <row r="27" spans="1:5" ht="12" thickBot="1" x14ac:dyDescent="0.25">
      <c r="C27" s="85" t="s">
        <v>41</v>
      </c>
      <c r="D27" s="86">
        <f>SUM(D21:D26)</f>
        <v>125</v>
      </c>
      <c r="E27" s="276">
        <f>SUM(E21:E26)</f>
        <v>105.15942540789288</v>
      </c>
    </row>
    <row r="28" spans="1:5" ht="12" thickTop="1" x14ac:dyDescent="0.2">
      <c r="E28" s="274"/>
    </row>
    <row r="29" spans="1:5" x14ac:dyDescent="0.2">
      <c r="C29" s="64" t="s">
        <v>40</v>
      </c>
      <c r="D29" s="64" t="s">
        <v>39</v>
      </c>
      <c r="E29" s="274">
        <f>$E$12*(1-$D$15*$B$18)</f>
        <v>105.04039645332581</v>
      </c>
    </row>
    <row r="30" spans="1:5" x14ac:dyDescent="0.2">
      <c r="D30" s="64" t="s">
        <v>38</v>
      </c>
      <c r="E30" s="275">
        <f>$E$12*(1-$D$15*$B$18+0.5*$D$16*B18^2)</f>
        <v>105.16137890020812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N27"/>
  <sheetViews>
    <sheetView zoomScale="115" zoomScaleNormal="115" workbookViewId="0">
      <selection activeCell="B6" sqref="B6:B20"/>
    </sheetView>
  </sheetViews>
  <sheetFormatPr defaultColWidth="10.1640625" defaultRowHeight="11.25" x14ac:dyDescent="0.2"/>
  <cols>
    <col min="1" max="2" width="10.1640625" style="68" customWidth="1"/>
    <col min="3" max="3" width="4.83203125" style="68" customWidth="1"/>
    <col min="4" max="4" width="10.1640625" style="68" customWidth="1"/>
    <col min="5" max="5" width="11.6640625" style="68" bestFit="1" customWidth="1"/>
    <col min="6" max="6" width="10.1640625" style="68" customWidth="1"/>
    <col min="7" max="7" width="10.1640625" style="68" bestFit="1" customWidth="1"/>
    <col min="8" max="8" width="10.1640625" style="68" customWidth="1"/>
    <col min="9" max="9" width="12.1640625" style="68" bestFit="1" customWidth="1"/>
    <col min="10" max="10" width="8.5" style="68" customWidth="1"/>
    <col min="11" max="11" width="11.1640625" style="68" customWidth="1"/>
    <col min="12" max="12" width="10.1640625" style="68" bestFit="1" customWidth="1"/>
    <col min="13" max="13" width="10.83203125" style="68" bestFit="1" customWidth="1"/>
    <col min="14" max="16384" width="10.1640625" style="68"/>
  </cols>
  <sheetData>
    <row r="1" spans="1:13" x14ac:dyDescent="0.2">
      <c r="A1" s="106" t="s">
        <v>141</v>
      </c>
      <c r="K1" s="68" t="s">
        <v>43</v>
      </c>
    </row>
    <row r="2" spans="1:13" x14ac:dyDescent="0.2">
      <c r="K2" s="105">
        <v>0.01</v>
      </c>
    </row>
    <row r="3" spans="1:13" x14ac:dyDescent="0.2">
      <c r="K3" s="104"/>
    </row>
    <row r="4" spans="1:13" x14ac:dyDescent="0.2">
      <c r="A4" s="103" t="s">
        <v>68</v>
      </c>
      <c r="B4" s="72"/>
      <c r="E4" s="68" t="s">
        <v>13</v>
      </c>
      <c r="K4" s="68" t="s">
        <v>67</v>
      </c>
    </row>
    <row r="5" spans="1:13" x14ac:dyDescent="0.2">
      <c r="A5" s="95" t="s">
        <v>66</v>
      </c>
      <c r="B5" s="73" t="s">
        <v>65</v>
      </c>
      <c r="D5" s="102" t="s">
        <v>64</v>
      </c>
      <c r="E5" s="102" t="s">
        <v>61</v>
      </c>
      <c r="F5" s="102" t="s">
        <v>10</v>
      </c>
      <c r="G5" s="102" t="s">
        <v>7</v>
      </c>
      <c r="H5" s="102" t="s">
        <v>63</v>
      </c>
      <c r="I5" s="102" t="s">
        <v>62</v>
      </c>
      <c r="K5" s="102" t="s">
        <v>61</v>
      </c>
      <c r="L5" s="102" t="s">
        <v>10</v>
      </c>
      <c r="M5" s="102" t="s">
        <v>7</v>
      </c>
    </row>
    <row r="6" spans="1:13" x14ac:dyDescent="0.2">
      <c r="A6" s="101">
        <v>2013</v>
      </c>
      <c r="B6" s="251">
        <v>1000000</v>
      </c>
      <c r="D6" s="68">
        <v>1</v>
      </c>
      <c r="E6" s="97">
        <f>VLOOKUP(D6,'Yield curve estimation'!$H$24:$J$38,3,0)</f>
        <v>2.1685999999952351E-2</v>
      </c>
      <c r="F6" s="68">
        <f t="shared" ref="F6:F20" si="0">EXP(-E6*$D6)</f>
        <v>0.97854745071539784</v>
      </c>
      <c r="G6" s="92">
        <f t="shared" ref="G6:G20" si="1">$B6*F6</f>
        <v>978547.45071539783</v>
      </c>
      <c r="H6" s="92">
        <f t="shared" ref="H6:H20" si="2">D6*G6</f>
        <v>978547.45071539783</v>
      </c>
      <c r="I6" s="92">
        <f t="shared" ref="I6:I20" si="3">D6*H6</f>
        <v>978547.45071539783</v>
      </c>
      <c r="K6" s="96">
        <f t="shared" ref="K6:K20" si="4">+$E6+K$2</f>
        <v>3.168599999995235E-2</v>
      </c>
      <c r="L6" s="68">
        <f t="shared" ref="L6:L20" si="5">EXP(-K6*$D6)</f>
        <v>0.96881074089645181</v>
      </c>
      <c r="M6" s="92">
        <f t="shared" ref="M6:M20" si="6">$B6*L6</f>
        <v>968810.74089645175</v>
      </c>
    </row>
    <row r="7" spans="1:13" x14ac:dyDescent="0.2">
      <c r="A7" s="100">
        <f t="shared" ref="A7:A20" si="7">+A6+1</f>
        <v>2014</v>
      </c>
      <c r="B7" s="251">
        <v>1000000</v>
      </c>
      <c r="D7" s="68">
        <f t="shared" ref="D7:D20" si="8">+D6+1</f>
        <v>2</v>
      </c>
      <c r="E7" s="97">
        <f>VLOOKUP(D7,'Yield curve estimation'!$H$24:$J$38,3,0)</f>
        <v>2.4483882993767636E-2</v>
      </c>
      <c r="F7" s="68">
        <f t="shared" si="0"/>
        <v>0.95221182281158667</v>
      </c>
      <c r="G7" s="92">
        <f t="shared" si="1"/>
        <v>952211.82281158667</v>
      </c>
      <c r="H7" s="92">
        <f t="shared" si="2"/>
        <v>1904423.6456231733</v>
      </c>
      <c r="I7" s="92">
        <f t="shared" si="3"/>
        <v>3808847.2912463467</v>
      </c>
      <c r="K7" s="96">
        <f t="shared" si="4"/>
        <v>3.4483882993767638E-2</v>
      </c>
      <c r="L7" s="68">
        <f t="shared" si="5"/>
        <v>0.93335676542692436</v>
      </c>
      <c r="M7" s="92">
        <f t="shared" si="6"/>
        <v>933356.76542692434</v>
      </c>
    </row>
    <row r="8" spans="1:13" x14ac:dyDescent="0.2">
      <c r="A8" s="100">
        <f t="shared" si="7"/>
        <v>2015</v>
      </c>
      <c r="B8" s="251">
        <v>1000000</v>
      </c>
      <c r="D8" s="68">
        <f t="shared" si="8"/>
        <v>3</v>
      </c>
      <c r="E8" s="97">
        <f>VLOOKUP(D8,'Yield curve estimation'!$H$24:$J$38,3,0)</f>
        <v>2.5288639599244486E-2</v>
      </c>
      <c r="F8" s="68">
        <f t="shared" si="0"/>
        <v>0.92694048352205394</v>
      </c>
      <c r="G8" s="92">
        <f t="shared" si="1"/>
        <v>926940.48352205392</v>
      </c>
      <c r="H8" s="92">
        <f t="shared" si="2"/>
        <v>2780821.4505661619</v>
      </c>
      <c r="I8" s="92">
        <f t="shared" si="3"/>
        <v>8342464.3516984861</v>
      </c>
      <c r="K8" s="96">
        <f t="shared" si="4"/>
        <v>3.5288639599244484E-2</v>
      </c>
      <c r="L8" s="68">
        <f t="shared" si="5"/>
        <v>0.89954525209927183</v>
      </c>
      <c r="M8" s="92">
        <f t="shared" si="6"/>
        <v>899545.25209927186</v>
      </c>
    </row>
    <row r="9" spans="1:13" x14ac:dyDescent="0.2">
      <c r="A9" s="100">
        <f t="shared" si="7"/>
        <v>2016</v>
      </c>
      <c r="B9" s="251">
        <v>1000000</v>
      </c>
      <c r="D9" s="68">
        <f t="shared" si="8"/>
        <v>4</v>
      </c>
      <c r="E9" s="97">
        <f>VLOOKUP(D9,'Yield curve estimation'!$H$24:$J$38,3,0)</f>
        <v>2.648207376898868E-2</v>
      </c>
      <c r="F9" s="68">
        <f t="shared" si="0"/>
        <v>0.89948914356429321</v>
      </c>
      <c r="G9" s="92">
        <f t="shared" si="1"/>
        <v>899489.14356429316</v>
      </c>
      <c r="H9" s="92">
        <f t="shared" si="2"/>
        <v>3597956.5742571726</v>
      </c>
      <c r="I9" s="92">
        <f t="shared" si="3"/>
        <v>14391826.297028691</v>
      </c>
      <c r="K9" s="96">
        <f t="shared" si="4"/>
        <v>3.6482073768988682E-2</v>
      </c>
      <c r="L9" s="68">
        <f t="shared" si="5"/>
        <v>0.86421966976874076</v>
      </c>
      <c r="M9" s="92">
        <f t="shared" si="6"/>
        <v>864219.66976874077</v>
      </c>
    </row>
    <row r="10" spans="1:13" x14ac:dyDescent="0.2">
      <c r="A10" s="100">
        <f t="shared" si="7"/>
        <v>2017</v>
      </c>
      <c r="B10" s="251">
        <v>1000000</v>
      </c>
      <c r="D10" s="68">
        <f t="shared" si="8"/>
        <v>5</v>
      </c>
      <c r="E10" s="97">
        <f>VLOOKUP(D10,'Yield curve estimation'!$H$24:$J$38,3,0)</f>
        <v>2.800217849716613E-2</v>
      </c>
      <c r="F10" s="68">
        <f t="shared" si="0"/>
        <v>0.86934876597811783</v>
      </c>
      <c r="G10" s="92">
        <f t="shared" si="1"/>
        <v>869348.76597811782</v>
      </c>
      <c r="H10" s="92">
        <f t="shared" si="2"/>
        <v>4346743.8298905892</v>
      </c>
      <c r="I10" s="92">
        <f t="shared" si="3"/>
        <v>21733719.149452947</v>
      </c>
      <c r="K10" s="96">
        <f t="shared" si="4"/>
        <v>3.8002178497166132E-2</v>
      </c>
      <c r="L10" s="68">
        <f t="shared" si="5"/>
        <v>0.8269501263517709</v>
      </c>
      <c r="M10" s="92">
        <f t="shared" si="6"/>
        <v>826950.12635177094</v>
      </c>
    </row>
    <row r="11" spans="1:13" x14ac:dyDescent="0.2">
      <c r="A11" s="100">
        <f t="shared" si="7"/>
        <v>2018</v>
      </c>
      <c r="B11" s="251">
        <v>1000000</v>
      </c>
      <c r="D11" s="68">
        <f t="shared" si="8"/>
        <v>6</v>
      </c>
      <c r="E11" s="97">
        <f>VLOOKUP(D11,'Yield curve estimation'!$H$24:$J$38,3,0)</f>
        <v>2.9255727213302257E-2</v>
      </c>
      <c r="F11" s="68">
        <f t="shared" si="0"/>
        <v>0.83900856559198744</v>
      </c>
      <c r="G11" s="92">
        <f t="shared" si="1"/>
        <v>839008.56559198746</v>
      </c>
      <c r="H11" s="92">
        <f t="shared" si="2"/>
        <v>5034051.3935519252</v>
      </c>
      <c r="I11" s="92">
        <f t="shared" si="3"/>
        <v>30204308.361311551</v>
      </c>
      <c r="K11" s="96">
        <f t="shared" si="4"/>
        <v>3.9255727213302255E-2</v>
      </c>
      <c r="L11" s="68">
        <f t="shared" si="5"/>
        <v>0.79014851044792755</v>
      </c>
      <c r="M11" s="92">
        <f t="shared" si="6"/>
        <v>790148.51044792752</v>
      </c>
    </row>
    <row r="12" spans="1:13" x14ac:dyDescent="0.2">
      <c r="A12" s="100">
        <f t="shared" si="7"/>
        <v>2019</v>
      </c>
      <c r="B12" s="251">
        <v>1000000</v>
      </c>
      <c r="D12" s="68">
        <f t="shared" si="8"/>
        <v>7</v>
      </c>
      <c r="E12" s="97">
        <f>VLOOKUP(D12,'Yield curve estimation'!$H$24:$J$38,3,0)</f>
        <v>3.0549614785917327E-2</v>
      </c>
      <c r="F12" s="68">
        <f t="shared" si="0"/>
        <v>0.80747167370684325</v>
      </c>
      <c r="G12" s="92">
        <f t="shared" si="1"/>
        <v>807471.67370684328</v>
      </c>
      <c r="H12" s="92">
        <f t="shared" si="2"/>
        <v>5652301.7159479028</v>
      </c>
      <c r="I12" s="92">
        <f t="shared" si="3"/>
        <v>39566112.011635318</v>
      </c>
      <c r="K12" s="96">
        <f t="shared" si="4"/>
        <v>4.0549614785917329E-2</v>
      </c>
      <c r="L12" s="68">
        <f t="shared" si="5"/>
        <v>0.75288159831337298</v>
      </c>
      <c r="M12" s="92">
        <f t="shared" si="6"/>
        <v>752881.59831337293</v>
      </c>
    </row>
    <row r="13" spans="1:13" x14ac:dyDescent="0.2">
      <c r="A13" s="100">
        <f t="shared" si="7"/>
        <v>2020</v>
      </c>
      <c r="B13" s="251">
        <v>1000000</v>
      </c>
      <c r="D13" s="68">
        <f t="shared" si="8"/>
        <v>8</v>
      </c>
      <c r="E13" s="97">
        <f>VLOOKUP(D13,'Yield curve estimation'!$H$24:$J$38,3,0)</f>
        <v>3.1604652522652779E-2</v>
      </c>
      <c r="F13" s="68">
        <f t="shared" si="0"/>
        <v>0.7765942854125254</v>
      </c>
      <c r="G13" s="92">
        <f t="shared" si="1"/>
        <v>776594.28541252541</v>
      </c>
      <c r="H13" s="92">
        <f t="shared" si="2"/>
        <v>6212754.2833002033</v>
      </c>
      <c r="I13" s="92">
        <f t="shared" si="3"/>
        <v>49702034.266401626</v>
      </c>
      <c r="K13" s="96">
        <f t="shared" si="4"/>
        <v>4.1604652522652781E-2</v>
      </c>
      <c r="L13" s="68">
        <f t="shared" si="5"/>
        <v>0.71688687937475071</v>
      </c>
      <c r="M13" s="92">
        <f t="shared" si="6"/>
        <v>716886.87937475066</v>
      </c>
    </row>
    <row r="14" spans="1:13" x14ac:dyDescent="0.2">
      <c r="A14" s="100">
        <f t="shared" si="7"/>
        <v>2021</v>
      </c>
      <c r="B14" s="251">
        <v>1000000</v>
      </c>
      <c r="D14" s="68">
        <f t="shared" si="8"/>
        <v>9</v>
      </c>
      <c r="E14" s="97">
        <f>VLOOKUP(D14,'Yield curve estimation'!$H$24:$J$38,3,0)</f>
        <v>3.2652177275653851E-2</v>
      </c>
      <c r="F14" s="68">
        <f t="shared" si="0"/>
        <v>0.74537368520287828</v>
      </c>
      <c r="G14" s="92">
        <f t="shared" si="1"/>
        <v>745373.68520287832</v>
      </c>
      <c r="H14" s="92">
        <f t="shared" si="2"/>
        <v>6708363.1668259045</v>
      </c>
      <c r="I14" s="92">
        <f t="shared" si="3"/>
        <v>60375268.501433142</v>
      </c>
      <c r="K14" s="96">
        <f t="shared" si="4"/>
        <v>4.2652177275653853E-2</v>
      </c>
      <c r="L14" s="68">
        <f t="shared" si="5"/>
        <v>0.68122025558744981</v>
      </c>
      <c r="M14" s="92">
        <f t="shared" si="6"/>
        <v>681220.25558744976</v>
      </c>
    </row>
    <row r="15" spans="1:13" x14ac:dyDescent="0.2">
      <c r="A15" s="100">
        <f t="shared" si="7"/>
        <v>2022</v>
      </c>
      <c r="B15" s="251">
        <v>1000000</v>
      </c>
      <c r="D15" s="68">
        <f t="shared" si="8"/>
        <v>10</v>
      </c>
      <c r="E15" s="97">
        <f>VLOOKUP(D15,'Yield curve estimation'!$H$24:$J$38,3,0)</f>
        <v>3.3119877708492049E-2</v>
      </c>
      <c r="F15" s="68">
        <f t="shared" si="0"/>
        <v>0.71806242049873314</v>
      </c>
      <c r="G15" s="92">
        <f t="shared" si="1"/>
        <v>718062.42049873318</v>
      </c>
      <c r="H15" s="92">
        <f t="shared" si="2"/>
        <v>7180624.2049873322</v>
      </c>
      <c r="I15" s="92">
        <f t="shared" si="3"/>
        <v>71806242.049873322</v>
      </c>
      <c r="K15" s="96">
        <f t="shared" si="4"/>
        <v>4.3119877708492051E-2</v>
      </c>
      <c r="L15" s="68">
        <f t="shared" si="5"/>
        <v>0.6497297465527252</v>
      </c>
      <c r="M15" s="92">
        <f t="shared" si="6"/>
        <v>649729.74655272521</v>
      </c>
    </row>
    <row r="16" spans="1:13" x14ac:dyDescent="0.2">
      <c r="A16" s="100">
        <f t="shared" si="7"/>
        <v>2023</v>
      </c>
      <c r="B16" s="251">
        <v>1000000</v>
      </c>
      <c r="D16" s="68">
        <f t="shared" si="8"/>
        <v>11</v>
      </c>
      <c r="E16" s="97">
        <f>VLOOKUP(D16,'Yield curve estimation'!$H$24:$J$38,3,0)</f>
        <v>3.3440740199076342E-2</v>
      </c>
      <c r="F16" s="68">
        <f t="shared" si="0"/>
        <v>0.69222229306910599</v>
      </c>
      <c r="G16" s="92">
        <f t="shared" si="1"/>
        <v>692222.29306910594</v>
      </c>
      <c r="H16" s="92">
        <f t="shared" si="2"/>
        <v>7614445.2237601653</v>
      </c>
      <c r="I16" s="92">
        <f t="shared" si="3"/>
        <v>83758897.461361825</v>
      </c>
      <c r="K16" s="96">
        <f t="shared" si="4"/>
        <v>4.3440740199076344E-2</v>
      </c>
      <c r="L16" s="68">
        <f t="shared" si="5"/>
        <v>0.62011635934454246</v>
      </c>
      <c r="M16" s="92">
        <f t="shared" si="6"/>
        <v>620116.35934454249</v>
      </c>
    </row>
    <row r="17" spans="1:14" x14ac:dyDescent="0.2">
      <c r="A17" s="100">
        <f t="shared" si="7"/>
        <v>2024</v>
      </c>
      <c r="B17" s="251">
        <v>1000000</v>
      </c>
      <c r="D17" s="68">
        <f t="shared" si="8"/>
        <v>12</v>
      </c>
      <c r="E17" s="97">
        <f>VLOOKUP(D17,'Yield curve estimation'!$H$24:$J$38,3,0)</f>
        <v>3.3752315857466471E-2</v>
      </c>
      <c r="F17" s="68">
        <f t="shared" si="0"/>
        <v>0.66695827563729648</v>
      </c>
      <c r="G17" s="92">
        <f t="shared" si="1"/>
        <v>666958.27563729649</v>
      </c>
      <c r="H17" s="92">
        <f t="shared" si="2"/>
        <v>8003499.3076475579</v>
      </c>
      <c r="I17" s="92">
        <f t="shared" si="3"/>
        <v>96041991.691770703</v>
      </c>
      <c r="K17" s="96">
        <f t="shared" si="4"/>
        <v>4.3752315857466473E-2</v>
      </c>
      <c r="L17" s="68">
        <f t="shared" si="5"/>
        <v>0.59153892510035333</v>
      </c>
      <c r="M17" s="92">
        <f t="shared" si="6"/>
        <v>591538.92510035331</v>
      </c>
    </row>
    <row r="18" spans="1:14" x14ac:dyDescent="0.2">
      <c r="A18" s="100">
        <f t="shared" si="7"/>
        <v>2025</v>
      </c>
      <c r="B18" s="251">
        <v>1000000</v>
      </c>
      <c r="D18" s="68">
        <f t="shared" si="8"/>
        <v>13</v>
      </c>
      <c r="E18" s="97">
        <f>VLOOKUP(D18,'Yield curve estimation'!$H$24:$J$38,3,0)</f>
        <v>3.4052545917804496E-2</v>
      </c>
      <c r="F18" s="68">
        <f t="shared" si="0"/>
        <v>0.64231072507808862</v>
      </c>
      <c r="G18" s="92">
        <f t="shared" si="1"/>
        <v>642310.72507808858</v>
      </c>
      <c r="H18" s="92">
        <f t="shared" si="2"/>
        <v>8350039.4260151517</v>
      </c>
      <c r="I18" s="92">
        <f t="shared" si="3"/>
        <v>108550512.53819697</v>
      </c>
      <c r="K18" s="96">
        <f t="shared" si="4"/>
        <v>4.4052545917804498E-2</v>
      </c>
      <c r="L18" s="68">
        <f t="shared" si="5"/>
        <v>0.56401011292234238</v>
      </c>
      <c r="M18" s="92">
        <f t="shared" si="6"/>
        <v>564010.11292234238</v>
      </c>
    </row>
    <row r="19" spans="1:14" x14ac:dyDescent="0.2">
      <c r="A19" s="100">
        <f t="shared" si="7"/>
        <v>2026</v>
      </c>
      <c r="B19" s="251">
        <v>1000000</v>
      </c>
      <c r="D19" s="68">
        <f t="shared" si="8"/>
        <v>14</v>
      </c>
      <c r="E19" s="97">
        <f>VLOOKUP(D19,'Yield curve estimation'!$H$24:$J$38,3,0)</f>
        <v>3.4340389045360291E-2</v>
      </c>
      <c r="F19" s="68">
        <f t="shared" si="0"/>
        <v>0.61830992737005863</v>
      </c>
      <c r="G19" s="92">
        <f t="shared" si="1"/>
        <v>618309.92737005861</v>
      </c>
      <c r="H19" s="92">
        <f t="shared" si="2"/>
        <v>8656338.9831808209</v>
      </c>
      <c r="I19" s="92">
        <f t="shared" si="3"/>
        <v>121188745.76453149</v>
      </c>
      <c r="K19" s="96">
        <f t="shared" si="4"/>
        <v>4.4340389045360293E-2</v>
      </c>
      <c r="L19" s="68">
        <f t="shared" si="5"/>
        <v>0.53753282738799801</v>
      </c>
      <c r="M19" s="92">
        <f t="shared" si="6"/>
        <v>537532.827387998</v>
      </c>
    </row>
    <row r="20" spans="1:14" x14ac:dyDescent="0.2">
      <c r="A20" s="99">
        <f t="shared" si="7"/>
        <v>2027</v>
      </c>
      <c r="B20" s="252">
        <v>1000000</v>
      </c>
      <c r="D20" s="68">
        <f t="shared" si="8"/>
        <v>15</v>
      </c>
      <c r="E20" s="97">
        <f>VLOOKUP(D20,'Yield curve estimation'!$H$24:$J$38,3,0)</f>
        <v>3.4615433361688049E-2</v>
      </c>
      <c r="F20" s="68">
        <f t="shared" si="0"/>
        <v>0.5949776123628483</v>
      </c>
      <c r="G20" s="92">
        <f t="shared" si="1"/>
        <v>594977.61236284825</v>
      </c>
      <c r="H20" s="92">
        <f t="shared" si="2"/>
        <v>8924664.1854427233</v>
      </c>
      <c r="I20" s="92">
        <f t="shared" si="3"/>
        <v>133869962.78164086</v>
      </c>
      <c r="K20" s="96">
        <f t="shared" si="4"/>
        <v>4.4615433361688051E-2</v>
      </c>
      <c r="L20" s="68">
        <f t="shared" si="5"/>
        <v>0.51210197675503966</v>
      </c>
      <c r="M20" s="92">
        <f t="shared" si="6"/>
        <v>512101.97675503965</v>
      </c>
    </row>
    <row r="21" spans="1:14" ht="12" thickBot="1" x14ac:dyDescent="0.25">
      <c r="A21" s="95" t="s">
        <v>41</v>
      </c>
      <c r="B21" s="73">
        <f>SUM(B6:B20)</f>
        <v>15000000</v>
      </c>
      <c r="G21" s="93">
        <f>SUM(G6:G20)</f>
        <v>11727827.130521815</v>
      </c>
      <c r="H21" s="93">
        <f>SUM(H6:H20)</f>
        <v>85945574.841712177</v>
      </c>
      <c r="I21" s="93">
        <f>SUM(I6:I20)</f>
        <v>844319479.96829867</v>
      </c>
      <c r="L21" s="94" t="s">
        <v>60</v>
      </c>
      <c r="M21" s="93">
        <f>SUM(M6:M20)</f>
        <v>10909049.746329661</v>
      </c>
      <c r="N21" s="92">
        <f>+M21-$G$21</f>
        <v>-818777.38419215381</v>
      </c>
    </row>
    <row r="22" spans="1:14" ht="12" thickTop="1" x14ac:dyDescent="0.2"/>
    <row r="23" spans="1:14" x14ac:dyDescent="0.2">
      <c r="H23" s="67" t="s">
        <v>8</v>
      </c>
      <c r="I23" s="67" t="s">
        <v>9</v>
      </c>
      <c r="L23" s="67" t="s">
        <v>59</v>
      </c>
    </row>
    <row r="24" spans="1:14" x14ac:dyDescent="0.2">
      <c r="H24" s="68">
        <f>H21/G21</f>
        <v>7.3283459830370248</v>
      </c>
      <c r="I24" s="68">
        <f>I21/G21</f>
        <v>71.992831286790263</v>
      </c>
      <c r="L24" s="68" t="s">
        <v>58</v>
      </c>
      <c r="M24" s="92">
        <f>$G$21*(1-$K$2*$H$24)</f>
        <v>10868371.382104693</v>
      </c>
      <c r="N24" s="92">
        <f>+M24-$G$21</f>
        <v>-859455.74841712229</v>
      </c>
    </row>
    <row r="25" spans="1:14" x14ac:dyDescent="0.2">
      <c r="L25" s="68" t="s">
        <v>57</v>
      </c>
      <c r="M25" s="92">
        <f>$G$21*(1-$K$2*$H$24+0.5*$I$24*$K$2^2)</f>
        <v>10910587.356103109</v>
      </c>
      <c r="N25" s="92">
        <f>+M25-$G$21</f>
        <v>-817239.77441870607</v>
      </c>
    </row>
    <row r="26" spans="1:14" x14ac:dyDescent="0.2">
      <c r="I26" s="67" t="s">
        <v>56</v>
      </c>
    </row>
    <row r="27" spans="1:14" x14ac:dyDescent="0.2">
      <c r="I27" s="68">
        <f>+I24-H24^2</f>
        <v>18.288176439695363</v>
      </c>
    </row>
  </sheetData>
  <pageMargins left="0.70866141732283472" right="0.70866141732283472" top="0.78740157480314965" bottom="0.78740157480314965" header="0.31496062992125984" footer="0.31496062992125984"/>
  <pageSetup paperSize="9" orientation="landscape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N54"/>
  <sheetViews>
    <sheetView zoomScale="85" zoomScaleNormal="85" workbookViewId="0">
      <selection activeCell="G3" sqref="G3"/>
    </sheetView>
  </sheetViews>
  <sheetFormatPr defaultColWidth="15.5" defaultRowHeight="11.25" customHeight="1" x14ac:dyDescent="0.2"/>
  <cols>
    <col min="1" max="1" width="6" style="64" bestFit="1" customWidth="1"/>
    <col min="2" max="2" width="10.83203125" style="64" bestFit="1" customWidth="1"/>
    <col min="3" max="3" width="12.6640625" style="64" customWidth="1"/>
    <col min="4" max="4" width="15.83203125" style="64" bestFit="1" customWidth="1"/>
    <col min="5" max="5" width="1.5" style="64" customWidth="1"/>
    <col min="6" max="8" width="10.6640625" style="64" customWidth="1"/>
    <col min="9" max="9" width="3.1640625" style="64" customWidth="1"/>
    <col min="10" max="10" width="15.1640625" style="64" bestFit="1" customWidth="1"/>
    <col min="11" max="11" width="14.6640625" style="64" bestFit="1" customWidth="1"/>
    <col min="12" max="12" width="13.5" style="64" customWidth="1"/>
    <col min="13" max="13" width="14" style="64" bestFit="1" customWidth="1"/>
    <col min="14" max="16" width="13.33203125" style="64" customWidth="1"/>
    <col min="17" max="16384" width="15.5" style="64"/>
  </cols>
  <sheetData>
    <row r="2" spans="1:13" ht="11.25" customHeight="1" x14ac:dyDescent="0.2">
      <c r="F2" s="64" t="s">
        <v>78</v>
      </c>
    </row>
    <row r="3" spans="1:13" ht="11.25" customHeight="1" x14ac:dyDescent="0.2">
      <c r="E3" s="70" t="s">
        <v>1</v>
      </c>
      <c r="F3" s="152">
        <v>2</v>
      </c>
      <c r="G3" s="152">
        <v>8</v>
      </c>
      <c r="H3" s="152">
        <v>14</v>
      </c>
      <c r="J3" s="148"/>
      <c r="K3" s="147" t="s">
        <v>77</v>
      </c>
      <c r="L3" s="149"/>
    </row>
    <row r="4" spans="1:13" ht="11.25" customHeight="1" x14ac:dyDescent="0.2">
      <c r="C4" s="67"/>
      <c r="E4" s="70" t="s">
        <v>2</v>
      </c>
      <c r="F4" s="151">
        <f>VLOOKUP(F$3,'Yield curve estimation'!$A$5:$D$20,4,0)</f>
        <v>0.04</v>
      </c>
      <c r="G4" s="151">
        <f>VLOOKUP(G$3,'Yield curve estimation'!$A$5:$D$20,4,0)</f>
        <v>0.05</v>
      </c>
      <c r="H4" s="151">
        <f>VLOOKUP(H$3,'Yield curve estimation'!$A$5:$D$20,4,0)</f>
        <v>0.05</v>
      </c>
      <c r="J4" s="145" t="str">
        <f>F9</f>
        <v>Maturity: 2</v>
      </c>
      <c r="K4" s="144" t="str">
        <f>G9</f>
        <v>Maturity: 8</v>
      </c>
      <c r="L4" s="143" t="str">
        <f>H9</f>
        <v>Maturity: 14</v>
      </c>
    </row>
    <row r="5" spans="1:13" ht="11.25" customHeight="1" x14ac:dyDescent="0.2">
      <c r="C5" s="69"/>
      <c r="E5" s="70" t="s">
        <v>3</v>
      </c>
      <c r="F5" s="124">
        <f>VLOOKUP(F$3,'Yield curve estimation'!$A$5:$D$20,3,0)</f>
        <v>100</v>
      </c>
      <c r="G5" s="124">
        <f>VLOOKUP(G$3,'Yield curve estimation'!$A$5:$D$20,3,0)</f>
        <v>100</v>
      </c>
      <c r="H5" s="124">
        <f>VLOOKUP(H$3,'Yield curve estimation'!$A$5:$D$20,3,0)</f>
        <v>100</v>
      </c>
      <c r="J5" s="150">
        <f>J34</f>
        <v>20112.65144724524</v>
      </c>
      <c r="K5" s="150">
        <f>J35</f>
        <v>48866.649152993807</v>
      </c>
      <c r="L5" s="150">
        <f>J36</f>
        <v>35234.918794460886</v>
      </c>
    </row>
    <row r="8" spans="1:13" ht="11.25" customHeight="1" x14ac:dyDescent="0.2">
      <c r="F8" s="148"/>
      <c r="G8" s="147" t="s">
        <v>76</v>
      </c>
      <c r="H8" s="149"/>
      <c r="J8" s="148"/>
      <c r="K8" s="147"/>
      <c r="L8" s="147"/>
      <c r="M8" s="71" t="s">
        <v>75</v>
      </c>
    </row>
    <row r="9" spans="1:13" ht="11.25" customHeight="1" x14ac:dyDescent="0.2">
      <c r="A9" s="146" t="s">
        <v>64</v>
      </c>
      <c r="B9" s="142" t="s">
        <v>13</v>
      </c>
      <c r="C9" s="143" t="s">
        <v>42</v>
      </c>
      <c r="D9" s="142" t="s">
        <v>74</v>
      </c>
      <c r="F9" s="145" t="str">
        <f>"Maturity: "&amp;F3</f>
        <v>Maturity: 2</v>
      </c>
      <c r="G9" s="144" t="str">
        <f>"Maturity: "&amp;G3</f>
        <v>Maturity: 8</v>
      </c>
      <c r="H9" s="143" t="str">
        <f>"Maturity: "&amp;H3</f>
        <v>Maturity: 14</v>
      </c>
      <c r="J9" s="145" t="str">
        <f>"Maturity: "&amp;F3</f>
        <v>Maturity: 2</v>
      </c>
      <c r="K9" s="144" t="str">
        <f>"Maturity: "&amp;G3</f>
        <v>Maturity: 8</v>
      </c>
      <c r="L9" s="143" t="str">
        <f>"Maturity: "&amp;H3</f>
        <v>Maturity: 14</v>
      </c>
      <c r="M9" s="142" t="s">
        <v>41</v>
      </c>
    </row>
    <row r="10" spans="1:13" ht="11.25" customHeight="1" x14ac:dyDescent="0.2">
      <c r="A10" s="141">
        <v>1</v>
      </c>
      <c r="B10" s="140">
        <f>Liability!E6</f>
        <v>2.1685999999952351E-2</v>
      </c>
      <c r="C10" s="139">
        <f t="shared" ref="C10:C24" si="0">EXP(-$B10*$A10)</f>
        <v>0.97854745071539784</v>
      </c>
      <c r="D10" s="114">
        <f>Liability!B6</f>
        <v>1000000</v>
      </c>
      <c r="F10" s="138">
        <f t="shared" ref="F10:H24" si="1">(($A10&lt;=F$3)*F$4+($A10=F$3))*F$5</f>
        <v>4</v>
      </c>
      <c r="G10" s="132">
        <f t="shared" si="1"/>
        <v>5</v>
      </c>
      <c r="H10" s="132">
        <f t="shared" si="1"/>
        <v>5</v>
      </c>
      <c r="J10" s="263">
        <f t="shared" ref="J10:J24" si="2">F10*J$5</f>
        <v>80450.60578898096</v>
      </c>
      <c r="K10" s="264">
        <f t="shared" ref="K10:K24" si="3">G10*K$5</f>
        <v>244333.24576496903</v>
      </c>
      <c r="L10" s="265">
        <f t="shared" ref="L10:L24" si="4">H10*L$5</f>
        <v>176174.59397230443</v>
      </c>
      <c r="M10" s="266">
        <f t="shared" ref="M10:M24" si="5">SUM(J10:L10)</f>
        <v>500958.44552625442</v>
      </c>
    </row>
    <row r="11" spans="1:13" ht="11.25" customHeight="1" x14ac:dyDescent="0.2">
      <c r="A11" s="141">
        <f t="shared" ref="A11:A24" si="6">A10+1</f>
        <v>2</v>
      </c>
      <c r="B11" s="140">
        <f>Liability!E7</f>
        <v>2.4483882993767636E-2</v>
      </c>
      <c r="C11" s="139">
        <f t="shared" si="0"/>
        <v>0.95221182281158667</v>
      </c>
      <c r="D11" s="114">
        <f>Liability!B7</f>
        <v>1000000</v>
      </c>
      <c r="F11" s="138">
        <f t="shared" si="1"/>
        <v>104</v>
      </c>
      <c r="G11" s="132">
        <f t="shared" si="1"/>
        <v>5</v>
      </c>
      <c r="H11" s="132">
        <f t="shared" si="1"/>
        <v>5</v>
      </c>
      <c r="J11" s="263">
        <f t="shared" si="2"/>
        <v>2091715.750513505</v>
      </c>
      <c r="K11" s="264">
        <f t="shared" si="3"/>
        <v>244333.24576496903</v>
      </c>
      <c r="L11" s="265">
        <f t="shared" si="4"/>
        <v>176174.59397230443</v>
      </c>
      <c r="M11" s="266">
        <f t="shared" si="5"/>
        <v>2512223.5902507785</v>
      </c>
    </row>
    <row r="12" spans="1:13" ht="11.25" customHeight="1" x14ac:dyDescent="0.2">
      <c r="A12" s="141">
        <f t="shared" si="6"/>
        <v>3</v>
      </c>
      <c r="B12" s="140">
        <f>Liability!E8</f>
        <v>2.5288639599244486E-2</v>
      </c>
      <c r="C12" s="139">
        <f t="shared" si="0"/>
        <v>0.92694048352205394</v>
      </c>
      <c r="D12" s="114">
        <f>Liability!B8</f>
        <v>1000000</v>
      </c>
      <c r="F12" s="138">
        <f t="shared" si="1"/>
        <v>0</v>
      </c>
      <c r="G12" s="132">
        <f t="shared" si="1"/>
        <v>5</v>
      </c>
      <c r="H12" s="132">
        <f t="shared" si="1"/>
        <v>5</v>
      </c>
      <c r="J12" s="263">
        <f t="shared" si="2"/>
        <v>0</v>
      </c>
      <c r="K12" s="264">
        <f t="shared" si="3"/>
        <v>244333.24576496903</v>
      </c>
      <c r="L12" s="265">
        <f t="shared" si="4"/>
        <v>176174.59397230443</v>
      </c>
      <c r="M12" s="266">
        <f t="shared" si="5"/>
        <v>420507.83973727346</v>
      </c>
    </row>
    <row r="13" spans="1:13" ht="11.25" customHeight="1" x14ac:dyDescent="0.2">
      <c r="A13" s="141">
        <f t="shared" si="6"/>
        <v>4</v>
      </c>
      <c r="B13" s="140">
        <f>Liability!E9</f>
        <v>2.648207376898868E-2</v>
      </c>
      <c r="C13" s="139">
        <f t="shared" si="0"/>
        <v>0.89948914356429321</v>
      </c>
      <c r="D13" s="114">
        <f>Liability!B9</f>
        <v>1000000</v>
      </c>
      <c r="F13" s="138">
        <f t="shared" si="1"/>
        <v>0</v>
      </c>
      <c r="G13" s="132">
        <f t="shared" si="1"/>
        <v>5</v>
      </c>
      <c r="H13" s="132">
        <f t="shared" si="1"/>
        <v>5</v>
      </c>
      <c r="J13" s="263">
        <f t="shared" si="2"/>
        <v>0</v>
      </c>
      <c r="K13" s="264">
        <f t="shared" si="3"/>
        <v>244333.24576496903</v>
      </c>
      <c r="L13" s="265">
        <f t="shared" si="4"/>
        <v>176174.59397230443</v>
      </c>
      <c r="M13" s="266">
        <f t="shared" si="5"/>
        <v>420507.83973727346</v>
      </c>
    </row>
    <row r="14" spans="1:13" ht="11.25" customHeight="1" x14ac:dyDescent="0.2">
      <c r="A14" s="141">
        <f t="shared" si="6"/>
        <v>5</v>
      </c>
      <c r="B14" s="140">
        <f>Liability!E10</f>
        <v>2.800217849716613E-2</v>
      </c>
      <c r="C14" s="139">
        <f t="shared" si="0"/>
        <v>0.86934876597811783</v>
      </c>
      <c r="D14" s="114">
        <f>Liability!B10</f>
        <v>1000000</v>
      </c>
      <c r="F14" s="138">
        <f t="shared" si="1"/>
        <v>0</v>
      </c>
      <c r="G14" s="132">
        <f t="shared" si="1"/>
        <v>5</v>
      </c>
      <c r="H14" s="132">
        <f t="shared" si="1"/>
        <v>5</v>
      </c>
      <c r="J14" s="263">
        <f t="shared" si="2"/>
        <v>0</v>
      </c>
      <c r="K14" s="264">
        <f t="shared" si="3"/>
        <v>244333.24576496903</v>
      </c>
      <c r="L14" s="265">
        <f t="shared" si="4"/>
        <v>176174.59397230443</v>
      </c>
      <c r="M14" s="266">
        <f t="shared" si="5"/>
        <v>420507.83973727346</v>
      </c>
    </row>
    <row r="15" spans="1:13" ht="11.25" customHeight="1" x14ac:dyDescent="0.2">
      <c r="A15" s="141">
        <f t="shared" si="6"/>
        <v>6</v>
      </c>
      <c r="B15" s="140">
        <f>Liability!E11</f>
        <v>2.9255727213302257E-2</v>
      </c>
      <c r="C15" s="139">
        <f t="shared" si="0"/>
        <v>0.83900856559198744</v>
      </c>
      <c r="D15" s="114">
        <f>Liability!B11</f>
        <v>1000000</v>
      </c>
      <c r="F15" s="138">
        <f t="shared" si="1"/>
        <v>0</v>
      </c>
      <c r="G15" s="132">
        <f t="shared" si="1"/>
        <v>5</v>
      </c>
      <c r="H15" s="132">
        <f t="shared" si="1"/>
        <v>5</v>
      </c>
      <c r="J15" s="263">
        <f t="shared" si="2"/>
        <v>0</v>
      </c>
      <c r="K15" s="264">
        <f t="shared" si="3"/>
        <v>244333.24576496903</v>
      </c>
      <c r="L15" s="265">
        <f t="shared" si="4"/>
        <v>176174.59397230443</v>
      </c>
      <c r="M15" s="266">
        <f t="shared" si="5"/>
        <v>420507.83973727346</v>
      </c>
    </row>
    <row r="16" spans="1:13" ht="11.25" customHeight="1" x14ac:dyDescent="0.2">
      <c r="A16" s="141">
        <f t="shared" si="6"/>
        <v>7</v>
      </c>
      <c r="B16" s="140">
        <f>Liability!E12</f>
        <v>3.0549614785917327E-2</v>
      </c>
      <c r="C16" s="139">
        <f t="shared" si="0"/>
        <v>0.80747167370684325</v>
      </c>
      <c r="D16" s="114">
        <f>Liability!B12</f>
        <v>1000000</v>
      </c>
      <c r="F16" s="138">
        <f t="shared" si="1"/>
        <v>0</v>
      </c>
      <c r="G16" s="132">
        <f t="shared" si="1"/>
        <v>5</v>
      </c>
      <c r="H16" s="132">
        <f t="shared" si="1"/>
        <v>5</v>
      </c>
      <c r="J16" s="263">
        <f t="shared" si="2"/>
        <v>0</v>
      </c>
      <c r="K16" s="264">
        <f t="shared" si="3"/>
        <v>244333.24576496903</v>
      </c>
      <c r="L16" s="265">
        <f t="shared" si="4"/>
        <v>176174.59397230443</v>
      </c>
      <c r="M16" s="266">
        <f t="shared" si="5"/>
        <v>420507.83973727346</v>
      </c>
    </row>
    <row r="17" spans="1:13" ht="11.25" customHeight="1" x14ac:dyDescent="0.2">
      <c r="A17" s="141">
        <f t="shared" si="6"/>
        <v>8</v>
      </c>
      <c r="B17" s="140">
        <f>Liability!E13</f>
        <v>3.1604652522652779E-2</v>
      </c>
      <c r="C17" s="139">
        <f t="shared" si="0"/>
        <v>0.7765942854125254</v>
      </c>
      <c r="D17" s="114">
        <f>Liability!B13</f>
        <v>1000000</v>
      </c>
      <c r="F17" s="138">
        <f t="shared" si="1"/>
        <v>0</v>
      </c>
      <c r="G17" s="132">
        <f t="shared" si="1"/>
        <v>105</v>
      </c>
      <c r="H17" s="132">
        <f t="shared" si="1"/>
        <v>5</v>
      </c>
      <c r="J17" s="263">
        <f t="shared" si="2"/>
        <v>0</v>
      </c>
      <c r="K17" s="264">
        <f t="shared" si="3"/>
        <v>5130998.16106435</v>
      </c>
      <c r="L17" s="265">
        <f t="shared" si="4"/>
        <v>176174.59397230443</v>
      </c>
      <c r="M17" s="266">
        <f t="shared" si="5"/>
        <v>5307172.7550366549</v>
      </c>
    </row>
    <row r="18" spans="1:13" ht="11.25" customHeight="1" x14ac:dyDescent="0.2">
      <c r="A18" s="141">
        <f t="shared" si="6"/>
        <v>9</v>
      </c>
      <c r="B18" s="140">
        <f>Liability!E14</f>
        <v>3.2652177275653851E-2</v>
      </c>
      <c r="C18" s="139">
        <f t="shared" si="0"/>
        <v>0.74537368520287828</v>
      </c>
      <c r="D18" s="114">
        <f>Liability!B14</f>
        <v>1000000</v>
      </c>
      <c r="F18" s="138">
        <f t="shared" si="1"/>
        <v>0</v>
      </c>
      <c r="G18" s="132">
        <f t="shared" si="1"/>
        <v>0</v>
      </c>
      <c r="H18" s="132">
        <f t="shared" si="1"/>
        <v>5</v>
      </c>
      <c r="J18" s="263">
        <f t="shared" si="2"/>
        <v>0</v>
      </c>
      <c r="K18" s="264">
        <f t="shared" si="3"/>
        <v>0</v>
      </c>
      <c r="L18" s="265">
        <f t="shared" si="4"/>
        <v>176174.59397230443</v>
      </c>
      <c r="M18" s="266">
        <f t="shared" si="5"/>
        <v>176174.59397230443</v>
      </c>
    </row>
    <row r="19" spans="1:13" ht="11.25" customHeight="1" x14ac:dyDescent="0.2">
      <c r="A19" s="141">
        <f t="shared" si="6"/>
        <v>10</v>
      </c>
      <c r="B19" s="140">
        <f>Liability!E15</f>
        <v>3.3119877708492049E-2</v>
      </c>
      <c r="C19" s="139">
        <f t="shared" si="0"/>
        <v>0.71806242049873314</v>
      </c>
      <c r="D19" s="114">
        <f>Liability!B15</f>
        <v>1000000</v>
      </c>
      <c r="F19" s="138">
        <f t="shared" si="1"/>
        <v>0</v>
      </c>
      <c r="G19" s="132">
        <f t="shared" si="1"/>
        <v>0</v>
      </c>
      <c r="H19" s="132">
        <f t="shared" si="1"/>
        <v>5</v>
      </c>
      <c r="J19" s="263">
        <f t="shared" si="2"/>
        <v>0</v>
      </c>
      <c r="K19" s="264">
        <f t="shared" si="3"/>
        <v>0</v>
      </c>
      <c r="L19" s="265">
        <f t="shared" si="4"/>
        <v>176174.59397230443</v>
      </c>
      <c r="M19" s="266">
        <f t="shared" si="5"/>
        <v>176174.59397230443</v>
      </c>
    </row>
    <row r="20" spans="1:13" ht="11.25" customHeight="1" x14ac:dyDescent="0.2">
      <c r="A20" s="141">
        <f t="shared" si="6"/>
        <v>11</v>
      </c>
      <c r="B20" s="140">
        <f>Liability!E16</f>
        <v>3.3440740199076342E-2</v>
      </c>
      <c r="C20" s="139">
        <f t="shared" si="0"/>
        <v>0.69222229306910599</v>
      </c>
      <c r="D20" s="114">
        <f>Liability!B16</f>
        <v>1000000</v>
      </c>
      <c r="F20" s="138">
        <f t="shared" si="1"/>
        <v>0</v>
      </c>
      <c r="G20" s="132">
        <f t="shared" si="1"/>
        <v>0</v>
      </c>
      <c r="H20" s="132">
        <f t="shared" si="1"/>
        <v>5</v>
      </c>
      <c r="J20" s="263">
        <f t="shared" si="2"/>
        <v>0</v>
      </c>
      <c r="K20" s="264">
        <f t="shared" si="3"/>
        <v>0</v>
      </c>
      <c r="L20" s="265">
        <f t="shared" si="4"/>
        <v>176174.59397230443</v>
      </c>
      <c r="M20" s="266">
        <f t="shared" si="5"/>
        <v>176174.59397230443</v>
      </c>
    </row>
    <row r="21" spans="1:13" ht="11.25" customHeight="1" x14ac:dyDescent="0.2">
      <c r="A21" s="141">
        <f t="shared" si="6"/>
        <v>12</v>
      </c>
      <c r="B21" s="140">
        <f>Liability!E17</f>
        <v>3.3752315857466471E-2</v>
      </c>
      <c r="C21" s="139">
        <f t="shared" si="0"/>
        <v>0.66695827563729648</v>
      </c>
      <c r="D21" s="114">
        <f>Liability!B17</f>
        <v>1000000</v>
      </c>
      <c r="F21" s="138">
        <f t="shared" si="1"/>
        <v>0</v>
      </c>
      <c r="G21" s="132">
        <f t="shared" si="1"/>
        <v>0</v>
      </c>
      <c r="H21" s="132">
        <f t="shared" si="1"/>
        <v>5</v>
      </c>
      <c r="J21" s="263">
        <f t="shared" si="2"/>
        <v>0</v>
      </c>
      <c r="K21" s="264">
        <f t="shared" si="3"/>
        <v>0</v>
      </c>
      <c r="L21" s="265">
        <f t="shared" si="4"/>
        <v>176174.59397230443</v>
      </c>
      <c r="M21" s="266">
        <f t="shared" si="5"/>
        <v>176174.59397230443</v>
      </c>
    </row>
    <row r="22" spans="1:13" ht="11.25" customHeight="1" x14ac:dyDescent="0.2">
      <c r="A22" s="141">
        <f t="shared" si="6"/>
        <v>13</v>
      </c>
      <c r="B22" s="140">
        <f>Liability!E18</f>
        <v>3.4052545917804496E-2</v>
      </c>
      <c r="C22" s="139">
        <f t="shared" si="0"/>
        <v>0.64231072507808862</v>
      </c>
      <c r="D22" s="114">
        <f>Liability!B18</f>
        <v>1000000</v>
      </c>
      <c r="F22" s="138">
        <f t="shared" si="1"/>
        <v>0</v>
      </c>
      <c r="G22" s="132">
        <f t="shared" si="1"/>
        <v>0</v>
      </c>
      <c r="H22" s="132">
        <f t="shared" si="1"/>
        <v>5</v>
      </c>
      <c r="J22" s="263">
        <f t="shared" si="2"/>
        <v>0</v>
      </c>
      <c r="K22" s="264">
        <f t="shared" si="3"/>
        <v>0</v>
      </c>
      <c r="L22" s="265">
        <f t="shared" si="4"/>
        <v>176174.59397230443</v>
      </c>
      <c r="M22" s="266">
        <f t="shared" si="5"/>
        <v>176174.59397230443</v>
      </c>
    </row>
    <row r="23" spans="1:13" ht="11.25" customHeight="1" x14ac:dyDescent="0.2">
      <c r="A23" s="141">
        <f t="shared" si="6"/>
        <v>14</v>
      </c>
      <c r="B23" s="140">
        <f>Liability!E19</f>
        <v>3.4340389045360291E-2</v>
      </c>
      <c r="C23" s="139">
        <f t="shared" si="0"/>
        <v>0.61830992737005863</v>
      </c>
      <c r="D23" s="114">
        <f>Liability!B19</f>
        <v>1000000</v>
      </c>
      <c r="F23" s="138">
        <f t="shared" si="1"/>
        <v>0</v>
      </c>
      <c r="G23" s="132">
        <f t="shared" si="1"/>
        <v>0</v>
      </c>
      <c r="H23" s="132">
        <f t="shared" si="1"/>
        <v>105</v>
      </c>
      <c r="J23" s="263">
        <f t="shared" si="2"/>
        <v>0</v>
      </c>
      <c r="K23" s="264">
        <f t="shared" si="3"/>
        <v>0</v>
      </c>
      <c r="L23" s="265">
        <f t="shared" si="4"/>
        <v>3699666.4734183932</v>
      </c>
      <c r="M23" s="266">
        <f t="shared" si="5"/>
        <v>3699666.4734183932</v>
      </c>
    </row>
    <row r="24" spans="1:13" ht="11.25" customHeight="1" x14ac:dyDescent="0.2">
      <c r="A24" s="137">
        <f t="shared" si="6"/>
        <v>15</v>
      </c>
      <c r="B24" s="136">
        <f>Liability!E20</f>
        <v>3.4615433361688049E-2</v>
      </c>
      <c r="C24" s="135">
        <f t="shared" si="0"/>
        <v>0.5949776123628483</v>
      </c>
      <c r="D24" s="114">
        <f>Liability!B20</f>
        <v>1000000</v>
      </c>
      <c r="F24" s="134">
        <f t="shared" si="1"/>
        <v>0</v>
      </c>
      <c r="G24" s="133">
        <f t="shared" si="1"/>
        <v>0</v>
      </c>
      <c r="H24" s="133">
        <f t="shared" si="1"/>
        <v>0</v>
      </c>
      <c r="J24" s="263">
        <f t="shared" si="2"/>
        <v>0</v>
      </c>
      <c r="K24" s="264">
        <f t="shared" si="3"/>
        <v>0</v>
      </c>
      <c r="L24" s="265">
        <f t="shared" si="4"/>
        <v>0</v>
      </c>
      <c r="M24" s="267">
        <f t="shared" si="5"/>
        <v>0</v>
      </c>
    </row>
    <row r="25" spans="1:13" ht="11.25" customHeight="1" x14ac:dyDescent="0.2">
      <c r="A25" s="131"/>
      <c r="B25" s="130" t="s">
        <v>41</v>
      </c>
      <c r="C25" s="130"/>
      <c r="D25" s="126">
        <f>SUM(D10:D24)</f>
        <v>15000000</v>
      </c>
      <c r="F25" s="129">
        <f>SUM(F10:F24)</f>
        <v>108</v>
      </c>
      <c r="G25" s="129">
        <f>SUM(G10:G24)</f>
        <v>140</v>
      </c>
      <c r="H25" s="129">
        <f>SUM(H10:H24)</f>
        <v>170</v>
      </c>
      <c r="J25" s="268">
        <f>SUM(J10:J24)</f>
        <v>2172166.3563024858</v>
      </c>
      <c r="K25" s="269">
        <f>SUM(K10:K24)</f>
        <v>6841330.8814191334</v>
      </c>
      <c r="L25" s="270">
        <f>SUM(L10:L24)</f>
        <v>5989936.1950583505</v>
      </c>
      <c r="M25" s="271">
        <f>SUM(M10:M24)</f>
        <v>15003433.432779972</v>
      </c>
    </row>
    <row r="26" spans="1:13" ht="11.25" customHeight="1" x14ac:dyDescent="0.2">
      <c r="D26" s="127"/>
      <c r="F26" s="112"/>
      <c r="G26" s="112"/>
      <c r="H26" s="112"/>
      <c r="J26" s="128"/>
      <c r="K26" s="128"/>
      <c r="L26" s="128"/>
      <c r="M26" s="127"/>
    </row>
    <row r="27" spans="1:13" ht="11.25" customHeight="1" x14ac:dyDescent="0.2">
      <c r="C27" s="125" t="s">
        <v>55</v>
      </c>
      <c r="D27" s="153">
        <f>SUMPRODUCT($C$10:$C$24,D$10:D$24)</f>
        <v>11727827.130521815</v>
      </c>
      <c r="E27" s="68"/>
      <c r="F27" s="124">
        <f>SUMPRODUCT($C$10:$C$24,F$10:F$24)</f>
        <v>102.9442193752666</v>
      </c>
      <c r="G27" s="124">
        <f>SUMPRODUCT($C$10:$C$24,G$10:G$24)</f>
        <v>112.90748949776656</v>
      </c>
      <c r="H27" s="124">
        <f>SUMPRODUCT($C$10:$C$24,H$10:H$24)</f>
        <v>117.4952403278007</v>
      </c>
      <c r="I27" s="68"/>
      <c r="J27" s="126">
        <f>SUMPRODUCT($C$10:$C$24,J$10:J$24)</f>
        <v>2070481.2028034872</v>
      </c>
      <c r="K27" s="126">
        <f>SUMPRODUCT($C$10:$C$24,K$10:K$24)</f>
        <v>5517410.6760326922</v>
      </c>
      <c r="L27" s="126">
        <f>SUMPRODUCT($C$10:$C$24,L$10:L$24)</f>
        <v>4139935.2516857237</v>
      </c>
      <c r="M27" s="153">
        <f>SUMPRODUCT($C$10:$C$24,M$10:M$24)</f>
        <v>11727827.130521905</v>
      </c>
    </row>
    <row r="28" spans="1:13" ht="11.25" customHeight="1" x14ac:dyDescent="0.2">
      <c r="C28" s="125" t="s">
        <v>8</v>
      </c>
      <c r="D28" s="247">
        <f>SUMPRODUCT($A$10:$A$24,$C$10:$C$24,D$10:D$24)/D$27</f>
        <v>7.3283459830370248</v>
      </c>
      <c r="E28" s="68"/>
      <c r="F28" s="124">
        <f>SUMPRODUCT($A$10:$A$24,$C$10:$C$24,F$10:F$24)/F$27</f>
        <v>1.9619775658447316</v>
      </c>
      <c r="G28" s="124">
        <f>SUMPRODUCT($A$10:$A$24,$C$10:$C$24,G$10:G$24)/G$27</f>
        <v>6.8535172776522488</v>
      </c>
      <c r="H28" s="124">
        <f>SUMPRODUCT($A$10:$A$24,$C$10:$C$24,H$10:H$24)/H$27</f>
        <v>10.645013773408918</v>
      </c>
      <c r="I28" s="68"/>
      <c r="J28" s="123">
        <f>SUMPRODUCT($A$10:$A$24,$C$10:$C$24,J$10:J$24)/J$27</f>
        <v>1.9619775658447316</v>
      </c>
      <c r="K28" s="123">
        <f>SUMPRODUCT($A$10:$A$24,$C$10:$C$24,K$10:K$24)/K$27</f>
        <v>6.8535172776522479</v>
      </c>
      <c r="L28" s="123">
        <f>SUMPRODUCT($A$10:$A$24,$C$10:$C$24,L$10:L$24)/L$27</f>
        <v>10.645013773408918</v>
      </c>
      <c r="M28" s="247">
        <f>SUMPRODUCT($A$10:$A$24,$C$10:$C$24,M$10:M$24)/M$27</f>
        <v>7.3283459830369813</v>
      </c>
    </row>
    <row r="29" spans="1:13" ht="11.25" customHeight="1" x14ac:dyDescent="0.2">
      <c r="C29" s="125" t="s">
        <v>9</v>
      </c>
      <c r="D29" s="247">
        <f>SUMPRODUCT($A$10:$A$24,$A$10:$A$24,$C$10:$C$24,D$10:D$24)/D$27</f>
        <v>71.992831286790263</v>
      </c>
      <c r="E29" s="68"/>
      <c r="F29" s="124">
        <f>SUMPRODUCT($A$10:$A$24,$A$10:$A$24,$C$10:$C$24,F$10:F$24)/F$27</f>
        <v>3.8859326975341948</v>
      </c>
      <c r="G29" s="124">
        <f>SUMPRODUCT($A$10:$A$24,$A$10:$A$24,$C$10:$C$24,G$10:G$24)/G$27</f>
        <v>51.49209098881451</v>
      </c>
      <c r="H29" s="124">
        <f>SUMPRODUCT($A$10:$A$24,$A$10:$A$24,$C$10:$C$24,H$10:H$24)/H$27</f>
        <v>133.37665524718685</v>
      </c>
      <c r="I29" s="68"/>
      <c r="J29" s="123">
        <f>SUMPRODUCT($A$10:$A$24,$A$10:$A$24,$C$10:$C$24,J$10:J$24)/J$27</f>
        <v>3.8859326975341943</v>
      </c>
      <c r="K29" s="123">
        <f>SUMPRODUCT($A$10:$A$24,$A$10:$A$24,$C$10:$C$24,K$10:K$24)/K$27</f>
        <v>51.49209098881451</v>
      </c>
      <c r="L29" s="123">
        <f>SUMPRODUCT($A$10:$A$24,$A$10:$A$24,$C$10:$C$24,L$10:L$24)/L$27</f>
        <v>133.37665524718685</v>
      </c>
      <c r="M29" s="247">
        <f>SUMPRODUCT($A$10:$A$24,$A$10:$A$24,$C$10:$C$24,M$10:M$24)/M$27</f>
        <v>71.992831286789695</v>
      </c>
    </row>
    <row r="31" spans="1:13" ht="11.25" customHeight="1" x14ac:dyDescent="0.2">
      <c r="C31" s="122" t="s">
        <v>73</v>
      </c>
    </row>
    <row r="33" spans="3:14" ht="11.25" customHeight="1" x14ac:dyDescent="0.2">
      <c r="C33" s="121" t="s">
        <v>72</v>
      </c>
      <c r="D33" s="70" t="s">
        <v>71</v>
      </c>
      <c r="E33" s="106"/>
      <c r="F33" s="95" t="str">
        <f>F9</f>
        <v>Maturity: 2</v>
      </c>
      <c r="G33" s="120" t="str">
        <f>G9</f>
        <v>Maturity: 8</v>
      </c>
      <c r="H33" s="72" t="str">
        <f>H9</f>
        <v>Maturity: 14</v>
      </c>
      <c r="I33" s="106"/>
      <c r="J33" s="70" t="s">
        <v>70</v>
      </c>
      <c r="K33" s="106"/>
      <c r="N33" s="68"/>
    </row>
    <row r="34" spans="3:14" ht="11.25" customHeight="1" x14ac:dyDescent="0.2">
      <c r="C34" s="64" t="s">
        <v>7</v>
      </c>
      <c r="D34" s="119">
        <f>D27</f>
        <v>11727827.130521815</v>
      </c>
      <c r="E34" s="66"/>
      <c r="F34" s="118">
        <f>F27</f>
        <v>102.9442193752666</v>
      </c>
      <c r="G34" s="117">
        <f>G27</f>
        <v>112.90748949776656</v>
      </c>
      <c r="H34" s="116">
        <f>H27</f>
        <v>117.4952403278007</v>
      </c>
      <c r="J34" s="115">
        <f t="array" ref="J34:J36">MMULT(MINVERSE($F$34:$H$36),$D$34:$D$36)</f>
        <v>20112.65144724524</v>
      </c>
    </row>
    <row r="35" spans="3:14" ht="11.25" customHeight="1" x14ac:dyDescent="0.2">
      <c r="C35" s="64" t="s">
        <v>45</v>
      </c>
      <c r="D35" s="114">
        <f>D27*D28</f>
        <v>85945574.841712177</v>
      </c>
      <c r="E35" s="66" t="s">
        <v>46</v>
      </c>
      <c r="F35" s="113">
        <f>F27*F28</f>
        <v>201.97424894767161</v>
      </c>
      <c r="G35" s="112">
        <f>G27*G28</f>
        <v>773.81343004928294</v>
      </c>
      <c r="H35" s="77">
        <f>H27*H28</f>
        <v>1250.7384515994295</v>
      </c>
      <c r="I35" s="66" t="s">
        <v>69</v>
      </c>
      <c r="J35" s="111">
        <v>48866.649152993807</v>
      </c>
    </row>
    <row r="36" spans="3:14" ht="11.25" customHeight="1" x14ac:dyDescent="0.2">
      <c r="C36" s="64" t="s">
        <v>44</v>
      </c>
      <c r="D36" s="110">
        <f>D27*D29</f>
        <v>844319479.96829867</v>
      </c>
      <c r="F36" s="109">
        <f>F27*F29</f>
        <v>400.03430809248164</v>
      </c>
      <c r="G36" s="108">
        <f>G27*G29</f>
        <v>5813.8427225376145</v>
      </c>
      <c r="H36" s="83">
        <f>H27*H29</f>
        <v>15671.122162386439</v>
      </c>
      <c r="J36" s="107">
        <v>35234.918794460886</v>
      </c>
    </row>
    <row r="39" spans="3:14" ht="11.25" customHeight="1" x14ac:dyDescent="0.2">
      <c r="C39" s="67" t="s">
        <v>149</v>
      </c>
      <c r="D39" s="67" t="s">
        <v>150</v>
      </c>
    </row>
    <row r="40" spans="3:14" ht="11.25" customHeight="1" x14ac:dyDescent="0.2">
      <c r="C40" s="87">
        <f t="array" ref="C40:C54">TRANSPOSE(MMULT(TRANSPOSE(D10:D24),MINVERSE(Matrix_C)))</f>
        <v>4950.2643713156394</v>
      </c>
      <c r="D40" s="277">
        <f t="array" ref="D40:D54">TRANSPOSE(MMULT(TRANSPOSE(C40:C54),Matrix_C))</f>
        <v>1000000</v>
      </c>
    </row>
    <row r="41" spans="3:14" ht="11.25" customHeight="1" x14ac:dyDescent="0.2">
      <c r="C41" s="87">
        <v>5148.2749461682652</v>
      </c>
      <c r="D41" s="277">
        <v>1000000</v>
      </c>
    </row>
    <row r="42" spans="3:14" ht="11.25" customHeight="1" x14ac:dyDescent="0.2">
      <c r="C42" s="87">
        <v>5354.2059440149942</v>
      </c>
      <c r="D42" s="277">
        <v>999999.99999999977</v>
      </c>
    </row>
    <row r="43" spans="3:14" ht="11.25" customHeight="1" x14ac:dyDescent="0.2">
      <c r="C43" s="87">
        <v>5568.3741817755945</v>
      </c>
      <c r="D43" s="277">
        <v>999999.99999999988</v>
      </c>
    </row>
    <row r="44" spans="3:14" ht="11.25" customHeight="1" x14ac:dyDescent="0.2">
      <c r="C44" s="87">
        <v>5846.7928908643744</v>
      </c>
      <c r="D44" s="277">
        <v>999999.99999999988</v>
      </c>
    </row>
    <row r="45" spans="3:14" ht="11.25" customHeight="1" x14ac:dyDescent="0.2">
      <c r="C45" s="87">
        <v>6139.1325354075934</v>
      </c>
      <c r="D45" s="277">
        <v>999999.99999999988</v>
      </c>
    </row>
    <row r="46" spans="3:14" ht="11.25" customHeight="1" x14ac:dyDescent="0.2">
      <c r="C46" s="87">
        <v>6446.0891621779729</v>
      </c>
      <c r="D46" s="277">
        <v>999999.99999999988</v>
      </c>
    </row>
    <row r="47" spans="3:14" ht="11.25" customHeight="1" x14ac:dyDescent="0.2">
      <c r="C47" s="87">
        <v>6768.3936202868717</v>
      </c>
      <c r="D47" s="277">
        <v>999999.99999999988</v>
      </c>
    </row>
    <row r="48" spans="3:14" ht="11.25" customHeight="1" x14ac:dyDescent="0.2">
      <c r="C48" s="87">
        <v>7106.8133013012157</v>
      </c>
      <c r="D48" s="277">
        <v>999999.99999999988</v>
      </c>
    </row>
    <row r="49" spans="3:4" ht="11.25" customHeight="1" x14ac:dyDescent="0.2">
      <c r="C49" s="87">
        <v>7462.153966366277</v>
      </c>
      <c r="D49" s="277">
        <v>1000000</v>
      </c>
    </row>
    <row r="50" spans="3:4" ht="11.25" customHeight="1" x14ac:dyDescent="0.2">
      <c r="C50" s="87">
        <v>7835.2616646845909</v>
      </c>
      <c r="D50" s="277">
        <v>1000000.0000000001</v>
      </c>
    </row>
    <row r="51" spans="3:4" ht="11.25" customHeight="1" x14ac:dyDescent="0.2">
      <c r="C51" s="87">
        <v>8227.0247479188201</v>
      </c>
      <c r="D51" s="277">
        <v>1000000</v>
      </c>
    </row>
    <row r="52" spans="3:4" ht="11.25" customHeight="1" x14ac:dyDescent="0.2">
      <c r="C52" s="87">
        <v>8638.3759853147603</v>
      </c>
      <c r="D52" s="277">
        <v>999999.99999999988</v>
      </c>
    </row>
    <row r="53" spans="3:4" ht="11.25" customHeight="1" x14ac:dyDescent="0.2">
      <c r="C53" s="87">
        <v>9070.2947845804993</v>
      </c>
      <c r="D53" s="277">
        <v>1000000</v>
      </c>
    </row>
    <row r="54" spans="3:4" ht="11.25" customHeight="1" x14ac:dyDescent="0.2">
      <c r="C54" s="87">
        <v>9523.8095238095248</v>
      </c>
      <c r="D54" s="277">
        <v>1000000.0000000001</v>
      </c>
    </row>
  </sheetData>
  <pageMargins left="0.78740157480314965" right="0.78740157480314965" top="0.98425196850393704" bottom="0.98425196850393704" header="0.51181102362204722" footer="0.51181102362204722"/>
  <pageSetup paperSize="9" scale="9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24"/>
  <sheetViews>
    <sheetView zoomScale="130" zoomScaleNormal="130" workbookViewId="0">
      <selection activeCell="B3" sqref="B3"/>
    </sheetView>
  </sheetViews>
  <sheetFormatPr defaultColWidth="15.5" defaultRowHeight="11.25" customHeight="1" x14ac:dyDescent="0.2"/>
  <cols>
    <col min="1" max="1" width="15.83203125" style="64" bestFit="1" customWidth="1"/>
    <col min="2" max="2" width="10.83203125" style="64" bestFit="1" customWidth="1"/>
    <col min="3" max="3" width="12.6640625" style="64" customWidth="1"/>
    <col min="4" max="4" width="15.83203125" style="64" bestFit="1" customWidth="1"/>
    <col min="5" max="6" width="15.83203125" style="64" customWidth="1"/>
    <col min="7" max="8" width="13.33203125" style="64" customWidth="1"/>
    <col min="9" max="16384" width="15.5" style="64"/>
  </cols>
  <sheetData>
    <row r="1" spans="1:6" ht="11.25" customHeight="1" x14ac:dyDescent="0.2">
      <c r="A1" s="64" t="s">
        <v>81</v>
      </c>
      <c r="B1" s="162">
        <v>0.01</v>
      </c>
    </row>
    <row r="2" spans="1:6" ht="11.25" customHeight="1" x14ac:dyDescent="0.2">
      <c r="A2" s="64" t="s">
        <v>80</v>
      </c>
      <c r="B2" s="161">
        <v>-0.01</v>
      </c>
    </row>
    <row r="4" spans="1:6" ht="11.25" customHeight="1" x14ac:dyDescent="0.2">
      <c r="A4" s="146" t="s">
        <v>64</v>
      </c>
      <c r="B4" s="142" t="s">
        <v>13</v>
      </c>
      <c r="C4" s="143" t="s">
        <v>42</v>
      </c>
      <c r="D4" s="142" t="s">
        <v>74</v>
      </c>
      <c r="E4" s="142" t="s">
        <v>75</v>
      </c>
      <c r="F4" s="142" t="s">
        <v>79</v>
      </c>
    </row>
    <row r="5" spans="1:6" ht="11.25" customHeight="1" x14ac:dyDescent="0.2">
      <c r="A5" s="141">
        <f>Immunisation!A10</f>
        <v>1</v>
      </c>
      <c r="B5" s="160">
        <f>Immunisation!B10+$B$1</f>
        <v>3.168599999995235E-2</v>
      </c>
      <c r="C5" s="139">
        <f t="shared" ref="C5:C19" si="0">EXP(-A5*B5)</f>
        <v>0.96881074089645181</v>
      </c>
      <c r="D5" s="114">
        <f>Immunisation!D10</f>
        <v>1000000</v>
      </c>
      <c r="E5" s="114">
        <f>Immunisation!M10</f>
        <v>500958.44552625442</v>
      </c>
      <c r="F5" s="114">
        <f t="shared" ref="F5:F19" si="1">E5-D5</f>
        <v>-499041.55447374558</v>
      </c>
    </row>
    <row r="6" spans="1:6" ht="11.25" customHeight="1" x14ac:dyDescent="0.2">
      <c r="A6" s="159">
        <f>Immunisation!A11</f>
        <v>2</v>
      </c>
      <c r="B6" s="158">
        <f>Immunisation!B11+$B$1</f>
        <v>3.4483882993767638E-2</v>
      </c>
      <c r="C6" s="157">
        <f t="shared" si="0"/>
        <v>0.93335676542692436</v>
      </c>
      <c r="D6" s="156">
        <f>Immunisation!D11</f>
        <v>1000000</v>
      </c>
      <c r="E6" s="156">
        <f>Immunisation!M11</f>
        <v>2512223.5902507785</v>
      </c>
      <c r="F6" s="156">
        <f t="shared" si="1"/>
        <v>1512223.5902507785</v>
      </c>
    </row>
    <row r="7" spans="1:6" ht="11.25" customHeight="1" x14ac:dyDescent="0.2">
      <c r="A7" s="141">
        <f>Immunisation!A12</f>
        <v>3</v>
      </c>
      <c r="B7" s="155">
        <f>Immunisation!B12+$B$2</f>
        <v>1.5288639599244485E-2</v>
      </c>
      <c r="C7" s="139">
        <f t="shared" si="0"/>
        <v>0.95517002395036565</v>
      </c>
      <c r="D7" s="114">
        <f>Immunisation!D12</f>
        <v>1000000</v>
      </c>
      <c r="E7" s="114">
        <f>Immunisation!M12</f>
        <v>420507.83973727346</v>
      </c>
      <c r="F7" s="114">
        <f t="shared" si="1"/>
        <v>-579492.16026272648</v>
      </c>
    </row>
    <row r="8" spans="1:6" ht="11.25" customHeight="1" x14ac:dyDescent="0.2">
      <c r="A8" s="141">
        <f>Immunisation!A13</f>
        <v>4</v>
      </c>
      <c r="B8" s="155">
        <f>Immunisation!B13+$B$2</f>
        <v>1.6482073768988678E-2</v>
      </c>
      <c r="C8" s="139">
        <f t="shared" si="0"/>
        <v>0.93619799189080022</v>
      </c>
      <c r="D8" s="114">
        <f>Immunisation!D13</f>
        <v>1000000</v>
      </c>
      <c r="E8" s="114">
        <f>Immunisation!M13</f>
        <v>420507.83973727346</v>
      </c>
      <c r="F8" s="114">
        <f t="shared" si="1"/>
        <v>-579492.16026272648</v>
      </c>
    </row>
    <row r="9" spans="1:6" ht="11.25" customHeight="1" x14ac:dyDescent="0.2">
      <c r="A9" s="141">
        <f>Immunisation!A14</f>
        <v>5</v>
      </c>
      <c r="B9" s="155">
        <f>Immunisation!B14+$B$2</f>
        <v>1.8002178497166128E-2</v>
      </c>
      <c r="C9" s="139">
        <f t="shared" si="0"/>
        <v>0.91392123034295947</v>
      </c>
      <c r="D9" s="114">
        <f>Immunisation!D14</f>
        <v>1000000</v>
      </c>
      <c r="E9" s="114">
        <f>Immunisation!M14</f>
        <v>420507.83973727346</v>
      </c>
      <c r="F9" s="114">
        <f t="shared" si="1"/>
        <v>-579492.16026272648</v>
      </c>
    </row>
    <row r="10" spans="1:6" ht="11.25" customHeight="1" x14ac:dyDescent="0.2">
      <c r="A10" s="141">
        <f>Immunisation!A15</f>
        <v>6</v>
      </c>
      <c r="B10" s="155">
        <f>Immunisation!B15+$B$2</f>
        <v>1.9255727213302258E-2</v>
      </c>
      <c r="C10" s="139">
        <f t="shared" si="0"/>
        <v>0.89088995781017177</v>
      </c>
      <c r="D10" s="114">
        <f>Immunisation!D15</f>
        <v>1000000</v>
      </c>
      <c r="E10" s="114">
        <f>Immunisation!M15</f>
        <v>420507.83973727346</v>
      </c>
      <c r="F10" s="114">
        <f t="shared" si="1"/>
        <v>-579492.16026272648</v>
      </c>
    </row>
    <row r="11" spans="1:6" ht="11.25" customHeight="1" x14ac:dyDescent="0.2">
      <c r="A11" s="141">
        <f>Immunisation!A16</f>
        <v>7</v>
      </c>
      <c r="B11" s="155">
        <f>Immunisation!B16+$B$2</f>
        <v>2.0549614785917325E-2</v>
      </c>
      <c r="C11" s="139">
        <f t="shared" si="0"/>
        <v>0.86601997618162463</v>
      </c>
      <c r="D11" s="114">
        <f>Immunisation!D16</f>
        <v>1000000</v>
      </c>
      <c r="E11" s="114">
        <f>Immunisation!M16</f>
        <v>420507.83973727346</v>
      </c>
      <c r="F11" s="114">
        <f t="shared" si="1"/>
        <v>-579492.16026272648</v>
      </c>
    </row>
    <row r="12" spans="1:6" ht="11.25" customHeight="1" x14ac:dyDescent="0.2">
      <c r="A12" s="141">
        <f>Immunisation!A17</f>
        <v>8</v>
      </c>
      <c r="B12" s="155">
        <f>Immunisation!B17+$B$2</f>
        <v>2.1604652522652777E-2</v>
      </c>
      <c r="C12" s="139">
        <f t="shared" si="0"/>
        <v>0.84127454621766451</v>
      </c>
      <c r="D12" s="114">
        <f>Immunisation!D17</f>
        <v>1000000</v>
      </c>
      <c r="E12" s="114">
        <f>Immunisation!M17</f>
        <v>5307172.7550366549</v>
      </c>
      <c r="F12" s="114">
        <f t="shared" si="1"/>
        <v>4307172.7550366549</v>
      </c>
    </row>
    <row r="13" spans="1:6" ht="11.25" customHeight="1" x14ac:dyDescent="0.2">
      <c r="A13" s="141">
        <f>Immunisation!A18</f>
        <v>9</v>
      </c>
      <c r="B13" s="155">
        <f>Immunisation!B18+$B$2</f>
        <v>2.2652177275653849E-2</v>
      </c>
      <c r="C13" s="139">
        <f t="shared" si="0"/>
        <v>0.81556871809957232</v>
      </c>
      <c r="D13" s="114">
        <f>Immunisation!D18</f>
        <v>1000000</v>
      </c>
      <c r="E13" s="114">
        <f>Immunisation!M18</f>
        <v>176174.59397230443</v>
      </c>
      <c r="F13" s="114">
        <f t="shared" si="1"/>
        <v>-823825.40602769563</v>
      </c>
    </row>
    <row r="14" spans="1:6" ht="11.25" customHeight="1" x14ac:dyDescent="0.2">
      <c r="A14" s="141">
        <f>Immunisation!A19</f>
        <v>10</v>
      </c>
      <c r="B14" s="155">
        <f>Immunisation!B19+$B$2</f>
        <v>2.3119877708492047E-2</v>
      </c>
      <c r="C14" s="139">
        <f t="shared" si="0"/>
        <v>0.79358170449820664</v>
      </c>
      <c r="D14" s="114">
        <f>Immunisation!D19</f>
        <v>1000000</v>
      </c>
      <c r="E14" s="114">
        <f>Immunisation!M19</f>
        <v>176174.59397230443</v>
      </c>
      <c r="F14" s="114">
        <f t="shared" si="1"/>
        <v>-823825.40602769563</v>
      </c>
    </row>
    <row r="15" spans="1:6" ht="11.25" customHeight="1" x14ac:dyDescent="0.2">
      <c r="A15" s="141">
        <f>Immunisation!A20</f>
        <v>11</v>
      </c>
      <c r="B15" s="155">
        <f>Immunisation!B20+$B$2</f>
        <v>2.344074019907634E-2</v>
      </c>
      <c r="C15" s="139">
        <f t="shared" si="0"/>
        <v>0.77271256563579693</v>
      </c>
      <c r="D15" s="114">
        <f>Immunisation!D20</f>
        <v>1000000</v>
      </c>
      <c r="E15" s="114">
        <f>Immunisation!M20</f>
        <v>176174.59397230443</v>
      </c>
      <c r="F15" s="114">
        <f t="shared" si="1"/>
        <v>-823825.40602769563</v>
      </c>
    </row>
    <row r="16" spans="1:6" ht="11.25" customHeight="1" x14ac:dyDescent="0.2">
      <c r="A16" s="141">
        <f>Immunisation!A21</f>
        <v>12</v>
      </c>
      <c r="B16" s="155">
        <f>Immunisation!B21+$B$2</f>
        <v>2.3752315857466469E-2</v>
      </c>
      <c r="C16" s="139">
        <f t="shared" si="0"/>
        <v>0.75199335591586125</v>
      </c>
      <c r="D16" s="114">
        <f>Immunisation!D21</f>
        <v>1000000</v>
      </c>
      <c r="E16" s="114">
        <f>Immunisation!M21</f>
        <v>176174.59397230443</v>
      </c>
      <c r="F16" s="114">
        <f t="shared" si="1"/>
        <v>-823825.40602769563</v>
      </c>
    </row>
    <row r="17" spans="1:6" ht="11.25" customHeight="1" x14ac:dyDescent="0.2">
      <c r="A17" s="141">
        <f>Immunisation!A22</f>
        <v>13</v>
      </c>
      <c r="B17" s="155">
        <f>Immunisation!B22+$B$2</f>
        <v>2.4052545917804494E-2</v>
      </c>
      <c r="C17" s="139">
        <f t="shared" si="0"/>
        <v>0.73148168463274532</v>
      </c>
      <c r="D17" s="114">
        <f>Immunisation!D22</f>
        <v>1000000</v>
      </c>
      <c r="E17" s="114">
        <f>Immunisation!M22</f>
        <v>176174.59397230443</v>
      </c>
      <c r="F17" s="114">
        <f t="shared" si="1"/>
        <v>-823825.40602769563</v>
      </c>
    </row>
    <row r="18" spans="1:6" ht="11.25" customHeight="1" x14ac:dyDescent="0.2">
      <c r="A18" s="141">
        <f>Immunisation!A23</f>
        <v>14</v>
      </c>
      <c r="B18" s="155">
        <f>Immunisation!B23+$B$2</f>
        <v>2.4340389045360289E-2</v>
      </c>
      <c r="C18" s="139">
        <f t="shared" si="0"/>
        <v>0.71122570902709359</v>
      </c>
      <c r="D18" s="114">
        <f>Immunisation!D23</f>
        <v>1000000</v>
      </c>
      <c r="E18" s="114">
        <f>Immunisation!M23</f>
        <v>3699666.4734183932</v>
      </c>
      <c r="F18" s="114">
        <f t="shared" si="1"/>
        <v>2699666.4734183932</v>
      </c>
    </row>
    <row r="19" spans="1:6" ht="11.25" customHeight="1" x14ac:dyDescent="0.2">
      <c r="A19" s="137">
        <f>Immunisation!A24</f>
        <v>15</v>
      </c>
      <c r="B19" s="154">
        <f>Immunisation!B24+$B$2</f>
        <v>2.4615433361688047E-2</v>
      </c>
      <c r="C19" s="135">
        <f t="shared" si="0"/>
        <v>0.6912653636998719</v>
      </c>
      <c r="D19" s="114">
        <f>Immunisation!D24</f>
        <v>1000000</v>
      </c>
      <c r="E19" s="114">
        <f>Immunisation!M24</f>
        <v>0</v>
      </c>
      <c r="F19" s="114">
        <f t="shared" si="1"/>
        <v>-1000000</v>
      </c>
    </row>
    <row r="20" spans="1:6" ht="11.25" customHeight="1" x14ac:dyDescent="0.2">
      <c r="A20" s="131"/>
      <c r="B20" s="130" t="s">
        <v>41</v>
      </c>
      <c r="C20" s="130"/>
      <c r="D20" s="126">
        <f>SUM(D5:D19)</f>
        <v>15000000</v>
      </c>
      <c r="E20" s="126">
        <f>SUM(E5:E19)</f>
        <v>15003433.432779972</v>
      </c>
      <c r="F20" s="126">
        <f>SUM(F5:F19)</f>
        <v>3433.4327799701132</v>
      </c>
    </row>
    <row r="21" spans="1:6" ht="11.25" customHeight="1" x14ac:dyDescent="0.2">
      <c r="D21" s="127"/>
      <c r="E21" s="127"/>
      <c r="F21" s="127"/>
    </row>
    <row r="22" spans="1:6" ht="11.25" customHeight="1" x14ac:dyDescent="0.2">
      <c r="C22" s="125" t="s">
        <v>55</v>
      </c>
      <c r="D22" s="126">
        <f>SUMPRODUCT($C$5:$C$19,D$5:D$19)</f>
        <v>12573470.334226109</v>
      </c>
      <c r="E22" s="126">
        <f>SUMPRODUCT($C$5:$C$19,E$5:E$19)</f>
        <v>12525636.948400632</v>
      </c>
      <c r="F22" s="153">
        <f>SUMPRODUCT($C$5:$C$19,F$5:F$19)</f>
        <v>-47833.385825480218</v>
      </c>
    </row>
    <row r="24" spans="1:6" ht="11.25" customHeight="1" x14ac:dyDescent="0.2">
      <c r="C24" s="125" t="s">
        <v>145</v>
      </c>
      <c r="D24" s="126">
        <f>D22-Immunisation!D27</f>
        <v>845643.20370429382</v>
      </c>
      <c r="E24" s="126">
        <f>E22-Immunisation!M27</f>
        <v>797809.81787872687</v>
      </c>
      <c r="F24" s="153">
        <f>-D24+E24</f>
        <v>-47833.385825566947</v>
      </c>
    </row>
  </sheetData>
  <pageMargins left="0.78740157480314965" right="0.78740157480314965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21"/>
  <sheetViews>
    <sheetView zoomScale="115" zoomScaleNormal="115" workbookViewId="0">
      <selection activeCell="E20" sqref="E20"/>
    </sheetView>
  </sheetViews>
  <sheetFormatPr defaultColWidth="15.5" defaultRowHeight="11.25" x14ac:dyDescent="0.2"/>
  <cols>
    <col min="1" max="1" width="10.33203125" style="166" bestFit="1" customWidth="1"/>
    <col min="2" max="2" width="8.6640625" style="163" bestFit="1" customWidth="1"/>
    <col min="3" max="3" width="2.1640625" style="163" customWidth="1"/>
    <col min="4" max="4" width="10.5" style="165" customWidth="1"/>
    <col min="5" max="5" width="9.1640625" style="165" bestFit="1" customWidth="1"/>
    <col min="6" max="6" width="10.1640625" style="165" bestFit="1" customWidth="1"/>
    <col min="7" max="8" width="9.1640625" style="165" bestFit="1" customWidth="1"/>
    <col min="9" max="9" width="9.5" style="165" bestFit="1" customWidth="1"/>
    <col min="10" max="10" width="9.1640625" style="165" bestFit="1" customWidth="1"/>
    <col min="11" max="11" width="9.1640625" style="164" bestFit="1" customWidth="1"/>
    <col min="12" max="12" width="8.83203125" style="164" bestFit="1" customWidth="1"/>
    <col min="13" max="15" width="8.83203125" style="163" bestFit="1" customWidth="1"/>
    <col min="16" max="16" width="9.1640625" style="163" bestFit="1" customWidth="1"/>
    <col min="17" max="19" width="8.83203125" style="163" bestFit="1" customWidth="1"/>
    <col min="20" max="20" width="2.5" style="163" customWidth="1"/>
    <col min="21" max="22" width="10.1640625" style="163" bestFit="1" customWidth="1"/>
    <col min="23" max="23" width="6.6640625" style="163" bestFit="1" customWidth="1"/>
    <col min="24" max="16384" width="15.5" style="163"/>
  </cols>
  <sheetData>
    <row r="1" spans="1:19" x14ac:dyDescent="0.2">
      <c r="A1" s="166" t="s">
        <v>101</v>
      </c>
      <c r="D1" s="200" t="s">
        <v>142</v>
      </c>
    </row>
    <row r="2" spans="1:19" x14ac:dyDescent="0.2">
      <c r="A2" s="204" t="s">
        <v>100</v>
      </c>
      <c r="B2" s="207">
        <v>0.27</v>
      </c>
      <c r="D2" s="207">
        <v>0.27</v>
      </c>
      <c r="E2" s="163"/>
      <c r="F2" s="163"/>
      <c r="G2" s="163"/>
      <c r="H2" s="163"/>
      <c r="I2" s="163"/>
      <c r="J2" s="163"/>
      <c r="K2" s="163"/>
      <c r="L2" s="163"/>
    </row>
    <row r="3" spans="1:19" x14ac:dyDescent="0.2">
      <c r="A3" s="204" t="s">
        <v>99</v>
      </c>
      <c r="B3" s="207">
        <v>0.04</v>
      </c>
      <c r="D3" s="207">
        <v>0.04</v>
      </c>
      <c r="E3" s="163"/>
      <c r="F3" s="163"/>
      <c r="G3" s="163"/>
      <c r="H3" s="163"/>
      <c r="I3" s="163"/>
      <c r="J3" s="163"/>
      <c r="K3" s="163"/>
      <c r="L3" s="163"/>
    </row>
    <row r="4" spans="1:19" x14ac:dyDescent="0.2">
      <c r="A4" s="204" t="s">
        <v>98</v>
      </c>
      <c r="B4" s="206">
        <v>0.05</v>
      </c>
      <c r="D4" s="206">
        <v>0.05</v>
      </c>
      <c r="E4" s="163"/>
      <c r="F4" s="163"/>
      <c r="G4" s="163"/>
      <c r="H4" s="163"/>
      <c r="I4" s="163"/>
      <c r="J4" s="163"/>
      <c r="K4" s="163"/>
      <c r="L4" s="163"/>
    </row>
    <row r="5" spans="1:19" x14ac:dyDescent="0.2">
      <c r="A5" s="204" t="s">
        <v>97</v>
      </c>
      <c r="B5" s="205">
        <v>1.95E-2</v>
      </c>
      <c r="D5" s="205">
        <v>1.95E-2</v>
      </c>
      <c r="E5" s="163"/>
      <c r="F5" s="163"/>
      <c r="G5" s="163"/>
      <c r="H5" s="163"/>
      <c r="I5" s="163"/>
      <c r="J5" s="163"/>
      <c r="K5" s="163"/>
      <c r="L5" s="163"/>
    </row>
    <row r="6" spans="1:19" x14ac:dyDescent="0.2">
      <c r="A6" s="204" t="s">
        <v>96</v>
      </c>
      <c r="B6" s="203">
        <f>SQRT(B2^2+2*B4^2)</f>
        <v>0.27910571473905726</v>
      </c>
      <c r="D6" s="163"/>
      <c r="E6" s="163"/>
      <c r="F6" s="163"/>
      <c r="G6" s="163"/>
      <c r="H6" s="163"/>
      <c r="I6" s="163"/>
      <c r="J6" s="163"/>
      <c r="K6" s="163"/>
      <c r="L6" s="163"/>
    </row>
    <row r="7" spans="1:19" x14ac:dyDescent="0.2">
      <c r="A7" s="196"/>
      <c r="B7" s="195"/>
    </row>
    <row r="8" spans="1:19" x14ac:dyDescent="0.2">
      <c r="A8" s="166" t="s">
        <v>83</v>
      </c>
      <c r="D8" s="199" t="s">
        <v>95</v>
      </c>
      <c r="E8" s="202">
        <f>VLOOKUP(E15,Immunisation!$A$10:$B$24,2,0)</f>
        <v>2.1685999999952351E-2</v>
      </c>
      <c r="F8" s="201">
        <f>VLOOKUP(F15,Immunisation!$A$10:$B$24,2,0)</f>
        <v>2.4483882993767636E-2</v>
      </c>
      <c r="G8" s="201">
        <f>VLOOKUP(G15,Immunisation!$A$10:$B$24,2,0)</f>
        <v>2.5288639599244486E-2</v>
      </c>
      <c r="H8" s="201">
        <f>VLOOKUP(H15,Immunisation!$A$10:$B$24,2,0)</f>
        <v>2.648207376898868E-2</v>
      </c>
      <c r="I8" s="201">
        <f>VLOOKUP(I15,Immunisation!$A$10:$B$24,2,0)</f>
        <v>2.800217849716613E-2</v>
      </c>
      <c r="J8" s="201">
        <f>VLOOKUP(J15,Immunisation!$A$10:$B$24,2,0)</f>
        <v>2.9255727213302257E-2</v>
      </c>
      <c r="K8" s="201">
        <f>VLOOKUP(K15,Immunisation!$A$10:$B$24,2,0)</f>
        <v>3.0549614785917327E-2</v>
      </c>
      <c r="L8" s="201">
        <f>VLOOKUP(L15,Immunisation!$A$10:$B$24,2,0)</f>
        <v>3.1604652522652779E-2</v>
      </c>
      <c r="M8" s="201">
        <f>VLOOKUP(M15,Immunisation!$A$10:$B$24,2,0)</f>
        <v>3.2652177275653851E-2</v>
      </c>
      <c r="N8" s="201">
        <f>VLOOKUP(N15,Immunisation!$A$10:$B$24,2,0)</f>
        <v>3.3119877708492049E-2</v>
      </c>
      <c r="O8" s="201">
        <f>VLOOKUP(O15,Immunisation!$A$10:$B$24,2,0)</f>
        <v>3.3440740199076342E-2</v>
      </c>
      <c r="P8" s="201">
        <f>VLOOKUP(P15,Immunisation!$A$10:$B$24,2,0)</f>
        <v>3.3752315857466471E-2</v>
      </c>
      <c r="Q8" s="201">
        <f>VLOOKUP(Q15,Immunisation!$A$10:$B$24,2,0)</f>
        <v>3.4052545917804496E-2</v>
      </c>
      <c r="R8" s="201">
        <f>VLOOKUP(R15,Immunisation!$A$10:$B$24,2,0)</f>
        <v>3.4340389045360291E-2</v>
      </c>
      <c r="S8" s="172">
        <f>VLOOKUP(S15,Immunisation!$A$10:$B$24,2,0)</f>
        <v>3.4615433361688049E-2</v>
      </c>
    </row>
    <row r="9" spans="1:19" x14ac:dyDescent="0.2">
      <c r="A9" s="166" t="s">
        <v>146</v>
      </c>
      <c r="D9" s="199" t="s">
        <v>94</v>
      </c>
      <c r="E9" s="202">
        <f t="shared" ref="E9:S9" si="0">-LN(E20)/E15</f>
        <v>2.2027237443484698E-2</v>
      </c>
      <c r="F9" s="201">
        <f t="shared" si="0"/>
        <v>2.4134785279880441E-2</v>
      </c>
      <c r="G9" s="201">
        <f t="shared" si="0"/>
        <v>2.5900269111387517E-2</v>
      </c>
      <c r="H9" s="201">
        <f t="shared" si="0"/>
        <v>2.7386108461774007E-2</v>
      </c>
      <c r="I9" s="201">
        <f t="shared" si="0"/>
        <v>2.8642592173715991E-2</v>
      </c>
      <c r="J9" s="201">
        <f t="shared" si="0"/>
        <v>2.9710324747444245E-2</v>
      </c>
      <c r="K9" s="201">
        <f t="shared" si="0"/>
        <v>3.0622169939646358E-2</v>
      </c>
      <c r="L9" s="201">
        <f t="shared" si="0"/>
        <v>3.1404794715977763E-2</v>
      </c>
      <c r="M9" s="201">
        <f t="shared" si="0"/>
        <v>3.2079896391720951E-2</v>
      </c>
      <c r="N9" s="201">
        <f t="shared" si="0"/>
        <v>3.266517892736466E-2</v>
      </c>
      <c r="O9" s="201">
        <f t="shared" si="0"/>
        <v>3.3175130652684744E-2</v>
      </c>
      <c r="P9" s="201">
        <f t="shared" si="0"/>
        <v>3.3621644734844185E-2</v>
      </c>
      <c r="Q9" s="201">
        <f t="shared" si="0"/>
        <v>3.4014515007786496E-2</v>
      </c>
      <c r="R9" s="201">
        <f t="shared" si="0"/>
        <v>3.4361832907048313E-2</v>
      </c>
      <c r="S9" s="172">
        <f t="shared" si="0"/>
        <v>3.4670305835994647E-2</v>
      </c>
    </row>
    <row r="10" spans="1:19" x14ac:dyDescent="0.2">
      <c r="A10" s="196"/>
      <c r="B10" s="195"/>
    </row>
    <row r="11" spans="1:19" x14ac:dyDescent="0.2">
      <c r="D11" s="200" t="s">
        <v>93</v>
      </c>
    </row>
    <row r="12" spans="1:19" x14ac:dyDescent="0.2">
      <c r="D12" s="199" t="s">
        <v>92</v>
      </c>
      <c r="E12" s="198">
        <f>VLOOKUP(E$15,Sensitivity!$A$5:$F$19,4,0)</f>
        <v>1000000</v>
      </c>
      <c r="F12" s="198">
        <f>VLOOKUP(F$15,Sensitivity!$A$5:$F$19,4,0)</f>
        <v>1000000</v>
      </c>
      <c r="G12" s="198">
        <f>VLOOKUP(G$15,Sensitivity!$A$5:$F$19,4,0)</f>
        <v>1000000</v>
      </c>
      <c r="H12" s="198">
        <f>VLOOKUP(H$15,Sensitivity!$A$5:$F$19,4,0)</f>
        <v>1000000</v>
      </c>
      <c r="I12" s="198">
        <f>VLOOKUP(I$15,Sensitivity!$A$5:$F$19,4,0)</f>
        <v>1000000</v>
      </c>
      <c r="J12" s="198">
        <f>VLOOKUP(J$15,Sensitivity!$A$5:$F$19,4,0)</f>
        <v>1000000</v>
      </c>
      <c r="K12" s="198">
        <f>VLOOKUP(K$15,Sensitivity!$A$5:$F$19,4,0)</f>
        <v>1000000</v>
      </c>
      <c r="L12" s="198">
        <f>VLOOKUP(L$15,Sensitivity!$A$5:$F$19,4,0)</f>
        <v>1000000</v>
      </c>
      <c r="M12" s="198">
        <f>VLOOKUP(M$15,Sensitivity!$A$5:$F$19,4,0)</f>
        <v>1000000</v>
      </c>
      <c r="N12" s="198">
        <f>VLOOKUP(N$15,Sensitivity!$A$5:$F$19,4,0)</f>
        <v>1000000</v>
      </c>
      <c r="O12" s="198">
        <f>VLOOKUP(O$15,Sensitivity!$A$5:$F$19,4,0)</f>
        <v>1000000</v>
      </c>
      <c r="P12" s="198">
        <f>VLOOKUP(P$15,Sensitivity!$A$5:$F$19,4,0)</f>
        <v>1000000</v>
      </c>
      <c r="Q12" s="198">
        <f>VLOOKUP(Q$15,Sensitivity!$A$5:$F$19,4,0)</f>
        <v>1000000</v>
      </c>
      <c r="R12" s="198">
        <f>VLOOKUP(R$15,Sensitivity!$A$5:$F$19,4,0)</f>
        <v>1000000</v>
      </c>
      <c r="S12" s="197">
        <f>VLOOKUP(S$15,Sensitivity!$A$5:$F$19,4,0)</f>
        <v>1000000</v>
      </c>
    </row>
    <row r="13" spans="1:19" x14ac:dyDescent="0.2">
      <c r="D13" s="199" t="s">
        <v>91</v>
      </c>
      <c r="E13" s="198">
        <f>VLOOKUP(E$15,Sensitivity!$A$5:$F$19,5,0)</f>
        <v>500958.44552625442</v>
      </c>
      <c r="F13" s="198">
        <f>VLOOKUP(F$15,Sensitivity!$A$5:$F$19,5,0)</f>
        <v>2512223.5902507785</v>
      </c>
      <c r="G13" s="198">
        <f>VLOOKUP(G$15,Sensitivity!$A$5:$F$19,5,0)</f>
        <v>420507.83973727346</v>
      </c>
      <c r="H13" s="198">
        <f>VLOOKUP(H$15,Sensitivity!$A$5:$F$19,5,0)</f>
        <v>420507.83973727346</v>
      </c>
      <c r="I13" s="198">
        <f>VLOOKUP(I$15,Sensitivity!$A$5:$F$19,5,0)</f>
        <v>420507.83973727346</v>
      </c>
      <c r="J13" s="198">
        <f>VLOOKUP(J$15,Sensitivity!$A$5:$F$19,5,0)</f>
        <v>420507.83973727346</v>
      </c>
      <c r="K13" s="198">
        <f>VLOOKUP(K$15,Sensitivity!$A$5:$F$19,5,0)</f>
        <v>420507.83973727346</v>
      </c>
      <c r="L13" s="198">
        <f>VLOOKUP(L$15,Sensitivity!$A$5:$F$19,5,0)</f>
        <v>5307172.7550366549</v>
      </c>
      <c r="M13" s="198">
        <f>VLOOKUP(M$15,Sensitivity!$A$5:$F$19,5,0)</f>
        <v>176174.59397230443</v>
      </c>
      <c r="N13" s="198">
        <f>VLOOKUP(N$15,Sensitivity!$A$5:$F$19,5,0)</f>
        <v>176174.59397230443</v>
      </c>
      <c r="O13" s="198">
        <f>VLOOKUP(O$15,Sensitivity!$A$5:$F$19,5,0)</f>
        <v>176174.59397230443</v>
      </c>
      <c r="P13" s="198">
        <f>VLOOKUP(P$15,Sensitivity!$A$5:$F$19,5,0)</f>
        <v>176174.59397230443</v>
      </c>
      <c r="Q13" s="198">
        <f>VLOOKUP(Q$15,Sensitivity!$A$5:$F$19,5,0)</f>
        <v>176174.59397230443</v>
      </c>
      <c r="R13" s="198">
        <f>VLOOKUP(R$15,Sensitivity!$A$5:$F$19,5,0)</f>
        <v>3699666.4734183932</v>
      </c>
      <c r="S13" s="197">
        <f>VLOOKUP(S$15,Sensitivity!$A$5:$F$19,5,0)</f>
        <v>0</v>
      </c>
    </row>
    <row r="14" spans="1:19" x14ac:dyDescent="0.2">
      <c r="A14" s="196"/>
      <c r="B14" s="195"/>
    </row>
    <row r="15" spans="1:19" x14ac:dyDescent="0.2">
      <c r="D15" s="187" t="s">
        <v>90</v>
      </c>
      <c r="E15" s="194">
        <v>1</v>
      </c>
      <c r="F15" s="193">
        <f t="shared" ref="F15:S15" si="1">+E15+1</f>
        <v>2</v>
      </c>
      <c r="G15" s="193">
        <f t="shared" si="1"/>
        <v>3</v>
      </c>
      <c r="H15" s="193">
        <f t="shared" si="1"/>
        <v>4</v>
      </c>
      <c r="I15" s="193">
        <f t="shared" si="1"/>
        <v>5</v>
      </c>
      <c r="J15" s="193">
        <f t="shared" si="1"/>
        <v>6</v>
      </c>
      <c r="K15" s="193">
        <f t="shared" si="1"/>
        <v>7</v>
      </c>
      <c r="L15" s="193">
        <f t="shared" si="1"/>
        <v>8</v>
      </c>
      <c r="M15" s="193">
        <f t="shared" si="1"/>
        <v>9</v>
      </c>
      <c r="N15" s="193">
        <f t="shared" si="1"/>
        <v>10</v>
      </c>
      <c r="O15" s="193">
        <f t="shared" si="1"/>
        <v>11</v>
      </c>
      <c r="P15" s="193">
        <f t="shared" si="1"/>
        <v>12</v>
      </c>
      <c r="Q15" s="193">
        <f t="shared" si="1"/>
        <v>13</v>
      </c>
      <c r="R15" s="193">
        <f t="shared" si="1"/>
        <v>14</v>
      </c>
      <c r="S15" s="192">
        <f t="shared" si="1"/>
        <v>15</v>
      </c>
    </row>
    <row r="16" spans="1:19" x14ac:dyDescent="0.2">
      <c r="B16" s="189"/>
      <c r="C16" s="188"/>
      <c r="D16" s="187" t="s">
        <v>89</v>
      </c>
      <c r="E16" s="191">
        <f t="shared" ref="E16:S16" si="2">((2*$B$6*EXP(($B$2+$B$6)*E$15/2))/(($B$2+$B$6)*(EXP($B$6*E$15)-1)+2*$B$6))^(2*$B$2*$B$3/$B$4^2)</f>
        <v>0.99506800142004914</v>
      </c>
      <c r="F16" s="190">
        <f t="shared" si="2"/>
        <v>0.9819910396259558</v>
      </c>
      <c r="G16" s="190">
        <f t="shared" si="2"/>
        <v>0.96299434491031599</v>
      </c>
      <c r="H16" s="190">
        <f t="shared" si="2"/>
        <v>0.93985021141921865</v>
      </c>
      <c r="I16" s="190">
        <f t="shared" si="2"/>
        <v>0.9139312783867849</v>
      </c>
      <c r="J16" s="190">
        <f t="shared" si="2"/>
        <v>0.88627809056751838</v>
      </c>
      <c r="K16" s="190">
        <f t="shared" si="2"/>
        <v>0.85766577748713624</v>
      </c>
      <c r="L16" s="190">
        <f t="shared" si="2"/>
        <v>0.82866294531145346</v>
      </c>
      <c r="M16" s="190">
        <f t="shared" si="2"/>
        <v>0.79968054831097612</v>
      </c>
      <c r="N16" s="190">
        <f t="shared" si="2"/>
        <v>0.77101088887089142</v>
      </c>
      <c r="O16" s="190">
        <f t="shared" si="2"/>
        <v>0.74285793575339032</v>
      </c>
      <c r="P16" s="190">
        <f t="shared" si="2"/>
        <v>0.71536046713352353</v>
      </c>
      <c r="Q16" s="190">
        <f t="shared" si="2"/>
        <v>0.68860950688553935</v>
      </c>
      <c r="R16" s="190">
        <f t="shared" si="2"/>
        <v>0.66266133578017128</v>
      </c>
      <c r="S16" s="187">
        <f t="shared" si="2"/>
        <v>0.637547130901712</v>
      </c>
    </row>
    <row r="17" spans="1:23" x14ac:dyDescent="0.2">
      <c r="B17" s="189"/>
      <c r="C17" s="188"/>
      <c r="D17" s="187" t="s">
        <v>88</v>
      </c>
      <c r="E17" s="186">
        <f t="shared" ref="E17:S17" si="3">(2*(EXP($B$6*E$15)-1))/(($B$2+$B$6)*(EXP($B$6*E$15)-1)+2*$B$6)</f>
        <v>0.87605314976320292</v>
      </c>
      <c r="F17" s="185">
        <f t="shared" si="3"/>
        <v>1.5434089883747284</v>
      </c>
      <c r="G17" s="185">
        <f t="shared" si="3"/>
        <v>2.050926552083872</v>
      </c>
      <c r="H17" s="185">
        <f t="shared" si="3"/>
        <v>2.4363932244870128</v>
      </c>
      <c r="I17" s="185">
        <f t="shared" si="3"/>
        <v>2.7288750129857586</v>
      </c>
      <c r="J17" s="185">
        <f t="shared" si="3"/>
        <v>2.9506380939730725</v>
      </c>
      <c r="K17" s="185">
        <f t="shared" si="3"/>
        <v>3.1186870495349002</v>
      </c>
      <c r="L17" s="185">
        <f t="shared" si="3"/>
        <v>3.2459780186438323</v>
      </c>
      <c r="M17" s="185">
        <f t="shared" si="3"/>
        <v>3.3423652232148378</v>
      </c>
      <c r="N17" s="185">
        <f t="shared" si="3"/>
        <v>3.4153336822695133</v>
      </c>
      <c r="O17" s="185">
        <f t="shared" si="3"/>
        <v>3.4705631318648233</v>
      </c>
      <c r="P17" s="185">
        <f t="shared" si="3"/>
        <v>3.5123601705776459</v>
      </c>
      <c r="Q17" s="185">
        <f t="shared" si="3"/>
        <v>3.5439883607991618</v>
      </c>
      <c r="R17" s="185">
        <f t="shared" si="3"/>
        <v>3.5679197761673884</v>
      </c>
      <c r="S17" s="184">
        <f t="shared" si="3"/>
        <v>3.5860263427605092</v>
      </c>
    </row>
    <row r="18" spans="1:23" s="177" customFormat="1" ht="45.75" x14ac:dyDescent="0.2">
      <c r="A18" s="183"/>
      <c r="B18" s="180" t="s">
        <v>87</v>
      </c>
      <c r="C18" s="182"/>
      <c r="D18" s="180"/>
      <c r="E18" s="181" t="str">
        <f t="shared" ref="E18:S18" si="4">"P(t,t+"&amp;E15&amp;")"</f>
        <v>P(t,t+1)</v>
      </c>
      <c r="F18" s="180" t="str">
        <f t="shared" si="4"/>
        <v>P(t,t+2)</v>
      </c>
      <c r="G18" s="180" t="str">
        <f t="shared" si="4"/>
        <v>P(t,t+3)</v>
      </c>
      <c r="H18" s="180" t="str">
        <f t="shared" si="4"/>
        <v>P(t,t+4)</v>
      </c>
      <c r="I18" s="180" t="str">
        <f t="shared" si="4"/>
        <v>P(t,t+5)</v>
      </c>
      <c r="J18" s="180" t="str">
        <f t="shared" si="4"/>
        <v>P(t,t+6)</v>
      </c>
      <c r="K18" s="180" t="str">
        <f t="shared" si="4"/>
        <v>P(t,t+7)</v>
      </c>
      <c r="L18" s="180" t="str">
        <f t="shared" si="4"/>
        <v>P(t,t+8)</v>
      </c>
      <c r="M18" s="180" t="str">
        <f t="shared" si="4"/>
        <v>P(t,t+9)</v>
      </c>
      <c r="N18" s="180" t="str">
        <f t="shared" si="4"/>
        <v>P(t,t+10)</v>
      </c>
      <c r="O18" s="180" t="str">
        <f t="shared" si="4"/>
        <v>P(t,t+11)</v>
      </c>
      <c r="P18" s="180" t="str">
        <f t="shared" si="4"/>
        <v>P(t,t+12)</v>
      </c>
      <c r="Q18" s="180" t="str">
        <f t="shared" si="4"/>
        <v>P(t,t+13)</v>
      </c>
      <c r="R18" s="180" t="str">
        <f t="shared" si="4"/>
        <v>P(t,t+14)</v>
      </c>
      <c r="S18" s="178" t="str">
        <f t="shared" si="4"/>
        <v>P(t,t+15)</v>
      </c>
      <c r="T18" s="163"/>
      <c r="U18" s="179" t="s">
        <v>86</v>
      </c>
      <c r="V18" s="178" t="s">
        <v>85</v>
      </c>
      <c r="W18" s="178" t="s">
        <v>84</v>
      </c>
    </row>
    <row r="19" spans="1:23" ht="11.25" customHeight="1" x14ac:dyDescent="0.2">
      <c r="A19" s="175" t="s">
        <v>83</v>
      </c>
      <c r="B19" s="176"/>
      <c r="C19" s="173"/>
      <c r="D19" s="172"/>
      <c r="E19" s="171">
        <f t="shared" ref="E19:S19" si="5">EXP(-E15*E8)</f>
        <v>0.97854745071539784</v>
      </c>
      <c r="F19" s="170">
        <f t="shared" si="5"/>
        <v>0.95221182281158667</v>
      </c>
      <c r="G19" s="170">
        <f t="shared" si="5"/>
        <v>0.92694048352205394</v>
      </c>
      <c r="H19" s="170">
        <f t="shared" si="5"/>
        <v>0.89948914356429321</v>
      </c>
      <c r="I19" s="170">
        <f t="shared" si="5"/>
        <v>0.86934876597811783</v>
      </c>
      <c r="J19" s="170">
        <f t="shared" si="5"/>
        <v>0.83900856559198744</v>
      </c>
      <c r="K19" s="170">
        <f t="shared" si="5"/>
        <v>0.80747167370684325</v>
      </c>
      <c r="L19" s="170">
        <f t="shared" si="5"/>
        <v>0.7765942854125254</v>
      </c>
      <c r="M19" s="170">
        <f t="shared" si="5"/>
        <v>0.74537368520287828</v>
      </c>
      <c r="N19" s="170">
        <f t="shared" si="5"/>
        <v>0.71806242049873314</v>
      </c>
      <c r="O19" s="170">
        <f t="shared" si="5"/>
        <v>0.69222229306910599</v>
      </c>
      <c r="P19" s="170">
        <f t="shared" si="5"/>
        <v>0.66695827563729648</v>
      </c>
      <c r="Q19" s="170">
        <f t="shared" si="5"/>
        <v>0.64231072507808862</v>
      </c>
      <c r="R19" s="170">
        <f t="shared" si="5"/>
        <v>0.61830992737005863</v>
      </c>
      <c r="S19" s="169">
        <f t="shared" si="5"/>
        <v>0.5949776123628483</v>
      </c>
      <c r="U19" s="168">
        <f>SUMPRODUCT($E19:$S19,$E$12:$S$12)</f>
        <v>11727827.130521815</v>
      </c>
      <c r="V19" s="168">
        <f>SUMPRODUCT($E19:$S19,$E$13:$S$13)</f>
        <v>11727827.130521905</v>
      </c>
      <c r="W19" s="168">
        <f>+V19-U19</f>
        <v>8.9406967163085938E-8</v>
      </c>
    </row>
    <row r="20" spans="1:23" ht="11.25" customHeight="1" x14ac:dyDescent="0.2">
      <c r="A20" s="175" t="s">
        <v>82</v>
      </c>
      <c r="B20" s="174">
        <f>$B$5</f>
        <v>1.95E-2</v>
      </c>
      <c r="C20" s="173"/>
      <c r="D20" s="172"/>
      <c r="E20" s="171">
        <f t="shared" ref="E20:S20" si="6">E$16*EXP(-$B20*E$17)</f>
        <v>0.9782135906509577</v>
      </c>
      <c r="F20" s="170">
        <f t="shared" si="6"/>
        <v>0.95287688489718325</v>
      </c>
      <c r="G20" s="170">
        <f t="shared" si="6"/>
        <v>0.92524121051992481</v>
      </c>
      <c r="H20" s="170">
        <f t="shared" si="6"/>
        <v>0.89624233998224456</v>
      </c>
      <c r="I20" s="170">
        <f t="shared" si="6"/>
        <v>0.86656950384939557</v>
      </c>
      <c r="J20" s="170">
        <f t="shared" si="6"/>
        <v>0.83672321640091862</v>
      </c>
      <c r="K20" s="170">
        <f t="shared" si="6"/>
        <v>0.80706167421225028</v>
      </c>
      <c r="L20" s="170">
        <f t="shared" si="6"/>
        <v>0.77783694601396147</v>
      </c>
      <c r="M20" s="170">
        <f t="shared" si="6"/>
        <v>0.7492226568149063</v>
      </c>
      <c r="N20" s="170">
        <f t="shared" si="6"/>
        <v>0.72133487584156042</v>
      </c>
      <c r="O20" s="170">
        <f t="shared" si="6"/>
        <v>0.69424771981994138</v>
      </c>
      <c r="P20" s="170">
        <f t="shared" si="6"/>
        <v>0.66800492226121233</v>
      </c>
      <c r="Q20" s="170">
        <f t="shared" si="6"/>
        <v>0.64262836319010797</v>
      </c>
      <c r="R20" s="170">
        <f t="shared" si="6"/>
        <v>0.61812432989505872</v>
      </c>
      <c r="S20" s="169">
        <f t="shared" si="6"/>
        <v>0.59448809544180881</v>
      </c>
      <c r="U20" s="168">
        <f>SUMPRODUCT($E20:$S20,$E$12:$S$12)</f>
        <v>11728816.32979143</v>
      </c>
      <c r="V20" s="168">
        <f>SUMPRODUCT($E20:$S20,$E$13:$S$13)</f>
        <v>11732708.8456959</v>
      </c>
      <c r="W20" s="168">
        <f>+V20-U20</f>
        <v>3892.5159044694155</v>
      </c>
    </row>
    <row r="21" spans="1:23" x14ac:dyDescent="0.2">
      <c r="U21" s="167"/>
      <c r="V21" s="167"/>
    </row>
  </sheetData>
  <pageMargins left="0.78740157480314965" right="0.78740157480314965" top="0.98425196850393704" bottom="0.98425196850393704" header="0.51181102362204722" footer="0.51181102362204722"/>
  <pageSetup paperSize="9"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A1054"/>
  <sheetViews>
    <sheetView zoomScale="115" zoomScaleNormal="115" workbookViewId="0">
      <pane xSplit="8" ySplit="10" topLeftCell="I11" activePane="bottomRight" state="frozen"/>
      <selection activeCell="P39" sqref="P39"/>
      <selection pane="topRight" activeCell="P39" sqref="P39"/>
      <selection pane="bottomLeft" activeCell="P39" sqref="P39"/>
      <selection pane="bottomRight" activeCell="B4" sqref="B4"/>
    </sheetView>
  </sheetViews>
  <sheetFormatPr defaultColWidth="15.5" defaultRowHeight="11.25" x14ac:dyDescent="0.2"/>
  <cols>
    <col min="1" max="2" width="12.6640625" style="166" customWidth="1"/>
    <col min="3" max="3" width="7.1640625" style="165" bestFit="1" customWidth="1"/>
    <col min="4" max="4" width="8.83203125" style="163" bestFit="1" customWidth="1"/>
    <col min="5" max="5" width="11.33203125" style="163" bestFit="1" customWidth="1"/>
    <col min="6" max="6" width="7.5" style="165" bestFit="1" customWidth="1"/>
    <col min="7" max="7" width="7.5" style="165" customWidth="1"/>
    <col min="8" max="8" width="6.83203125" style="165" bestFit="1" customWidth="1"/>
    <col min="9" max="9" width="10.5" style="165" bestFit="1" customWidth="1"/>
    <col min="10" max="10" width="10.1640625" style="165" bestFit="1" customWidth="1"/>
    <col min="11" max="12" width="9.5" style="165" hidden="1" customWidth="1"/>
    <col min="13" max="13" width="10.5" style="165" hidden="1" customWidth="1"/>
    <col min="14" max="14" width="9.5" style="165" hidden="1" customWidth="1"/>
    <col min="15" max="15" width="9.5" style="164" hidden="1" customWidth="1"/>
    <col min="16" max="16" width="9.1640625" style="164" hidden="1" customWidth="1"/>
    <col min="17" max="18" width="9.1640625" style="163" hidden="1" customWidth="1"/>
    <col min="19" max="19" width="9.5" style="163" hidden="1" customWidth="1"/>
    <col min="20" max="20" width="9.1640625" style="163" hidden="1" customWidth="1"/>
    <col min="21" max="22" width="9.1640625" style="163" customWidth="1"/>
    <col min="23" max="23" width="9" style="163" bestFit="1" customWidth="1"/>
    <col min="24" max="24" width="5.6640625" style="163" customWidth="1"/>
    <col min="25" max="25" width="13.6640625" style="92" bestFit="1" customWidth="1"/>
    <col min="26" max="26" width="10.83203125" style="92" bestFit="1" customWidth="1"/>
    <col min="27" max="27" width="8.5" style="92" bestFit="1" customWidth="1"/>
    <col min="28" max="16384" width="15.5" style="163"/>
  </cols>
  <sheetData>
    <row r="1" spans="1:27" x14ac:dyDescent="0.2">
      <c r="A1" s="166" t="s">
        <v>101</v>
      </c>
    </row>
    <row r="2" spans="1:27" x14ac:dyDescent="0.2">
      <c r="A2" s="204" t="s">
        <v>100</v>
      </c>
      <c r="B2" s="203">
        <f>'CIR model'!B2</f>
        <v>0.27</v>
      </c>
      <c r="H2" s="200" t="s">
        <v>121</v>
      </c>
    </row>
    <row r="3" spans="1:27" x14ac:dyDescent="0.2">
      <c r="A3" s="204" t="s">
        <v>99</v>
      </c>
      <c r="B3" s="203">
        <f>'CIR model'!B3</f>
        <v>0.04</v>
      </c>
      <c r="H3" s="199" t="s">
        <v>120</v>
      </c>
      <c r="I3" s="198">
        <f>'CIR model'!E12</f>
        <v>1000000</v>
      </c>
      <c r="J3" s="198">
        <f>'CIR model'!F12</f>
        <v>1000000</v>
      </c>
      <c r="K3" s="198">
        <f>'CIR model'!G12</f>
        <v>1000000</v>
      </c>
      <c r="L3" s="198">
        <f>'CIR model'!H12</f>
        <v>1000000</v>
      </c>
      <c r="M3" s="198">
        <f>'CIR model'!I12</f>
        <v>1000000</v>
      </c>
      <c r="N3" s="198">
        <f>'CIR model'!J12</f>
        <v>1000000</v>
      </c>
      <c r="O3" s="198">
        <f>'CIR model'!K12</f>
        <v>1000000</v>
      </c>
      <c r="P3" s="198">
        <f>'CIR model'!L12</f>
        <v>1000000</v>
      </c>
      <c r="Q3" s="198">
        <f>'CIR model'!M12</f>
        <v>1000000</v>
      </c>
      <c r="R3" s="198">
        <f>'CIR model'!N12</f>
        <v>1000000</v>
      </c>
      <c r="S3" s="198">
        <f>'CIR model'!O12</f>
        <v>1000000</v>
      </c>
      <c r="T3" s="198">
        <f>'CIR model'!P12</f>
        <v>1000000</v>
      </c>
      <c r="U3" s="198">
        <f>'CIR model'!Q12</f>
        <v>1000000</v>
      </c>
      <c r="V3" s="198">
        <f>'CIR model'!R12</f>
        <v>1000000</v>
      </c>
      <c r="W3" s="197">
        <f>'CIR model'!S12</f>
        <v>1000000</v>
      </c>
    </row>
    <row r="4" spans="1:27" x14ac:dyDescent="0.2">
      <c r="A4" s="204" t="s">
        <v>98</v>
      </c>
      <c r="B4" s="232">
        <f>'CIR model'!B4</f>
        <v>0.05</v>
      </c>
      <c r="H4" s="199" t="s">
        <v>91</v>
      </c>
      <c r="I4" s="198">
        <f>'CIR model'!E13</f>
        <v>500958.44552625442</v>
      </c>
      <c r="J4" s="198">
        <f>'CIR model'!F13</f>
        <v>2512223.5902507785</v>
      </c>
      <c r="K4" s="198">
        <f>'CIR model'!G13</f>
        <v>420507.83973727346</v>
      </c>
      <c r="L4" s="198">
        <f>'CIR model'!H13</f>
        <v>420507.83973727346</v>
      </c>
      <c r="M4" s="198">
        <f>'CIR model'!I13</f>
        <v>420507.83973727346</v>
      </c>
      <c r="N4" s="198">
        <f>'CIR model'!J13</f>
        <v>420507.83973727346</v>
      </c>
      <c r="O4" s="198">
        <f>'CIR model'!K13</f>
        <v>420507.83973727346</v>
      </c>
      <c r="P4" s="198">
        <f>'CIR model'!L13</f>
        <v>5307172.7550366549</v>
      </c>
      <c r="Q4" s="198">
        <f>'CIR model'!M13</f>
        <v>176174.59397230443</v>
      </c>
      <c r="R4" s="198">
        <f>'CIR model'!N13</f>
        <v>176174.59397230443</v>
      </c>
      <c r="S4" s="198">
        <f>'CIR model'!O13</f>
        <v>176174.59397230443</v>
      </c>
      <c r="T4" s="198">
        <f>'CIR model'!P13</f>
        <v>176174.59397230443</v>
      </c>
      <c r="U4" s="198">
        <f>'CIR model'!Q13</f>
        <v>176174.59397230443</v>
      </c>
      <c r="V4" s="198">
        <f>'CIR model'!R13</f>
        <v>3699666.4734183932</v>
      </c>
      <c r="W4" s="197">
        <f>'CIR model'!S13</f>
        <v>0</v>
      </c>
    </row>
    <row r="5" spans="1:27" x14ac:dyDescent="0.2">
      <c r="A5" s="204" t="s">
        <v>97</v>
      </c>
      <c r="B5" s="199">
        <f>'CIR model'!B5</f>
        <v>1.95E-2</v>
      </c>
      <c r="H5" s="190"/>
      <c r="I5" s="231"/>
      <c r="J5" s="231"/>
      <c r="K5" s="231"/>
      <c r="L5" s="231"/>
      <c r="M5" s="231"/>
      <c r="N5" s="231"/>
      <c r="O5" s="231"/>
      <c r="P5" s="231"/>
      <c r="Q5" s="231"/>
      <c r="R5" s="231"/>
      <c r="S5" s="231"/>
      <c r="T5" s="231"/>
      <c r="U5" s="231"/>
      <c r="V5" s="231"/>
      <c r="W5" s="231"/>
    </row>
    <row r="6" spans="1:27" x14ac:dyDescent="0.2">
      <c r="A6" s="204" t="s">
        <v>96</v>
      </c>
      <c r="B6" s="203">
        <f>SQRT(B2^2+2*B4^2)</f>
        <v>0.27910571473905726</v>
      </c>
    </row>
    <row r="7" spans="1:27" x14ac:dyDescent="0.2">
      <c r="H7" s="187" t="s">
        <v>90</v>
      </c>
      <c r="I7" s="230">
        <f>1-B8</f>
        <v>0.5</v>
      </c>
      <c r="J7" s="229">
        <f t="shared" ref="J7:W7" si="0">+I7+1</f>
        <v>1.5</v>
      </c>
      <c r="K7" s="229">
        <f t="shared" si="0"/>
        <v>2.5</v>
      </c>
      <c r="L7" s="229">
        <f t="shared" si="0"/>
        <v>3.5</v>
      </c>
      <c r="M7" s="229">
        <f t="shared" si="0"/>
        <v>4.5</v>
      </c>
      <c r="N7" s="229">
        <f t="shared" si="0"/>
        <v>5.5</v>
      </c>
      <c r="O7" s="229">
        <f t="shared" si="0"/>
        <v>6.5</v>
      </c>
      <c r="P7" s="229">
        <f t="shared" si="0"/>
        <v>7.5</v>
      </c>
      <c r="Q7" s="229">
        <f t="shared" si="0"/>
        <v>8.5</v>
      </c>
      <c r="R7" s="229">
        <f t="shared" si="0"/>
        <v>9.5</v>
      </c>
      <c r="S7" s="229">
        <f t="shared" si="0"/>
        <v>10.5</v>
      </c>
      <c r="T7" s="229">
        <f t="shared" si="0"/>
        <v>11.5</v>
      </c>
      <c r="U7" s="229">
        <f t="shared" si="0"/>
        <v>12.5</v>
      </c>
      <c r="V7" s="229">
        <f t="shared" si="0"/>
        <v>13.5</v>
      </c>
      <c r="W7" s="228">
        <f t="shared" si="0"/>
        <v>14.5</v>
      </c>
    </row>
    <row r="8" spans="1:27" x14ac:dyDescent="0.2">
      <c r="A8" s="166" t="s">
        <v>119</v>
      </c>
      <c r="B8" s="227">
        <v>0.5</v>
      </c>
      <c r="E8" s="188"/>
      <c r="H8" s="187" t="s">
        <v>89</v>
      </c>
      <c r="I8" s="191">
        <f t="shared" ref="I8:W8" si="1">((2*$B$6*EXP(($B$2+$B$6)*I$7/2))/(($B$2+$B$6)*(EXP($B$6*I$7)-1)+2*$B$6))^(2*$B$2*$B$3/$B$4^2)</f>
        <v>0.99870965020511449</v>
      </c>
      <c r="J8" s="190">
        <f t="shared" si="1"/>
        <v>0.98939752331297048</v>
      </c>
      <c r="K8" s="190">
        <f t="shared" si="1"/>
        <v>0.97311177732694198</v>
      </c>
      <c r="L8" s="190">
        <f t="shared" si="1"/>
        <v>0.95184632131648728</v>
      </c>
      <c r="M8" s="190">
        <f t="shared" si="1"/>
        <v>0.92716558645374247</v>
      </c>
      <c r="N8" s="190">
        <f t="shared" si="1"/>
        <v>0.90026753717098362</v>
      </c>
      <c r="O8" s="190">
        <f t="shared" si="1"/>
        <v>0.87205206932856927</v>
      </c>
      <c r="P8" s="190">
        <f t="shared" si="1"/>
        <v>0.84318429961693753</v>
      </c>
      <c r="Q8" s="190">
        <f t="shared" si="1"/>
        <v>0.81414853670108323</v>
      </c>
      <c r="R8" s="190">
        <f t="shared" si="1"/>
        <v>0.78529211053168813</v>
      </c>
      <c r="S8" s="190">
        <f t="shared" si="1"/>
        <v>0.75685985130999267</v>
      </c>
      <c r="T8" s="190">
        <f t="shared" si="1"/>
        <v>0.72902062891154584</v>
      </c>
      <c r="U8" s="190">
        <f t="shared" si="1"/>
        <v>0.70188746879175634</v>
      </c>
      <c r="V8" s="190">
        <f t="shared" si="1"/>
        <v>0.67553262961194516</v>
      </c>
      <c r="W8" s="187">
        <f t="shared" si="1"/>
        <v>0.64999881113372104</v>
      </c>
    </row>
    <row r="9" spans="1:27" x14ac:dyDescent="0.2">
      <c r="A9" s="166" t="s">
        <v>118</v>
      </c>
      <c r="B9" s="189">
        <f>B4*SQRT(B8)</f>
        <v>3.5355339059327383E-2</v>
      </c>
      <c r="E9" s="188"/>
      <c r="H9" s="187" t="s">
        <v>88</v>
      </c>
      <c r="I9" s="186">
        <f t="shared" ref="I9:W9" si="2">(2*(EXP($B$6*I$7)-1))/(($B$2+$B$6)*(EXP($B$6*I$7)-1)+2*$B$6)</f>
        <v>0.4676733034605553</v>
      </c>
      <c r="J9" s="185">
        <f t="shared" si="2"/>
        <v>1.2324744609135183</v>
      </c>
      <c r="K9" s="185">
        <f t="shared" si="2"/>
        <v>1.814556064617485</v>
      </c>
      <c r="L9" s="185">
        <f t="shared" si="2"/>
        <v>2.2569197406198427</v>
      </c>
      <c r="M9" s="185">
        <f t="shared" si="2"/>
        <v>2.5927259827614528</v>
      </c>
      <c r="N9" s="185">
        <f t="shared" si="2"/>
        <v>2.8474259440785072</v>
      </c>
      <c r="O9" s="185">
        <f t="shared" si="2"/>
        <v>3.0404844505942279</v>
      </c>
      <c r="P9" s="185">
        <f t="shared" si="2"/>
        <v>3.1867482041906681</v>
      </c>
      <c r="Q9" s="185">
        <f t="shared" si="2"/>
        <v>3.297518583566394</v>
      </c>
      <c r="R9" s="185">
        <f t="shared" si="2"/>
        <v>3.3813851288987555</v>
      </c>
      <c r="S9" s="185">
        <f t="shared" si="2"/>
        <v>3.4448687411488388</v>
      </c>
      <c r="T9" s="185">
        <f t="shared" si="2"/>
        <v>3.4929155654389237</v>
      </c>
      <c r="U9" s="185">
        <f t="shared" si="2"/>
        <v>3.5292748142689563</v>
      </c>
      <c r="V9" s="185">
        <f t="shared" si="2"/>
        <v>3.5567870020796755</v>
      </c>
      <c r="W9" s="184">
        <f t="shared" si="2"/>
        <v>3.5776033766266746</v>
      </c>
    </row>
    <row r="10" spans="1:27" s="177" customFormat="1" ht="138.75" customHeight="1" x14ac:dyDescent="0.2">
      <c r="A10" s="183" t="s">
        <v>117</v>
      </c>
      <c r="B10" s="226" t="s">
        <v>116</v>
      </c>
      <c r="C10" s="179" t="s">
        <v>115</v>
      </c>
      <c r="D10" s="225" t="s">
        <v>114</v>
      </c>
      <c r="E10" s="182" t="s">
        <v>113</v>
      </c>
      <c r="F10" s="178" t="s">
        <v>112</v>
      </c>
      <c r="G10" s="179" t="s">
        <v>111</v>
      </c>
      <c r="H10" s="180" t="s">
        <v>110</v>
      </c>
      <c r="I10" s="181" t="str">
        <f t="shared" ref="I10:W10" si="3">"P(t,t+"&amp;I7&amp;")"</f>
        <v>P(t,t+0.5)</v>
      </c>
      <c r="J10" s="180" t="str">
        <f t="shared" si="3"/>
        <v>P(t,t+1.5)</v>
      </c>
      <c r="K10" s="180" t="str">
        <f t="shared" si="3"/>
        <v>P(t,t+2.5)</v>
      </c>
      <c r="L10" s="180" t="str">
        <f t="shared" si="3"/>
        <v>P(t,t+3.5)</v>
      </c>
      <c r="M10" s="180" t="str">
        <f t="shared" si="3"/>
        <v>P(t,t+4.5)</v>
      </c>
      <c r="N10" s="180" t="str">
        <f t="shared" si="3"/>
        <v>P(t,t+5.5)</v>
      </c>
      <c r="O10" s="180" t="str">
        <f t="shared" si="3"/>
        <v>P(t,t+6.5)</v>
      </c>
      <c r="P10" s="180" t="str">
        <f t="shared" si="3"/>
        <v>P(t,t+7.5)</v>
      </c>
      <c r="Q10" s="180" t="str">
        <f t="shared" si="3"/>
        <v>P(t,t+8.5)</v>
      </c>
      <c r="R10" s="180" t="str">
        <f t="shared" si="3"/>
        <v>P(t,t+9.5)</v>
      </c>
      <c r="S10" s="180" t="str">
        <f t="shared" si="3"/>
        <v>P(t,t+10.5)</v>
      </c>
      <c r="T10" s="180" t="str">
        <f t="shared" si="3"/>
        <v>P(t,t+11.5)</v>
      </c>
      <c r="U10" s="180" t="str">
        <f t="shared" si="3"/>
        <v>P(t,t+12.5)</v>
      </c>
      <c r="V10" s="180" t="str">
        <f t="shared" si="3"/>
        <v>P(t,t+13.5)</v>
      </c>
      <c r="W10" s="178" t="str">
        <f t="shared" si="3"/>
        <v>P(t,t+14.5)</v>
      </c>
      <c r="X10" s="163"/>
      <c r="Y10" s="224" t="s">
        <v>109</v>
      </c>
      <c r="Z10" s="223" t="s">
        <v>108</v>
      </c>
      <c r="AA10" s="223" t="s">
        <v>107</v>
      </c>
    </row>
    <row r="11" spans="1:27" s="286" customFormat="1" ht="11.25" customHeight="1" x14ac:dyDescent="0.2">
      <c r="A11" s="278">
        <v>1</v>
      </c>
      <c r="B11" s="279">
        <f t="shared" ref="B11:B74" si="4">$B$5</f>
        <v>1.95E-2</v>
      </c>
      <c r="C11" s="280">
        <f t="shared" ref="C11:C74" si="5">$B$2*($B$3-$B11)*$B$8</f>
        <v>2.7675000000000004E-3</v>
      </c>
      <c r="D11" s="281">
        <f t="shared" ref="D11:D74" ca="1" si="6">RAND()</f>
        <v>7.1589175723237752E-2</v>
      </c>
      <c r="E11" s="282">
        <f t="shared" ref="E11:E74" ca="1" si="7">NORMINV(D11,0,1)</f>
        <v>-1.4640570856824116</v>
      </c>
      <c r="F11" s="283">
        <f t="shared" ref="F11:F74" ca="1" si="8">SQRT($B11)*$B$9*E11</f>
        <v>-7.2282027008507702E-3</v>
      </c>
      <c r="G11" s="280">
        <f t="shared" ref="G11:G74" ca="1" si="9">C11+F11</f>
        <v>-4.4607027008507702E-3</v>
      </c>
      <c r="H11" s="283">
        <f t="shared" ref="H11:H74" ca="1" si="10">$B11+G11</f>
        <v>1.503929729914923E-2</v>
      </c>
      <c r="I11" s="284">
        <f t="shared" ref="I11:W20" ca="1" si="11">I$8*EXP(-$H11*I$9)</f>
        <v>0.9917098931765671</v>
      </c>
      <c r="J11" s="285">
        <f t="shared" ca="1" si="11"/>
        <v>0.97122741292718529</v>
      </c>
      <c r="K11" s="285">
        <f t="shared" ca="1" si="11"/>
        <v>0.94691497585164652</v>
      </c>
      <c r="L11" s="285">
        <f t="shared" ca="1" si="11"/>
        <v>0.92008044608084216</v>
      </c>
      <c r="M11" s="285">
        <f t="shared" ca="1" si="11"/>
        <v>0.89170860117189976</v>
      </c>
      <c r="N11" s="285">
        <f t="shared" ca="1" si="11"/>
        <v>0.86252893603019198</v>
      </c>
      <c r="O11" s="285">
        <f t="shared" ca="1" si="11"/>
        <v>0.83307392612106757</v>
      </c>
      <c r="P11" s="285">
        <f t="shared" ca="1" si="11"/>
        <v>0.8037265536706335</v>
      </c>
      <c r="Q11" s="285">
        <f t="shared" ca="1" si="11"/>
        <v>0.77475780012907758</v>
      </c>
      <c r="R11" s="285">
        <f t="shared" ca="1" si="11"/>
        <v>0.74635555926538921</v>
      </c>
      <c r="S11" s="285">
        <f t="shared" ca="1" si="11"/>
        <v>0.71864658079407073</v>
      </c>
      <c r="T11" s="285">
        <f t="shared" ca="1" si="11"/>
        <v>0.69171293347148044</v>
      </c>
      <c r="U11" s="285">
        <f t="shared" ca="1" si="11"/>
        <v>0.66560425161386394</v>
      </c>
      <c r="V11" s="285">
        <f t="shared" ca="1" si="11"/>
        <v>0.64034678647072252</v>
      </c>
      <c r="W11" s="283">
        <f t="shared" ca="1" si="11"/>
        <v>0.61595006261467988</v>
      </c>
      <c r="Y11" s="287">
        <f t="shared" ref="Y11:Y74" ca="1" si="12">SUMPRODUCT($I11:$W11,$I$3:$W$3)</f>
        <v>12074344.719389318</v>
      </c>
      <c r="Z11" s="287">
        <f t="shared" ref="Z11:Z74" ca="1" si="13">SUMPRODUCT($I11:$W11,$I$4:$W$4)</f>
        <v>12078115.638037786</v>
      </c>
      <c r="AA11" s="287">
        <f t="shared" ref="AA11:AA74" ca="1" si="14">+Z11-Y11</f>
        <v>3770.9186484683305</v>
      </c>
    </row>
    <row r="12" spans="1:27" ht="11.25" customHeight="1" x14ac:dyDescent="0.2">
      <c r="A12" s="222">
        <f t="shared" ref="A12:A75" si="15">+A11+1</f>
        <v>2</v>
      </c>
      <c r="B12" s="220">
        <f t="shared" si="4"/>
        <v>1.95E-2</v>
      </c>
      <c r="C12" s="217">
        <f t="shared" si="5"/>
        <v>2.7675000000000004E-3</v>
      </c>
      <c r="D12" s="219">
        <f t="shared" ca="1" si="6"/>
        <v>0.48188181621476145</v>
      </c>
      <c r="E12" s="218">
        <f t="shared" ca="1" si="7"/>
        <v>-4.5431175184994163E-2</v>
      </c>
      <c r="F12" s="187">
        <f t="shared" ca="1" si="8"/>
        <v>-2.242984555632511E-4</v>
      </c>
      <c r="G12" s="217">
        <f t="shared" ca="1" si="9"/>
        <v>2.5432015444367493E-3</v>
      </c>
      <c r="H12" s="187">
        <f t="shared" ca="1" si="10"/>
        <v>2.2043201544436751E-2</v>
      </c>
      <c r="I12" s="191">
        <f t="shared" ca="1" si="11"/>
        <v>0.98846682301063926</v>
      </c>
      <c r="J12" s="190">
        <f t="shared" ca="1" si="11"/>
        <v>0.96287972961113721</v>
      </c>
      <c r="K12" s="190">
        <f t="shared" ca="1" si="11"/>
        <v>0.93495680429214678</v>
      </c>
      <c r="L12" s="190">
        <f t="shared" ca="1" si="11"/>
        <v>0.90565085123985722</v>
      </c>
      <c r="M12" s="190">
        <f t="shared" ca="1" si="11"/>
        <v>0.8756620198424927</v>
      </c>
      <c r="N12" s="190">
        <f t="shared" ca="1" si="11"/>
        <v>0.84549782737788959</v>
      </c>
      <c r="O12" s="190">
        <f t="shared" ca="1" si="11"/>
        <v>0.81552095948440306</v>
      </c>
      <c r="P12" s="190">
        <f t="shared" ca="1" si="11"/>
        <v>0.78598634906649478</v>
      </c>
      <c r="Q12" s="190">
        <f t="shared" ca="1" si="11"/>
        <v>0.7570694251580834</v>
      </c>
      <c r="R12" s="190">
        <f t="shared" ca="1" si="11"/>
        <v>0.7288873621554991</v>
      </c>
      <c r="S12" s="190">
        <f t="shared" ca="1" si="11"/>
        <v>0.70151491673167832</v>
      </c>
      <c r="T12" s="190">
        <f t="shared" ca="1" si="11"/>
        <v>0.67499615014563841</v>
      </c>
      <c r="U12" s="190">
        <f t="shared" ca="1" si="11"/>
        <v>0.64935305956069089</v>
      </c>
      <c r="V12" s="190">
        <f t="shared" ca="1" si="11"/>
        <v>0.62459190713021662</v>
      </c>
      <c r="W12" s="187">
        <f t="shared" ca="1" si="11"/>
        <v>0.60070784503092411</v>
      </c>
      <c r="Y12" s="78">
        <f t="shared" ca="1" si="12"/>
        <v>11851742.029837791</v>
      </c>
      <c r="Z12" s="78">
        <f t="shared" ca="1" si="13"/>
        <v>11855674.78913334</v>
      </c>
      <c r="AA12" s="78">
        <f t="shared" ca="1" si="14"/>
        <v>3932.7592955492437</v>
      </c>
    </row>
    <row r="13" spans="1:27" ht="11.25" customHeight="1" x14ac:dyDescent="0.2">
      <c r="A13" s="222">
        <f t="shared" si="15"/>
        <v>3</v>
      </c>
      <c r="B13" s="220">
        <f t="shared" si="4"/>
        <v>1.95E-2</v>
      </c>
      <c r="C13" s="217">
        <f t="shared" si="5"/>
        <v>2.7675000000000004E-3</v>
      </c>
      <c r="D13" s="219">
        <f t="shared" ca="1" si="6"/>
        <v>0.75809048806046941</v>
      </c>
      <c r="E13" s="218">
        <f t="shared" ca="1" si="7"/>
        <v>0.70017339595691763</v>
      </c>
      <c r="F13" s="187">
        <f t="shared" ca="1" si="8"/>
        <v>3.4568291641173731E-3</v>
      </c>
      <c r="G13" s="217">
        <f t="shared" ca="1" si="9"/>
        <v>6.2243291641173731E-3</v>
      </c>
      <c r="H13" s="187">
        <f t="shared" ca="1" si="10"/>
        <v>2.5724329164117373E-2</v>
      </c>
      <c r="I13" s="191">
        <f t="shared" ca="1" si="11"/>
        <v>0.986766576973508</v>
      </c>
      <c r="J13" s="190">
        <f t="shared" ca="1" si="11"/>
        <v>0.95852113934166616</v>
      </c>
      <c r="K13" s="190">
        <f t="shared" ca="1" si="11"/>
        <v>0.9287324664099631</v>
      </c>
      <c r="L13" s="190">
        <f t="shared" ca="1" si="11"/>
        <v>0.89815786428297084</v>
      </c>
      <c r="M13" s="190">
        <f t="shared" ca="1" si="11"/>
        <v>0.86734432144124207</v>
      </c>
      <c r="N13" s="190">
        <f t="shared" ca="1" si="11"/>
        <v>0.83668182466045415</v>
      </c>
      <c r="O13" s="190">
        <f t="shared" ca="1" si="11"/>
        <v>0.80644420363755442</v>
      </c>
      <c r="P13" s="190">
        <f t="shared" ca="1" si="11"/>
        <v>0.77681994915595498</v>
      </c>
      <c r="Q13" s="190">
        <f t="shared" ca="1" si="11"/>
        <v>0.74793522258846146</v>
      </c>
      <c r="R13" s="190">
        <f t="shared" ca="1" si="11"/>
        <v>0.7198709067868253</v>
      </c>
      <c r="S13" s="190">
        <f t="shared" ca="1" si="11"/>
        <v>0.69267517190847894</v>
      </c>
      <c r="T13" s="190">
        <f t="shared" ca="1" si="11"/>
        <v>0.66637269718806669</v>
      </c>
      <c r="U13" s="190">
        <f t="shared" ca="1" si="11"/>
        <v>0.64097141611169484</v>
      </c>
      <c r="V13" s="190">
        <f t="shared" ca="1" si="11"/>
        <v>0.61646743634727841</v>
      </c>
      <c r="W13" s="187">
        <f t="shared" ca="1" si="11"/>
        <v>0.59284861930131683</v>
      </c>
      <c r="Y13" s="78">
        <f t="shared" ca="1" si="12"/>
        <v>11736609.816135434</v>
      </c>
      <c r="Z13" s="78">
        <f t="shared" ca="1" si="13"/>
        <v>11740626.948714776</v>
      </c>
      <c r="AA13" s="78">
        <f t="shared" ca="1" si="14"/>
        <v>4017.1325793415308</v>
      </c>
    </row>
    <row r="14" spans="1:27" ht="11.25" customHeight="1" x14ac:dyDescent="0.2">
      <c r="A14" s="222">
        <f t="shared" si="15"/>
        <v>4</v>
      </c>
      <c r="B14" s="220">
        <f t="shared" si="4"/>
        <v>1.95E-2</v>
      </c>
      <c r="C14" s="217">
        <f t="shared" si="5"/>
        <v>2.7675000000000004E-3</v>
      </c>
      <c r="D14" s="219">
        <f t="shared" ca="1" si="6"/>
        <v>0.84658943419631671</v>
      </c>
      <c r="E14" s="218">
        <f t="shared" ca="1" si="7"/>
        <v>1.021915001579123</v>
      </c>
      <c r="F14" s="187">
        <f t="shared" ca="1" si="8"/>
        <v>5.0453010655736579E-3</v>
      </c>
      <c r="G14" s="217">
        <f t="shared" ca="1" si="9"/>
        <v>7.8128010655736588E-3</v>
      </c>
      <c r="H14" s="187">
        <f t="shared" ca="1" si="10"/>
        <v>2.7312801065573659E-2</v>
      </c>
      <c r="I14" s="191">
        <f t="shared" ca="1" si="11"/>
        <v>0.98603379421598647</v>
      </c>
      <c r="J14" s="190">
        <f t="shared" ca="1" si="11"/>
        <v>0.95664642928084287</v>
      </c>
      <c r="K14" s="190">
        <f t="shared" ca="1" si="11"/>
        <v>0.92605936886327311</v>
      </c>
      <c r="L14" s="190">
        <f t="shared" ca="1" si="11"/>
        <v>0.89494368515037515</v>
      </c>
      <c r="M14" s="190">
        <f t="shared" ca="1" si="11"/>
        <v>0.86377953359545367</v>
      </c>
      <c r="N14" s="190">
        <f t="shared" ca="1" si="11"/>
        <v>0.83290601137142695</v>
      </c>
      <c r="O14" s="190">
        <f t="shared" ca="1" si="11"/>
        <v>0.80255869114811662</v>
      </c>
      <c r="P14" s="190">
        <f t="shared" ca="1" si="11"/>
        <v>0.77289757599996045</v>
      </c>
      <c r="Q14" s="190">
        <f t="shared" ca="1" si="11"/>
        <v>0.74402776879986932</v>
      </c>
      <c r="R14" s="190">
        <f t="shared" ca="1" si="11"/>
        <v>0.71601467641720495</v>
      </c>
      <c r="S14" s="190">
        <f t="shared" ca="1" si="11"/>
        <v>0.68889515160734571</v>
      </c>
      <c r="T14" s="190">
        <f t="shared" ca="1" si="11"/>
        <v>0.66268563420020243</v>
      </c>
      <c r="U14" s="190">
        <f t="shared" ca="1" si="11"/>
        <v>0.63738808546004067</v>
      </c>
      <c r="V14" s="190">
        <f t="shared" ca="1" si="11"/>
        <v>0.61299430455875514</v>
      </c>
      <c r="W14" s="187">
        <f t="shared" ca="1" si="11"/>
        <v>0.58948906167444337</v>
      </c>
      <c r="Y14" s="78">
        <f t="shared" ca="1" si="12"/>
        <v>11687319.772343298</v>
      </c>
      <c r="Z14" s="78">
        <f t="shared" ca="1" si="13"/>
        <v>11691373.142098989</v>
      </c>
      <c r="AA14" s="78">
        <f t="shared" ca="1" si="14"/>
        <v>4053.3697556909174</v>
      </c>
    </row>
    <row r="15" spans="1:27" ht="11.25" customHeight="1" x14ac:dyDescent="0.2">
      <c r="A15" s="222">
        <f t="shared" si="15"/>
        <v>5</v>
      </c>
      <c r="B15" s="220">
        <f t="shared" si="4"/>
        <v>1.95E-2</v>
      </c>
      <c r="C15" s="217">
        <f t="shared" si="5"/>
        <v>2.7675000000000004E-3</v>
      </c>
      <c r="D15" s="219">
        <f t="shared" ca="1" si="6"/>
        <v>6.000154098187116E-2</v>
      </c>
      <c r="E15" s="218">
        <f t="shared" ca="1" si="7"/>
        <v>-1.5547606586665541</v>
      </c>
      <c r="F15" s="187">
        <f t="shared" ca="1" si="8"/>
        <v>-7.6760157114446849E-3</v>
      </c>
      <c r="G15" s="217">
        <f t="shared" ca="1" si="9"/>
        <v>-4.9085157114446849E-3</v>
      </c>
      <c r="H15" s="187">
        <f t="shared" ca="1" si="10"/>
        <v>1.4591484288555315E-2</v>
      </c>
      <c r="I15" s="191">
        <f t="shared" ca="1" si="11"/>
        <v>0.99191760891813152</v>
      </c>
      <c r="J15" s="190">
        <f t="shared" ca="1" si="11"/>
        <v>0.97176359886620289</v>
      </c>
      <c r="K15" s="190">
        <f t="shared" ca="1" si="11"/>
        <v>0.94768473444416723</v>
      </c>
      <c r="L15" s="190">
        <f t="shared" ca="1" si="11"/>
        <v>0.92101082124341604</v>
      </c>
      <c r="M15" s="190">
        <f t="shared" ca="1" si="11"/>
        <v>0.89274452644265412</v>
      </c>
      <c r="N15" s="190">
        <f t="shared" ca="1" si="11"/>
        <v>0.86362946058176748</v>
      </c>
      <c r="O15" s="190">
        <f t="shared" ca="1" si="11"/>
        <v>0.83420898588873948</v>
      </c>
      <c r="P15" s="190">
        <f t="shared" ca="1" si="11"/>
        <v>0.80487434435189131</v>
      </c>
      <c r="Q15" s="190">
        <f t="shared" ca="1" si="11"/>
        <v>0.77590270818441476</v>
      </c>
      <c r="R15" s="190">
        <f t="shared" ca="1" si="11"/>
        <v>0.74748656802777491</v>
      </c>
      <c r="S15" s="190">
        <f t="shared" ca="1" si="11"/>
        <v>0.71975606155682381</v>
      </c>
      <c r="T15" s="190">
        <f t="shared" ca="1" si="11"/>
        <v>0.69279573881674539</v>
      </c>
      <c r="U15" s="190">
        <f t="shared" ca="1" si="11"/>
        <v>0.66665704102511569</v>
      </c>
      <c r="V15" s="190">
        <f t="shared" ca="1" si="11"/>
        <v>0.64136752783091522</v>
      </c>
      <c r="W15" s="187">
        <f t="shared" ca="1" si="11"/>
        <v>0.61693766547754536</v>
      </c>
      <c r="Y15" s="78">
        <f t="shared" ca="1" si="12"/>
        <v>12088737.391656306</v>
      </c>
      <c r="Z15" s="78">
        <f t="shared" ca="1" si="13"/>
        <v>12092497.913564231</v>
      </c>
      <c r="AA15" s="78">
        <f t="shared" ca="1" si="14"/>
        <v>3760.5219079256058</v>
      </c>
    </row>
    <row r="16" spans="1:27" ht="11.25" customHeight="1" x14ac:dyDescent="0.2">
      <c r="A16" s="222">
        <f t="shared" si="15"/>
        <v>6</v>
      </c>
      <c r="B16" s="220">
        <f t="shared" si="4"/>
        <v>1.95E-2</v>
      </c>
      <c r="C16" s="217">
        <f t="shared" si="5"/>
        <v>2.7675000000000004E-3</v>
      </c>
      <c r="D16" s="219">
        <f t="shared" ca="1" si="6"/>
        <v>0.59130380615476985</v>
      </c>
      <c r="E16" s="218">
        <f t="shared" ca="1" si="7"/>
        <v>0.23090013263581902</v>
      </c>
      <c r="F16" s="187">
        <f t="shared" ca="1" si="8"/>
        <v>1.1399780641525286E-3</v>
      </c>
      <c r="G16" s="217">
        <f t="shared" ca="1" si="9"/>
        <v>3.9074780641525295E-3</v>
      </c>
      <c r="H16" s="187">
        <f t="shared" ca="1" si="10"/>
        <v>2.3407478064152529E-2</v>
      </c>
      <c r="I16" s="191">
        <f t="shared" ca="1" si="11"/>
        <v>0.98783634703704226</v>
      </c>
      <c r="J16" s="190">
        <f t="shared" ca="1" si="11"/>
        <v>0.96126206937791836</v>
      </c>
      <c r="K16" s="190">
        <f t="shared" ca="1" si="11"/>
        <v>0.93264512867007388</v>
      </c>
      <c r="L16" s="190">
        <f t="shared" ca="1" si="11"/>
        <v>0.9028665842329191</v>
      </c>
      <c r="M16" s="190">
        <f t="shared" ca="1" si="11"/>
        <v>0.87257010394507795</v>
      </c>
      <c r="N16" s="190">
        <f t="shared" ca="1" si="11"/>
        <v>0.84221971328644007</v>
      </c>
      <c r="O16" s="190">
        <f t="shared" ca="1" si="11"/>
        <v>0.81214513475847516</v>
      </c>
      <c r="P16" s="190">
        <f t="shared" ca="1" si="11"/>
        <v>0.78257660777272497</v>
      </c>
      <c r="Q16" s="190">
        <f t="shared" ca="1" si="11"/>
        <v>0.75367122587727964</v>
      </c>
      <c r="R16" s="190">
        <f t="shared" ca="1" si="11"/>
        <v>0.72553264339982648</v>
      </c>
      <c r="S16" s="190">
        <f t="shared" ca="1" si="11"/>
        <v>0.69822570481739155</v>
      </c>
      <c r="T16" s="190">
        <f t="shared" ca="1" si="11"/>
        <v>0.67178724095889175</v>
      </c>
      <c r="U16" s="190">
        <f t="shared" ca="1" si="11"/>
        <v>0.64623400014010179</v>
      </c>
      <c r="V16" s="190">
        <f t="shared" ca="1" si="11"/>
        <v>0.62156845325475862</v>
      </c>
      <c r="W16" s="187">
        <f t="shared" ca="1" si="11"/>
        <v>0.59778302956718932</v>
      </c>
      <c r="Y16" s="78">
        <f t="shared" ca="1" si="12"/>
        <v>11808923.987096114</v>
      </c>
      <c r="Z16" s="78">
        <f t="shared" ca="1" si="13"/>
        <v>11812888.078032164</v>
      </c>
      <c r="AA16" s="78">
        <f t="shared" ca="1" si="14"/>
        <v>3964.090936049819</v>
      </c>
    </row>
    <row r="17" spans="1:27" ht="11.25" customHeight="1" x14ac:dyDescent="0.2">
      <c r="A17" s="222">
        <f t="shared" si="15"/>
        <v>7</v>
      </c>
      <c r="B17" s="220">
        <f t="shared" si="4"/>
        <v>1.95E-2</v>
      </c>
      <c r="C17" s="217">
        <f t="shared" si="5"/>
        <v>2.7675000000000004E-3</v>
      </c>
      <c r="D17" s="219">
        <f t="shared" ca="1" si="6"/>
        <v>3.3995990631092154E-2</v>
      </c>
      <c r="E17" s="218">
        <f t="shared" ca="1" si="7"/>
        <v>-1.8250599619903856</v>
      </c>
      <c r="F17" s="187">
        <f t="shared" ca="1" si="8"/>
        <v>-9.0105115951299337E-3</v>
      </c>
      <c r="G17" s="217">
        <f t="shared" ca="1" si="9"/>
        <v>-6.2430115951299329E-3</v>
      </c>
      <c r="H17" s="187">
        <f t="shared" ca="1" si="10"/>
        <v>1.3256988404870067E-2</v>
      </c>
      <c r="I17" s="191">
        <f t="shared" ca="1" si="11"/>
        <v>0.99253686595234503</v>
      </c>
      <c r="J17" s="190">
        <f t="shared" ca="1" si="11"/>
        <v>0.97336320474682025</v>
      </c>
      <c r="K17" s="190">
        <f t="shared" ca="1" si="11"/>
        <v>0.94998235044294665</v>
      </c>
      <c r="L17" s="190">
        <f t="shared" ca="1" si="11"/>
        <v>0.92378894933345401</v>
      </c>
      <c r="M17" s="190">
        <f t="shared" ca="1" si="11"/>
        <v>0.8958387564734771</v>
      </c>
      <c r="N17" s="190">
        <f t="shared" ca="1" si="11"/>
        <v>0.86691739025310288</v>
      </c>
      <c r="O17" s="190">
        <f t="shared" ca="1" si="11"/>
        <v>0.83760067677770433</v>
      </c>
      <c r="P17" s="190">
        <f t="shared" ca="1" si="11"/>
        <v>0.80830452397307617</v>
      </c>
      <c r="Q17" s="190">
        <f t="shared" ca="1" si="11"/>
        <v>0.77932461099324135</v>
      </c>
      <c r="R17" s="190">
        <f t="shared" ca="1" si="11"/>
        <v>0.75086718138591668</v>
      </c>
      <c r="S17" s="190">
        <f t="shared" ca="1" si="11"/>
        <v>0.72307251490128832</v>
      </c>
      <c r="T17" s="190">
        <f t="shared" ca="1" si="11"/>
        <v>0.69603259282168661</v>
      </c>
      <c r="U17" s="190">
        <f t="shared" ca="1" si="11"/>
        <v>0.66980426976043661</v>
      </c>
      <c r="V17" s="190">
        <f t="shared" ca="1" si="11"/>
        <v>0.64441902636516946</v>
      </c>
      <c r="W17" s="187">
        <f t="shared" ca="1" si="11"/>
        <v>0.6198901515248012</v>
      </c>
      <c r="Y17" s="78">
        <f t="shared" ca="1" si="12"/>
        <v>12131743.065705469</v>
      </c>
      <c r="Z17" s="78">
        <f t="shared" ca="1" si="13"/>
        <v>12135472.575394742</v>
      </c>
      <c r="AA17" s="78">
        <f t="shared" ca="1" si="14"/>
        <v>3729.5096892733127</v>
      </c>
    </row>
    <row r="18" spans="1:27" ht="11.25" customHeight="1" x14ac:dyDescent="0.2">
      <c r="A18" s="222">
        <f t="shared" si="15"/>
        <v>8</v>
      </c>
      <c r="B18" s="220">
        <f t="shared" si="4"/>
        <v>1.95E-2</v>
      </c>
      <c r="C18" s="217">
        <f t="shared" si="5"/>
        <v>2.7675000000000004E-3</v>
      </c>
      <c r="D18" s="219">
        <f t="shared" ca="1" si="6"/>
        <v>2.9427149519981599E-3</v>
      </c>
      <c r="E18" s="218">
        <f t="shared" ca="1" si="7"/>
        <v>-2.7540971283072464</v>
      </c>
      <c r="F18" s="187">
        <f t="shared" ca="1" si="8"/>
        <v>-1.3597265090218021E-2</v>
      </c>
      <c r="G18" s="217">
        <f t="shared" ca="1" si="9"/>
        <v>-1.082976509021802E-2</v>
      </c>
      <c r="H18" s="187">
        <f t="shared" ca="1" si="10"/>
        <v>8.6702349097819795E-3</v>
      </c>
      <c r="I18" s="191">
        <f t="shared" ca="1" si="11"/>
        <v>0.99466824412126009</v>
      </c>
      <c r="J18" s="190">
        <f t="shared" ca="1" si="11"/>
        <v>0.97888126423445354</v>
      </c>
      <c r="K18" s="190">
        <f t="shared" ca="1" si="11"/>
        <v>0.95792197344681185</v>
      </c>
      <c r="L18" s="190">
        <f t="shared" ca="1" si="11"/>
        <v>0.93340162106763247</v>
      </c>
      <c r="M18" s="190">
        <f t="shared" ca="1" si="11"/>
        <v>0.90655584416479285</v>
      </c>
      <c r="N18" s="190">
        <f t="shared" ca="1" si="11"/>
        <v>0.87831397380016663</v>
      </c>
      <c r="O18" s="190">
        <f t="shared" ca="1" si="11"/>
        <v>0.84936364845708301</v>
      </c>
      <c r="P18" s="190">
        <f t="shared" ca="1" si="11"/>
        <v>0.82020614260598179</v>
      </c>
      <c r="Q18" s="190">
        <f t="shared" ca="1" si="11"/>
        <v>0.79120141294830126</v>
      </c>
      <c r="R18" s="190">
        <f t="shared" ca="1" si="11"/>
        <v>0.76260359420343282</v>
      </c>
      <c r="S18" s="190">
        <f t="shared" ca="1" si="11"/>
        <v>0.73458835280209023</v>
      </c>
      <c r="T18" s="190">
        <f t="shared" ca="1" si="11"/>
        <v>0.70727363704425883</v>
      </c>
      <c r="U18" s="190">
        <f t="shared" ca="1" si="11"/>
        <v>0.68073523949525283</v>
      </c>
      <c r="V18" s="190">
        <f t="shared" ca="1" si="11"/>
        <v>0.6550183704865874</v>
      </c>
      <c r="W18" s="187">
        <f t="shared" ca="1" si="11"/>
        <v>0.63014621022003148</v>
      </c>
      <c r="Y18" s="78">
        <f t="shared" ca="1" si="12"/>
        <v>12280879.529098136</v>
      </c>
      <c r="Z18" s="78">
        <f t="shared" ca="1" si="13"/>
        <v>12284502.154363422</v>
      </c>
      <c r="AA18" s="78">
        <f t="shared" ca="1" si="14"/>
        <v>3622.6252652853727</v>
      </c>
    </row>
    <row r="19" spans="1:27" ht="11.25" customHeight="1" x14ac:dyDescent="0.2">
      <c r="A19" s="222">
        <f t="shared" si="15"/>
        <v>9</v>
      </c>
      <c r="B19" s="220">
        <f t="shared" si="4"/>
        <v>1.95E-2</v>
      </c>
      <c r="C19" s="217">
        <f t="shared" si="5"/>
        <v>2.7675000000000004E-3</v>
      </c>
      <c r="D19" s="219">
        <f t="shared" ca="1" si="6"/>
        <v>0.66948475450129474</v>
      </c>
      <c r="E19" s="218">
        <f t="shared" ca="1" si="7"/>
        <v>0.43849086463308995</v>
      </c>
      <c r="F19" s="187">
        <f t="shared" ca="1" si="8"/>
        <v>2.164875183512366E-3</v>
      </c>
      <c r="G19" s="217">
        <f t="shared" ca="1" si="9"/>
        <v>4.932375183512366E-3</v>
      </c>
      <c r="H19" s="187">
        <f t="shared" ca="1" si="10"/>
        <v>2.4432375183512364E-2</v>
      </c>
      <c r="I19" s="191">
        <f t="shared" ca="1" si="11"/>
        <v>0.98736297371844051</v>
      </c>
      <c r="J19" s="190">
        <f t="shared" ca="1" si="11"/>
        <v>0.96004860859789298</v>
      </c>
      <c r="K19" s="190">
        <f t="shared" ca="1" si="11"/>
        <v>0.93091226931010529</v>
      </c>
      <c r="L19" s="190">
        <f t="shared" ca="1" si="11"/>
        <v>0.90078056754370017</v>
      </c>
      <c r="M19" s="190">
        <f t="shared" ca="1" si="11"/>
        <v>0.87025452107134327</v>
      </c>
      <c r="N19" s="190">
        <f t="shared" ca="1" si="11"/>
        <v>0.83976543072284315</v>
      </c>
      <c r="O19" s="190">
        <f t="shared" ca="1" si="11"/>
        <v>0.80961828039896777</v>
      </c>
      <c r="P19" s="190">
        <f t="shared" ca="1" si="11"/>
        <v>0.7800248123436575</v>
      </c>
      <c r="Q19" s="190">
        <f t="shared" ca="1" si="11"/>
        <v>0.75112840486703969</v>
      </c>
      <c r="R19" s="190">
        <f t="shared" ca="1" si="11"/>
        <v>0.72302260973745036</v>
      </c>
      <c r="S19" s="190">
        <f t="shared" ca="1" si="11"/>
        <v>0.69576487068448378</v>
      </c>
      <c r="T19" s="190">
        <f t="shared" ca="1" si="11"/>
        <v>0.66938662337865862</v>
      </c>
      <c r="U19" s="190">
        <f t="shared" ca="1" si="11"/>
        <v>0.64390070145070377</v>
      </c>
      <c r="V19" s="190">
        <f t="shared" ca="1" si="11"/>
        <v>0.61930674928695117</v>
      </c>
      <c r="W19" s="187">
        <f t="shared" ca="1" si="11"/>
        <v>0.59559516678372204</v>
      </c>
      <c r="Y19" s="78">
        <f t="shared" ca="1" si="12"/>
        <v>11776872.58989596</v>
      </c>
      <c r="Z19" s="78">
        <f t="shared" ca="1" si="13"/>
        <v>11780860.171304977</v>
      </c>
      <c r="AA19" s="78">
        <f t="shared" ca="1" si="14"/>
        <v>3987.5814090166241</v>
      </c>
    </row>
    <row r="20" spans="1:27" ht="11.25" customHeight="1" x14ac:dyDescent="0.2">
      <c r="A20" s="222">
        <f t="shared" si="15"/>
        <v>10</v>
      </c>
      <c r="B20" s="220">
        <f t="shared" si="4"/>
        <v>1.95E-2</v>
      </c>
      <c r="C20" s="217">
        <f t="shared" si="5"/>
        <v>2.7675000000000004E-3</v>
      </c>
      <c r="D20" s="219">
        <f t="shared" ca="1" si="6"/>
        <v>0.88341445242954419</v>
      </c>
      <c r="E20" s="218">
        <f t="shared" ca="1" si="7"/>
        <v>1.19222994422611</v>
      </c>
      <c r="F20" s="187">
        <f t="shared" ca="1" si="8"/>
        <v>5.8861637207770108E-3</v>
      </c>
      <c r="G20" s="217">
        <f t="shared" ca="1" si="9"/>
        <v>8.6536637207770117E-3</v>
      </c>
      <c r="H20" s="187">
        <f t="shared" ca="1" si="10"/>
        <v>2.815366372077701E-2</v>
      </c>
      <c r="I20" s="191">
        <f t="shared" ca="1" si="11"/>
        <v>0.98564611362944932</v>
      </c>
      <c r="J20" s="190">
        <f t="shared" ca="1" si="11"/>
        <v>0.95565553019214833</v>
      </c>
      <c r="K20" s="190">
        <f t="shared" ca="1" si="11"/>
        <v>0.92464747189282714</v>
      </c>
      <c r="L20" s="190">
        <f t="shared" ca="1" si="11"/>
        <v>0.89324690779387494</v>
      </c>
      <c r="M20" s="190">
        <f t="shared" ca="1" si="11"/>
        <v>0.86189843624388285</v>
      </c>
      <c r="N20" s="190">
        <f t="shared" ca="1" si="11"/>
        <v>0.83091417486215047</v>
      </c>
      <c r="O20" s="190">
        <f t="shared" ca="1" si="11"/>
        <v>0.80050946633027331</v>
      </c>
      <c r="P20" s="190">
        <f t="shared" ca="1" si="11"/>
        <v>0.77082927844679006</v>
      </c>
      <c r="Q20" s="190">
        <f t="shared" ca="1" si="11"/>
        <v>0.74196761566646119</v>
      </c>
      <c r="R20" s="190">
        <f t="shared" ca="1" si="11"/>
        <v>0.71398173734351966</v>
      </c>
      <c r="S20" s="190">
        <f t="shared" ca="1" si="11"/>
        <v>0.68690254291002917</v>
      </c>
      <c r="T20" s="190">
        <f t="shared" ca="1" si="11"/>
        <v>0.6607421407136832</v>
      </c>
      <c r="U20" s="190">
        <f t="shared" ca="1" si="11"/>
        <v>0.63549935393905899</v>
      </c>
      <c r="V20" s="190">
        <f t="shared" ca="1" si="11"/>
        <v>0.61116371876770925</v>
      </c>
      <c r="W20" s="187">
        <f t="shared" ca="1" si="11"/>
        <v>0.58771838228139017</v>
      </c>
      <c r="Y20" s="78">
        <f t="shared" ca="1" si="12"/>
        <v>11661322.871013248</v>
      </c>
      <c r="Z20" s="78">
        <f t="shared" ca="1" si="13"/>
        <v>11665395.378218671</v>
      </c>
      <c r="AA20" s="78">
        <f t="shared" ca="1" si="14"/>
        <v>4072.5072054229677</v>
      </c>
    </row>
    <row r="21" spans="1:27" ht="11.25" customHeight="1" x14ac:dyDescent="0.2">
      <c r="A21" s="222">
        <f t="shared" si="15"/>
        <v>11</v>
      </c>
      <c r="B21" s="220">
        <f t="shared" si="4"/>
        <v>1.95E-2</v>
      </c>
      <c r="C21" s="217">
        <f t="shared" si="5"/>
        <v>2.7675000000000004E-3</v>
      </c>
      <c r="D21" s="219">
        <f t="shared" ca="1" si="6"/>
        <v>0.37367947311689431</v>
      </c>
      <c r="E21" s="218">
        <f t="shared" ca="1" si="7"/>
        <v>-0.32212375039651758</v>
      </c>
      <c r="F21" s="187">
        <f t="shared" ca="1" si="8"/>
        <v>-1.5903585901085331E-3</v>
      </c>
      <c r="G21" s="217">
        <f t="shared" ca="1" si="9"/>
        <v>1.1771414098914674E-3</v>
      </c>
      <c r="H21" s="187">
        <f t="shared" ca="1" si="10"/>
        <v>2.0677141409891468E-2</v>
      </c>
      <c r="I21" s="191">
        <f t="shared" ref="I21:W30" ca="1" si="16">I$8*EXP(-$H21*I$9)</f>
        <v>0.98909852643401852</v>
      </c>
      <c r="J21" s="190">
        <f t="shared" ca="1" si="16"/>
        <v>0.96450223234856713</v>
      </c>
      <c r="K21" s="190">
        <f t="shared" ca="1" si="16"/>
        <v>0.9372772431504065</v>
      </c>
      <c r="L21" s="190">
        <f t="shared" ca="1" si="16"/>
        <v>0.90844736131633652</v>
      </c>
      <c r="M21" s="190">
        <f t="shared" ca="1" si="16"/>
        <v>0.87876895560668511</v>
      </c>
      <c r="N21" s="190">
        <f t="shared" ca="1" si="16"/>
        <v>0.84879301141181696</v>
      </c>
      <c r="O21" s="190">
        <f t="shared" ca="1" si="16"/>
        <v>0.81891525743110483</v>
      </c>
      <c r="P21" s="190">
        <f t="shared" ca="1" si="16"/>
        <v>0.78941543381316459</v>
      </c>
      <c r="Q21" s="190">
        <f t="shared" ca="1" si="16"/>
        <v>0.76048741924519481</v>
      </c>
      <c r="R21" s="190">
        <f t="shared" ca="1" si="16"/>
        <v>0.73226200878778391</v>
      </c>
      <c r="S21" s="190">
        <f t="shared" ca="1" si="16"/>
        <v>0.70482395416369215</v>
      </c>
      <c r="T21" s="190">
        <f t="shared" ca="1" si="16"/>
        <v>0.6782246125850685</v>
      </c>
      <c r="U21" s="190">
        <f t="shared" ca="1" si="16"/>
        <v>0.65249128050759064</v>
      </c>
      <c r="V21" s="190">
        <f t="shared" ca="1" si="16"/>
        <v>0.62763404944913714</v>
      </c>
      <c r="W21" s="187">
        <f t="shared" ca="1" si="16"/>
        <v>0.60365082287061844</v>
      </c>
      <c r="Y21" s="78">
        <f t="shared" ca="1" si="12"/>
        <v>11894792.169121185</v>
      </c>
      <c r="Z21" s="78">
        <f t="shared" ca="1" si="13"/>
        <v>11898693.487550417</v>
      </c>
      <c r="AA21" s="78">
        <f t="shared" ca="1" si="14"/>
        <v>3901.3184292316437</v>
      </c>
    </row>
    <row r="22" spans="1:27" ht="11.25" customHeight="1" x14ac:dyDescent="0.2">
      <c r="A22" s="222">
        <f t="shared" si="15"/>
        <v>12</v>
      </c>
      <c r="B22" s="220">
        <f t="shared" si="4"/>
        <v>1.95E-2</v>
      </c>
      <c r="C22" s="217">
        <f t="shared" si="5"/>
        <v>2.7675000000000004E-3</v>
      </c>
      <c r="D22" s="219">
        <f t="shared" ca="1" si="6"/>
        <v>0.47032865225795817</v>
      </c>
      <c r="E22" s="218">
        <f t="shared" ca="1" si="7"/>
        <v>-7.4443741673926575E-2</v>
      </c>
      <c r="F22" s="187">
        <f t="shared" ca="1" si="8"/>
        <v>-3.6753652565268789E-4</v>
      </c>
      <c r="G22" s="217">
        <f t="shared" ca="1" si="9"/>
        <v>2.3999634743473125E-3</v>
      </c>
      <c r="H22" s="187">
        <f t="shared" ca="1" si="10"/>
        <v>2.1899963474347313E-2</v>
      </c>
      <c r="I22" s="191">
        <f t="shared" ca="1" si="16"/>
        <v>0.98853304125834196</v>
      </c>
      <c r="J22" s="190">
        <f t="shared" ca="1" si="16"/>
        <v>0.96304972876856021</v>
      </c>
      <c r="K22" s="190">
        <f t="shared" ca="1" si="16"/>
        <v>0.9351998437789486</v>
      </c>
      <c r="L22" s="190">
        <f t="shared" ca="1" si="16"/>
        <v>0.90594367450325297</v>
      </c>
      <c r="M22" s="190">
        <f t="shared" ca="1" si="16"/>
        <v>0.87598728102779977</v>
      </c>
      <c r="N22" s="190">
        <f t="shared" ca="1" si="16"/>
        <v>0.8458427422837681</v>
      </c>
      <c r="O22" s="190">
        <f t="shared" ca="1" si="16"/>
        <v>0.81587620691768559</v>
      </c>
      <c r="P22" s="190">
        <f t="shared" ca="1" si="16"/>
        <v>0.78634520517032114</v>
      </c>
      <c r="Q22" s="190">
        <f t="shared" ca="1" si="16"/>
        <v>0.75742709637237182</v>
      </c>
      <c r="R22" s="190">
        <f t="shared" ca="1" si="16"/>
        <v>0.72924047921352475</v>
      </c>
      <c r="S22" s="190">
        <f t="shared" ca="1" si="16"/>
        <v>0.70186115510807201</v>
      </c>
      <c r="T22" s="190">
        <f t="shared" ca="1" si="16"/>
        <v>0.67533394769270783</v>
      </c>
      <c r="U22" s="190">
        <f t="shared" ca="1" si="16"/>
        <v>0.64968140773609506</v>
      </c>
      <c r="V22" s="190">
        <f t="shared" ca="1" si="16"/>
        <v>0.62491019735877551</v>
      </c>
      <c r="W22" s="187">
        <f t="shared" ca="1" si="16"/>
        <v>0.60101575605494317</v>
      </c>
      <c r="Y22" s="78">
        <f t="shared" ca="1" si="12"/>
        <v>11856247.763245167</v>
      </c>
      <c r="Z22" s="78">
        <f t="shared" ca="1" si="13"/>
        <v>11860177.228953408</v>
      </c>
      <c r="AA22" s="78">
        <f t="shared" ca="1" si="14"/>
        <v>3929.4657082408667</v>
      </c>
    </row>
    <row r="23" spans="1:27" ht="11.25" customHeight="1" x14ac:dyDescent="0.2">
      <c r="A23" s="222">
        <f t="shared" si="15"/>
        <v>13</v>
      </c>
      <c r="B23" s="220">
        <f t="shared" si="4"/>
        <v>1.95E-2</v>
      </c>
      <c r="C23" s="217">
        <f t="shared" si="5"/>
        <v>2.7675000000000004E-3</v>
      </c>
      <c r="D23" s="219">
        <f t="shared" ca="1" si="6"/>
        <v>0.4954864209979446</v>
      </c>
      <c r="E23" s="218">
        <f t="shared" ca="1" si="7"/>
        <v>-1.1314106126261691E-2</v>
      </c>
      <c r="F23" s="187">
        <f t="shared" ca="1" si="8"/>
        <v>-5.5858923302460047E-5</v>
      </c>
      <c r="G23" s="217">
        <f t="shared" ca="1" si="9"/>
        <v>2.7116410766975406E-3</v>
      </c>
      <c r="H23" s="187">
        <f t="shared" ca="1" si="10"/>
        <v>2.2211641076697541E-2</v>
      </c>
      <c r="I23" s="191">
        <f t="shared" ca="1" si="16"/>
        <v>0.98838895992725329</v>
      </c>
      <c r="J23" s="190">
        <f t="shared" ca="1" si="16"/>
        <v>0.96267985900887254</v>
      </c>
      <c r="K23" s="190">
        <f t="shared" ca="1" si="16"/>
        <v>0.93467108497946194</v>
      </c>
      <c r="L23" s="190">
        <f t="shared" ca="1" si="16"/>
        <v>0.90530662942126761</v>
      </c>
      <c r="M23" s="190">
        <f t="shared" ca="1" si="16"/>
        <v>0.87527968636091591</v>
      </c>
      <c r="N23" s="190">
        <f t="shared" ca="1" si="16"/>
        <v>0.84509240770708116</v>
      </c>
      <c r="O23" s="190">
        <f t="shared" ca="1" si="16"/>
        <v>0.8151034073229706</v>
      </c>
      <c r="P23" s="190">
        <f t="shared" ca="1" si="16"/>
        <v>0.78556456494526761</v>
      </c>
      <c r="Q23" s="190">
        <f t="shared" ca="1" si="16"/>
        <v>0.75664904096212993</v>
      </c>
      <c r="R23" s="190">
        <f t="shared" ca="1" si="16"/>
        <v>0.72847233605191086</v>
      </c>
      <c r="S23" s="190">
        <f t="shared" ca="1" si="16"/>
        <v>0.70110797931703162</v>
      </c>
      <c r="T23" s="190">
        <f t="shared" ca="1" si="16"/>
        <v>0.67459913629445667</v>
      </c>
      <c r="U23" s="190">
        <f t="shared" ca="1" si="16"/>
        <v>0.64896715375363845</v>
      </c>
      <c r="V23" s="190">
        <f t="shared" ca="1" si="16"/>
        <v>0.62421782397669534</v>
      </c>
      <c r="W23" s="187">
        <f t="shared" ca="1" si="16"/>
        <v>0.60034596162112241</v>
      </c>
      <c r="Y23" s="78">
        <f t="shared" ca="1" si="12"/>
        <v>11846446.031650076</v>
      </c>
      <c r="Z23" s="78">
        <f t="shared" ca="1" si="13"/>
        <v>11850382.663049046</v>
      </c>
      <c r="AA23" s="78">
        <f t="shared" ca="1" si="14"/>
        <v>3936.6313989702612</v>
      </c>
    </row>
    <row r="24" spans="1:27" ht="11.25" customHeight="1" x14ac:dyDescent="0.2">
      <c r="A24" s="222">
        <f t="shared" si="15"/>
        <v>14</v>
      </c>
      <c r="B24" s="220">
        <f t="shared" si="4"/>
        <v>1.95E-2</v>
      </c>
      <c r="C24" s="217">
        <f t="shared" si="5"/>
        <v>2.7675000000000004E-3</v>
      </c>
      <c r="D24" s="219">
        <f t="shared" ca="1" si="6"/>
        <v>0.14584971859218421</v>
      </c>
      <c r="E24" s="218">
        <f t="shared" ca="1" si="7"/>
        <v>-1.0544008414689252</v>
      </c>
      <c r="F24" s="187">
        <f t="shared" ca="1" si="8"/>
        <v>-5.2056870491034093E-3</v>
      </c>
      <c r="G24" s="217">
        <f t="shared" ca="1" si="9"/>
        <v>-2.4381870491034089E-3</v>
      </c>
      <c r="H24" s="187">
        <f t="shared" ca="1" si="10"/>
        <v>1.706181295089659E-2</v>
      </c>
      <c r="I24" s="191">
        <f t="shared" ca="1" si="16"/>
        <v>0.9907723015111729</v>
      </c>
      <c r="J24" s="190">
        <f t="shared" ca="1" si="16"/>
        <v>0.96880945031376664</v>
      </c>
      <c r="K24" s="190">
        <f t="shared" ca="1" si="16"/>
        <v>0.94344619719881695</v>
      </c>
      <c r="L24" s="190">
        <f t="shared" ca="1" si="16"/>
        <v>0.91589016667877376</v>
      </c>
      <c r="M24" s="190">
        <f t="shared" ca="1" si="16"/>
        <v>0.88704487244032904</v>
      </c>
      <c r="N24" s="190">
        <f t="shared" ca="1" si="16"/>
        <v>0.8575759390896891</v>
      </c>
      <c r="O24" s="190">
        <f t="shared" ca="1" si="16"/>
        <v>0.82796671779934483</v>
      </c>
      <c r="P24" s="190">
        <f t="shared" ca="1" si="16"/>
        <v>0.79856299469509351</v>
      </c>
      <c r="Q24" s="190">
        <f t="shared" ca="1" si="16"/>
        <v>0.76960791325942801</v>
      </c>
      <c r="R24" s="190">
        <f t="shared" ca="1" si="16"/>
        <v>0.74126871901927871</v>
      </c>
      <c r="S24" s="190">
        <f t="shared" ca="1" si="16"/>
        <v>0.71365695608387547</v>
      </c>
      <c r="T24" s="190">
        <f t="shared" ca="1" si="16"/>
        <v>0.68684356380125278</v>
      </c>
      <c r="U24" s="190">
        <f t="shared" ca="1" si="16"/>
        <v>0.66087007585248492</v>
      </c>
      <c r="V24" s="190">
        <f t="shared" ca="1" si="16"/>
        <v>0.63575687998421815</v>
      </c>
      <c r="W24" s="187">
        <f t="shared" ca="1" si="16"/>
        <v>0.61150928209696898</v>
      </c>
      <c r="Y24" s="78">
        <f t="shared" ca="1" si="12"/>
        <v>12009582.029824495</v>
      </c>
      <c r="Z24" s="78">
        <f t="shared" ca="1" si="13"/>
        <v>12013399.837497544</v>
      </c>
      <c r="AA24" s="78">
        <f t="shared" ca="1" si="14"/>
        <v>3817.807673048228</v>
      </c>
    </row>
    <row r="25" spans="1:27" ht="11.25" customHeight="1" x14ac:dyDescent="0.2">
      <c r="A25" s="222">
        <f t="shared" si="15"/>
        <v>15</v>
      </c>
      <c r="B25" s="220">
        <f t="shared" si="4"/>
        <v>1.95E-2</v>
      </c>
      <c r="C25" s="217">
        <f t="shared" si="5"/>
        <v>2.7675000000000004E-3</v>
      </c>
      <c r="D25" s="219">
        <f t="shared" ca="1" si="6"/>
        <v>0.59140822836687967</v>
      </c>
      <c r="E25" s="218">
        <f t="shared" ca="1" si="7"/>
        <v>0.23116896000661499</v>
      </c>
      <c r="F25" s="187">
        <f t="shared" ca="1" si="8"/>
        <v>1.1413052929516326E-3</v>
      </c>
      <c r="G25" s="217">
        <f t="shared" ca="1" si="9"/>
        <v>3.908805292951633E-3</v>
      </c>
      <c r="H25" s="187">
        <f t="shared" ca="1" si="10"/>
        <v>2.3408805292951633E-2</v>
      </c>
      <c r="I25" s="191">
        <f t="shared" ca="1" si="16"/>
        <v>0.98783573387785029</v>
      </c>
      <c r="J25" s="190">
        <f t="shared" ca="1" si="16"/>
        <v>0.96126049697016724</v>
      </c>
      <c r="K25" s="190">
        <f t="shared" ca="1" si="16"/>
        <v>0.9326428825545412</v>
      </c>
      <c r="L25" s="190">
        <f t="shared" ca="1" si="16"/>
        <v>0.9028638797462738</v>
      </c>
      <c r="M25" s="190">
        <f t="shared" ca="1" si="16"/>
        <v>0.87256710131383985</v>
      </c>
      <c r="N25" s="190">
        <f t="shared" ca="1" si="16"/>
        <v>0.84221653038774402</v>
      </c>
      <c r="O25" s="190">
        <f t="shared" ca="1" si="16"/>
        <v>0.81214185741956524</v>
      </c>
      <c r="P25" s="190">
        <f t="shared" ca="1" si="16"/>
        <v>0.78257329783753504</v>
      </c>
      <c r="Q25" s="190">
        <f t="shared" ca="1" si="16"/>
        <v>0.75366792739592903</v>
      </c>
      <c r="R25" s="190">
        <f t="shared" ca="1" si="16"/>
        <v>0.72552938730969774</v>
      </c>
      <c r="S25" s="190">
        <f t="shared" ca="1" si="16"/>
        <v>0.69822251244669431</v>
      </c>
      <c r="T25" s="190">
        <f t="shared" ca="1" si="16"/>
        <v>0.67178412662889564</v>
      </c>
      <c r="U25" s="190">
        <f t="shared" ca="1" si="16"/>
        <v>0.6462309730868564</v>
      </c>
      <c r="V25" s="190">
        <f t="shared" ca="1" si="16"/>
        <v>0.62156551904204616</v>
      </c>
      <c r="W25" s="187">
        <f t="shared" ca="1" si="16"/>
        <v>0.59778019112182512</v>
      </c>
      <c r="Y25" s="78">
        <f t="shared" ca="1" si="12"/>
        <v>11808882.417139463</v>
      </c>
      <c r="Z25" s="78">
        <f t="shared" ca="1" si="13"/>
        <v>11812846.538521944</v>
      </c>
      <c r="AA25" s="78">
        <f t="shared" ca="1" si="14"/>
        <v>3964.1213824804872</v>
      </c>
    </row>
    <row r="26" spans="1:27" ht="11.25" customHeight="1" x14ac:dyDescent="0.2">
      <c r="A26" s="222">
        <f t="shared" si="15"/>
        <v>16</v>
      </c>
      <c r="B26" s="220">
        <f t="shared" si="4"/>
        <v>1.95E-2</v>
      </c>
      <c r="C26" s="217">
        <f t="shared" si="5"/>
        <v>2.7675000000000004E-3</v>
      </c>
      <c r="D26" s="219">
        <f t="shared" ca="1" si="6"/>
        <v>0.97538137768947863</v>
      </c>
      <c r="E26" s="218">
        <f t="shared" ca="1" si="7"/>
        <v>1.9665315236094227</v>
      </c>
      <c r="F26" s="187">
        <f t="shared" ca="1" si="8"/>
        <v>9.7089714665301429E-3</v>
      </c>
      <c r="G26" s="217">
        <f t="shared" ca="1" si="9"/>
        <v>1.2476471466530144E-2</v>
      </c>
      <c r="H26" s="187">
        <f t="shared" ca="1" si="10"/>
        <v>3.197647146653014E-2</v>
      </c>
      <c r="I26" s="191">
        <f t="shared" ca="1" si="16"/>
        <v>0.98388552502244619</v>
      </c>
      <c r="J26" s="190">
        <f t="shared" ca="1" si="16"/>
        <v>0.95116353716989988</v>
      </c>
      <c r="K26" s="190">
        <f t="shared" ca="1" si="16"/>
        <v>0.918255665367531</v>
      </c>
      <c r="L26" s="190">
        <f t="shared" ca="1" si="16"/>
        <v>0.88557332921985166</v>
      </c>
      <c r="M26" s="190">
        <f t="shared" ca="1" si="16"/>
        <v>0.85339793188625124</v>
      </c>
      <c r="N26" s="190">
        <f t="shared" ca="1" si="16"/>
        <v>0.82191858753229941</v>
      </c>
      <c r="O26" s="190">
        <f t="shared" ca="1" si="16"/>
        <v>0.79125885961395803</v>
      </c>
      <c r="P26" s="190">
        <f t="shared" ca="1" si="16"/>
        <v>0.76149575256079471</v>
      </c>
      <c r="Q26" s="190">
        <f t="shared" ca="1" si="16"/>
        <v>0.73267323994855749</v>
      </c>
      <c r="R26" s="190">
        <f t="shared" ca="1" si="16"/>
        <v>0.70481192826167105</v>
      </c>
      <c r="S26" s="190">
        <f t="shared" ca="1" si="16"/>
        <v>0.67791597685301352</v>
      </c>
      <c r="T26" s="190">
        <f t="shared" ca="1" si="16"/>
        <v>0.65197806207851605</v>
      </c>
      <c r="U26" s="190">
        <f t="shared" ca="1" si="16"/>
        <v>0.6269829422461437</v>
      </c>
      <c r="V26" s="190">
        <f t="shared" ca="1" si="16"/>
        <v>0.60291001849579084</v>
      </c>
      <c r="W26" s="187">
        <f t="shared" ca="1" si="16"/>
        <v>0.57973517333614921</v>
      </c>
      <c r="Y26" s="78">
        <f t="shared" ca="1" si="12"/>
        <v>11543956.529592872</v>
      </c>
      <c r="Z26" s="78">
        <f t="shared" ca="1" si="13"/>
        <v>11548115.623858225</v>
      </c>
      <c r="AA26" s="78">
        <f t="shared" ca="1" si="14"/>
        <v>4159.0942653529346</v>
      </c>
    </row>
    <row r="27" spans="1:27" ht="11.25" customHeight="1" x14ac:dyDescent="0.2">
      <c r="A27" s="222">
        <f t="shared" si="15"/>
        <v>17</v>
      </c>
      <c r="B27" s="220">
        <f t="shared" si="4"/>
        <v>1.95E-2</v>
      </c>
      <c r="C27" s="217">
        <f t="shared" si="5"/>
        <v>2.7675000000000004E-3</v>
      </c>
      <c r="D27" s="219">
        <f t="shared" ca="1" si="6"/>
        <v>0.47623699509266859</v>
      </c>
      <c r="E27" s="218">
        <f t="shared" ca="1" si="7"/>
        <v>-5.9600286496001111E-2</v>
      </c>
      <c r="F27" s="187">
        <f t="shared" ca="1" si="8"/>
        <v>-2.9425283756683121E-4</v>
      </c>
      <c r="G27" s="217">
        <f t="shared" ca="1" si="9"/>
        <v>2.4732471624331694E-3</v>
      </c>
      <c r="H27" s="187">
        <f t="shared" ca="1" si="10"/>
        <v>2.1973247162433169E-2</v>
      </c>
      <c r="I27" s="191">
        <f t="shared" ca="1" si="16"/>
        <v>0.9884991620194814</v>
      </c>
      <c r="J27" s="190">
        <f t="shared" ca="1" si="16"/>
        <v>0.96296274978125573</v>
      </c>
      <c r="K27" s="190">
        <f t="shared" ca="1" si="16"/>
        <v>0.93507549164023185</v>
      </c>
      <c r="L27" s="190">
        <f t="shared" ca="1" si="16"/>
        <v>0.90579384797539253</v>
      </c>
      <c r="M27" s="190">
        <f t="shared" ca="1" si="16"/>
        <v>0.87582085529432518</v>
      </c>
      <c r="N27" s="190">
        <f t="shared" ca="1" si="16"/>
        <v>0.84566625879872526</v>
      </c>
      <c r="O27" s="190">
        <f t="shared" ca="1" si="16"/>
        <v>0.81569443533482489</v>
      </c>
      <c r="P27" s="190">
        <f t="shared" ca="1" si="16"/>
        <v>0.78616158617811238</v>
      </c>
      <c r="Q27" s="190">
        <f t="shared" ca="1" si="16"/>
        <v>0.75724408295380452</v>
      </c>
      <c r="R27" s="190">
        <f t="shared" ca="1" si="16"/>
        <v>0.72905979553837308</v>
      </c>
      <c r="S27" s="190">
        <f t="shared" ca="1" si="16"/>
        <v>0.70168399073779064</v>
      </c>
      <c r="T27" s="190">
        <f t="shared" ca="1" si="16"/>
        <v>0.6751611020627889</v>
      </c>
      <c r="U27" s="190">
        <f t="shared" ca="1" si="16"/>
        <v>0.64951339698566268</v>
      </c>
      <c r="V27" s="190">
        <f t="shared" ca="1" si="16"/>
        <v>0.62474733294954532</v>
      </c>
      <c r="W27" s="187">
        <f t="shared" ca="1" si="16"/>
        <v>0.60085820241668919</v>
      </c>
      <c r="Y27" s="78">
        <f t="shared" ca="1" si="12"/>
        <v>11853942.290667005</v>
      </c>
      <c r="Z27" s="78">
        <f t="shared" ca="1" si="13"/>
        <v>11857873.441539159</v>
      </c>
      <c r="AA27" s="78">
        <f t="shared" ca="1" si="14"/>
        <v>3931.1508721541613</v>
      </c>
    </row>
    <row r="28" spans="1:27" ht="11.25" customHeight="1" x14ac:dyDescent="0.2">
      <c r="A28" s="222">
        <f t="shared" si="15"/>
        <v>18</v>
      </c>
      <c r="B28" s="220">
        <f t="shared" si="4"/>
        <v>1.95E-2</v>
      </c>
      <c r="C28" s="217">
        <f t="shared" si="5"/>
        <v>2.7675000000000004E-3</v>
      </c>
      <c r="D28" s="219">
        <f t="shared" ca="1" si="6"/>
        <v>0.13608186227771224</v>
      </c>
      <c r="E28" s="218">
        <f t="shared" ca="1" si="7"/>
        <v>-1.0980933598632492</v>
      </c>
      <c r="F28" s="187">
        <f t="shared" ca="1" si="8"/>
        <v>-5.4214015745500848E-3</v>
      </c>
      <c r="G28" s="217">
        <f t="shared" ca="1" si="9"/>
        <v>-2.6539015745500843E-3</v>
      </c>
      <c r="H28" s="187">
        <f t="shared" ca="1" si="10"/>
        <v>1.6846098425449915E-2</v>
      </c>
      <c r="I28" s="191">
        <f t="shared" ca="1" si="16"/>
        <v>0.9908722595514482</v>
      </c>
      <c r="J28" s="190">
        <f t="shared" ca="1" si="16"/>
        <v>0.96906705479742428</v>
      </c>
      <c r="K28" s="190">
        <f t="shared" ca="1" si="16"/>
        <v>0.94381555894889935</v>
      </c>
      <c r="L28" s="190">
        <f t="shared" ca="1" si="16"/>
        <v>0.91633617670731526</v>
      </c>
      <c r="M28" s="190">
        <f t="shared" ca="1" si="16"/>
        <v>0.88754112533531848</v>
      </c>
      <c r="N28" s="190">
        <f t="shared" ca="1" si="16"/>
        <v>0.85810285073939974</v>
      </c>
      <c r="O28" s="190">
        <f t="shared" ca="1" si="16"/>
        <v>0.82850993996902533</v>
      </c>
      <c r="P28" s="190">
        <f t="shared" ca="1" si="16"/>
        <v>0.79911213788539959</v>
      </c>
      <c r="Q28" s="190">
        <f t="shared" ca="1" si="16"/>
        <v>0.77015554755392801</v>
      </c>
      <c r="R28" s="190">
        <f t="shared" ca="1" si="16"/>
        <v>0.74180960795996342</v>
      </c>
      <c r="S28" s="190">
        <f t="shared" ca="1" si="16"/>
        <v>0.7141874775312983</v>
      </c>
      <c r="T28" s="190">
        <f t="shared" ca="1" si="16"/>
        <v>0.68736127664002178</v>
      </c>
      <c r="U28" s="190">
        <f t="shared" ca="1" si="16"/>
        <v>0.66137339827991559</v>
      </c>
      <c r="V28" s="190">
        <f t="shared" ca="1" si="16"/>
        <v>0.63624485201921122</v>
      </c>
      <c r="W28" s="187">
        <f t="shared" ca="1" si="16"/>
        <v>0.61198139104027305</v>
      </c>
      <c r="Y28" s="78">
        <f t="shared" ca="1" si="12"/>
        <v>12016470.654958842</v>
      </c>
      <c r="Z28" s="78">
        <f t="shared" ca="1" si="13"/>
        <v>12020283.467070559</v>
      </c>
      <c r="AA28" s="78">
        <f t="shared" ca="1" si="14"/>
        <v>3812.8121117167175</v>
      </c>
    </row>
    <row r="29" spans="1:27" ht="11.25" customHeight="1" x14ac:dyDescent="0.2">
      <c r="A29" s="222">
        <f t="shared" si="15"/>
        <v>19</v>
      </c>
      <c r="B29" s="220">
        <f t="shared" si="4"/>
        <v>1.95E-2</v>
      </c>
      <c r="C29" s="217">
        <f t="shared" si="5"/>
        <v>2.7675000000000004E-3</v>
      </c>
      <c r="D29" s="219">
        <f t="shared" ca="1" si="6"/>
        <v>0.1815397496184411</v>
      </c>
      <c r="E29" s="218">
        <f t="shared" ca="1" si="7"/>
        <v>-0.9095128097232883</v>
      </c>
      <c r="F29" s="187">
        <f t="shared" ca="1" si="8"/>
        <v>-4.4903597079590457E-3</v>
      </c>
      <c r="G29" s="217">
        <f t="shared" ca="1" si="9"/>
        <v>-1.7228597079590453E-3</v>
      </c>
      <c r="H29" s="187">
        <f t="shared" ca="1" si="10"/>
        <v>1.7777140292040954E-2</v>
      </c>
      <c r="I29" s="191">
        <f t="shared" ca="1" si="16"/>
        <v>0.99044090447591937</v>
      </c>
      <c r="J29" s="190">
        <f t="shared" ca="1" si="16"/>
        <v>0.96795570232768358</v>
      </c>
      <c r="K29" s="190">
        <f t="shared" ca="1" si="16"/>
        <v>0.9422223969774266</v>
      </c>
      <c r="L29" s="190">
        <f t="shared" ca="1" si="16"/>
        <v>0.91441271320605333</v>
      </c>
      <c r="M29" s="190">
        <f t="shared" ca="1" si="16"/>
        <v>0.8854012412833121</v>
      </c>
      <c r="N29" s="190">
        <f t="shared" ca="1" si="16"/>
        <v>0.8558309704320215</v>
      </c>
      <c r="O29" s="190">
        <f t="shared" ca="1" si="16"/>
        <v>0.82616789536951296</v>
      </c>
      <c r="P29" s="190">
        <f t="shared" ca="1" si="16"/>
        <v>0.79674468921372943</v>
      </c>
      <c r="Q29" s="190">
        <f t="shared" ca="1" si="16"/>
        <v>0.76779469746323514</v>
      </c>
      <c r="R29" s="190">
        <f t="shared" ca="1" si="16"/>
        <v>0.73947790697105231</v>
      </c>
      <c r="S29" s="190">
        <f t="shared" ca="1" si="16"/>
        <v>0.71190052133429682</v>
      </c>
      <c r="T29" s="190">
        <f t="shared" ca="1" si="16"/>
        <v>0.68512957374098638</v>
      </c>
      <c r="U29" s="190">
        <f t="shared" ca="1" si="16"/>
        <v>0.6592037562721329</v>
      </c>
      <c r="V29" s="190">
        <f t="shared" ca="1" si="16"/>
        <v>0.63414140071804859</v>
      </c>
      <c r="W29" s="187">
        <f t="shared" ca="1" si="16"/>
        <v>0.6099463342924234</v>
      </c>
      <c r="Y29" s="78">
        <f t="shared" ca="1" si="12"/>
        <v>11986770.704077834</v>
      </c>
      <c r="Z29" s="78">
        <f t="shared" ca="1" si="13"/>
        <v>11990605.067655787</v>
      </c>
      <c r="AA29" s="78">
        <f t="shared" ca="1" si="14"/>
        <v>3834.3635779526085</v>
      </c>
    </row>
    <row r="30" spans="1:27" ht="11.25" customHeight="1" x14ac:dyDescent="0.2">
      <c r="A30" s="222">
        <f t="shared" si="15"/>
        <v>20</v>
      </c>
      <c r="B30" s="220">
        <f t="shared" si="4"/>
        <v>1.95E-2</v>
      </c>
      <c r="C30" s="217">
        <f t="shared" si="5"/>
        <v>2.7675000000000004E-3</v>
      </c>
      <c r="D30" s="219">
        <f t="shared" ca="1" si="6"/>
        <v>2.9805028440743619E-2</v>
      </c>
      <c r="E30" s="218">
        <f t="shared" ca="1" si="7"/>
        <v>-1.8836668224541069</v>
      </c>
      <c r="F30" s="187">
        <f t="shared" ca="1" si="8"/>
        <v>-9.2998597846472852E-3</v>
      </c>
      <c r="G30" s="217">
        <f t="shared" ca="1" si="9"/>
        <v>-6.5323597846472844E-3</v>
      </c>
      <c r="H30" s="187">
        <f t="shared" ca="1" si="10"/>
        <v>1.2967640215352716E-2</v>
      </c>
      <c r="I30" s="191">
        <f t="shared" ca="1" si="16"/>
        <v>0.99267118554941336</v>
      </c>
      <c r="J30" s="190">
        <f t="shared" ca="1" si="16"/>
        <v>0.97371038184031744</v>
      </c>
      <c r="K30" s="190">
        <f t="shared" ca="1" si="16"/>
        <v>0.95048125872429046</v>
      </c>
      <c r="L30" s="190">
        <f t="shared" ca="1" si="16"/>
        <v>0.9243924134623237</v>
      </c>
      <c r="M30" s="190">
        <f t="shared" ca="1" si="16"/>
        <v>0.89651106737081698</v>
      </c>
      <c r="N30" s="190">
        <f t="shared" ca="1" si="16"/>
        <v>0.86763193567548136</v>
      </c>
      <c r="O30" s="190">
        <f t="shared" ca="1" si="16"/>
        <v>0.83833788747216631</v>
      </c>
      <c r="P30" s="190">
        <f t="shared" ca="1" si="16"/>
        <v>0.80905018899424153</v>
      </c>
      <c r="Q30" s="190">
        <f t="shared" ca="1" si="16"/>
        <v>0.780068543636807</v>
      </c>
      <c r="R30" s="190">
        <f t="shared" ca="1" si="16"/>
        <v>0.75160218758853414</v>
      </c>
      <c r="S30" s="190">
        <f t="shared" ca="1" si="16"/>
        <v>0.72379360870672926</v>
      </c>
      <c r="T30" s="190">
        <f t="shared" ca="1" si="16"/>
        <v>0.6967364068450782</v>
      </c>
      <c r="U30" s="190">
        <f t="shared" ca="1" si="16"/>
        <v>0.67048861606303467</v>
      </c>
      <c r="V30" s="190">
        <f t="shared" ca="1" si="16"/>
        <v>0.64508257151367199</v>
      </c>
      <c r="W30" s="187">
        <f t="shared" ca="1" si="16"/>
        <v>0.62053217735630883</v>
      </c>
      <c r="Y30" s="78">
        <f t="shared" ca="1" si="12"/>
        <v>12141090.430799214</v>
      </c>
      <c r="Z30" s="78">
        <f t="shared" ca="1" si="13"/>
        <v>12144813.21075312</v>
      </c>
      <c r="AA30" s="78">
        <f t="shared" ca="1" si="14"/>
        <v>3722.7799539063126</v>
      </c>
    </row>
    <row r="31" spans="1:27" ht="11.25" customHeight="1" x14ac:dyDescent="0.2">
      <c r="A31" s="222">
        <f t="shared" si="15"/>
        <v>21</v>
      </c>
      <c r="B31" s="220">
        <f t="shared" si="4"/>
        <v>1.95E-2</v>
      </c>
      <c r="C31" s="217">
        <f t="shared" si="5"/>
        <v>2.7675000000000004E-3</v>
      </c>
      <c r="D31" s="219">
        <f t="shared" ca="1" si="6"/>
        <v>0.87382071729593946</v>
      </c>
      <c r="E31" s="218">
        <f t="shared" ca="1" si="7"/>
        <v>1.1446393967017996</v>
      </c>
      <c r="F31" s="187">
        <f t="shared" ca="1" si="8"/>
        <v>5.6512042185047021E-3</v>
      </c>
      <c r="G31" s="217">
        <f t="shared" ca="1" si="9"/>
        <v>8.418704218504703E-3</v>
      </c>
      <c r="H31" s="187">
        <f t="shared" ca="1" si="10"/>
        <v>2.7918704218504703E-2</v>
      </c>
      <c r="I31" s="191">
        <f t="shared" ref="I31:W40" ca="1" si="17">I$8*EXP(-$H31*I$9)</f>
        <v>0.98575442660033041</v>
      </c>
      <c r="J31" s="190">
        <f t="shared" ca="1" si="17"/>
        <v>0.95593231050946248</v>
      </c>
      <c r="K31" s="190">
        <f t="shared" ca="1" si="17"/>
        <v>0.92504177679343325</v>
      </c>
      <c r="L31" s="190">
        <f t="shared" ca="1" si="17"/>
        <v>0.89372070861073805</v>
      </c>
      <c r="M31" s="190">
        <f t="shared" ca="1" si="17"/>
        <v>0.86242365232625029</v>
      </c>
      <c r="N31" s="190">
        <f t="shared" ca="1" si="17"/>
        <v>0.83147026719232253</v>
      </c>
      <c r="O31" s="190">
        <f t="shared" ca="1" si="17"/>
        <v>0.80108154717912339</v>
      </c>
      <c r="P31" s="190">
        <f t="shared" ca="1" si="17"/>
        <v>0.7714066582205571</v>
      </c>
      <c r="Q31" s="190">
        <f t="shared" ca="1" si="17"/>
        <v>0.74254270255796373</v>
      </c>
      <c r="R31" s="190">
        <f t="shared" ca="1" si="17"/>
        <v>0.71454921306743557</v>
      </c>
      <c r="S31" s="190">
        <f t="shared" ca="1" si="17"/>
        <v>0.68745875008676527</v>
      </c>
      <c r="T31" s="190">
        <f t="shared" ca="1" si="17"/>
        <v>0.66128463020610462</v>
      </c>
      <c r="U31" s="190">
        <f t="shared" ca="1" si="17"/>
        <v>0.63602655185248202</v>
      </c>
      <c r="V31" s="190">
        <f t="shared" ca="1" si="17"/>
        <v>0.61167468231640221</v>
      </c>
      <c r="W31" s="187">
        <f t="shared" ca="1" si="17"/>
        <v>0.58821262129568608</v>
      </c>
      <c r="Y31" s="78">
        <f t="shared" ca="1" si="12"/>
        <v>11668580.498815058</v>
      </c>
      <c r="Z31" s="78">
        <f t="shared" ca="1" si="13"/>
        <v>11672647.661702808</v>
      </c>
      <c r="AA31" s="78">
        <f t="shared" ca="1" si="14"/>
        <v>4067.1628877501935</v>
      </c>
    </row>
    <row r="32" spans="1:27" ht="11.25" customHeight="1" x14ac:dyDescent="0.2">
      <c r="A32" s="222">
        <f t="shared" si="15"/>
        <v>22</v>
      </c>
      <c r="B32" s="220">
        <f t="shared" si="4"/>
        <v>1.95E-2</v>
      </c>
      <c r="C32" s="217">
        <f t="shared" si="5"/>
        <v>2.7675000000000004E-3</v>
      </c>
      <c r="D32" s="219">
        <f t="shared" ca="1" si="6"/>
        <v>0.64381201609966321</v>
      </c>
      <c r="E32" s="218">
        <f t="shared" ca="1" si="7"/>
        <v>0.36866697464012027</v>
      </c>
      <c r="F32" s="187">
        <f t="shared" ca="1" si="8"/>
        <v>1.8201473479882175E-3</v>
      </c>
      <c r="G32" s="217">
        <f t="shared" ca="1" si="9"/>
        <v>4.5876473479882184E-3</v>
      </c>
      <c r="H32" s="187">
        <f t="shared" ca="1" si="10"/>
        <v>2.4087647347988218E-2</v>
      </c>
      <c r="I32" s="191">
        <f t="shared" ca="1" si="17"/>
        <v>0.98752216921503122</v>
      </c>
      <c r="J32" s="190">
        <f t="shared" ca="1" si="17"/>
        <v>0.96045658943617851</v>
      </c>
      <c r="K32" s="190">
        <f t="shared" ca="1" si="17"/>
        <v>0.9314947631498649</v>
      </c>
      <c r="L32" s="190">
        <f t="shared" ca="1" si="17"/>
        <v>0.9014816682955783</v>
      </c>
      <c r="M32" s="190">
        <f t="shared" ca="1" si="17"/>
        <v>0.87103268905401832</v>
      </c>
      <c r="N32" s="190">
        <f t="shared" ca="1" si="17"/>
        <v>0.84059013823286899</v>
      </c>
      <c r="O32" s="190">
        <f t="shared" ca="1" si="17"/>
        <v>0.81046731827603469</v>
      </c>
      <c r="P32" s="190">
        <f t="shared" ca="1" si="17"/>
        <v>0.78088218788730313</v>
      </c>
      <c r="Q32" s="190">
        <f t="shared" ca="1" si="17"/>
        <v>0.75198273289537243</v>
      </c>
      <c r="R32" s="190">
        <f t="shared" ca="1" si="17"/>
        <v>0.7238658979176571</v>
      </c>
      <c r="S32" s="190">
        <f t="shared" ca="1" si="17"/>
        <v>0.69659161158896743</v>
      </c>
      <c r="T32" s="190">
        <f t="shared" ca="1" si="17"/>
        <v>0.67019312076418269</v>
      </c>
      <c r="U32" s="190">
        <f t="shared" ca="1" si="17"/>
        <v>0.64468457307639271</v>
      </c>
      <c r="V32" s="190">
        <f t="shared" ca="1" si="17"/>
        <v>0.62006656155309381</v>
      </c>
      <c r="W32" s="187">
        <f t="shared" ca="1" si="17"/>
        <v>0.59633016713089693</v>
      </c>
      <c r="Y32" s="78">
        <f t="shared" ca="1" si="12"/>
        <v>11787642.188473444</v>
      </c>
      <c r="Z32" s="78">
        <f t="shared" ca="1" si="13"/>
        <v>11791621.873400426</v>
      </c>
      <c r="AA32" s="78">
        <f t="shared" ca="1" si="14"/>
        <v>3979.6849269811064</v>
      </c>
    </row>
    <row r="33" spans="1:27" ht="11.25" customHeight="1" x14ac:dyDescent="0.2">
      <c r="A33" s="222">
        <f t="shared" si="15"/>
        <v>23</v>
      </c>
      <c r="B33" s="220">
        <f t="shared" si="4"/>
        <v>1.95E-2</v>
      </c>
      <c r="C33" s="217">
        <f t="shared" si="5"/>
        <v>2.7675000000000004E-3</v>
      </c>
      <c r="D33" s="219">
        <f t="shared" ca="1" si="6"/>
        <v>0.25694623387971738</v>
      </c>
      <c r="E33" s="218">
        <f t="shared" ca="1" si="7"/>
        <v>-0.65278876478030801</v>
      </c>
      <c r="F33" s="187">
        <f t="shared" ca="1" si="8"/>
        <v>-3.2228862923543216E-3</v>
      </c>
      <c r="G33" s="217">
        <f t="shared" ca="1" si="9"/>
        <v>-4.5538629235432121E-4</v>
      </c>
      <c r="H33" s="187">
        <f t="shared" ca="1" si="10"/>
        <v>1.904461370764568E-2</v>
      </c>
      <c r="I33" s="191">
        <f t="shared" ca="1" si="17"/>
        <v>0.98985398124982948</v>
      </c>
      <c r="J33" s="190">
        <f t="shared" ca="1" si="17"/>
        <v>0.96644481143758521</v>
      </c>
      <c r="K33" s="190">
        <f t="shared" ca="1" si="17"/>
        <v>0.94005786826009252</v>
      </c>
      <c r="L33" s="190">
        <f t="shared" ca="1" si="17"/>
        <v>0.91180069494087546</v>
      </c>
      <c r="M33" s="190">
        <f t="shared" ca="1" si="17"/>
        <v>0.88249640133019358</v>
      </c>
      <c r="N33" s="190">
        <f t="shared" ca="1" si="17"/>
        <v>0.85274781202429306</v>
      </c>
      <c r="O33" s="190">
        <f t="shared" ca="1" si="17"/>
        <v>0.82299019165660581</v>
      </c>
      <c r="P33" s="190">
        <f t="shared" ca="1" si="17"/>
        <v>0.79353303339115389</v>
      </c>
      <c r="Q33" s="190">
        <f t="shared" ca="1" si="17"/>
        <v>0.76459238308905741</v>
      </c>
      <c r="R33" s="190">
        <f t="shared" ca="1" si="17"/>
        <v>0.73631542265739025</v>
      </c>
      <c r="S33" s="190">
        <f t="shared" ca="1" si="17"/>
        <v>0.70879894075800653</v>
      </c>
      <c r="T33" s="190">
        <f t="shared" ca="1" si="17"/>
        <v>0.68210308776258266</v>
      </c>
      <c r="U33" s="190">
        <f t="shared" ca="1" si="17"/>
        <v>0.65626155069102998</v>
      </c>
      <c r="V33" s="190">
        <f t="shared" ca="1" si="17"/>
        <v>0.63128904120052454</v>
      </c>
      <c r="W33" s="187">
        <f t="shared" ca="1" si="17"/>
        <v>0.60718678350956856</v>
      </c>
      <c r="Y33" s="78">
        <f t="shared" ca="1" si="12"/>
        <v>11946472.003958788</v>
      </c>
      <c r="Z33" s="78">
        <f t="shared" ca="1" si="13"/>
        <v>11950335.664248135</v>
      </c>
      <c r="AA33" s="78">
        <f t="shared" ca="1" si="14"/>
        <v>3863.6602893471718</v>
      </c>
    </row>
    <row r="34" spans="1:27" ht="11.25" customHeight="1" x14ac:dyDescent="0.2">
      <c r="A34" s="222">
        <f t="shared" si="15"/>
        <v>24</v>
      </c>
      <c r="B34" s="220">
        <f t="shared" si="4"/>
        <v>1.95E-2</v>
      </c>
      <c r="C34" s="217">
        <f t="shared" si="5"/>
        <v>2.7675000000000004E-3</v>
      </c>
      <c r="D34" s="219">
        <f t="shared" ca="1" si="6"/>
        <v>0.4059352390554094</v>
      </c>
      <c r="E34" s="218">
        <f t="shared" ca="1" si="7"/>
        <v>-0.23801368753964591</v>
      </c>
      <c r="F34" s="187">
        <f t="shared" ca="1" si="8"/>
        <v>-1.1750984274712343E-3</v>
      </c>
      <c r="G34" s="217">
        <f t="shared" ca="1" si="9"/>
        <v>1.5924015725287662E-3</v>
      </c>
      <c r="H34" s="187">
        <f t="shared" ca="1" si="10"/>
        <v>2.1092401572528768E-2</v>
      </c>
      <c r="I34" s="191">
        <f t="shared" ca="1" si="17"/>
        <v>0.98890645612575701</v>
      </c>
      <c r="J34" s="190">
        <f t="shared" ca="1" si="17"/>
        <v>0.96400872877155375</v>
      </c>
      <c r="K34" s="190">
        <f t="shared" ca="1" si="17"/>
        <v>0.9365712587245244</v>
      </c>
      <c r="L34" s="190">
        <f t="shared" ca="1" si="17"/>
        <v>0.9075963552492885</v>
      </c>
      <c r="M34" s="190">
        <f t="shared" ca="1" si="17"/>
        <v>0.87782333304846361</v>
      </c>
      <c r="N34" s="190">
        <f t="shared" ca="1" si="17"/>
        <v>0.84778997253057931</v>
      </c>
      <c r="O34" s="190">
        <f t="shared" ca="1" si="17"/>
        <v>0.81788195398079755</v>
      </c>
      <c r="P34" s="190">
        <f t="shared" ca="1" si="17"/>
        <v>0.78837146792843626</v>
      </c>
      <c r="Q34" s="190">
        <f t="shared" ca="1" si="17"/>
        <v>0.75944677510404746</v>
      </c>
      <c r="R34" s="190">
        <f t="shared" ca="1" si="17"/>
        <v>0.7312345213091489</v>
      </c>
      <c r="S34" s="190">
        <f t="shared" ca="1" si="17"/>
        <v>0.70381641251326543</v>
      </c>
      <c r="T34" s="190">
        <f t="shared" ca="1" si="17"/>
        <v>0.67724158212238506</v>
      </c>
      <c r="U34" s="190">
        <f t="shared" ca="1" si="17"/>
        <v>0.65153571106349351</v>
      </c>
      <c r="V34" s="190">
        <f t="shared" ca="1" si="17"/>
        <v>0.6267077232677688</v>
      </c>
      <c r="W34" s="187">
        <f t="shared" ca="1" si="17"/>
        <v>0.60275468321369319</v>
      </c>
      <c r="Y34" s="78">
        <f t="shared" ca="1" si="12"/>
        <v>11881686.934953205</v>
      </c>
      <c r="Z34" s="78">
        <f t="shared" ca="1" si="13"/>
        <v>11885597.81789837</v>
      </c>
      <c r="AA34" s="78">
        <f t="shared" ca="1" si="14"/>
        <v>3910.8829451650381</v>
      </c>
    </row>
    <row r="35" spans="1:27" ht="11.25" customHeight="1" x14ac:dyDescent="0.2">
      <c r="A35" s="222">
        <f t="shared" si="15"/>
        <v>25</v>
      </c>
      <c r="B35" s="220">
        <f t="shared" si="4"/>
        <v>1.95E-2</v>
      </c>
      <c r="C35" s="217">
        <f t="shared" si="5"/>
        <v>2.7675000000000004E-3</v>
      </c>
      <c r="D35" s="219">
        <f t="shared" ca="1" si="6"/>
        <v>0.5977480226386005</v>
      </c>
      <c r="E35" s="218">
        <f t="shared" ca="1" si="7"/>
        <v>0.2475224042850698</v>
      </c>
      <c r="F35" s="187">
        <f t="shared" ca="1" si="8"/>
        <v>1.2220439548916093E-3</v>
      </c>
      <c r="G35" s="217">
        <f t="shared" ca="1" si="9"/>
        <v>3.9895439548916101E-3</v>
      </c>
      <c r="H35" s="187">
        <f t="shared" ca="1" si="10"/>
        <v>2.3489543954891612E-2</v>
      </c>
      <c r="I35" s="191">
        <f t="shared" ca="1" si="17"/>
        <v>0.98779843457968375</v>
      </c>
      <c r="J35" s="190">
        <f t="shared" ca="1" si="17"/>
        <v>0.96116484829391169</v>
      </c>
      <c r="K35" s="190">
        <f t="shared" ca="1" si="17"/>
        <v>0.93250625587729841</v>
      </c>
      <c r="L35" s="190">
        <f t="shared" ca="1" si="17"/>
        <v>0.90269937426479741</v>
      </c>
      <c r="M35" s="190">
        <f t="shared" ca="1" si="17"/>
        <v>0.87238446314386042</v>
      </c>
      <c r="N35" s="190">
        <f t="shared" ca="1" si="17"/>
        <v>0.84202292928531552</v>
      </c>
      <c r="O35" s="190">
        <f t="shared" ca="1" si="17"/>
        <v>0.81194251353197322</v>
      </c>
      <c r="P35" s="190">
        <f t="shared" ca="1" si="17"/>
        <v>0.78237197249194501</v>
      </c>
      <c r="Q35" s="190">
        <f t="shared" ca="1" si="17"/>
        <v>0.75346729963692516</v>
      </c>
      <c r="R35" s="190">
        <f t="shared" ca="1" si="17"/>
        <v>0.72533133864783395</v>
      </c>
      <c r="S35" s="190">
        <f t="shared" ca="1" si="17"/>
        <v>0.69802833996592395</v>
      </c>
      <c r="T35" s="190">
        <f t="shared" ca="1" si="17"/>
        <v>0.67159470126245491</v>
      </c>
      <c r="U35" s="190">
        <f t="shared" ca="1" si="17"/>
        <v>0.64604685649820603</v>
      </c>
      <c r="V35" s="190">
        <f t="shared" ca="1" si="17"/>
        <v>0.62138704955990109</v>
      </c>
      <c r="W35" s="187">
        <f t="shared" ca="1" si="17"/>
        <v>0.59760754670533889</v>
      </c>
      <c r="Y35" s="78">
        <f t="shared" ca="1" si="12"/>
        <v>11806353.923745371</v>
      </c>
      <c r="Z35" s="78">
        <f t="shared" ca="1" si="13"/>
        <v>11810319.897132471</v>
      </c>
      <c r="AA35" s="78">
        <f t="shared" ca="1" si="14"/>
        <v>3965.9733870998025</v>
      </c>
    </row>
    <row r="36" spans="1:27" ht="11.25" customHeight="1" x14ac:dyDescent="0.2">
      <c r="A36" s="222">
        <f t="shared" si="15"/>
        <v>26</v>
      </c>
      <c r="B36" s="220">
        <f t="shared" si="4"/>
        <v>1.95E-2</v>
      </c>
      <c r="C36" s="217">
        <f t="shared" si="5"/>
        <v>2.7675000000000004E-3</v>
      </c>
      <c r="D36" s="219">
        <f t="shared" ca="1" si="6"/>
        <v>0.21207493345915518</v>
      </c>
      <c r="E36" s="218">
        <f t="shared" ca="1" si="7"/>
        <v>-0.79924240671112345</v>
      </c>
      <c r="F36" s="187">
        <f t="shared" ca="1" si="8"/>
        <v>-3.945943214455367E-3</v>
      </c>
      <c r="G36" s="217">
        <f t="shared" ca="1" si="9"/>
        <v>-1.1784432144553666E-3</v>
      </c>
      <c r="H36" s="187">
        <f t="shared" ca="1" si="10"/>
        <v>1.8321556785544632E-2</v>
      </c>
      <c r="I36" s="191">
        <f t="shared" ca="1" si="17"/>
        <v>0.99018876134859402</v>
      </c>
      <c r="J36" s="190">
        <f t="shared" ca="1" si="17"/>
        <v>0.96730644181232817</v>
      </c>
      <c r="K36" s="190">
        <f t="shared" ca="1" si="17"/>
        <v>0.94129205933767079</v>
      </c>
      <c r="L36" s="190">
        <f t="shared" ca="1" si="17"/>
        <v>0.91328986031310655</v>
      </c>
      <c r="M36" s="190">
        <f t="shared" ca="1" si="17"/>
        <v>0.88415235887492893</v>
      </c>
      <c r="N36" s="190">
        <f t="shared" ca="1" si="17"/>
        <v>0.85450530132663949</v>
      </c>
      <c r="O36" s="190">
        <f t="shared" ca="1" si="17"/>
        <v>0.82480147922993108</v>
      </c>
      <c r="P36" s="190">
        <f t="shared" ca="1" si="17"/>
        <v>0.79536360066982459</v>
      </c>
      <c r="Q36" s="190">
        <f t="shared" ca="1" si="17"/>
        <v>0.76641757087056417</v>
      </c>
      <c r="R36" s="190">
        <f t="shared" ca="1" si="17"/>
        <v>0.73811786774451449</v>
      </c>
      <c r="S36" s="190">
        <f t="shared" ca="1" si="17"/>
        <v>0.71056664342533005</v>
      </c>
      <c r="T36" s="190">
        <f t="shared" ca="1" si="17"/>
        <v>0.68382796872397211</v>
      </c>
      <c r="U36" s="190">
        <f t="shared" ca="1" si="17"/>
        <v>0.65793838122684334</v>
      </c>
      <c r="V36" s="190">
        <f t="shared" ca="1" si="17"/>
        <v>0.63291465421252013</v>
      </c>
      <c r="W36" s="187">
        <f t="shared" ca="1" si="17"/>
        <v>0.60875949416651709</v>
      </c>
      <c r="Y36" s="78">
        <f t="shared" ca="1" si="12"/>
        <v>11969442.443283284</v>
      </c>
      <c r="Z36" s="78">
        <f t="shared" ca="1" si="13"/>
        <v>11973289.39677746</v>
      </c>
      <c r="AA36" s="78">
        <f t="shared" ca="1" si="14"/>
        <v>3846.9534941762686</v>
      </c>
    </row>
    <row r="37" spans="1:27" ht="11.25" customHeight="1" x14ac:dyDescent="0.2">
      <c r="A37" s="222">
        <f t="shared" si="15"/>
        <v>27</v>
      </c>
      <c r="B37" s="220">
        <f t="shared" si="4"/>
        <v>1.95E-2</v>
      </c>
      <c r="C37" s="217">
        <f t="shared" si="5"/>
        <v>2.7675000000000004E-3</v>
      </c>
      <c r="D37" s="219">
        <f t="shared" ca="1" si="6"/>
        <v>0.35582489118403271</v>
      </c>
      <c r="E37" s="218">
        <f t="shared" ca="1" si="7"/>
        <v>-0.36964128916504857</v>
      </c>
      <c r="F37" s="187">
        <f t="shared" ca="1" si="8"/>
        <v>-1.8249576405303845E-3</v>
      </c>
      <c r="G37" s="217">
        <f t="shared" ca="1" si="9"/>
        <v>9.4254235946961596E-4</v>
      </c>
      <c r="H37" s="187">
        <f t="shared" ca="1" si="10"/>
        <v>2.0442542359469615E-2</v>
      </c>
      <c r="I37" s="191">
        <f t="shared" ca="1" si="17"/>
        <v>0.98920705203734716</v>
      </c>
      <c r="J37" s="190">
        <f t="shared" ca="1" si="17"/>
        <v>0.9647811462769883</v>
      </c>
      <c r="K37" s="190">
        <f t="shared" ca="1" si="17"/>
        <v>0.93767632056966765</v>
      </c>
      <c r="L37" s="190">
        <f t="shared" ca="1" si="17"/>
        <v>0.90892848541577531</v>
      </c>
      <c r="M37" s="190">
        <f t="shared" ca="1" si="17"/>
        <v>0.87930363034151959</v>
      </c>
      <c r="N37" s="190">
        <f t="shared" ca="1" si="17"/>
        <v>0.84936019746856473</v>
      </c>
      <c r="O37" s="190">
        <f t="shared" ca="1" si="17"/>
        <v>0.81949959377440518</v>
      </c>
      <c r="P37" s="190">
        <f t="shared" ca="1" si="17"/>
        <v>0.7900058278520149</v>
      </c>
      <c r="Q37" s="190">
        <f t="shared" ca="1" si="17"/>
        <v>0.76107595591886112</v>
      </c>
      <c r="R37" s="190">
        <f t="shared" ca="1" si="17"/>
        <v>0.73284312054007439</v>
      </c>
      <c r="S37" s="190">
        <f t="shared" ca="1" si="17"/>
        <v>0.70539379699141203</v>
      </c>
      <c r="T37" s="190">
        <f t="shared" ca="1" si="17"/>
        <v>0.67878060111699123</v>
      </c>
      <c r="U37" s="190">
        <f t="shared" ca="1" si="17"/>
        <v>0.6530317438488894</v>
      </c>
      <c r="V37" s="190">
        <f t="shared" ca="1" si="17"/>
        <v>0.62815797769033543</v>
      </c>
      <c r="W37" s="187">
        <f t="shared" ca="1" si="17"/>
        <v>0.60415768110171653</v>
      </c>
      <c r="Y37" s="78">
        <f t="shared" ca="1" si="12"/>
        <v>11902203.130944565</v>
      </c>
      <c r="Z37" s="78">
        <f t="shared" ca="1" si="13"/>
        <v>11906099.043307383</v>
      </c>
      <c r="AA37" s="78">
        <f t="shared" ca="1" si="14"/>
        <v>3895.9123628176749</v>
      </c>
    </row>
    <row r="38" spans="1:27" ht="11.25" customHeight="1" x14ac:dyDescent="0.2">
      <c r="A38" s="222">
        <f t="shared" si="15"/>
        <v>28</v>
      </c>
      <c r="B38" s="220">
        <f t="shared" si="4"/>
        <v>1.95E-2</v>
      </c>
      <c r="C38" s="217">
        <f t="shared" si="5"/>
        <v>2.7675000000000004E-3</v>
      </c>
      <c r="D38" s="219">
        <f t="shared" ca="1" si="6"/>
        <v>0.78125774063682318</v>
      </c>
      <c r="E38" s="218">
        <f t="shared" ca="1" si="7"/>
        <v>0.7764479896858647</v>
      </c>
      <c r="F38" s="187">
        <f t="shared" ca="1" si="8"/>
        <v>3.8334047975332589E-3</v>
      </c>
      <c r="G38" s="217">
        <f t="shared" ca="1" si="9"/>
        <v>6.6009047975332594E-3</v>
      </c>
      <c r="H38" s="187">
        <f t="shared" ca="1" si="10"/>
        <v>2.6100904797533259E-2</v>
      </c>
      <c r="I38" s="191">
        <f t="shared" ca="1" si="17"/>
        <v>0.98659280850100306</v>
      </c>
      <c r="J38" s="190">
        <f t="shared" ca="1" si="17"/>
        <v>0.95807637387372357</v>
      </c>
      <c r="K38" s="190">
        <f t="shared" ca="1" si="17"/>
        <v>0.92809806394439875</v>
      </c>
      <c r="L38" s="190">
        <f t="shared" ca="1" si="17"/>
        <v>0.89739484332518005</v>
      </c>
      <c r="M38" s="190">
        <f t="shared" ca="1" si="17"/>
        <v>0.86649789664311005</v>
      </c>
      <c r="N38" s="190">
        <f t="shared" ca="1" si="17"/>
        <v>0.83578515563457734</v>
      </c>
      <c r="O38" s="190">
        <f t="shared" ca="1" si="17"/>
        <v>0.80552137572326443</v>
      </c>
      <c r="P38" s="190">
        <f t="shared" ca="1" si="17"/>
        <v>0.77588828417199207</v>
      </c>
      <c r="Q38" s="190">
        <f t="shared" ca="1" si="17"/>
        <v>0.74700703910733146</v>
      </c>
      <c r="R38" s="190">
        <f t="shared" ca="1" si="17"/>
        <v>0.71895484450612912</v>
      </c>
      <c r="S38" s="190">
        <f t="shared" ca="1" si="17"/>
        <v>0.69177717911667114</v>
      </c>
      <c r="T38" s="190">
        <f t="shared" ca="1" si="17"/>
        <v>0.66549676213773779</v>
      </c>
      <c r="U38" s="190">
        <f t="shared" ca="1" si="17"/>
        <v>0.6401201060041718</v>
      </c>
      <c r="V38" s="190">
        <f t="shared" ca="1" si="17"/>
        <v>0.61564229300489504</v>
      </c>
      <c r="W38" s="187">
        <f t="shared" ca="1" si="17"/>
        <v>0.59205044874407298</v>
      </c>
      <c r="Y38" s="78">
        <f t="shared" ca="1" si="12"/>
        <v>11724903.474438258</v>
      </c>
      <c r="Z38" s="78">
        <f t="shared" ca="1" si="13"/>
        <v>11728929.207476754</v>
      </c>
      <c r="AA38" s="78">
        <f t="shared" ca="1" si="14"/>
        <v>4025.7330384962261</v>
      </c>
    </row>
    <row r="39" spans="1:27" ht="11.25" customHeight="1" x14ac:dyDescent="0.2">
      <c r="A39" s="222">
        <f t="shared" si="15"/>
        <v>29</v>
      </c>
      <c r="B39" s="220">
        <f t="shared" si="4"/>
        <v>1.95E-2</v>
      </c>
      <c r="C39" s="217">
        <f t="shared" si="5"/>
        <v>2.7675000000000004E-3</v>
      </c>
      <c r="D39" s="219">
        <f t="shared" ca="1" si="6"/>
        <v>0.42066699078603031</v>
      </c>
      <c r="E39" s="218">
        <f t="shared" ca="1" si="7"/>
        <v>-0.20018745050205974</v>
      </c>
      <c r="F39" s="187">
        <f t="shared" ca="1" si="8"/>
        <v>-9.883463456078006E-4</v>
      </c>
      <c r="G39" s="217">
        <f t="shared" ca="1" si="9"/>
        <v>1.7791536543921998E-3</v>
      </c>
      <c r="H39" s="187">
        <f t="shared" ca="1" si="10"/>
        <v>2.1279153654392199E-2</v>
      </c>
      <c r="I39" s="191">
        <f t="shared" ca="1" si="17"/>
        <v>0.98882008983294845</v>
      </c>
      <c r="J39" s="190">
        <f t="shared" ca="1" si="17"/>
        <v>0.96378687114237993</v>
      </c>
      <c r="K39" s="190">
        <f t="shared" ca="1" si="17"/>
        <v>0.93625393460318285</v>
      </c>
      <c r="L39" s="190">
        <f t="shared" ca="1" si="17"/>
        <v>0.90721389809498909</v>
      </c>
      <c r="M39" s="190">
        <f t="shared" ca="1" si="17"/>
        <v>0.87739839653082308</v>
      </c>
      <c r="N39" s="190">
        <f t="shared" ca="1" si="17"/>
        <v>0.84733926927046399</v>
      </c>
      <c r="O39" s="190">
        <f t="shared" ca="1" si="17"/>
        <v>0.81741767869020399</v>
      </c>
      <c r="P39" s="190">
        <f t="shared" ca="1" si="17"/>
        <v>0.78790242253494203</v>
      </c>
      <c r="Q39" s="190">
        <f t="shared" ca="1" si="17"/>
        <v>0.75897923773404541</v>
      </c>
      <c r="R39" s="190">
        <f t="shared" ca="1" si="17"/>
        <v>0.73077290657843752</v>
      </c>
      <c r="S39" s="190">
        <f t="shared" ca="1" si="17"/>
        <v>0.70336376740688467</v>
      </c>
      <c r="T39" s="190">
        <f t="shared" ca="1" si="17"/>
        <v>0.67679995522574632</v>
      </c>
      <c r="U39" s="190">
        <f t="shared" ca="1" si="17"/>
        <v>0.65110642574124622</v>
      </c>
      <c r="V39" s="190">
        <f t="shared" ca="1" si="17"/>
        <v>0.62629157879793595</v>
      </c>
      <c r="W39" s="187">
        <f t="shared" ca="1" si="17"/>
        <v>0.60235210231623759</v>
      </c>
      <c r="Y39" s="78">
        <f t="shared" ca="1" si="12"/>
        <v>11875798.534500469</v>
      </c>
      <c r="Z39" s="78">
        <f t="shared" ca="1" si="13"/>
        <v>11879713.716856735</v>
      </c>
      <c r="AA39" s="78">
        <f t="shared" ca="1" si="14"/>
        <v>3915.1823562663049</v>
      </c>
    </row>
    <row r="40" spans="1:27" ht="11.25" customHeight="1" x14ac:dyDescent="0.2">
      <c r="A40" s="222">
        <f t="shared" si="15"/>
        <v>30</v>
      </c>
      <c r="B40" s="220">
        <f t="shared" si="4"/>
        <v>1.95E-2</v>
      </c>
      <c r="C40" s="217">
        <f t="shared" si="5"/>
        <v>2.7675000000000004E-3</v>
      </c>
      <c r="D40" s="219">
        <f t="shared" ca="1" si="6"/>
        <v>0.15414526192296307</v>
      </c>
      <c r="E40" s="218">
        <f t="shared" ca="1" si="7"/>
        <v>-1.0188155881542562</v>
      </c>
      <c r="F40" s="187">
        <f t="shared" ca="1" si="8"/>
        <v>-5.0299989378712858E-3</v>
      </c>
      <c r="G40" s="217">
        <f t="shared" ca="1" si="9"/>
        <v>-2.2624989378712853E-3</v>
      </c>
      <c r="H40" s="187">
        <f t="shared" ca="1" si="10"/>
        <v>1.7237501062128714E-2</v>
      </c>
      <c r="I40" s="191">
        <f t="shared" ca="1" si="17"/>
        <v>0.99069089840660685</v>
      </c>
      <c r="J40" s="190">
        <f t="shared" ca="1" si="17"/>
        <v>0.96859969563796355</v>
      </c>
      <c r="K40" s="190">
        <f t="shared" ca="1" si="17"/>
        <v>0.9431454783296519</v>
      </c>
      <c r="L40" s="190">
        <f t="shared" ca="1" si="17"/>
        <v>0.91552707542610157</v>
      </c>
      <c r="M40" s="190">
        <f t="shared" ca="1" si="17"/>
        <v>0.88664090564003761</v>
      </c>
      <c r="N40" s="190">
        <f t="shared" ca="1" si="17"/>
        <v>0.85714703639588619</v>
      </c>
      <c r="O40" s="190">
        <f t="shared" ca="1" si="17"/>
        <v>0.82752455515354084</v>
      </c>
      <c r="P40" s="190">
        <f t="shared" ca="1" si="17"/>
        <v>0.79811602535318349</v>
      </c>
      <c r="Q40" s="190">
        <f t="shared" ca="1" si="17"/>
        <v>0.76916218173027973</v>
      </c>
      <c r="R40" s="190">
        <f t="shared" ca="1" si="17"/>
        <v>0.74082848490681452</v>
      </c>
      <c r="S40" s="190">
        <f t="shared" ca="1" si="17"/>
        <v>0.71322516552706394</v>
      </c>
      <c r="T40" s="190">
        <f t="shared" ca="1" si="17"/>
        <v>0.68642220211262228</v>
      </c>
      <c r="U40" s="190">
        <f t="shared" ca="1" si="17"/>
        <v>0.66046042930141624</v>
      </c>
      <c r="V40" s="190">
        <f t="shared" ca="1" si="17"/>
        <v>0.63535972902498883</v>
      </c>
      <c r="W40" s="187">
        <f t="shared" ca="1" si="17"/>
        <v>0.61112504336523499</v>
      </c>
      <c r="Y40" s="78">
        <f t="shared" ca="1" si="12"/>
        <v>12003974.906311395</v>
      </c>
      <c r="Z40" s="78">
        <f t="shared" ca="1" si="13"/>
        <v>12007796.78160413</v>
      </c>
      <c r="AA40" s="78">
        <f t="shared" ca="1" si="14"/>
        <v>3821.8752927351743</v>
      </c>
    </row>
    <row r="41" spans="1:27" ht="11.25" customHeight="1" x14ac:dyDescent="0.2">
      <c r="A41" s="222">
        <f t="shared" si="15"/>
        <v>31</v>
      </c>
      <c r="B41" s="220">
        <f t="shared" si="4"/>
        <v>1.95E-2</v>
      </c>
      <c r="C41" s="217">
        <f t="shared" si="5"/>
        <v>2.7675000000000004E-3</v>
      </c>
      <c r="D41" s="219">
        <f t="shared" ca="1" si="6"/>
        <v>0.90946717112944586</v>
      </c>
      <c r="E41" s="218">
        <f t="shared" ca="1" si="7"/>
        <v>1.337481068712792</v>
      </c>
      <c r="F41" s="187">
        <f t="shared" ca="1" si="8"/>
        <v>6.6032836886960738E-3</v>
      </c>
      <c r="G41" s="217">
        <f t="shared" ca="1" si="9"/>
        <v>9.3707836886960747E-3</v>
      </c>
      <c r="H41" s="187">
        <f t="shared" ca="1" si="10"/>
        <v>2.8870783688696076E-2</v>
      </c>
      <c r="I41" s="191">
        <f t="shared" ref="I41:W50" ca="1" si="18">I$8*EXP(-$H41*I$9)</f>
        <v>0.98531560516654071</v>
      </c>
      <c r="J41" s="190">
        <f t="shared" ca="1" si="18"/>
        <v>0.95481126435930841</v>
      </c>
      <c r="K41" s="190">
        <f t="shared" ca="1" si="18"/>
        <v>0.92344505280996148</v>
      </c>
      <c r="L41" s="190">
        <f t="shared" ca="1" si="18"/>
        <v>0.8918023728550758</v>
      </c>
      <c r="M41" s="190">
        <f t="shared" ca="1" si="18"/>
        <v>0.86029740115645281</v>
      </c>
      <c r="N41" s="190">
        <f t="shared" ca="1" si="18"/>
        <v>0.82921922407298454</v>
      </c>
      <c r="O41" s="190">
        <f t="shared" ca="1" si="18"/>
        <v>0.79876594327726802</v>
      </c>
      <c r="P41" s="190">
        <f t="shared" ca="1" si="18"/>
        <v>0.76906972841853072</v>
      </c>
      <c r="Q41" s="190">
        <f t="shared" ca="1" si="18"/>
        <v>0.74021514552604173</v>
      </c>
      <c r="R41" s="190">
        <f t="shared" ca="1" si="18"/>
        <v>0.7122525298374579</v>
      </c>
      <c r="S41" s="190">
        <f t="shared" ca="1" si="18"/>
        <v>0.68520772403655739</v>
      </c>
      <c r="T41" s="190">
        <f t="shared" ca="1" si="18"/>
        <v>0.65908915879294427</v>
      </c>
      <c r="U41" s="190">
        <f t="shared" ca="1" si="18"/>
        <v>0.63389299371885666</v>
      </c>
      <c r="V41" s="190">
        <f t="shared" ca="1" si="18"/>
        <v>0.6096068446773405</v>
      </c>
      <c r="W41" s="187">
        <f t="shared" ca="1" si="18"/>
        <v>0.58621248172348017</v>
      </c>
      <c r="Y41" s="78">
        <f t="shared" ca="1" si="12"/>
        <v>11639203.4704288</v>
      </c>
      <c r="Z41" s="78">
        <f t="shared" ca="1" si="13"/>
        <v>11643292.273442827</v>
      </c>
      <c r="AA41" s="78">
        <f t="shared" ca="1" si="14"/>
        <v>4088.8030140269548</v>
      </c>
    </row>
    <row r="42" spans="1:27" ht="11.25" customHeight="1" x14ac:dyDescent="0.2">
      <c r="A42" s="222">
        <f t="shared" si="15"/>
        <v>32</v>
      </c>
      <c r="B42" s="220">
        <f t="shared" si="4"/>
        <v>1.95E-2</v>
      </c>
      <c r="C42" s="217">
        <f t="shared" si="5"/>
        <v>2.7675000000000004E-3</v>
      </c>
      <c r="D42" s="219">
        <f t="shared" ca="1" si="6"/>
        <v>5.4027725693573281E-2</v>
      </c>
      <c r="E42" s="218">
        <f t="shared" ca="1" si="7"/>
        <v>-1.6069950617807243</v>
      </c>
      <c r="F42" s="187">
        <f t="shared" ca="1" si="8"/>
        <v>-7.933902413650145E-3</v>
      </c>
      <c r="G42" s="217">
        <f t="shared" ca="1" si="9"/>
        <v>-5.1664024136501441E-3</v>
      </c>
      <c r="H42" s="187">
        <f t="shared" ca="1" si="10"/>
        <v>1.4333597586349856E-2</v>
      </c>
      <c r="I42" s="191">
        <f t="shared" ca="1" si="18"/>
        <v>0.99203724806784244</v>
      </c>
      <c r="J42" s="190">
        <f t="shared" ca="1" si="18"/>
        <v>0.97207251210705625</v>
      </c>
      <c r="K42" s="190">
        <f t="shared" ca="1" si="18"/>
        <v>0.94812830717823637</v>
      </c>
      <c r="L42" s="190">
        <f t="shared" ca="1" si="18"/>
        <v>0.92154703282358141</v>
      </c>
      <c r="M42" s="190">
        <f t="shared" ca="1" si="18"/>
        <v>0.89334164141879879</v>
      </c>
      <c r="N42" s="190">
        <f t="shared" ca="1" si="18"/>
        <v>0.86426386806769528</v>
      </c>
      <c r="O42" s="190">
        <f t="shared" ca="1" si="18"/>
        <v>0.83486334608696822</v>
      </c>
      <c r="P42" s="190">
        <f t="shared" ca="1" si="18"/>
        <v>0.80553607804934912</v>
      </c>
      <c r="Q42" s="190">
        <f t="shared" ca="1" si="18"/>
        <v>0.77656280576370262</v>
      </c>
      <c r="R42" s="190">
        <f t="shared" ca="1" si="18"/>
        <v>0.74813867125442202</v>
      </c>
      <c r="S42" s="190">
        <f t="shared" ca="1" si="18"/>
        <v>0.72039576676002792</v>
      </c>
      <c r="T42" s="190">
        <f t="shared" ca="1" si="18"/>
        <v>0.69342007407216022</v>
      </c>
      <c r="U42" s="190">
        <f t="shared" ca="1" si="18"/>
        <v>0.66726407716565173</v>
      </c>
      <c r="V42" s="190">
        <f t="shared" ca="1" si="18"/>
        <v>0.64195609084612371</v>
      </c>
      <c r="W42" s="187">
        <f t="shared" ca="1" si="18"/>
        <v>0.61750712490226667</v>
      </c>
      <c r="Y42" s="78">
        <f t="shared" ca="1" si="12"/>
        <v>12097034.644563882</v>
      </c>
      <c r="Z42" s="78">
        <f t="shared" ca="1" si="13"/>
        <v>12100789.176876014</v>
      </c>
      <c r="AA42" s="78">
        <f t="shared" ca="1" si="14"/>
        <v>3754.5323121324182</v>
      </c>
    </row>
    <row r="43" spans="1:27" ht="11.25" customHeight="1" x14ac:dyDescent="0.2">
      <c r="A43" s="222">
        <f t="shared" si="15"/>
        <v>33</v>
      </c>
      <c r="B43" s="220">
        <f t="shared" si="4"/>
        <v>1.95E-2</v>
      </c>
      <c r="C43" s="217">
        <f t="shared" si="5"/>
        <v>2.7675000000000004E-3</v>
      </c>
      <c r="D43" s="219">
        <f t="shared" ca="1" si="6"/>
        <v>0.16468065070209692</v>
      </c>
      <c r="E43" s="218">
        <f t="shared" ca="1" si="7"/>
        <v>-0.97540117429728435</v>
      </c>
      <c r="F43" s="187">
        <f t="shared" ca="1" si="8"/>
        <v>-4.8156574435636729E-3</v>
      </c>
      <c r="G43" s="217">
        <f t="shared" ca="1" si="9"/>
        <v>-2.0481574435636724E-3</v>
      </c>
      <c r="H43" s="187">
        <f t="shared" ca="1" si="10"/>
        <v>1.7451842556436326E-2</v>
      </c>
      <c r="I43" s="191">
        <f t="shared" ca="1" si="18"/>
        <v>0.99059159475021774</v>
      </c>
      <c r="J43" s="190">
        <f t="shared" ca="1" si="18"/>
        <v>0.96834385404621093</v>
      </c>
      <c r="K43" s="190">
        <f t="shared" ca="1" si="18"/>
        <v>0.94277872769086124</v>
      </c>
      <c r="L43" s="190">
        <f t="shared" ca="1" si="18"/>
        <v>0.91508429489105791</v>
      </c>
      <c r="M43" s="190">
        <f t="shared" ca="1" si="18"/>
        <v>0.88614831067494537</v>
      </c>
      <c r="N43" s="190">
        <f t="shared" ca="1" si="18"/>
        <v>0.85662406071156294</v>
      </c>
      <c r="O43" s="190">
        <f t="shared" ca="1" si="18"/>
        <v>0.82698543145505798</v>
      </c>
      <c r="P43" s="190">
        <f t="shared" ca="1" si="18"/>
        <v>0.79757105645121928</v>
      </c>
      <c r="Q43" s="190">
        <f t="shared" ca="1" si="18"/>
        <v>0.76861873377513779</v>
      </c>
      <c r="R43" s="190">
        <f t="shared" ca="1" si="18"/>
        <v>0.74029174832934463</v>
      </c>
      <c r="S43" s="190">
        <f t="shared" ca="1" si="18"/>
        <v>0.71269872991031336</v>
      </c>
      <c r="T43" s="190">
        <f t="shared" ca="1" si="18"/>
        <v>0.68590848610246458</v>
      </c>
      <c r="U43" s="190">
        <f t="shared" ca="1" si="18"/>
        <v>0.65996099970126765</v>
      </c>
      <c r="V43" s="190">
        <f t="shared" ca="1" si="18"/>
        <v>0.63487553629816651</v>
      </c>
      <c r="W43" s="187">
        <f t="shared" ca="1" si="18"/>
        <v>0.61065659468164979</v>
      </c>
      <c r="Y43" s="78">
        <f t="shared" ca="1" si="12"/>
        <v>11997138.15946948</v>
      </c>
      <c r="Z43" s="78">
        <f t="shared" ca="1" si="13"/>
        <v>12000964.996073868</v>
      </c>
      <c r="AA43" s="78">
        <f t="shared" ca="1" si="14"/>
        <v>3826.8366043884307</v>
      </c>
    </row>
    <row r="44" spans="1:27" ht="11.25" customHeight="1" x14ac:dyDescent="0.2">
      <c r="A44" s="222">
        <f t="shared" si="15"/>
        <v>34</v>
      </c>
      <c r="B44" s="220">
        <f t="shared" si="4"/>
        <v>1.95E-2</v>
      </c>
      <c r="C44" s="217">
        <f t="shared" si="5"/>
        <v>2.7675000000000004E-3</v>
      </c>
      <c r="D44" s="219">
        <f t="shared" ca="1" si="6"/>
        <v>0.24739997623236021</v>
      </c>
      <c r="E44" s="218">
        <f t="shared" ca="1" si="7"/>
        <v>-0.68269442626425114</v>
      </c>
      <c r="F44" s="187">
        <f t="shared" ca="1" si="8"/>
        <v>-3.3705336656862229E-3</v>
      </c>
      <c r="G44" s="217">
        <f t="shared" ca="1" si="9"/>
        <v>-6.0303366568622251E-4</v>
      </c>
      <c r="H44" s="187">
        <f t="shared" ca="1" si="10"/>
        <v>1.8896966334313779E-2</v>
      </c>
      <c r="I44" s="191">
        <f t="shared" ca="1" si="18"/>
        <v>0.98992233375448069</v>
      </c>
      <c r="J44" s="190">
        <f t="shared" ca="1" si="18"/>
        <v>0.96662069296475883</v>
      </c>
      <c r="K44" s="190">
        <f t="shared" ca="1" si="18"/>
        <v>0.94030975707515518</v>
      </c>
      <c r="L44" s="190">
        <f t="shared" ca="1" si="18"/>
        <v>0.91210458333971545</v>
      </c>
      <c r="M44" s="190">
        <f t="shared" ca="1" si="18"/>
        <v>0.88283429372496081</v>
      </c>
      <c r="N44" s="190">
        <f t="shared" ca="1" si="18"/>
        <v>0.85310639533438215</v>
      </c>
      <c r="O44" s="190">
        <f t="shared" ca="1" si="18"/>
        <v>0.82335973097766768</v>
      </c>
      <c r="P44" s="190">
        <f t="shared" ca="1" si="18"/>
        <v>0.79390649043948525</v>
      </c>
      <c r="Q44" s="190">
        <f t="shared" ca="1" si="18"/>
        <v>0.76496473078512084</v>
      </c>
      <c r="R44" s="190">
        <f t="shared" ca="1" si="18"/>
        <v>0.73668312185026386</v>
      </c>
      <c r="S44" s="190">
        <f t="shared" ca="1" si="18"/>
        <v>0.70915954590001629</v>
      </c>
      <c r="T44" s="190">
        <f t="shared" ca="1" si="18"/>
        <v>0.68245495256041011</v>
      </c>
      <c r="U44" s="190">
        <f t="shared" ca="1" si="18"/>
        <v>0.65660360992616251</v>
      </c>
      <c r="V44" s="190">
        <f t="shared" ca="1" si="18"/>
        <v>0.63162064986817745</v>
      </c>
      <c r="W44" s="187">
        <f t="shared" ca="1" si="18"/>
        <v>0.60750759870771442</v>
      </c>
      <c r="Y44" s="78">
        <f t="shared" ca="1" si="12"/>
        <v>11951158.487208473</v>
      </c>
      <c r="Z44" s="78">
        <f t="shared" ca="1" si="13"/>
        <v>11955018.73733704</v>
      </c>
      <c r="AA44" s="78">
        <f t="shared" ca="1" si="14"/>
        <v>3860.2501285672188</v>
      </c>
    </row>
    <row r="45" spans="1:27" ht="11.25" customHeight="1" x14ac:dyDescent="0.2">
      <c r="A45" s="222">
        <f t="shared" si="15"/>
        <v>35</v>
      </c>
      <c r="B45" s="220">
        <f t="shared" si="4"/>
        <v>1.95E-2</v>
      </c>
      <c r="C45" s="217">
        <f t="shared" si="5"/>
        <v>2.7675000000000004E-3</v>
      </c>
      <c r="D45" s="219">
        <f t="shared" ca="1" si="6"/>
        <v>0.41286960809604067</v>
      </c>
      <c r="E45" s="218">
        <f t="shared" ca="1" si="7"/>
        <v>-0.22016941409512561</v>
      </c>
      <c r="F45" s="187">
        <f t="shared" ca="1" si="8"/>
        <v>-1.0869993862741613E-3</v>
      </c>
      <c r="G45" s="217">
        <f t="shared" ca="1" si="9"/>
        <v>1.6805006137258392E-3</v>
      </c>
      <c r="H45" s="187">
        <f t="shared" ca="1" si="10"/>
        <v>2.1180500613725839E-2</v>
      </c>
      <c r="I45" s="191">
        <f t="shared" ca="1" si="18"/>
        <v>0.98886571246690613</v>
      </c>
      <c r="J45" s="190">
        <f t="shared" ca="1" si="18"/>
        <v>0.96390406256135996</v>
      </c>
      <c r="K45" s="190">
        <f t="shared" ca="1" si="18"/>
        <v>0.93642154980141157</v>
      </c>
      <c r="L45" s="190">
        <f t="shared" ca="1" si="18"/>
        <v>0.90741591356798768</v>
      </c>
      <c r="M45" s="190">
        <f t="shared" ca="1" si="18"/>
        <v>0.87762284646121069</v>
      </c>
      <c r="N45" s="190">
        <f t="shared" ca="1" si="18"/>
        <v>0.84757732642973183</v>
      </c>
      <c r="O45" s="190">
        <f t="shared" ca="1" si="18"/>
        <v>0.81766290238068629</v>
      </c>
      <c r="P45" s="190">
        <f t="shared" ca="1" si="18"/>
        <v>0.78815016413040551</v>
      </c>
      <c r="Q45" s="190">
        <f t="shared" ca="1" si="18"/>
        <v>0.75922618161268196</v>
      </c>
      <c r="R45" s="190">
        <f t="shared" ca="1" si="18"/>
        <v>0.73101672133670825</v>
      </c>
      <c r="S45" s="190">
        <f t="shared" ca="1" si="18"/>
        <v>0.70360284393799388</v>
      </c>
      <c r="T45" s="190">
        <f t="shared" ca="1" si="18"/>
        <v>0.67703321170308073</v>
      </c>
      <c r="U45" s="190">
        <f t="shared" ca="1" si="18"/>
        <v>0.65133316333897762</v>
      </c>
      <c r="V45" s="190">
        <f t="shared" ca="1" si="18"/>
        <v>0.62651137546495561</v>
      </c>
      <c r="W45" s="187">
        <f t="shared" ca="1" si="18"/>
        <v>0.6025647348626969</v>
      </c>
      <c r="Y45" s="78">
        <f t="shared" ca="1" si="12"/>
        <v>11878908.710056793</v>
      </c>
      <c r="Z45" s="78">
        <f t="shared" ca="1" si="13"/>
        <v>11882821.621373864</v>
      </c>
      <c r="AA45" s="78">
        <f t="shared" ca="1" si="14"/>
        <v>3912.9113170709461</v>
      </c>
    </row>
    <row r="46" spans="1:27" ht="11.25" customHeight="1" x14ac:dyDescent="0.2">
      <c r="A46" s="222">
        <f t="shared" si="15"/>
        <v>36</v>
      </c>
      <c r="B46" s="220">
        <f t="shared" si="4"/>
        <v>1.95E-2</v>
      </c>
      <c r="C46" s="217">
        <f t="shared" si="5"/>
        <v>2.7675000000000004E-3</v>
      </c>
      <c r="D46" s="219">
        <f t="shared" ca="1" si="6"/>
        <v>0.89535463702116747</v>
      </c>
      <c r="E46" s="218">
        <f t="shared" ca="1" si="7"/>
        <v>1.2555181433055973</v>
      </c>
      <c r="F46" s="187">
        <f t="shared" ca="1" si="8"/>
        <v>6.1986241678401834E-3</v>
      </c>
      <c r="G46" s="217">
        <f t="shared" ca="1" si="9"/>
        <v>8.9661241678401834E-3</v>
      </c>
      <c r="H46" s="187">
        <f t="shared" ca="1" si="10"/>
        <v>2.8466124167840182E-2</v>
      </c>
      <c r="I46" s="191">
        <f t="shared" ca="1" si="18"/>
        <v>0.98550209226804419</v>
      </c>
      <c r="J46" s="190">
        <f t="shared" ca="1" si="18"/>
        <v>0.95528757855872781</v>
      </c>
      <c r="K46" s="190">
        <f t="shared" ca="1" si="18"/>
        <v>0.92412336663577466</v>
      </c>
      <c r="L46" s="190">
        <f t="shared" ca="1" si="18"/>
        <v>0.89261721378160985</v>
      </c>
      <c r="M46" s="190">
        <f t="shared" ca="1" si="18"/>
        <v>0.86120047411580225</v>
      </c>
      <c r="N46" s="190">
        <f t="shared" ca="1" si="18"/>
        <v>0.83017523265733428</v>
      </c>
      <c r="O46" s="190">
        <f t="shared" ca="1" si="18"/>
        <v>0.79974931855602038</v>
      </c>
      <c r="P46" s="190">
        <f t="shared" ca="1" si="18"/>
        <v>0.7700621204808239</v>
      </c>
      <c r="Q46" s="190">
        <f t="shared" ca="1" si="18"/>
        <v>0.74120352739293149</v>
      </c>
      <c r="R46" s="190">
        <f t="shared" ca="1" si="18"/>
        <v>0.71322777894221345</v>
      </c>
      <c r="S46" s="190">
        <f t="shared" ca="1" si="18"/>
        <v>0.68616356894217723</v>
      </c>
      <c r="T46" s="190">
        <f t="shared" ca="1" si="18"/>
        <v>0.66002140146800969</v>
      </c>
      <c r="U46" s="190">
        <f t="shared" ca="1" si="18"/>
        <v>0.6347989377088864</v>
      </c>
      <c r="V46" s="190">
        <f t="shared" ca="1" si="18"/>
        <v>0.61048487604369006</v>
      </c>
      <c r="W46" s="187">
        <f t="shared" ca="1" si="18"/>
        <v>0.58706176274735211</v>
      </c>
      <c r="Y46" s="78">
        <f t="shared" ca="1" si="12"/>
        <v>11651679.2502994</v>
      </c>
      <c r="Z46" s="78">
        <f t="shared" ca="1" si="13"/>
        <v>11655758.860747386</v>
      </c>
      <c r="AA46" s="78">
        <f t="shared" ca="1" si="14"/>
        <v>4079.6104479860514</v>
      </c>
    </row>
    <row r="47" spans="1:27" ht="11.25" customHeight="1" x14ac:dyDescent="0.2">
      <c r="A47" s="222">
        <f t="shared" si="15"/>
        <v>37</v>
      </c>
      <c r="B47" s="220">
        <f t="shared" si="4"/>
        <v>1.95E-2</v>
      </c>
      <c r="C47" s="217">
        <f t="shared" si="5"/>
        <v>2.7675000000000004E-3</v>
      </c>
      <c r="D47" s="219">
        <f t="shared" ca="1" si="6"/>
        <v>0.84272292360600731</v>
      </c>
      <c r="E47" s="218">
        <f t="shared" ca="1" si="7"/>
        <v>1.0057119506219738</v>
      </c>
      <c r="F47" s="187">
        <f t="shared" ca="1" si="8"/>
        <v>4.9653049111642164E-3</v>
      </c>
      <c r="G47" s="217">
        <f t="shared" ca="1" si="9"/>
        <v>7.7328049111642164E-3</v>
      </c>
      <c r="H47" s="187">
        <f t="shared" ca="1" si="10"/>
        <v>2.7232804911164216E-2</v>
      </c>
      <c r="I47" s="191">
        <f t="shared" ca="1" si="18"/>
        <v>0.98607068446723956</v>
      </c>
      <c r="J47" s="190">
        <f t="shared" ca="1" si="18"/>
        <v>0.95674075277985826</v>
      </c>
      <c r="K47" s="190">
        <f t="shared" ca="1" si="18"/>
        <v>0.92619380308954391</v>
      </c>
      <c r="L47" s="190">
        <f t="shared" ca="1" si="18"/>
        <v>0.89510527725544653</v>
      </c>
      <c r="M47" s="190">
        <f t="shared" ca="1" si="18"/>
        <v>0.86395870705466804</v>
      </c>
      <c r="N47" s="190">
        <f t="shared" ca="1" si="18"/>
        <v>0.83309575491530652</v>
      </c>
      <c r="O47" s="190">
        <f t="shared" ca="1" si="18"/>
        <v>0.8027539188832945</v>
      </c>
      <c r="P47" s="190">
        <f t="shared" ca="1" si="18"/>
        <v>0.77309463404184275</v>
      </c>
      <c r="Q47" s="190">
        <f t="shared" ca="1" si="18"/>
        <v>0.74422406088515658</v>
      </c>
      <c r="R47" s="190">
        <f t="shared" ca="1" si="18"/>
        <v>0.71620838301430012</v>
      </c>
      <c r="S47" s="190">
        <f t="shared" ca="1" si="18"/>
        <v>0.68908502091159962</v>
      </c>
      <c r="T47" s="190">
        <f t="shared" ca="1" si="18"/>
        <v>0.66287082756827331</v>
      </c>
      <c r="U47" s="190">
        <f t="shared" ca="1" si="18"/>
        <v>0.63756806363195129</v>
      </c>
      <c r="V47" s="190">
        <f t="shared" ca="1" si="18"/>
        <v>0.61316874420365275</v>
      </c>
      <c r="W47" s="187">
        <f t="shared" ca="1" si="18"/>
        <v>0.58965779435288823</v>
      </c>
      <c r="Y47" s="78">
        <f t="shared" ca="1" si="12"/>
        <v>11689796.427055025</v>
      </c>
      <c r="Z47" s="78">
        <f t="shared" ca="1" si="13"/>
        <v>11693847.974511333</v>
      </c>
      <c r="AA47" s="78">
        <f t="shared" ca="1" si="14"/>
        <v>4051.5474563073367</v>
      </c>
    </row>
    <row r="48" spans="1:27" ht="11.25" customHeight="1" x14ac:dyDescent="0.2">
      <c r="A48" s="222">
        <f t="shared" si="15"/>
        <v>38</v>
      </c>
      <c r="B48" s="220">
        <f t="shared" si="4"/>
        <v>1.95E-2</v>
      </c>
      <c r="C48" s="217">
        <f t="shared" si="5"/>
        <v>2.7675000000000004E-3</v>
      </c>
      <c r="D48" s="219">
        <f t="shared" ca="1" si="6"/>
        <v>0.54076568903254896</v>
      </c>
      <c r="E48" s="218">
        <f t="shared" ca="1" si="7"/>
        <v>0.10236291073485031</v>
      </c>
      <c r="F48" s="187">
        <f t="shared" ca="1" si="8"/>
        <v>5.0537637847346414E-4</v>
      </c>
      <c r="G48" s="217">
        <f t="shared" ca="1" si="9"/>
        <v>3.2728763784734645E-3</v>
      </c>
      <c r="H48" s="187">
        <f t="shared" ca="1" si="10"/>
        <v>2.2772876378473465E-2</v>
      </c>
      <c r="I48" s="191">
        <f t="shared" ca="1" si="18"/>
        <v>0.98812956680826114</v>
      </c>
      <c r="J48" s="190">
        <f t="shared" ca="1" si="18"/>
        <v>0.96201419572843161</v>
      </c>
      <c r="K48" s="190">
        <f t="shared" ca="1" si="18"/>
        <v>0.93371970708399021</v>
      </c>
      <c r="L48" s="190">
        <f t="shared" ca="1" si="18"/>
        <v>0.90416063692780257</v>
      </c>
      <c r="M48" s="190">
        <f t="shared" ca="1" si="18"/>
        <v>0.87400696741031636</v>
      </c>
      <c r="N48" s="190">
        <f t="shared" ca="1" si="18"/>
        <v>0.84374296439083318</v>
      </c>
      <c r="O48" s="190">
        <f t="shared" ca="1" si="18"/>
        <v>0.81371367876378031</v>
      </c>
      <c r="P48" s="190">
        <f t="shared" ca="1" si="18"/>
        <v>0.78416082615240845</v>
      </c>
      <c r="Q48" s="190">
        <f t="shared" ca="1" si="18"/>
        <v>0.75525001778556622</v>
      </c>
      <c r="R48" s="190">
        <f t="shared" ca="1" si="18"/>
        <v>0.72709118666144246</v>
      </c>
      <c r="S48" s="190">
        <f t="shared" ca="1" si="18"/>
        <v>0.69975377932130178</v>
      </c>
      <c r="T48" s="190">
        <f t="shared" ca="1" si="18"/>
        <v>0.67327798293260599</v>
      </c>
      <c r="U48" s="190">
        <f t="shared" ca="1" si="18"/>
        <v>0.64768298195136986</v>
      </c>
      <c r="V48" s="190">
        <f t="shared" ca="1" si="18"/>
        <v>0.6229730066975917</v>
      </c>
      <c r="W48" s="187">
        <f t="shared" ca="1" si="18"/>
        <v>0.59914174994542613</v>
      </c>
      <c r="Y48" s="78">
        <f t="shared" ca="1" si="12"/>
        <v>11828819.248561127</v>
      </c>
      <c r="Z48" s="78">
        <f t="shared" ca="1" si="13"/>
        <v>11832768.774102978</v>
      </c>
      <c r="AA48" s="78">
        <f t="shared" ca="1" si="14"/>
        <v>3949.525541851297</v>
      </c>
    </row>
    <row r="49" spans="1:27" ht="11.25" customHeight="1" x14ac:dyDescent="0.2">
      <c r="A49" s="222">
        <f t="shared" si="15"/>
        <v>39</v>
      </c>
      <c r="B49" s="220">
        <f t="shared" si="4"/>
        <v>1.95E-2</v>
      </c>
      <c r="C49" s="217">
        <f t="shared" si="5"/>
        <v>2.7675000000000004E-3</v>
      </c>
      <c r="D49" s="219">
        <f t="shared" ca="1" si="6"/>
        <v>0.37409770840701051</v>
      </c>
      <c r="E49" s="218">
        <f t="shared" ca="1" si="7"/>
        <v>-0.3210197595399516</v>
      </c>
      <c r="F49" s="187">
        <f t="shared" ca="1" si="8"/>
        <v>-1.5849080719769772E-3</v>
      </c>
      <c r="G49" s="217">
        <f t="shared" ca="1" si="9"/>
        <v>1.1825919280230232E-3</v>
      </c>
      <c r="H49" s="187">
        <f t="shared" ca="1" si="10"/>
        <v>2.0682591928023023E-2</v>
      </c>
      <c r="I49" s="191">
        <f t="shared" ca="1" si="18"/>
        <v>0.98909600516394192</v>
      </c>
      <c r="J49" s="190">
        <f t="shared" ca="1" si="18"/>
        <v>0.96449575320660352</v>
      </c>
      <c r="K49" s="190">
        <f t="shared" ca="1" si="18"/>
        <v>0.93726797327056255</v>
      </c>
      <c r="L49" s="190">
        <f t="shared" ca="1" si="18"/>
        <v>0.90843618622708211</v>
      </c>
      <c r="M49" s="190">
        <f t="shared" ca="1" si="18"/>
        <v>0.8787565371952003</v>
      </c>
      <c r="N49" s="190">
        <f t="shared" ca="1" si="18"/>
        <v>0.84877983829171288</v>
      </c>
      <c r="O49" s="190">
        <f t="shared" ca="1" si="18"/>
        <v>0.81890168630333093</v>
      </c>
      <c r="P49" s="190">
        <f t="shared" ca="1" si="18"/>
        <v>0.78940172223702143</v>
      </c>
      <c r="Q49" s="190">
        <f t="shared" ca="1" si="18"/>
        <v>0.76047375098708014</v>
      </c>
      <c r="R49" s="190">
        <f t="shared" ca="1" si="18"/>
        <v>0.73224851310294936</v>
      </c>
      <c r="S49" s="190">
        <f t="shared" ca="1" si="18"/>
        <v>0.70481072028815539</v>
      </c>
      <c r="T49" s="190">
        <f t="shared" ca="1" si="18"/>
        <v>0.67821170053241742</v>
      </c>
      <c r="U49" s="190">
        <f t="shared" ca="1" si="18"/>
        <v>0.65247872906046556</v>
      </c>
      <c r="V49" s="190">
        <f t="shared" ca="1" si="18"/>
        <v>0.62762188204499292</v>
      </c>
      <c r="W49" s="187">
        <f t="shared" ca="1" si="18"/>
        <v>0.60363905191985434</v>
      </c>
      <c r="Y49" s="78">
        <f t="shared" ca="1" si="12"/>
        <v>11894620.049831372</v>
      </c>
      <c r="Z49" s="78">
        <f t="shared" ca="1" si="13"/>
        <v>11898521.493838996</v>
      </c>
      <c r="AA49" s="78">
        <f t="shared" ca="1" si="14"/>
        <v>3901.4440076239407</v>
      </c>
    </row>
    <row r="50" spans="1:27" ht="11.25" customHeight="1" x14ac:dyDescent="0.2">
      <c r="A50" s="222">
        <f t="shared" si="15"/>
        <v>40</v>
      </c>
      <c r="B50" s="220">
        <f t="shared" si="4"/>
        <v>1.95E-2</v>
      </c>
      <c r="C50" s="217">
        <f t="shared" si="5"/>
        <v>2.7675000000000004E-3</v>
      </c>
      <c r="D50" s="219">
        <f t="shared" ca="1" si="6"/>
        <v>0.47886394825986456</v>
      </c>
      <c r="E50" s="218">
        <f t="shared" ca="1" si="7"/>
        <v>-5.3005034354286683E-2</v>
      </c>
      <c r="F50" s="187">
        <f t="shared" ca="1" si="8"/>
        <v>-2.6169138910301547E-4</v>
      </c>
      <c r="G50" s="217">
        <f t="shared" ca="1" si="9"/>
        <v>2.5058086108969849E-3</v>
      </c>
      <c r="H50" s="187">
        <f t="shared" ca="1" si="10"/>
        <v>2.2005808610896984E-2</v>
      </c>
      <c r="I50" s="191">
        <f t="shared" ca="1" si="18"/>
        <v>0.98848410915006946</v>
      </c>
      <c r="J50" s="190">
        <f t="shared" ca="1" si="18"/>
        <v>0.96292410575061271</v>
      </c>
      <c r="K50" s="190">
        <f t="shared" ca="1" si="18"/>
        <v>0.93502024473548961</v>
      </c>
      <c r="L50" s="190">
        <f t="shared" ca="1" si="18"/>
        <v>0.90572728492135923</v>
      </c>
      <c r="M50" s="190">
        <f t="shared" ca="1" si="18"/>
        <v>0.8757469190670446</v>
      </c>
      <c r="N50" s="190">
        <f t="shared" ca="1" si="18"/>
        <v>0.84558785537576309</v>
      </c>
      <c r="O50" s="190">
        <f t="shared" ca="1" si="18"/>
        <v>0.81561368348046293</v>
      </c>
      <c r="P50" s="190">
        <f t="shared" ca="1" si="18"/>
        <v>0.78608001424532448</v>
      </c>
      <c r="Q50" s="190">
        <f t="shared" ca="1" si="18"/>
        <v>0.7571627805210811</v>
      </c>
      <c r="R50" s="190">
        <f t="shared" ca="1" si="18"/>
        <v>0.72897952843415603</v>
      </c>
      <c r="S50" s="190">
        <f t="shared" ca="1" si="18"/>
        <v>0.70160528731766592</v>
      </c>
      <c r="T50" s="190">
        <f t="shared" ca="1" si="18"/>
        <v>0.67508431739318919</v>
      </c>
      <c r="U50" s="190">
        <f t="shared" ca="1" si="18"/>
        <v>0.6494387602989099</v>
      </c>
      <c r="V50" s="190">
        <f t="shared" ca="1" si="18"/>
        <v>0.62467498256622556</v>
      </c>
      <c r="W50" s="187">
        <f t="shared" ca="1" si="18"/>
        <v>0.60078821135101168</v>
      </c>
      <c r="Y50" s="78">
        <f t="shared" ca="1" si="12"/>
        <v>11852918.084608365</v>
      </c>
      <c r="Z50" s="78">
        <f t="shared" ca="1" si="13"/>
        <v>11856849.984170606</v>
      </c>
      <c r="AA50" s="78">
        <f t="shared" ca="1" si="14"/>
        <v>3931.8995622415096</v>
      </c>
    </row>
    <row r="51" spans="1:27" ht="11.25" customHeight="1" x14ac:dyDescent="0.2">
      <c r="A51" s="222">
        <f t="shared" si="15"/>
        <v>41</v>
      </c>
      <c r="B51" s="220">
        <f t="shared" si="4"/>
        <v>1.95E-2</v>
      </c>
      <c r="C51" s="217">
        <f t="shared" si="5"/>
        <v>2.7675000000000004E-3</v>
      </c>
      <c r="D51" s="219">
        <f t="shared" ca="1" si="6"/>
        <v>0.92182309078212565</v>
      </c>
      <c r="E51" s="218">
        <f t="shared" ca="1" si="7"/>
        <v>1.4174417332242615</v>
      </c>
      <c r="F51" s="187">
        <f t="shared" ca="1" si="8"/>
        <v>6.9980578384446317E-3</v>
      </c>
      <c r="G51" s="217">
        <f t="shared" ca="1" si="9"/>
        <v>9.7655578384446325E-3</v>
      </c>
      <c r="H51" s="187">
        <f t="shared" ca="1" si="10"/>
        <v>2.9265557838444631E-2</v>
      </c>
      <c r="I51" s="191">
        <f t="shared" ref="I51:W60" ca="1" si="19">I$8*EXP(-$H51*I$9)</f>
        <v>0.98513370773901277</v>
      </c>
      <c r="J51" s="190">
        <f t="shared" ca="1" si="19"/>
        <v>0.95434681483654638</v>
      </c>
      <c r="K51" s="190">
        <f t="shared" ca="1" si="19"/>
        <v>0.92278378921305393</v>
      </c>
      <c r="L51" s="190">
        <f t="shared" ca="1" si="19"/>
        <v>0.89100815437610092</v>
      </c>
      <c r="M51" s="190">
        <f t="shared" ca="1" si="19"/>
        <v>0.85941730181189746</v>
      </c>
      <c r="N51" s="190">
        <f t="shared" ca="1" si="19"/>
        <v>0.82828763060162081</v>
      </c>
      <c r="O51" s="190">
        <f t="shared" ca="1" si="19"/>
        <v>0.79780775596365372</v>
      </c>
      <c r="P51" s="190">
        <f t="shared" ca="1" si="19"/>
        <v>0.76810281180718765</v>
      </c>
      <c r="Q51" s="190">
        <f t="shared" ca="1" si="19"/>
        <v>0.73925217880361138</v>
      </c>
      <c r="R51" s="190">
        <f t="shared" ca="1" si="19"/>
        <v>0.7113023900348584</v>
      </c>
      <c r="S51" s="190">
        <f t="shared" ca="1" si="19"/>
        <v>0.68427651247222665</v>
      </c>
      <c r="T51" s="190">
        <f t="shared" ca="1" si="19"/>
        <v>0.65818095864197368</v>
      </c>
      <c r="U51" s="190">
        <f t="shared" ca="1" si="19"/>
        <v>0.63301042683711184</v>
      </c>
      <c r="V51" s="190">
        <f t="shared" ca="1" si="19"/>
        <v>0.60875147956457176</v>
      </c>
      <c r="W51" s="187">
        <f t="shared" ca="1" si="19"/>
        <v>0.58538513165139228</v>
      </c>
      <c r="Y51" s="78">
        <f t="shared" ca="1" si="12"/>
        <v>11627047.044354819</v>
      </c>
      <c r="Z51" s="78">
        <f t="shared" ca="1" si="13"/>
        <v>11631144.808043851</v>
      </c>
      <c r="AA51" s="78">
        <f t="shared" ca="1" si="14"/>
        <v>4097.7636890318245</v>
      </c>
    </row>
    <row r="52" spans="1:27" ht="11.25" customHeight="1" x14ac:dyDescent="0.2">
      <c r="A52" s="222">
        <f t="shared" si="15"/>
        <v>42</v>
      </c>
      <c r="B52" s="220">
        <f t="shared" si="4"/>
        <v>1.95E-2</v>
      </c>
      <c r="C52" s="217">
        <f t="shared" si="5"/>
        <v>2.7675000000000004E-3</v>
      </c>
      <c r="D52" s="219">
        <f t="shared" ca="1" si="6"/>
        <v>0.44144164527537366</v>
      </c>
      <c r="E52" s="218">
        <f t="shared" ca="1" si="7"/>
        <v>-0.14731513025965187</v>
      </c>
      <c r="F52" s="187">
        <f t="shared" ca="1" si="8"/>
        <v>-7.2731017993241283E-4</v>
      </c>
      <c r="G52" s="217">
        <f t="shared" ca="1" si="9"/>
        <v>2.0401898200675876E-3</v>
      </c>
      <c r="H52" s="187">
        <f t="shared" ca="1" si="10"/>
        <v>2.1540189820067588E-2</v>
      </c>
      <c r="I52" s="191">
        <f t="shared" ca="1" si="19"/>
        <v>0.98869938239460964</v>
      </c>
      <c r="J52" s="190">
        <f t="shared" ca="1" si="19"/>
        <v>0.96347685110994541</v>
      </c>
      <c r="K52" s="190">
        <f t="shared" ca="1" si="19"/>
        <v>0.93581056912187144</v>
      </c>
      <c r="L52" s="190">
        <f t="shared" ca="1" si="19"/>
        <v>0.9066795816164781</v>
      </c>
      <c r="M52" s="190">
        <f t="shared" ca="1" si="19"/>
        <v>0.87680477836604265</v>
      </c>
      <c r="N52" s="190">
        <f t="shared" ca="1" si="19"/>
        <v>0.84670969196900348</v>
      </c>
      <c r="O52" s="190">
        <f t="shared" ca="1" si="19"/>
        <v>0.81676917095409929</v>
      </c>
      <c r="P52" s="190">
        <f t="shared" ca="1" si="19"/>
        <v>0.78724727329089272</v>
      </c>
      <c r="Q52" s="190">
        <f t="shared" ca="1" si="19"/>
        <v>0.75832621104941056</v>
      </c>
      <c r="R52" s="190">
        <f t="shared" ca="1" si="19"/>
        <v>0.73012816436857497</v>
      </c>
      <c r="S52" s="190">
        <f t="shared" ca="1" si="19"/>
        <v>0.70273156215243882</v>
      </c>
      <c r="T52" s="190">
        <f t="shared" ca="1" si="19"/>
        <v>0.67618314563846715</v>
      </c>
      <c r="U52" s="190">
        <f t="shared" ca="1" si="19"/>
        <v>0.65050685821258158</v>
      </c>
      <c r="V52" s="190">
        <f t="shared" ca="1" si="19"/>
        <v>0.6257103682100793</v>
      </c>
      <c r="W52" s="187">
        <f t="shared" ca="1" si="19"/>
        <v>0.60178983799083985</v>
      </c>
      <c r="Y52" s="78">
        <f t="shared" ca="1" si="12"/>
        <v>11867573.446445333</v>
      </c>
      <c r="Z52" s="78">
        <f t="shared" ca="1" si="13"/>
        <v>11871494.636307029</v>
      </c>
      <c r="AA52" s="78">
        <f t="shared" ca="1" si="14"/>
        <v>3921.1898616962135</v>
      </c>
    </row>
    <row r="53" spans="1:27" ht="11.25" customHeight="1" x14ac:dyDescent="0.2">
      <c r="A53" s="222">
        <f t="shared" si="15"/>
        <v>43</v>
      </c>
      <c r="B53" s="220">
        <f t="shared" si="4"/>
        <v>1.95E-2</v>
      </c>
      <c r="C53" s="217">
        <f t="shared" si="5"/>
        <v>2.7675000000000004E-3</v>
      </c>
      <c r="D53" s="219">
        <f t="shared" ca="1" si="6"/>
        <v>0.1332404169867466</v>
      </c>
      <c r="E53" s="218">
        <f t="shared" ca="1" si="7"/>
        <v>-1.1112033398656909</v>
      </c>
      <c r="F53" s="187">
        <f t="shared" ca="1" si="8"/>
        <v>-5.486126914694577E-3</v>
      </c>
      <c r="G53" s="217">
        <f t="shared" ca="1" si="9"/>
        <v>-2.7186269146945766E-3</v>
      </c>
      <c r="H53" s="187">
        <f t="shared" ca="1" si="10"/>
        <v>1.6781373085305425E-2</v>
      </c>
      <c r="I53" s="191">
        <f t="shared" ca="1" si="19"/>
        <v>0.99090225401949372</v>
      </c>
      <c r="J53" s="190">
        <f t="shared" ca="1" si="19"/>
        <v>0.96914436261652526</v>
      </c>
      <c r="K53" s="190">
        <f t="shared" ca="1" si="19"/>
        <v>0.94392641448046855</v>
      </c>
      <c r="L53" s="190">
        <f t="shared" ca="1" si="19"/>
        <v>0.91647004477992111</v>
      </c>
      <c r="M53" s="190">
        <f t="shared" ca="1" si="19"/>
        <v>0.8876900806105229</v>
      </c>
      <c r="N53" s="190">
        <f t="shared" ca="1" si="19"/>
        <v>0.85826101419497114</v>
      </c>
      <c r="O53" s="190">
        <f t="shared" ca="1" si="19"/>
        <v>0.8286730037791713</v>
      </c>
      <c r="P53" s="190">
        <f t="shared" ca="1" si="19"/>
        <v>0.79927698244126388</v>
      </c>
      <c r="Q53" s="190">
        <f t="shared" ca="1" si="19"/>
        <v>0.77031994171506202</v>
      </c>
      <c r="R53" s="190">
        <f t="shared" ca="1" si="19"/>
        <v>0.74197197914479962</v>
      </c>
      <c r="S53" s="190">
        <f t="shared" ca="1" si="19"/>
        <v>0.71434673788265546</v>
      </c>
      <c r="T53" s="190">
        <f t="shared" ca="1" si="19"/>
        <v>0.68751669294683027</v>
      </c>
      <c r="U53" s="190">
        <f t="shared" ca="1" si="19"/>
        <v>0.66152449538573266</v>
      </c>
      <c r="V53" s="190">
        <f t="shared" ca="1" si="19"/>
        <v>0.63639134151103771</v>
      </c>
      <c r="W53" s="187">
        <f t="shared" ca="1" si="19"/>
        <v>0.61212311883629467</v>
      </c>
      <c r="Y53" s="78">
        <f t="shared" ca="1" si="12"/>
        <v>12018538.464344749</v>
      </c>
      <c r="Z53" s="78">
        <f t="shared" ca="1" si="13"/>
        <v>12022349.777271409</v>
      </c>
      <c r="AA53" s="78">
        <f t="shared" ca="1" si="14"/>
        <v>3811.3129266593605</v>
      </c>
    </row>
    <row r="54" spans="1:27" ht="11.25" customHeight="1" x14ac:dyDescent="0.2">
      <c r="A54" s="222">
        <f t="shared" si="15"/>
        <v>44</v>
      </c>
      <c r="B54" s="220">
        <f t="shared" si="4"/>
        <v>1.95E-2</v>
      </c>
      <c r="C54" s="217">
        <f t="shared" si="5"/>
        <v>2.7675000000000004E-3</v>
      </c>
      <c r="D54" s="219">
        <f t="shared" ca="1" si="6"/>
        <v>0.39143903534570545</v>
      </c>
      <c r="E54" s="218">
        <f t="shared" ca="1" si="7"/>
        <v>-0.27557036919018918</v>
      </c>
      <c r="F54" s="187">
        <f t="shared" ca="1" si="8"/>
        <v>-1.3605196862433373E-3</v>
      </c>
      <c r="G54" s="217">
        <f t="shared" ca="1" si="9"/>
        <v>1.4069803137566632E-3</v>
      </c>
      <c r="H54" s="187">
        <f t="shared" ca="1" si="10"/>
        <v>2.0906980313756662E-2</v>
      </c>
      <c r="I54" s="191">
        <f t="shared" ca="1" si="19"/>
        <v>0.98899221442255481</v>
      </c>
      <c r="J54" s="190">
        <f t="shared" ca="1" si="19"/>
        <v>0.96422905593587671</v>
      </c>
      <c r="K54" s="190">
        <f t="shared" ca="1" si="19"/>
        <v>0.93688642795054911</v>
      </c>
      <c r="L54" s="190">
        <f t="shared" ca="1" si="19"/>
        <v>0.9079762464712583</v>
      </c>
      <c r="M54" s="190">
        <f t="shared" ca="1" si="19"/>
        <v>0.87824544501323953</v>
      </c>
      <c r="N54" s="190">
        <f t="shared" ca="1" si="19"/>
        <v>0.84823770118645458</v>
      </c>
      <c r="O54" s="190">
        <f t="shared" ca="1" si="19"/>
        <v>0.81834318166245201</v>
      </c>
      <c r="P54" s="190">
        <f t="shared" ca="1" si="19"/>
        <v>0.78883744708366343</v>
      </c>
      <c r="Q54" s="190">
        <f t="shared" ca="1" si="19"/>
        <v>0.7599112656684045</v>
      </c>
      <c r="R54" s="190">
        <f t="shared" ca="1" si="19"/>
        <v>0.7316931349876088</v>
      </c>
      <c r="S54" s="190">
        <f t="shared" ca="1" si="19"/>
        <v>0.70426612019333179</v>
      </c>
      <c r="T54" s="190">
        <f t="shared" ca="1" si="19"/>
        <v>0.67768034701795898</v>
      </c>
      <c r="U54" s="190">
        <f t="shared" ca="1" si="19"/>
        <v>0.65196221725102665</v>
      </c>
      <c r="V54" s="190">
        <f t="shared" ca="1" si="19"/>
        <v>0.62712117579170212</v>
      </c>
      <c r="W54" s="187">
        <f t="shared" ca="1" si="19"/>
        <v>0.60315466145434971</v>
      </c>
      <c r="Y54" s="78">
        <f t="shared" ca="1" si="12"/>
        <v>11887536.64209043</v>
      </c>
      <c r="Z54" s="78">
        <f t="shared" ca="1" si="13"/>
        <v>11891443.255048066</v>
      </c>
      <c r="AA54" s="78">
        <f t="shared" ca="1" si="14"/>
        <v>3906.6129576358944</v>
      </c>
    </row>
    <row r="55" spans="1:27" ht="11.25" customHeight="1" x14ac:dyDescent="0.2">
      <c r="A55" s="222">
        <f t="shared" si="15"/>
        <v>45</v>
      </c>
      <c r="B55" s="220">
        <f t="shared" si="4"/>
        <v>1.95E-2</v>
      </c>
      <c r="C55" s="217">
        <f t="shared" si="5"/>
        <v>2.7675000000000004E-3</v>
      </c>
      <c r="D55" s="219">
        <f t="shared" ca="1" si="6"/>
        <v>0.37024804985044124</v>
      </c>
      <c r="E55" s="218">
        <f t="shared" ca="1" si="7"/>
        <v>-0.33119645243783863</v>
      </c>
      <c r="F55" s="187">
        <f t="shared" ca="1" si="8"/>
        <v>-1.6351514674084807E-3</v>
      </c>
      <c r="G55" s="217">
        <f t="shared" ca="1" si="9"/>
        <v>1.1323485325915197E-3</v>
      </c>
      <c r="H55" s="187">
        <f t="shared" ca="1" si="10"/>
        <v>2.0632348532591521E-2</v>
      </c>
      <c r="I55" s="191">
        <f t="shared" ca="1" si="19"/>
        <v>0.98911924671515739</v>
      </c>
      <c r="J55" s="190">
        <f t="shared" ca="1" si="19"/>
        <v>0.96455548020315429</v>
      </c>
      <c r="K55" s="190">
        <f t="shared" ca="1" si="19"/>
        <v>0.93735342737892402</v>
      </c>
      <c r="L55" s="190">
        <f t="shared" ca="1" si="19"/>
        <v>0.90853920447171199</v>
      </c>
      <c r="M55" s="190">
        <f t="shared" ca="1" si="19"/>
        <v>0.87887101794295952</v>
      </c>
      <c r="N55" s="190">
        <f t="shared" ca="1" si="19"/>
        <v>0.84890127711216945</v>
      </c>
      <c r="O55" s="190">
        <f t="shared" ca="1" si="19"/>
        <v>0.81902679477135176</v>
      </c>
      <c r="P55" s="190">
        <f t="shared" ca="1" si="19"/>
        <v>0.78952812587373922</v>
      </c>
      <c r="Q55" s="190">
        <f t="shared" ca="1" si="19"/>
        <v>0.76059975559819248</v>
      </c>
      <c r="R55" s="190">
        <f t="shared" ca="1" si="19"/>
        <v>0.73237292703332846</v>
      </c>
      <c r="S55" s="190">
        <f t="shared" ca="1" si="19"/>
        <v>0.70493272082617253</v>
      </c>
      <c r="T55" s="190">
        <f t="shared" ca="1" si="19"/>
        <v>0.67833073437561242</v>
      </c>
      <c r="U55" s="190">
        <f t="shared" ca="1" si="19"/>
        <v>0.65259443864173849</v>
      </c>
      <c r="V55" s="190">
        <f t="shared" ca="1" si="19"/>
        <v>0.62773405127075743</v>
      </c>
      <c r="W55" s="187">
        <f t="shared" ca="1" si="19"/>
        <v>0.60374756636004545</v>
      </c>
      <c r="Y55" s="78">
        <f t="shared" ca="1" si="12"/>
        <v>11896206.768575015</v>
      </c>
      <c r="Z55" s="78">
        <f t="shared" ca="1" si="13"/>
        <v>11900107.054950133</v>
      </c>
      <c r="AA55" s="78">
        <f t="shared" ca="1" si="14"/>
        <v>3900.2863751184195</v>
      </c>
    </row>
    <row r="56" spans="1:27" ht="11.25" customHeight="1" x14ac:dyDescent="0.2">
      <c r="A56" s="222">
        <f t="shared" si="15"/>
        <v>46</v>
      </c>
      <c r="B56" s="220">
        <f t="shared" si="4"/>
        <v>1.95E-2</v>
      </c>
      <c r="C56" s="217">
        <f t="shared" si="5"/>
        <v>2.7675000000000004E-3</v>
      </c>
      <c r="D56" s="219">
        <f t="shared" ca="1" si="6"/>
        <v>0.68654755645340637</v>
      </c>
      <c r="E56" s="218">
        <f t="shared" ca="1" si="7"/>
        <v>0.48608784136869021</v>
      </c>
      <c r="F56" s="187">
        <f t="shared" ca="1" si="8"/>
        <v>2.3998664274721164E-3</v>
      </c>
      <c r="G56" s="217">
        <f t="shared" ca="1" si="9"/>
        <v>5.1673664274721164E-3</v>
      </c>
      <c r="H56" s="187">
        <f t="shared" ca="1" si="10"/>
        <v>2.4667366427472116E-2</v>
      </c>
      <c r="I56" s="191">
        <f t="shared" ca="1" si="19"/>
        <v>0.98725446934768191</v>
      </c>
      <c r="J56" s="190">
        <f t="shared" ca="1" si="19"/>
        <v>0.95977059890201222</v>
      </c>
      <c r="K56" s="190">
        <f t="shared" ca="1" si="19"/>
        <v>0.93051540848001757</v>
      </c>
      <c r="L56" s="190">
        <f t="shared" ca="1" si="19"/>
        <v>0.90030295948753081</v>
      </c>
      <c r="M56" s="190">
        <f t="shared" ca="1" si="19"/>
        <v>0.86972446441305074</v>
      </c>
      <c r="N56" s="190">
        <f t="shared" ca="1" si="19"/>
        <v>0.83920371468826382</v>
      </c>
      <c r="O56" s="190">
        <f t="shared" ca="1" si="19"/>
        <v>0.80904002508450101</v>
      </c>
      <c r="P56" s="190">
        <f t="shared" ca="1" si="19"/>
        <v>0.77944090324124637</v>
      </c>
      <c r="Q56" s="190">
        <f t="shared" ca="1" si="19"/>
        <v>0.75054658993402212</v>
      </c>
      <c r="R56" s="190">
        <f t="shared" ca="1" si="19"/>
        <v>0.72244832712929308</v>
      </c>
      <c r="S56" s="190">
        <f t="shared" ca="1" si="19"/>
        <v>0.69520186719773003</v>
      </c>
      <c r="T56" s="190">
        <f t="shared" ca="1" si="19"/>
        <v>0.66883741320451562</v>
      </c>
      <c r="U56" s="190">
        <f t="shared" ca="1" si="19"/>
        <v>0.64336690463706259</v>
      </c>
      <c r="V56" s="190">
        <f t="shared" ca="1" si="19"/>
        <v>0.61878934041701061</v>
      </c>
      <c r="W56" s="187">
        <f t="shared" ca="1" si="19"/>
        <v>0.5950946570904686</v>
      </c>
      <c r="Y56" s="78">
        <f t="shared" ca="1" si="12"/>
        <v>11769537.643254407</v>
      </c>
      <c r="Z56" s="78">
        <f t="shared" ca="1" si="13"/>
        <v>11773530.604744978</v>
      </c>
      <c r="AA56" s="78">
        <f t="shared" ca="1" si="14"/>
        <v>3992.9614905714989</v>
      </c>
    </row>
    <row r="57" spans="1:27" ht="11.25" customHeight="1" x14ac:dyDescent="0.2">
      <c r="A57" s="222">
        <f t="shared" si="15"/>
        <v>47</v>
      </c>
      <c r="B57" s="220">
        <f t="shared" si="4"/>
        <v>1.95E-2</v>
      </c>
      <c r="C57" s="217">
        <f t="shared" si="5"/>
        <v>2.7675000000000004E-3</v>
      </c>
      <c r="D57" s="219">
        <f t="shared" ca="1" si="6"/>
        <v>0.57814409533548561</v>
      </c>
      <c r="E57" s="218">
        <f t="shared" ca="1" si="7"/>
        <v>0.19714788825433313</v>
      </c>
      <c r="F57" s="187">
        <f t="shared" ca="1" si="8"/>
        <v>9.7333970941630211E-4</v>
      </c>
      <c r="G57" s="217">
        <f t="shared" ca="1" si="9"/>
        <v>3.7408397094163028E-3</v>
      </c>
      <c r="H57" s="187">
        <f t="shared" ca="1" si="10"/>
        <v>2.3240839709416303E-2</v>
      </c>
      <c r="I57" s="191">
        <f t="shared" ca="1" si="19"/>
        <v>0.98791333440517615</v>
      </c>
      <c r="J57" s="190">
        <f t="shared" ca="1" si="19"/>
        <v>0.96145951126872553</v>
      </c>
      <c r="K57" s="190">
        <f t="shared" ca="1" si="19"/>
        <v>0.93292717954284343</v>
      </c>
      <c r="L57" s="190">
        <f t="shared" ca="1" si="19"/>
        <v>0.90320620663814399</v>
      </c>
      <c r="M57" s="190">
        <f t="shared" ca="1" si="19"/>
        <v>0.87294717720831383</v>
      </c>
      <c r="N57" s="190">
        <f t="shared" ca="1" si="19"/>
        <v>0.84261943325779454</v>
      </c>
      <c r="O57" s="190">
        <f t="shared" ca="1" si="19"/>
        <v>0.81255672154847014</v>
      </c>
      <c r="P57" s="190">
        <f t="shared" ca="1" si="19"/>
        <v>0.78299229329480124</v>
      </c>
      <c r="Q57" s="190">
        <f t="shared" ca="1" si="19"/>
        <v>0.75408547679765325</v>
      </c>
      <c r="R57" s="190">
        <f t="shared" ca="1" si="19"/>
        <v>0.72594157335591725</v>
      </c>
      <c r="S57" s="190">
        <f t="shared" ca="1" si="19"/>
        <v>0.69862663443488404</v>
      </c>
      <c r="T57" s="190">
        <f t="shared" ca="1" si="19"/>
        <v>0.67217837102846867</v>
      </c>
      <c r="U57" s="190">
        <f t="shared" ca="1" si="19"/>
        <v>0.64661417024527379</v>
      </c>
      <c r="V57" s="190">
        <f t="shared" ca="1" si="19"/>
        <v>0.62193696429262568</v>
      </c>
      <c r="W57" s="187">
        <f t="shared" ca="1" si="19"/>
        <v>0.59813951370056495</v>
      </c>
      <c r="Y57" s="78">
        <f t="shared" ca="1" si="12"/>
        <v>11814144.561019655</v>
      </c>
      <c r="Z57" s="78">
        <f t="shared" ca="1" si="13"/>
        <v>11818104.828757972</v>
      </c>
      <c r="AA57" s="78">
        <f t="shared" ca="1" si="14"/>
        <v>3960.2677383162081</v>
      </c>
    </row>
    <row r="58" spans="1:27" ht="11.25" customHeight="1" x14ac:dyDescent="0.2">
      <c r="A58" s="222">
        <f t="shared" si="15"/>
        <v>48</v>
      </c>
      <c r="B58" s="220">
        <f t="shared" si="4"/>
        <v>1.95E-2</v>
      </c>
      <c r="C58" s="217">
        <f t="shared" si="5"/>
        <v>2.7675000000000004E-3</v>
      </c>
      <c r="D58" s="219">
        <f t="shared" ca="1" si="6"/>
        <v>0.60114492384839968</v>
      </c>
      <c r="E58" s="218">
        <f t="shared" ca="1" si="7"/>
        <v>0.25631171469836284</v>
      </c>
      <c r="F58" s="187">
        <f t="shared" ca="1" si="8"/>
        <v>1.2654376981337781E-3</v>
      </c>
      <c r="G58" s="217">
        <f t="shared" ca="1" si="9"/>
        <v>4.0329376981337785E-3</v>
      </c>
      <c r="H58" s="187">
        <f t="shared" ca="1" si="10"/>
        <v>2.3532937698133777E-2</v>
      </c>
      <c r="I58" s="191">
        <f t="shared" ca="1" si="19"/>
        <v>0.98777838830757425</v>
      </c>
      <c r="J58" s="190">
        <f t="shared" ca="1" si="19"/>
        <v>0.96111344495735118</v>
      </c>
      <c r="K58" s="190">
        <f t="shared" ca="1" si="19"/>
        <v>0.93243283287110512</v>
      </c>
      <c r="L58" s="190">
        <f t="shared" ca="1" si="19"/>
        <v>0.90261097165116122</v>
      </c>
      <c r="M58" s="190">
        <f t="shared" ca="1" si="19"/>
        <v>0.87228631835915527</v>
      </c>
      <c r="N58" s="190">
        <f t="shared" ca="1" si="19"/>
        <v>0.84191889496355132</v>
      </c>
      <c r="O58" s="190">
        <f t="shared" ca="1" si="19"/>
        <v>0.81183539452602838</v>
      </c>
      <c r="P58" s="190">
        <f t="shared" ca="1" si="19"/>
        <v>0.78226378971607036</v>
      </c>
      <c r="Q58" s="190">
        <f t="shared" ca="1" si="19"/>
        <v>0.75335949245248879</v>
      </c>
      <c r="R58" s="190">
        <f t="shared" ca="1" si="19"/>
        <v>0.72522491789338461</v>
      </c>
      <c r="S58" s="190">
        <f t="shared" ca="1" si="19"/>
        <v>0.69792400247492115</v>
      </c>
      <c r="T58" s="190">
        <f t="shared" ca="1" si="19"/>
        <v>0.67149291491019358</v>
      </c>
      <c r="U58" s="190">
        <f t="shared" ca="1" si="19"/>
        <v>0.64594792300260662</v>
      </c>
      <c r="V58" s="190">
        <f t="shared" ca="1" si="19"/>
        <v>0.6212911506530987</v>
      </c>
      <c r="W58" s="187">
        <f t="shared" ca="1" si="19"/>
        <v>0.59751477796293906</v>
      </c>
      <c r="Y58" s="78">
        <f t="shared" ca="1" si="12"/>
        <v>11804995.214701628</v>
      </c>
      <c r="Z58" s="78">
        <f t="shared" ca="1" si="13"/>
        <v>11808962.183361556</v>
      </c>
      <c r="AA58" s="78">
        <f t="shared" ca="1" si="14"/>
        <v>3966.9686599280685</v>
      </c>
    </row>
    <row r="59" spans="1:27" ht="11.25" customHeight="1" x14ac:dyDescent="0.2">
      <c r="A59" s="222">
        <f t="shared" si="15"/>
        <v>49</v>
      </c>
      <c r="B59" s="220">
        <f t="shared" si="4"/>
        <v>1.95E-2</v>
      </c>
      <c r="C59" s="217">
        <f t="shared" si="5"/>
        <v>2.7675000000000004E-3</v>
      </c>
      <c r="D59" s="219">
        <f t="shared" ca="1" si="6"/>
        <v>7.4673644936520844E-2</v>
      </c>
      <c r="E59" s="218">
        <f t="shared" ca="1" si="7"/>
        <v>-1.4418408004472243</v>
      </c>
      <c r="F59" s="187">
        <f t="shared" ca="1" si="8"/>
        <v>-7.1185185809416055E-3</v>
      </c>
      <c r="G59" s="217">
        <f t="shared" ca="1" si="9"/>
        <v>-4.3510185809416055E-3</v>
      </c>
      <c r="H59" s="187">
        <f t="shared" ca="1" si="10"/>
        <v>1.5148981419058394E-2</v>
      </c>
      <c r="I59" s="191">
        <f t="shared" ca="1" si="19"/>
        <v>0.99165902339869405</v>
      </c>
      <c r="J59" s="190">
        <f t="shared" ca="1" si="19"/>
        <v>0.9710961284856201</v>
      </c>
      <c r="K59" s="190">
        <f t="shared" ca="1" si="19"/>
        <v>0.94672653202548118</v>
      </c>
      <c r="L59" s="190">
        <f t="shared" ca="1" si="19"/>
        <v>0.91985270996053869</v>
      </c>
      <c r="M59" s="190">
        <f t="shared" ca="1" si="19"/>
        <v>0.89145505236018996</v>
      </c>
      <c r="N59" s="190">
        <f t="shared" ca="1" si="19"/>
        <v>0.86225959529006735</v>
      </c>
      <c r="O59" s="190">
        <f t="shared" ca="1" si="19"/>
        <v>0.83279614823501569</v>
      </c>
      <c r="P59" s="190">
        <f t="shared" ca="1" si="19"/>
        <v>0.80344567166147307</v>
      </c>
      <c r="Q59" s="190">
        <f t="shared" ca="1" si="19"/>
        <v>0.77447763219523869</v>
      </c>
      <c r="R59" s="190">
        <f t="shared" ca="1" si="19"/>
        <v>0.74607879906828367</v>
      </c>
      <c r="S59" s="190">
        <f t="shared" ca="1" si="19"/>
        <v>0.71837509334846128</v>
      </c>
      <c r="T59" s="190">
        <f t="shared" ca="1" si="19"/>
        <v>0.6914479769897689</v>
      </c>
      <c r="U59" s="190">
        <f t="shared" ca="1" si="19"/>
        <v>0.66534664247668407</v>
      </c>
      <c r="V59" s="190">
        <f t="shared" ca="1" si="19"/>
        <v>0.6400970211508008</v>
      </c>
      <c r="W59" s="187">
        <f t="shared" ca="1" si="19"/>
        <v>0.61570840735995025</v>
      </c>
      <c r="Y59" s="78">
        <f t="shared" ca="1" si="12"/>
        <v>12070822.434006268</v>
      </c>
      <c r="Z59" s="78">
        <f t="shared" ca="1" si="13"/>
        <v>12074595.898366617</v>
      </c>
      <c r="AA59" s="78">
        <f t="shared" ca="1" si="14"/>
        <v>3773.4643603488803</v>
      </c>
    </row>
    <row r="60" spans="1:27" ht="11.25" customHeight="1" x14ac:dyDescent="0.2">
      <c r="A60" s="222">
        <f t="shared" si="15"/>
        <v>50</v>
      </c>
      <c r="B60" s="220">
        <f t="shared" si="4"/>
        <v>1.95E-2</v>
      </c>
      <c r="C60" s="217">
        <f t="shared" si="5"/>
        <v>2.7675000000000004E-3</v>
      </c>
      <c r="D60" s="219">
        <f t="shared" ca="1" si="6"/>
        <v>0.45739538305701399</v>
      </c>
      <c r="E60" s="218">
        <f t="shared" ca="1" si="7"/>
        <v>-0.10699774827900899</v>
      </c>
      <c r="F60" s="187">
        <f t="shared" ca="1" si="8"/>
        <v>-5.2825905537337266E-4</v>
      </c>
      <c r="G60" s="217">
        <f t="shared" ca="1" si="9"/>
        <v>2.2392409446266278E-3</v>
      </c>
      <c r="H60" s="187">
        <f t="shared" ca="1" si="10"/>
        <v>2.1739240944626627E-2</v>
      </c>
      <c r="I60" s="191">
        <f t="shared" ca="1" si="19"/>
        <v>0.98860734776611836</v>
      </c>
      <c r="J60" s="190">
        <f t="shared" ca="1" si="19"/>
        <v>0.96324051473047001</v>
      </c>
      <c r="K60" s="190">
        <f t="shared" ca="1" si="19"/>
        <v>0.935472625274825</v>
      </c>
      <c r="L60" s="190">
        <f t="shared" ca="1" si="19"/>
        <v>0.90627235417271834</v>
      </c>
      <c r="M60" s="190">
        <f t="shared" ca="1" si="19"/>
        <v>0.87635238929788672</v>
      </c>
      <c r="N60" s="190">
        <f t="shared" ca="1" si="19"/>
        <v>0.84622992699917787</v>
      </c>
      <c r="O60" s="190">
        <f t="shared" ca="1" si="19"/>
        <v>0.81627500212736082</v>
      </c>
      <c r="P60" s="190">
        <f t="shared" ca="1" si="19"/>
        <v>0.78674806037221456</v>
      </c>
      <c r="Q60" s="190">
        <f t="shared" ca="1" si="19"/>
        <v>0.75782862816600338</v>
      </c>
      <c r="R60" s="190">
        <f t="shared" ca="1" si="19"/>
        <v>0.72963690343574628</v>
      </c>
      <c r="S60" s="190">
        <f t="shared" ca="1" si="19"/>
        <v>0.70224986078019613</v>
      </c>
      <c r="T60" s="190">
        <f t="shared" ca="1" si="19"/>
        <v>0.67571318000877656</v>
      </c>
      <c r="U60" s="190">
        <f t="shared" ca="1" si="19"/>
        <v>0.65005003364297276</v>
      </c>
      <c r="V60" s="190">
        <f t="shared" ca="1" si="19"/>
        <v>0.62526753302725524</v>
      </c>
      <c r="W60" s="187">
        <f t="shared" ca="1" si="19"/>
        <v>0.60136144037014949</v>
      </c>
      <c r="Y60" s="78">
        <f t="shared" ca="1" si="12"/>
        <v>11861305.800171871</v>
      </c>
      <c r="Z60" s="78">
        <f t="shared" ca="1" si="13"/>
        <v>11865231.569369836</v>
      </c>
      <c r="AA60" s="78">
        <f t="shared" ca="1" si="14"/>
        <v>3925.7691979650408</v>
      </c>
    </row>
    <row r="61" spans="1:27" ht="11.25" customHeight="1" x14ac:dyDescent="0.2">
      <c r="A61" s="222">
        <f t="shared" si="15"/>
        <v>51</v>
      </c>
      <c r="B61" s="220">
        <f t="shared" si="4"/>
        <v>1.95E-2</v>
      </c>
      <c r="C61" s="217">
        <f t="shared" si="5"/>
        <v>2.7675000000000004E-3</v>
      </c>
      <c r="D61" s="219">
        <f t="shared" ca="1" si="6"/>
        <v>0.65616888556454556</v>
      </c>
      <c r="E61" s="218">
        <f t="shared" ca="1" si="7"/>
        <v>0.40202961823378636</v>
      </c>
      <c r="F61" s="187">
        <f t="shared" ca="1" si="8"/>
        <v>1.9848622029549931E-3</v>
      </c>
      <c r="G61" s="217">
        <f t="shared" ca="1" si="9"/>
        <v>4.7523622029549935E-3</v>
      </c>
      <c r="H61" s="187">
        <f t="shared" ca="1" si="10"/>
        <v>2.4252362202954993E-2</v>
      </c>
      <c r="I61" s="191">
        <f t="shared" ref="I61:W70" ca="1" si="20">I$8*EXP(-$H61*I$9)</f>
        <v>0.98744610060610327</v>
      </c>
      <c r="J61" s="190">
        <f t="shared" ca="1" si="20"/>
        <v>0.9602616299571225</v>
      </c>
      <c r="K61" s="190">
        <f t="shared" ca="1" si="20"/>
        <v>0.93121639555521674</v>
      </c>
      <c r="L61" s="190">
        <f t="shared" ca="1" si="20"/>
        <v>0.90114660638426303</v>
      </c>
      <c r="M61" s="190">
        <f t="shared" ca="1" si="20"/>
        <v>0.87066078483051146</v>
      </c>
      <c r="N61" s="190">
        <f t="shared" ca="1" si="20"/>
        <v>0.84019598267431139</v>
      </c>
      <c r="O61" s="190">
        <f t="shared" ca="1" si="20"/>
        <v>0.81006152736434234</v>
      </c>
      <c r="P61" s="190">
        <f t="shared" ca="1" si="20"/>
        <v>0.78047240666089346</v>
      </c>
      <c r="Q61" s="190">
        <f t="shared" ca="1" si="20"/>
        <v>0.75157440415395982</v>
      </c>
      <c r="R61" s="190">
        <f t="shared" ca="1" si="20"/>
        <v>0.72346284266443117</v>
      </c>
      <c r="S61" s="190">
        <f t="shared" ca="1" si="20"/>
        <v>0.69619646296018922</v>
      </c>
      <c r="T61" s="190">
        <f t="shared" ca="1" si="20"/>
        <v>0.66980764605011067</v>
      </c>
      <c r="U61" s="190">
        <f t="shared" ca="1" si="20"/>
        <v>0.64430991137908267</v>
      </c>
      <c r="V61" s="190">
        <f t="shared" ca="1" si="20"/>
        <v>0.61970339844237876</v>
      </c>
      <c r="W61" s="187">
        <f t="shared" ca="1" si="20"/>
        <v>0.59597886257276733</v>
      </c>
      <c r="Y61" s="78">
        <f t="shared" ca="1" si="12"/>
        <v>11782494.962255683</v>
      </c>
      <c r="Z61" s="78">
        <f t="shared" ca="1" si="13"/>
        <v>11786478.420801701</v>
      </c>
      <c r="AA61" s="78">
        <f t="shared" ca="1" si="14"/>
        <v>3983.4585460182279</v>
      </c>
    </row>
    <row r="62" spans="1:27" ht="11.25" customHeight="1" x14ac:dyDescent="0.2">
      <c r="A62" s="222">
        <f t="shared" si="15"/>
        <v>52</v>
      </c>
      <c r="B62" s="220">
        <f t="shared" si="4"/>
        <v>1.95E-2</v>
      </c>
      <c r="C62" s="217">
        <f t="shared" si="5"/>
        <v>2.7675000000000004E-3</v>
      </c>
      <c r="D62" s="219">
        <f t="shared" ca="1" si="6"/>
        <v>0.1869014524555126</v>
      </c>
      <c r="E62" s="218">
        <f t="shared" ca="1" si="7"/>
        <v>-0.88937252677317791</v>
      </c>
      <c r="F62" s="187">
        <f t="shared" ca="1" si="8"/>
        <v>-4.3909250280961144E-3</v>
      </c>
      <c r="G62" s="217">
        <f t="shared" ca="1" si="9"/>
        <v>-1.6234250280961139E-3</v>
      </c>
      <c r="H62" s="187">
        <f t="shared" ca="1" si="10"/>
        <v>1.7876574971903886E-2</v>
      </c>
      <c r="I62" s="191">
        <f t="shared" ca="1" si="20"/>
        <v>0.9903948471277142</v>
      </c>
      <c r="J62" s="190">
        <f t="shared" ca="1" si="20"/>
        <v>0.96783708594385409</v>
      </c>
      <c r="K62" s="190">
        <f t="shared" ca="1" si="20"/>
        <v>0.94205240731354722</v>
      </c>
      <c r="L62" s="190">
        <f t="shared" ca="1" si="20"/>
        <v>0.91420752730295618</v>
      </c>
      <c r="M62" s="190">
        <f t="shared" ca="1" si="20"/>
        <v>0.88517300817475575</v>
      </c>
      <c r="N62" s="190">
        <f t="shared" ca="1" si="20"/>
        <v>0.85558869083870148</v>
      </c>
      <c r="O62" s="190">
        <f t="shared" ca="1" si="20"/>
        <v>0.82591815811523162</v>
      </c>
      <c r="P62" s="190">
        <f t="shared" ca="1" si="20"/>
        <v>0.79649226210058688</v>
      </c>
      <c r="Q62" s="190">
        <f t="shared" ca="1" si="20"/>
        <v>0.76754298829063039</v>
      </c>
      <c r="R62" s="190">
        <f t="shared" ca="1" si="20"/>
        <v>0.73922931636520894</v>
      </c>
      <c r="S62" s="190">
        <f t="shared" ca="1" si="20"/>
        <v>0.71165670910233803</v>
      </c>
      <c r="T62" s="190">
        <f t="shared" ca="1" si="20"/>
        <v>0.68489165795170392</v>
      </c>
      <c r="U62" s="190">
        <f t="shared" ca="1" si="20"/>
        <v>0.6589724609611961</v>
      </c>
      <c r="V62" s="190">
        <f t="shared" ca="1" si="20"/>
        <v>0.63391716486665017</v>
      </c>
      <c r="W62" s="187">
        <f t="shared" ca="1" si="20"/>
        <v>0.60972939188662345</v>
      </c>
      <c r="Y62" s="78">
        <f t="shared" ca="1" si="12"/>
        <v>11983603.676341698</v>
      </c>
      <c r="Z62" s="78">
        <f t="shared" ca="1" si="13"/>
        <v>11987440.340074819</v>
      </c>
      <c r="AA62" s="78">
        <f t="shared" ca="1" si="14"/>
        <v>3836.6637331210077</v>
      </c>
    </row>
    <row r="63" spans="1:27" ht="11.25" customHeight="1" x14ac:dyDescent="0.2">
      <c r="A63" s="222">
        <f t="shared" si="15"/>
        <v>53</v>
      </c>
      <c r="B63" s="220">
        <f t="shared" si="4"/>
        <v>1.95E-2</v>
      </c>
      <c r="C63" s="217">
        <f t="shared" si="5"/>
        <v>2.7675000000000004E-3</v>
      </c>
      <c r="D63" s="219">
        <f t="shared" ca="1" si="6"/>
        <v>0.89772556961944516</v>
      </c>
      <c r="E63" s="218">
        <f t="shared" ca="1" si="7"/>
        <v>1.2686978186841953</v>
      </c>
      <c r="F63" s="187">
        <f t="shared" ca="1" si="8"/>
        <v>6.2636936013339703E-3</v>
      </c>
      <c r="G63" s="217">
        <f t="shared" ca="1" si="9"/>
        <v>9.0311936013339703E-3</v>
      </c>
      <c r="H63" s="187">
        <f t="shared" ca="1" si="10"/>
        <v>2.8531193601333972E-2</v>
      </c>
      <c r="I63" s="191">
        <f t="shared" ca="1" si="20"/>
        <v>0.98547210267670526</v>
      </c>
      <c r="J63" s="190">
        <f t="shared" ca="1" si="20"/>
        <v>0.95521097099153196</v>
      </c>
      <c r="K63" s="190">
        <f t="shared" ca="1" si="20"/>
        <v>0.92401425985807983</v>
      </c>
      <c r="L63" s="190">
        <f t="shared" ca="1" si="20"/>
        <v>0.89248613677659572</v>
      </c>
      <c r="M63" s="190">
        <f t="shared" ca="1" si="20"/>
        <v>0.86105519564089361</v>
      </c>
      <c r="N63" s="190">
        <f t="shared" ca="1" si="20"/>
        <v>0.83002143171247822</v>
      </c>
      <c r="O63" s="190">
        <f t="shared" ca="1" si="20"/>
        <v>0.79959110972163139</v>
      </c>
      <c r="P63" s="190">
        <f t="shared" ca="1" si="20"/>
        <v>0.76990245703074056</v>
      </c>
      <c r="Q63" s="190">
        <f t="shared" ca="1" si="20"/>
        <v>0.74104450614292272</v>
      </c>
      <c r="R63" s="190">
        <f t="shared" ca="1" si="20"/>
        <v>0.71307086839500877</v>
      </c>
      <c r="S63" s="190">
        <f t="shared" ca="1" si="20"/>
        <v>0.68600977873338143</v>
      </c>
      <c r="T63" s="190">
        <f t="shared" ca="1" si="20"/>
        <v>0.6598714075054769</v>
      </c>
      <c r="U63" s="190">
        <f t="shared" ca="1" si="20"/>
        <v>0.63465317419557243</v>
      </c>
      <c r="V63" s="190">
        <f t="shared" ca="1" si="20"/>
        <v>0.61034360292319245</v>
      </c>
      <c r="W63" s="187">
        <f t="shared" ca="1" si="20"/>
        <v>0.58692511500448563</v>
      </c>
      <c r="Y63" s="78">
        <f t="shared" ca="1" si="12"/>
        <v>11649672.117308699</v>
      </c>
      <c r="Z63" s="78">
        <f t="shared" ca="1" si="13"/>
        <v>11653753.20643466</v>
      </c>
      <c r="AA63" s="78">
        <f t="shared" ca="1" si="14"/>
        <v>4081.0891259610653</v>
      </c>
    </row>
    <row r="64" spans="1:27" ht="11.25" customHeight="1" x14ac:dyDescent="0.2">
      <c r="A64" s="222">
        <f t="shared" si="15"/>
        <v>54</v>
      </c>
      <c r="B64" s="220">
        <f t="shared" si="4"/>
        <v>1.95E-2</v>
      </c>
      <c r="C64" s="217">
        <f t="shared" si="5"/>
        <v>2.7675000000000004E-3</v>
      </c>
      <c r="D64" s="219">
        <f t="shared" ca="1" si="6"/>
        <v>0.81099038720088368</v>
      </c>
      <c r="E64" s="218">
        <f t="shared" ca="1" si="7"/>
        <v>0.8815518085022408</v>
      </c>
      <c r="F64" s="187">
        <f t="shared" ca="1" si="8"/>
        <v>4.3523133253958526E-3</v>
      </c>
      <c r="G64" s="217">
        <f t="shared" ca="1" si="9"/>
        <v>7.1198133253958535E-3</v>
      </c>
      <c r="H64" s="187">
        <f t="shared" ca="1" si="10"/>
        <v>2.6619813325395855E-2</v>
      </c>
      <c r="I64" s="191">
        <f t="shared" ca="1" si="20"/>
        <v>0.98635341153789324</v>
      </c>
      <c r="J64" s="190">
        <f t="shared" ca="1" si="20"/>
        <v>0.95746384015590891</v>
      </c>
      <c r="K64" s="190">
        <f t="shared" ca="1" si="20"/>
        <v>0.92722458866438229</v>
      </c>
      <c r="L64" s="190">
        <f t="shared" ca="1" si="20"/>
        <v>0.89634448807887901</v>
      </c>
      <c r="M64" s="190">
        <f t="shared" ca="1" si="20"/>
        <v>0.86533290495615145</v>
      </c>
      <c r="N64" s="190">
        <f t="shared" ca="1" si="20"/>
        <v>0.8345511501441315</v>
      </c>
      <c r="O64" s="190">
        <f t="shared" ca="1" si="20"/>
        <v>0.80425147985859613</v>
      </c>
      <c r="P64" s="190">
        <f t="shared" ca="1" si="20"/>
        <v>0.77460631163972071</v>
      </c>
      <c r="Q64" s="190">
        <f t="shared" ca="1" si="20"/>
        <v>0.74572992046600728</v>
      </c>
      <c r="R64" s="190">
        <f t="shared" ca="1" si="20"/>
        <v>0.71769445115482</v>
      </c>
      <c r="S64" s="190">
        <f t="shared" ca="1" si="20"/>
        <v>0.69054168236067714</v>
      </c>
      <c r="T64" s="190">
        <f t="shared" ca="1" si="20"/>
        <v>0.66429163928603874</v>
      </c>
      <c r="U64" s="190">
        <f t="shared" ca="1" si="20"/>
        <v>0.63894888153512919</v>
      </c>
      <c r="V64" s="190">
        <f t="shared" ca="1" si="20"/>
        <v>0.61450708250899266</v>
      </c>
      <c r="W64" s="187">
        <f t="shared" ca="1" si="20"/>
        <v>0.59095235692994719</v>
      </c>
      <c r="Y64" s="78">
        <f t="shared" ca="1" si="12"/>
        <v>11708794.189277276</v>
      </c>
      <c r="Z64" s="78">
        <f t="shared" ca="1" si="13"/>
        <v>11712831.763567889</v>
      </c>
      <c r="AA64" s="78">
        <f t="shared" ca="1" si="14"/>
        <v>4037.5742906127125</v>
      </c>
    </row>
    <row r="65" spans="1:27" ht="11.25" customHeight="1" x14ac:dyDescent="0.2">
      <c r="A65" s="222">
        <f t="shared" si="15"/>
        <v>55</v>
      </c>
      <c r="B65" s="220">
        <f t="shared" si="4"/>
        <v>1.95E-2</v>
      </c>
      <c r="C65" s="217">
        <f t="shared" si="5"/>
        <v>2.7675000000000004E-3</v>
      </c>
      <c r="D65" s="219">
        <f t="shared" ca="1" si="6"/>
        <v>0.52585376823813823</v>
      </c>
      <c r="E65" s="218">
        <f t="shared" ca="1" si="7"/>
        <v>6.4851215053067374E-2</v>
      </c>
      <c r="F65" s="187">
        <f t="shared" ca="1" si="8"/>
        <v>3.2017722012631978E-4</v>
      </c>
      <c r="G65" s="217">
        <f t="shared" ca="1" si="9"/>
        <v>3.0876772201263204E-3</v>
      </c>
      <c r="H65" s="187">
        <f t="shared" ca="1" si="10"/>
        <v>2.258767722012632E-2</v>
      </c>
      <c r="I65" s="191">
        <f t="shared" ca="1" si="20"/>
        <v>0.98821515508661129</v>
      </c>
      <c r="J65" s="190">
        <f t="shared" ca="1" si="20"/>
        <v>0.96223380364080435</v>
      </c>
      <c r="K65" s="190">
        <f t="shared" ca="1" si="20"/>
        <v>0.93403354029495134</v>
      </c>
      <c r="L65" s="190">
        <f t="shared" ca="1" si="20"/>
        <v>0.9045386366546817</v>
      </c>
      <c r="M65" s="190">
        <f t="shared" ca="1" si="20"/>
        <v>0.87442674069463988</v>
      </c>
      <c r="N65" s="190">
        <f t="shared" ca="1" si="20"/>
        <v>0.84418802189336672</v>
      </c>
      <c r="O65" s="190">
        <f t="shared" ca="1" si="20"/>
        <v>0.81417200602773065</v>
      </c>
      <c r="P65" s="190">
        <f t="shared" ca="1" si="20"/>
        <v>0.78462376120292388</v>
      </c>
      <c r="Q65" s="190">
        <f t="shared" ca="1" si="20"/>
        <v>0.75571138807344884</v>
      </c>
      <c r="R65" s="190">
        <f t="shared" ca="1" si="20"/>
        <v>0.72754665534165575</v>
      </c>
      <c r="S65" s="190">
        <f t="shared" ca="1" si="20"/>
        <v>0.70020035542947678</v>
      </c>
      <c r="T65" s="190">
        <f t="shared" ca="1" si="20"/>
        <v>0.67371365727642263</v>
      </c>
      <c r="U65" s="190">
        <f t="shared" ca="1" si="20"/>
        <v>0.64810645805723255</v>
      </c>
      <c r="V65" s="190">
        <f t="shared" ca="1" si="20"/>
        <v>0.62338350289825728</v>
      </c>
      <c r="W65" s="187">
        <f t="shared" ca="1" si="20"/>
        <v>0.5995388543160034</v>
      </c>
      <c r="Y65" s="78">
        <f t="shared" ca="1" si="12"/>
        <v>11834632.536888206</v>
      </c>
      <c r="Z65" s="78">
        <f t="shared" ca="1" si="13"/>
        <v>11838577.808857277</v>
      </c>
      <c r="AA65" s="78">
        <f t="shared" ca="1" si="14"/>
        <v>3945.2719690706581</v>
      </c>
    </row>
    <row r="66" spans="1:27" ht="11.25" customHeight="1" x14ac:dyDescent="0.2">
      <c r="A66" s="222">
        <f t="shared" si="15"/>
        <v>56</v>
      </c>
      <c r="B66" s="220">
        <f t="shared" si="4"/>
        <v>1.95E-2</v>
      </c>
      <c r="C66" s="217">
        <f t="shared" si="5"/>
        <v>2.7675000000000004E-3</v>
      </c>
      <c r="D66" s="219">
        <f t="shared" ca="1" si="6"/>
        <v>5.0885926222487554E-2</v>
      </c>
      <c r="E66" s="218">
        <f t="shared" ca="1" si="7"/>
        <v>-1.6363237289139021</v>
      </c>
      <c r="F66" s="187">
        <f t="shared" ca="1" si="8"/>
        <v>-8.0787011056257223E-3</v>
      </c>
      <c r="G66" s="217">
        <f t="shared" ca="1" si="9"/>
        <v>-5.3112011056257215E-3</v>
      </c>
      <c r="H66" s="187">
        <f t="shared" ca="1" si="10"/>
        <v>1.4188798894374278E-2</v>
      </c>
      <c r="I66" s="191">
        <f t="shared" ca="1" si="20"/>
        <v>0.99210442959966716</v>
      </c>
      <c r="J66" s="190">
        <f t="shared" ca="1" si="20"/>
        <v>0.97224600431844466</v>
      </c>
      <c r="K66" s="190">
        <f t="shared" ca="1" si="20"/>
        <v>0.9483774562070405</v>
      </c>
      <c r="L66" s="190">
        <f t="shared" ca="1" si="20"/>
        <v>0.92184824271149901</v>
      </c>
      <c r="M66" s="190">
        <f t="shared" ca="1" si="20"/>
        <v>0.8936770856763615</v>
      </c>
      <c r="N66" s="190">
        <f t="shared" ca="1" si="20"/>
        <v>0.86462028060056528</v>
      </c>
      <c r="O66" s="190">
        <f t="shared" ca="1" si="20"/>
        <v>0.83523098241861182</v>
      </c>
      <c r="P66" s="190">
        <f t="shared" ca="1" si="20"/>
        <v>0.80590786794994285</v>
      </c>
      <c r="Q66" s="190">
        <f t="shared" ca="1" si="20"/>
        <v>0.77693368469514668</v>
      </c>
      <c r="R66" s="190">
        <f t="shared" ca="1" si="20"/>
        <v>0.74850506470765976</v>
      </c>
      <c r="S66" s="190">
        <f t="shared" ca="1" si="20"/>
        <v>0.72075519880174999</v>
      </c>
      <c r="T66" s="190">
        <f t="shared" ca="1" si="20"/>
        <v>0.69377087357354672</v>
      </c>
      <c r="U66" s="190">
        <f t="shared" ca="1" si="20"/>
        <v>0.66760515919233687</v>
      </c>
      <c r="V66" s="190">
        <f t="shared" ca="1" si="20"/>
        <v>0.64228679500787489</v>
      </c>
      <c r="W66" s="187">
        <f t="shared" ca="1" si="20"/>
        <v>0.61782709640249422</v>
      </c>
      <c r="Y66" s="78">
        <f t="shared" ca="1" si="12"/>
        <v>12101696.221862944</v>
      </c>
      <c r="Z66" s="78">
        <f t="shared" ca="1" si="13"/>
        <v>12105447.390396267</v>
      </c>
      <c r="AA66" s="78">
        <f t="shared" ca="1" si="14"/>
        <v>3751.1685333233327</v>
      </c>
    </row>
    <row r="67" spans="1:27" ht="11.25" customHeight="1" x14ac:dyDescent="0.2">
      <c r="A67" s="222">
        <f t="shared" si="15"/>
        <v>57</v>
      </c>
      <c r="B67" s="220">
        <f t="shared" si="4"/>
        <v>1.95E-2</v>
      </c>
      <c r="C67" s="217">
        <f t="shared" si="5"/>
        <v>2.7675000000000004E-3</v>
      </c>
      <c r="D67" s="219">
        <f t="shared" ca="1" si="6"/>
        <v>0.71672321222531132</v>
      </c>
      <c r="E67" s="218">
        <f t="shared" ca="1" si="7"/>
        <v>0.57313457941728052</v>
      </c>
      <c r="F67" s="187">
        <f t="shared" ca="1" si="8"/>
        <v>2.8296252621624984E-3</v>
      </c>
      <c r="G67" s="217">
        <f t="shared" ca="1" si="9"/>
        <v>5.5971252621624988E-3</v>
      </c>
      <c r="H67" s="187">
        <f t="shared" ca="1" si="10"/>
        <v>2.5097125262162498E-2</v>
      </c>
      <c r="I67" s="191">
        <f t="shared" ca="1" si="20"/>
        <v>0.98705606423541437</v>
      </c>
      <c r="J67" s="190">
        <f t="shared" ca="1" si="20"/>
        <v>0.95926237489814103</v>
      </c>
      <c r="K67" s="190">
        <f t="shared" ca="1" si="20"/>
        <v>0.92979005541829474</v>
      </c>
      <c r="L67" s="190">
        <f t="shared" ca="1" si="20"/>
        <v>0.89943015091028566</v>
      </c>
      <c r="M67" s="190">
        <f t="shared" ca="1" si="20"/>
        <v>0.86875591632837057</v>
      </c>
      <c r="N67" s="190">
        <f t="shared" ca="1" si="20"/>
        <v>0.8381774037647638</v>
      </c>
      <c r="O67" s="190">
        <f t="shared" ca="1" si="20"/>
        <v>0.80798356304234187</v>
      </c>
      <c r="P67" s="190">
        <f t="shared" ca="1" si="20"/>
        <v>0.77837416368531176</v>
      </c>
      <c r="Q67" s="190">
        <f t="shared" ca="1" si="20"/>
        <v>0.7494837153306515</v>
      </c>
      <c r="R67" s="190">
        <f t="shared" ca="1" si="20"/>
        <v>0.72139924201289329</v>
      </c>
      <c r="S67" s="190">
        <f t="shared" ca="1" si="20"/>
        <v>0.69417340819711604</v>
      </c>
      <c r="T67" s="190">
        <f t="shared" ca="1" si="20"/>
        <v>0.66783416697078624</v>
      </c>
      <c r="U67" s="190">
        <f t="shared" ca="1" si="20"/>
        <v>0.64239182588392618</v>
      </c>
      <c r="V67" s="190">
        <f t="shared" ca="1" si="20"/>
        <v>0.61784420592021549</v>
      </c>
      <c r="W67" s="187">
        <f t="shared" ca="1" si="20"/>
        <v>0.5941803981127145</v>
      </c>
      <c r="Y67" s="78">
        <f t="shared" ca="1" si="12"/>
        <v>11756136.654711228</v>
      </c>
      <c r="Z67" s="78">
        <f t="shared" ca="1" si="13"/>
        <v>11760139.449662209</v>
      </c>
      <c r="AA67" s="78">
        <f t="shared" ca="1" si="14"/>
        <v>4002.7949509806931</v>
      </c>
    </row>
    <row r="68" spans="1:27" ht="11.25" customHeight="1" x14ac:dyDescent="0.2">
      <c r="A68" s="222">
        <f t="shared" si="15"/>
        <v>58</v>
      </c>
      <c r="B68" s="220">
        <f t="shared" si="4"/>
        <v>1.95E-2</v>
      </c>
      <c r="C68" s="217">
        <f t="shared" si="5"/>
        <v>2.7675000000000004E-3</v>
      </c>
      <c r="D68" s="219">
        <f t="shared" ca="1" si="6"/>
        <v>0.84750318292258364</v>
      </c>
      <c r="E68" s="218">
        <f t="shared" ca="1" si="7"/>
        <v>1.0257835234842232</v>
      </c>
      <c r="F68" s="187">
        <f t="shared" ca="1" si="8"/>
        <v>5.0644003621490461E-3</v>
      </c>
      <c r="G68" s="217">
        <f t="shared" ca="1" si="9"/>
        <v>7.8319003621490461E-3</v>
      </c>
      <c r="H68" s="187">
        <f t="shared" ca="1" si="10"/>
        <v>2.7331900362149046E-2</v>
      </c>
      <c r="I68" s="191">
        <f t="shared" ca="1" si="20"/>
        <v>0.98602498677357642</v>
      </c>
      <c r="J68" s="190">
        <f t="shared" ca="1" si="20"/>
        <v>0.95662391066746744</v>
      </c>
      <c r="K68" s="190">
        <f t="shared" ca="1" si="20"/>
        <v>0.9260272752165325</v>
      </c>
      <c r="L68" s="190">
        <f t="shared" ca="1" si="20"/>
        <v>0.89490510891566266</v>
      </c>
      <c r="M68" s="190">
        <f t="shared" ca="1" si="20"/>
        <v>0.86373676094632068</v>
      </c>
      <c r="N68" s="190">
        <f t="shared" ca="1" si="20"/>
        <v>0.83286071598202727</v>
      </c>
      <c r="O68" s="190">
        <f t="shared" ca="1" si="20"/>
        <v>0.80251208702385657</v>
      </c>
      <c r="P68" s="190">
        <f t="shared" ca="1" si="20"/>
        <v>0.77285053529180825</v>
      </c>
      <c r="Q68" s="190">
        <f t="shared" ca="1" si="20"/>
        <v>0.74398091119422005</v>
      </c>
      <c r="R68" s="190">
        <f t="shared" ca="1" si="20"/>
        <v>0.71596843619510508</v>
      </c>
      <c r="S68" s="190">
        <f t="shared" ca="1" si="20"/>
        <v>0.68884982753829771</v>
      </c>
      <c r="T68" s="190">
        <f t="shared" ca="1" si="20"/>
        <v>0.6626414264381747</v>
      </c>
      <c r="U68" s="190">
        <f t="shared" ca="1" si="20"/>
        <v>0.63734512270201782</v>
      </c>
      <c r="V68" s="190">
        <f t="shared" ca="1" si="20"/>
        <v>0.61295266396446935</v>
      </c>
      <c r="W68" s="187">
        <f t="shared" ca="1" si="20"/>
        <v>0.58944878343515339</v>
      </c>
      <c r="Y68" s="78">
        <f t="shared" ca="1" si="12"/>
        <v>11686728.55228469</v>
      </c>
      <c r="Z68" s="78">
        <f t="shared" ca="1" si="13"/>
        <v>11690782.35707742</v>
      </c>
      <c r="AA68" s="78">
        <f t="shared" ca="1" si="14"/>
        <v>4053.8047927301377</v>
      </c>
    </row>
    <row r="69" spans="1:27" ht="11.25" customHeight="1" x14ac:dyDescent="0.2">
      <c r="A69" s="222">
        <f t="shared" si="15"/>
        <v>59</v>
      </c>
      <c r="B69" s="220">
        <f t="shared" si="4"/>
        <v>1.95E-2</v>
      </c>
      <c r="C69" s="217">
        <f t="shared" si="5"/>
        <v>2.7675000000000004E-3</v>
      </c>
      <c r="D69" s="219">
        <f t="shared" ca="1" si="6"/>
        <v>0.37852541665069717</v>
      </c>
      <c r="E69" s="218">
        <f t="shared" ca="1" si="7"/>
        <v>-0.30935587306658519</v>
      </c>
      <c r="F69" s="187">
        <f t="shared" ca="1" si="8"/>
        <v>-1.5273222465787095E-3</v>
      </c>
      <c r="G69" s="217">
        <f t="shared" ca="1" si="9"/>
        <v>1.2401777534212909E-3</v>
      </c>
      <c r="H69" s="187">
        <f t="shared" ca="1" si="10"/>
        <v>2.0740177753421289E-2</v>
      </c>
      <c r="I69" s="191">
        <f t="shared" ca="1" si="20"/>
        <v>0.98906936782877286</v>
      </c>
      <c r="J69" s="190">
        <f t="shared" ca="1" si="20"/>
        <v>0.96442730242160557</v>
      </c>
      <c r="K69" s="190">
        <f t="shared" ca="1" si="20"/>
        <v>0.93717004071795407</v>
      </c>
      <c r="L69" s="190">
        <f t="shared" ca="1" si="20"/>
        <v>0.908318127549257</v>
      </c>
      <c r="M69" s="190">
        <f t="shared" ca="1" si="20"/>
        <v>0.87862534488967148</v>
      </c>
      <c r="N69" s="190">
        <f t="shared" ca="1" si="20"/>
        <v>0.84864067410582433</v>
      </c>
      <c r="O69" s="190">
        <f t="shared" ca="1" si="20"/>
        <v>0.81875831833570245</v>
      </c>
      <c r="P69" s="190">
        <f t="shared" ca="1" si="20"/>
        <v>0.78925687121392607</v>
      </c>
      <c r="Q69" s="190">
        <f t="shared" ca="1" si="20"/>
        <v>0.76032935808584623</v>
      </c>
      <c r="R69" s="190">
        <f t="shared" ca="1" si="20"/>
        <v>0.73210594366065296</v>
      </c>
      <c r="S69" s="190">
        <f t="shared" ca="1" si="20"/>
        <v>0.70467091689894068</v>
      </c>
      <c r="T69" s="190">
        <f t="shared" ca="1" si="20"/>
        <v>0.67807529710442871</v>
      </c>
      <c r="U69" s="190">
        <f t="shared" ca="1" si="20"/>
        <v>0.65234613523526763</v>
      </c>
      <c r="V69" s="190">
        <f t="shared" ca="1" si="20"/>
        <v>0.62749334537163426</v>
      </c>
      <c r="W69" s="187">
        <f t="shared" ca="1" si="20"/>
        <v>0.60351470346862357</v>
      </c>
      <c r="Y69" s="78">
        <f t="shared" ca="1" si="12"/>
        <v>11892801.746888105</v>
      </c>
      <c r="Z69" s="78">
        <f t="shared" ca="1" si="13"/>
        <v>11896704.517594012</v>
      </c>
      <c r="AA69" s="78">
        <f t="shared" ca="1" si="14"/>
        <v>3902.7707059066743</v>
      </c>
    </row>
    <row r="70" spans="1:27" ht="11.25" customHeight="1" x14ac:dyDescent="0.2">
      <c r="A70" s="222">
        <f t="shared" si="15"/>
        <v>60</v>
      </c>
      <c r="B70" s="220">
        <f t="shared" si="4"/>
        <v>1.95E-2</v>
      </c>
      <c r="C70" s="217">
        <f t="shared" si="5"/>
        <v>2.7675000000000004E-3</v>
      </c>
      <c r="D70" s="219">
        <f t="shared" ca="1" si="6"/>
        <v>0.44426259293626036</v>
      </c>
      <c r="E70" s="218">
        <f t="shared" ca="1" si="7"/>
        <v>-0.14017061831704686</v>
      </c>
      <c r="F70" s="187">
        <f t="shared" ca="1" si="8"/>
        <v>-6.9203697848089476E-4</v>
      </c>
      <c r="G70" s="217">
        <f t="shared" ca="1" si="9"/>
        <v>2.0754630215191056E-3</v>
      </c>
      <c r="H70" s="187">
        <f t="shared" ca="1" si="10"/>
        <v>2.1575463021519106E-2</v>
      </c>
      <c r="I70" s="191">
        <f t="shared" ca="1" si="20"/>
        <v>0.98868307261325905</v>
      </c>
      <c r="J70" s="190">
        <f t="shared" ca="1" si="20"/>
        <v>0.96343496648297722</v>
      </c>
      <c r="K70" s="190">
        <f t="shared" ca="1" si="20"/>
        <v>0.93575067429453462</v>
      </c>
      <c r="L70" s="190">
        <f t="shared" ca="1" si="20"/>
        <v>0.90660740482989099</v>
      </c>
      <c r="M70" s="190">
        <f t="shared" ca="1" si="20"/>
        <v>0.87672459495123201</v>
      </c>
      <c r="N70" s="190">
        <f t="shared" ca="1" si="20"/>
        <v>0.84662465455635438</v>
      </c>
      <c r="O70" s="190">
        <f t="shared" ca="1" si="20"/>
        <v>0.81668157910108019</v>
      </c>
      <c r="P70" s="190">
        <f t="shared" ca="1" si="20"/>
        <v>0.78715878630849612</v>
      </c>
      <c r="Q70" s="190">
        <f t="shared" ca="1" si="20"/>
        <v>0.75823801219570375</v>
      </c>
      <c r="R70" s="190">
        <f t="shared" ca="1" si="20"/>
        <v>0.73004108551171787</v>
      </c>
      <c r="S70" s="190">
        <f t="shared" ca="1" si="20"/>
        <v>0.70264617733945944</v>
      </c>
      <c r="T70" s="190">
        <f t="shared" ca="1" si="20"/>
        <v>0.67609984073718876</v>
      </c>
      <c r="U70" s="190">
        <f t="shared" ca="1" si="20"/>
        <v>0.65042588242081911</v>
      </c>
      <c r="V70" s="190">
        <f t="shared" ca="1" si="20"/>
        <v>0.62563187197167147</v>
      </c>
      <c r="W70" s="187">
        <f t="shared" ca="1" si="20"/>
        <v>0.60171390080159637</v>
      </c>
      <c r="Y70" s="78">
        <f t="shared" ca="1" si="12"/>
        <v>11866462.504115982</v>
      </c>
      <c r="Z70" s="78">
        <f t="shared" ca="1" si="13"/>
        <v>11870384.50557087</v>
      </c>
      <c r="AA70" s="78">
        <f t="shared" ca="1" si="14"/>
        <v>3922.0014548879117</v>
      </c>
    </row>
    <row r="71" spans="1:27" ht="11.25" customHeight="1" x14ac:dyDescent="0.2">
      <c r="A71" s="222">
        <f t="shared" si="15"/>
        <v>61</v>
      </c>
      <c r="B71" s="220">
        <f t="shared" si="4"/>
        <v>1.95E-2</v>
      </c>
      <c r="C71" s="217">
        <f t="shared" si="5"/>
        <v>2.7675000000000004E-3</v>
      </c>
      <c r="D71" s="219">
        <f t="shared" ca="1" si="6"/>
        <v>0.20367942677928219</v>
      </c>
      <c r="E71" s="218">
        <f t="shared" ca="1" si="7"/>
        <v>-0.82855041925803996</v>
      </c>
      <c r="F71" s="187">
        <f t="shared" ca="1" si="8"/>
        <v>-4.0906399325819336E-3</v>
      </c>
      <c r="G71" s="217">
        <f t="shared" ca="1" si="9"/>
        <v>-1.3231399325819332E-3</v>
      </c>
      <c r="H71" s="187">
        <f t="shared" ca="1" si="10"/>
        <v>1.8176860067418067E-2</v>
      </c>
      <c r="I71" s="191">
        <f t="shared" ref="I71:W80" ca="1" si="21">I$8*EXP(-$H71*I$9)</f>
        <v>0.99025577047372337</v>
      </c>
      <c r="J71" s="190">
        <f t="shared" ca="1" si="21"/>
        <v>0.96747896179870119</v>
      </c>
      <c r="K71" s="190">
        <f t="shared" ca="1" si="21"/>
        <v>0.94153923771832582</v>
      </c>
      <c r="L71" s="190">
        <f t="shared" ca="1" si="21"/>
        <v>0.91358816106470675</v>
      </c>
      <c r="M71" s="190">
        <f t="shared" ca="1" si="21"/>
        <v>0.88448411876476141</v>
      </c>
      <c r="N71" s="190">
        <f t="shared" ca="1" si="21"/>
        <v>0.85485744131922081</v>
      </c>
      <c r="O71" s="190">
        <f t="shared" ca="1" si="21"/>
        <v>0.82516442892500597</v>
      </c>
      <c r="P71" s="190">
        <f t="shared" ca="1" si="21"/>
        <v>0.79573043694554535</v>
      </c>
      <c r="Q71" s="190">
        <f t="shared" ca="1" si="21"/>
        <v>0.7667833466962235</v>
      </c>
      <c r="R71" s="190">
        <f t="shared" ca="1" si="21"/>
        <v>0.7384790989720369</v>
      </c>
      <c r="S71" s="190">
        <f t="shared" ca="1" si="21"/>
        <v>0.71092092161759068</v>
      </c>
      <c r="T71" s="190">
        <f t="shared" ca="1" si="21"/>
        <v>0.68417367190981659</v>
      </c>
      <c r="U71" s="190">
        <f t="shared" ca="1" si="21"/>
        <v>0.65827445937548024</v>
      </c>
      <c r="V71" s="190">
        <f t="shared" ca="1" si="21"/>
        <v>0.63324047099551484</v>
      </c>
      <c r="W71" s="187">
        <f t="shared" ca="1" si="21"/>
        <v>0.60907471073373309</v>
      </c>
      <c r="Y71" s="78">
        <f t="shared" ca="1" si="12"/>
        <v>11974045.237310387</v>
      </c>
      <c r="Z71" s="78">
        <f t="shared" ca="1" si="13"/>
        <v>11977888.845505513</v>
      </c>
      <c r="AA71" s="78">
        <f t="shared" ca="1" si="14"/>
        <v>3843.6081951260567</v>
      </c>
    </row>
    <row r="72" spans="1:27" ht="11.25" customHeight="1" x14ac:dyDescent="0.2">
      <c r="A72" s="222">
        <f t="shared" si="15"/>
        <v>62</v>
      </c>
      <c r="B72" s="220">
        <f t="shared" si="4"/>
        <v>1.95E-2</v>
      </c>
      <c r="C72" s="217">
        <f t="shared" si="5"/>
        <v>2.7675000000000004E-3</v>
      </c>
      <c r="D72" s="219">
        <f t="shared" ca="1" si="6"/>
        <v>0.89775669209061693</v>
      </c>
      <c r="E72" s="218">
        <f t="shared" ca="1" si="7"/>
        <v>1.2688722927996725</v>
      </c>
      <c r="F72" s="187">
        <f t="shared" ca="1" si="8"/>
        <v>6.2645549982597139E-3</v>
      </c>
      <c r="G72" s="217">
        <f t="shared" ca="1" si="9"/>
        <v>9.0320549982597139E-3</v>
      </c>
      <c r="H72" s="187">
        <f t="shared" ca="1" si="10"/>
        <v>2.8532054998259712E-2</v>
      </c>
      <c r="I72" s="191">
        <f t="shared" ca="1" si="21"/>
        <v>0.9854717056770369</v>
      </c>
      <c r="J72" s="190">
        <f t="shared" ca="1" si="21"/>
        <v>0.95520995689261834</v>
      </c>
      <c r="K72" s="190">
        <f t="shared" ca="1" si="21"/>
        <v>0.92401281557593318</v>
      </c>
      <c r="L72" s="190">
        <f t="shared" ca="1" si="21"/>
        <v>0.8924844016926583</v>
      </c>
      <c r="M72" s="190">
        <f t="shared" ca="1" si="21"/>
        <v>0.86105327259147868</v>
      </c>
      <c r="N72" s="190">
        <f t="shared" ca="1" si="21"/>
        <v>0.83001939586832574</v>
      </c>
      <c r="O72" s="190">
        <f t="shared" ca="1" si="21"/>
        <v>0.79958901554411688</v>
      </c>
      <c r="P72" s="190">
        <f t="shared" ca="1" si="21"/>
        <v>0.76990034360897042</v>
      </c>
      <c r="Q72" s="190">
        <f t="shared" ca="1" si="21"/>
        <v>0.7410424012294673</v>
      </c>
      <c r="R72" s="190">
        <f t="shared" ca="1" si="21"/>
        <v>0.71306879142599411</v>
      </c>
      <c r="S72" s="190">
        <f t="shared" ca="1" si="21"/>
        <v>0.68600774307143486</v>
      </c>
      <c r="T72" s="190">
        <f t="shared" ca="1" si="21"/>
        <v>0.65986942209612942</v>
      </c>
      <c r="U72" s="190">
        <f t="shared" ca="1" si="21"/>
        <v>0.6346512447852809</v>
      </c>
      <c r="V72" s="190">
        <f t="shared" ca="1" si="21"/>
        <v>0.6103417329520372</v>
      </c>
      <c r="W72" s="187">
        <f t="shared" ca="1" si="21"/>
        <v>0.5869233062586936</v>
      </c>
      <c r="Y72" s="78">
        <f t="shared" ca="1" si="12"/>
        <v>11649645.549270175</v>
      </c>
      <c r="Z72" s="78">
        <f t="shared" ca="1" si="13"/>
        <v>11653726.65796975</v>
      </c>
      <c r="AA72" s="78">
        <f t="shared" ca="1" si="14"/>
        <v>4081.1086995750666</v>
      </c>
    </row>
    <row r="73" spans="1:27" ht="11.25" customHeight="1" x14ac:dyDescent="0.2">
      <c r="A73" s="222">
        <f t="shared" si="15"/>
        <v>63</v>
      </c>
      <c r="B73" s="220">
        <f t="shared" si="4"/>
        <v>1.95E-2</v>
      </c>
      <c r="C73" s="217">
        <f t="shared" si="5"/>
        <v>2.7675000000000004E-3</v>
      </c>
      <c r="D73" s="219">
        <f t="shared" ca="1" si="6"/>
        <v>0.53645951060134101</v>
      </c>
      <c r="E73" s="218">
        <f t="shared" ca="1" si="7"/>
        <v>9.1518032125153359E-2</v>
      </c>
      <c r="F73" s="187">
        <f t="shared" ca="1" si="8"/>
        <v>4.5183408041445615E-4</v>
      </c>
      <c r="G73" s="217">
        <f t="shared" ca="1" si="9"/>
        <v>3.2193340804144567E-3</v>
      </c>
      <c r="H73" s="187">
        <f t="shared" ca="1" si="10"/>
        <v>2.2719334080414457E-2</v>
      </c>
      <c r="I73" s="191">
        <f t="shared" ca="1" si="21"/>
        <v>0.98815431018221012</v>
      </c>
      <c r="J73" s="190">
        <f t="shared" ca="1" si="21"/>
        <v>0.96207768067321697</v>
      </c>
      <c r="K73" s="190">
        <f t="shared" ca="1" si="21"/>
        <v>0.9338104274974609</v>
      </c>
      <c r="L73" s="190">
        <f t="shared" ca="1" si="21"/>
        <v>0.90426990290621101</v>
      </c>
      <c r="M73" s="190">
        <f t="shared" ca="1" si="21"/>
        <v>0.87412830592290558</v>
      </c>
      <c r="N73" s="190">
        <f t="shared" ca="1" si="21"/>
        <v>0.84387160933291405</v>
      </c>
      <c r="O73" s="190">
        <f t="shared" ca="1" si="21"/>
        <v>0.8138461576784829</v>
      </c>
      <c r="P73" s="190">
        <f t="shared" ca="1" si="21"/>
        <v>0.78429463565345148</v>
      </c>
      <c r="Q73" s="190">
        <f t="shared" ca="1" si="21"/>
        <v>0.75538337402576761</v>
      </c>
      <c r="R73" s="190">
        <f t="shared" ca="1" si="21"/>
        <v>0.72722283635138352</v>
      </c>
      <c r="S73" s="190">
        <f t="shared" ca="1" si="21"/>
        <v>0.69988285814275719</v>
      </c>
      <c r="T73" s="190">
        <f t="shared" ca="1" si="21"/>
        <v>0.67340391029844049</v>
      </c>
      <c r="U73" s="190">
        <f t="shared" ca="1" si="21"/>
        <v>0.64780538324400283</v>
      </c>
      <c r="V73" s="190">
        <f t="shared" ca="1" si="21"/>
        <v>0.62309165607089911</v>
      </c>
      <c r="W73" s="187">
        <f t="shared" ca="1" si="21"/>
        <v>0.59925652840149313</v>
      </c>
      <c r="Y73" s="78">
        <f t="shared" ca="1" si="12"/>
        <v>11830499.576381598</v>
      </c>
      <c r="Z73" s="78">
        <f t="shared" ca="1" si="13"/>
        <v>11834447.872319896</v>
      </c>
      <c r="AA73" s="78">
        <f t="shared" ca="1" si="14"/>
        <v>3948.2959382981062</v>
      </c>
    </row>
    <row r="74" spans="1:27" ht="11.25" customHeight="1" x14ac:dyDescent="0.2">
      <c r="A74" s="222">
        <f t="shared" si="15"/>
        <v>64</v>
      </c>
      <c r="B74" s="220">
        <f t="shared" si="4"/>
        <v>1.95E-2</v>
      </c>
      <c r="C74" s="217">
        <f t="shared" si="5"/>
        <v>2.7675000000000004E-3</v>
      </c>
      <c r="D74" s="219">
        <f t="shared" ca="1" si="6"/>
        <v>1.5728980563565753E-2</v>
      </c>
      <c r="E74" s="218">
        <f t="shared" ca="1" si="7"/>
        <v>-2.1512311295290307</v>
      </c>
      <c r="F74" s="187">
        <f t="shared" ca="1" si="8"/>
        <v>-1.0620852706278321E-2</v>
      </c>
      <c r="G74" s="217">
        <f t="shared" ca="1" si="9"/>
        <v>-7.8533527062783198E-3</v>
      </c>
      <c r="H74" s="187">
        <f t="shared" ca="1" si="10"/>
        <v>1.164664729372168E-2</v>
      </c>
      <c r="I74" s="191">
        <f t="shared" ca="1" si="21"/>
        <v>0.99328464045634968</v>
      </c>
      <c r="J74" s="190">
        <f t="shared" ca="1" si="21"/>
        <v>0.97529696121039655</v>
      </c>
      <c r="K74" s="190">
        <f t="shared" ca="1" si="21"/>
        <v>0.95276231000611977</v>
      </c>
      <c r="L74" s="190">
        <f t="shared" ca="1" si="21"/>
        <v>0.92715248625749003</v>
      </c>
      <c r="M74" s="190">
        <f t="shared" ca="1" si="21"/>
        <v>0.89958685751767309</v>
      </c>
      <c r="N74" s="190">
        <f t="shared" ca="1" si="21"/>
        <v>0.87090161753209316</v>
      </c>
      <c r="O74" s="190">
        <f t="shared" ca="1" si="21"/>
        <v>0.84171180782361021</v>
      </c>
      <c r="P74" s="190">
        <f t="shared" ca="1" si="21"/>
        <v>0.81246320357181012</v>
      </c>
      <c r="Q74" s="190">
        <f t="shared" ca="1" si="21"/>
        <v>0.78347393275552268</v>
      </c>
      <c r="R74" s="190">
        <f t="shared" ca="1" si="21"/>
        <v>0.75496694280871424</v>
      </c>
      <c r="S74" s="190">
        <f t="shared" ca="1" si="21"/>
        <v>0.72709484376335465</v>
      </c>
      <c r="T74" s="190">
        <f t="shared" ca="1" si="21"/>
        <v>0.69995865816678648</v>
      </c>
      <c r="U74" s="190">
        <f t="shared" ca="1" si="21"/>
        <v>0.67362183066363157</v>
      </c>
      <c r="V74" s="190">
        <f t="shared" ca="1" si="21"/>
        <v>0.6481206173433679</v>
      </c>
      <c r="W74" s="187">
        <f t="shared" ca="1" si="21"/>
        <v>0.62347174615063949</v>
      </c>
      <c r="Y74" s="78">
        <f t="shared" ca="1" si="12"/>
        <v>12183868.456027558</v>
      </c>
      <c r="Z74" s="78">
        <f t="shared" ca="1" si="13"/>
        <v>12187560.488252766</v>
      </c>
      <c r="AA74" s="78">
        <f t="shared" ca="1" si="14"/>
        <v>3692.032225208357</v>
      </c>
    </row>
    <row r="75" spans="1:27" ht="11.25" customHeight="1" x14ac:dyDescent="0.2">
      <c r="A75" s="222">
        <f t="shared" si="15"/>
        <v>65</v>
      </c>
      <c r="B75" s="220">
        <f t="shared" ref="B75:B138" si="22">$B$5</f>
        <v>1.95E-2</v>
      </c>
      <c r="C75" s="217">
        <f t="shared" ref="C75:C138" si="23">$B$2*($B$3-$B75)*$B$8</f>
        <v>2.7675000000000004E-3</v>
      </c>
      <c r="D75" s="219">
        <f t="shared" ref="D75:D138" ca="1" si="24">RAND()</f>
        <v>0.54313255954282202</v>
      </c>
      <c r="E75" s="218">
        <f t="shared" ref="E75:E138" ca="1" si="25">NORMINV(D75,0,1)</f>
        <v>0.10832879625342152</v>
      </c>
      <c r="F75" s="187">
        <f t="shared" ref="F75:F138" ca="1" si="26">SQRT($B75)*$B$9*E75</f>
        <v>5.3483057820379986E-4</v>
      </c>
      <c r="G75" s="217">
        <f t="shared" ref="G75:G138" ca="1" si="27">C75+F75</f>
        <v>3.3023305782038004E-3</v>
      </c>
      <c r="H75" s="187">
        <f t="shared" ref="H75:H138" ca="1" si="28">$B75+G75</f>
        <v>2.28023305782038E-2</v>
      </c>
      <c r="I75" s="191">
        <f t="shared" ca="1" si="21"/>
        <v>0.98811595547365971</v>
      </c>
      <c r="J75" s="190">
        <f t="shared" ca="1" si="21"/>
        <v>0.96197927375689452</v>
      </c>
      <c r="K75" s="190">
        <f t="shared" ca="1" si="21"/>
        <v>0.93366980455700943</v>
      </c>
      <c r="L75" s="190">
        <f t="shared" ca="1" si="21"/>
        <v>0.90410053415565772</v>
      </c>
      <c r="M75" s="190">
        <f t="shared" ca="1" si="21"/>
        <v>0.87394022495806467</v>
      </c>
      <c r="N75" s="190">
        <f t="shared" ca="1" si="21"/>
        <v>0.84367220377271546</v>
      </c>
      <c r="O75" s="190">
        <f t="shared" ca="1" si="21"/>
        <v>0.81364080986869014</v>
      </c>
      <c r="P75" s="190">
        <f t="shared" ca="1" si="21"/>
        <v>0.78408722582640866</v>
      </c>
      <c r="Q75" s="190">
        <f t="shared" ca="1" si="21"/>
        <v>0.75517666710748821</v>
      </c>
      <c r="R75" s="190">
        <f t="shared" ca="1" si="21"/>
        <v>0.72701877489876099</v>
      </c>
      <c r="S75" s="190">
        <f t="shared" ca="1" si="21"/>
        <v>0.69968278180990251</v>
      </c>
      <c r="T75" s="190">
        <f t="shared" ca="1" si="21"/>
        <v>0.67320871896145951</v>
      </c>
      <c r="U75" s="190">
        <f t="shared" ca="1" si="21"/>
        <v>0.64761565753182937</v>
      </c>
      <c r="V75" s="190">
        <f t="shared" ca="1" si="21"/>
        <v>0.62290774602186805</v>
      </c>
      <c r="W75" s="187">
        <f t="shared" ca="1" si="21"/>
        <v>0.59907861844357391</v>
      </c>
      <c r="Y75" s="78">
        <f t="shared" ref="Y75:Y138" ca="1" si="29">SUMPRODUCT($I75:$W75,$I$3:$W$3)</f>
        <v>11827894.997143984</v>
      </c>
      <c r="Z75" s="78">
        <f t="shared" ref="Z75:Z138" ca="1" si="30">SUMPRODUCT($I75:$W75,$I$4:$W$4)</f>
        <v>11831845.199058061</v>
      </c>
      <c r="AA75" s="78">
        <f t="shared" ref="AA75:AA138" ca="1" si="31">+Z75-Y75</f>
        <v>3950.2019140776247</v>
      </c>
    </row>
    <row r="76" spans="1:27" ht="11.25" customHeight="1" x14ac:dyDescent="0.2">
      <c r="A76" s="222">
        <f t="shared" ref="A76:A139" si="32">+A75+1</f>
        <v>66</v>
      </c>
      <c r="B76" s="220">
        <f t="shared" si="22"/>
        <v>1.95E-2</v>
      </c>
      <c r="C76" s="217">
        <f t="shared" si="23"/>
        <v>2.7675000000000004E-3</v>
      </c>
      <c r="D76" s="219">
        <f t="shared" ca="1" si="24"/>
        <v>0.28643781766263832</v>
      </c>
      <c r="E76" s="218">
        <f t="shared" ca="1" si="25"/>
        <v>-0.56382147485261624</v>
      </c>
      <c r="F76" s="187">
        <f t="shared" ca="1" si="26"/>
        <v>-2.7836454925032881E-3</v>
      </c>
      <c r="G76" s="217">
        <f t="shared" ca="1" si="27"/>
        <v>-1.614549250328768E-5</v>
      </c>
      <c r="H76" s="187">
        <f t="shared" ca="1" si="28"/>
        <v>1.9483854507496713E-2</v>
      </c>
      <c r="I76" s="191">
        <f t="shared" ca="1" si="21"/>
        <v>0.98965066514468714</v>
      </c>
      <c r="J76" s="190">
        <f t="shared" ca="1" si="21"/>
        <v>0.96592176516298001</v>
      </c>
      <c r="K76" s="190">
        <f t="shared" ca="1" si="21"/>
        <v>0.9393089152113282</v>
      </c>
      <c r="L76" s="190">
        <f t="shared" ca="1" si="21"/>
        <v>0.91089724631696445</v>
      </c>
      <c r="M76" s="190">
        <f t="shared" ca="1" si="21"/>
        <v>0.8814919590941106</v>
      </c>
      <c r="N76" s="190">
        <f t="shared" ca="1" si="21"/>
        <v>0.85168194220210258</v>
      </c>
      <c r="O76" s="190">
        <f t="shared" ca="1" si="21"/>
        <v>0.82189181789216037</v>
      </c>
      <c r="P76" s="190">
        <f t="shared" ca="1" si="21"/>
        <v>0.79242306268434459</v>
      </c>
      <c r="Q76" s="190">
        <f t="shared" ca="1" si="21"/>
        <v>0.76348574551067816</v>
      </c>
      <c r="R76" s="190">
        <f t="shared" ca="1" si="21"/>
        <v>0.73522262757280299</v>
      </c>
      <c r="S76" s="190">
        <f t="shared" ca="1" si="21"/>
        <v>0.70772724902044593</v>
      </c>
      <c r="T76" s="190">
        <f t="shared" ca="1" si="21"/>
        <v>0.68105738642071956</v>
      </c>
      <c r="U76" s="190">
        <f t="shared" ca="1" si="21"/>
        <v>0.65524500118765383</v>
      </c>
      <c r="V76" s="190">
        <f t="shared" ca="1" si="21"/>
        <v>0.63030355719425801</v>
      </c>
      <c r="W76" s="187">
        <f t="shared" ca="1" si="21"/>
        <v>0.60623338166369933</v>
      </c>
      <c r="Y76" s="78">
        <f t="shared" ca="1" si="29"/>
        <v>11932542.322278935</v>
      </c>
      <c r="Z76" s="78">
        <f t="shared" ca="1" si="30"/>
        <v>11936416.123399857</v>
      </c>
      <c r="AA76" s="78">
        <f t="shared" ca="1" si="31"/>
        <v>3873.8011209219694</v>
      </c>
    </row>
    <row r="77" spans="1:27" ht="11.25" customHeight="1" x14ac:dyDescent="0.2">
      <c r="A77" s="222">
        <f t="shared" si="32"/>
        <v>67</v>
      </c>
      <c r="B77" s="220">
        <f t="shared" si="22"/>
        <v>1.95E-2</v>
      </c>
      <c r="C77" s="217">
        <f t="shared" si="23"/>
        <v>2.7675000000000004E-3</v>
      </c>
      <c r="D77" s="219">
        <f t="shared" ca="1" si="24"/>
        <v>0.92002266446488978</v>
      </c>
      <c r="E77" s="218">
        <f t="shared" ca="1" si="25"/>
        <v>1.4052240286497952</v>
      </c>
      <c r="F77" s="187">
        <f t="shared" ca="1" si="26"/>
        <v>6.9377377552545761E-3</v>
      </c>
      <c r="G77" s="217">
        <f t="shared" ca="1" si="27"/>
        <v>9.7052377552545761E-3</v>
      </c>
      <c r="H77" s="187">
        <f t="shared" ca="1" si="28"/>
        <v>2.9205237755254576E-2</v>
      </c>
      <c r="I77" s="191">
        <f t="shared" ca="1" si="21"/>
        <v>0.98516149884409543</v>
      </c>
      <c r="J77" s="190">
        <f t="shared" ca="1" si="21"/>
        <v>0.95441776644289156</v>
      </c>
      <c r="K77" s="190">
        <f t="shared" ca="1" si="21"/>
        <v>0.9228847972771248</v>
      </c>
      <c r="L77" s="190">
        <f t="shared" ca="1" si="21"/>
        <v>0.89112946233289503</v>
      </c>
      <c r="M77" s="190">
        <f t="shared" ca="1" si="21"/>
        <v>0.85955171955686605</v>
      </c>
      <c r="N77" s="190">
        <f t="shared" ca="1" si="21"/>
        <v>0.82842990699332719</v>
      </c>
      <c r="O77" s="190">
        <f t="shared" ca="1" si="21"/>
        <v>0.79795408913961685</v>
      </c>
      <c r="P77" s="190">
        <f t="shared" ca="1" si="21"/>
        <v>0.76825047449803729</v>
      </c>
      <c r="Q77" s="190">
        <f t="shared" ca="1" si="21"/>
        <v>0.73939923556234632</v>
      </c>
      <c r="R77" s="190">
        <f t="shared" ca="1" si="21"/>
        <v>0.71144748593108909</v>
      </c>
      <c r="S77" s="190">
        <f t="shared" ca="1" si="21"/>
        <v>0.68441871632619555</v>
      </c>
      <c r="T77" s="190">
        <f t="shared" ca="1" si="21"/>
        <v>0.6583196473445625</v>
      </c>
      <c r="U77" s="190">
        <f t="shared" ca="1" si="21"/>
        <v>0.63314520033523913</v>
      </c>
      <c r="V77" s="190">
        <f t="shared" ca="1" si="21"/>
        <v>0.60888209858085984</v>
      </c>
      <c r="W77" s="187">
        <f t="shared" ca="1" si="21"/>
        <v>0.58551147217503252</v>
      </c>
      <c r="Y77" s="78">
        <f t="shared" ca="1" si="29"/>
        <v>11628903.571340179</v>
      </c>
      <c r="Z77" s="78">
        <f t="shared" ca="1" si="30"/>
        <v>11632999.966341883</v>
      </c>
      <c r="AA77" s="78">
        <f t="shared" ca="1" si="31"/>
        <v>4096.3950017038733</v>
      </c>
    </row>
    <row r="78" spans="1:27" ht="11.25" customHeight="1" x14ac:dyDescent="0.2">
      <c r="A78" s="222">
        <f t="shared" si="32"/>
        <v>68</v>
      </c>
      <c r="B78" s="220">
        <f t="shared" si="22"/>
        <v>1.95E-2</v>
      </c>
      <c r="C78" s="217">
        <f t="shared" si="23"/>
        <v>2.7675000000000004E-3</v>
      </c>
      <c r="D78" s="219">
        <f t="shared" ca="1" si="24"/>
        <v>0.68241771295672304</v>
      </c>
      <c r="E78" s="218">
        <f t="shared" ca="1" si="25"/>
        <v>0.47447029743229169</v>
      </c>
      <c r="F78" s="187">
        <f t="shared" ca="1" si="26"/>
        <v>2.3425094000176939E-3</v>
      </c>
      <c r="G78" s="217">
        <f t="shared" ca="1" si="27"/>
        <v>5.1100094000176947E-3</v>
      </c>
      <c r="H78" s="187">
        <f t="shared" ca="1" si="28"/>
        <v>2.4610009400017695E-2</v>
      </c>
      <c r="I78" s="191">
        <f t="shared" ca="1" si="21"/>
        <v>0.98728095216279721</v>
      </c>
      <c r="J78" s="190">
        <f t="shared" ca="1" si="21"/>
        <v>0.95983844851218714</v>
      </c>
      <c r="K78" s="190">
        <f t="shared" ca="1" si="21"/>
        <v>0.93061225927644897</v>
      </c>
      <c r="L78" s="190">
        <f t="shared" ca="1" si="21"/>
        <v>0.90041951143614618</v>
      </c>
      <c r="M78" s="190">
        <f t="shared" ca="1" si="21"/>
        <v>0.86985381167348452</v>
      </c>
      <c r="N78" s="190">
        <f t="shared" ca="1" si="21"/>
        <v>0.83934078453780858</v>
      </c>
      <c r="O78" s="190">
        <f t="shared" ca="1" si="21"/>
        <v>0.80918112842640899</v>
      </c>
      <c r="P78" s="190">
        <f t="shared" ca="1" si="21"/>
        <v>0.77958338434462504</v>
      </c>
      <c r="Q78" s="190">
        <f t="shared" ca="1" si="21"/>
        <v>0.7506885586369918</v>
      </c>
      <c r="R78" s="190">
        <f t="shared" ca="1" si="21"/>
        <v>0.72258845682517103</v>
      </c>
      <c r="S78" s="190">
        <f t="shared" ca="1" si="21"/>
        <v>0.69533924392018009</v>
      </c>
      <c r="T78" s="190">
        <f t="shared" ca="1" si="21"/>
        <v>0.6689714236918628</v>
      </c>
      <c r="U78" s="190">
        <f t="shared" ca="1" si="21"/>
        <v>0.64349715375381522</v>
      </c>
      <c r="V78" s="190">
        <f t="shared" ca="1" si="21"/>
        <v>0.61891559048423328</v>
      </c>
      <c r="W78" s="187">
        <f t="shared" ca="1" si="21"/>
        <v>0.5952167834575296</v>
      </c>
      <c r="Y78" s="78">
        <f t="shared" ca="1" si="29"/>
        <v>11771327.491139691</v>
      </c>
      <c r="Z78" s="78">
        <f t="shared" ca="1" si="30"/>
        <v>11775319.13965689</v>
      </c>
      <c r="AA78" s="78">
        <f t="shared" ca="1" si="31"/>
        <v>3991.6485171988606</v>
      </c>
    </row>
    <row r="79" spans="1:27" ht="11.25" customHeight="1" x14ac:dyDescent="0.2">
      <c r="A79" s="222">
        <f t="shared" si="32"/>
        <v>69</v>
      </c>
      <c r="B79" s="220">
        <f t="shared" si="22"/>
        <v>1.95E-2</v>
      </c>
      <c r="C79" s="217">
        <f t="shared" si="23"/>
        <v>2.7675000000000004E-3</v>
      </c>
      <c r="D79" s="219">
        <f t="shared" ca="1" si="24"/>
        <v>3.1394789206106277E-2</v>
      </c>
      <c r="E79" s="218">
        <f t="shared" ca="1" si="25"/>
        <v>-1.8606785947642104</v>
      </c>
      <c r="F79" s="187">
        <f t="shared" ca="1" si="26"/>
        <v>-9.18636450423721E-3</v>
      </c>
      <c r="G79" s="217">
        <f t="shared" ca="1" si="27"/>
        <v>-6.4188645042372091E-3</v>
      </c>
      <c r="H79" s="187">
        <f t="shared" ca="1" si="28"/>
        <v>1.3081135495762791E-2</v>
      </c>
      <c r="I79" s="191">
        <f t="shared" ca="1" si="21"/>
        <v>0.9926184972390597</v>
      </c>
      <c r="J79" s="190">
        <f t="shared" ca="1" si="21"/>
        <v>0.973574188724045</v>
      </c>
      <c r="K79" s="190">
        <f t="shared" ca="1" si="21"/>
        <v>0.950285533395132</v>
      </c>
      <c r="L79" s="190">
        <f t="shared" ca="1" si="21"/>
        <v>0.92415566091039048</v>
      </c>
      <c r="M79" s="190">
        <f t="shared" ca="1" si="21"/>
        <v>0.89624729689621963</v>
      </c>
      <c r="N79" s="190">
        <f t="shared" ca="1" si="21"/>
        <v>0.86735158888042196</v>
      </c>
      <c r="O79" s="190">
        <f t="shared" ca="1" si="21"/>
        <v>0.83804864321052619</v>
      </c>
      <c r="P79" s="190">
        <f t="shared" ca="1" si="21"/>
        <v>0.80875762391987405</v>
      </c>
      <c r="Q79" s="190">
        <f t="shared" ca="1" si="21"/>
        <v>0.77977665542644214</v>
      </c>
      <c r="R79" s="190">
        <f t="shared" ca="1" si="21"/>
        <v>0.75131379961600742</v>
      </c>
      <c r="S79" s="190">
        <f t="shared" ca="1" si="21"/>
        <v>0.72351067784120748</v>
      </c>
      <c r="T79" s="190">
        <f t="shared" ca="1" si="21"/>
        <v>0.69646025476839568</v>
      </c>
      <c r="U79" s="190">
        <f t="shared" ca="1" si="21"/>
        <v>0.67022010158281775</v>
      </c>
      <c r="V79" s="190">
        <f t="shared" ca="1" si="21"/>
        <v>0.64482221807729367</v>
      </c>
      <c r="W79" s="187">
        <f t="shared" ca="1" si="21"/>
        <v>0.62028026693585914</v>
      </c>
      <c r="Y79" s="78">
        <f t="shared" ca="1" si="29"/>
        <v>12137423.007423691</v>
      </c>
      <c r="Z79" s="78">
        <f t="shared" ca="1" si="30"/>
        <v>12141148.427310435</v>
      </c>
      <c r="AA79" s="78">
        <f t="shared" ca="1" si="31"/>
        <v>3725.4198867436498</v>
      </c>
    </row>
    <row r="80" spans="1:27" ht="11.25" customHeight="1" x14ac:dyDescent="0.2">
      <c r="A80" s="222">
        <f t="shared" si="32"/>
        <v>70</v>
      </c>
      <c r="B80" s="220">
        <f t="shared" si="22"/>
        <v>1.95E-2</v>
      </c>
      <c r="C80" s="217">
        <f t="shared" si="23"/>
        <v>2.7675000000000004E-3</v>
      </c>
      <c r="D80" s="219">
        <f t="shared" ca="1" si="24"/>
        <v>0.91176890813503797</v>
      </c>
      <c r="E80" s="218">
        <f t="shared" ca="1" si="25"/>
        <v>1.3517285020216034</v>
      </c>
      <c r="F80" s="187">
        <f t="shared" ca="1" si="26"/>
        <v>6.6736247545807689E-3</v>
      </c>
      <c r="G80" s="217">
        <f t="shared" ca="1" si="27"/>
        <v>9.4411247545807698E-3</v>
      </c>
      <c r="H80" s="187">
        <f t="shared" ca="1" si="28"/>
        <v>2.8941124754580771E-2</v>
      </c>
      <c r="I80" s="191">
        <f t="shared" ca="1" si="21"/>
        <v>0.98528319212826299</v>
      </c>
      <c r="J80" s="190">
        <f t="shared" ca="1" si="21"/>
        <v>0.95472849195271392</v>
      </c>
      <c r="K80" s="190">
        <f t="shared" ca="1" si="21"/>
        <v>0.92332719382968709</v>
      </c>
      <c r="L80" s="190">
        <f t="shared" ca="1" si="21"/>
        <v>0.89166080677356852</v>
      </c>
      <c r="M80" s="190">
        <f t="shared" ca="1" si="21"/>
        <v>0.86014051863016316</v>
      </c>
      <c r="N80" s="190">
        <f t="shared" ca="1" si="21"/>
        <v>0.82905315557689729</v>
      </c>
      <c r="O80" s="190">
        <f t="shared" ca="1" si="21"/>
        <v>0.79859512873924454</v>
      </c>
      <c r="P80" s="190">
        <f t="shared" ca="1" si="21"/>
        <v>0.76889735363360001</v>
      </c>
      <c r="Q80" s="190">
        <f t="shared" ca="1" si="21"/>
        <v>0.74004347181430219</v>
      </c>
      <c r="R80" s="190">
        <f t="shared" ca="1" si="21"/>
        <v>0.71208314055191313</v>
      </c>
      <c r="S80" s="190">
        <f t="shared" ca="1" si="21"/>
        <v>0.68504170753549831</v>
      </c>
      <c r="T80" s="190">
        <f t="shared" ca="1" si="21"/>
        <v>0.6589272435075918</v>
      </c>
      <c r="U80" s="190">
        <f t="shared" ca="1" si="21"/>
        <v>0.63373564744341127</v>
      </c>
      <c r="V80" s="190">
        <f t="shared" ca="1" si="21"/>
        <v>0.60945434732227355</v>
      </c>
      <c r="W80" s="187">
        <f t="shared" ca="1" si="21"/>
        <v>0.58606497848568284</v>
      </c>
      <c r="Y80" s="78">
        <f t="shared" ca="1" si="29"/>
        <v>11637036.377924811</v>
      </c>
      <c r="Z80" s="78">
        <f t="shared" ca="1" si="30"/>
        <v>11641126.778089004</v>
      </c>
      <c r="AA80" s="78">
        <f t="shared" ca="1" si="31"/>
        <v>4090.4001641925424</v>
      </c>
    </row>
    <row r="81" spans="1:27" ht="11.25" customHeight="1" x14ac:dyDescent="0.2">
      <c r="A81" s="222">
        <f t="shared" si="32"/>
        <v>71</v>
      </c>
      <c r="B81" s="220">
        <f t="shared" si="22"/>
        <v>1.95E-2</v>
      </c>
      <c r="C81" s="217">
        <f t="shared" si="23"/>
        <v>2.7675000000000004E-3</v>
      </c>
      <c r="D81" s="219">
        <f t="shared" ca="1" si="24"/>
        <v>0.15717176232756302</v>
      </c>
      <c r="E81" s="218">
        <f t="shared" ca="1" si="25"/>
        <v>-1.0061497820556076</v>
      </c>
      <c r="F81" s="187">
        <f t="shared" ca="1" si="26"/>
        <v>-4.9674665306680306E-3</v>
      </c>
      <c r="G81" s="217">
        <f t="shared" ca="1" si="27"/>
        <v>-2.1999665306680302E-3</v>
      </c>
      <c r="H81" s="187">
        <f t="shared" ca="1" si="28"/>
        <v>1.7300033469331969E-2</v>
      </c>
      <c r="I81" s="191">
        <f t="shared" ref="I81:W90" ca="1" si="33">I$8*EXP(-$H81*I$9)</f>
        <v>0.99066192633503114</v>
      </c>
      <c r="J81" s="190">
        <f t="shared" ca="1" si="33"/>
        <v>0.96852504892837443</v>
      </c>
      <c r="K81" s="190">
        <f t="shared" ca="1" si="33"/>
        <v>0.94303846704288008</v>
      </c>
      <c r="L81" s="190">
        <f t="shared" ca="1" si="33"/>
        <v>0.91539787563567099</v>
      </c>
      <c r="M81" s="190">
        <f t="shared" ca="1" si="33"/>
        <v>0.88649716673718681</v>
      </c>
      <c r="N81" s="190">
        <f t="shared" ca="1" si="33"/>
        <v>0.85699442946822413</v>
      </c>
      <c r="O81" s="190">
        <f t="shared" ca="1" si="33"/>
        <v>0.82736723384929767</v>
      </c>
      <c r="P81" s="190">
        <f t="shared" ca="1" si="33"/>
        <v>0.79795699659896935</v>
      </c>
      <c r="Q81" s="190">
        <f t="shared" ca="1" si="33"/>
        <v>0.76900359547422215</v>
      </c>
      <c r="R81" s="190">
        <f t="shared" ca="1" si="33"/>
        <v>0.74067185613440278</v>
      </c>
      <c r="S81" s="190">
        <f t="shared" ca="1" si="33"/>
        <v>0.71307154200832068</v>
      </c>
      <c r="T81" s="190">
        <f t="shared" ca="1" si="33"/>
        <v>0.6862722898605379</v>
      </c>
      <c r="U81" s="190">
        <f t="shared" ca="1" si="33"/>
        <v>0.66031468569749385</v>
      </c>
      <c r="V81" s="190">
        <f t="shared" ca="1" si="33"/>
        <v>0.63521843155218716</v>
      </c>
      <c r="W81" s="187">
        <f t="shared" ca="1" si="33"/>
        <v>0.61098834011458913</v>
      </c>
      <c r="Y81" s="78">
        <f t="shared" ca="1" si="29"/>
        <v>12001979.885437386</v>
      </c>
      <c r="Z81" s="78">
        <f t="shared" ca="1" si="30"/>
        <v>12005803.208293214</v>
      </c>
      <c r="AA81" s="78">
        <f t="shared" ca="1" si="31"/>
        <v>3823.3228558283299</v>
      </c>
    </row>
    <row r="82" spans="1:27" ht="11.25" customHeight="1" x14ac:dyDescent="0.2">
      <c r="A82" s="222">
        <f t="shared" si="32"/>
        <v>72</v>
      </c>
      <c r="B82" s="220">
        <f t="shared" si="22"/>
        <v>1.95E-2</v>
      </c>
      <c r="C82" s="217">
        <f t="shared" si="23"/>
        <v>2.7675000000000004E-3</v>
      </c>
      <c r="D82" s="219">
        <f t="shared" ca="1" si="24"/>
        <v>0.79264734420542482</v>
      </c>
      <c r="E82" s="218">
        <f t="shared" ca="1" si="25"/>
        <v>0.81564131643260884</v>
      </c>
      <c r="F82" s="187">
        <f t="shared" ca="1" si="26"/>
        <v>4.026906344034839E-3</v>
      </c>
      <c r="G82" s="217">
        <f t="shared" ca="1" si="27"/>
        <v>6.7944063440348399E-3</v>
      </c>
      <c r="H82" s="187">
        <f t="shared" ca="1" si="28"/>
        <v>2.6294406344034842E-2</v>
      </c>
      <c r="I82" s="191">
        <f t="shared" ca="1" si="33"/>
        <v>0.98650353032382232</v>
      </c>
      <c r="J82" s="190">
        <f t="shared" ca="1" si="33"/>
        <v>0.95784791358877208</v>
      </c>
      <c r="K82" s="190">
        <f t="shared" ca="1" si="33"/>
        <v>0.92777224790818102</v>
      </c>
      <c r="L82" s="190">
        <f t="shared" ca="1" si="33"/>
        <v>0.89700302089253658</v>
      </c>
      <c r="M82" s="190">
        <f t="shared" ca="1" si="33"/>
        <v>0.866063286722346</v>
      </c>
      <c r="N82" s="190">
        <f t="shared" ca="1" si="33"/>
        <v>0.83532478046388081</v>
      </c>
      <c r="O82" s="190">
        <f t="shared" ca="1" si="33"/>
        <v>0.80504759591612662</v>
      </c>
      <c r="P82" s="190">
        <f t="shared" ca="1" si="33"/>
        <v>0.77540998735659994</v>
      </c>
      <c r="Q82" s="190">
        <f t="shared" ca="1" si="33"/>
        <v>0.74653054466728519</v>
      </c>
      <c r="R82" s="190">
        <f t="shared" ca="1" si="33"/>
        <v>0.71848458387680714</v>
      </c>
      <c r="S82" s="190">
        <f t="shared" ca="1" si="33"/>
        <v>0.69131620280304396</v>
      </c>
      <c r="T82" s="190">
        <f t="shared" ca="1" si="33"/>
        <v>0.66504711512086478</v>
      </c>
      <c r="U82" s="190">
        <f t="shared" ca="1" si="33"/>
        <v>0.63968310433083042</v>
      </c>
      <c r="V82" s="190">
        <f t="shared" ca="1" si="33"/>
        <v>0.61521872679778078</v>
      </c>
      <c r="W82" s="187">
        <f t="shared" ca="1" si="33"/>
        <v>0.59164073075689616</v>
      </c>
      <c r="Y82" s="78">
        <f t="shared" ca="1" si="29"/>
        <v>11718893.371525772</v>
      </c>
      <c r="Z82" s="78">
        <f t="shared" ca="1" si="30"/>
        <v>11722923.521528713</v>
      </c>
      <c r="AA82" s="78">
        <f t="shared" ca="1" si="31"/>
        <v>4030.1500029414892</v>
      </c>
    </row>
    <row r="83" spans="1:27" ht="11.25" customHeight="1" x14ac:dyDescent="0.2">
      <c r="A83" s="222">
        <f t="shared" si="32"/>
        <v>73</v>
      </c>
      <c r="B83" s="220">
        <f t="shared" si="22"/>
        <v>1.95E-2</v>
      </c>
      <c r="C83" s="217">
        <f t="shared" si="23"/>
        <v>2.7675000000000004E-3</v>
      </c>
      <c r="D83" s="219">
        <f t="shared" ca="1" si="24"/>
        <v>0.35118399789940669</v>
      </c>
      <c r="E83" s="218">
        <f t="shared" ca="1" si="25"/>
        <v>-0.38212588074897508</v>
      </c>
      <c r="F83" s="187">
        <f t="shared" ca="1" si="26"/>
        <v>-1.8865953727530279E-3</v>
      </c>
      <c r="G83" s="217">
        <f t="shared" ca="1" si="27"/>
        <v>8.8090462724697252E-4</v>
      </c>
      <c r="H83" s="187">
        <f t="shared" ca="1" si="28"/>
        <v>2.0380904627246971E-2</v>
      </c>
      <c r="I83" s="191">
        <f t="shared" ca="1" si="33"/>
        <v>0.98923556764920006</v>
      </c>
      <c r="J83" s="190">
        <f t="shared" ca="1" si="33"/>
        <v>0.96485444052349212</v>
      </c>
      <c r="K83" s="190">
        <f t="shared" ca="1" si="33"/>
        <v>0.93778120095609652</v>
      </c>
      <c r="L83" s="190">
        <f t="shared" ca="1" si="33"/>
        <v>0.90905493653836356</v>
      </c>
      <c r="M83" s="190">
        <f t="shared" ca="1" si="33"/>
        <v>0.87944416286366311</v>
      </c>
      <c r="N83" s="190">
        <f t="shared" ca="1" si="33"/>
        <v>0.84950928080606747</v>
      </c>
      <c r="O83" s="190">
        <f t="shared" ca="1" si="33"/>
        <v>0.81965318941055343</v>
      </c>
      <c r="P83" s="190">
        <f t="shared" ca="1" si="33"/>
        <v>0.79016101914453951</v>
      </c>
      <c r="Q83" s="190">
        <f t="shared" ca="1" si="33"/>
        <v>0.76123066152139807</v>
      </c>
      <c r="R83" s="190">
        <f t="shared" ca="1" si="33"/>
        <v>0.73299587628915619</v>
      </c>
      <c r="S83" s="190">
        <f t="shared" ca="1" si="33"/>
        <v>0.70554359190795968</v>
      </c>
      <c r="T83" s="190">
        <f t="shared" ca="1" si="33"/>
        <v>0.67892675518673562</v>
      </c>
      <c r="U83" s="190">
        <f t="shared" ca="1" si="33"/>
        <v>0.65317381753873127</v>
      </c>
      <c r="V83" s="190">
        <f t="shared" ca="1" si="33"/>
        <v>0.62829570529562151</v>
      </c>
      <c r="W83" s="187">
        <f t="shared" ca="1" si="33"/>
        <v>0.60429092183988808</v>
      </c>
      <c r="Y83" s="78">
        <f t="shared" ca="1" si="29"/>
        <v>11904151.127471467</v>
      </c>
      <c r="Z83" s="78">
        <f t="shared" ca="1" si="30"/>
        <v>11908045.619149981</v>
      </c>
      <c r="AA83" s="78">
        <f t="shared" ca="1" si="31"/>
        <v>3894.4916785135865</v>
      </c>
    </row>
    <row r="84" spans="1:27" ht="11.25" customHeight="1" x14ac:dyDescent="0.2">
      <c r="A84" s="222">
        <f t="shared" si="32"/>
        <v>74</v>
      </c>
      <c r="B84" s="220">
        <f t="shared" si="22"/>
        <v>1.95E-2</v>
      </c>
      <c r="C84" s="217">
        <f t="shared" si="23"/>
        <v>2.7675000000000004E-3</v>
      </c>
      <c r="D84" s="219">
        <f t="shared" ca="1" si="24"/>
        <v>0.97880074026431263</v>
      </c>
      <c r="E84" s="218">
        <f t="shared" ca="1" si="25"/>
        <v>2.0295871765243954</v>
      </c>
      <c r="F84" s="187">
        <f t="shared" ca="1" si="26"/>
        <v>1.0020283808897907E-2</v>
      </c>
      <c r="G84" s="217">
        <f t="shared" ca="1" si="27"/>
        <v>1.2787783808897907E-2</v>
      </c>
      <c r="H84" s="187">
        <f t="shared" ca="1" si="28"/>
        <v>3.2287783808897907E-2</v>
      </c>
      <c r="I84" s="191">
        <f t="shared" ca="1" si="33"/>
        <v>0.98374228912441009</v>
      </c>
      <c r="J84" s="190">
        <f t="shared" ca="1" si="33"/>
        <v>0.95079866045618888</v>
      </c>
      <c r="K84" s="190">
        <f t="shared" ca="1" si="33"/>
        <v>0.91773709501059997</v>
      </c>
      <c r="L84" s="190">
        <f t="shared" ca="1" si="33"/>
        <v>0.8849513377587761</v>
      </c>
      <c r="M84" s="190">
        <f t="shared" ca="1" si="33"/>
        <v>0.85270939170885562</v>
      </c>
      <c r="N84" s="190">
        <f t="shared" ca="1" si="33"/>
        <v>0.82119032979834661</v>
      </c>
      <c r="O84" s="190">
        <f t="shared" ca="1" si="33"/>
        <v>0.79051025553479071</v>
      </c>
      <c r="P84" s="190">
        <f t="shared" ca="1" si="33"/>
        <v>0.76074066699935494</v>
      </c>
      <c r="Q84" s="190">
        <f t="shared" ca="1" si="33"/>
        <v>0.73192149412252383</v>
      </c>
      <c r="R84" s="190">
        <f t="shared" ca="1" si="33"/>
        <v>0.70407038642325648</v>
      </c>
      <c r="S84" s="190">
        <f t="shared" ca="1" si="33"/>
        <v>0.67718934901399896</v>
      </c>
      <c r="T84" s="190">
        <f t="shared" ca="1" si="33"/>
        <v>0.65126949444963933</v>
      </c>
      <c r="U84" s="190">
        <f t="shared" ca="1" si="33"/>
        <v>0.6262944501129466</v>
      </c>
      <c r="V84" s="190">
        <f t="shared" ca="1" si="33"/>
        <v>0.60224280276164999</v>
      </c>
      <c r="W84" s="187">
        <f t="shared" ca="1" si="33"/>
        <v>0.57908985150777303</v>
      </c>
      <c r="Y84" s="78">
        <f t="shared" ca="1" si="29"/>
        <v>11534457.854783112</v>
      </c>
      <c r="Z84" s="78">
        <f t="shared" ca="1" si="30"/>
        <v>11538623.968687963</v>
      </c>
      <c r="AA84" s="78">
        <f t="shared" ca="1" si="31"/>
        <v>4166.1139048505574</v>
      </c>
    </row>
    <row r="85" spans="1:27" ht="11.25" customHeight="1" x14ac:dyDescent="0.2">
      <c r="A85" s="222">
        <f t="shared" si="32"/>
        <v>75</v>
      </c>
      <c r="B85" s="220">
        <f t="shared" si="22"/>
        <v>1.95E-2</v>
      </c>
      <c r="C85" s="217">
        <f t="shared" si="23"/>
        <v>2.7675000000000004E-3</v>
      </c>
      <c r="D85" s="219">
        <f t="shared" ca="1" si="24"/>
        <v>0.26987554990445362</v>
      </c>
      <c r="E85" s="218">
        <f t="shared" ca="1" si="25"/>
        <v>-0.6131894196860832</v>
      </c>
      <c r="F85" s="187">
        <f t="shared" ca="1" si="26"/>
        <v>-3.0273801908770135E-3</v>
      </c>
      <c r="G85" s="217">
        <f t="shared" ca="1" si="27"/>
        <v>-2.5988019087701307E-4</v>
      </c>
      <c r="H85" s="187">
        <f t="shared" ca="1" si="28"/>
        <v>1.9240119809122987E-2</v>
      </c>
      <c r="I85" s="191">
        <f t="shared" ca="1" si="33"/>
        <v>0.98976348008373716</v>
      </c>
      <c r="J85" s="190">
        <f t="shared" ca="1" si="33"/>
        <v>0.96621196854747704</v>
      </c>
      <c r="K85" s="190">
        <f t="shared" ca="1" si="33"/>
        <v>0.93972443550301865</v>
      </c>
      <c r="L85" s="190">
        <f t="shared" ca="1" si="33"/>
        <v>0.91139845930981322</v>
      </c>
      <c r="M85" s="190">
        <f t="shared" ca="1" si="33"/>
        <v>0.88204918277648647</v>
      </c>
      <c r="N85" s="190">
        <f t="shared" ca="1" si="33"/>
        <v>0.85227322868338218</v>
      </c>
      <c r="O85" s="190">
        <f t="shared" ca="1" si="33"/>
        <v>0.82250112428612265</v>
      </c>
      <c r="P85" s="190">
        <f t="shared" ca="1" si="33"/>
        <v>0.79303879350164475</v>
      </c>
      <c r="Q85" s="190">
        <f t="shared" ca="1" si="33"/>
        <v>0.7640996207017352</v>
      </c>
      <c r="R85" s="190">
        <f t="shared" ca="1" si="33"/>
        <v>0.73582881906917863</v>
      </c>
      <c r="S85" s="190">
        <f t="shared" ca="1" si="33"/>
        <v>0.70832173045077784</v>
      </c>
      <c r="T85" s="190">
        <f t="shared" ca="1" si="33"/>
        <v>0.68163744791299274</v>
      </c>
      <c r="U85" s="190">
        <f t="shared" ca="1" si="33"/>
        <v>0.65580888984464203</v>
      </c>
      <c r="V85" s="190">
        <f t="shared" ca="1" si="33"/>
        <v>0.63085021208496639</v>
      </c>
      <c r="W85" s="187">
        <f t="shared" ca="1" si="33"/>
        <v>0.60676223927841155</v>
      </c>
      <c r="Y85" s="78">
        <f t="shared" ca="1" si="29"/>
        <v>11940269.632034384</v>
      </c>
      <c r="Z85" s="78">
        <f t="shared" ca="1" si="30"/>
        <v>11944137.806781912</v>
      </c>
      <c r="AA85" s="78">
        <f t="shared" ca="1" si="31"/>
        <v>3868.1747475285083</v>
      </c>
    </row>
    <row r="86" spans="1:27" ht="11.25" customHeight="1" x14ac:dyDescent="0.2">
      <c r="A86" s="222">
        <f t="shared" si="32"/>
        <v>76</v>
      </c>
      <c r="B86" s="220">
        <f t="shared" si="22"/>
        <v>1.95E-2</v>
      </c>
      <c r="C86" s="217">
        <f t="shared" si="23"/>
        <v>2.7675000000000004E-3</v>
      </c>
      <c r="D86" s="219">
        <f t="shared" ca="1" si="24"/>
        <v>9.133325481982757E-3</v>
      </c>
      <c r="E86" s="218">
        <f t="shared" ca="1" si="25"/>
        <v>-2.3601681955845613</v>
      </c>
      <c r="F86" s="187">
        <f t="shared" ca="1" si="26"/>
        <v>-1.1652396817460628E-2</v>
      </c>
      <c r="G86" s="217">
        <f t="shared" ca="1" si="27"/>
        <v>-8.8848968174606267E-3</v>
      </c>
      <c r="H86" s="187">
        <f t="shared" ca="1" si="28"/>
        <v>1.0615103182539373E-2</v>
      </c>
      <c r="I86" s="191">
        <f t="shared" ca="1" si="33"/>
        <v>0.99376394204124319</v>
      </c>
      <c r="J86" s="190">
        <f t="shared" ca="1" si="33"/>
        <v>0.97653769526818868</v>
      </c>
      <c r="K86" s="190">
        <f t="shared" ca="1" si="33"/>
        <v>0.95454735547293612</v>
      </c>
      <c r="L86" s="190">
        <f t="shared" ca="1" si="33"/>
        <v>0.92931351591865996</v>
      </c>
      <c r="M86" s="190">
        <f t="shared" ca="1" si="33"/>
        <v>0.90199603290818775</v>
      </c>
      <c r="N86" s="190">
        <f t="shared" ca="1" si="33"/>
        <v>0.87346342985233094</v>
      </c>
      <c r="O86" s="190">
        <f t="shared" ca="1" si="33"/>
        <v>0.84435589182132242</v>
      </c>
      <c r="P86" s="190">
        <f t="shared" ca="1" si="33"/>
        <v>0.81513838519375525</v>
      </c>
      <c r="Q86" s="190">
        <f t="shared" ca="1" si="33"/>
        <v>0.78614348516115728</v>
      </c>
      <c r="R86" s="190">
        <f t="shared" ca="1" si="33"/>
        <v>0.75760490167015115</v>
      </c>
      <c r="S86" s="190">
        <f t="shared" ca="1" si="33"/>
        <v>0.72968319623384159</v>
      </c>
      <c r="T86" s="190">
        <f t="shared" ca="1" si="33"/>
        <v>0.70248522574583228</v>
      </c>
      <c r="U86" s="190">
        <f t="shared" ca="1" si="33"/>
        <v>0.6760786895963633</v>
      </c>
      <c r="V86" s="190">
        <f t="shared" ca="1" si="33"/>
        <v>0.65050292832373802</v>
      </c>
      <c r="W86" s="187">
        <f t="shared" ca="1" si="33"/>
        <v>0.62577689190999419</v>
      </c>
      <c r="Y86" s="78">
        <f t="shared" ca="1" si="29"/>
        <v>12217391.567117702</v>
      </c>
      <c r="Z86" s="78">
        <f t="shared" ca="1" si="30"/>
        <v>12221059.563492393</v>
      </c>
      <c r="AA86" s="78">
        <f t="shared" ca="1" si="31"/>
        <v>3667.9963746909052</v>
      </c>
    </row>
    <row r="87" spans="1:27" ht="11.25" customHeight="1" x14ac:dyDescent="0.2">
      <c r="A87" s="222">
        <f t="shared" si="32"/>
        <v>77</v>
      </c>
      <c r="B87" s="220">
        <f t="shared" si="22"/>
        <v>1.95E-2</v>
      </c>
      <c r="C87" s="217">
        <f t="shared" si="23"/>
        <v>2.7675000000000004E-3</v>
      </c>
      <c r="D87" s="219">
        <f t="shared" ca="1" si="24"/>
        <v>0.84721997110571989</v>
      </c>
      <c r="E87" s="218">
        <f t="shared" ca="1" si="25"/>
        <v>1.0245828548173734</v>
      </c>
      <c r="F87" s="187">
        <f t="shared" ca="1" si="26"/>
        <v>5.0584725355735504E-3</v>
      </c>
      <c r="G87" s="217">
        <f t="shared" ca="1" si="27"/>
        <v>7.8259725355735513E-3</v>
      </c>
      <c r="H87" s="187">
        <f t="shared" ca="1" si="28"/>
        <v>2.7325972535573551E-2</v>
      </c>
      <c r="I87" s="191">
        <f t="shared" ca="1" si="33"/>
        <v>0.98602772032086561</v>
      </c>
      <c r="J87" s="190">
        <f t="shared" ca="1" si="33"/>
        <v>0.95663089968671267</v>
      </c>
      <c r="K87" s="190">
        <f t="shared" ca="1" si="33"/>
        <v>0.92603723596549714</v>
      </c>
      <c r="L87" s="190">
        <f t="shared" ca="1" si="33"/>
        <v>0.89491708159903027</v>
      </c>
      <c r="M87" s="190">
        <f t="shared" ca="1" si="33"/>
        <v>0.86375003601725853</v>
      </c>
      <c r="N87" s="190">
        <f t="shared" ca="1" si="33"/>
        <v>0.83287477399599186</v>
      </c>
      <c r="O87" s="190">
        <f t="shared" ca="1" si="33"/>
        <v>0.80252655120233773</v>
      </c>
      <c r="P87" s="190">
        <f t="shared" ca="1" si="33"/>
        <v>0.7728651349555502</v>
      </c>
      <c r="Q87" s="190">
        <f t="shared" ca="1" si="33"/>
        <v>0.7439954540192335</v>
      </c>
      <c r="R87" s="190">
        <f t="shared" ca="1" si="33"/>
        <v>0.71598278739973542</v>
      </c>
      <c r="S87" s="190">
        <f t="shared" ca="1" si="33"/>
        <v>0.68886389439801632</v>
      </c>
      <c r="T87" s="190">
        <f t="shared" ca="1" si="33"/>
        <v>0.662655146834494</v>
      </c>
      <c r="U87" s="190">
        <f t="shared" ca="1" si="33"/>
        <v>0.63735845669358082</v>
      </c>
      <c r="V87" s="190">
        <f t="shared" ca="1" si="33"/>
        <v>0.61296558760479947</v>
      </c>
      <c r="W87" s="187">
        <f t="shared" ca="1" si="33"/>
        <v>0.58946128425113065</v>
      </c>
      <c r="Y87" s="78">
        <f t="shared" ca="1" si="29"/>
        <v>11686912.044944236</v>
      </c>
      <c r="Z87" s="78">
        <f t="shared" ca="1" si="30"/>
        <v>11690965.714716751</v>
      </c>
      <c r="AA87" s="78">
        <f t="shared" ca="1" si="31"/>
        <v>4053.6697725150734</v>
      </c>
    </row>
    <row r="88" spans="1:27" ht="11.25" customHeight="1" x14ac:dyDescent="0.2">
      <c r="A88" s="222">
        <f t="shared" si="32"/>
        <v>78</v>
      </c>
      <c r="B88" s="220">
        <f t="shared" si="22"/>
        <v>1.95E-2</v>
      </c>
      <c r="C88" s="217">
        <f t="shared" si="23"/>
        <v>2.7675000000000004E-3</v>
      </c>
      <c r="D88" s="219">
        <f t="shared" ca="1" si="24"/>
        <v>0.9430062775380581</v>
      </c>
      <c r="E88" s="218">
        <f t="shared" ca="1" si="25"/>
        <v>1.5805216845967887</v>
      </c>
      <c r="F88" s="187">
        <f t="shared" ca="1" si="26"/>
        <v>7.803200586287742E-3</v>
      </c>
      <c r="G88" s="217">
        <f t="shared" ca="1" si="27"/>
        <v>1.0570700586287743E-2</v>
      </c>
      <c r="H88" s="187">
        <f t="shared" ca="1" si="28"/>
        <v>3.0070700586287743E-2</v>
      </c>
      <c r="I88" s="191">
        <f t="shared" ca="1" si="33"/>
        <v>0.9847628316100151</v>
      </c>
      <c r="J88" s="190">
        <f t="shared" ca="1" si="33"/>
        <v>0.95340026914886145</v>
      </c>
      <c r="K88" s="190">
        <f t="shared" ca="1" si="33"/>
        <v>0.92143660797828775</v>
      </c>
      <c r="L88" s="190">
        <f t="shared" ca="1" si="33"/>
        <v>0.88939053570301529</v>
      </c>
      <c r="M88" s="190">
        <f t="shared" ca="1" si="33"/>
        <v>0.85762512696009596</v>
      </c>
      <c r="N88" s="190">
        <f t="shared" ca="1" si="33"/>
        <v>0.82639088639712355</v>
      </c>
      <c r="O88" s="190">
        <f t="shared" ca="1" si="33"/>
        <v>0.79585709203564559</v>
      </c>
      <c r="P88" s="190">
        <f t="shared" ca="1" si="33"/>
        <v>0.76613454959071448</v>
      </c>
      <c r="Q88" s="190">
        <f t="shared" ca="1" si="33"/>
        <v>0.73729208724710449</v>
      </c>
      <c r="R88" s="190">
        <f t="shared" ca="1" si="33"/>
        <v>0.70936850459772183</v>
      </c>
      <c r="S88" s="190">
        <f t="shared" ca="1" si="33"/>
        <v>0.68238122516253996</v>
      </c>
      <c r="T88" s="190">
        <f t="shared" ca="1" si="33"/>
        <v>0.65633255954466962</v>
      </c>
      <c r="U88" s="190">
        <f t="shared" ca="1" si="33"/>
        <v>0.63121423659347986</v>
      </c>
      <c r="V88" s="190">
        <f t="shared" ca="1" si="33"/>
        <v>0.60701067878405512</v>
      </c>
      <c r="W88" s="187">
        <f t="shared" ca="1" si="33"/>
        <v>0.5837013668508324</v>
      </c>
      <c r="Y88" s="78">
        <f t="shared" ca="1" si="29"/>
        <v>11602298.558204161</v>
      </c>
      <c r="Z88" s="78">
        <f t="shared" ca="1" si="30"/>
        <v>11606414.574416697</v>
      </c>
      <c r="AA88" s="78">
        <f t="shared" ca="1" si="31"/>
        <v>4116.0162125360221</v>
      </c>
    </row>
    <row r="89" spans="1:27" ht="11.25" customHeight="1" x14ac:dyDescent="0.2">
      <c r="A89" s="222">
        <f t="shared" si="32"/>
        <v>79</v>
      </c>
      <c r="B89" s="220">
        <f t="shared" si="22"/>
        <v>1.95E-2</v>
      </c>
      <c r="C89" s="217">
        <f t="shared" si="23"/>
        <v>2.7675000000000004E-3</v>
      </c>
      <c r="D89" s="219">
        <f t="shared" ca="1" si="24"/>
        <v>5.2971321943937055E-2</v>
      </c>
      <c r="E89" s="218">
        <f t="shared" ca="1" si="25"/>
        <v>-1.6167018986766619</v>
      </c>
      <c r="F89" s="187">
        <f t="shared" ca="1" si="26"/>
        <v>-7.9818260809402294E-3</v>
      </c>
      <c r="G89" s="217">
        <f t="shared" ca="1" si="27"/>
        <v>-5.2143260809402285E-3</v>
      </c>
      <c r="H89" s="187">
        <f t="shared" ca="1" si="28"/>
        <v>1.4285673919059771E-2</v>
      </c>
      <c r="I89" s="191">
        <f t="shared" ca="1" si="33"/>
        <v>0.99205948247067088</v>
      </c>
      <c r="J89" s="190">
        <f t="shared" ca="1" si="33"/>
        <v>0.97212992897012007</v>
      </c>
      <c r="K89" s="190">
        <f t="shared" ca="1" si="33"/>
        <v>0.94821076017256523</v>
      </c>
      <c r="L89" s="190">
        <f t="shared" ca="1" si="33"/>
        <v>0.9216467126221215</v>
      </c>
      <c r="M89" s="190">
        <f t="shared" ca="1" si="33"/>
        <v>0.89345264863816587</v>
      </c>
      <c r="N89" s="190">
        <f t="shared" ca="1" si="33"/>
        <v>0.86438181277887449</v>
      </c>
      <c r="O89" s="190">
        <f t="shared" ca="1" si="33"/>
        <v>0.83498500386115115</v>
      </c>
      <c r="P89" s="190">
        <f t="shared" ca="1" si="33"/>
        <v>0.80565910944586538</v>
      </c>
      <c r="Q89" s="190">
        <f t="shared" ca="1" si="33"/>
        <v>0.77668553504696858</v>
      </c>
      <c r="R89" s="190">
        <f t="shared" ca="1" si="33"/>
        <v>0.74825991573451478</v>
      </c>
      <c r="S89" s="190">
        <f t="shared" ca="1" si="33"/>
        <v>0.72051470725042777</v>
      </c>
      <c r="T89" s="190">
        <f t="shared" ca="1" si="33"/>
        <v>0.6935361576784318</v>
      </c>
      <c r="U89" s="190">
        <f t="shared" ca="1" si="33"/>
        <v>0.66737694494852107</v>
      </c>
      <c r="V89" s="190">
        <f t="shared" ca="1" si="33"/>
        <v>0.64206552433383457</v>
      </c>
      <c r="W89" s="187">
        <f t="shared" ca="1" si="33"/>
        <v>0.61761300673254815</v>
      </c>
      <c r="Y89" s="78">
        <f t="shared" ca="1" si="29"/>
        <v>12098577.250684781</v>
      </c>
      <c r="Z89" s="78">
        <f t="shared" ca="1" si="30"/>
        <v>12102330.669753045</v>
      </c>
      <c r="AA89" s="78">
        <f t="shared" ca="1" si="31"/>
        <v>3753.4190682638437</v>
      </c>
    </row>
    <row r="90" spans="1:27" ht="11.25" customHeight="1" x14ac:dyDescent="0.2">
      <c r="A90" s="222">
        <f t="shared" si="32"/>
        <v>80</v>
      </c>
      <c r="B90" s="220">
        <f t="shared" si="22"/>
        <v>1.95E-2</v>
      </c>
      <c r="C90" s="217">
        <f t="shared" si="23"/>
        <v>2.7675000000000004E-3</v>
      </c>
      <c r="D90" s="219">
        <f t="shared" ca="1" si="24"/>
        <v>0.61758931507905157</v>
      </c>
      <c r="E90" s="218">
        <f t="shared" ca="1" si="25"/>
        <v>0.2991555410636772</v>
      </c>
      <c r="F90" s="187">
        <f t="shared" ca="1" si="26"/>
        <v>1.4769621424174516E-3</v>
      </c>
      <c r="G90" s="217">
        <f t="shared" ca="1" si="27"/>
        <v>4.244462142417452E-3</v>
      </c>
      <c r="H90" s="187">
        <f t="shared" ca="1" si="28"/>
        <v>2.3744462142417454E-2</v>
      </c>
      <c r="I90" s="191">
        <f t="shared" ca="1" si="33"/>
        <v>0.98768067781982261</v>
      </c>
      <c r="J90" s="190">
        <f t="shared" ca="1" si="33"/>
        <v>0.96086291680509994</v>
      </c>
      <c r="K90" s="190">
        <f t="shared" ca="1" si="33"/>
        <v>0.93207501241246427</v>
      </c>
      <c r="L90" s="190">
        <f t="shared" ca="1" si="33"/>
        <v>0.90218017370351866</v>
      </c>
      <c r="M90" s="190">
        <f t="shared" ca="1" si="33"/>
        <v>0.87180806595720661</v>
      </c>
      <c r="N90" s="190">
        <f t="shared" ca="1" si="33"/>
        <v>0.84141195973168104</v>
      </c>
      <c r="O90" s="190">
        <f t="shared" ca="1" si="33"/>
        <v>0.81131344118313453</v>
      </c>
      <c r="P90" s="190">
        <f t="shared" ca="1" si="33"/>
        <v>0.78173666282171017</v>
      </c>
      <c r="Q90" s="190">
        <f t="shared" ca="1" si="33"/>
        <v>0.75283420306512772</v>
      </c>
      <c r="R90" s="190">
        <f t="shared" ca="1" si="33"/>
        <v>0.7247063894140966</v>
      </c>
      <c r="S90" s="190">
        <f t="shared" ca="1" si="33"/>
        <v>0.69741562867982243</v>
      </c>
      <c r="T90" s="190">
        <f t="shared" ca="1" si="33"/>
        <v>0.67099697431556193</v>
      </c>
      <c r="U90" s="190">
        <f t="shared" ca="1" si="33"/>
        <v>0.64546588481</v>
      </c>
      <c r="V90" s="190">
        <f t="shared" ca="1" si="33"/>
        <v>0.62082389966452978</v>
      </c>
      <c r="W90" s="187">
        <f t="shared" ca="1" si="33"/>
        <v>0.59706277936312624</v>
      </c>
      <c r="Y90" s="78">
        <f t="shared" ca="1" si="29"/>
        <v>11798374.669746904</v>
      </c>
      <c r="Z90" s="78">
        <f t="shared" ca="1" si="30"/>
        <v>11802346.488853883</v>
      </c>
      <c r="AA90" s="78">
        <f t="shared" ca="1" si="31"/>
        <v>3971.8191069792956</v>
      </c>
    </row>
    <row r="91" spans="1:27" ht="11.25" customHeight="1" x14ac:dyDescent="0.2">
      <c r="A91" s="222">
        <f t="shared" si="32"/>
        <v>81</v>
      </c>
      <c r="B91" s="220">
        <f t="shared" si="22"/>
        <v>1.95E-2</v>
      </c>
      <c r="C91" s="217">
        <f t="shared" si="23"/>
        <v>2.7675000000000004E-3</v>
      </c>
      <c r="D91" s="219">
        <f t="shared" ca="1" si="24"/>
        <v>4.0186389544761947E-2</v>
      </c>
      <c r="E91" s="218">
        <f t="shared" ca="1" si="25"/>
        <v>-1.7485272046600771</v>
      </c>
      <c r="F91" s="187">
        <f t="shared" ca="1" si="26"/>
        <v>-8.6326613810580946E-3</v>
      </c>
      <c r="G91" s="217">
        <f t="shared" ca="1" si="27"/>
        <v>-5.8651613810580937E-3</v>
      </c>
      <c r="H91" s="187">
        <f t="shared" ca="1" si="28"/>
        <v>1.3634838618941906E-2</v>
      </c>
      <c r="I91" s="191">
        <f t="shared" ref="I91:W100" ca="1" si="34">I$8*EXP(-$H91*I$9)</f>
        <v>0.99236148980420724</v>
      </c>
      <c r="J91" s="190">
        <f t="shared" ca="1" si="34"/>
        <v>0.97291002404600702</v>
      </c>
      <c r="K91" s="190">
        <f t="shared" ca="1" si="34"/>
        <v>0.9493312369035557</v>
      </c>
      <c r="L91" s="190">
        <f t="shared" ca="1" si="34"/>
        <v>0.92300149861163516</v>
      </c>
      <c r="M91" s="190">
        <f t="shared" ca="1" si="34"/>
        <v>0.89496156696985707</v>
      </c>
      <c r="N91" s="190">
        <f t="shared" ca="1" si="34"/>
        <v>0.86598517497265215</v>
      </c>
      <c r="O91" s="190">
        <f t="shared" ca="1" si="34"/>
        <v>0.83663895370866403</v>
      </c>
      <c r="P91" s="190">
        <f t="shared" ca="1" si="34"/>
        <v>0.80733181933172238</v>
      </c>
      <c r="Q91" s="190">
        <f t="shared" ca="1" si="34"/>
        <v>0.77835420206111927</v>
      </c>
      <c r="R91" s="190">
        <f t="shared" ca="1" si="34"/>
        <v>0.74990844320409722</v>
      </c>
      <c r="S91" s="190">
        <f t="shared" ca="1" si="34"/>
        <v>0.72213194389505575</v>
      </c>
      <c r="T91" s="190">
        <f t="shared" ca="1" si="34"/>
        <v>0.69511457570763935</v>
      </c>
      <c r="U91" s="190">
        <f t="shared" ca="1" si="34"/>
        <v>0.66891165611950754</v>
      </c>
      <c r="V91" s="190">
        <f t="shared" ca="1" si="34"/>
        <v>0.64355355224347466</v>
      </c>
      <c r="W91" s="187">
        <f t="shared" ca="1" si="34"/>
        <v>0.61905275125831083</v>
      </c>
      <c r="Y91" s="78">
        <f t="shared" ca="1" si="29"/>
        <v>12119548.888837501</v>
      </c>
      <c r="Z91" s="78">
        <f t="shared" ca="1" si="30"/>
        <v>12123287.183722345</v>
      </c>
      <c r="AA91" s="78">
        <f t="shared" ca="1" si="31"/>
        <v>3738.2948848437518</v>
      </c>
    </row>
    <row r="92" spans="1:27" ht="11.25" customHeight="1" x14ac:dyDescent="0.2">
      <c r="A92" s="222">
        <f t="shared" si="32"/>
        <v>82</v>
      </c>
      <c r="B92" s="220">
        <f t="shared" si="22"/>
        <v>1.95E-2</v>
      </c>
      <c r="C92" s="217">
        <f t="shared" si="23"/>
        <v>2.7675000000000004E-3</v>
      </c>
      <c r="D92" s="219">
        <f t="shared" ca="1" si="24"/>
        <v>0.7126495720112167</v>
      </c>
      <c r="E92" s="218">
        <f t="shared" ca="1" si="25"/>
        <v>0.56114182737897311</v>
      </c>
      <c r="F92" s="187">
        <f t="shared" ca="1" si="26"/>
        <v>2.770415793131773E-3</v>
      </c>
      <c r="G92" s="217">
        <f t="shared" ca="1" si="27"/>
        <v>5.537915793131773E-3</v>
      </c>
      <c r="H92" s="187">
        <f t="shared" ca="1" si="28"/>
        <v>2.5037915793131773E-2</v>
      </c>
      <c r="I92" s="191">
        <f t="shared" ca="1" si="34"/>
        <v>0.98708339687533375</v>
      </c>
      <c r="J92" s="190">
        <f t="shared" ca="1" si="34"/>
        <v>0.95933237881686495</v>
      </c>
      <c r="K92" s="190">
        <f t="shared" ca="1" si="34"/>
        <v>0.9298899564066444</v>
      </c>
      <c r="L92" s="190">
        <f t="shared" ca="1" si="34"/>
        <v>0.89955035070934108</v>
      </c>
      <c r="M92" s="190">
        <f t="shared" ca="1" si="34"/>
        <v>0.86888929269954174</v>
      </c>
      <c r="N92" s="190">
        <f t="shared" ca="1" si="34"/>
        <v>0.83831872784355477</v>
      </c>
      <c r="O92" s="190">
        <f t="shared" ca="1" si="34"/>
        <v>0.8081290337567868</v>
      </c>
      <c r="P92" s="190">
        <f t="shared" ca="1" si="34"/>
        <v>0.77852104559202029</v>
      </c>
      <c r="Q92" s="190">
        <f t="shared" ca="1" si="34"/>
        <v>0.74963006205855809</v>
      </c>
      <c r="R92" s="190">
        <f t="shared" ca="1" si="34"/>
        <v>0.72154368782743983</v>
      </c>
      <c r="S92" s="190">
        <f t="shared" ca="1" si="34"/>
        <v>0.69431501238915405</v>
      </c>
      <c r="T92" s="190">
        <f t="shared" ca="1" si="34"/>
        <v>0.66797229849306672</v>
      </c>
      <c r="U92" s="190">
        <f t="shared" ca="1" si="34"/>
        <v>0.64252607827421981</v>
      </c>
      <c r="V92" s="190">
        <f t="shared" ca="1" si="34"/>
        <v>0.61797433481285113</v>
      </c>
      <c r="W92" s="187">
        <f t="shared" ca="1" si="34"/>
        <v>0.59430627548761217</v>
      </c>
      <c r="Y92" s="78">
        <f t="shared" ca="1" si="29"/>
        <v>11757981.93204299</v>
      </c>
      <c r="Z92" s="78">
        <f t="shared" ca="1" si="30"/>
        <v>11761983.372649472</v>
      </c>
      <c r="AA92" s="78">
        <f t="shared" ca="1" si="31"/>
        <v>4001.440606482327</v>
      </c>
    </row>
    <row r="93" spans="1:27" ht="11.25" customHeight="1" x14ac:dyDescent="0.2">
      <c r="A93" s="222">
        <f t="shared" si="32"/>
        <v>83</v>
      </c>
      <c r="B93" s="220">
        <f t="shared" si="22"/>
        <v>1.95E-2</v>
      </c>
      <c r="C93" s="217">
        <f t="shared" si="23"/>
        <v>2.7675000000000004E-3</v>
      </c>
      <c r="D93" s="219">
        <f t="shared" ca="1" si="24"/>
        <v>0.23836528520291389</v>
      </c>
      <c r="E93" s="218">
        <f t="shared" ca="1" si="25"/>
        <v>-0.71157083836570467</v>
      </c>
      <c r="F93" s="187">
        <f t="shared" ca="1" si="26"/>
        <v>-3.5130995273481794E-3</v>
      </c>
      <c r="G93" s="217">
        <f t="shared" ca="1" si="27"/>
        <v>-7.4559952734817901E-4</v>
      </c>
      <c r="H93" s="187">
        <f t="shared" ca="1" si="28"/>
        <v>1.8754400472651821E-2</v>
      </c>
      <c r="I93" s="191">
        <f t="shared" ca="1" si="34"/>
        <v>0.9899883382815281</v>
      </c>
      <c r="J93" s="190">
        <f t="shared" ca="1" si="34"/>
        <v>0.96679055163321526</v>
      </c>
      <c r="K93" s="190">
        <f t="shared" ca="1" si="34"/>
        <v>0.94055304079795954</v>
      </c>
      <c r="L93" s="190">
        <f t="shared" ca="1" si="34"/>
        <v>0.9123981090635247</v>
      </c>
      <c r="M93" s="190">
        <f t="shared" ca="1" si="34"/>
        <v>0.88316067980303947</v>
      </c>
      <c r="N93" s="190">
        <f t="shared" ca="1" si="34"/>
        <v>0.85345278053760543</v>
      </c>
      <c r="O93" s="190">
        <f t="shared" ca="1" si="34"/>
        <v>0.82371670949604281</v>
      </c>
      <c r="P93" s="190">
        <f t="shared" ca="1" si="34"/>
        <v>0.79426726117670987</v>
      </c>
      <c r="Q93" s="190">
        <f t="shared" ca="1" si="34"/>
        <v>0.7653244356363591</v>
      </c>
      <c r="R93" s="190">
        <f t="shared" ca="1" si="34"/>
        <v>0.73703834035830196</v>
      </c>
      <c r="S93" s="190">
        <f t="shared" ca="1" si="34"/>
        <v>0.70950791435718141</v>
      </c>
      <c r="T93" s="190">
        <f t="shared" ca="1" si="34"/>
        <v>0.6827948796359764</v>
      </c>
      <c r="U93" s="190">
        <f t="shared" ca="1" si="34"/>
        <v>0.65693406585597114</v>
      </c>
      <c r="V93" s="190">
        <f t="shared" ca="1" si="34"/>
        <v>0.63194101101273903</v>
      </c>
      <c r="W93" s="187">
        <f t="shared" ca="1" si="34"/>
        <v>0.60781753341251121</v>
      </c>
      <c r="Y93" s="78">
        <f t="shared" ca="1" si="29"/>
        <v>11955685.651058665</v>
      </c>
      <c r="Z93" s="78">
        <f t="shared" ca="1" si="30"/>
        <v>11959542.607731842</v>
      </c>
      <c r="AA93" s="78">
        <f t="shared" ca="1" si="31"/>
        <v>3856.9566731769592</v>
      </c>
    </row>
    <row r="94" spans="1:27" ht="11.25" customHeight="1" x14ac:dyDescent="0.2">
      <c r="A94" s="222">
        <f t="shared" si="32"/>
        <v>84</v>
      </c>
      <c r="B94" s="220">
        <f t="shared" si="22"/>
        <v>1.95E-2</v>
      </c>
      <c r="C94" s="217">
        <f t="shared" si="23"/>
        <v>2.7675000000000004E-3</v>
      </c>
      <c r="D94" s="219">
        <f t="shared" ca="1" si="24"/>
        <v>0.44562109376933756</v>
      </c>
      <c r="E94" s="218">
        <f t="shared" ca="1" si="25"/>
        <v>-0.1367325657355421</v>
      </c>
      <c r="F94" s="187">
        <f t="shared" ca="1" si="26"/>
        <v>-6.7506295390335153E-4</v>
      </c>
      <c r="G94" s="217">
        <f t="shared" ca="1" si="27"/>
        <v>2.092437046096649E-3</v>
      </c>
      <c r="H94" s="187">
        <f t="shared" ca="1" si="28"/>
        <v>2.159243704609665E-2</v>
      </c>
      <c r="I94" s="191">
        <f t="shared" ca="1" si="34"/>
        <v>0.98867522418340714</v>
      </c>
      <c r="J94" s="190">
        <f t="shared" ca="1" si="34"/>
        <v>0.9634148115844029</v>
      </c>
      <c r="K94" s="190">
        <f t="shared" ca="1" si="34"/>
        <v>0.93572185331888902</v>
      </c>
      <c r="L94" s="190">
        <f t="shared" ca="1" si="34"/>
        <v>0.90657267426196475</v>
      </c>
      <c r="M94" s="190">
        <f t="shared" ca="1" si="34"/>
        <v>0.87668601203231122</v>
      </c>
      <c r="N94" s="190">
        <f t="shared" ca="1" si="34"/>
        <v>0.84658373624707028</v>
      </c>
      <c r="O94" s="190">
        <f t="shared" ca="1" si="34"/>
        <v>0.81663943185853372</v>
      </c>
      <c r="P94" s="190">
        <f t="shared" ca="1" si="34"/>
        <v>0.78711620851238251</v>
      </c>
      <c r="Q94" s="190">
        <f t="shared" ca="1" si="34"/>
        <v>0.75819557316295638</v>
      </c>
      <c r="R94" s="190">
        <f t="shared" ca="1" si="34"/>
        <v>0.72999918548461062</v>
      </c>
      <c r="S94" s="190">
        <f t="shared" ca="1" si="34"/>
        <v>0.70260509250929237</v>
      </c>
      <c r="T94" s="190">
        <f t="shared" ca="1" si="34"/>
        <v>0.67605975675379915</v>
      </c>
      <c r="U94" s="190">
        <f t="shared" ca="1" si="34"/>
        <v>0.65038691917665059</v>
      </c>
      <c r="V94" s="190">
        <f t="shared" ca="1" si="34"/>
        <v>0.62559410184508657</v>
      </c>
      <c r="W94" s="187">
        <f t="shared" ca="1" si="34"/>
        <v>0.60167736203555244</v>
      </c>
      <c r="Y94" s="78">
        <f t="shared" ca="1" si="29"/>
        <v>11865927.94296691</v>
      </c>
      <c r="Z94" s="78">
        <f t="shared" ca="1" si="30"/>
        <v>11869850.334957408</v>
      </c>
      <c r="AA94" s="78">
        <f t="shared" ca="1" si="31"/>
        <v>3922.3919904977083</v>
      </c>
    </row>
    <row r="95" spans="1:27" ht="11.25" customHeight="1" x14ac:dyDescent="0.2">
      <c r="A95" s="222">
        <f t="shared" si="32"/>
        <v>85</v>
      </c>
      <c r="B95" s="220">
        <f t="shared" si="22"/>
        <v>1.95E-2</v>
      </c>
      <c r="C95" s="217">
        <f t="shared" si="23"/>
        <v>2.7675000000000004E-3</v>
      </c>
      <c r="D95" s="219">
        <f t="shared" ca="1" si="24"/>
        <v>0.84774118734564918</v>
      </c>
      <c r="E95" s="218">
        <f t="shared" ca="1" si="25"/>
        <v>1.02679368138649</v>
      </c>
      <c r="F95" s="187">
        <f t="shared" ca="1" si="26"/>
        <v>5.0693876171877027E-3</v>
      </c>
      <c r="G95" s="217">
        <f t="shared" ca="1" si="27"/>
        <v>7.8368876171877027E-3</v>
      </c>
      <c r="H95" s="187">
        <f t="shared" ca="1" si="28"/>
        <v>2.7336887617187701E-2</v>
      </c>
      <c r="I95" s="191">
        <f t="shared" ca="1" si="34"/>
        <v>0.98602268696562456</v>
      </c>
      <c r="J95" s="190">
        <f t="shared" ca="1" si="34"/>
        <v>0.95661803063934037</v>
      </c>
      <c r="K95" s="190">
        <f t="shared" ca="1" si="34"/>
        <v>0.92601889502813084</v>
      </c>
      <c r="L95" s="190">
        <f t="shared" ca="1" si="34"/>
        <v>0.89489503606868848</v>
      </c>
      <c r="M95" s="190">
        <f t="shared" ca="1" si="34"/>
        <v>0.86372559239630065</v>
      </c>
      <c r="N95" s="190">
        <f t="shared" ca="1" si="34"/>
        <v>0.83284888874474661</v>
      </c>
      <c r="O95" s="190">
        <f t="shared" ca="1" si="34"/>
        <v>0.80249991808654064</v>
      </c>
      <c r="P95" s="190">
        <f t="shared" ca="1" si="34"/>
        <v>0.77283825237844939</v>
      </c>
      <c r="Q95" s="190">
        <f t="shared" ca="1" si="34"/>
        <v>0.74396867610752193</v>
      </c>
      <c r="R95" s="190">
        <f t="shared" ca="1" si="34"/>
        <v>0.7159563623269023</v>
      </c>
      <c r="S95" s="190">
        <f t="shared" ca="1" si="34"/>
        <v>0.68883799289752701</v>
      </c>
      <c r="T95" s="190">
        <f t="shared" ca="1" si="34"/>
        <v>0.66262988328480998</v>
      </c>
      <c r="U95" s="190">
        <f t="shared" ca="1" si="34"/>
        <v>0.63733390463838113</v>
      </c>
      <c r="V95" s="190">
        <f t="shared" ca="1" si="34"/>
        <v>0.61294179113639002</v>
      </c>
      <c r="W95" s="187">
        <f t="shared" ca="1" si="34"/>
        <v>0.58943826633594143</v>
      </c>
      <c r="Y95" s="78">
        <f t="shared" ca="1" si="29"/>
        <v>11686574.177035298</v>
      </c>
      <c r="Z95" s="78">
        <f t="shared" ca="1" si="30"/>
        <v>11690628.095423302</v>
      </c>
      <c r="AA95" s="78">
        <f t="shared" ca="1" si="31"/>
        <v>4053.9183880034834</v>
      </c>
    </row>
    <row r="96" spans="1:27" ht="11.25" customHeight="1" x14ac:dyDescent="0.2">
      <c r="A96" s="222">
        <f t="shared" si="32"/>
        <v>86</v>
      </c>
      <c r="B96" s="220">
        <f t="shared" si="22"/>
        <v>1.95E-2</v>
      </c>
      <c r="C96" s="217">
        <f t="shared" si="23"/>
        <v>2.7675000000000004E-3</v>
      </c>
      <c r="D96" s="219">
        <f t="shared" ca="1" si="24"/>
        <v>0.89137836996705055</v>
      </c>
      <c r="E96" s="218">
        <f t="shared" ca="1" si="25"/>
        <v>1.2338917072476185</v>
      </c>
      <c r="F96" s="187">
        <f t="shared" ca="1" si="26"/>
        <v>6.0918521949077237E-3</v>
      </c>
      <c r="G96" s="217">
        <f t="shared" ca="1" si="27"/>
        <v>8.8593521949077245E-3</v>
      </c>
      <c r="H96" s="187">
        <f t="shared" ca="1" si="28"/>
        <v>2.8359352194907726E-2</v>
      </c>
      <c r="I96" s="191">
        <f t="shared" ca="1" si="34"/>
        <v>0.98555130395366752</v>
      </c>
      <c r="J96" s="190">
        <f t="shared" ca="1" si="34"/>
        <v>0.95541329668588071</v>
      </c>
      <c r="K96" s="190">
        <f t="shared" ca="1" si="34"/>
        <v>0.92430242709010568</v>
      </c>
      <c r="L96" s="190">
        <f t="shared" ca="1" si="34"/>
        <v>0.8928323388240218</v>
      </c>
      <c r="M96" s="190">
        <f t="shared" ca="1" si="34"/>
        <v>0.86143891364862446</v>
      </c>
      <c r="N96" s="190">
        <f t="shared" ca="1" si="34"/>
        <v>0.83042766529073797</v>
      </c>
      <c r="O96" s="190">
        <f t="shared" ca="1" si="34"/>
        <v>0.8000089901413544</v>
      </c>
      <c r="P96" s="190">
        <f t="shared" ca="1" si="34"/>
        <v>0.77032418285180204</v>
      </c>
      <c r="Q96" s="190">
        <f t="shared" ca="1" si="34"/>
        <v>0.74146453817798219</v>
      </c>
      <c r="R96" s="190">
        <f t="shared" ca="1" si="34"/>
        <v>0.71348532716443702</v>
      </c>
      <c r="S96" s="190">
        <f t="shared" ca="1" si="34"/>
        <v>0.68641599691230615</v>
      </c>
      <c r="T96" s="190">
        <f t="shared" ca="1" si="34"/>
        <v>0.66026759937683399</v>
      </c>
      <c r="U96" s="190">
        <f t="shared" ca="1" si="34"/>
        <v>0.63503819256733585</v>
      </c>
      <c r="V96" s="190">
        <f t="shared" ca="1" si="34"/>
        <v>0.61071676096180394</v>
      </c>
      <c r="W96" s="187">
        <f t="shared" ca="1" si="34"/>
        <v>0.58728605599739192</v>
      </c>
      <c r="Y96" s="78">
        <f t="shared" ca="1" si="29"/>
        <v>11654973.589644287</v>
      </c>
      <c r="Z96" s="78">
        <f t="shared" ca="1" si="30"/>
        <v>11659050.77331944</v>
      </c>
      <c r="AA96" s="78">
        <f t="shared" ca="1" si="31"/>
        <v>4077.183675153181</v>
      </c>
    </row>
    <row r="97" spans="1:27" ht="11.25" customHeight="1" x14ac:dyDescent="0.2">
      <c r="A97" s="222">
        <f t="shared" si="32"/>
        <v>87</v>
      </c>
      <c r="B97" s="220">
        <f t="shared" si="22"/>
        <v>1.95E-2</v>
      </c>
      <c r="C97" s="217">
        <f t="shared" si="23"/>
        <v>2.7675000000000004E-3</v>
      </c>
      <c r="D97" s="219">
        <f t="shared" ca="1" si="24"/>
        <v>0.52625440969670367</v>
      </c>
      <c r="E97" s="218">
        <f t="shared" ca="1" si="25"/>
        <v>6.5857621291077459E-2</v>
      </c>
      <c r="F97" s="187">
        <f t="shared" ca="1" si="26"/>
        <v>3.2514595280681282E-4</v>
      </c>
      <c r="G97" s="217">
        <f t="shared" ca="1" si="27"/>
        <v>3.0926459528068133E-3</v>
      </c>
      <c r="H97" s="187">
        <f t="shared" ca="1" si="28"/>
        <v>2.2592645952806814E-2</v>
      </c>
      <c r="I97" s="191">
        <f t="shared" ca="1" si="34"/>
        <v>0.98821285873061082</v>
      </c>
      <c r="J97" s="190">
        <f t="shared" ca="1" si="34"/>
        <v>0.96222791109671302</v>
      </c>
      <c r="K97" s="190">
        <f t="shared" ca="1" si="34"/>
        <v>0.9340251190454002</v>
      </c>
      <c r="L97" s="190">
        <f t="shared" ca="1" si="34"/>
        <v>0.90452849318735973</v>
      </c>
      <c r="M97" s="190">
        <f t="shared" ca="1" si="34"/>
        <v>0.87441547591021662</v>
      </c>
      <c r="N97" s="190">
        <f t="shared" ca="1" si="34"/>
        <v>0.84417607832270203</v>
      </c>
      <c r="O97" s="190">
        <f t="shared" ca="1" si="34"/>
        <v>0.81415970613555866</v>
      </c>
      <c r="P97" s="190">
        <f t="shared" ca="1" si="34"/>
        <v>0.78461133749022793</v>
      </c>
      <c r="Q97" s="190">
        <f t="shared" ca="1" si="34"/>
        <v>0.75569900623044983</v>
      </c>
      <c r="R97" s="190">
        <f t="shared" ca="1" si="34"/>
        <v>0.72753443178835209</v>
      </c>
      <c r="S97" s="190">
        <f t="shared" ca="1" si="34"/>
        <v>0.70018837046031224</v>
      </c>
      <c r="T97" s="190">
        <f t="shared" ca="1" si="34"/>
        <v>0.67370196483232092</v>
      </c>
      <c r="U97" s="190">
        <f t="shared" ca="1" si="34"/>
        <v>0.64809509294705725</v>
      </c>
      <c r="V97" s="190">
        <f t="shared" ca="1" si="34"/>
        <v>0.6233724861111285</v>
      </c>
      <c r="W97" s="187">
        <f t="shared" ca="1" si="34"/>
        <v>0.5995281969152354</v>
      </c>
      <c r="Y97" s="78">
        <f t="shared" ca="1" si="29"/>
        <v>11834476.529203646</v>
      </c>
      <c r="Z97" s="78">
        <f t="shared" ca="1" si="30"/>
        <v>11838421.915309172</v>
      </c>
      <c r="AA97" s="78">
        <f t="shared" ca="1" si="31"/>
        <v>3945.3861055262387</v>
      </c>
    </row>
    <row r="98" spans="1:27" ht="11.25" customHeight="1" x14ac:dyDescent="0.2">
      <c r="A98" s="222">
        <f t="shared" si="32"/>
        <v>88</v>
      </c>
      <c r="B98" s="220">
        <f t="shared" si="22"/>
        <v>1.95E-2</v>
      </c>
      <c r="C98" s="217">
        <f t="shared" si="23"/>
        <v>2.7675000000000004E-3</v>
      </c>
      <c r="D98" s="219">
        <f t="shared" ca="1" si="24"/>
        <v>0.51800176982153379</v>
      </c>
      <c r="E98" s="218">
        <f t="shared" ca="1" si="25"/>
        <v>4.5139069287520747E-2</v>
      </c>
      <c r="F98" s="187">
        <f t="shared" ca="1" si="26"/>
        <v>2.2285629824732401E-4</v>
      </c>
      <c r="G98" s="217">
        <f t="shared" ca="1" si="27"/>
        <v>2.9903562982473244E-3</v>
      </c>
      <c r="H98" s="187">
        <f t="shared" ca="1" si="28"/>
        <v>2.2490356298247326E-2</v>
      </c>
      <c r="I98" s="191">
        <f t="shared" ca="1" si="34"/>
        <v>0.98826013412712099</v>
      </c>
      <c r="J98" s="190">
        <f t="shared" ca="1" si="34"/>
        <v>0.96234922622638608</v>
      </c>
      <c r="K98" s="190">
        <f t="shared" ca="1" si="34"/>
        <v>0.93419849983025582</v>
      </c>
      <c r="L98" s="190">
        <f t="shared" ca="1" si="34"/>
        <v>0.9047373363255774</v>
      </c>
      <c r="M98" s="190">
        <f t="shared" ca="1" si="34"/>
        <v>0.87464740955773324</v>
      </c>
      <c r="N98" s="190">
        <f t="shared" ca="1" si="34"/>
        <v>0.84442199072889812</v>
      </c>
      <c r="O98" s="190">
        <f t="shared" ca="1" si="34"/>
        <v>0.81441295741036568</v>
      </c>
      <c r="P98" s="190">
        <f t="shared" ca="1" si="34"/>
        <v>0.78486714001504621</v>
      </c>
      <c r="Q98" s="190">
        <f t="shared" ca="1" si="34"/>
        <v>0.75595394803825</v>
      </c>
      <c r="R98" s="190">
        <f t="shared" ca="1" si="34"/>
        <v>0.72778611544284433</v>
      </c>
      <c r="S98" s="190">
        <f t="shared" ca="1" si="34"/>
        <v>0.7004351424162315</v>
      </c>
      <c r="T98" s="190">
        <f t="shared" ca="1" si="34"/>
        <v>0.67394271422492968</v>
      </c>
      <c r="U98" s="190">
        <f t="shared" ca="1" si="34"/>
        <v>0.64832910289306056</v>
      </c>
      <c r="V98" s="190">
        <f t="shared" ca="1" si="34"/>
        <v>0.6235993243179706</v>
      </c>
      <c r="W98" s="187">
        <f t="shared" ca="1" si="34"/>
        <v>0.59974763549569277</v>
      </c>
      <c r="Y98" s="78">
        <f t="shared" ca="1" si="29"/>
        <v>11837688.677050361</v>
      </c>
      <c r="Z98" s="78">
        <f t="shared" ca="1" si="30"/>
        <v>11841631.713280475</v>
      </c>
      <c r="AA98" s="78">
        <f t="shared" ca="1" si="31"/>
        <v>3943.0362301133573</v>
      </c>
    </row>
    <row r="99" spans="1:27" ht="11.25" customHeight="1" x14ac:dyDescent="0.2">
      <c r="A99" s="222">
        <f t="shared" si="32"/>
        <v>89</v>
      </c>
      <c r="B99" s="220">
        <f t="shared" si="22"/>
        <v>1.95E-2</v>
      </c>
      <c r="C99" s="217">
        <f t="shared" si="23"/>
        <v>2.7675000000000004E-3</v>
      </c>
      <c r="D99" s="219">
        <f t="shared" ca="1" si="24"/>
        <v>0.64764148255754928</v>
      </c>
      <c r="E99" s="218">
        <f t="shared" ca="1" si="25"/>
        <v>0.37896071742992343</v>
      </c>
      <c r="F99" s="187">
        <f t="shared" ca="1" si="26"/>
        <v>1.8709686309578205E-3</v>
      </c>
      <c r="G99" s="217">
        <f t="shared" ca="1" si="27"/>
        <v>4.6384686309578205E-3</v>
      </c>
      <c r="H99" s="187">
        <f t="shared" ca="1" si="28"/>
        <v>2.413846863095782E-2</v>
      </c>
      <c r="I99" s="191">
        <f t="shared" ca="1" si="34"/>
        <v>0.98749869830671888</v>
      </c>
      <c r="J99" s="190">
        <f t="shared" ca="1" si="34"/>
        <v>0.96039643222529658</v>
      </c>
      <c r="K99" s="190">
        <f t="shared" ca="1" si="34"/>
        <v>0.9314088664638519</v>
      </c>
      <c r="L99" s="190">
        <f t="shared" ca="1" si="34"/>
        <v>0.90137827467749598</v>
      </c>
      <c r="M99" s="190">
        <f t="shared" ca="1" si="34"/>
        <v>0.87091792441732352</v>
      </c>
      <c r="N99" s="190">
        <f t="shared" ca="1" si="34"/>
        <v>0.84046850536971152</v>
      </c>
      <c r="O99" s="190">
        <f t="shared" ca="1" si="34"/>
        <v>0.81034209347088881</v>
      </c>
      <c r="P99" s="190">
        <f t="shared" ca="1" si="34"/>
        <v>0.78075573064018755</v>
      </c>
      <c r="Q99" s="190">
        <f t="shared" ca="1" si="34"/>
        <v>0.75185672308595697</v>
      </c>
      <c r="R99" s="190">
        <f t="shared" ca="1" si="34"/>
        <v>0.7237415149070392</v>
      </c>
      <c r="S99" s="190">
        <f t="shared" ca="1" si="34"/>
        <v>0.69646966812498889</v>
      </c>
      <c r="T99" s="190">
        <f t="shared" ca="1" si="34"/>
        <v>0.67007416235945882</v>
      </c>
      <c r="U99" s="190">
        <f t="shared" ca="1" si="34"/>
        <v>0.64456895135474179</v>
      </c>
      <c r="V99" s="190">
        <f t="shared" ca="1" si="34"/>
        <v>0.61995448815413035</v>
      </c>
      <c r="W99" s="187">
        <f t="shared" ca="1" si="34"/>
        <v>0.59622175319400239</v>
      </c>
      <c r="Y99" s="78">
        <f t="shared" ca="1" si="29"/>
        <v>11786053.786751794</v>
      </c>
      <c r="Z99" s="78">
        <f t="shared" ca="1" si="30"/>
        <v>11790034.636109795</v>
      </c>
      <c r="AA99" s="78">
        <f t="shared" ca="1" si="31"/>
        <v>3980.8493580017239</v>
      </c>
    </row>
    <row r="100" spans="1:27" ht="11.25" customHeight="1" x14ac:dyDescent="0.2">
      <c r="A100" s="222">
        <f t="shared" si="32"/>
        <v>90</v>
      </c>
      <c r="B100" s="220">
        <f t="shared" si="22"/>
        <v>1.95E-2</v>
      </c>
      <c r="C100" s="217">
        <f t="shared" si="23"/>
        <v>2.7675000000000004E-3</v>
      </c>
      <c r="D100" s="219">
        <f t="shared" ca="1" si="24"/>
        <v>0.9737113525520551</v>
      </c>
      <c r="E100" s="218">
        <f t="shared" ca="1" si="25"/>
        <v>1.9383765856536674</v>
      </c>
      <c r="F100" s="187">
        <f t="shared" ca="1" si="26"/>
        <v>9.5699675980578831E-3</v>
      </c>
      <c r="G100" s="217">
        <f t="shared" ca="1" si="27"/>
        <v>1.2337467598057884E-2</v>
      </c>
      <c r="H100" s="187">
        <f t="shared" ca="1" si="28"/>
        <v>3.1837467598057882E-2</v>
      </c>
      <c r="I100" s="191">
        <f t="shared" ca="1" si="34"/>
        <v>0.98394948792364001</v>
      </c>
      <c r="J100" s="190">
        <f t="shared" ca="1" si="34"/>
        <v>0.95132650324673429</v>
      </c>
      <c r="K100" s="190">
        <f t="shared" ca="1" si="34"/>
        <v>0.91848730649322841</v>
      </c>
      <c r="L100" s="190">
        <f t="shared" ca="1" si="34"/>
        <v>0.88585119537758861</v>
      </c>
      <c r="M100" s="190">
        <f t="shared" ca="1" si="34"/>
        <v>0.85370555102705159</v>
      </c>
      <c r="N100" s="190">
        <f t="shared" ca="1" si="34"/>
        <v>0.82224396994644167</v>
      </c>
      <c r="O100" s="190">
        <f t="shared" ca="1" si="34"/>
        <v>0.79159334722556918</v>
      </c>
      <c r="P100" s="190">
        <f t="shared" ca="1" si="34"/>
        <v>0.76183314730666551</v>
      </c>
      <c r="Q100" s="190">
        <f t="shared" ca="1" si="34"/>
        <v>0.73300915077807316</v>
      </c>
      <c r="R100" s="190">
        <f t="shared" ca="1" si="34"/>
        <v>0.70514328578796537</v>
      </c>
      <c r="S100" s="190">
        <f t="shared" ca="1" si="34"/>
        <v>0.67824067470830407</v>
      </c>
      <c r="T100" s="190">
        <f t="shared" ca="1" si="34"/>
        <v>0.65229469304937715</v>
      </c>
      <c r="U100" s="190">
        <f t="shared" ca="1" si="34"/>
        <v>0.62729060478697241</v>
      </c>
      <c r="V100" s="190">
        <f t="shared" ca="1" si="34"/>
        <v>0.60320817522065728</v>
      </c>
      <c r="W100" s="187">
        <f t="shared" ca="1" si="34"/>
        <v>0.58002354774746012</v>
      </c>
      <c r="Y100" s="78">
        <f t="shared" ca="1" si="29"/>
        <v>11548200.640625728</v>
      </c>
      <c r="Z100" s="78">
        <f t="shared" ca="1" si="30"/>
        <v>11552356.598965103</v>
      </c>
      <c r="AA100" s="78">
        <f t="shared" ca="1" si="31"/>
        <v>4155.9583393745124</v>
      </c>
    </row>
    <row r="101" spans="1:27" ht="11.25" customHeight="1" x14ac:dyDescent="0.2">
      <c r="A101" s="222">
        <f t="shared" si="32"/>
        <v>91</v>
      </c>
      <c r="B101" s="220">
        <f t="shared" si="22"/>
        <v>1.95E-2</v>
      </c>
      <c r="C101" s="217">
        <f t="shared" si="23"/>
        <v>2.7675000000000004E-3</v>
      </c>
      <c r="D101" s="219">
        <f t="shared" ca="1" si="24"/>
        <v>0.33088770603546169</v>
      </c>
      <c r="E101" s="218">
        <f t="shared" ca="1" si="25"/>
        <v>-0.43746326427483245</v>
      </c>
      <c r="F101" s="187">
        <f t="shared" ca="1" si="26"/>
        <v>-2.1598018132472372E-3</v>
      </c>
      <c r="G101" s="217">
        <f t="shared" ca="1" si="27"/>
        <v>6.0769818675276326E-4</v>
      </c>
      <c r="H101" s="187">
        <f t="shared" ca="1" si="28"/>
        <v>2.0107698186752763E-2</v>
      </c>
      <c r="I101" s="191">
        <f t="shared" ref="I101:W110" ca="1" si="35">I$8*EXP(-$H101*I$9)</f>
        <v>0.9893619716968437</v>
      </c>
      <c r="J101" s="190">
        <f t="shared" ca="1" si="35"/>
        <v>0.96517938097645894</v>
      </c>
      <c r="K101" s="190">
        <f t="shared" ca="1" si="35"/>
        <v>0.93824621974593214</v>
      </c>
      <c r="L101" s="190">
        <f t="shared" ca="1" si="35"/>
        <v>0.90961563721317917</v>
      </c>
      <c r="M101" s="190">
        <f t="shared" ca="1" si="35"/>
        <v>0.88006733732781983</v>
      </c>
      <c r="N101" s="190">
        <f t="shared" ca="1" si="35"/>
        <v>0.85017040102008923</v>
      </c>
      <c r="O101" s="190">
        <f t="shared" ca="1" si="35"/>
        <v>0.82033434173855579</v>
      </c>
      <c r="P101" s="190">
        <f t="shared" ca="1" si="35"/>
        <v>0.79084926460341165</v>
      </c>
      <c r="Q101" s="190">
        <f t="shared" ca="1" si="35"/>
        <v>0.76191676575798395</v>
      </c>
      <c r="R101" s="190">
        <f t="shared" ca="1" si="35"/>
        <v>0.73367334262955231</v>
      </c>
      <c r="S101" s="190">
        <f t="shared" ca="1" si="35"/>
        <v>0.70620793412267768</v>
      </c>
      <c r="T101" s="190">
        <f t="shared" ca="1" si="35"/>
        <v>0.67957495541791169</v>
      </c>
      <c r="U101" s="190">
        <f t="shared" ca="1" si="35"/>
        <v>0.6538039249276556</v>
      </c>
      <c r="V101" s="190">
        <f t="shared" ca="1" si="35"/>
        <v>0.62890654029000537</v>
      </c>
      <c r="W101" s="187">
        <f t="shared" ca="1" si="35"/>
        <v>0.60488185921273507</v>
      </c>
      <c r="Y101" s="78">
        <f t="shared" ca="1" si="29"/>
        <v>11912789.876680812</v>
      </c>
      <c r="Z101" s="78">
        <f t="shared" ca="1" si="30"/>
        <v>11916678.069683755</v>
      </c>
      <c r="AA101" s="78">
        <f t="shared" ca="1" si="31"/>
        <v>3888.1930029429495</v>
      </c>
    </row>
    <row r="102" spans="1:27" ht="11.25" customHeight="1" x14ac:dyDescent="0.2">
      <c r="A102" s="222">
        <f t="shared" si="32"/>
        <v>92</v>
      </c>
      <c r="B102" s="220">
        <f t="shared" si="22"/>
        <v>1.95E-2</v>
      </c>
      <c r="C102" s="217">
        <f t="shared" si="23"/>
        <v>2.7675000000000004E-3</v>
      </c>
      <c r="D102" s="219">
        <f t="shared" ca="1" si="24"/>
        <v>0.5699599132172658</v>
      </c>
      <c r="E102" s="218">
        <f t="shared" ca="1" si="25"/>
        <v>0.1762721079186938</v>
      </c>
      <c r="F102" s="187">
        <f t="shared" ca="1" si="26"/>
        <v>8.7027380216439857E-4</v>
      </c>
      <c r="G102" s="217">
        <f t="shared" ca="1" si="27"/>
        <v>3.6377738021643991E-3</v>
      </c>
      <c r="H102" s="187">
        <f t="shared" ca="1" si="28"/>
        <v>2.3137773802164398E-2</v>
      </c>
      <c r="I102" s="191">
        <f t="shared" ca="1" si="35"/>
        <v>0.98796095413468588</v>
      </c>
      <c r="J102" s="190">
        <f t="shared" ca="1" si="35"/>
        <v>0.96158164947649316</v>
      </c>
      <c r="K102" s="190">
        <f t="shared" ca="1" si="35"/>
        <v>0.93310167084308449</v>
      </c>
      <c r="L102" s="190">
        <f t="shared" ca="1" si="35"/>
        <v>0.90341632720849407</v>
      </c>
      <c r="M102" s="190">
        <f t="shared" ca="1" si="35"/>
        <v>0.87318047876854521</v>
      </c>
      <c r="N102" s="190">
        <f t="shared" ca="1" si="35"/>
        <v>0.84286675521098475</v>
      </c>
      <c r="O102" s="190">
        <f t="shared" ca="1" si="35"/>
        <v>0.81281139258371526</v>
      </c>
      <c r="P102" s="190">
        <f t="shared" ca="1" si="35"/>
        <v>0.78324950551057093</v>
      </c>
      <c r="Q102" s="190">
        <f t="shared" ca="1" si="35"/>
        <v>0.75434180515893101</v>
      </c>
      <c r="R102" s="190">
        <f t="shared" ca="1" si="35"/>
        <v>0.72619461209598013</v>
      </c>
      <c r="S102" s="190">
        <f t="shared" ca="1" si="35"/>
        <v>0.69887472482844659</v>
      </c>
      <c r="T102" s="190">
        <f t="shared" ca="1" si="35"/>
        <v>0.67242039914850649</v>
      </c>
      <c r="U102" s="190">
        <f t="shared" ca="1" si="35"/>
        <v>0.6468494175814824</v>
      </c>
      <c r="V102" s="190">
        <f t="shared" ca="1" si="35"/>
        <v>0.62216499790300694</v>
      </c>
      <c r="W102" s="187">
        <f t="shared" ca="1" si="35"/>
        <v>0.59836010571493792</v>
      </c>
      <c r="Y102" s="78">
        <f t="shared" ca="1" si="29"/>
        <v>11817374.796167864</v>
      </c>
      <c r="Z102" s="78">
        <f t="shared" ca="1" si="30"/>
        <v>11821332.698722806</v>
      </c>
      <c r="AA102" s="78">
        <f t="shared" ca="1" si="31"/>
        <v>3957.902554942295</v>
      </c>
    </row>
    <row r="103" spans="1:27" ht="11.25" customHeight="1" x14ac:dyDescent="0.2">
      <c r="A103" s="222">
        <f t="shared" si="32"/>
        <v>93</v>
      </c>
      <c r="B103" s="220">
        <f t="shared" si="22"/>
        <v>1.95E-2</v>
      </c>
      <c r="C103" s="217">
        <f t="shared" si="23"/>
        <v>2.7675000000000004E-3</v>
      </c>
      <c r="D103" s="219">
        <f t="shared" ca="1" si="24"/>
        <v>0.39946655428410016</v>
      </c>
      <c r="E103" s="218">
        <f t="shared" ca="1" si="25"/>
        <v>-0.25472810357877795</v>
      </c>
      <c r="F103" s="187">
        <f t="shared" ca="1" si="26"/>
        <v>-1.2576192446843721E-3</v>
      </c>
      <c r="G103" s="217">
        <f t="shared" ca="1" si="27"/>
        <v>1.5098807553156283E-3</v>
      </c>
      <c r="H103" s="187">
        <f t="shared" ca="1" si="28"/>
        <v>2.1009880755315628E-2</v>
      </c>
      <c r="I103" s="191">
        <f t="shared" ca="1" si="35"/>
        <v>0.98894462151466322</v>
      </c>
      <c r="J103" s="190">
        <f t="shared" ca="1" si="35"/>
        <v>0.96410677807218881</v>
      </c>
      <c r="K103" s="190">
        <f t="shared" ca="1" si="35"/>
        <v>0.93671151014007503</v>
      </c>
      <c r="L103" s="190">
        <f t="shared" ca="1" si="35"/>
        <v>0.9077654043330724</v>
      </c>
      <c r="M103" s="190">
        <f t="shared" ca="1" si="35"/>
        <v>0.87801116683819702</v>
      </c>
      <c r="N103" s="190">
        <f t="shared" ca="1" si="35"/>
        <v>0.84798920277050993</v>
      </c>
      <c r="O103" s="190">
        <f t="shared" ca="1" si="35"/>
        <v>0.81808718897663257</v>
      </c>
      <c r="P103" s="190">
        <f t="shared" ca="1" si="35"/>
        <v>0.78857881565279198</v>
      </c>
      <c r="Q103" s="190">
        <f t="shared" ca="1" si="35"/>
        <v>0.75965345926889394</v>
      </c>
      <c r="R103" s="190">
        <f t="shared" ca="1" si="35"/>
        <v>0.73143858955795016</v>
      </c>
      <c r="S103" s="190">
        <f t="shared" ca="1" si="35"/>
        <v>0.70401651722723679</v>
      </c>
      <c r="T103" s="190">
        <f t="shared" ca="1" si="35"/>
        <v>0.67743681718450921</v>
      </c>
      <c r="U103" s="190">
        <f t="shared" ca="1" si="35"/>
        <v>0.65172549107339073</v>
      </c>
      <c r="V103" s="190">
        <f t="shared" ca="1" si="35"/>
        <v>0.62689169460345462</v>
      </c>
      <c r="W103" s="187">
        <f t="shared" ca="1" si="35"/>
        <v>0.60293265879274327</v>
      </c>
      <c r="Y103" s="78">
        <f t="shared" ca="1" si="29"/>
        <v>11884289.916006308</v>
      </c>
      <c r="Z103" s="78">
        <f t="shared" ca="1" si="30"/>
        <v>11888198.898763476</v>
      </c>
      <c r="AA103" s="78">
        <f t="shared" ca="1" si="31"/>
        <v>3908.9827571678907</v>
      </c>
    </row>
    <row r="104" spans="1:27" ht="11.25" customHeight="1" x14ac:dyDescent="0.2">
      <c r="A104" s="222">
        <f t="shared" si="32"/>
        <v>94</v>
      </c>
      <c r="B104" s="220">
        <f t="shared" si="22"/>
        <v>1.95E-2</v>
      </c>
      <c r="C104" s="217">
        <f t="shared" si="23"/>
        <v>2.7675000000000004E-3</v>
      </c>
      <c r="D104" s="219">
        <f t="shared" ca="1" si="24"/>
        <v>9.9394432851697134E-2</v>
      </c>
      <c r="E104" s="218">
        <f t="shared" ca="1" si="25"/>
        <v>-1.2850097821699358</v>
      </c>
      <c r="F104" s="187">
        <f t="shared" ca="1" si="26"/>
        <v>-6.3442274682691188E-3</v>
      </c>
      <c r="G104" s="217">
        <f t="shared" ca="1" si="27"/>
        <v>-3.5767274682691184E-3</v>
      </c>
      <c r="H104" s="187">
        <f t="shared" ca="1" si="28"/>
        <v>1.592327253173088E-2</v>
      </c>
      <c r="I104" s="191">
        <f t="shared" ca="1" si="35"/>
        <v>0.99129999352031495</v>
      </c>
      <c r="J104" s="190">
        <f t="shared" ca="1" si="35"/>
        <v>0.97016985929259958</v>
      </c>
      <c r="K104" s="190">
        <f t="shared" ca="1" si="35"/>
        <v>0.94539732031417312</v>
      </c>
      <c r="L104" s="190">
        <f t="shared" ca="1" si="35"/>
        <v>0.91824665919230819</v>
      </c>
      <c r="M104" s="190">
        <f t="shared" ca="1" si="35"/>
        <v>0.88966722948578625</v>
      </c>
      <c r="N104" s="190">
        <f t="shared" ca="1" si="35"/>
        <v>0.860360634123292</v>
      </c>
      <c r="O104" s="190">
        <f t="shared" ca="1" si="35"/>
        <v>0.83083786882818544</v>
      </c>
      <c r="P104" s="190">
        <f t="shared" ca="1" si="35"/>
        <v>0.80146563676072258</v>
      </c>
      <c r="Q104" s="190">
        <f t="shared" ca="1" si="35"/>
        <v>0.77250272771685868</v>
      </c>
      <c r="R104" s="190">
        <f t="shared" ca="1" si="35"/>
        <v>0.74412798802201152</v>
      </c>
      <c r="S104" s="190">
        <f t="shared" ca="1" si="35"/>
        <v>0.71646150223755456</v>
      </c>
      <c r="T104" s="190">
        <f t="shared" ca="1" si="35"/>
        <v>0.68958045930695278</v>
      </c>
      <c r="U104" s="190">
        <f t="shared" ca="1" si="35"/>
        <v>0.66353094094099352</v>
      </c>
      <c r="V104" s="190">
        <f t="shared" ca="1" si="35"/>
        <v>0.63833662643990607</v>
      </c>
      <c r="W104" s="187">
        <f t="shared" ca="1" si="35"/>
        <v>0.61400518963549633</v>
      </c>
      <c r="Y104" s="78">
        <f t="shared" ca="1" si="29"/>
        <v>12045990.635817157</v>
      </c>
      <c r="Z104" s="78">
        <f t="shared" ca="1" si="30"/>
        <v>12049782.061982088</v>
      </c>
      <c r="AA104" s="78">
        <f t="shared" ca="1" si="31"/>
        <v>3791.4261649306864</v>
      </c>
    </row>
    <row r="105" spans="1:27" ht="11.25" customHeight="1" x14ac:dyDescent="0.2">
      <c r="A105" s="222">
        <f t="shared" si="32"/>
        <v>95</v>
      </c>
      <c r="B105" s="220">
        <f t="shared" si="22"/>
        <v>1.95E-2</v>
      </c>
      <c r="C105" s="217">
        <f t="shared" si="23"/>
        <v>2.7675000000000004E-3</v>
      </c>
      <c r="D105" s="219">
        <f t="shared" ca="1" si="24"/>
        <v>0.7663686194239302</v>
      </c>
      <c r="E105" s="218">
        <f t="shared" ca="1" si="25"/>
        <v>0.7269399198942561</v>
      </c>
      <c r="F105" s="187">
        <f t="shared" ca="1" si="26"/>
        <v>3.5889782876101068E-3</v>
      </c>
      <c r="G105" s="217">
        <f t="shared" ca="1" si="27"/>
        <v>6.3564782876101072E-3</v>
      </c>
      <c r="H105" s="187">
        <f t="shared" ca="1" si="28"/>
        <v>2.5856478287610108E-2</v>
      </c>
      <c r="I105" s="191">
        <f t="shared" ca="1" si="35"/>
        <v>0.98670559410102132</v>
      </c>
      <c r="J105" s="190">
        <f t="shared" ca="1" si="35"/>
        <v>0.95836503731392142</v>
      </c>
      <c r="K105" s="190">
        <f t="shared" ca="1" si="35"/>
        <v>0.9285097904994617</v>
      </c>
      <c r="L105" s="190">
        <f t="shared" ca="1" si="35"/>
        <v>0.89789002867388623</v>
      </c>
      <c r="M105" s="190">
        <f t="shared" ca="1" si="35"/>
        <v>0.86704719722572987</v>
      </c>
      <c r="N105" s="190">
        <f t="shared" ca="1" si="35"/>
        <v>0.83636705319723403</v>
      </c>
      <c r="O105" s="190">
        <f t="shared" ca="1" si="35"/>
        <v>0.80612024157737328</v>
      </c>
      <c r="P105" s="190">
        <f t="shared" ca="1" si="35"/>
        <v>0.77649287896575947</v>
      </c>
      <c r="Q105" s="190">
        <f t="shared" ca="1" si="35"/>
        <v>0.74760937020418594</v>
      </c>
      <c r="R105" s="190">
        <f t="shared" ca="1" si="35"/>
        <v>0.71954930643188963</v>
      </c>
      <c r="S105" s="190">
        <f t="shared" ca="1" si="35"/>
        <v>0.69235991273162301</v>
      </c>
      <c r="T105" s="190">
        <f t="shared" ca="1" si="35"/>
        <v>0.66606518003813597</v>
      </c>
      <c r="U105" s="190">
        <f t="shared" ca="1" si="35"/>
        <v>0.64067254278675267</v>
      </c>
      <c r="V105" s="190">
        <f t="shared" ca="1" si="35"/>
        <v>0.61617774853426377</v>
      </c>
      <c r="W105" s="187">
        <f t="shared" ca="1" si="35"/>
        <v>0.59256840026624757</v>
      </c>
      <c r="Y105" s="78">
        <f t="shared" ca="1" si="29"/>
        <v>11732500.282547485</v>
      </c>
      <c r="Z105" s="78">
        <f t="shared" ca="1" si="30"/>
        <v>11736520.433909042</v>
      </c>
      <c r="AA105" s="78">
        <f t="shared" ca="1" si="31"/>
        <v>4020.1513615567237</v>
      </c>
    </row>
    <row r="106" spans="1:27" ht="11.25" customHeight="1" x14ac:dyDescent="0.2">
      <c r="A106" s="222">
        <f t="shared" si="32"/>
        <v>96</v>
      </c>
      <c r="B106" s="220">
        <f t="shared" si="22"/>
        <v>1.95E-2</v>
      </c>
      <c r="C106" s="217">
        <f t="shared" si="23"/>
        <v>2.7675000000000004E-3</v>
      </c>
      <c r="D106" s="219">
        <f t="shared" ca="1" si="24"/>
        <v>0.7406064024917296</v>
      </c>
      <c r="E106" s="218">
        <f t="shared" ca="1" si="25"/>
        <v>0.64521603695337537</v>
      </c>
      <c r="F106" s="187">
        <f t="shared" ca="1" si="26"/>
        <v>3.1854989443699162E-3</v>
      </c>
      <c r="G106" s="217">
        <f t="shared" ca="1" si="27"/>
        <v>5.9529989443699166E-3</v>
      </c>
      <c r="H106" s="187">
        <f t="shared" ca="1" si="28"/>
        <v>2.5452998944369917E-2</v>
      </c>
      <c r="I106" s="191">
        <f t="shared" ca="1" si="35"/>
        <v>0.98689179957786954</v>
      </c>
      <c r="J106" s="190">
        <f t="shared" ca="1" si="35"/>
        <v>0.95884172966406001</v>
      </c>
      <c r="K106" s="190">
        <f t="shared" ca="1" si="35"/>
        <v>0.92918983475260797</v>
      </c>
      <c r="L106" s="190">
        <f t="shared" ca="1" si="35"/>
        <v>0.89870803812753564</v>
      </c>
      <c r="M106" s="190">
        <f t="shared" ca="1" si="35"/>
        <v>0.8679546997545059</v>
      </c>
      <c r="N106" s="190">
        <f t="shared" ca="1" si="35"/>
        <v>0.83732848870816534</v>
      </c>
      <c r="O106" s="190">
        <f t="shared" ca="1" si="35"/>
        <v>0.80710977469986922</v>
      </c>
      <c r="P106" s="190">
        <f t="shared" ca="1" si="35"/>
        <v>0.77749192561441438</v>
      </c>
      <c r="Q106" s="190">
        <f t="shared" ca="1" si="35"/>
        <v>0.74860471198651235</v>
      </c>
      <c r="R106" s="190">
        <f t="shared" ca="1" si="35"/>
        <v>0.72053167123595485</v>
      </c>
      <c r="S106" s="190">
        <f t="shared" ca="1" si="35"/>
        <v>0.69332291598352735</v>
      </c>
      <c r="T106" s="190">
        <f t="shared" ca="1" si="35"/>
        <v>0.66700454031078515</v>
      </c>
      <c r="U106" s="190">
        <f t="shared" ca="1" si="35"/>
        <v>0.64158550361952249</v>
      </c>
      <c r="V106" s="190">
        <f t="shared" ca="1" si="35"/>
        <v>0.61706265391854787</v>
      </c>
      <c r="W106" s="187">
        <f t="shared" ca="1" si="35"/>
        <v>0.59342438392268348</v>
      </c>
      <c r="Y106" s="78">
        <f t="shared" ca="1" si="29"/>
        <v>11745052.671876561</v>
      </c>
      <c r="Z106" s="78">
        <f t="shared" ca="1" si="30"/>
        <v>11749063.603961548</v>
      </c>
      <c r="AA106" s="78">
        <f t="shared" ca="1" si="31"/>
        <v>4010.93208498694</v>
      </c>
    </row>
    <row r="107" spans="1:27" ht="11.25" customHeight="1" x14ac:dyDescent="0.2">
      <c r="A107" s="222">
        <f t="shared" si="32"/>
        <v>97</v>
      </c>
      <c r="B107" s="220">
        <f t="shared" si="22"/>
        <v>1.95E-2</v>
      </c>
      <c r="C107" s="217">
        <f t="shared" si="23"/>
        <v>2.7675000000000004E-3</v>
      </c>
      <c r="D107" s="219">
        <f t="shared" ca="1" si="24"/>
        <v>3.2421630921074418E-2</v>
      </c>
      <c r="E107" s="218">
        <f t="shared" ca="1" si="25"/>
        <v>-1.8463371840682135</v>
      </c>
      <c r="F107" s="187">
        <f t="shared" ca="1" si="26"/>
        <v>-9.1155594621793751E-3</v>
      </c>
      <c r="G107" s="217">
        <f t="shared" ca="1" si="27"/>
        <v>-6.3480594621793743E-3</v>
      </c>
      <c r="H107" s="187">
        <f t="shared" ca="1" si="28"/>
        <v>1.3151940537820626E-2</v>
      </c>
      <c r="I107" s="191">
        <f t="shared" ca="1" si="35"/>
        <v>0.99258562858367805</v>
      </c>
      <c r="J107" s="190">
        <f t="shared" ca="1" si="35"/>
        <v>0.97348923308405388</v>
      </c>
      <c r="K107" s="190">
        <f t="shared" ca="1" si="35"/>
        <v>0.95016344882019765</v>
      </c>
      <c r="L107" s="190">
        <f t="shared" ca="1" si="35"/>
        <v>0.92400799143620427</v>
      </c>
      <c r="M107" s="190">
        <f t="shared" ca="1" si="35"/>
        <v>0.89608278064644264</v>
      </c>
      <c r="N107" s="190">
        <f t="shared" ca="1" si="35"/>
        <v>0.86717673791987138</v>
      </c>
      <c r="O107" s="190">
        <f t="shared" ca="1" si="35"/>
        <v>0.83786824615188193</v>
      </c>
      <c r="P107" s="190">
        <f t="shared" ca="1" si="35"/>
        <v>0.80857515818238512</v>
      </c>
      <c r="Q107" s="190">
        <f t="shared" ca="1" si="35"/>
        <v>0.7795946136908517</v>
      </c>
      <c r="R107" s="190">
        <f t="shared" ca="1" si="35"/>
        <v>0.75113394226156882</v>
      </c>
      <c r="S107" s="190">
        <f t="shared" ca="1" si="35"/>
        <v>0.72333422492322286</v>
      </c>
      <c r="T107" s="190">
        <f t="shared" ca="1" si="35"/>
        <v>0.69628803027850195</v>
      </c>
      <c r="U107" s="190">
        <f t="shared" ca="1" si="35"/>
        <v>0.67005264090320682</v>
      </c>
      <c r="V107" s="190">
        <f t="shared" ca="1" si="35"/>
        <v>0.64465984749369354</v>
      </c>
      <c r="W107" s="187">
        <f t="shared" ca="1" si="35"/>
        <v>0.62012316217822927</v>
      </c>
      <c r="Y107" s="78">
        <f t="shared" ca="1" si="29"/>
        <v>12135135.68655399</v>
      </c>
      <c r="Z107" s="78">
        <f t="shared" ca="1" si="30"/>
        <v>12138862.753236255</v>
      </c>
      <c r="AA107" s="78">
        <f t="shared" ca="1" si="31"/>
        <v>3727.0666822642088</v>
      </c>
    </row>
    <row r="108" spans="1:27" ht="11.25" customHeight="1" x14ac:dyDescent="0.2">
      <c r="A108" s="222">
        <f t="shared" si="32"/>
        <v>98</v>
      </c>
      <c r="B108" s="220">
        <f t="shared" si="22"/>
        <v>1.95E-2</v>
      </c>
      <c r="C108" s="217">
        <f t="shared" si="23"/>
        <v>2.7675000000000004E-3</v>
      </c>
      <c r="D108" s="219">
        <f t="shared" ca="1" si="24"/>
        <v>0.88667104131949781</v>
      </c>
      <c r="E108" s="218">
        <f t="shared" ca="1" si="25"/>
        <v>1.2090128273068383</v>
      </c>
      <c r="F108" s="187">
        <f t="shared" ca="1" si="26"/>
        <v>5.9690225669234648E-3</v>
      </c>
      <c r="G108" s="217">
        <f t="shared" ca="1" si="27"/>
        <v>8.7365225669234648E-3</v>
      </c>
      <c r="H108" s="187">
        <f t="shared" ca="1" si="28"/>
        <v>2.8236522566923467E-2</v>
      </c>
      <c r="I108" s="191">
        <f t="shared" ca="1" si="35"/>
        <v>0.98560791972476847</v>
      </c>
      <c r="J108" s="190">
        <f t="shared" ca="1" si="35"/>
        <v>0.95555794228326396</v>
      </c>
      <c r="K108" s="190">
        <f t="shared" ca="1" si="35"/>
        <v>0.92450845972663409</v>
      </c>
      <c r="L108" s="190">
        <f t="shared" ca="1" si="35"/>
        <v>0.89307988109002023</v>
      </c>
      <c r="M108" s="190">
        <f t="shared" ca="1" si="35"/>
        <v>0.86171329424640986</v>
      </c>
      <c r="N108" s="190">
        <f t="shared" ca="1" si="35"/>
        <v>0.83071815672603233</v>
      </c>
      <c r="O108" s="190">
        <f t="shared" ca="1" si="35"/>
        <v>0.80030781855498501</v>
      </c>
      <c r="P108" s="190">
        <f t="shared" ca="1" si="35"/>
        <v>0.77062576763035917</v>
      </c>
      <c r="Q108" s="190">
        <f t="shared" ca="1" si="35"/>
        <v>0.74176491659758204</v>
      </c>
      <c r="R108" s="190">
        <f t="shared" ca="1" si="35"/>
        <v>0.71378172362481307</v>
      </c>
      <c r="S108" s="190">
        <f t="shared" ca="1" si="35"/>
        <v>0.68670650290564583</v>
      </c>
      <c r="T108" s="190">
        <f t="shared" ca="1" si="35"/>
        <v>0.66055093708513635</v>
      </c>
      <c r="U108" s="190">
        <f t="shared" ca="1" si="35"/>
        <v>0.63531354099161874</v>
      </c>
      <c r="V108" s="190">
        <f t="shared" ca="1" si="35"/>
        <v>0.61098362847244148</v>
      </c>
      <c r="W108" s="187">
        <f t="shared" ca="1" si="35"/>
        <v>0.58754418716357903</v>
      </c>
      <c r="Y108" s="78">
        <f t="shared" ca="1" si="29"/>
        <v>11658764.676823292</v>
      </c>
      <c r="Z108" s="78">
        <f t="shared" ca="1" si="30"/>
        <v>11662839.068113748</v>
      </c>
      <c r="AA108" s="78">
        <f t="shared" ca="1" si="31"/>
        <v>4074.3912904560566</v>
      </c>
    </row>
    <row r="109" spans="1:27" ht="11.25" customHeight="1" x14ac:dyDescent="0.2">
      <c r="A109" s="222">
        <f t="shared" si="32"/>
        <v>99</v>
      </c>
      <c r="B109" s="220">
        <f t="shared" si="22"/>
        <v>1.95E-2</v>
      </c>
      <c r="C109" s="217">
        <f t="shared" si="23"/>
        <v>2.7675000000000004E-3</v>
      </c>
      <c r="D109" s="219">
        <f t="shared" ca="1" si="24"/>
        <v>0.53964749281551361</v>
      </c>
      <c r="E109" s="218">
        <f t="shared" ca="1" si="25"/>
        <v>9.9545687835328814E-2</v>
      </c>
      <c r="F109" s="187">
        <f t="shared" ca="1" si="26"/>
        <v>4.9146745485951343E-4</v>
      </c>
      <c r="G109" s="217">
        <f t="shared" ca="1" si="27"/>
        <v>3.258967454859514E-3</v>
      </c>
      <c r="H109" s="187">
        <f t="shared" ca="1" si="28"/>
        <v>2.2758967454859513E-2</v>
      </c>
      <c r="I109" s="191">
        <f t="shared" ca="1" si="35"/>
        <v>0.98813599444624389</v>
      </c>
      <c r="J109" s="190">
        <f t="shared" ca="1" si="35"/>
        <v>0.96203068709532458</v>
      </c>
      <c r="K109" s="190">
        <f t="shared" ca="1" si="35"/>
        <v>0.93374327308645977</v>
      </c>
      <c r="L109" s="190">
        <f t="shared" ca="1" si="35"/>
        <v>0.9041890201730447</v>
      </c>
      <c r="M109" s="190">
        <f t="shared" ca="1" si="35"/>
        <v>0.87403848644205473</v>
      </c>
      <c r="N109" s="190">
        <f t="shared" ca="1" si="35"/>
        <v>0.8437763811804383</v>
      </c>
      <c r="O109" s="190">
        <f t="shared" ca="1" si="35"/>
        <v>0.81374809133384174</v>
      </c>
      <c r="P109" s="190">
        <f t="shared" ca="1" si="35"/>
        <v>0.78419558425329394</v>
      </c>
      <c r="Q109" s="190">
        <f t="shared" ca="1" si="35"/>
        <v>0.75528465807223788</v>
      </c>
      <c r="R109" s="190">
        <f t="shared" ca="1" si="35"/>
        <v>0.72712538360200907</v>
      </c>
      <c r="S109" s="190">
        <f t="shared" ca="1" si="35"/>
        <v>0.69978730841836534</v>
      </c>
      <c r="T109" s="190">
        <f t="shared" ca="1" si="35"/>
        <v>0.67331069338660732</v>
      </c>
      <c r="U109" s="190">
        <f t="shared" ca="1" si="35"/>
        <v>0.64771477646196651</v>
      </c>
      <c r="V109" s="190">
        <f t="shared" ca="1" si="35"/>
        <v>0.62300382660658915</v>
      </c>
      <c r="W109" s="187">
        <f t="shared" ca="1" si="35"/>
        <v>0.59917156434741536</v>
      </c>
      <c r="Y109" s="78">
        <f t="shared" ca="1" si="29"/>
        <v>11829255.728905892</v>
      </c>
      <c r="Z109" s="78">
        <f t="shared" ca="1" si="30"/>
        <v>11833204.935038473</v>
      </c>
      <c r="AA109" s="78">
        <f t="shared" ca="1" si="31"/>
        <v>3949.2061325814575</v>
      </c>
    </row>
    <row r="110" spans="1:27" ht="11.25" customHeight="1" x14ac:dyDescent="0.2">
      <c r="A110" s="222">
        <f t="shared" si="32"/>
        <v>100</v>
      </c>
      <c r="B110" s="220">
        <f t="shared" si="22"/>
        <v>1.95E-2</v>
      </c>
      <c r="C110" s="217">
        <f t="shared" si="23"/>
        <v>2.7675000000000004E-3</v>
      </c>
      <c r="D110" s="219">
        <f t="shared" ca="1" si="24"/>
        <v>0.96808617296385557</v>
      </c>
      <c r="E110" s="218">
        <f t="shared" ca="1" si="25"/>
        <v>1.8533818000608324</v>
      </c>
      <c r="F110" s="187">
        <f t="shared" ca="1" si="26"/>
        <v>9.1503394668952225E-3</v>
      </c>
      <c r="G110" s="217">
        <f t="shared" ca="1" si="27"/>
        <v>1.1917839466895223E-2</v>
      </c>
      <c r="H110" s="187">
        <f t="shared" ca="1" si="28"/>
        <v>3.141783946689522E-2</v>
      </c>
      <c r="I110" s="191">
        <f t="shared" ca="1" si="35"/>
        <v>0.98414260585200664</v>
      </c>
      <c r="J110" s="190">
        <f t="shared" ca="1" si="35"/>
        <v>0.95181863844645853</v>
      </c>
      <c r="K110" s="190">
        <f t="shared" ca="1" si="35"/>
        <v>0.91918694467042039</v>
      </c>
      <c r="L110" s="190">
        <f t="shared" ca="1" si="35"/>
        <v>0.88669055322443147</v>
      </c>
      <c r="M110" s="190">
        <f t="shared" ca="1" si="35"/>
        <v>0.85463487169004837</v>
      </c>
      <c r="N110" s="190">
        <f t="shared" ca="1" si="35"/>
        <v>0.82322702358780708</v>
      </c>
      <c r="O110" s="190">
        <f t="shared" ca="1" si="35"/>
        <v>0.79260396422443447</v>
      </c>
      <c r="P110" s="190">
        <f t="shared" ca="1" si="35"/>
        <v>0.76285258954065038</v>
      </c>
      <c r="Q110" s="190">
        <f t="shared" ca="1" si="35"/>
        <v>0.734024140749161</v>
      </c>
      <c r="R110" s="190">
        <f t="shared" ca="1" si="35"/>
        <v>0.70614454093158219</v>
      </c>
      <c r="S110" s="190">
        <f t="shared" ca="1" si="35"/>
        <v>0.67922182388304408</v>
      </c>
      <c r="T110" s="190">
        <f t="shared" ca="1" si="35"/>
        <v>0.65325147912160908</v>
      </c>
      <c r="U110" s="190">
        <f t="shared" ca="1" si="35"/>
        <v>0.6282202997666807</v>
      </c>
      <c r="V110" s="190">
        <f t="shared" ca="1" si="35"/>
        <v>0.60410915244075925</v>
      </c>
      <c r="W110" s="187">
        <f t="shared" ca="1" si="35"/>
        <v>0.58089496960286391</v>
      </c>
      <c r="Y110" s="78">
        <f t="shared" ca="1" si="29"/>
        <v>11561023.597731955</v>
      </c>
      <c r="Z110" s="78">
        <f t="shared" ca="1" si="30"/>
        <v>11565170.083351906</v>
      </c>
      <c r="AA110" s="78">
        <f t="shared" ca="1" si="31"/>
        <v>4146.4856199510396</v>
      </c>
    </row>
    <row r="111" spans="1:27" ht="11.25" customHeight="1" x14ac:dyDescent="0.2">
      <c r="A111" s="222">
        <f t="shared" si="32"/>
        <v>101</v>
      </c>
      <c r="B111" s="220">
        <f t="shared" si="22"/>
        <v>1.95E-2</v>
      </c>
      <c r="C111" s="217">
        <f t="shared" si="23"/>
        <v>2.7675000000000004E-3</v>
      </c>
      <c r="D111" s="219">
        <f t="shared" ca="1" si="24"/>
        <v>0.908901870368647</v>
      </c>
      <c r="E111" s="218">
        <f t="shared" ca="1" si="25"/>
        <v>1.3340231819399671</v>
      </c>
      <c r="F111" s="187">
        <f t="shared" ca="1" si="26"/>
        <v>6.5862117406450043E-3</v>
      </c>
      <c r="G111" s="217">
        <f t="shared" ca="1" si="27"/>
        <v>9.3537117406450043E-3</v>
      </c>
      <c r="H111" s="187">
        <f t="shared" ca="1" si="28"/>
        <v>2.8853711740645004E-2</v>
      </c>
      <c r="I111" s="191">
        <f t="shared" ref="I111:W120" ca="1" si="36">I$8*EXP(-$H111*I$9)</f>
        <v>0.98532347205069348</v>
      </c>
      <c r="J111" s="190">
        <f t="shared" ca="1" si="36"/>
        <v>0.95483135450619805</v>
      </c>
      <c r="K111" s="190">
        <f t="shared" ca="1" si="36"/>
        <v>0.92347365974024287</v>
      </c>
      <c r="L111" s="190">
        <f t="shared" ca="1" si="36"/>
        <v>0.89183673467725322</v>
      </c>
      <c r="M111" s="190">
        <f t="shared" ca="1" si="36"/>
        <v>0.86033548124267456</v>
      </c>
      <c r="N111" s="190">
        <f t="shared" ca="1" si="36"/>
        <v>0.82925953431782784</v>
      </c>
      <c r="O111" s="190">
        <f t="shared" ca="1" si="36"/>
        <v>0.79880740589125787</v>
      </c>
      <c r="P111" s="190">
        <f t="shared" ca="1" si="36"/>
        <v>0.76911157002604214</v>
      </c>
      <c r="Q111" s="190">
        <f t="shared" ca="1" si="36"/>
        <v>0.74025681715942349</v>
      </c>
      <c r="R111" s="190">
        <f t="shared" ca="1" si="36"/>
        <v>0.71229364710583654</v>
      </c>
      <c r="S111" s="190">
        <f t="shared" ca="1" si="36"/>
        <v>0.68524802271275154</v>
      </c>
      <c r="T111" s="190">
        <f t="shared" ca="1" si="36"/>
        <v>0.65912846202675213</v>
      </c>
      <c r="U111" s="190">
        <f t="shared" ca="1" si="36"/>
        <v>0.63393118793422309</v>
      </c>
      <c r="V111" s="190">
        <f t="shared" ca="1" si="36"/>
        <v>0.60964386191088682</v>
      </c>
      <c r="W111" s="187">
        <f t="shared" ca="1" si="36"/>
        <v>0.58624828671673745</v>
      </c>
      <c r="Y111" s="78">
        <f t="shared" ca="1" si="29"/>
        <v>11639729.498018803</v>
      </c>
      <c r="Z111" s="78">
        <f t="shared" ca="1" si="30"/>
        <v>11643817.913365921</v>
      </c>
      <c r="AA111" s="78">
        <f t="shared" ca="1" si="31"/>
        <v>4088.4153471179307</v>
      </c>
    </row>
    <row r="112" spans="1:27" ht="11.25" customHeight="1" x14ac:dyDescent="0.2">
      <c r="A112" s="222">
        <f t="shared" si="32"/>
        <v>102</v>
      </c>
      <c r="B112" s="220">
        <f t="shared" si="22"/>
        <v>1.95E-2</v>
      </c>
      <c r="C112" s="217">
        <f t="shared" si="23"/>
        <v>2.7675000000000004E-3</v>
      </c>
      <c r="D112" s="219">
        <f t="shared" ca="1" si="24"/>
        <v>0.75635469173703096</v>
      </c>
      <c r="E112" s="218">
        <f t="shared" ca="1" si="25"/>
        <v>0.69462456013697127</v>
      </c>
      <c r="F112" s="187">
        <f t="shared" ca="1" si="26"/>
        <v>3.4294339822951974E-3</v>
      </c>
      <c r="G112" s="217">
        <f t="shared" ca="1" si="27"/>
        <v>6.1969339822951983E-3</v>
      </c>
      <c r="H112" s="187">
        <f t="shared" ca="1" si="28"/>
        <v>2.5696933982295198E-2</v>
      </c>
      <c r="I112" s="191">
        <f t="shared" ca="1" si="36"/>
        <v>0.98677921950312553</v>
      </c>
      <c r="J112" s="190">
        <f t="shared" ca="1" si="36"/>
        <v>0.95855350326345146</v>
      </c>
      <c r="K112" s="190">
        <f t="shared" ca="1" si="36"/>
        <v>0.92877863493504598</v>
      </c>
      <c r="L112" s="190">
        <f t="shared" ca="1" si="36"/>
        <v>0.89821339795682276</v>
      </c>
      <c r="M112" s="190">
        <f t="shared" ca="1" si="36"/>
        <v>0.86740592953485529</v>
      </c>
      <c r="N112" s="190">
        <f t="shared" ca="1" si="36"/>
        <v>0.83674709320055007</v>
      </c>
      <c r="O112" s="190">
        <f t="shared" ca="1" si="36"/>
        <v>0.80651137890218727</v>
      </c>
      <c r="P112" s="190">
        <f t="shared" ca="1" si="36"/>
        <v>0.77688776969922513</v>
      </c>
      <c r="Q112" s="190">
        <f t="shared" ca="1" si="36"/>
        <v>0.74800279120724567</v>
      </c>
      <c r="R112" s="190">
        <f t="shared" ca="1" si="36"/>
        <v>0.71993759415264835</v>
      </c>
      <c r="S112" s="190">
        <f t="shared" ca="1" si="36"/>
        <v>0.69274054469242208</v>
      </c>
      <c r="T112" s="190">
        <f t="shared" ca="1" si="36"/>
        <v>0.66643646481395757</v>
      </c>
      <c r="U112" s="190">
        <f t="shared" ca="1" si="36"/>
        <v>0.64103339150933636</v>
      </c>
      <c r="V112" s="190">
        <f t="shared" ca="1" si="36"/>
        <v>0.6165275071374946</v>
      </c>
      <c r="W112" s="187">
        <f t="shared" ca="1" si="36"/>
        <v>0.59290672670544131</v>
      </c>
      <c r="Y112" s="78">
        <f t="shared" ca="1" si="29"/>
        <v>11737461.947213808</v>
      </c>
      <c r="Z112" s="78">
        <f t="shared" ca="1" si="30"/>
        <v>11741478.453892512</v>
      </c>
      <c r="AA112" s="78">
        <f t="shared" ca="1" si="31"/>
        <v>4016.5066787041724</v>
      </c>
    </row>
    <row r="113" spans="1:27" ht="11.25" customHeight="1" x14ac:dyDescent="0.2">
      <c r="A113" s="222">
        <f t="shared" si="32"/>
        <v>103</v>
      </c>
      <c r="B113" s="220">
        <f t="shared" si="22"/>
        <v>1.95E-2</v>
      </c>
      <c r="C113" s="217">
        <f t="shared" si="23"/>
        <v>2.7675000000000004E-3</v>
      </c>
      <c r="D113" s="219">
        <f t="shared" ca="1" si="24"/>
        <v>0.17306774840445749</v>
      </c>
      <c r="E113" s="218">
        <f t="shared" ca="1" si="25"/>
        <v>-0.94211161825401046</v>
      </c>
      <c r="F113" s="187">
        <f t="shared" ca="1" si="26"/>
        <v>-4.6513034294645862E-3</v>
      </c>
      <c r="G113" s="217">
        <f t="shared" ca="1" si="27"/>
        <v>-1.8838034294645857E-3</v>
      </c>
      <c r="H113" s="187">
        <f t="shared" ca="1" si="28"/>
        <v>1.7616196570535415E-2</v>
      </c>
      <c r="I113" s="191">
        <f t="shared" ca="1" si="36"/>
        <v>0.99051545685919262</v>
      </c>
      <c r="J113" s="190">
        <f t="shared" ca="1" si="36"/>
        <v>0.96814772412239414</v>
      </c>
      <c r="K113" s="190">
        <f t="shared" ca="1" si="36"/>
        <v>0.94249760511505887</v>
      </c>
      <c r="L113" s="190">
        <f t="shared" ca="1" si="36"/>
        <v>0.91474492212527503</v>
      </c>
      <c r="M113" s="190">
        <f t="shared" ca="1" si="36"/>
        <v>0.88577078123759923</v>
      </c>
      <c r="N113" s="190">
        <f t="shared" ca="1" si="36"/>
        <v>0.85622326653378511</v>
      </c>
      <c r="O113" s="190">
        <f t="shared" ca="1" si="36"/>
        <v>0.82657227698703695</v>
      </c>
      <c r="P113" s="190">
        <f t="shared" ca="1" si="36"/>
        <v>0.79715343411019246</v>
      </c>
      <c r="Q113" s="190">
        <f t="shared" ca="1" si="36"/>
        <v>0.76820228570598581</v>
      </c>
      <c r="R113" s="190">
        <f t="shared" ca="1" si="36"/>
        <v>0.73988044976871115</v>
      </c>
      <c r="S113" s="190">
        <f t="shared" ca="1" si="36"/>
        <v>0.71229532977370036</v>
      </c>
      <c r="T113" s="190">
        <f t="shared" ca="1" si="36"/>
        <v>0.68551483640110922</v>
      </c>
      <c r="U113" s="190">
        <f t="shared" ca="1" si="36"/>
        <v>0.65957830000820528</v>
      </c>
      <c r="V113" s="190">
        <f t="shared" ca="1" si="36"/>
        <v>0.63450451415098474</v>
      </c>
      <c r="W113" s="187">
        <f t="shared" ca="1" si="36"/>
        <v>0.61029763813041804</v>
      </c>
      <c r="Y113" s="78">
        <f t="shared" ca="1" si="29"/>
        <v>11991898.821029648</v>
      </c>
      <c r="Z113" s="78">
        <f t="shared" ca="1" si="30"/>
        <v>11995729.460972426</v>
      </c>
      <c r="AA113" s="78">
        <f t="shared" ca="1" si="31"/>
        <v>3830.6399427782744</v>
      </c>
    </row>
    <row r="114" spans="1:27" ht="11.25" customHeight="1" x14ac:dyDescent="0.2">
      <c r="A114" s="222">
        <f t="shared" si="32"/>
        <v>104</v>
      </c>
      <c r="B114" s="220">
        <f t="shared" si="22"/>
        <v>1.95E-2</v>
      </c>
      <c r="C114" s="217">
        <f t="shared" si="23"/>
        <v>2.7675000000000004E-3</v>
      </c>
      <c r="D114" s="219">
        <f t="shared" ca="1" si="24"/>
        <v>0.92695174337777864</v>
      </c>
      <c r="E114" s="218">
        <f t="shared" ca="1" si="25"/>
        <v>1.4534584310789935</v>
      </c>
      <c r="F114" s="187">
        <f t="shared" ca="1" si="26"/>
        <v>7.1758760364201259E-3</v>
      </c>
      <c r="G114" s="217">
        <f t="shared" ca="1" si="27"/>
        <v>9.9433760364201259E-3</v>
      </c>
      <c r="H114" s="187">
        <f t="shared" ca="1" si="28"/>
        <v>2.9443376036420124E-2</v>
      </c>
      <c r="I114" s="191">
        <f t="shared" ca="1" si="36"/>
        <v>0.98505178661442672</v>
      </c>
      <c r="J114" s="190">
        <f t="shared" ca="1" si="36"/>
        <v>0.95413768655273956</v>
      </c>
      <c r="K114" s="190">
        <f t="shared" ca="1" si="36"/>
        <v>0.92248609082064714</v>
      </c>
      <c r="L114" s="190">
        <f t="shared" ca="1" si="36"/>
        <v>0.89065064547784378</v>
      </c>
      <c r="M114" s="190">
        <f t="shared" ca="1" si="36"/>
        <v>0.85902117265558253</v>
      </c>
      <c r="N114" s="190">
        <f t="shared" ca="1" si="36"/>
        <v>0.82786835472460651</v>
      </c>
      <c r="O114" s="190">
        <f t="shared" ca="1" si="36"/>
        <v>0.79737653501626238</v>
      </c>
      <c r="P114" s="190">
        <f t="shared" ca="1" si="36"/>
        <v>0.76766768056531831</v>
      </c>
      <c r="Q114" s="190">
        <f t="shared" ca="1" si="36"/>
        <v>0.73881883883281385</v>
      </c>
      <c r="R114" s="190">
        <f t="shared" ca="1" si="36"/>
        <v>0.71087483251116867</v>
      </c>
      <c r="S114" s="190">
        <f t="shared" ca="1" si="36"/>
        <v>0.6838574801654006</v>
      </c>
      <c r="T114" s="190">
        <f t="shared" ca="1" si="36"/>
        <v>0.65777228677473509</v>
      </c>
      <c r="U114" s="190">
        <f t="shared" ca="1" si="36"/>
        <v>0.63261329356183438</v>
      </c>
      <c r="V114" s="190">
        <f t="shared" ca="1" si="36"/>
        <v>0.60836658944480748</v>
      </c>
      <c r="W114" s="187">
        <f t="shared" ca="1" si="36"/>
        <v>0.58501284972691758</v>
      </c>
      <c r="Y114" s="78">
        <f t="shared" ca="1" si="29"/>
        <v>11621576.123445105</v>
      </c>
      <c r="Z114" s="78">
        <f t="shared" ca="1" si="30"/>
        <v>11625677.920905547</v>
      </c>
      <c r="AA114" s="78">
        <f t="shared" ca="1" si="31"/>
        <v>4101.7974604424089</v>
      </c>
    </row>
    <row r="115" spans="1:27" ht="11.25" customHeight="1" x14ac:dyDescent="0.2">
      <c r="A115" s="222">
        <f t="shared" si="32"/>
        <v>105</v>
      </c>
      <c r="B115" s="220">
        <f t="shared" si="22"/>
        <v>1.95E-2</v>
      </c>
      <c r="C115" s="217">
        <f t="shared" si="23"/>
        <v>2.7675000000000004E-3</v>
      </c>
      <c r="D115" s="219">
        <f t="shared" ca="1" si="24"/>
        <v>6.1469629302202455E-2</v>
      </c>
      <c r="E115" s="218">
        <f t="shared" ca="1" si="25"/>
        <v>-1.5425530433456884</v>
      </c>
      <c r="F115" s="187">
        <f t="shared" ca="1" si="26"/>
        <v>-7.6157454399531201E-3</v>
      </c>
      <c r="G115" s="217">
        <f t="shared" ca="1" si="27"/>
        <v>-4.8482454399531201E-3</v>
      </c>
      <c r="H115" s="187">
        <f t="shared" ca="1" si="28"/>
        <v>1.465175456004688E-2</v>
      </c>
      <c r="I115" s="191">
        <f t="shared" ca="1" si="36"/>
        <v>0.99188965033191234</v>
      </c>
      <c r="J115" s="190">
        <f t="shared" ca="1" si="36"/>
        <v>0.97169141742096365</v>
      </c>
      <c r="K115" s="190">
        <f t="shared" ca="1" si="36"/>
        <v>0.94758109772021248</v>
      </c>
      <c r="L115" s="190">
        <f t="shared" ca="1" si="36"/>
        <v>0.92088554911430165</v>
      </c>
      <c r="M115" s="190">
        <f t="shared" ca="1" si="36"/>
        <v>0.89260503324433416</v>
      </c>
      <c r="N115" s="190">
        <f t="shared" ca="1" si="36"/>
        <v>0.86348126141253134</v>
      </c>
      <c r="O115" s="190">
        <f t="shared" ca="1" si="36"/>
        <v>0.83405613041114224</v>
      </c>
      <c r="P115" s="190">
        <f t="shared" ca="1" si="36"/>
        <v>0.80471977005636319</v>
      </c>
      <c r="Q115" s="190">
        <f t="shared" ca="1" si="36"/>
        <v>0.77574851878684903</v>
      </c>
      <c r="R115" s="190">
        <f t="shared" ca="1" si="36"/>
        <v>0.74733424802957416</v>
      </c>
      <c r="S115" s="190">
        <f t="shared" ca="1" si="36"/>
        <v>0.71960663903094113</v>
      </c>
      <c r="T115" s="190">
        <f t="shared" ca="1" si="36"/>
        <v>0.69264990752245237</v>
      </c>
      <c r="U115" s="190">
        <f t="shared" ca="1" si="36"/>
        <v>0.66651525125238387</v>
      </c>
      <c r="V115" s="190">
        <f t="shared" ca="1" si="36"/>
        <v>0.6412300535599228</v>
      </c>
      <c r="W115" s="187">
        <f t="shared" ca="1" si="36"/>
        <v>0.61680465378978866</v>
      </c>
      <c r="Y115" s="78">
        <f t="shared" ca="1" si="29"/>
        <v>12086799.181683676</v>
      </c>
      <c r="Z115" s="78">
        <f t="shared" ca="1" si="30"/>
        <v>12090561.10316778</v>
      </c>
      <c r="AA115" s="78">
        <f t="shared" ca="1" si="31"/>
        <v>3761.9214841034263</v>
      </c>
    </row>
    <row r="116" spans="1:27" ht="11.25" customHeight="1" x14ac:dyDescent="0.2">
      <c r="A116" s="222">
        <f t="shared" si="32"/>
        <v>106</v>
      </c>
      <c r="B116" s="220">
        <f t="shared" si="22"/>
        <v>1.95E-2</v>
      </c>
      <c r="C116" s="217">
        <f t="shared" si="23"/>
        <v>2.7675000000000004E-3</v>
      </c>
      <c r="D116" s="219">
        <f t="shared" ca="1" si="24"/>
        <v>0.30560965075193525</v>
      </c>
      <c r="E116" s="218">
        <f t="shared" ca="1" si="25"/>
        <v>-0.50833375509901513</v>
      </c>
      <c r="F116" s="187">
        <f t="shared" ca="1" si="26"/>
        <v>-2.5096968263554212E-3</v>
      </c>
      <c r="G116" s="217">
        <f t="shared" ca="1" si="27"/>
        <v>2.5780317364457921E-4</v>
      </c>
      <c r="H116" s="187">
        <f t="shared" ca="1" si="28"/>
        <v>1.9757803173644579E-2</v>
      </c>
      <c r="I116" s="191">
        <f t="shared" ca="1" si="36"/>
        <v>0.98952388072992437</v>
      </c>
      <c r="J116" s="190">
        <f t="shared" ca="1" si="36"/>
        <v>0.96559569147412649</v>
      </c>
      <c r="K116" s="190">
        <f t="shared" ca="1" si="36"/>
        <v>0.93884210527963341</v>
      </c>
      <c r="L116" s="190">
        <f t="shared" ca="1" si="36"/>
        <v>0.91033423069718533</v>
      </c>
      <c r="M116" s="190">
        <f t="shared" ca="1" si="36"/>
        <v>0.88086608072773676</v>
      </c>
      <c r="N116" s="190">
        <f t="shared" ca="1" si="36"/>
        <v>0.85101784799364211</v>
      </c>
      <c r="O116" s="190">
        <f t="shared" ca="1" si="36"/>
        <v>0.82120751909508405</v>
      </c>
      <c r="P116" s="190">
        <f t="shared" ca="1" si="36"/>
        <v>0.79173157493597102</v>
      </c>
      <c r="Q116" s="190">
        <f t="shared" ca="1" si="36"/>
        <v>0.76279636146297336</v>
      </c>
      <c r="R116" s="190">
        <f t="shared" ca="1" si="36"/>
        <v>0.73454188711939705</v>
      </c>
      <c r="S116" s="190">
        <f t="shared" ca="1" si="36"/>
        <v>0.70705966969756695</v>
      </c>
      <c r="T116" s="190">
        <f t="shared" ca="1" si="36"/>
        <v>0.68040600822332808</v>
      </c>
      <c r="U116" s="190">
        <f t="shared" ca="1" si="36"/>
        <v>0.65461179018317062</v>
      </c>
      <c r="V116" s="190">
        <f t="shared" ca="1" si="36"/>
        <v>0.62968970298174465</v>
      </c>
      <c r="W116" s="187">
        <f t="shared" ca="1" si="36"/>
        <v>0.60563951571472607</v>
      </c>
      <c r="Y116" s="78">
        <f t="shared" ca="1" si="29"/>
        <v>11923863.866316209</v>
      </c>
      <c r="Z116" s="78">
        <f t="shared" ca="1" si="30"/>
        <v>11927743.98894251</v>
      </c>
      <c r="AA116" s="78">
        <f t="shared" ca="1" si="31"/>
        <v>3880.1226263009012</v>
      </c>
    </row>
    <row r="117" spans="1:27" ht="11.25" customHeight="1" x14ac:dyDescent="0.2">
      <c r="A117" s="222">
        <f t="shared" si="32"/>
        <v>107</v>
      </c>
      <c r="B117" s="220">
        <f t="shared" si="22"/>
        <v>1.95E-2</v>
      </c>
      <c r="C117" s="217">
        <f t="shared" si="23"/>
        <v>2.7675000000000004E-3</v>
      </c>
      <c r="D117" s="219">
        <f t="shared" ca="1" si="24"/>
        <v>0.15764335492649073</v>
      </c>
      <c r="E117" s="218">
        <f t="shared" ca="1" si="25"/>
        <v>-1.0041906876508422</v>
      </c>
      <c r="F117" s="187">
        <f t="shared" ca="1" si="26"/>
        <v>-4.9577942770337767E-3</v>
      </c>
      <c r="G117" s="217">
        <f t="shared" ca="1" si="27"/>
        <v>-2.1902942770337763E-3</v>
      </c>
      <c r="H117" s="187">
        <f t="shared" ca="1" si="28"/>
        <v>1.7309705722966223E-2</v>
      </c>
      <c r="I117" s="191">
        <f t="shared" ca="1" si="36"/>
        <v>0.99065744513071163</v>
      </c>
      <c r="J117" s="190">
        <f t="shared" ca="1" si="36"/>
        <v>0.96851350339837938</v>
      </c>
      <c r="K117" s="190">
        <f t="shared" ca="1" si="36"/>
        <v>0.94302191606475261</v>
      </c>
      <c r="L117" s="190">
        <f t="shared" ca="1" si="36"/>
        <v>0.91537789317569951</v>
      </c>
      <c r="M117" s="190">
        <f t="shared" ca="1" si="36"/>
        <v>0.88647493588030257</v>
      </c>
      <c r="N117" s="190">
        <f t="shared" ca="1" si="36"/>
        <v>0.85697082728743079</v>
      </c>
      <c r="O117" s="190">
        <f t="shared" ca="1" si="36"/>
        <v>0.82734290271281719</v>
      </c>
      <c r="P117" s="190">
        <f t="shared" ca="1" si="36"/>
        <v>0.79793240152006861</v>
      </c>
      <c r="Q117" s="190">
        <f t="shared" ca="1" si="36"/>
        <v>0.76897906892931489</v>
      </c>
      <c r="R117" s="190">
        <f t="shared" ca="1" si="36"/>
        <v>0.74064763240225784</v>
      </c>
      <c r="S117" s="190">
        <f t="shared" ca="1" si="36"/>
        <v>0.71304778311407224</v>
      </c>
      <c r="T117" s="190">
        <f t="shared" ca="1" si="36"/>
        <v>0.6862491049784667</v>
      </c>
      <c r="U117" s="190">
        <f t="shared" ca="1" si="36"/>
        <v>0.66029214555292959</v>
      </c>
      <c r="V117" s="190">
        <f t="shared" ca="1" si="36"/>
        <v>0.63519657905084714</v>
      </c>
      <c r="W117" s="187">
        <f t="shared" ca="1" si="36"/>
        <v>0.61096719815313993</v>
      </c>
      <c r="Y117" s="78">
        <f t="shared" ca="1" si="29"/>
        <v>12001671.33735119</v>
      </c>
      <c r="Z117" s="78">
        <f t="shared" ca="1" si="30"/>
        <v>12005494.884099782</v>
      </c>
      <c r="AA117" s="78">
        <f t="shared" ca="1" si="31"/>
        <v>3823.5467485915869</v>
      </c>
    </row>
    <row r="118" spans="1:27" ht="11.25" customHeight="1" x14ac:dyDescent="0.2">
      <c r="A118" s="222">
        <f t="shared" si="32"/>
        <v>108</v>
      </c>
      <c r="B118" s="220">
        <f t="shared" si="22"/>
        <v>1.95E-2</v>
      </c>
      <c r="C118" s="217">
        <f t="shared" si="23"/>
        <v>2.7675000000000004E-3</v>
      </c>
      <c r="D118" s="219">
        <f t="shared" ca="1" si="24"/>
        <v>0.142591777945968</v>
      </c>
      <c r="E118" s="218">
        <f t="shared" ca="1" si="25"/>
        <v>-1.0687472909088651</v>
      </c>
      <c r="F118" s="187">
        <f t="shared" ca="1" si="26"/>
        <v>-5.2765169679662091E-3</v>
      </c>
      <c r="G118" s="217">
        <f t="shared" ca="1" si="27"/>
        <v>-2.5090169679662087E-3</v>
      </c>
      <c r="H118" s="187">
        <f t="shared" ca="1" si="28"/>
        <v>1.699098303203379E-2</v>
      </c>
      <c r="I118" s="191">
        <f t="shared" ca="1" si="36"/>
        <v>0.99080512164696477</v>
      </c>
      <c r="J118" s="190">
        <f t="shared" ca="1" si="36"/>
        <v>0.96889402725911111</v>
      </c>
      <c r="K118" s="190">
        <f t="shared" ca="1" si="36"/>
        <v>0.94356746128068225</v>
      </c>
      <c r="L118" s="190">
        <f t="shared" ca="1" si="36"/>
        <v>0.9160365902412072</v>
      </c>
      <c r="M118" s="190">
        <f t="shared" ca="1" si="36"/>
        <v>0.88720778659981936</v>
      </c>
      <c r="N118" s="190">
        <f t="shared" ca="1" si="36"/>
        <v>0.85774891497627903</v>
      </c>
      <c r="O118" s="190">
        <f t="shared" ca="1" si="36"/>
        <v>0.82814504565021663</v>
      </c>
      <c r="P118" s="190">
        <f t="shared" ca="1" si="36"/>
        <v>0.79874326437600141</v>
      </c>
      <c r="Q118" s="190">
        <f t="shared" ca="1" si="36"/>
        <v>0.76978768616557935</v>
      </c>
      <c r="R118" s="190">
        <f t="shared" ca="1" si="36"/>
        <v>0.74144627653693795</v>
      </c>
      <c r="S118" s="190">
        <f t="shared" ca="1" si="36"/>
        <v>0.71383110946529449</v>
      </c>
      <c r="T118" s="190">
        <f t="shared" ca="1" si="36"/>
        <v>0.68701351193067184</v>
      </c>
      <c r="U118" s="190">
        <f t="shared" ca="1" si="36"/>
        <v>0.66103529964700769</v>
      </c>
      <c r="V118" s="190">
        <f t="shared" ca="1" si="36"/>
        <v>0.63591706444279383</v>
      </c>
      <c r="W118" s="187">
        <f t="shared" ca="1" si="36"/>
        <v>0.61166425901365429</v>
      </c>
      <c r="Y118" s="78">
        <f t="shared" ca="1" si="29"/>
        <v>12011843.419232221</v>
      </c>
      <c r="Z118" s="78">
        <f t="shared" ca="1" si="30"/>
        <v>12015659.586760296</v>
      </c>
      <c r="AA118" s="78">
        <f t="shared" ca="1" si="31"/>
        <v>3816.1675280742347</v>
      </c>
    </row>
    <row r="119" spans="1:27" ht="11.25" customHeight="1" x14ac:dyDescent="0.2">
      <c r="A119" s="222">
        <f t="shared" si="32"/>
        <v>109</v>
      </c>
      <c r="B119" s="220">
        <f t="shared" si="22"/>
        <v>1.95E-2</v>
      </c>
      <c r="C119" s="217">
        <f t="shared" si="23"/>
        <v>2.7675000000000004E-3</v>
      </c>
      <c r="D119" s="219">
        <f t="shared" ca="1" si="24"/>
        <v>0.87766655556322692</v>
      </c>
      <c r="E119" s="218">
        <f t="shared" ca="1" si="25"/>
        <v>1.1634008893714387</v>
      </c>
      <c r="F119" s="187">
        <f t="shared" ca="1" si="26"/>
        <v>5.7438316667872032E-3</v>
      </c>
      <c r="G119" s="217">
        <f t="shared" ca="1" si="27"/>
        <v>8.511331666787204E-3</v>
      </c>
      <c r="H119" s="187">
        <f t="shared" ca="1" si="28"/>
        <v>2.8011331666787202E-2</v>
      </c>
      <c r="I119" s="191">
        <f t="shared" ca="1" si="36"/>
        <v>0.98571172524998052</v>
      </c>
      <c r="J119" s="190">
        <f t="shared" ca="1" si="36"/>
        <v>0.95582318658397014</v>
      </c>
      <c r="K119" s="190">
        <f t="shared" ca="1" si="36"/>
        <v>0.92488631096654239</v>
      </c>
      <c r="L119" s="190">
        <f t="shared" ca="1" si="36"/>
        <v>0.89353389339655853</v>
      </c>
      <c r="M119" s="190">
        <f t="shared" ca="1" si="36"/>
        <v>0.86221655960716792</v>
      </c>
      <c r="N119" s="190">
        <f t="shared" ca="1" si="36"/>
        <v>0.83125099599380403</v>
      </c>
      <c r="O119" s="190">
        <f t="shared" ca="1" si="36"/>
        <v>0.8008559684941402</v>
      </c>
      <c r="P119" s="190">
        <f t="shared" ca="1" si="36"/>
        <v>0.77117898773332139</v>
      </c>
      <c r="Q119" s="190">
        <f t="shared" ca="1" si="36"/>
        <v>0.74231593440518695</v>
      </c>
      <c r="R119" s="190">
        <f t="shared" ca="1" si="36"/>
        <v>0.71432544481350013</v>
      </c>
      <c r="S119" s="190">
        <f t="shared" ca="1" si="36"/>
        <v>0.68723942428000839</v>
      </c>
      <c r="T119" s="190">
        <f t="shared" ca="1" si="36"/>
        <v>0.66107071287940011</v>
      </c>
      <c r="U119" s="190">
        <f t="shared" ca="1" si="36"/>
        <v>0.63581866384429331</v>
      </c>
      <c r="V119" s="190">
        <f t="shared" ca="1" si="36"/>
        <v>0.61147319555094248</v>
      </c>
      <c r="W119" s="187">
        <f t="shared" ca="1" si="36"/>
        <v>0.58801772917842221</v>
      </c>
      <c r="Y119" s="78">
        <f t="shared" ca="1" si="29"/>
        <v>11665718.732977241</v>
      </c>
      <c r="Z119" s="78">
        <f t="shared" ca="1" si="30"/>
        <v>11669788.003039146</v>
      </c>
      <c r="AA119" s="78">
        <f t="shared" ca="1" si="31"/>
        <v>4069.2700619045645</v>
      </c>
    </row>
    <row r="120" spans="1:27" ht="11.25" customHeight="1" x14ac:dyDescent="0.2">
      <c r="A120" s="222">
        <f t="shared" si="32"/>
        <v>110</v>
      </c>
      <c r="B120" s="220">
        <f t="shared" si="22"/>
        <v>1.95E-2</v>
      </c>
      <c r="C120" s="217">
        <f t="shared" si="23"/>
        <v>2.7675000000000004E-3</v>
      </c>
      <c r="D120" s="219">
        <f t="shared" ca="1" si="24"/>
        <v>0.32035639761002188</v>
      </c>
      <c r="E120" s="218">
        <f t="shared" ca="1" si="25"/>
        <v>-0.46670242404654505</v>
      </c>
      <c r="F120" s="187">
        <f t="shared" ca="1" si="26"/>
        <v>-2.3041585980333916E-3</v>
      </c>
      <c r="G120" s="217">
        <f t="shared" ca="1" si="27"/>
        <v>4.633414019666088E-4</v>
      </c>
      <c r="H120" s="187">
        <f t="shared" ca="1" si="28"/>
        <v>1.9963341401966608E-2</v>
      </c>
      <c r="I120" s="191">
        <f t="shared" ca="1" si="36"/>
        <v>0.98942876757339904</v>
      </c>
      <c r="J120" s="190">
        <f t="shared" ca="1" si="36"/>
        <v>0.96535111715681299</v>
      </c>
      <c r="K120" s="190">
        <f t="shared" ca="1" si="36"/>
        <v>0.93849201941657967</v>
      </c>
      <c r="L120" s="190">
        <f t="shared" ca="1" si="36"/>
        <v>0.9099120397950673</v>
      </c>
      <c r="M120" s="190">
        <f t="shared" ca="1" si="36"/>
        <v>0.88039678845621172</v>
      </c>
      <c r="N120" s="190">
        <f t="shared" ca="1" si="36"/>
        <v>0.85051993136016546</v>
      </c>
      <c r="O120" s="190">
        <f t="shared" ca="1" si="36"/>
        <v>0.82069447745340918</v>
      </c>
      <c r="P120" s="190">
        <f t="shared" ca="1" si="36"/>
        <v>0.79121316167715705</v>
      </c>
      <c r="Q120" s="190">
        <f t="shared" ca="1" si="36"/>
        <v>0.76227953908910806</v>
      </c>
      <c r="R120" s="190">
        <f t="shared" ca="1" si="36"/>
        <v>0.73403155499871997</v>
      </c>
      <c r="S120" s="190">
        <f t="shared" ca="1" si="36"/>
        <v>0.70655921172637626</v>
      </c>
      <c r="T120" s="190">
        <f t="shared" ca="1" si="36"/>
        <v>0.67991770122395678</v>
      </c>
      <c r="U120" s="190">
        <f t="shared" ca="1" si="36"/>
        <v>0.65413710639511102</v>
      </c>
      <c r="V120" s="190">
        <f t="shared" ca="1" si="36"/>
        <v>0.62922953296127715</v>
      </c>
      <c r="W120" s="187">
        <f t="shared" ca="1" si="36"/>
        <v>0.60519433192931515</v>
      </c>
      <c r="Y120" s="78">
        <f t="shared" ca="1" si="29"/>
        <v>11917357.281212667</v>
      </c>
      <c r="Z120" s="78">
        <f t="shared" ca="1" si="30"/>
        <v>11921242.145103395</v>
      </c>
      <c r="AA120" s="78">
        <f t="shared" ca="1" si="31"/>
        <v>3884.8638907279819</v>
      </c>
    </row>
    <row r="121" spans="1:27" ht="11.25" customHeight="1" x14ac:dyDescent="0.2">
      <c r="A121" s="222">
        <f t="shared" si="32"/>
        <v>111</v>
      </c>
      <c r="B121" s="220">
        <f t="shared" si="22"/>
        <v>1.95E-2</v>
      </c>
      <c r="C121" s="217">
        <f t="shared" si="23"/>
        <v>2.7675000000000004E-3</v>
      </c>
      <c r="D121" s="219">
        <f t="shared" ca="1" si="24"/>
        <v>0.55787621410216404</v>
      </c>
      <c r="E121" s="218">
        <f t="shared" ca="1" si="25"/>
        <v>0.14558682182265212</v>
      </c>
      <c r="F121" s="187">
        <f t="shared" ca="1" si="26"/>
        <v>7.1877734071842698E-4</v>
      </c>
      <c r="G121" s="217">
        <f t="shared" ca="1" si="27"/>
        <v>3.4862773407184273E-3</v>
      </c>
      <c r="H121" s="187">
        <f t="shared" ca="1" si="28"/>
        <v>2.2986277340718429E-2</v>
      </c>
      <c r="I121" s="191">
        <f t="shared" ref="I121:W130" ca="1" si="37">I$8*EXP(-$H121*I$9)</f>
        <v>0.98803095448839617</v>
      </c>
      <c r="J121" s="190">
        <f t="shared" ca="1" si="37"/>
        <v>0.96176120845656432</v>
      </c>
      <c r="K121" s="190">
        <f t="shared" ca="1" si="37"/>
        <v>0.93335821465421143</v>
      </c>
      <c r="L121" s="190">
        <f t="shared" ca="1" si="37"/>
        <v>0.90372527193570995</v>
      </c>
      <c r="M121" s="190">
        <f t="shared" ca="1" si="37"/>
        <v>0.8735235216586581</v>
      </c>
      <c r="N121" s="190">
        <f t="shared" ca="1" si="37"/>
        <v>0.84323042525281489</v>
      </c>
      <c r="O121" s="190">
        <f t="shared" ca="1" si="37"/>
        <v>0.81318587815105003</v>
      </c>
      <c r="P121" s="190">
        <f t="shared" ca="1" si="37"/>
        <v>0.78362773484360948</v>
      </c>
      <c r="Q121" s="190">
        <f t="shared" ca="1" si="37"/>
        <v>0.75471874010266815</v>
      </c>
      <c r="R121" s="190">
        <f t="shared" ca="1" si="37"/>
        <v>0.72656671357138336</v>
      </c>
      <c r="S121" s="190">
        <f t="shared" ca="1" si="37"/>
        <v>0.69923955255169201</v>
      </c>
      <c r="T121" s="190">
        <f t="shared" ca="1" si="37"/>
        <v>0.67277631421127715</v>
      </c>
      <c r="U121" s="190">
        <f t="shared" ca="1" si="37"/>
        <v>0.64719536274650258</v>
      </c>
      <c r="V121" s="190">
        <f t="shared" ca="1" si="37"/>
        <v>0.62250033603052379</v>
      </c>
      <c r="W121" s="187">
        <f t="shared" ca="1" si="37"/>
        <v>0.59868450135521623</v>
      </c>
      <c r="Y121" s="78">
        <f t="shared" ca="1" si="29"/>
        <v>11822124.730010279</v>
      </c>
      <c r="Z121" s="78">
        <f t="shared" ca="1" si="30"/>
        <v>11826079.15524845</v>
      </c>
      <c r="AA121" s="78">
        <f t="shared" ca="1" si="31"/>
        <v>3954.4252381715924</v>
      </c>
    </row>
    <row r="122" spans="1:27" ht="11.25" customHeight="1" x14ac:dyDescent="0.2">
      <c r="A122" s="222">
        <f t="shared" si="32"/>
        <v>112</v>
      </c>
      <c r="B122" s="220">
        <f t="shared" si="22"/>
        <v>1.95E-2</v>
      </c>
      <c r="C122" s="217">
        <f t="shared" si="23"/>
        <v>2.7675000000000004E-3</v>
      </c>
      <c r="D122" s="219">
        <f t="shared" ca="1" si="24"/>
        <v>8.9032783772294177E-2</v>
      </c>
      <c r="E122" s="218">
        <f t="shared" ca="1" si="25"/>
        <v>-1.3467350872519066</v>
      </c>
      <c r="F122" s="187">
        <f t="shared" ca="1" si="26"/>
        <v>-6.6489717444777052E-3</v>
      </c>
      <c r="G122" s="217">
        <f t="shared" ca="1" si="27"/>
        <v>-3.8814717444777048E-3</v>
      </c>
      <c r="H122" s="187">
        <f t="shared" ca="1" si="28"/>
        <v>1.5618528255522296E-2</v>
      </c>
      <c r="I122" s="191">
        <f t="shared" ca="1" si="37"/>
        <v>0.99144128441932811</v>
      </c>
      <c r="J122" s="190">
        <f t="shared" ca="1" si="37"/>
        <v>0.97053431337966989</v>
      </c>
      <c r="K122" s="190">
        <f t="shared" ca="1" si="37"/>
        <v>0.94592024650993511</v>
      </c>
      <c r="L122" s="190">
        <f t="shared" ca="1" si="37"/>
        <v>0.91887843121288537</v>
      </c>
      <c r="M122" s="190">
        <f t="shared" ca="1" si="37"/>
        <v>0.89037044971340751</v>
      </c>
      <c r="N122" s="190">
        <f t="shared" ca="1" si="37"/>
        <v>0.86110752467631724</v>
      </c>
      <c r="O122" s="190">
        <f t="shared" ca="1" si="37"/>
        <v>0.83160805522686643</v>
      </c>
      <c r="P122" s="190">
        <f t="shared" ca="1" si="37"/>
        <v>0.80224435278517547</v>
      </c>
      <c r="Q122" s="190">
        <f t="shared" ca="1" si="37"/>
        <v>0.77327940581805132</v>
      </c>
      <c r="R122" s="190">
        <f t="shared" ca="1" si="37"/>
        <v>0.74489517569380714</v>
      </c>
      <c r="S122" s="190">
        <f t="shared" ca="1" si="37"/>
        <v>0.71721404135095457</v>
      </c>
      <c r="T122" s="190">
        <f t="shared" ca="1" si="37"/>
        <v>0.69031487128797786</v>
      </c>
      <c r="U122" s="190">
        <f t="shared" ca="1" si="37"/>
        <v>0.66424496982764647</v>
      </c>
      <c r="V122" s="190">
        <f t="shared" ca="1" si="37"/>
        <v>0.63902890131365864</v>
      </c>
      <c r="W122" s="187">
        <f t="shared" ca="1" si="37"/>
        <v>0.61467497639513513</v>
      </c>
      <c r="Y122" s="78">
        <f t="shared" ca="1" si="29"/>
        <v>12055756.999610817</v>
      </c>
      <c r="Z122" s="78">
        <f t="shared" ca="1" si="30"/>
        <v>12059541.358319188</v>
      </c>
      <c r="AA122" s="78">
        <f t="shared" ca="1" si="31"/>
        <v>3784.358708370477</v>
      </c>
    </row>
    <row r="123" spans="1:27" ht="11.25" customHeight="1" x14ac:dyDescent="0.2">
      <c r="A123" s="222">
        <f t="shared" si="32"/>
        <v>113</v>
      </c>
      <c r="B123" s="220">
        <f t="shared" si="22"/>
        <v>1.95E-2</v>
      </c>
      <c r="C123" s="217">
        <f t="shared" si="23"/>
        <v>2.7675000000000004E-3</v>
      </c>
      <c r="D123" s="219">
        <f t="shared" ca="1" si="24"/>
        <v>0.54510146438127538</v>
      </c>
      <c r="E123" s="218">
        <f t="shared" ca="1" si="25"/>
        <v>0.11329450793907786</v>
      </c>
      <c r="F123" s="187">
        <f t="shared" ca="1" si="26"/>
        <v>5.5934681528835122E-4</v>
      </c>
      <c r="G123" s="217">
        <f t="shared" ca="1" si="27"/>
        <v>3.3268468152883516E-3</v>
      </c>
      <c r="H123" s="187">
        <f t="shared" ca="1" si="28"/>
        <v>2.2826846815288352E-2</v>
      </c>
      <c r="I123" s="191">
        <f t="shared" ca="1" si="37"/>
        <v>0.98810462620659956</v>
      </c>
      <c r="J123" s="190">
        <f t="shared" ca="1" si="37"/>
        <v>0.96195020738036974</v>
      </c>
      <c r="K123" s="190">
        <f t="shared" ca="1" si="37"/>
        <v>0.93362827016500849</v>
      </c>
      <c r="L123" s="190">
        <f t="shared" ca="1" si="37"/>
        <v>0.90405051059071306</v>
      </c>
      <c r="M123" s="190">
        <f t="shared" ca="1" si="37"/>
        <v>0.87388467568768835</v>
      </c>
      <c r="N123" s="190">
        <f t="shared" ca="1" si="37"/>
        <v>0.84361331061612588</v>
      </c>
      <c r="O123" s="190">
        <f t="shared" ca="1" si="37"/>
        <v>0.81358016233612518</v>
      </c>
      <c r="P123" s="190">
        <f t="shared" ca="1" si="37"/>
        <v>0.78402596977820893</v>
      </c>
      <c r="Q123" s="190">
        <f t="shared" ca="1" si="37"/>
        <v>0.75511561901863877</v>
      </c>
      <c r="R123" s="190">
        <f t="shared" ca="1" si="37"/>
        <v>0.72695850838407783</v>
      </c>
      <c r="S123" s="190">
        <f t="shared" ca="1" si="37"/>
        <v>0.69962369244272371</v>
      </c>
      <c r="T123" s="190">
        <f t="shared" ca="1" si="37"/>
        <v>0.67315107244912165</v>
      </c>
      <c r="U123" s="190">
        <f t="shared" ca="1" si="37"/>
        <v>0.64755962531032196</v>
      </c>
      <c r="V123" s="190">
        <f t="shared" ca="1" si="37"/>
        <v>0.62285343143664029</v>
      </c>
      <c r="W123" s="187">
        <f t="shared" ca="1" si="37"/>
        <v>0.59902607593809531</v>
      </c>
      <c r="Y123" s="78">
        <f t="shared" ca="1" si="29"/>
        <v>11827125.75774046</v>
      </c>
      <c r="Z123" s="78">
        <f t="shared" ca="1" si="30"/>
        <v>11831076.522608789</v>
      </c>
      <c r="AA123" s="78">
        <f t="shared" ca="1" si="31"/>
        <v>3950.7648683283478</v>
      </c>
    </row>
    <row r="124" spans="1:27" ht="11.25" customHeight="1" x14ac:dyDescent="0.2">
      <c r="A124" s="222">
        <f t="shared" si="32"/>
        <v>114</v>
      </c>
      <c r="B124" s="220">
        <f t="shared" si="22"/>
        <v>1.95E-2</v>
      </c>
      <c r="C124" s="217">
        <f t="shared" si="23"/>
        <v>2.7675000000000004E-3</v>
      </c>
      <c r="D124" s="219">
        <f t="shared" ca="1" si="24"/>
        <v>0.22110845941396495</v>
      </c>
      <c r="E124" s="218">
        <f t="shared" ca="1" si="25"/>
        <v>-0.76845499435171072</v>
      </c>
      <c r="F124" s="187">
        <f t="shared" ca="1" si="26"/>
        <v>-3.7939425449836669E-3</v>
      </c>
      <c r="G124" s="217">
        <f t="shared" ca="1" si="27"/>
        <v>-1.0264425449836665E-3</v>
      </c>
      <c r="H124" s="187">
        <f t="shared" ca="1" si="28"/>
        <v>1.8473557455016332E-2</v>
      </c>
      <c r="I124" s="191">
        <f t="shared" ca="1" si="37"/>
        <v>0.99011837464332064</v>
      </c>
      <c r="J124" s="190">
        <f t="shared" ca="1" si="37"/>
        <v>0.96712524655322751</v>
      </c>
      <c r="K124" s="190">
        <f t="shared" ca="1" si="37"/>
        <v>0.94103247385780431</v>
      </c>
      <c r="L124" s="190">
        <f t="shared" ca="1" si="37"/>
        <v>0.91297660693652638</v>
      </c>
      <c r="M124" s="190">
        <f t="shared" ca="1" si="37"/>
        <v>0.88380398654222725</v>
      </c>
      <c r="N124" s="190">
        <f t="shared" ca="1" si="37"/>
        <v>0.8541355423555218</v>
      </c>
      <c r="O124" s="190">
        <f t="shared" ca="1" si="37"/>
        <v>0.82442038061824963</v>
      </c>
      <c r="P124" s="190">
        <f t="shared" ca="1" si="37"/>
        <v>0.79497842949064945</v>
      </c>
      <c r="Q124" s="190">
        <f t="shared" ca="1" si="37"/>
        <v>0.7660335194549831</v>
      </c>
      <c r="R124" s="190">
        <f t="shared" ca="1" si="37"/>
        <v>0.73773859271171405</v>
      </c>
      <c r="S124" s="190">
        <f t="shared" ca="1" si="37"/>
        <v>0.71019467224090138</v>
      </c>
      <c r="T124" s="190">
        <f t="shared" ca="1" si="37"/>
        <v>0.68346500337709148</v>
      </c>
      <c r="U124" s="190">
        <f t="shared" ca="1" si="37"/>
        <v>0.6575855234319733</v>
      </c>
      <c r="V124" s="190">
        <f t="shared" ca="1" si="37"/>
        <v>0.6325725715069872</v>
      </c>
      <c r="W124" s="187">
        <f t="shared" ca="1" si="37"/>
        <v>0.60842854189891249</v>
      </c>
      <c r="Y124" s="78">
        <f t="shared" ca="1" si="29"/>
        <v>11964609.465620089</v>
      </c>
      <c r="Z124" s="78">
        <f t="shared" ca="1" si="30"/>
        <v>11968459.932575669</v>
      </c>
      <c r="AA124" s="78">
        <f t="shared" ca="1" si="31"/>
        <v>3850.4669555798173</v>
      </c>
    </row>
    <row r="125" spans="1:27" ht="11.25" customHeight="1" x14ac:dyDescent="0.2">
      <c r="A125" s="222">
        <f t="shared" si="32"/>
        <v>115</v>
      </c>
      <c r="B125" s="220">
        <f t="shared" si="22"/>
        <v>1.95E-2</v>
      </c>
      <c r="C125" s="217">
        <f t="shared" si="23"/>
        <v>2.7675000000000004E-3</v>
      </c>
      <c r="D125" s="219">
        <f t="shared" ca="1" si="24"/>
        <v>0.67451949433098479</v>
      </c>
      <c r="E125" s="218">
        <f t="shared" ca="1" si="25"/>
        <v>0.45242753919196643</v>
      </c>
      <c r="F125" s="187">
        <f t="shared" ca="1" si="26"/>
        <v>2.2336820010009028E-3</v>
      </c>
      <c r="G125" s="217">
        <f t="shared" ca="1" si="27"/>
        <v>5.0011820010009032E-3</v>
      </c>
      <c r="H125" s="187">
        <f t="shared" ca="1" si="28"/>
        <v>2.4501182001000904E-2</v>
      </c>
      <c r="I125" s="191">
        <f t="shared" ca="1" si="37"/>
        <v>0.98733120176628386</v>
      </c>
      <c r="J125" s="190">
        <f t="shared" ca="1" si="37"/>
        <v>0.9599671973882673</v>
      </c>
      <c r="K125" s="190">
        <f t="shared" ca="1" si="37"/>
        <v>0.93079604860523713</v>
      </c>
      <c r="L125" s="190">
        <f t="shared" ca="1" si="37"/>
        <v>0.90064069487080911</v>
      </c>
      <c r="M125" s="190">
        <f t="shared" ca="1" si="37"/>
        <v>0.87009928392840075</v>
      </c>
      <c r="N125" s="190">
        <f t="shared" ca="1" si="37"/>
        <v>0.83960091805009074</v>
      </c>
      <c r="O125" s="190">
        <f t="shared" ca="1" si="37"/>
        <v>0.80944892106561639</v>
      </c>
      <c r="P125" s="190">
        <f t="shared" ca="1" si="37"/>
        <v>0.77985379505160823</v>
      </c>
      <c r="Q125" s="190">
        <f t="shared" ca="1" si="37"/>
        <v>0.75095799935430008</v>
      </c>
      <c r="R125" s="190">
        <f t="shared" ca="1" si="37"/>
        <v>0.72285440916611199</v>
      </c>
      <c r="S125" s="190">
        <f t="shared" ca="1" si="37"/>
        <v>0.69559997276447694</v>
      </c>
      <c r="T125" s="190">
        <f t="shared" ca="1" si="37"/>
        <v>0.66922576473570272</v>
      </c>
      <c r="U125" s="190">
        <f t="shared" ca="1" si="37"/>
        <v>0.64374435676797814</v>
      </c>
      <c r="V125" s="190">
        <f t="shared" ca="1" si="37"/>
        <v>0.61915520415135283</v>
      </c>
      <c r="W125" s="187">
        <f t="shared" ca="1" si="37"/>
        <v>0.59544857103534743</v>
      </c>
      <c r="Y125" s="78">
        <f t="shared" ca="1" si="29"/>
        <v>11774724.338701585</v>
      </c>
      <c r="Z125" s="78">
        <f t="shared" ca="1" si="30"/>
        <v>11778713.495660188</v>
      </c>
      <c r="AA125" s="78">
        <f t="shared" ca="1" si="31"/>
        <v>3989.1569586023688</v>
      </c>
    </row>
    <row r="126" spans="1:27" ht="11.25" customHeight="1" x14ac:dyDescent="0.2">
      <c r="A126" s="222">
        <f t="shared" si="32"/>
        <v>116</v>
      </c>
      <c r="B126" s="220">
        <f t="shared" si="22"/>
        <v>1.95E-2</v>
      </c>
      <c r="C126" s="217">
        <f t="shared" si="23"/>
        <v>2.7675000000000004E-3</v>
      </c>
      <c r="D126" s="219">
        <f t="shared" ca="1" si="24"/>
        <v>0.39917698821645065</v>
      </c>
      <c r="E126" s="218">
        <f t="shared" ca="1" si="25"/>
        <v>-0.25547794430238085</v>
      </c>
      <c r="F126" s="187">
        <f t="shared" ca="1" si="26"/>
        <v>-1.2613212866310686E-3</v>
      </c>
      <c r="G126" s="217">
        <f t="shared" ca="1" si="27"/>
        <v>1.5061787133689318E-3</v>
      </c>
      <c r="H126" s="187">
        <f t="shared" ca="1" si="28"/>
        <v>2.100617871336893E-2</v>
      </c>
      <c r="I126" s="191">
        <f t="shared" ca="1" si="37"/>
        <v>0.98894633372164487</v>
      </c>
      <c r="J126" s="190">
        <f t="shared" ca="1" si="37"/>
        <v>0.96411117698537252</v>
      </c>
      <c r="K126" s="190">
        <f t="shared" ca="1" si="37"/>
        <v>0.93671780257947901</v>
      </c>
      <c r="L126" s="190">
        <f t="shared" ca="1" si="37"/>
        <v>0.90777298893674896</v>
      </c>
      <c r="M126" s="190">
        <f t="shared" ca="1" si="37"/>
        <v>0.8780195943637682</v>
      </c>
      <c r="N126" s="190">
        <f t="shared" ca="1" si="37"/>
        <v>0.84799814171796895</v>
      </c>
      <c r="O126" s="190">
        <f t="shared" ca="1" si="37"/>
        <v>0.81809639741865392</v>
      </c>
      <c r="P126" s="190">
        <f t="shared" ca="1" si="37"/>
        <v>0.78858811894694714</v>
      </c>
      <c r="Q126" s="190">
        <f t="shared" ca="1" si="37"/>
        <v>0.75966273283469199</v>
      </c>
      <c r="R126" s="190">
        <f t="shared" ca="1" si="37"/>
        <v>0.73144774578516281</v>
      </c>
      <c r="S126" s="190">
        <f t="shared" ca="1" si="37"/>
        <v>0.70402549564133354</v>
      </c>
      <c r="T126" s="190">
        <f t="shared" ca="1" si="37"/>
        <v>0.67744557712239328</v>
      </c>
      <c r="U126" s="190">
        <f t="shared" ca="1" si="37"/>
        <v>0.65173400626367484</v>
      </c>
      <c r="V126" s="190">
        <f t="shared" ca="1" si="37"/>
        <v>0.62689994917562486</v>
      </c>
      <c r="W126" s="187">
        <f t="shared" ca="1" si="37"/>
        <v>0.60294064434970351</v>
      </c>
      <c r="Y126" s="78">
        <f t="shared" ca="1" si="29"/>
        <v>11884406.705843169</v>
      </c>
      <c r="Z126" s="78">
        <f t="shared" ca="1" si="30"/>
        <v>11888315.603348657</v>
      </c>
      <c r="AA126" s="78">
        <f t="shared" ca="1" si="31"/>
        <v>3908.8975054882467</v>
      </c>
    </row>
    <row r="127" spans="1:27" ht="11.25" customHeight="1" x14ac:dyDescent="0.2">
      <c r="A127" s="222">
        <f t="shared" si="32"/>
        <v>117</v>
      </c>
      <c r="B127" s="220">
        <f t="shared" si="22"/>
        <v>1.95E-2</v>
      </c>
      <c r="C127" s="217">
        <f t="shared" si="23"/>
        <v>2.7675000000000004E-3</v>
      </c>
      <c r="D127" s="219">
        <f t="shared" ca="1" si="24"/>
        <v>6.0058693702305987E-2</v>
      </c>
      <c r="E127" s="218">
        <f t="shared" ca="1" si="25"/>
        <v>-1.554281067949375</v>
      </c>
      <c r="F127" s="187">
        <f t="shared" ca="1" si="26"/>
        <v>-7.6736479219977312E-3</v>
      </c>
      <c r="G127" s="217">
        <f t="shared" ca="1" si="27"/>
        <v>-4.9061479219977312E-3</v>
      </c>
      <c r="H127" s="187">
        <f t="shared" ca="1" si="28"/>
        <v>1.4593852078002269E-2</v>
      </c>
      <c r="I127" s="191">
        <f t="shared" ca="1" si="37"/>
        <v>0.99191651051687835</v>
      </c>
      <c r="J127" s="190">
        <f t="shared" ca="1" si="37"/>
        <v>0.97176076303091441</v>
      </c>
      <c r="K127" s="190">
        <f t="shared" ca="1" si="37"/>
        <v>0.94768066273805618</v>
      </c>
      <c r="L127" s="190">
        <f t="shared" ca="1" si="37"/>
        <v>0.92100589945694356</v>
      </c>
      <c r="M127" s="190">
        <f t="shared" ca="1" si="37"/>
        <v>0.89273904587474229</v>
      </c>
      <c r="N127" s="190">
        <f t="shared" ca="1" si="37"/>
        <v>0.8636236379208041</v>
      </c>
      <c r="O127" s="190">
        <f t="shared" ca="1" si="37"/>
        <v>0.83420298025050621</v>
      </c>
      <c r="P127" s="190">
        <f t="shared" ca="1" si="37"/>
        <v>0.80486827115618675</v>
      </c>
      <c r="Q127" s="190">
        <f t="shared" ca="1" si="37"/>
        <v>0.77589665009185327</v>
      </c>
      <c r="R127" s="190">
        <f t="shared" ca="1" si="37"/>
        <v>0.74748058336927636</v>
      </c>
      <c r="S127" s="190">
        <f t="shared" ca="1" si="37"/>
        <v>0.71975019072933266</v>
      </c>
      <c r="T127" s="190">
        <f t="shared" ca="1" si="37"/>
        <v>0.69279000908116883</v>
      </c>
      <c r="U127" s="190">
        <f t="shared" ca="1" si="37"/>
        <v>0.66665147007572312</v>
      </c>
      <c r="V127" s="190">
        <f t="shared" ca="1" si="37"/>
        <v>0.64136212643417334</v>
      </c>
      <c r="W127" s="187">
        <f t="shared" ca="1" si="37"/>
        <v>0.61693243941360865</v>
      </c>
      <c r="Y127" s="78">
        <f t="shared" ca="1" si="29"/>
        <v>12088661.240140166</v>
      </c>
      <c r="Z127" s="78">
        <f t="shared" ca="1" si="30"/>
        <v>12092421.817033852</v>
      </c>
      <c r="AA127" s="78">
        <f t="shared" ca="1" si="31"/>
        <v>3760.5768936853856</v>
      </c>
    </row>
    <row r="128" spans="1:27" ht="11.25" customHeight="1" x14ac:dyDescent="0.2">
      <c r="A128" s="222">
        <f t="shared" si="32"/>
        <v>118</v>
      </c>
      <c r="B128" s="220">
        <f t="shared" si="22"/>
        <v>1.95E-2</v>
      </c>
      <c r="C128" s="217">
        <f t="shared" si="23"/>
        <v>2.7675000000000004E-3</v>
      </c>
      <c r="D128" s="219">
        <f t="shared" ca="1" si="24"/>
        <v>0.52412721376840343</v>
      </c>
      <c r="E128" s="218">
        <f t="shared" ca="1" si="25"/>
        <v>6.0514870682991391E-2</v>
      </c>
      <c r="F128" s="187">
        <f t="shared" ca="1" si="26"/>
        <v>2.9876823519388285E-4</v>
      </c>
      <c r="G128" s="217">
        <f t="shared" ca="1" si="27"/>
        <v>3.0662682351938831E-3</v>
      </c>
      <c r="H128" s="187">
        <f t="shared" ca="1" si="28"/>
        <v>2.2566268235193882E-2</v>
      </c>
      <c r="I128" s="191">
        <f t="shared" ca="1" si="37"/>
        <v>0.98822504955214452</v>
      </c>
      <c r="J128" s="190">
        <f t="shared" ca="1" si="37"/>
        <v>0.962259193503052</v>
      </c>
      <c r="K128" s="190">
        <f t="shared" ca="1" si="37"/>
        <v>0.93406982615114542</v>
      </c>
      <c r="L128" s="190">
        <f t="shared" ca="1" si="37"/>
        <v>0.90458234353472722</v>
      </c>
      <c r="M128" s="190">
        <f t="shared" ca="1" si="37"/>
        <v>0.874475279399057</v>
      </c>
      <c r="N128" s="190">
        <f t="shared" ca="1" si="37"/>
        <v>0.84423948558515371</v>
      </c>
      <c r="O128" s="190">
        <f t="shared" ca="1" si="37"/>
        <v>0.81422500520940755</v>
      </c>
      <c r="P128" s="190">
        <f t="shared" ca="1" si="37"/>
        <v>0.78467729401989927</v>
      </c>
      <c r="Q128" s="190">
        <f t="shared" ca="1" si="37"/>
        <v>0.75576474055508391</v>
      </c>
      <c r="R128" s="190">
        <f t="shared" ca="1" si="37"/>
        <v>0.72759932582250153</v>
      </c>
      <c r="S128" s="190">
        <f t="shared" ca="1" si="37"/>
        <v>0.70025199791032278</v>
      </c>
      <c r="T128" s="190">
        <f t="shared" ca="1" si="37"/>
        <v>0.6737640393170361</v>
      </c>
      <c r="U128" s="190">
        <f t="shared" ca="1" si="37"/>
        <v>0.64815542965906636</v>
      </c>
      <c r="V128" s="190">
        <f t="shared" ca="1" si="37"/>
        <v>0.62343097361347288</v>
      </c>
      <c r="W128" s="187">
        <f t="shared" ca="1" si="37"/>
        <v>0.59958477646824071</v>
      </c>
      <c r="Y128" s="78">
        <f t="shared" ca="1" si="29"/>
        <v>11835304.760300312</v>
      </c>
      <c r="Z128" s="78">
        <f t="shared" ca="1" si="30"/>
        <v>11839249.540474327</v>
      </c>
      <c r="AA128" s="78">
        <f t="shared" ca="1" si="31"/>
        <v>3944.7801740150899</v>
      </c>
    </row>
    <row r="129" spans="1:27" ht="11.25" customHeight="1" x14ac:dyDescent="0.2">
      <c r="A129" s="222">
        <f t="shared" si="32"/>
        <v>119</v>
      </c>
      <c r="B129" s="220">
        <f t="shared" si="22"/>
        <v>1.95E-2</v>
      </c>
      <c r="C129" s="217">
        <f t="shared" si="23"/>
        <v>2.7675000000000004E-3</v>
      </c>
      <c r="D129" s="219">
        <f t="shared" ca="1" si="24"/>
        <v>0.86623947875044116</v>
      </c>
      <c r="E129" s="218">
        <f t="shared" ca="1" si="25"/>
        <v>1.1087894042098831</v>
      </c>
      <c r="F129" s="187">
        <f t="shared" ca="1" si="26"/>
        <v>5.4742090623118907E-3</v>
      </c>
      <c r="G129" s="217">
        <f t="shared" ca="1" si="27"/>
        <v>8.2417090623118916E-3</v>
      </c>
      <c r="H129" s="187">
        <f t="shared" ca="1" si="28"/>
        <v>2.7741709062311892E-2</v>
      </c>
      <c r="I129" s="191">
        <f t="shared" ca="1" si="37"/>
        <v>0.98583602669664505</v>
      </c>
      <c r="J129" s="190">
        <f t="shared" ca="1" si="37"/>
        <v>0.95614086225094763</v>
      </c>
      <c r="K129" s="190">
        <f t="shared" ca="1" si="37"/>
        <v>0.92533891798582169</v>
      </c>
      <c r="L129" s="190">
        <f t="shared" ca="1" si="37"/>
        <v>0.89407778905217183</v>
      </c>
      <c r="M129" s="190">
        <f t="shared" ca="1" si="37"/>
        <v>0.86281950931122875</v>
      </c>
      <c r="N129" s="190">
        <f t="shared" ca="1" si="37"/>
        <v>0.83188941768921865</v>
      </c>
      <c r="O129" s="190">
        <f t="shared" ca="1" si="37"/>
        <v>0.80151276605106014</v>
      </c>
      <c r="P129" s="190">
        <f t="shared" ca="1" si="37"/>
        <v>0.77184188438840839</v>
      </c>
      <c r="Q129" s="190">
        <f t="shared" ca="1" si="37"/>
        <v>0.74297621025247862</v>
      </c>
      <c r="R129" s="190">
        <f t="shared" ca="1" si="37"/>
        <v>0.71497699075797916</v>
      </c>
      <c r="S129" s="190">
        <f t="shared" ca="1" si="37"/>
        <v>0.68787803874119413</v>
      </c>
      <c r="T129" s="190">
        <f t="shared" ca="1" si="37"/>
        <v>0.66169358203167694</v>
      </c>
      <c r="U129" s="190">
        <f t="shared" ca="1" si="37"/>
        <v>0.63642397920684013</v>
      </c>
      <c r="V129" s="190">
        <f t="shared" ca="1" si="37"/>
        <v>0.61205987360207259</v>
      </c>
      <c r="W129" s="187">
        <f t="shared" ca="1" si="37"/>
        <v>0.58858520634227796</v>
      </c>
      <c r="Y129" s="78">
        <f t="shared" ca="1" si="29"/>
        <v>11674051.054360021</v>
      </c>
      <c r="Z129" s="78">
        <f t="shared" ca="1" si="30"/>
        <v>11678114.189724585</v>
      </c>
      <c r="AA129" s="78">
        <f t="shared" ca="1" si="31"/>
        <v>4063.1353645641357</v>
      </c>
    </row>
    <row r="130" spans="1:27" ht="11.25" customHeight="1" x14ac:dyDescent="0.2">
      <c r="A130" s="222">
        <f t="shared" si="32"/>
        <v>120</v>
      </c>
      <c r="B130" s="220">
        <f t="shared" si="22"/>
        <v>1.95E-2</v>
      </c>
      <c r="C130" s="217">
        <f t="shared" si="23"/>
        <v>2.7675000000000004E-3</v>
      </c>
      <c r="D130" s="219">
        <f t="shared" ca="1" si="24"/>
        <v>0.82629489649842425</v>
      </c>
      <c r="E130" s="218">
        <f t="shared" ca="1" si="25"/>
        <v>0.93962449533923054</v>
      </c>
      <c r="F130" s="187">
        <f t="shared" ca="1" si="26"/>
        <v>4.6390242439425401E-3</v>
      </c>
      <c r="G130" s="217">
        <f t="shared" ca="1" si="27"/>
        <v>7.4065242439425409E-3</v>
      </c>
      <c r="H130" s="187">
        <f t="shared" ca="1" si="28"/>
        <v>2.6906524243942541E-2</v>
      </c>
      <c r="I130" s="191">
        <f t="shared" ca="1" si="37"/>
        <v>0.9862211631927571</v>
      </c>
      <c r="J130" s="190">
        <f t="shared" ca="1" si="37"/>
        <v>0.95712556678413718</v>
      </c>
      <c r="K130" s="190">
        <f t="shared" ca="1" si="37"/>
        <v>0.92674232271807688</v>
      </c>
      <c r="L130" s="190">
        <f t="shared" ca="1" si="37"/>
        <v>0.89576466593862758</v>
      </c>
      <c r="M130" s="190">
        <f t="shared" ca="1" si="37"/>
        <v>0.86468988765060362</v>
      </c>
      <c r="N130" s="190">
        <f t="shared" ca="1" si="37"/>
        <v>0.83387011054384341</v>
      </c>
      <c r="O130" s="190">
        <f t="shared" ca="1" si="37"/>
        <v>0.80355068710038802</v>
      </c>
      <c r="P130" s="190">
        <f t="shared" ca="1" si="37"/>
        <v>0.77389889605027229</v>
      </c>
      <c r="Q130" s="190">
        <f t="shared" ca="1" si="37"/>
        <v>0.74502521478940231</v>
      </c>
      <c r="R130" s="190">
        <f t="shared" ca="1" si="37"/>
        <v>0.71699899788078958</v>
      </c>
      <c r="S130" s="190">
        <f t="shared" ca="1" si="37"/>
        <v>0.68985998383503999</v>
      </c>
      <c r="T130" s="190">
        <f t="shared" ca="1" si="37"/>
        <v>0.66362671275703622</v>
      </c>
      <c r="U130" s="190">
        <f t="shared" ca="1" si="37"/>
        <v>0.63830266790434187</v>
      </c>
      <c r="V130" s="190">
        <f t="shared" ca="1" si="37"/>
        <v>0.6138807462388518</v>
      </c>
      <c r="W130" s="187">
        <f t="shared" ca="1" si="37"/>
        <v>0.59034650544616951</v>
      </c>
      <c r="Y130" s="78">
        <f t="shared" ca="1" si="29"/>
        <v>11699904.128830338</v>
      </c>
      <c r="Z130" s="78">
        <f t="shared" ca="1" si="30"/>
        <v>11703948.240749642</v>
      </c>
      <c r="AA130" s="78">
        <f t="shared" ca="1" si="31"/>
        <v>4044.111919304356</v>
      </c>
    </row>
    <row r="131" spans="1:27" ht="11.25" customHeight="1" x14ac:dyDescent="0.2">
      <c r="A131" s="222">
        <f t="shared" si="32"/>
        <v>121</v>
      </c>
      <c r="B131" s="220">
        <f t="shared" si="22"/>
        <v>1.95E-2</v>
      </c>
      <c r="C131" s="217">
        <f t="shared" si="23"/>
        <v>2.7675000000000004E-3</v>
      </c>
      <c r="D131" s="219">
        <f t="shared" ca="1" si="24"/>
        <v>0.39579647840008036</v>
      </c>
      <c r="E131" s="218">
        <f t="shared" ca="1" si="25"/>
        <v>-0.26424263943051268</v>
      </c>
      <c r="F131" s="187">
        <f t="shared" ca="1" si="26"/>
        <v>-1.3045935016402031E-3</v>
      </c>
      <c r="G131" s="217">
        <f t="shared" ca="1" si="27"/>
        <v>1.4629064983597974E-3</v>
      </c>
      <c r="H131" s="187">
        <f t="shared" ca="1" si="28"/>
        <v>2.0962906498359798E-2</v>
      </c>
      <c r="I131" s="191">
        <f t="shared" ref="I131:W140" ca="1" si="38">I$8*EXP(-$H131*I$9)</f>
        <v>0.98896634748798184</v>
      </c>
      <c r="J131" s="190">
        <f t="shared" ca="1" si="38"/>
        <v>0.9641625962372542</v>
      </c>
      <c r="K131" s="190">
        <f t="shared" ca="1" si="38"/>
        <v>0.93679135641804112</v>
      </c>
      <c r="L131" s="190">
        <f t="shared" ca="1" si="38"/>
        <v>0.90786164811563286</v>
      </c>
      <c r="M131" s="190">
        <f t="shared" ca="1" si="38"/>
        <v>0.87811810753891062</v>
      </c>
      <c r="N131" s="190">
        <f t="shared" ca="1" si="38"/>
        <v>0.84810263376100148</v>
      </c>
      <c r="O131" s="190">
        <f t="shared" ca="1" si="38"/>
        <v>0.81820404021300863</v>
      </c>
      <c r="P131" s="190">
        <f t="shared" ca="1" si="38"/>
        <v>0.78869687089625251</v>
      </c>
      <c r="Q131" s="190">
        <f t="shared" ca="1" si="38"/>
        <v>0.75977113755291681</v>
      </c>
      <c r="R131" s="190">
        <f t="shared" ca="1" si="38"/>
        <v>0.73155477906748478</v>
      </c>
      <c r="S131" s="190">
        <f t="shared" ca="1" si="38"/>
        <v>0.7041304505033541</v>
      </c>
      <c r="T131" s="190">
        <f t="shared" ca="1" si="38"/>
        <v>0.67754797818115164</v>
      </c>
      <c r="U131" s="190">
        <f t="shared" ca="1" si="38"/>
        <v>0.65183354638106139</v>
      </c>
      <c r="V131" s="190">
        <f t="shared" ca="1" si="38"/>
        <v>0.62699644280481515</v>
      </c>
      <c r="W131" s="187">
        <f t="shared" ca="1" si="38"/>
        <v>0.60303399331232088</v>
      </c>
      <c r="Y131" s="78">
        <f t="shared" ca="1" si="29"/>
        <v>11885771.928471191</v>
      </c>
      <c r="Z131" s="78">
        <f t="shared" ca="1" si="30"/>
        <v>11889679.829456121</v>
      </c>
      <c r="AA131" s="78">
        <f t="shared" ca="1" si="31"/>
        <v>3907.9009849298745</v>
      </c>
    </row>
    <row r="132" spans="1:27" ht="11.25" customHeight="1" x14ac:dyDescent="0.2">
      <c r="A132" s="222">
        <f t="shared" si="32"/>
        <v>122</v>
      </c>
      <c r="B132" s="220">
        <f t="shared" si="22"/>
        <v>1.95E-2</v>
      </c>
      <c r="C132" s="217">
        <f t="shared" si="23"/>
        <v>2.7675000000000004E-3</v>
      </c>
      <c r="D132" s="219">
        <f t="shared" ca="1" si="24"/>
        <v>0.16655427581364413</v>
      </c>
      <c r="E132" s="218">
        <f t="shared" ca="1" si="25"/>
        <v>-0.96787149564202113</v>
      </c>
      <c r="F132" s="187">
        <f t="shared" ca="1" si="26"/>
        <v>-4.7784826338347595E-3</v>
      </c>
      <c r="G132" s="217">
        <f t="shared" ca="1" si="27"/>
        <v>-2.0109826338347591E-3</v>
      </c>
      <c r="H132" s="187">
        <f t="shared" ca="1" si="28"/>
        <v>1.748901736616524E-2</v>
      </c>
      <c r="I132" s="191">
        <f t="shared" ca="1" si="38"/>
        <v>0.99057437280524618</v>
      </c>
      <c r="J132" s="190">
        <f t="shared" ca="1" si="38"/>
        <v>0.96829948844874025</v>
      </c>
      <c r="K132" s="190">
        <f t="shared" ca="1" si="38"/>
        <v>0.94271513396467566</v>
      </c>
      <c r="L132" s="190">
        <f t="shared" ca="1" si="38"/>
        <v>0.91500752202519076</v>
      </c>
      <c r="M132" s="190">
        <f t="shared" ca="1" si="38"/>
        <v>0.88606290418788658</v>
      </c>
      <c r="N132" s="190">
        <f t="shared" ca="1" si="38"/>
        <v>0.85653338969698656</v>
      </c>
      <c r="O132" s="190">
        <f t="shared" ca="1" si="38"/>
        <v>0.82689196304478951</v>
      </c>
      <c r="P132" s="190">
        <f t="shared" ca="1" si="38"/>
        <v>0.79747657639025515</v>
      </c>
      <c r="Q132" s="190">
        <f t="shared" ca="1" si="38"/>
        <v>0.76852451870995875</v>
      </c>
      <c r="R132" s="190">
        <f t="shared" ca="1" si="38"/>
        <v>0.74019869776625169</v>
      </c>
      <c r="S132" s="190">
        <f t="shared" ca="1" si="38"/>
        <v>0.71260746588711776</v>
      </c>
      <c r="T132" s="190">
        <f t="shared" ca="1" si="38"/>
        <v>0.68581942771609772</v>
      </c>
      <c r="U132" s="190">
        <f t="shared" ca="1" si="38"/>
        <v>0.65987441841896999</v>
      </c>
      <c r="V132" s="190">
        <f t="shared" ca="1" si="38"/>
        <v>0.6347915967757698</v>
      </c>
      <c r="W132" s="187">
        <f t="shared" ca="1" si="38"/>
        <v>0.61057538475501938</v>
      </c>
      <c r="Y132" s="78">
        <f t="shared" ca="1" si="29"/>
        <v>11995952.860592956</v>
      </c>
      <c r="Z132" s="78">
        <f t="shared" ca="1" si="30"/>
        <v>11999780.55753519</v>
      </c>
      <c r="AA132" s="78">
        <f t="shared" ca="1" si="31"/>
        <v>3827.6969422344118</v>
      </c>
    </row>
    <row r="133" spans="1:27" ht="11.25" customHeight="1" x14ac:dyDescent="0.2">
      <c r="A133" s="222">
        <f t="shared" si="32"/>
        <v>123</v>
      </c>
      <c r="B133" s="220">
        <f t="shared" si="22"/>
        <v>1.95E-2</v>
      </c>
      <c r="C133" s="217">
        <f t="shared" si="23"/>
        <v>2.7675000000000004E-3</v>
      </c>
      <c r="D133" s="219">
        <f t="shared" ca="1" si="24"/>
        <v>0.66477714383142361</v>
      </c>
      <c r="E133" s="218">
        <f t="shared" ca="1" si="25"/>
        <v>0.42553637271190636</v>
      </c>
      <c r="F133" s="187">
        <f t="shared" ca="1" si="26"/>
        <v>2.1009175042602597E-3</v>
      </c>
      <c r="G133" s="217">
        <f t="shared" ca="1" si="27"/>
        <v>4.8684175042602602E-3</v>
      </c>
      <c r="H133" s="187">
        <f t="shared" ca="1" si="28"/>
        <v>2.4368417504260262E-2</v>
      </c>
      <c r="I133" s="191">
        <f t="shared" ca="1" si="38"/>
        <v>0.98739250746939899</v>
      </c>
      <c r="J133" s="190">
        <f t="shared" ca="1" si="38"/>
        <v>0.96012428857027499</v>
      </c>
      <c r="K133" s="190">
        <f t="shared" ca="1" si="38"/>
        <v>0.93102031241180372</v>
      </c>
      <c r="L133" s="190">
        <f t="shared" ca="1" si="38"/>
        <v>0.90091060221539154</v>
      </c>
      <c r="M133" s="190">
        <f t="shared" ca="1" si="38"/>
        <v>0.8703988427639664</v>
      </c>
      <c r="N133" s="190">
        <f t="shared" ca="1" si="38"/>
        <v>0.83991837832529093</v>
      </c>
      <c r="O133" s="190">
        <f t="shared" ca="1" si="38"/>
        <v>0.80977573596467922</v>
      </c>
      <c r="P133" s="190">
        <f t="shared" ca="1" si="38"/>
        <v>0.78018381087879951</v>
      </c>
      <c r="Q133" s="190">
        <f t="shared" ca="1" si="38"/>
        <v>0.75128683578247613</v>
      </c>
      <c r="R133" s="190">
        <f t="shared" ca="1" si="38"/>
        <v>0.72317899152594234</v>
      </c>
      <c r="S133" s="190">
        <f t="shared" ca="1" si="38"/>
        <v>0.69591818253185356</v>
      </c>
      <c r="T133" s="190">
        <f t="shared" ca="1" si="38"/>
        <v>0.66953618023403139</v>
      </c>
      <c r="U133" s="190">
        <f t="shared" ca="1" si="38"/>
        <v>0.64404606184358648</v>
      </c>
      <c r="V133" s="190">
        <f t="shared" ca="1" si="38"/>
        <v>0.61944764759124471</v>
      </c>
      <c r="W133" s="187">
        <f t="shared" ca="1" si="38"/>
        <v>0.59573146360923879</v>
      </c>
      <c r="Y133" s="78">
        <f t="shared" ca="1" si="29"/>
        <v>11778869.841717979</v>
      </c>
      <c r="Z133" s="78">
        <f t="shared" ca="1" si="30"/>
        <v>11782855.958443513</v>
      </c>
      <c r="AA133" s="78">
        <f t="shared" ca="1" si="31"/>
        <v>3986.1167255342007</v>
      </c>
    </row>
    <row r="134" spans="1:27" ht="11.25" customHeight="1" x14ac:dyDescent="0.2">
      <c r="A134" s="222">
        <f t="shared" si="32"/>
        <v>124</v>
      </c>
      <c r="B134" s="220">
        <f t="shared" si="22"/>
        <v>1.95E-2</v>
      </c>
      <c r="C134" s="217">
        <f t="shared" si="23"/>
        <v>2.7675000000000004E-3</v>
      </c>
      <c r="D134" s="219">
        <f t="shared" ca="1" si="24"/>
        <v>4.8599176483550277E-2</v>
      </c>
      <c r="E134" s="218">
        <f t="shared" ca="1" si="25"/>
        <v>-1.6585904227753565</v>
      </c>
      <c r="F134" s="187">
        <f t="shared" ca="1" si="26"/>
        <v>-8.1886340981861608E-3</v>
      </c>
      <c r="G134" s="217">
        <f t="shared" ca="1" si="27"/>
        <v>-5.4211340981861599E-3</v>
      </c>
      <c r="H134" s="187">
        <f t="shared" ca="1" si="28"/>
        <v>1.407886590181384E-2</v>
      </c>
      <c r="I134" s="191">
        <f t="shared" ca="1" si="38"/>
        <v>0.99215543770388281</v>
      </c>
      <c r="J134" s="190">
        <f t="shared" ca="1" si="38"/>
        <v>0.97237774247062814</v>
      </c>
      <c r="K134" s="190">
        <f t="shared" ca="1" si="38"/>
        <v>0.94856665701234433</v>
      </c>
      <c r="L134" s="190">
        <f t="shared" ca="1" si="38"/>
        <v>0.92207699080082395</v>
      </c>
      <c r="M134" s="190">
        <f t="shared" ca="1" si="38"/>
        <v>0.89393184329870679</v>
      </c>
      <c r="N134" s="190">
        <f t="shared" ca="1" si="38"/>
        <v>0.86489097164064832</v>
      </c>
      <c r="O134" s="190">
        <f t="shared" ca="1" si="38"/>
        <v>0.83551020466473525</v>
      </c>
      <c r="P134" s="190">
        <f t="shared" ca="1" si="38"/>
        <v>0.80619025011974432</v>
      </c>
      <c r="Q134" s="190">
        <f t="shared" ca="1" si="38"/>
        <v>0.77721537893905523</v>
      </c>
      <c r="R134" s="190">
        <f t="shared" ca="1" si="38"/>
        <v>0.74878335506197313</v>
      </c>
      <c r="S134" s="190">
        <f t="shared" ca="1" si="38"/>
        <v>0.7210282038953838</v>
      </c>
      <c r="T134" s="190">
        <f t="shared" ca="1" si="38"/>
        <v>0.69403732348803138</v>
      </c>
      <c r="U134" s="190">
        <f t="shared" ca="1" si="38"/>
        <v>0.66786422939437595</v>
      </c>
      <c r="V134" s="190">
        <f t="shared" ca="1" si="38"/>
        <v>0.64253798354174152</v>
      </c>
      <c r="W134" s="187">
        <f t="shared" ca="1" si="38"/>
        <v>0.61807013351664641</v>
      </c>
      <c r="Y134" s="78">
        <f t="shared" ca="1" si="29"/>
        <v>12105236.705548722</v>
      </c>
      <c r="Z134" s="78">
        <f t="shared" ca="1" si="30"/>
        <v>12108985.319912001</v>
      </c>
      <c r="AA134" s="78">
        <f t="shared" ca="1" si="31"/>
        <v>3748.6143632791936</v>
      </c>
    </row>
    <row r="135" spans="1:27" ht="11.25" customHeight="1" x14ac:dyDescent="0.2">
      <c r="A135" s="222">
        <f t="shared" si="32"/>
        <v>125</v>
      </c>
      <c r="B135" s="220">
        <f t="shared" si="22"/>
        <v>1.95E-2</v>
      </c>
      <c r="C135" s="217">
        <f t="shared" si="23"/>
        <v>2.7675000000000004E-3</v>
      </c>
      <c r="D135" s="219">
        <f t="shared" ca="1" si="24"/>
        <v>0.33580742818865139</v>
      </c>
      <c r="E135" s="218">
        <f t="shared" ca="1" si="25"/>
        <v>-0.42393275354125459</v>
      </c>
      <c r="F135" s="187">
        <f t="shared" ca="1" si="26"/>
        <v>-2.0930002689736053E-3</v>
      </c>
      <c r="G135" s="217">
        <f t="shared" ca="1" si="27"/>
        <v>6.7449973102639508E-4</v>
      </c>
      <c r="H135" s="187">
        <f t="shared" ca="1" si="28"/>
        <v>2.0174499731026394E-2</v>
      </c>
      <c r="I135" s="191">
        <f t="shared" ca="1" si="38"/>
        <v>0.9893310632265917</v>
      </c>
      <c r="J135" s="190">
        <f t="shared" ca="1" si="38"/>
        <v>0.96509991987355459</v>
      </c>
      <c r="K135" s="190">
        <f t="shared" ca="1" si="38"/>
        <v>0.93813249698481349</v>
      </c>
      <c r="L135" s="190">
        <f t="shared" ca="1" si="38"/>
        <v>0.90947850869049596</v>
      </c>
      <c r="M135" s="190">
        <f t="shared" ca="1" si="38"/>
        <v>0.87991492453672282</v>
      </c>
      <c r="N135" s="190">
        <f t="shared" ca="1" si="38"/>
        <v>0.85000870340390222</v>
      </c>
      <c r="O135" s="190">
        <f t="shared" ca="1" si="38"/>
        <v>0.82016774132387538</v>
      </c>
      <c r="P135" s="190">
        <f t="shared" ca="1" si="38"/>
        <v>0.79068092676671808</v>
      </c>
      <c r="Q135" s="190">
        <f t="shared" ca="1" si="38"/>
        <v>0.7617489497244041</v>
      </c>
      <c r="R135" s="190">
        <f t="shared" ca="1" si="38"/>
        <v>0.73350763792770723</v>
      </c>
      <c r="S135" s="190">
        <f t="shared" ca="1" si="38"/>
        <v>0.70604543844850298</v>
      </c>
      <c r="T135" s="190">
        <f t="shared" ca="1" si="38"/>
        <v>0.67941640722781782</v>
      </c>
      <c r="U135" s="190">
        <f t="shared" ca="1" si="38"/>
        <v>0.65364980162428432</v>
      </c>
      <c r="V135" s="190">
        <f t="shared" ca="1" si="38"/>
        <v>0.62875713056071802</v>
      </c>
      <c r="W135" s="187">
        <f t="shared" ca="1" si="38"/>
        <v>0.60473731611459269</v>
      </c>
      <c r="Y135" s="78">
        <f t="shared" ca="1" si="29"/>
        <v>11910676.966434704</v>
      </c>
      <c r="Z135" s="78">
        <f t="shared" ca="1" si="30"/>
        <v>11914566.699756831</v>
      </c>
      <c r="AA135" s="78">
        <f t="shared" ca="1" si="31"/>
        <v>3889.7333221267909</v>
      </c>
    </row>
    <row r="136" spans="1:27" ht="11.25" customHeight="1" x14ac:dyDescent="0.2">
      <c r="A136" s="222">
        <f t="shared" si="32"/>
        <v>126</v>
      </c>
      <c r="B136" s="220">
        <f t="shared" si="22"/>
        <v>1.95E-2</v>
      </c>
      <c r="C136" s="217">
        <f t="shared" si="23"/>
        <v>2.7675000000000004E-3</v>
      </c>
      <c r="D136" s="219">
        <f t="shared" ca="1" si="24"/>
        <v>0.90508636610217474</v>
      </c>
      <c r="E136" s="218">
        <f t="shared" ca="1" si="25"/>
        <v>1.3110902695760056</v>
      </c>
      <c r="F136" s="187">
        <f t="shared" ca="1" si="26"/>
        <v>6.4729895577747953E-3</v>
      </c>
      <c r="G136" s="217">
        <f t="shared" ca="1" si="27"/>
        <v>9.2404895577747961E-3</v>
      </c>
      <c r="H136" s="187">
        <f t="shared" ca="1" si="28"/>
        <v>2.8740489557774796E-2</v>
      </c>
      <c r="I136" s="191">
        <f t="shared" ca="1" si="38"/>
        <v>0.98537564728761617</v>
      </c>
      <c r="J136" s="190">
        <f t="shared" ca="1" si="38"/>
        <v>0.95496460426327401</v>
      </c>
      <c r="K136" s="190">
        <f t="shared" ca="1" si="38"/>
        <v>0.92366340504610378</v>
      </c>
      <c r="L136" s="190">
        <f t="shared" ca="1" si="38"/>
        <v>0.89206465785186229</v>
      </c>
      <c r="M136" s="190">
        <f t="shared" ca="1" si="38"/>
        <v>0.86058807331947573</v>
      </c>
      <c r="N136" s="190">
        <f t="shared" ca="1" si="38"/>
        <v>0.82952692387574811</v>
      </c>
      <c r="O136" s="190">
        <f t="shared" ca="1" si="38"/>
        <v>0.79908244290764729</v>
      </c>
      <c r="P136" s="190">
        <f t="shared" ca="1" si="38"/>
        <v>0.76938912369295154</v>
      </c>
      <c r="Q136" s="190">
        <f t="shared" ca="1" si="38"/>
        <v>0.74053324530855735</v>
      </c>
      <c r="R136" s="190">
        <f t="shared" ca="1" si="38"/>
        <v>0.71256639937341681</v>
      </c>
      <c r="S136" s="190">
        <f t="shared" ca="1" si="38"/>
        <v>0.6855153459374449</v>
      </c>
      <c r="T136" s="190">
        <f t="shared" ca="1" si="38"/>
        <v>0.65938918275218372</v>
      </c>
      <c r="U136" s="190">
        <f t="shared" ca="1" si="38"/>
        <v>0.63418455250913952</v>
      </c>
      <c r="V136" s="190">
        <f t="shared" ca="1" si="38"/>
        <v>0.60988941931697771</v>
      </c>
      <c r="W136" s="187">
        <f t="shared" ca="1" si="38"/>
        <v>0.58648580293151287</v>
      </c>
      <c r="Y136" s="78">
        <f t="shared" ca="1" si="29"/>
        <v>11643218.826373914</v>
      </c>
      <c r="Z136" s="78">
        <f t="shared" ca="1" si="30"/>
        <v>11647304.67034886</v>
      </c>
      <c r="AA136" s="78">
        <f t="shared" ca="1" si="31"/>
        <v>4085.8439749460667</v>
      </c>
    </row>
    <row r="137" spans="1:27" ht="11.25" customHeight="1" x14ac:dyDescent="0.2">
      <c r="A137" s="222">
        <f t="shared" si="32"/>
        <v>127</v>
      </c>
      <c r="B137" s="220">
        <f t="shared" si="22"/>
        <v>1.95E-2</v>
      </c>
      <c r="C137" s="217">
        <f t="shared" si="23"/>
        <v>2.7675000000000004E-3</v>
      </c>
      <c r="D137" s="219">
        <f t="shared" ca="1" si="24"/>
        <v>0.17936150865171929</v>
      </c>
      <c r="E137" s="218">
        <f t="shared" ca="1" si="25"/>
        <v>-0.91780107893582474</v>
      </c>
      <c r="F137" s="187">
        <f t="shared" ca="1" si="26"/>
        <v>-4.5312797584770963E-3</v>
      </c>
      <c r="G137" s="217">
        <f t="shared" ca="1" si="27"/>
        <v>-1.7637797584770958E-3</v>
      </c>
      <c r="H137" s="187">
        <f t="shared" ca="1" si="28"/>
        <v>1.7736220241522903E-2</v>
      </c>
      <c r="I137" s="191">
        <f t="shared" ca="1" si="38"/>
        <v>0.99045985893802202</v>
      </c>
      <c r="J137" s="190">
        <f t="shared" ca="1" si="38"/>
        <v>0.96800452038848328</v>
      </c>
      <c r="K137" s="190">
        <f t="shared" ca="1" si="38"/>
        <v>0.94229236121397031</v>
      </c>
      <c r="L137" s="190">
        <f t="shared" ca="1" si="38"/>
        <v>0.91449716610975673</v>
      </c>
      <c r="M137" s="190">
        <f t="shared" ca="1" si="38"/>
        <v>0.88549518244922976</v>
      </c>
      <c r="N137" s="190">
        <f t="shared" ca="1" si="38"/>
        <v>0.85593069493925023</v>
      </c>
      <c r="O137" s="190">
        <f t="shared" ca="1" si="38"/>
        <v>0.82627069091119043</v>
      </c>
      <c r="P137" s="190">
        <f t="shared" ca="1" si="38"/>
        <v>0.79684859300750766</v>
      </c>
      <c r="Q137" s="190">
        <f t="shared" ca="1" si="38"/>
        <v>0.76789830654443736</v>
      </c>
      <c r="R137" s="190">
        <f t="shared" ca="1" si="38"/>
        <v>0.73958023298319209</v>
      </c>
      <c r="S137" s="190">
        <f t="shared" ca="1" si="38"/>
        <v>0.71200088089722879</v>
      </c>
      <c r="T137" s="190">
        <f t="shared" ca="1" si="38"/>
        <v>0.68522750650236375</v>
      </c>
      <c r="U137" s="190">
        <f t="shared" ca="1" si="38"/>
        <v>0.65929896410326205</v>
      </c>
      <c r="V137" s="190">
        <f t="shared" ca="1" si="38"/>
        <v>0.63423370284991809</v>
      </c>
      <c r="W137" s="187">
        <f t="shared" ca="1" si="38"/>
        <v>0.61003563435605968</v>
      </c>
      <c r="Y137" s="78">
        <f t="shared" ca="1" si="29"/>
        <v>11988074.296193872</v>
      </c>
      <c r="Z137" s="78">
        <f t="shared" ca="1" si="30"/>
        <v>11991907.713109061</v>
      </c>
      <c r="AA137" s="78">
        <f t="shared" ca="1" si="31"/>
        <v>3833.4169151894748</v>
      </c>
    </row>
    <row r="138" spans="1:27" ht="11.25" customHeight="1" x14ac:dyDescent="0.2">
      <c r="A138" s="222">
        <f t="shared" si="32"/>
        <v>128</v>
      </c>
      <c r="B138" s="220">
        <f t="shared" si="22"/>
        <v>1.95E-2</v>
      </c>
      <c r="C138" s="217">
        <f t="shared" si="23"/>
        <v>2.7675000000000004E-3</v>
      </c>
      <c r="D138" s="219">
        <f t="shared" ca="1" si="24"/>
        <v>8.7052691908179547E-2</v>
      </c>
      <c r="E138" s="218">
        <f t="shared" ca="1" si="25"/>
        <v>-1.3591300445566443</v>
      </c>
      <c r="F138" s="187">
        <f t="shared" ca="1" si="26"/>
        <v>-6.7101669429048723E-3</v>
      </c>
      <c r="G138" s="217">
        <f t="shared" ca="1" si="27"/>
        <v>-3.9426669429048714E-3</v>
      </c>
      <c r="H138" s="187">
        <f t="shared" ca="1" si="28"/>
        <v>1.5557333057095129E-2</v>
      </c>
      <c r="I138" s="191">
        <f t="shared" ca="1" si="38"/>
        <v>0.99146965924099761</v>
      </c>
      <c r="J138" s="190">
        <f t="shared" ca="1" si="38"/>
        <v>0.9706075153124788</v>
      </c>
      <c r="K138" s="190">
        <f t="shared" ca="1" si="38"/>
        <v>0.94602528932995555</v>
      </c>
      <c r="L138" s="190">
        <f t="shared" ca="1" si="38"/>
        <v>0.91900534871355355</v>
      </c>
      <c r="M138" s="190">
        <f t="shared" ca="1" si="38"/>
        <v>0.89051172921649013</v>
      </c>
      <c r="N138" s="190">
        <f t="shared" ca="1" si="38"/>
        <v>0.86125758469893055</v>
      </c>
      <c r="O138" s="190">
        <f t="shared" ca="1" si="38"/>
        <v>0.83176280115322143</v>
      </c>
      <c r="P138" s="190">
        <f t="shared" ca="1" si="38"/>
        <v>0.80240081667144914</v>
      </c>
      <c r="Q138" s="190">
        <f t="shared" ca="1" si="38"/>
        <v>0.77343546339609648</v>
      </c>
      <c r="R138" s="190">
        <f t="shared" ca="1" si="38"/>
        <v>0.7450493287293305</v>
      </c>
      <c r="S138" s="190">
        <f t="shared" ca="1" si="38"/>
        <v>0.71736525276928909</v>
      </c>
      <c r="T138" s="190">
        <f t="shared" ca="1" si="38"/>
        <v>0.69046244162877257</v>
      </c>
      <c r="U138" s="190">
        <f t="shared" ca="1" si="38"/>
        <v>0.66438844541049502</v>
      </c>
      <c r="V138" s="190">
        <f t="shared" ca="1" si="38"/>
        <v>0.63916800638738702</v>
      </c>
      <c r="W138" s="187">
        <f t="shared" ca="1" si="38"/>
        <v>0.61480956324051872</v>
      </c>
      <c r="Y138" s="78">
        <f t="shared" ca="1" si="29"/>
        <v>12057719.245898966</v>
      </c>
      <c r="Z138" s="78">
        <f t="shared" ca="1" si="30"/>
        <v>12061502.185099818</v>
      </c>
      <c r="AA138" s="78">
        <f t="shared" ca="1" si="31"/>
        <v>3782.9392008520663</v>
      </c>
    </row>
    <row r="139" spans="1:27" ht="11.25" customHeight="1" x14ac:dyDescent="0.2">
      <c r="A139" s="222">
        <f t="shared" si="32"/>
        <v>129</v>
      </c>
      <c r="B139" s="220">
        <f t="shared" ref="B139:B202" si="39">$B$5</f>
        <v>1.95E-2</v>
      </c>
      <c r="C139" s="217">
        <f t="shared" ref="C139:C202" si="40">$B$2*($B$3-$B139)*$B$8</f>
        <v>2.7675000000000004E-3</v>
      </c>
      <c r="D139" s="219">
        <f t="shared" ref="D139:D202" ca="1" si="41">RAND()</f>
        <v>0.59796489493203753</v>
      </c>
      <c r="E139" s="218">
        <f t="shared" ref="E139:E202" ca="1" si="42">NORMINV(D139,0,1)</f>
        <v>0.24808297214326164</v>
      </c>
      <c r="F139" s="187">
        <f t="shared" ref="F139:F202" ca="1" si="43">SQRT($B139)*$B$9*E139</f>
        <v>1.2248115369389333E-3</v>
      </c>
      <c r="G139" s="217">
        <f t="shared" ref="G139:G202" ca="1" si="44">C139+F139</f>
        <v>3.9923115369389335E-3</v>
      </c>
      <c r="H139" s="187">
        <f t="shared" ref="H139:H202" ca="1" si="45">$B139+G139</f>
        <v>2.3492311536938933E-2</v>
      </c>
      <c r="I139" s="191">
        <f t="shared" ca="1" si="38"/>
        <v>0.98779715604905449</v>
      </c>
      <c r="J139" s="190">
        <f t="shared" ca="1" si="38"/>
        <v>0.96116156979101153</v>
      </c>
      <c r="K139" s="190">
        <f t="shared" ca="1" si="38"/>
        <v>0.93250157290531555</v>
      </c>
      <c r="L139" s="190">
        <f t="shared" ca="1" si="38"/>
        <v>0.90269373583204615</v>
      </c>
      <c r="M139" s="190">
        <f t="shared" ca="1" si="38"/>
        <v>0.87237820330017035</v>
      </c>
      <c r="N139" s="190">
        <f t="shared" ca="1" si="38"/>
        <v>0.84201629376246123</v>
      </c>
      <c r="O139" s="190">
        <f t="shared" ca="1" si="38"/>
        <v>0.8119356812348294</v>
      </c>
      <c r="P139" s="190">
        <f t="shared" ca="1" si="38"/>
        <v>0.78236507232460228</v>
      </c>
      <c r="Q139" s="190">
        <f t="shared" ca="1" si="38"/>
        <v>0.75346042341026975</v>
      </c>
      <c r="R139" s="190">
        <f t="shared" ca="1" si="38"/>
        <v>0.72532455083977765</v>
      </c>
      <c r="S139" s="190">
        <f t="shared" ca="1" si="38"/>
        <v>0.6980216850255514</v>
      </c>
      <c r="T139" s="190">
        <f t="shared" ca="1" si="38"/>
        <v>0.67158820903459293</v>
      </c>
      <c r="U139" s="190">
        <f t="shared" ca="1" si="38"/>
        <v>0.64604054622913054</v>
      </c>
      <c r="V139" s="190">
        <f t="shared" ca="1" si="38"/>
        <v>0.62138093284239826</v>
      </c>
      <c r="W139" s="187">
        <f t="shared" ca="1" si="38"/>
        <v>0.59760162963652963</v>
      </c>
      <c r="Y139" s="78">
        <f t="shared" ref="Y139:Y202" ca="1" si="46">SUMPRODUCT($I139:$W139,$I$3:$W$3)</f>
        <v>11806267.26221774</v>
      </c>
      <c r="Z139" s="78">
        <f t="shared" ref="Z139:Z202" ca="1" si="47">SUMPRODUCT($I139:$W139,$I$4:$W$4)</f>
        <v>11810233.299083896</v>
      </c>
      <c r="AA139" s="78">
        <f t="shared" ref="AA139:AA202" ca="1" si="48">+Z139-Y139</f>
        <v>3966.0368661563843</v>
      </c>
    </row>
    <row r="140" spans="1:27" ht="11.25" customHeight="1" x14ac:dyDescent="0.2">
      <c r="A140" s="222">
        <f t="shared" ref="A140:A203" si="49">+A139+1</f>
        <v>130</v>
      </c>
      <c r="B140" s="220">
        <f t="shared" si="39"/>
        <v>1.95E-2</v>
      </c>
      <c r="C140" s="217">
        <f t="shared" si="40"/>
        <v>2.7675000000000004E-3</v>
      </c>
      <c r="D140" s="219">
        <f t="shared" ca="1" si="41"/>
        <v>0.40841064400460703</v>
      </c>
      <c r="E140" s="218">
        <f t="shared" ca="1" si="42"/>
        <v>-0.2316352995148481</v>
      </c>
      <c r="F140" s="187">
        <f t="shared" ca="1" si="43"/>
        <v>-1.1436076597964014E-3</v>
      </c>
      <c r="G140" s="217">
        <f t="shared" ca="1" si="44"/>
        <v>1.6238923402035991E-3</v>
      </c>
      <c r="H140" s="187">
        <f t="shared" ca="1" si="45"/>
        <v>2.11238923402036E-2</v>
      </c>
      <c r="I140" s="191">
        <f t="shared" ca="1" si="38"/>
        <v>0.98889189222061646</v>
      </c>
      <c r="J140" s="190">
        <f t="shared" ca="1" si="38"/>
        <v>0.96397131480832354</v>
      </c>
      <c r="K140" s="190">
        <f t="shared" ca="1" si="38"/>
        <v>0.93651774292019951</v>
      </c>
      <c r="L140" s="190">
        <f t="shared" ca="1" si="38"/>
        <v>0.90753185273060277</v>
      </c>
      <c r="M140" s="190">
        <f t="shared" ca="1" si="38"/>
        <v>0.87775166439266439</v>
      </c>
      <c r="N140" s="190">
        <f t="shared" ca="1" si="38"/>
        <v>0.84771395662209137</v>
      </c>
      <c r="O140" s="190">
        <f t="shared" ca="1" si="38"/>
        <v>0.81780364783125647</v>
      </c>
      <c r="P140" s="190">
        <f t="shared" ca="1" si="38"/>
        <v>0.7882923563399743</v>
      </c>
      <c r="Q140" s="190">
        <f t="shared" ca="1" si="38"/>
        <v>0.75936791718848917</v>
      </c>
      <c r="R140" s="190">
        <f t="shared" ca="1" si="38"/>
        <v>0.73115666183788153</v>
      </c>
      <c r="S140" s="190">
        <f t="shared" ca="1" si="38"/>
        <v>0.70374006555123303</v>
      </c>
      <c r="T140" s="190">
        <f t="shared" ca="1" si="38"/>
        <v>0.67716709330724045</v>
      </c>
      <c r="U140" s="190">
        <f t="shared" ca="1" si="38"/>
        <v>0.65146330368635441</v>
      </c>
      <c r="V140" s="190">
        <f t="shared" ca="1" si="38"/>
        <v>0.62663753220285878</v>
      </c>
      <c r="W140" s="187">
        <f t="shared" ca="1" si="38"/>
        <v>0.60268677980607555</v>
      </c>
      <c r="Y140" s="78">
        <f t="shared" ca="1" si="46"/>
        <v>11880693.781445859</v>
      </c>
      <c r="Z140" s="78">
        <f t="shared" ca="1" si="47"/>
        <v>11884605.389458595</v>
      </c>
      <c r="AA140" s="78">
        <f t="shared" ca="1" si="48"/>
        <v>3911.6080127358437</v>
      </c>
    </row>
    <row r="141" spans="1:27" ht="11.25" customHeight="1" x14ac:dyDescent="0.2">
      <c r="A141" s="222">
        <f t="shared" si="49"/>
        <v>131</v>
      </c>
      <c r="B141" s="220">
        <f t="shared" si="39"/>
        <v>1.95E-2</v>
      </c>
      <c r="C141" s="217">
        <f t="shared" si="40"/>
        <v>2.7675000000000004E-3</v>
      </c>
      <c r="D141" s="219">
        <f t="shared" ca="1" si="41"/>
        <v>0.91304039331216169</v>
      </c>
      <c r="E141" s="218">
        <f t="shared" ca="1" si="42"/>
        <v>1.359717893905928</v>
      </c>
      <c r="F141" s="187">
        <f t="shared" ca="1" si="43"/>
        <v>6.7130692165223013E-3</v>
      </c>
      <c r="G141" s="217">
        <f t="shared" ca="1" si="44"/>
        <v>9.4805692165223013E-3</v>
      </c>
      <c r="H141" s="187">
        <f t="shared" ca="1" si="45"/>
        <v>2.8980569216522301E-2</v>
      </c>
      <c r="I141" s="191">
        <f t="shared" ref="I141:W150" ca="1" si="50">I$8*EXP(-$H141*I$9)</f>
        <v>0.9852650166568343</v>
      </c>
      <c r="J141" s="190">
        <f t="shared" ca="1" si="50"/>
        <v>0.95468207963121676</v>
      </c>
      <c r="K141" s="190">
        <f t="shared" ca="1" si="50"/>
        <v>0.92326110980085419</v>
      </c>
      <c r="L141" s="190">
        <f t="shared" ca="1" si="50"/>
        <v>0.89158143200024986</v>
      </c>
      <c r="M141" s="190">
        <f t="shared" ca="1" si="50"/>
        <v>0.86005255769144684</v>
      </c>
      <c r="N141" s="190">
        <f t="shared" ca="1" si="50"/>
        <v>0.82896004554788161</v>
      </c>
      <c r="O141" s="190">
        <f t="shared" ca="1" si="50"/>
        <v>0.79849935875025768</v>
      </c>
      <c r="P141" s="190">
        <f t="shared" ca="1" si="50"/>
        <v>0.76880070964239522</v>
      </c>
      <c r="Q141" s="190">
        <f t="shared" ca="1" si="50"/>
        <v>0.73994722147345404</v>
      </c>
      <c r="R141" s="190">
        <f t="shared" ca="1" si="50"/>
        <v>0.71198817143144488</v>
      </c>
      <c r="S141" s="190">
        <f t="shared" ca="1" si="50"/>
        <v>0.68494862971127546</v>
      </c>
      <c r="T141" s="190">
        <f t="shared" ca="1" si="50"/>
        <v>0.65883646528600315</v>
      </c>
      <c r="U141" s="190">
        <f t="shared" ca="1" si="50"/>
        <v>0.63364743102506094</v>
      </c>
      <c r="V141" s="190">
        <f t="shared" ca="1" si="50"/>
        <v>0.60936884958731385</v>
      </c>
      <c r="W141" s="187">
        <f t="shared" ca="1" si="50"/>
        <v>0.58598228080010872</v>
      </c>
      <c r="Y141" s="78">
        <f t="shared" ca="1" si="46"/>
        <v>11635821.359035797</v>
      </c>
      <c r="Z141" s="78">
        <f t="shared" ca="1" si="47"/>
        <v>11639912.654717315</v>
      </c>
      <c r="AA141" s="78">
        <f t="shared" ca="1" si="48"/>
        <v>4091.2956815175712</v>
      </c>
    </row>
    <row r="142" spans="1:27" ht="11.25" customHeight="1" x14ac:dyDescent="0.2">
      <c r="A142" s="222">
        <f t="shared" si="49"/>
        <v>132</v>
      </c>
      <c r="B142" s="220">
        <f t="shared" si="39"/>
        <v>1.95E-2</v>
      </c>
      <c r="C142" s="217">
        <f t="shared" si="40"/>
        <v>2.7675000000000004E-3</v>
      </c>
      <c r="D142" s="219">
        <f t="shared" ca="1" si="41"/>
        <v>0.90238600565979188</v>
      </c>
      <c r="E142" s="218">
        <f t="shared" ca="1" si="42"/>
        <v>1.2952674358157243</v>
      </c>
      <c r="F142" s="187">
        <f t="shared" ca="1" si="43"/>
        <v>6.3948705753664901E-3</v>
      </c>
      <c r="G142" s="217">
        <f t="shared" ca="1" si="44"/>
        <v>9.1623705753664901E-3</v>
      </c>
      <c r="H142" s="187">
        <f t="shared" ca="1" si="45"/>
        <v>2.866237057536649E-2</v>
      </c>
      <c r="I142" s="191">
        <f t="shared" ca="1" si="50"/>
        <v>0.98541164781932333</v>
      </c>
      <c r="J142" s="190">
        <f t="shared" ca="1" si="50"/>
        <v>0.95505655234812648</v>
      </c>
      <c r="K142" s="190">
        <f t="shared" ca="1" si="50"/>
        <v>0.9237943447900796</v>
      </c>
      <c r="L142" s="190">
        <f t="shared" ca="1" si="50"/>
        <v>0.89222195009710603</v>
      </c>
      <c r="M142" s="190">
        <f t="shared" ca="1" si="50"/>
        <v>0.86076239544088007</v>
      </c>
      <c r="N142" s="190">
        <f t="shared" ca="1" si="50"/>
        <v>0.82971146272340446</v>
      </c>
      <c r="O142" s="190">
        <f t="shared" ca="1" si="50"/>
        <v>0.79927226315306277</v>
      </c>
      <c r="P142" s="190">
        <f t="shared" ca="1" si="50"/>
        <v>0.76958068351673392</v>
      </c>
      <c r="Q142" s="190">
        <f t="shared" ca="1" si="50"/>
        <v>0.74072403035305412</v>
      </c>
      <c r="R142" s="190">
        <f t="shared" ca="1" si="50"/>
        <v>0.71275464891018059</v>
      </c>
      <c r="S142" s="190">
        <f t="shared" ca="1" si="50"/>
        <v>0.68569984955054508</v>
      </c>
      <c r="T142" s="190">
        <f t="shared" ca="1" si="50"/>
        <v>0.65956913021848107</v>
      </c>
      <c r="U142" s="190">
        <f t="shared" ca="1" si="50"/>
        <v>0.63435942342444773</v>
      </c>
      <c r="V142" s="190">
        <f t="shared" ca="1" si="50"/>
        <v>0.61005890221094872</v>
      </c>
      <c r="W142" s="187">
        <f t="shared" ca="1" si="50"/>
        <v>0.58664973614881089</v>
      </c>
      <c r="Y142" s="78">
        <f t="shared" ca="1" si="46"/>
        <v>11645627.020705184</v>
      </c>
      <c r="Z142" s="78">
        <f t="shared" ca="1" si="47"/>
        <v>11649711.090185713</v>
      </c>
      <c r="AA142" s="78">
        <f t="shared" ca="1" si="48"/>
        <v>4084.069480529055</v>
      </c>
    </row>
    <row r="143" spans="1:27" ht="11.25" customHeight="1" x14ac:dyDescent="0.2">
      <c r="A143" s="222">
        <f t="shared" si="49"/>
        <v>133</v>
      </c>
      <c r="B143" s="220">
        <f t="shared" si="39"/>
        <v>1.95E-2</v>
      </c>
      <c r="C143" s="217">
        <f t="shared" si="40"/>
        <v>2.7675000000000004E-3</v>
      </c>
      <c r="D143" s="219">
        <f t="shared" ca="1" si="41"/>
        <v>0.45010053119768101</v>
      </c>
      <c r="E143" s="218">
        <f t="shared" ca="1" si="42"/>
        <v>-0.12540735909510664</v>
      </c>
      <c r="F143" s="187">
        <f t="shared" ca="1" si="43"/>
        <v>-6.1914922620336056E-4</v>
      </c>
      <c r="G143" s="217">
        <f t="shared" ca="1" si="44"/>
        <v>2.1483507737966399E-3</v>
      </c>
      <c r="H143" s="187">
        <f t="shared" ca="1" si="45"/>
        <v>2.1648350773796642E-2</v>
      </c>
      <c r="I143" s="191">
        <f t="shared" ca="1" si="50"/>
        <v>0.98864937129929875</v>
      </c>
      <c r="J143" s="190">
        <f t="shared" ca="1" si="50"/>
        <v>0.96334842279786037</v>
      </c>
      <c r="K143" s="190">
        <f t="shared" ca="1" si="50"/>
        <v>0.9356269211114886</v>
      </c>
      <c r="L143" s="190">
        <f t="shared" ca="1" si="50"/>
        <v>0.9064582785396974</v>
      </c>
      <c r="M143" s="190">
        <f t="shared" ca="1" si="50"/>
        <v>0.87655892897187304</v>
      </c>
      <c r="N143" s="190">
        <f t="shared" ca="1" si="50"/>
        <v>0.84644896221103638</v>
      </c>
      <c r="O143" s="190">
        <f t="shared" ca="1" si="50"/>
        <v>0.81650061101964444</v>
      </c>
      <c r="P143" s="190">
        <f t="shared" ca="1" si="50"/>
        <v>0.78697597030196342</v>
      </c>
      <c r="Q143" s="190">
        <f t="shared" ca="1" si="50"/>
        <v>0.75805579256080435</v>
      </c>
      <c r="R143" s="190">
        <f t="shared" ca="1" si="50"/>
        <v>0.72986118061645977</v>
      </c>
      <c r="S143" s="190">
        <f t="shared" ca="1" si="50"/>
        <v>0.7024697729440289</v>
      </c>
      <c r="T143" s="190">
        <f t="shared" ca="1" si="50"/>
        <v>0.67592773387122307</v>
      </c>
      <c r="U143" s="190">
        <f t="shared" ca="1" si="50"/>
        <v>0.65025858779442347</v>
      </c>
      <c r="V143" s="190">
        <f t="shared" ca="1" si="50"/>
        <v>0.62546970030216664</v>
      </c>
      <c r="W143" s="187">
        <f t="shared" ca="1" si="50"/>
        <v>0.60155701625344915</v>
      </c>
      <c r="Y143" s="78">
        <f t="shared" ca="1" si="46"/>
        <v>11864167.250595417</v>
      </c>
      <c r="Z143" s="78">
        <f t="shared" ca="1" si="47"/>
        <v>11868090.92896663</v>
      </c>
      <c r="AA143" s="78">
        <f t="shared" ca="1" si="48"/>
        <v>3923.6783712133765</v>
      </c>
    </row>
    <row r="144" spans="1:27" ht="11.25" customHeight="1" x14ac:dyDescent="0.2">
      <c r="A144" s="222">
        <f t="shared" si="49"/>
        <v>134</v>
      </c>
      <c r="B144" s="220">
        <f t="shared" si="39"/>
        <v>1.95E-2</v>
      </c>
      <c r="C144" s="217">
        <f t="shared" si="40"/>
        <v>2.7675000000000004E-3</v>
      </c>
      <c r="D144" s="219">
        <f t="shared" ca="1" si="41"/>
        <v>0.11222447295483851</v>
      </c>
      <c r="E144" s="218">
        <f t="shared" ca="1" si="42"/>
        <v>-1.214782791375173</v>
      </c>
      <c r="F144" s="187">
        <f t="shared" ca="1" si="43"/>
        <v>-5.9975094819969352E-3</v>
      </c>
      <c r="G144" s="217">
        <f t="shared" ca="1" si="44"/>
        <v>-3.2300094819969348E-3</v>
      </c>
      <c r="H144" s="187">
        <f t="shared" ca="1" si="45"/>
        <v>1.6269990518003066E-2</v>
      </c>
      <c r="I144" s="191">
        <f t="shared" ca="1" si="50"/>
        <v>0.99113926651820061</v>
      </c>
      <c r="J144" s="190">
        <f t="shared" ca="1" si="50"/>
        <v>0.9697553738423117</v>
      </c>
      <c r="K144" s="190">
        <f t="shared" ca="1" si="50"/>
        <v>0.94480272083957406</v>
      </c>
      <c r="L144" s="190">
        <f t="shared" ca="1" si="50"/>
        <v>0.91752839877428072</v>
      </c>
      <c r="M144" s="190">
        <f t="shared" ca="1" si="50"/>
        <v>0.88886782717995394</v>
      </c>
      <c r="N144" s="190">
        <f t="shared" ca="1" si="50"/>
        <v>0.85951165897293469</v>
      </c>
      <c r="O144" s="190">
        <f t="shared" ca="1" si="50"/>
        <v>0.82996246881884383</v>
      </c>
      <c r="P144" s="190">
        <f t="shared" ca="1" si="50"/>
        <v>0.80058058407698252</v>
      </c>
      <c r="Q144" s="190">
        <f t="shared" ca="1" si="50"/>
        <v>0.77162002309165134</v>
      </c>
      <c r="R144" s="190">
        <f t="shared" ca="1" si="50"/>
        <v>0.74325609320970021</v>
      </c>
      <c r="S144" s="190">
        <f t="shared" ca="1" si="50"/>
        <v>0.71560627292968693</v>
      </c>
      <c r="T144" s="190">
        <f t="shared" ca="1" si="50"/>
        <v>0.68874584379060677</v>
      </c>
      <c r="U144" s="190">
        <f t="shared" ca="1" si="50"/>
        <v>0.66271949920853646</v>
      </c>
      <c r="V144" s="190">
        <f t="shared" ca="1" si="50"/>
        <v>0.63754991360593016</v>
      </c>
      <c r="W144" s="187">
        <f t="shared" ca="1" si="50"/>
        <v>0.61324403783431869</v>
      </c>
      <c r="Y144" s="78">
        <f t="shared" ca="1" si="46"/>
        <v>12034889.982693514</v>
      </c>
      <c r="Z144" s="78">
        <f t="shared" ca="1" si="47"/>
        <v>12038689.446646586</v>
      </c>
      <c r="AA144" s="78">
        <f t="shared" ca="1" si="48"/>
        <v>3799.4639530722052</v>
      </c>
    </row>
    <row r="145" spans="1:27" ht="11.25" customHeight="1" x14ac:dyDescent="0.2">
      <c r="A145" s="222">
        <f t="shared" si="49"/>
        <v>135</v>
      </c>
      <c r="B145" s="220">
        <f t="shared" si="39"/>
        <v>1.95E-2</v>
      </c>
      <c r="C145" s="217">
        <f t="shared" si="40"/>
        <v>2.7675000000000004E-3</v>
      </c>
      <c r="D145" s="219">
        <f t="shared" ca="1" si="41"/>
        <v>0.69729352639857534</v>
      </c>
      <c r="E145" s="218">
        <f t="shared" ca="1" si="42"/>
        <v>0.5166321802125281</v>
      </c>
      <c r="F145" s="187">
        <f t="shared" ca="1" si="43"/>
        <v>2.5506670176170163E-3</v>
      </c>
      <c r="G145" s="217">
        <f t="shared" ca="1" si="44"/>
        <v>5.3181670176170167E-3</v>
      </c>
      <c r="H145" s="187">
        <f t="shared" ca="1" si="45"/>
        <v>2.4818167017617018E-2</v>
      </c>
      <c r="I145" s="191">
        <f t="shared" ca="1" si="50"/>
        <v>0.987184845276464</v>
      </c>
      <c r="J145" s="190">
        <f t="shared" ca="1" si="50"/>
        <v>0.95959223455273346</v>
      </c>
      <c r="K145" s="190">
        <f t="shared" ca="1" si="50"/>
        <v>0.93026082068281812</v>
      </c>
      <c r="L145" s="190">
        <f t="shared" ca="1" si="50"/>
        <v>0.89999659816812294</v>
      </c>
      <c r="M145" s="190">
        <f t="shared" ca="1" si="50"/>
        <v>0.86938448200229268</v>
      </c>
      <c r="N145" s="190">
        <f t="shared" ca="1" si="50"/>
        <v>0.83884344341190187</v>
      </c>
      <c r="O145" s="190">
        <f t="shared" ca="1" si="50"/>
        <v>0.80866915972015163</v>
      </c>
      <c r="P145" s="190">
        <f t="shared" ca="1" si="50"/>
        <v>0.77906642237320289</v>
      </c>
      <c r="Q145" s="190">
        <f t="shared" ca="1" si="50"/>
        <v>0.75017346010156927</v>
      </c>
      <c r="R145" s="190">
        <f t="shared" ca="1" si="50"/>
        <v>0.72208003388943587</v>
      </c>
      <c r="S145" s="190">
        <f t="shared" ca="1" si="50"/>
        <v>0.69484081179403245</v>
      </c>
      <c r="T145" s="190">
        <f t="shared" ca="1" si="50"/>
        <v>0.6684852067476883</v>
      </c>
      <c r="U145" s="190">
        <f t="shared" ca="1" si="50"/>
        <v>0.64302458511241634</v>
      </c>
      <c r="V145" s="190">
        <f t="shared" ca="1" si="50"/>
        <v>0.61845753210743293</v>
      </c>
      <c r="W145" s="187">
        <f t="shared" ca="1" si="50"/>
        <v>0.59477368731586233</v>
      </c>
      <c r="Y145" s="78">
        <f t="shared" ca="1" si="46"/>
        <v>11764833.323256126</v>
      </c>
      <c r="Z145" s="78">
        <f t="shared" ca="1" si="47"/>
        <v>11768829.736123538</v>
      </c>
      <c r="AA145" s="78">
        <f t="shared" ca="1" si="48"/>
        <v>3996.4128674119711</v>
      </c>
    </row>
    <row r="146" spans="1:27" ht="11.25" customHeight="1" x14ac:dyDescent="0.2">
      <c r="A146" s="222">
        <f t="shared" si="49"/>
        <v>136</v>
      </c>
      <c r="B146" s="220">
        <f t="shared" si="39"/>
        <v>1.95E-2</v>
      </c>
      <c r="C146" s="217">
        <f t="shared" si="40"/>
        <v>2.7675000000000004E-3</v>
      </c>
      <c r="D146" s="219">
        <f t="shared" ca="1" si="41"/>
        <v>0.24440727140148</v>
      </c>
      <c r="E146" s="218">
        <f t="shared" ca="1" si="42"/>
        <v>-0.69219553424740643</v>
      </c>
      <c r="F146" s="187">
        <f t="shared" ca="1" si="43"/>
        <v>-3.4174416278528125E-3</v>
      </c>
      <c r="G146" s="217">
        <f t="shared" ca="1" si="44"/>
        <v>-6.4994162785281208E-4</v>
      </c>
      <c r="H146" s="187">
        <f t="shared" ca="1" si="45"/>
        <v>1.8850058372147187E-2</v>
      </c>
      <c r="I146" s="191">
        <f t="shared" ca="1" si="50"/>
        <v>0.98994405051448431</v>
      </c>
      <c r="J146" s="190">
        <f t="shared" ca="1" si="50"/>
        <v>0.96667657769217097</v>
      </c>
      <c r="K146" s="190">
        <f t="shared" ca="1" si="50"/>
        <v>0.94038979694671576</v>
      </c>
      <c r="L146" s="190">
        <f t="shared" ca="1" si="50"/>
        <v>0.91220115068856977</v>
      </c>
      <c r="M146" s="190">
        <f t="shared" ca="1" si="50"/>
        <v>0.88294167011295399</v>
      </c>
      <c r="N146" s="190">
        <f t="shared" ca="1" si="50"/>
        <v>0.85322034976241923</v>
      </c>
      <c r="O146" s="190">
        <f t="shared" ca="1" si="50"/>
        <v>0.82347716932909698</v>
      </c>
      <c r="P146" s="190">
        <f t="shared" ca="1" si="50"/>
        <v>0.79402517552001828</v>
      </c>
      <c r="Q146" s="190">
        <f t="shared" ca="1" si="50"/>
        <v>0.76508306458725162</v>
      </c>
      <c r="R146" s="190">
        <f t="shared" ca="1" si="50"/>
        <v>0.73679997929010921</v>
      </c>
      <c r="S146" s="190">
        <f t="shared" ca="1" si="50"/>
        <v>0.70927414950733003</v>
      </c>
      <c r="T146" s="190">
        <f t="shared" ca="1" si="50"/>
        <v>0.68256677892915429</v>
      </c>
      <c r="U146" s="190">
        <f t="shared" ca="1" si="50"/>
        <v>0.65671232036744887</v>
      </c>
      <c r="V146" s="190">
        <f t="shared" ca="1" si="50"/>
        <v>0.63172603927845006</v>
      </c>
      <c r="W146" s="187">
        <f t="shared" ca="1" si="50"/>
        <v>0.60760955802391581</v>
      </c>
      <c r="Y146" s="78">
        <f t="shared" ca="1" si="46"/>
        <v>11952647.830550089</v>
      </c>
      <c r="Z146" s="78">
        <f t="shared" ca="1" si="47"/>
        <v>11956506.997115612</v>
      </c>
      <c r="AA146" s="78">
        <f t="shared" ca="1" si="48"/>
        <v>3859.1665655225515</v>
      </c>
    </row>
    <row r="147" spans="1:27" ht="11.25" customHeight="1" x14ac:dyDescent="0.2">
      <c r="A147" s="222">
        <f t="shared" si="49"/>
        <v>137</v>
      </c>
      <c r="B147" s="220">
        <f t="shared" si="39"/>
        <v>1.95E-2</v>
      </c>
      <c r="C147" s="217">
        <f t="shared" si="40"/>
        <v>2.7675000000000004E-3</v>
      </c>
      <c r="D147" s="219">
        <f t="shared" ca="1" si="41"/>
        <v>5.7333384590302794E-2</v>
      </c>
      <c r="E147" s="218">
        <f t="shared" ca="1" si="42"/>
        <v>-1.577559820179915</v>
      </c>
      <c r="F147" s="187">
        <f t="shared" ca="1" si="43"/>
        <v>-7.7885775523999475E-3</v>
      </c>
      <c r="G147" s="217">
        <f t="shared" ca="1" si="44"/>
        <v>-5.0210775523999475E-3</v>
      </c>
      <c r="H147" s="187">
        <f t="shared" ca="1" si="45"/>
        <v>1.4478922447600052E-2</v>
      </c>
      <c r="I147" s="191">
        <f t="shared" ca="1" si="50"/>
        <v>0.99196982698596958</v>
      </c>
      <c r="J147" s="190">
        <f t="shared" ca="1" si="50"/>
        <v>0.97189842058764642</v>
      </c>
      <c r="K147" s="190">
        <f t="shared" ca="1" si="50"/>
        <v>0.94787831860338678</v>
      </c>
      <c r="L147" s="190">
        <f t="shared" ca="1" si="50"/>
        <v>0.92124482735569335</v>
      </c>
      <c r="M147" s="190">
        <f t="shared" ca="1" si="50"/>
        <v>0.89300510482142015</v>
      </c>
      <c r="N147" s="190">
        <f t="shared" ca="1" si="50"/>
        <v>0.86390630812506142</v>
      </c>
      <c r="O147" s="190">
        <f t="shared" ca="1" si="50"/>
        <v>0.83449453654124639</v>
      </c>
      <c r="P147" s="190">
        <f t="shared" ca="1" si="50"/>
        <v>0.80516310959311932</v>
      </c>
      <c r="Q147" s="190">
        <f t="shared" ca="1" si="50"/>
        <v>0.77619075714267705</v>
      </c>
      <c r="R147" s="190">
        <f t="shared" ca="1" si="50"/>
        <v>0.74777112672955426</v>
      </c>
      <c r="S147" s="190">
        <f t="shared" ca="1" si="50"/>
        <v>0.72003520883724426</v>
      </c>
      <c r="T147" s="190">
        <f t="shared" ca="1" si="50"/>
        <v>0.69306817818282529</v>
      </c>
      <c r="U147" s="190">
        <f t="shared" ca="1" si="50"/>
        <v>0.66692193092659002</v>
      </c>
      <c r="V147" s="190">
        <f t="shared" ca="1" si="50"/>
        <v>0.64162435617598812</v>
      </c>
      <c r="W147" s="187">
        <f t="shared" ca="1" si="50"/>
        <v>0.61718615730695259</v>
      </c>
      <c r="Y147" s="78">
        <f t="shared" ca="1" si="46"/>
        <v>12092358.167915376</v>
      </c>
      <c r="Z147" s="78">
        <f t="shared" ca="1" si="47"/>
        <v>12096116.07570317</v>
      </c>
      <c r="AA147" s="78">
        <f t="shared" ca="1" si="48"/>
        <v>3757.9077877942473</v>
      </c>
    </row>
    <row r="148" spans="1:27" ht="11.25" customHeight="1" x14ac:dyDescent="0.2">
      <c r="A148" s="222">
        <f t="shared" si="49"/>
        <v>138</v>
      </c>
      <c r="B148" s="220">
        <f t="shared" si="39"/>
        <v>1.95E-2</v>
      </c>
      <c r="C148" s="217">
        <f t="shared" si="40"/>
        <v>2.7675000000000004E-3</v>
      </c>
      <c r="D148" s="219">
        <f t="shared" ca="1" si="41"/>
        <v>0.14584972646203886</v>
      </c>
      <c r="E148" s="218">
        <f t="shared" ca="1" si="42"/>
        <v>-1.0544008070757318</v>
      </c>
      <c r="F148" s="187">
        <f t="shared" ca="1" si="43"/>
        <v>-5.2056868793006221E-3</v>
      </c>
      <c r="G148" s="217">
        <f t="shared" ca="1" si="44"/>
        <v>-2.4381868793006216E-3</v>
      </c>
      <c r="H148" s="187">
        <f t="shared" ca="1" si="45"/>
        <v>1.706181312069938E-2</v>
      </c>
      <c r="I148" s="191">
        <f t="shared" ca="1" si="50"/>
        <v>0.99077230143249351</v>
      </c>
      <c r="J148" s="190">
        <f t="shared" ca="1" si="50"/>
        <v>0.96880945011101649</v>
      </c>
      <c r="K148" s="190">
        <f t="shared" ca="1" si="50"/>
        <v>0.94344619690812559</v>
      </c>
      <c r="L148" s="190">
        <f t="shared" ca="1" si="50"/>
        <v>0.91589016632777609</v>
      </c>
      <c r="M148" s="190">
        <f t="shared" ca="1" si="50"/>
        <v>0.88704487204980564</v>
      </c>
      <c r="N148" s="190">
        <f t="shared" ca="1" si="50"/>
        <v>0.85757593867505033</v>
      </c>
      <c r="O148" s="190">
        <f t="shared" ca="1" si="50"/>
        <v>0.82796671737187988</v>
      </c>
      <c r="P148" s="190">
        <f t="shared" ca="1" si="50"/>
        <v>0.79856299426297606</v>
      </c>
      <c r="Q148" s="190">
        <f t="shared" ca="1" si="50"/>
        <v>0.76960791282850305</v>
      </c>
      <c r="R148" s="190">
        <f t="shared" ca="1" si="50"/>
        <v>0.7412687185936655</v>
      </c>
      <c r="S148" s="190">
        <f t="shared" ca="1" si="50"/>
        <v>0.71365695566642307</v>
      </c>
      <c r="T148" s="190">
        <f t="shared" ca="1" si="50"/>
        <v>0.6868435633938812</v>
      </c>
      <c r="U148" s="190">
        <f t="shared" ca="1" si="50"/>
        <v>0.66087007545643828</v>
      </c>
      <c r="V148" s="190">
        <f t="shared" ca="1" si="50"/>
        <v>0.63575687960025129</v>
      </c>
      <c r="W148" s="187">
        <f t="shared" ca="1" si="50"/>
        <v>0.61150928172548502</v>
      </c>
      <c r="Y148" s="78">
        <f t="shared" ca="1" si="46"/>
        <v>12009582.024403771</v>
      </c>
      <c r="Z148" s="78">
        <f t="shared" ca="1" si="47"/>
        <v>12013399.832080752</v>
      </c>
      <c r="AA148" s="78">
        <f t="shared" ca="1" si="48"/>
        <v>3817.8076769802719</v>
      </c>
    </row>
    <row r="149" spans="1:27" ht="11.25" customHeight="1" x14ac:dyDescent="0.2">
      <c r="A149" s="222">
        <f t="shared" si="49"/>
        <v>139</v>
      </c>
      <c r="B149" s="220">
        <f t="shared" si="39"/>
        <v>1.95E-2</v>
      </c>
      <c r="C149" s="217">
        <f t="shared" si="40"/>
        <v>2.7675000000000004E-3</v>
      </c>
      <c r="D149" s="219">
        <f t="shared" ca="1" si="41"/>
        <v>0.44403362198858431</v>
      </c>
      <c r="E149" s="218">
        <f t="shared" ca="1" si="42"/>
        <v>-0.14075025311318579</v>
      </c>
      <c r="F149" s="187">
        <f t="shared" ca="1" si="43"/>
        <v>-6.9489869599172909E-4</v>
      </c>
      <c r="G149" s="217">
        <f t="shared" ca="1" si="44"/>
        <v>2.0726013040082711E-3</v>
      </c>
      <c r="H149" s="187">
        <f t="shared" ca="1" si="45"/>
        <v>2.157260130400827E-2</v>
      </c>
      <c r="I149" s="191">
        <f t="shared" ca="1" si="50"/>
        <v>0.98868439581702927</v>
      </c>
      <c r="J149" s="190">
        <f t="shared" ca="1" si="50"/>
        <v>0.96343836451807163</v>
      </c>
      <c r="K149" s="190">
        <f t="shared" ca="1" si="50"/>
        <v>0.93575553342353068</v>
      </c>
      <c r="L149" s="190">
        <f t="shared" ca="1" si="50"/>
        <v>0.90661326032389422</v>
      </c>
      <c r="M149" s="190">
        <f t="shared" ca="1" si="50"/>
        <v>0.87673109996443166</v>
      </c>
      <c r="N149" s="190">
        <f t="shared" ca="1" si="50"/>
        <v>0.84663155332974493</v>
      </c>
      <c r="O149" s="190">
        <f t="shared" ca="1" si="50"/>
        <v>0.81668868508461612</v>
      </c>
      <c r="P149" s="190">
        <f t="shared" ca="1" si="50"/>
        <v>0.78716596489335222</v>
      </c>
      <c r="Q149" s="190">
        <f t="shared" ca="1" si="50"/>
        <v>0.75824516739301995</v>
      </c>
      <c r="R149" s="190">
        <f t="shared" ca="1" si="50"/>
        <v>0.7300481498388588</v>
      </c>
      <c r="S149" s="190">
        <f t="shared" ca="1" si="50"/>
        <v>0.70265310422909666</v>
      </c>
      <c r="T149" s="190">
        <f t="shared" ca="1" si="50"/>
        <v>0.67610659888758984</v>
      </c>
      <c r="U149" s="190">
        <f t="shared" ca="1" si="50"/>
        <v>0.65043245161721341</v>
      </c>
      <c r="V149" s="190">
        <f t="shared" ca="1" si="50"/>
        <v>0.62563824001038015</v>
      </c>
      <c r="W149" s="187">
        <f t="shared" ca="1" si="50"/>
        <v>0.60172006123434074</v>
      </c>
      <c r="Y149" s="78">
        <f t="shared" ca="1" si="46"/>
        <v>11866552.63056517</v>
      </c>
      <c r="Z149" s="78">
        <f t="shared" ca="1" si="47"/>
        <v>11870474.566177107</v>
      </c>
      <c r="AA149" s="78">
        <f t="shared" ca="1" si="48"/>
        <v>3921.9356119371951</v>
      </c>
    </row>
    <row r="150" spans="1:27" ht="11.25" customHeight="1" x14ac:dyDescent="0.2">
      <c r="A150" s="222">
        <f t="shared" si="49"/>
        <v>140</v>
      </c>
      <c r="B150" s="220">
        <f t="shared" si="39"/>
        <v>1.95E-2</v>
      </c>
      <c r="C150" s="217">
        <f t="shared" si="40"/>
        <v>2.7675000000000004E-3</v>
      </c>
      <c r="D150" s="219">
        <f t="shared" ca="1" si="41"/>
        <v>0.33110741047827918</v>
      </c>
      <c r="E150" s="218">
        <f t="shared" ca="1" si="42"/>
        <v>-0.43685732709986219</v>
      </c>
      <c r="F150" s="187">
        <f t="shared" ca="1" si="43"/>
        <v>-2.1568102381457621E-3</v>
      </c>
      <c r="G150" s="217">
        <f t="shared" ca="1" si="44"/>
        <v>6.1068976185423831E-4</v>
      </c>
      <c r="H150" s="187">
        <f t="shared" ca="1" si="45"/>
        <v>2.0110689761854237E-2</v>
      </c>
      <c r="I150" s="191">
        <f t="shared" ca="1" si="50"/>
        <v>0.98936058750145228</v>
      </c>
      <c r="J150" s="190">
        <f t="shared" ca="1" si="50"/>
        <v>0.96517582232812094</v>
      </c>
      <c r="K150" s="190">
        <f t="shared" ca="1" si="50"/>
        <v>0.9382411266020444</v>
      </c>
      <c r="L150" s="190">
        <f t="shared" ca="1" si="50"/>
        <v>0.90960949574117067</v>
      </c>
      <c r="M150" s="190">
        <f t="shared" ca="1" si="50"/>
        <v>0.88006051125764606</v>
      </c>
      <c r="N150" s="190">
        <f t="shared" ca="1" si="50"/>
        <v>0.85016315905413475</v>
      </c>
      <c r="O150" s="190">
        <f t="shared" ca="1" si="50"/>
        <v>0.82032688014455779</v>
      </c>
      <c r="P150" s="190">
        <f t="shared" ca="1" si="50"/>
        <v>0.79084172515967355</v>
      </c>
      <c r="Q150" s="190">
        <f t="shared" ca="1" si="50"/>
        <v>0.7619092496579809</v>
      </c>
      <c r="R150" s="190">
        <f t="shared" ca="1" si="50"/>
        <v>0.73366592107145756</v>
      </c>
      <c r="S150" s="190">
        <f t="shared" ca="1" si="50"/>
        <v>0.70620065627530748</v>
      </c>
      <c r="T150" s="190">
        <f t="shared" ca="1" si="50"/>
        <v>0.67956785435935774</v>
      </c>
      <c r="U150" s="190">
        <f t="shared" ca="1" si="50"/>
        <v>0.65379702204298262</v>
      </c>
      <c r="V150" s="190">
        <f t="shared" ca="1" si="50"/>
        <v>0.62889984851132563</v>
      </c>
      <c r="W150" s="187">
        <f t="shared" ca="1" si="50"/>
        <v>0.60487538539694385</v>
      </c>
      <c r="Y150" s="78">
        <f t="shared" ca="1" si="46"/>
        <v>11912695.245104158</v>
      </c>
      <c r="Z150" s="78">
        <f t="shared" ca="1" si="47"/>
        <v>11916583.507090475</v>
      </c>
      <c r="AA150" s="78">
        <f t="shared" ca="1" si="48"/>
        <v>3888.261986317113</v>
      </c>
    </row>
    <row r="151" spans="1:27" ht="11.25" customHeight="1" x14ac:dyDescent="0.2">
      <c r="A151" s="222">
        <f t="shared" si="49"/>
        <v>141</v>
      </c>
      <c r="B151" s="220">
        <f t="shared" si="39"/>
        <v>1.95E-2</v>
      </c>
      <c r="C151" s="217">
        <f t="shared" si="40"/>
        <v>2.7675000000000004E-3</v>
      </c>
      <c r="D151" s="219">
        <f t="shared" ca="1" si="41"/>
        <v>0.37347428177356767</v>
      </c>
      <c r="E151" s="218">
        <f t="shared" ca="1" si="42"/>
        <v>-0.32266552530723974</v>
      </c>
      <c r="F151" s="187">
        <f t="shared" ca="1" si="43"/>
        <v>-1.5930333894119426E-3</v>
      </c>
      <c r="G151" s="217">
        <f t="shared" ca="1" si="44"/>
        <v>1.1744666105880579E-3</v>
      </c>
      <c r="H151" s="187">
        <f t="shared" ca="1" si="45"/>
        <v>2.0674466610588058E-2</v>
      </c>
      <c r="I151" s="191">
        <f t="shared" ref="I151:W160" ca="1" si="51">I$8*EXP(-$H151*I$9)</f>
        <v>0.98909976373001418</v>
      </c>
      <c r="J151" s="190">
        <f t="shared" ca="1" si="51"/>
        <v>0.96450541195292183</v>
      </c>
      <c r="K151" s="190">
        <f t="shared" ca="1" si="51"/>
        <v>0.93728179230524611</v>
      </c>
      <c r="L151" s="190">
        <f t="shared" ca="1" si="51"/>
        <v>0.90845284545459781</v>
      </c>
      <c r="M151" s="190">
        <f t="shared" ca="1" si="51"/>
        <v>0.87877504990955191</v>
      </c>
      <c r="N151" s="190">
        <f t="shared" ca="1" si="51"/>
        <v>0.84879947609264872</v>
      </c>
      <c r="O151" s="190">
        <f t="shared" ca="1" si="51"/>
        <v>0.81892191743858256</v>
      </c>
      <c r="P151" s="190">
        <f t="shared" ca="1" si="51"/>
        <v>0.78942216274943489</v>
      </c>
      <c r="Q151" s="190">
        <f t="shared" ca="1" si="51"/>
        <v>0.76049412692622365</v>
      </c>
      <c r="R151" s="190">
        <f t="shared" ca="1" si="51"/>
        <v>0.73226863178094215</v>
      </c>
      <c r="S151" s="190">
        <f t="shared" ca="1" si="51"/>
        <v>0.70483044867588751</v>
      </c>
      <c r="T151" s="190">
        <f t="shared" ca="1" si="51"/>
        <v>0.67823094916421678</v>
      </c>
      <c r="U151" s="190">
        <f t="shared" ca="1" si="51"/>
        <v>0.65249744012078548</v>
      </c>
      <c r="V151" s="190">
        <f t="shared" ca="1" si="51"/>
        <v>0.62764002059419677</v>
      </c>
      <c r="W151" s="187">
        <f t="shared" ca="1" si="51"/>
        <v>0.60365659945694794</v>
      </c>
      <c r="Y151" s="78">
        <f t="shared" ca="1" si="46"/>
        <v>11894876.636352198</v>
      </c>
      <c r="Z151" s="78">
        <f t="shared" ca="1" si="47"/>
        <v>11898777.893154431</v>
      </c>
      <c r="AA151" s="78">
        <f t="shared" ca="1" si="48"/>
        <v>3901.256802232936</v>
      </c>
    </row>
    <row r="152" spans="1:27" ht="11.25" customHeight="1" x14ac:dyDescent="0.2">
      <c r="A152" s="222">
        <f t="shared" si="49"/>
        <v>142</v>
      </c>
      <c r="B152" s="220">
        <f t="shared" si="39"/>
        <v>1.95E-2</v>
      </c>
      <c r="C152" s="217">
        <f t="shared" si="40"/>
        <v>2.7675000000000004E-3</v>
      </c>
      <c r="D152" s="219">
        <f t="shared" ca="1" si="41"/>
        <v>8.0643221830792866E-2</v>
      </c>
      <c r="E152" s="218">
        <f t="shared" ca="1" si="42"/>
        <v>-1.4007580280352785</v>
      </c>
      <c r="F152" s="187">
        <f t="shared" ca="1" si="43"/>
        <v>-6.9156886439053385E-3</v>
      </c>
      <c r="G152" s="217">
        <f t="shared" ca="1" si="44"/>
        <v>-4.1481886439053376E-3</v>
      </c>
      <c r="H152" s="187">
        <f t="shared" ca="1" si="45"/>
        <v>1.5351811356094662E-2</v>
      </c>
      <c r="I152" s="191">
        <f t="shared" ca="1" si="51"/>
        <v>0.99156496092294821</v>
      </c>
      <c r="J152" s="190">
        <f t="shared" ca="1" si="51"/>
        <v>0.9708534015766862</v>
      </c>
      <c r="K152" s="190">
        <f t="shared" ca="1" si="51"/>
        <v>0.94637815694852423</v>
      </c>
      <c r="L152" s="190">
        <f t="shared" ca="1" si="51"/>
        <v>0.91943172453264443</v>
      </c>
      <c r="M152" s="190">
        <f t="shared" ca="1" si="51"/>
        <v>0.89098637504050837</v>
      </c>
      <c r="N152" s="190">
        <f t="shared" ca="1" si="51"/>
        <v>0.86176174688098328</v>
      </c>
      <c r="O152" s="190">
        <f t="shared" ca="1" si="51"/>
        <v>0.83228272012517557</v>
      </c>
      <c r="P152" s="190">
        <f t="shared" ca="1" si="51"/>
        <v>0.80292651793993741</v>
      </c>
      <c r="Q152" s="190">
        <f t="shared" ca="1" si="51"/>
        <v>0.77395980726033597</v>
      </c>
      <c r="R152" s="190">
        <f t="shared" ca="1" si="51"/>
        <v>0.74556727924118482</v>
      </c>
      <c r="S152" s="190">
        <f t="shared" ca="1" si="51"/>
        <v>0.71787332381945868</v>
      </c>
      <c r="T152" s="190">
        <f t="shared" ca="1" si="51"/>
        <v>0.69095828181925034</v>
      </c>
      <c r="U152" s="190">
        <f t="shared" ca="1" si="51"/>
        <v>0.66487052944529923</v>
      </c>
      <c r="V152" s="190">
        <f t="shared" ca="1" si="51"/>
        <v>0.6396354070414767</v>
      </c>
      <c r="W152" s="187">
        <f t="shared" ca="1" si="51"/>
        <v>0.61526178365579798</v>
      </c>
      <c r="Y152" s="78">
        <f t="shared" ca="1" si="46"/>
        <v>12064312.016250212</v>
      </c>
      <c r="Z152" s="78">
        <f t="shared" ca="1" si="47"/>
        <v>12068090.18735601</v>
      </c>
      <c r="AA152" s="78">
        <f t="shared" ca="1" si="48"/>
        <v>3778.1711057983339</v>
      </c>
    </row>
    <row r="153" spans="1:27" ht="11.25" customHeight="1" x14ac:dyDescent="0.2">
      <c r="A153" s="222">
        <f t="shared" si="49"/>
        <v>143</v>
      </c>
      <c r="B153" s="220">
        <f t="shared" si="39"/>
        <v>1.95E-2</v>
      </c>
      <c r="C153" s="217">
        <f t="shared" si="40"/>
        <v>2.7675000000000004E-3</v>
      </c>
      <c r="D153" s="219">
        <f t="shared" ca="1" si="41"/>
        <v>0.62679194891625767</v>
      </c>
      <c r="E153" s="218">
        <f t="shared" ca="1" si="42"/>
        <v>0.32336860605854073</v>
      </c>
      <c r="F153" s="187">
        <f t="shared" ca="1" si="43"/>
        <v>1.5965045724929637E-3</v>
      </c>
      <c r="G153" s="217">
        <f t="shared" ca="1" si="44"/>
        <v>4.3640045724929639E-3</v>
      </c>
      <c r="H153" s="187">
        <f t="shared" ca="1" si="45"/>
        <v>2.3864004572492964E-2</v>
      </c>
      <c r="I153" s="191">
        <f t="shared" ca="1" si="51"/>
        <v>0.98762546129407003</v>
      </c>
      <c r="J153" s="190">
        <f t="shared" ca="1" si="51"/>
        <v>0.9607213604248227</v>
      </c>
      <c r="K153" s="190">
        <f t="shared" ca="1" si="51"/>
        <v>0.93187285194434355</v>
      </c>
      <c r="L153" s="190">
        <f t="shared" ca="1" si="51"/>
        <v>0.9019368004267293</v>
      </c>
      <c r="M153" s="190">
        <f t="shared" ca="1" si="51"/>
        <v>0.87153789896879141</v>
      </c>
      <c r="N153" s="190">
        <f t="shared" ca="1" si="51"/>
        <v>0.84112560175430651</v>
      </c>
      <c r="O153" s="190">
        <f t="shared" ca="1" si="51"/>
        <v>0.81101860918595836</v>
      </c>
      <c r="P153" s="190">
        <f t="shared" ca="1" si="51"/>
        <v>0.78143891568740864</v>
      </c>
      <c r="Q153" s="190">
        <f t="shared" ca="1" si="51"/>
        <v>0.75253749928568014</v>
      </c>
      <c r="R153" s="190">
        <f t="shared" ca="1" si="51"/>
        <v>0.72441350852345621</v>
      </c>
      <c r="S153" s="190">
        <f t="shared" ca="1" si="51"/>
        <v>0.69712848648591264</v>
      </c>
      <c r="T153" s="190">
        <f t="shared" ca="1" si="51"/>
        <v>0.67071685693125294</v>
      </c>
      <c r="U153" s="190">
        <f t="shared" ca="1" si="51"/>
        <v>0.64519362142526104</v>
      </c>
      <c r="V153" s="190">
        <f t="shared" ca="1" si="51"/>
        <v>0.62055998954655778</v>
      </c>
      <c r="W153" s="187">
        <f t="shared" ca="1" si="51"/>
        <v>0.5968074848947218</v>
      </c>
      <c r="Y153" s="78">
        <f t="shared" ca="1" si="46"/>
        <v>11794634.946779273</v>
      </c>
      <c r="Z153" s="78">
        <f t="shared" ca="1" si="47"/>
        <v>11798609.506329641</v>
      </c>
      <c r="AA153" s="78">
        <f t="shared" ca="1" si="48"/>
        <v>3974.5595503672957</v>
      </c>
    </row>
    <row r="154" spans="1:27" ht="11.25" customHeight="1" x14ac:dyDescent="0.2">
      <c r="A154" s="222">
        <f t="shared" si="49"/>
        <v>144</v>
      </c>
      <c r="B154" s="220">
        <f t="shared" si="39"/>
        <v>1.95E-2</v>
      </c>
      <c r="C154" s="217">
        <f t="shared" si="40"/>
        <v>2.7675000000000004E-3</v>
      </c>
      <c r="D154" s="219">
        <f t="shared" ca="1" si="41"/>
        <v>0.93835627998437654</v>
      </c>
      <c r="E154" s="218">
        <f t="shared" ca="1" si="42"/>
        <v>1.5411205879605228</v>
      </c>
      <c r="F154" s="187">
        <f t="shared" ca="1" si="43"/>
        <v>7.6086732581473974E-3</v>
      </c>
      <c r="G154" s="217">
        <f t="shared" ca="1" si="44"/>
        <v>1.0376173258147398E-2</v>
      </c>
      <c r="H154" s="187">
        <f t="shared" ca="1" si="45"/>
        <v>2.9876173258147398E-2</v>
      </c>
      <c r="I154" s="191">
        <f t="shared" ca="1" si="51"/>
        <v>0.98485242471847201</v>
      </c>
      <c r="J154" s="190">
        <f t="shared" ca="1" si="51"/>
        <v>0.9536288742318908</v>
      </c>
      <c r="K154" s="190">
        <f t="shared" ca="1" si="51"/>
        <v>0.92176191476694769</v>
      </c>
      <c r="L154" s="190">
        <f t="shared" ca="1" si="51"/>
        <v>0.88978109284032181</v>
      </c>
      <c r="M154" s="190">
        <f t="shared" ca="1" si="51"/>
        <v>0.85805778448594483</v>
      </c>
      <c r="N154" s="190">
        <f t="shared" ca="1" si="51"/>
        <v>0.82684875288982573</v>
      </c>
      <c r="O154" s="190">
        <f t="shared" ca="1" si="51"/>
        <v>0.79632794676707164</v>
      </c>
      <c r="P154" s="190">
        <f t="shared" ca="1" si="51"/>
        <v>0.76660963100188306</v>
      </c>
      <c r="Q154" s="190">
        <f t="shared" ca="1" si="51"/>
        <v>0.73776518048946294</v>
      </c>
      <c r="R154" s="190">
        <f t="shared" ca="1" si="51"/>
        <v>0.70983526069884217</v>
      </c>
      <c r="S154" s="190">
        <f t="shared" ca="1" si="51"/>
        <v>0.68283865647803343</v>
      </c>
      <c r="T154" s="190">
        <f t="shared" ca="1" si="51"/>
        <v>0.65677866775017157</v>
      </c>
      <c r="U154" s="190">
        <f t="shared" ca="1" si="51"/>
        <v>0.63164773945947705</v>
      </c>
      <c r="V154" s="190">
        <f t="shared" ca="1" si="51"/>
        <v>0.60743081010794442</v>
      </c>
      <c r="W154" s="187">
        <f t="shared" ca="1" si="51"/>
        <v>0.58410773031540142</v>
      </c>
      <c r="Y154" s="78">
        <f t="shared" ca="1" si="46"/>
        <v>11608272.467001693</v>
      </c>
      <c r="Z154" s="78">
        <f t="shared" ca="1" si="47"/>
        <v>11612384.076125087</v>
      </c>
      <c r="AA154" s="78">
        <f t="shared" ca="1" si="48"/>
        <v>4111.6091233938932</v>
      </c>
    </row>
    <row r="155" spans="1:27" ht="11.25" customHeight="1" x14ac:dyDescent="0.2">
      <c r="A155" s="222">
        <f t="shared" si="49"/>
        <v>145</v>
      </c>
      <c r="B155" s="220">
        <f t="shared" si="39"/>
        <v>1.95E-2</v>
      </c>
      <c r="C155" s="217">
        <f t="shared" si="40"/>
        <v>2.7675000000000004E-3</v>
      </c>
      <c r="D155" s="219">
        <f t="shared" ca="1" si="41"/>
        <v>0.71973436751477815</v>
      </c>
      <c r="E155" s="218">
        <f t="shared" ca="1" si="42"/>
        <v>0.58205257967626955</v>
      </c>
      <c r="F155" s="187">
        <f t="shared" ca="1" si="43"/>
        <v>2.8736543606099588E-3</v>
      </c>
      <c r="G155" s="217">
        <f t="shared" ca="1" si="44"/>
        <v>5.6411543606099592E-3</v>
      </c>
      <c r="H155" s="187">
        <f t="shared" ca="1" si="45"/>
        <v>2.5141154360609957E-2</v>
      </c>
      <c r="I155" s="191">
        <f t="shared" ca="1" si="51"/>
        <v>0.98703573974235814</v>
      </c>
      <c r="J155" s="190">
        <f t="shared" ca="1" si="51"/>
        <v>0.95921032218770241</v>
      </c>
      <c r="K155" s="190">
        <f t="shared" ca="1" si="51"/>
        <v>0.92971577441989384</v>
      </c>
      <c r="L155" s="190">
        <f t="shared" ca="1" si="51"/>
        <v>0.89934077884949803</v>
      </c>
      <c r="M155" s="190">
        <f t="shared" ca="1" si="51"/>
        <v>0.86865674882042276</v>
      </c>
      <c r="N155" s="190">
        <f t="shared" ca="1" si="51"/>
        <v>0.83807232838802659</v>
      </c>
      <c r="O155" s="190">
        <f t="shared" ca="1" si="51"/>
        <v>0.80787540569274008</v>
      </c>
      <c r="P155" s="190">
        <f t="shared" ca="1" si="51"/>
        <v>0.77826495794000639</v>
      </c>
      <c r="Q155" s="190">
        <f t="shared" ca="1" si="51"/>
        <v>0.74937490810946983</v>
      </c>
      <c r="R155" s="190">
        <f t="shared" ca="1" si="51"/>
        <v>0.72129184856531381</v>
      </c>
      <c r="S155" s="190">
        <f t="shared" ca="1" si="51"/>
        <v>0.69406812780122606</v>
      </c>
      <c r="T155" s="190">
        <f t="shared" ca="1" si="51"/>
        <v>0.66773146870265299</v>
      </c>
      <c r="U155" s="190">
        <f t="shared" ca="1" si="51"/>
        <v>0.64229201186702978</v>
      </c>
      <c r="V155" s="190">
        <f t="shared" ca="1" si="51"/>
        <v>0.61774745778028528</v>
      </c>
      <c r="W155" s="187">
        <f t="shared" ca="1" si="51"/>
        <v>0.59408681098884164</v>
      </c>
      <c r="Y155" s="78">
        <f t="shared" ca="1" si="46"/>
        <v>11754764.689855469</v>
      </c>
      <c r="Z155" s="78">
        <f t="shared" ca="1" si="47"/>
        <v>11758768.49182515</v>
      </c>
      <c r="AA155" s="78">
        <f t="shared" ca="1" si="48"/>
        <v>4003.8019696809351</v>
      </c>
    </row>
    <row r="156" spans="1:27" ht="11.25" customHeight="1" x14ac:dyDescent="0.2">
      <c r="A156" s="222">
        <f t="shared" si="49"/>
        <v>146</v>
      </c>
      <c r="B156" s="220">
        <f t="shared" si="39"/>
        <v>1.95E-2</v>
      </c>
      <c r="C156" s="217">
        <f t="shared" si="40"/>
        <v>2.7675000000000004E-3</v>
      </c>
      <c r="D156" s="219">
        <f t="shared" ca="1" si="41"/>
        <v>0.46971303388904639</v>
      </c>
      <c r="E156" s="218">
        <f t="shared" ca="1" si="42"/>
        <v>-7.5991239668169147E-2</v>
      </c>
      <c r="F156" s="187">
        <f t="shared" ca="1" si="43"/>
        <v>-3.7517668483154365E-4</v>
      </c>
      <c r="G156" s="217">
        <f t="shared" ca="1" si="44"/>
        <v>2.3923233151684569E-3</v>
      </c>
      <c r="H156" s="187">
        <f t="shared" ca="1" si="45"/>
        <v>2.1892323315168456E-2</v>
      </c>
      <c r="I156" s="191">
        <f t="shared" ca="1" si="51"/>
        <v>0.98853657339056145</v>
      </c>
      <c r="J156" s="190">
        <f t="shared" ca="1" si="51"/>
        <v>0.96305879717744247</v>
      </c>
      <c r="K156" s="190">
        <f t="shared" ca="1" si="51"/>
        <v>0.93521280900921011</v>
      </c>
      <c r="L156" s="190">
        <f t="shared" ca="1" si="51"/>
        <v>0.90595929602952352</v>
      </c>
      <c r="M156" s="190">
        <f t="shared" ca="1" si="51"/>
        <v>0.87600463349086999</v>
      </c>
      <c r="N156" s="190">
        <f t="shared" ca="1" si="51"/>
        <v>0.84586114361301112</v>
      </c>
      <c r="O156" s="190">
        <f t="shared" ca="1" si="51"/>
        <v>0.8158951597668429</v>
      </c>
      <c r="P156" s="190">
        <f t="shared" ca="1" si="51"/>
        <v>0.78636435075733757</v>
      </c>
      <c r="Q156" s="190">
        <f t="shared" ca="1" si="51"/>
        <v>0.75744617890295374</v>
      </c>
      <c r="R156" s="190">
        <f t="shared" ca="1" si="51"/>
        <v>0.72925931888923501</v>
      </c>
      <c r="S156" s="190">
        <f t="shared" ca="1" si="51"/>
        <v>0.70187962787742375</v>
      </c>
      <c r="T156" s="190">
        <f t="shared" ca="1" si="51"/>
        <v>0.67535197018592663</v>
      </c>
      <c r="U156" s="190">
        <f t="shared" ca="1" si="51"/>
        <v>0.64969892612557512</v>
      </c>
      <c r="V156" s="190">
        <f t="shared" ca="1" si="51"/>
        <v>0.62492717916096341</v>
      </c>
      <c r="W156" s="187">
        <f t="shared" ca="1" si="51"/>
        <v>0.6010321841191526</v>
      </c>
      <c r="Y156" s="78">
        <f t="shared" ca="1" si="46"/>
        <v>11856488.148496026</v>
      </c>
      <c r="Z156" s="78">
        <f t="shared" ca="1" si="47"/>
        <v>11860417.438506972</v>
      </c>
      <c r="AA156" s="78">
        <f t="shared" ca="1" si="48"/>
        <v>3929.2900109458715</v>
      </c>
    </row>
    <row r="157" spans="1:27" ht="11.25" customHeight="1" x14ac:dyDescent="0.2">
      <c r="A157" s="222">
        <f t="shared" si="49"/>
        <v>147</v>
      </c>
      <c r="B157" s="220">
        <f t="shared" si="39"/>
        <v>1.95E-2</v>
      </c>
      <c r="C157" s="217">
        <f t="shared" si="40"/>
        <v>2.7675000000000004E-3</v>
      </c>
      <c r="D157" s="219">
        <f t="shared" ca="1" si="41"/>
        <v>0.2096753907329888</v>
      </c>
      <c r="E157" s="218">
        <f t="shared" ca="1" si="42"/>
        <v>-0.80754808741013007</v>
      </c>
      <c r="F157" s="187">
        <f t="shared" ca="1" si="43"/>
        <v>-3.9869492273001336E-3</v>
      </c>
      <c r="G157" s="217">
        <f t="shared" ca="1" si="44"/>
        <v>-1.2194492273001332E-3</v>
      </c>
      <c r="H157" s="187">
        <f t="shared" ca="1" si="45"/>
        <v>1.8280550772699865E-2</v>
      </c>
      <c r="I157" s="191">
        <f t="shared" ca="1" si="51"/>
        <v>0.99020775079394696</v>
      </c>
      <c r="J157" s="190">
        <f t="shared" ca="1" si="51"/>
        <v>0.96735532961598281</v>
      </c>
      <c r="K157" s="190">
        <f t="shared" ca="1" si="51"/>
        <v>0.94136210132938181</v>
      </c>
      <c r="L157" s="190">
        <f t="shared" ca="1" si="51"/>
        <v>0.91337438671669857</v>
      </c>
      <c r="M157" s="190">
        <f t="shared" ca="1" si="51"/>
        <v>0.88424636461223116</v>
      </c>
      <c r="N157" s="190">
        <f t="shared" ca="1" si="51"/>
        <v>0.85460508054495077</v>
      </c>
      <c r="O157" s="190">
        <f t="shared" ca="1" si="51"/>
        <v>0.82490432035877648</v>
      </c>
      <c r="P157" s="190">
        <f t="shared" ca="1" si="51"/>
        <v>0.7954675422658728</v>
      </c>
      <c r="Q157" s="190">
        <f t="shared" ca="1" si="51"/>
        <v>0.76652121139705409</v>
      </c>
      <c r="R157" s="190">
        <f t="shared" ca="1" si="51"/>
        <v>0.73822022013955424</v>
      </c>
      <c r="S157" s="190">
        <f t="shared" ca="1" si="51"/>
        <v>0.71066702539500881</v>
      </c>
      <c r="T157" s="190">
        <f t="shared" ca="1" si="51"/>
        <v>0.68392592078826631</v>
      </c>
      <c r="U157" s="190">
        <f t="shared" ca="1" si="51"/>
        <v>0.65803360593899285</v>
      </c>
      <c r="V157" s="190">
        <f t="shared" ca="1" si="51"/>
        <v>0.63300697132757389</v>
      </c>
      <c r="W157" s="187">
        <f t="shared" ca="1" si="51"/>
        <v>0.60884880771392269</v>
      </c>
      <c r="Y157" s="78">
        <f t="shared" ca="1" si="46"/>
        <v>11970746.638938213</v>
      </c>
      <c r="Z157" s="78">
        <f t="shared" ca="1" si="47"/>
        <v>11974592.644464456</v>
      </c>
      <c r="AA157" s="78">
        <f t="shared" ca="1" si="48"/>
        <v>3846.0055262427777</v>
      </c>
    </row>
    <row r="158" spans="1:27" ht="11.25" customHeight="1" x14ac:dyDescent="0.2">
      <c r="A158" s="222">
        <f t="shared" si="49"/>
        <v>148</v>
      </c>
      <c r="B158" s="220">
        <f t="shared" si="39"/>
        <v>1.95E-2</v>
      </c>
      <c r="C158" s="217">
        <f t="shared" si="40"/>
        <v>2.7675000000000004E-3</v>
      </c>
      <c r="D158" s="219">
        <f t="shared" ca="1" si="41"/>
        <v>0.26793492520718298</v>
      </c>
      <c r="E158" s="218">
        <f t="shared" ca="1" si="42"/>
        <v>-0.6190705998616659</v>
      </c>
      <c r="F158" s="187">
        <f t="shared" ca="1" si="43"/>
        <v>-3.0564161914845458E-3</v>
      </c>
      <c r="G158" s="217">
        <f t="shared" ca="1" si="44"/>
        <v>-2.8891619148454541E-4</v>
      </c>
      <c r="H158" s="187">
        <f t="shared" ca="1" si="45"/>
        <v>1.9211083808515453E-2</v>
      </c>
      <c r="I158" s="191">
        <f t="shared" ca="1" si="51"/>
        <v>0.9897769205319038</v>
      </c>
      <c r="J158" s="190">
        <f t="shared" ca="1" si="51"/>
        <v>0.96624654615250971</v>
      </c>
      <c r="K158" s="190">
        <f t="shared" ca="1" si="51"/>
        <v>0.93977394849250784</v>
      </c>
      <c r="L158" s="190">
        <f t="shared" ca="1" si="51"/>
        <v>0.91145818696044689</v>
      </c>
      <c r="M158" s="190">
        <f t="shared" ca="1" si="51"/>
        <v>0.8821155880494379</v>
      </c>
      <c r="N158" s="190">
        <f t="shared" ca="1" si="51"/>
        <v>0.85234369572428614</v>
      </c>
      <c r="O158" s="190">
        <f t="shared" ca="1" si="51"/>
        <v>0.82257374077637235</v>
      </c>
      <c r="P158" s="190">
        <f t="shared" ca="1" si="51"/>
        <v>0.79311217711155457</v>
      </c>
      <c r="Q158" s="190">
        <f t="shared" ca="1" si="51"/>
        <v>0.76417278426084367</v>
      </c>
      <c r="R158" s="190">
        <f t="shared" ca="1" si="51"/>
        <v>0.73590106768788843</v>
      </c>
      <c r="S158" s="190">
        <f t="shared" ca="1" si="51"/>
        <v>0.70839258402473615</v>
      </c>
      <c r="T158" s="190">
        <f t="shared" ca="1" si="51"/>
        <v>0.68170658329222145</v>
      </c>
      <c r="U158" s="190">
        <f t="shared" ca="1" si="51"/>
        <v>0.65587609797681246</v>
      </c>
      <c r="V158" s="190">
        <f t="shared" ca="1" si="51"/>
        <v>0.6309153664226721</v>
      </c>
      <c r="W158" s="187">
        <f t="shared" ca="1" si="51"/>
        <v>0.6068252725852139</v>
      </c>
      <c r="Y158" s="78">
        <f t="shared" ca="1" si="46"/>
        <v>11941190.560049407</v>
      </c>
      <c r="Z158" s="78">
        <f t="shared" ca="1" si="47"/>
        <v>11945058.0644008</v>
      </c>
      <c r="AA158" s="78">
        <f t="shared" ca="1" si="48"/>
        <v>3867.5043513923883</v>
      </c>
    </row>
    <row r="159" spans="1:27" ht="11.25" customHeight="1" x14ac:dyDescent="0.2">
      <c r="A159" s="222">
        <f t="shared" si="49"/>
        <v>149</v>
      </c>
      <c r="B159" s="220">
        <f t="shared" si="39"/>
        <v>1.95E-2</v>
      </c>
      <c r="C159" s="217">
        <f t="shared" si="40"/>
        <v>2.7675000000000004E-3</v>
      </c>
      <c r="D159" s="219">
        <f t="shared" ca="1" si="41"/>
        <v>0.58455850495713169</v>
      </c>
      <c r="E159" s="218">
        <f t="shared" ca="1" si="42"/>
        <v>0.21356923842527109</v>
      </c>
      <c r="F159" s="187">
        <f t="shared" ca="1" si="43"/>
        <v>1.05441362983783E-3</v>
      </c>
      <c r="G159" s="217">
        <f t="shared" ca="1" si="44"/>
        <v>3.8219136298378305E-3</v>
      </c>
      <c r="H159" s="187">
        <f t="shared" ca="1" si="45"/>
        <v>2.3321913629837831E-2</v>
      </c>
      <c r="I159" s="191">
        <f t="shared" ca="1" si="51"/>
        <v>0.98787587728642701</v>
      </c>
      <c r="J159" s="190">
        <f t="shared" ca="1" si="51"/>
        <v>0.96136344555680275</v>
      </c>
      <c r="K159" s="190">
        <f t="shared" ca="1" si="51"/>
        <v>0.93278994375920909</v>
      </c>
      <c r="L159" s="190">
        <f t="shared" ca="1" si="51"/>
        <v>0.90304095549577301</v>
      </c>
      <c r="M159" s="190">
        <f t="shared" ca="1" si="51"/>
        <v>0.87276370084848021</v>
      </c>
      <c r="N159" s="190">
        <f t="shared" ca="1" si="51"/>
        <v>0.84242493534051477</v>
      </c>
      <c r="O159" s="190">
        <f t="shared" ca="1" si="51"/>
        <v>0.81235644775609861</v>
      </c>
      <c r="P159" s="190">
        <f t="shared" ca="1" si="51"/>
        <v>0.78279002383708274</v>
      </c>
      <c r="Q159" s="190">
        <f t="shared" ca="1" si="51"/>
        <v>0.7538839044512432</v>
      </c>
      <c r="R159" s="190">
        <f t="shared" ca="1" si="51"/>
        <v>0.72574258944923842</v>
      </c>
      <c r="S159" s="190">
        <f t="shared" ca="1" si="51"/>
        <v>0.69843154293559551</v>
      </c>
      <c r="T159" s="190">
        <f t="shared" ca="1" si="51"/>
        <v>0.6719880475771941</v>
      </c>
      <c r="U159" s="190">
        <f t="shared" ca="1" si="51"/>
        <v>0.64642917961261659</v>
      </c>
      <c r="V159" s="190">
        <f t="shared" ca="1" si="51"/>
        <v>0.62175764674677791</v>
      </c>
      <c r="W159" s="187">
        <f t="shared" ca="1" si="51"/>
        <v>0.59796604829442435</v>
      </c>
      <c r="Y159" s="78">
        <f t="shared" ca="1" si="46"/>
        <v>11811604.288947478</v>
      </c>
      <c r="Z159" s="78">
        <f t="shared" ca="1" si="47"/>
        <v>11815566.416905027</v>
      </c>
      <c r="AA159" s="78">
        <f t="shared" ca="1" si="48"/>
        <v>3962.1279575489461</v>
      </c>
    </row>
    <row r="160" spans="1:27" ht="11.25" customHeight="1" x14ac:dyDescent="0.2">
      <c r="A160" s="222">
        <f t="shared" si="49"/>
        <v>150</v>
      </c>
      <c r="B160" s="220">
        <f t="shared" si="39"/>
        <v>1.95E-2</v>
      </c>
      <c r="C160" s="217">
        <f t="shared" si="40"/>
        <v>2.7675000000000004E-3</v>
      </c>
      <c r="D160" s="219">
        <f t="shared" ca="1" si="41"/>
        <v>0.88722960186181077</v>
      </c>
      <c r="E160" s="218">
        <f t="shared" ca="1" si="42"/>
        <v>1.2119257707601752</v>
      </c>
      <c r="F160" s="187">
        <f t="shared" ca="1" si="43"/>
        <v>5.9834040729062187E-3</v>
      </c>
      <c r="G160" s="217">
        <f t="shared" ca="1" si="44"/>
        <v>8.7509040729062196E-3</v>
      </c>
      <c r="H160" s="187">
        <f t="shared" ca="1" si="45"/>
        <v>2.825090407290622E-2</v>
      </c>
      <c r="I160" s="191">
        <f t="shared" ca="1" si="51"/>
        <v>0.98560129069957114</v>
      </c>
      <c r="J160" s="190">
        <f t="shared" ca="1" si="51"/>
        <v>0.95554100532284403</v>
      </c>
      <c r="K160" s="190">
        <f t="shared" ca="1" si="51"/>
        <v>0.92448433402345542</v>
      </c>
      <c r="L160" s="190">
        <f t="shared" ca="1" si="51"/>
        <v>0.89305089405873528</v>
      </c>
      <c r="M160" s="190">
        <f t="shared" ca="1" si="51"/>
        <v>0.86168116387967708</v>
      </c>
      <c r="N160" s="190">
        <f t="shared" ca="1" si="51"/>
        <v>0.83068413928703699</v>
      </c>
      <c r="O160" s="190">
        <f t="shared" ca="1" si="51"/>
        <v>0.80027282446392256</v>
      </c>
      <c r="P160" s="190">
        <f t="shared" ca="1" si="51"/>
        <v>0.770590450477042</v>
      </c>
      <c r="Q160" s="190">
        <f t="shared" ca="1" si="51"/>
        <v>0.74172974050393581</v>
      </c>
      <c r="R160" s="190">
        <f t="shared" ca="1" si="51"/>
        <v>0.713747013684364</v>
      </c>
      <c r="S160" s="190">
        <f t="shared" ca="1" si="51"/>
        <v>0.6866724826598436</v>
      </c>
      <c r="T160" s="190">
        <f t="shared" ca="1" si="51"/>
        <v>0.6605177562082748</v>
      </c>
      <c r="U160" s="190">
        <f t="shared" ca="1" si="51"/>
        <v>0.63528129565362235</v>
      </c>
      <c r="V160" s="190">
        <f t="shared" ca="1" si="51"/>
        <v>0.61095237626557064</v>
      </c>
      <c r="W160" s="187">
        <f t="shared" ca="1" si="51"/>
        <v>0.58751395801469819</v>
      </c>
      <c r="Y160" s="78">
        <f t="shared" ca="1" si="46"/>
        <v>11658320.725202592</v>
      </c>
      <c r="Z160" s="78">
        <f t="shared" ca="1" si="47"/>
        <v>11662395.44347496</v>
      </c>
      <c r="AA160" s="78">
        <f t="shared" ca="1" si="48"/>
        <v>4074.7182723674923</v>
      </c>
    </row>
    <row r="161" spans="1:27" ht="11.25" customHeight="1" x14ac:dyDescent="0.2">
      <c r="A161" s="222">
        <f t="shared" si="49"/>
        <v>151</v>
      </c>
      <c r="B161" s="220">
        <f t="shared" si="39"/>
        <v>1.95E-2</v>
      </c>
      <c r="C161" s="217">
        <f t="shared" si="40"/>
        <v>2.7675000000000004E-3</v>
      </c>
      <c r="D161" s="219">
        <f t="shared" ca="1" si="41"/>
        <v>0.53846457531247549</v>
      </c>
      <c r="E161" s="218">
        <f t="shared" ca="1" si="42"/>
        <v>9.6566263118420259E-2</v>
      </c>
      <c r="F161" s="187">
        <f t="shared" ca="1" si="43"/>
        <v>4.7675772393689585E-4</v>
      </c>
      <c r="G161" s="217">
        <f t="shared" ca="1" si="44"/>
        <v>3.2442577239368961E-3</v>
      </c>
      <c r="H161" s="187">
        <f t="shared" ca="1" si="45"/>
        <v>2.2744257723936897E-2</v>
      </c>
      <c r="I161" s="191">
        <f t="shared" ref="I161:W170" ca="1" si="52">I$8*EXP(-$H161*I$9)</f>
        <v>0.98814279220145129</v>
      </c>
      <c r="J161" s="190">
        <f t="shared" ca="1" si="52"/>
        <v>0.96204812826147734</v>
      </c>
      <c r="K161" s="190">
        <f t="shared" ca="1" si="52"/>
        <v>0.93376819655040055</v>
      </c>
      <c r="L161" s="190">
        <f t="shared" ca="1" si="52"/>
        <v>0.90421903855516494</v>
      </c>
      <c r="M161" s="190">
        <f t="shared" ca="1" si="52"/>
        <v>0.87407182142109363</v>
      </c>
      <c r="N161" s="190">
        <f t="shared" ca="1" si="52"/>
        <v>0.84381172338416366</v>
      </c>
      <c r="O161" s="190">
        <f t="shared" ca="1" si="52"/>
        <v>0.81378448679361037</v>
      </c>
      <c r="P161" s="190">
        <f t="shared" ca="1" si="52"/>
        <v>0.78423234523068686</v>
      </c>
      <c r="Q161" s="190">
        <f t="shared" ca="1" si="52"/>
        <v>0.75532129450464358</v>
      </c>
      <c r="R161" s="190">
        <f t="shared" ca="1" si="52"/>
        <v>0.72716155118390424</v>
      </c>
      <c r="S161" s="190">
        <f t="shared" ca="1" si="52"/>
        <v>0.69982276970365631</v>
      </c>
      <c r="T161" s="190">
        <f t="shared" ca="1" si="52"/>
        <v>0.67334528887650746</v>
      </c>
      <c r="U161" s="190">
        <f t="shared" ca="1" si="52"/>
        <v>0.64774840324203098</v>
      </c>
      <c r="V161" s="190">
        <f t="shared" ca="1" si="52"/>
        <v>0.62303642263307335</v>
      </c>
      <c r="W161" s="187">
        <f t="shared" ca="1" si="52"/>
        <v>0.59920309693001994</v>
      </c>
      <c r="Y161" s="78">
        <f t="shared" ca="1" si="46"/>
        <v>11829717.359471884</v>
      </c>
      <c r="Z161" s="78">
        <f t="shared" ca="1" si="47"/>
        <v>11833666.227797255</v>
      </c>
      <c r="AA161" s="78">
        <f t="shared" ca="1" si="48"/>
        <v>3948.8683253712952</v>
      </c>
    </row>
    <row r="162" spans="1:27" ht="11.25" customHeight="1" x14ac:dyDescent="0.2">
      <c r="A162" s="222">
        <f t="shared" si="49"/>
        <v>152</v>
      </c>
      <c r="B162" s="220">
        <f t="shared" si="39"/>
        <v>1.95E-2</v>
      </c>
      <c r="C162" s="217">
        <f t="shared" si="40"/>
        <v>2.7675000000000004E-3</v>
      </c>
      <c r="D162" s="219">
        <f t="shared" ca="1" si="41"/>
        <v>0.95230230870878818</v>
      </c>
      <c r="E162" s="218">
        <f t="shared" ca="1" si="42"/>
        <v>1.6675988707614859</v>
      </c>
      <c r="F162" s="187">
        <f t="shared" ca="1" si="43"/>
        <v>8.2331097465065707E-3</v>
      </c>
      <c r="G162" s="217">
        <f t="shared" ca="1" si="44"/>
        <v>1.1000609746506572E-2</v>
      </c>
      <c r="H162" s="187">
        <f t="shared" ca="1" si="45"/>
        <v>3.050060974650657E-2</v>
      </c>
      <c r="I162" s="191">
        <f t="shared" ca="1" si="52"/>
        <v>0.98456485801545768</v>
      </c>
      <c r="J162" s="190">
        <f t="shared" ca="1" si="52"/>
        <v>0.95289524185847874</v>
      </c>
      <c r="K162" s="190">
        <f t="shared" ca="1" si="52"/>
        <v>0.9207180808525196</v>
      </c>
      <c r="L162" s="190">
        <f t="shared" ca="1" si="52"/>
        <v>0.88852800484137495</v>
      </c>
      <c r="M162" s="190">
        <f t="shared" ca="1" si="52"/>
        <v>0.85666971912689938</v>
      </c>
      <c r="N162" s="190">
        <f t="shared" ca="1" si="52"/>
        <v>0.82537989172854398</v>
      </c>
      <c r="O162" s="190">
        <f t="shared" ca="1" si="52"/>
        <v>0.79481748127258356</v>
      </c>
      <c r="P162" s="190">
        <f t="shared" ca="1" si="52"/>
        <v>0.76508565454058941</v>
      </c>
      <c r="Q162" s="190">
        <f t="shared" ca="1" si="52"/>
        <v>0.73624761783774451</v>
      </c>
      <c r="R162" s="190">
        <f t="shared" ca="1" si="52"/>
        <v>0.70833805296135843</v>
      </c>
      <c r="S162" s="190">
        <f t="shared" ca="1" si="52"/>
        <v>0.68137137975277495</v>
      </c>
      <c r="T162" s="190">
        <f t="shared" ca="1" si="52"/>
        <v>0.65534772630020577</v>
      </c>
      <c r="U162" s="190">
        <f t="shared" ca="1" si="52"/>
        <v>0.63025724189367816</v>
      </c>
      <c r="V162" s="190">
        <f t="shared" ca="1" si="52"/>
        <v>0.60608321087422856</v>
      </c>
      <c r="W162" s="187">
        <f t="shared" ca="1" si="52"/>
        <v>0.58280429823790825</v>
      </c>
      <c r="Y162" s="78">
        <f t="shared" ca="1" si="46"/>
        <v>11589108.460094348</v>
      </c>
      <c r="Z162" s="78">
        <f t="shared" ca="1" si="47"/>
        <v>11593234.209585376</v>
      </c>
      <c r="AA162" s="78">
        <f t="shared" ca="1" si="48"/>
        <v>4125.7494910284877</v>
      </c>
    </row>
    <row r="163" spans="1:27" ht="11.25" customHeight="1" x14ac:dyDescent="0.2">
      <c r="A163" s="222">
        <f t="shared" si="49"/>
        <v>153</v>
      </c>
      <c r="B163" s="220">
        <f t="shared" si="39"/>
        <v>1.95E-2</v>
      </c>
      <c r="C163" s="217">
        <f t="shared" si="40"/>
        <v>2.7675000000000004E-3</v>
      </c>
      <c r="D163" s="219">
        <f t="shared" ca="1" si="41"/>
        <v>0.23389146338678835</v>
      </c>
      <c r="E163" s="218">
        <f t="shared" ca="1" si="42"/>
        <v>-0.72609109660709836</v>
      </c>
      <c r="F163" s="187">
        <f t="shared" ca="1" si="43"/>
        <v>-3.5847875584119216E-3</v>
      </c>
      <c r="G163" s="217">
        <f t="shared" ca="1" si="44"/>
        <v>-8.1728755841192118E-4</v>
      </c>
      <c r="H163" s="187">
        <f t="shared" ca="1" si="45"/>
        <v>1.8682712441588079E-2</v>
      </c>
      <c r="I163" s="191">
        <f t="shared" ca="1" si="52"/>
        <v>0.99002152975946889</v>
      </c>
      <c r="J163" s="190">
        <f t="shared" ca="1" si="52"/>
        <v>0.96687597489777133</v>
      </c>
      <c r="K163" s="190">
        <f t="shared" ca="1" si="52"/>
        <v>0.94067539773106312</v>
      </c>
      <c r="L163" s="190">
        <f t="shared" ca="1" si="52"/>
        <v>0.91254574166677382</v>
      </c>
      <c r="M163" s="190">
        <f t="shared" ca="1" si="52"/>
        <v>0.88332484585682725</v>
      </c>
      <c r="N163" s="190">
        <f t="shared" ca="1" si="52"/>
        <v>0.85362701052858991</v>
      </c>
      <c r="O163" s="190">
        <f t="shared" ca="1" si="52"/>
        <v>0.82389627158402678</v>
      </c>
      <c r="P163" s="190">
        <f t="shared" ca="1" si="52"/>
        <v>0.79444873361421364</v>
      </c>
      <c r="Q163" s="190">
        <f t="shared" ca="1" si="52"/>
        <v>0.76550537406616792</v>
      </c>
      <c r="R163" s="190">
        <f t="shared" ca="1" si="52"/>
        <v>0.7372170236768375</v>
      </c>
      <c r="S163" s="190">
        <f t="shared" ca="1" si="52"/>
        <v>0.70968315312968111</v>
      </c>
      <c r="T163" s="190">
        <f t="shared" ca="1" si="52"/>
        <v>0.68296587304490819</v>
      </c>
      <c r="U163" s="190">
        <f t="shared" ca="1" si="52"/>
        <v>0.65710029564490469</v>
      </c>
      <c r="V163" s="190">
        <f t="shared" ca="1" si="52"/>
        <v>0.6321021632802184</v>
      </c>
      <c r="W163" s="187">
        <f t="shared" ca="1" si="52"/>
        <v>0.60797344118307806</v>
      </c>
      <c r="Y163" s="78">
        <f t="shared" ca="1" si="46"/>
        <v>11957962.829664532</v>
      </c>
      <c r="Z163" s="78">
        <f t="shared" ca="1" si="47"/>
        <v>11961818.130007844</v>
      </c>
      <c r="AA163" s="78">
        <f t="shared" ca="1" si="48"/>
        <v>3855.3003433123231</v>
      </c>
    </row>
    <row r="164" spans="1:27" ht="11.25" customHeight="1" x14ac:dyDescent="0.2">
      <c r="A164" s="222">
        <f t="shared" si="49"/>
        <v>154</v>
      </c>
      <c r="B164" s="220">
        <f t="shared" si="39"/>
        <v>1.95E-2</v>
      </c>
      <c r="C164" s="217">
        <f t="shared" si="40"/>
        <v>2.7675000000000004E-3</v>
      </c>
      <c r="D164" s="219">
        <f t="shared" ca="1" si="41"/>
        <v>0.70291866962580118</v>
      </c>
      <c r="E164" s="218">
        <f t="shared" ca="1" si="42"/>
        <v>0.53281353902777551</v>
      </c>
      <c r="F164" s="187">
        <f t="shared" ca="1" si="43"/>
        <v>2.6305560756569148E-3</v>
      </c>
      <c r="G164" s="217">
        <f t="shared" ca="1" si="44"/>
        <v>5.3980560756569148E-3</v>
      </c>
      <c r="H164" s="187">
        <f t="shared" ca="1" si="45"/>
        <v>2.4898056075656913E-2</v>
      </c>
      <c r="I164" s="191">
        <f t="shared" ca="1" si="52"/>
        <v>0.98714796278533634</v>
      </c>
      <c r="J164" s="190">
        <f t="shared" ca="1" si="52"/>
        <v>0.95949775657831227</v>
      </c>
      <c r="K164" s="190">
        <f t="shared" ca="1" si="52"/>
        <v>0.93012597689482235</v>
      </c>
      <c r="L164" s="190">
        <f t="shared" ca="1" si="52"/>
        <v>0.89983434053677325</v>
      </c>
      <c r="M164" s="190">
        <f t="shared" ca="1" si="52"/>
        <v>0.86920442466335468</v>
      </c>
      <c r="N164" s="190">
        <f t="shared" ca="1" si="52"/>
        <v>0.83865264653690186</v>
      </c>
      <c r="O164" s="190">
        <f t="shared" ca="1" si="52"/>
        <v>0.80847275667204566</v>
      </c>
      <c r="P164" s="190">
        <f t="shared" ca="1" si="52"/>
        <v>0.7788681079708758</v>
      </c>
      <c r="Q164" s="190">
        <f t="shared" ca="1" si="52"/>
        <v>0.74997586369397362</v>
      </c>
      <c r="R164" s="190">
        <f t="shared" ca="1" si="52"/>
        <v>0.72188500065755545</v>
      </c>
      <c r="S164" s="190">
        <f t="shared" ca="1" si="52"/>
        <v>0.69464961282810889</v>
      </c>
      <c r="T164" s="190">
        <f t="shared" ca="1" si="52"/>
        <v>0.66829869482616711</v>
      </c>
      <c r="U164" s="190">
        <f t="shared" ca="1" si="52"/>
        <v>0.64284330960396263</v>
      </c>
      <c r="V164" s="190">
        <f t="shared" ca="1" si="52"/>
        <v>0.61828182337680448</v>
      </c>
      <c r="W164" s="187">
        <f t="shared" ca="1" si="52"/>
        <v>0.59460371852780136</v>
      </c>
      <c r="Y164" s="78">
        <f t="shared" ca="1" si="46"/>
        <v>11762341.996152796</v>
      </c>
      <c r="Z164" s="78">
        <f t="shared" ca="1" si="47"/>
        <v>11766340.237068743</v>
      </c>
      <c r="AA164" s="78">
        <f t="shared" ca="1" si="48"/>
        <v>3998.2409159466624</v>
      </c>
    </row>
    <row r="165" spans="1:27" ht="11.25" customHeight="1" x14ac:dyDescent="0.2">
      <c r="A165" s="222">
        <f t="shared" si="49"/>
        <v>155</v>
      </c>
      <c r="B165" s="220">
        <f t="shared" si="39"/>
        <v>1.95E-2</v>
      </c>
      <c r="C165" s="217">
        <f t="shared" si="40"/>
        <v>2.7675000000000004E-3</v>
      </c>
      <c r="D165" s="219">
        <f t="shared" ca="1" si="41"/>
        <v>5.3362817872387169E-2</v>
      </c>
      <c r="E165" s="218">
        <f t="shared" ca="1" si="42"/>
        <v>-1.6130868712896018</v>
      </c>
      <c r="F165" s="187">
        <f t="shared" ca="1" si="43"/>
        <v>-7.9639783132689178E-3</v>
      </c>
      <c r="G165" s="217">
        <f t="shared" ca="1" si="44"/>
        <v>-5.1964783132689169E-3</v>
      </c>
      <c r="H165" s="187">
        <f t="shared" ca="1" si="45"/>
        <v>1.4303521686731083E-2</v>
      </c>
      <c r="I165" s="191">
        <f t="shared" ca="1" si="52"/>
        <v>0.99205120185966367</v>
      </c>
      <c r="J165" s="190">
        <f t="shared" ca="1" si="52"/>
        <v>0.97210854534313129</v>
      </c>
      <c r="K165" s="190">
        <f t="shared" ca="1" si="52"/>
        <v>0.94818005212942391</v>
      </c>
      <c r="L165" s="190">
        <f t="shared" ca="1" si="52"/>
        <v>0.92160958853777819</v>
      </c>
      <c r="M165" s="190">
        <f t="shared" ca="1" si="52"/>
        <v>0.89341130563542159</v>
      </c>
      <c r="N165" s="190">
        <f t="shared" ca="1" si="52"/>
        <v>0.86433788584131277</v>
      </c>
      <c r="O165" s="190">
        <f t="shared" ca="1" si="52"/>
        <v>0.83493969391116352</v>
      </c>
      <c r="P165" s="190">
        <f t="shared" ca="1" si="52"/>
        <v>0.80561328780625918</v>
      </c>
      <c r="Q165" s="190">
        <f t="shared" ca="1" si="52"/>
        <v>0.77663982584985702</v>
      </c>
      <c r="R165" s="190">
        <f t="shared" ca="1" si="52"/>
        <v>0.74821475947937355</v>
      </c>
      <c r="S165" s="190">
        <f t="shared" ca="1" si="52"/>
        <v>0.7204704090501779</v>
      </c>
      <c r="T165" s="190">
        <f t="shared" ca="1" si="52"/>
        <v>0.69349292346496638</v>
      </c>
      <c r="U165" s="190">
        <f t="shared" ca="1" si="52"/>
        <v>0.66733490841431375</v>
      </c>
      <c r="V165" s="190">
        <f t="shared" ca="1" si="52"/>
        <v>0.64202476685339327</v>
      </c>
      <c r="W165" s="187">
        <f t="shared" ca="1" si="52"/>
        <v>0.61757357202140184</v>
      </c>
      <c r="Y165" s="78">
        <f t="shared" ca="1" si="46"/>
        <v>12098002.726197639</v>
      </c>
      <c r="Z165" s="78">
        <f t="shared" ca="1" si="47"/>
        <v>12101756.559867697</v>
      </c>
      <c r="AA165" s="78">
        <f t="shared" ca="1" si="48"/>
        <v>3753.8336700573564</v>
      </c>
    </row>
    <row r="166" spans="1:27" ht="11.25" customHeight="1" x14ac:dyDescent="0.2">
      <c r="A166" s="222">
        <f t="shared" si="49"/>
        <v>156</v>
      </c>
      <c r="B166" s="220">
        <f t="shared" si="39"/>
        <v>1.95E-2</v>
      </c>
      <c r="C166" s="217">
        <f t="shared" si="40"/>
        <v>2.7675000000000004E-3</v>
      </c>
      <c r="D166" s="219">
        <f t="shared" ca="1" si="41"/>
        <v>0.41151652541665296</v>
      </c>
      <c r="E166" s="218">
        <f t="shared" ca="1" si="42"/>
        <v>-0.22364563564443973</v>
      </c>
      <c r="F166" s="187">
        <f t="shared" ca="1" si="43"/>
        <v>-1.1041618550311743E-3</v>
      </c>
      <c r="G166" s="217">
        <f t="shared" ca="1" si="44"/>
        <v>1.6633381449688261E-3</v>
      </c>
      <c r="H166" s="187">
        <f t="shared" ca="1" si="45"/>
        <v>2.1163338144968825E-2</v>
      </c>
      <c r="I166" s="191">
        <f t="shared" ca="1" si="52"/>
        <v>0.98887364955865609</v>
      </c>
      <c r="J166" s="190">
        <f t="shared" ca="1" si="52"/>
        <v>0.96392445156916828</v>
      </c>
      <c r="K166" s="190">
        <f t="shared" ca="1" si="52"/>
        <v>0.93645071254053402</v>
      </c>
      <c r="L166" s="190">
        <f t="shared" ca="1" si="52"/>
        <v>0.90745106238212647</v>
      </c>
      <c r="M166" s="190">
        <f t="shared" ca="1" si="52"/>
        <v>0.87766189942174244</v>
      </c>
      <c r="N166" s="190">
        <f t="shared" ca="1" si="52"/>
        <v>0.84761874757851585</v>
      </c>
      <c r="O166" s="190">
        <f t="shared" ca="1" si="52"/>
        <v>0.81770557095890595</v>
      </c>
      <c r="P166" s="190">
        <f t="shared" ca="1" si="52"/>
        <v>0.78819327118565186</v>
      </c>
      <c r="Q166" s="190">
        <f t="shared" ca="1" si="52"/>
        <v>0.75926915014075069</v>
      </c>
      <c r="R166" s="190">
        <f t="shared" ca="1" si="52"/>
        <v>0.73105914560014273</v>
      </c>
      <c r="S166" s="190">
        <f t="shared" ca="1" si="52"/>
        <v>0.70364444389319514</v>
      </c>
      <c r="T166" s="190">
        <f t="shared" ca="1" si="52"/>
        <v>0.67707379906629461</v>
      </c>
      <c r="U166" s="190">
        <f t="shared" ca="1" si="52"/>
        <v>0.65137261647963074</v>
      </c>
      <c r="V166" s="190">
        <f t="shared" ca="1" si="52"/>
        <v>0.62654962092014532</v>
      </c>
      <c r="W166" s="187">
        <f t="shared" ca="1" si="52"/>
        <v>0.60260173377828596</v>
      </c>
      <c r="Y166" s="78">
        <f t="shared" ca="1" si="46"/>
        <v>11879449.875073748</v>
      </c>
      <c r="Z166" s="78">
        <f t="shared" ca="1" si="47"/>
        <v>11883362.391267586</v>
      </c>
      <c r="AA166" s="78">
        <f t="shared" ca="1" si="48"/>
        <v>3912.5161938387901</v>
      </c>
    </row>
    <row r="167" spans="1:27" ht="11.25" customHeight="1" x14ac:dyDescent="0.2">
      <c r="A167" s="222">
        <f t="shared" si="49"/>
        <v>157</v>
      </c>
      <c r="B167" s="220">
        <f t="shared" si="39"/>
        <v>1.95E-2</v>
      </c>
      <c r="C167" s="217">
        <f t="shared" si="40"/>
        <v>2.7675000000000004E-3</v>
      </c>
      <c r="D167" s="219">
        <f t="shared" ca="1" si="41"/>
        <v>0.55691185603674898</v>
      </c>
      <c r="E167" s="218">
        <f t="shared" ca="1" si="42"/>
        <v>0.14314421250178458</v>
      </c>
      <c r="F167" s="187">
        <f t="shared" ca="1" si="43"/>
        <v>7.0671792345739263E-4</v>
      </c>
      <c r="G167" s="217">
        <f t="shared" ca="1" si="44"/>
        <v>3.4742179234573929E-3</v>
      </c>
      <c r="H167" s="187">
        <f t="shared" ca="1" si="45"/>
        <v>2.2974217923457392E-2</v>
      </c>
      <c r="I167" s="191">
        <f t="shared" ca="1" si="52"/>
        <v>0.98803652686778731</v>
      </c>
      <c r="J167" s="190">
        <f t="shared" ca="1" si="52"/>
        <v>0.96177550314633775</v>
      </c>
      <c r="K167" s="190">
        <f t="shared" ca="1" si="52"/>
        <v>0.93337863907828933</v>
      </c>
      <c r="L167" s="190">
        <f t="shared" ca="1" si="52"/>
        <v>0.90374986908486565</v>
      </c>
      <c r="M167" s="190">
        <f t="shared" ca="1" si="52"/>
        <v>0.87355083433985592</v>
      </c>
      <c r="N167" s="190">
        <f t="shared" ca="1" si="52"/>
        <v>0.84325938084722529</v>
      </c>
      <c r="O167" s="190">
        <f t="shared" ca="1" si="52"/>
        <v>0.81321569535383931</v>
      </c>
      <c r="P167" s="190">
        <f t="shared" ca="1" si="52"/>
        <v>0.78365785049183079</v>
      </c>
      <c r="Q167" s="190">
        <f t="shared" ca="1" si="52"/>
        <v>0.7547487529599447</v>
      </c>
      <c r="R167" s="190">
        <f t="shared" ca="1" si="52"/>
        <v>0.72659634177446564</v>
      </c>
      <c r="S167" s="190">
        <f t="shared" ca="1" si="52"/>
        <v>0.69926860174042427</v>
      </c>
      <c r="T167" s="190">
        <f t="shared" ca="1" si="52"/>
        <v>0.67280465384610477</v>
      </c>
      <c r="U167" s="190">
        <f t="shared" ca="1" si="52"/>
        <v>0.64722290861297793</v>
      </c>
      <c r="V167" s="190">
        <f t="shared" ca="1" si="52"/>
        <v>0.62252703737223813</v>
      </c>
      <c r="W167" s="187">
        <f t="shared" ca="1" si="52"/>
        <v>0.59871033144393826</v>
      </c>
      <c r="Y167" s="78">
        <f t="shared" ca="1" si="46"/>
        <v>11822502.926960126</v>
      </c>
      <c r="Z167" s="78">
        <f t="shared" ca="1" si="47"/>
        <v>11826457.075359486</v>
      </c>
      <c r="AA167" s="78">
        <f t="shared" ca="1" si="48"/>
        <v>3954.1483993604779</v>
      </c>
    </row>
    <row r="168" spans="1:27" ht="11.25" customHeight="1" x14ac:dyDescent="0.2">
      <c r="A168" s="222">
        <f t="shared" si="49"/>
        <v>158</v>
      </c>
      <c r="B168" s="220">
        <f t="shared" si="39"/>
        <v>1.95E-2</v>
      </c>
      <c r="C168" s="217">
        <f t="shared" si="40"/>
        <v>2.7675000000000004E-3</v>
      </c>
      <c r="D168" s="219">
        <f t="shared" ca="1" si="41"/>
        <v>0.96472183344749229</v>
      </c>
      <c r="E168" s="218">
        <f t="shared" ca="1" si="42"/>
        <v>1.8083224286141555</v>
      </c>
      <c r="F168" s="187">
        <f t="shared" ca="1" si="43"/>
        <v>8.9278766452097567E-3</v>
      </c>
      <c r="G168" s="217">
        <f t="shared" ca="1" si="44"/>
        <v>1.1695376645209758E-2</v>
      </c>
      <c r="H168" s="187">
        <f t="shared" ca="1" si="45"/>
        <v>3.1195376645209758E-2</v>
      </c>
      <c r="I168" s="191">
        <f t="shared" ca="1" si="52"/>
        <v>0.98424500129917469</v>
      </c>
      <c r="J168" s="190">
        <f t="shared" ca="1" si="52"/>
        <v>0.95207964361873576</v>
      </c>
      <c r="K168" s="190">
        <f t="shared" ca="1" si="52"/>
        <v>0.91955806892566994</v>
      </c>
      <c r="L168" s="190">
        <f t="shared" ca="1" si="52"/>
        <v>0.88713585524749083</v>
      </c>
      <c r="M168" s="190">
        <f t="shared" ca="1" si="52"/>
        <v>0.85512795457020929</v>
      </c>
      <c r="N168" s="190">
        <f t="shared" ca="1" si="52"/>
        <v>0.82374865898715643</v>
      </c>
      <c r="O168" s="190">
        <f t="shared" ca="1" si="52"/>
        <v>0.79314025873774974</v>
      </c>
      <c r="P168" s="190">
        <f t="shared" ca="1" si="52"/>
        <v>0.76339359265843076</v>
      </c>
      <c r="Q168" s="190">
        <f t="shared" ca="1" si="52"/>
        <v>0.73456280026959553</v>
      </c>
      <c r="R168" s="190">
        <f t="shared" ca="1" si="52"/>
        <v>0.70667592562606851</v>
      </c>
      <c r="S168" s="190">
        <f t="shared" ca="1" si="52"/>
        <v>0.67974254857820815</v>
      </c>
      <c r="T168" s="190">
        <f t="shared" ca="1" si="52"/>
        <v>0.65375928143444229</v>
      </c>
      <c r="U168" s="190">
        <f t="shared" ca="1" si="52"/>
        <v>0.62871372957805438</v>
      </c>
      <c r="V168" s="190">
        <f t="shared" ca="1" si="52"/>
        <v>0.60458734470355391</v>
      </c>
      <c r="W168" s="187">
        <f t="shared" ca="1" si="52"/>
        <v>0.58135747849224007</v>
      </c>
      <c r="Y168" s="78">
        <f t="shared" ca="1" si="46"/>
        <v>11567828.142726779</v>
      </c>
      <c r="Z168" s="78">
        <f t="shared" ca="1" si="47"/>
        <v>11571969.602875808</v>
      </c>
      <c r="AA168" s="78">
        <f t="shared" ca="1" si="48"/>
        <v>4141.4601490292698</v>
      </c>
    </row>
    <row r="169" spans="1:27" ht="11.25" customHeight="1" x14ac:dyDescent="0.2">
      <c r="A169" s="222">
        <f t="shared" si="49"/>
        <v>159</v>
      </c>
      <c r="B169" s="220">
        <f t="shared" si="39"/>
        <v>1.95E-2</v>
      </c>
      <c r="C169" s="217">
        <f t="shared" si="40"/>
        <v>2.7675000000000004E-3</v>
      </c>
      <c r="D169" s="219">
        <f t="shared" ca="1" si="41"/>
        <v>0.73236130152293166</v>
      </c>
      <c r="E169" s="218">
        <f t="shared" ca="1" si="42"/>
        <v>0.61997021447360523</v>
      </c>
      <c r="F169" s="187">
        <f t="shared" ca="1" si="43"/>
        <v>3.0608576827565299E-3</v>
      </c>
      <c r="G169" s="217">
        <f t="shared" ca="1" si="44"/>
        <v>5.8283576827565303E-3</v>
      </c>
      <c r="H169" s="187">
        <f t="shared" ca="1" si="45"/>
        <v>2.5328357682756531E-2</v>
      </c>
      <c r="I169" s="191">
        <f t="shared" ca="1" si="52"/>
        <v>0.98694932854991091</v>
      </c>
      <c r="J169" s="190">
        <f t="shared" ca="1" si="52"/>
        <v>0.95898903553275872</v>
      </c>
      <c r="K169" s="190">
        <f t="shared" ca="1" si="52"/>
        <v>0.92940001204371514</v>
      </c>
      <c r="L169" s="190">
        <f t="shared" ca="1" si="52"/>
        <v>0.89896088504515526</v>
      </c>
      <c r="M169" s="190">
        <f t="shared" ca="1" si="52"/>
        <v>0.86823523387495882</v>
      </c>
      <c r="N169" s="190">
        <f t="shared" ca="1" si="52"/>
        <v>0.83762571499152949</v>
      </c>
      <c r="O169" s="190">
        <f t="shared" ca="1" si="52"/>
        <v>0.80741570290928011</v>
      </c>
      <c r="P169" s="190">
        <f t="shared" ca="1" si="52"/>
        <v>0.77780080699326348</v>
      </c>
      <c r="Q169" s="190">
        <f t="shared" ca="1" si="52"/>
        <v>0.74891245690918862</v>
      </c>
      <c r="R169" s="190">
        <f t="shared" ca="1" si="52"/>
        <v>0.72083541059478318</v>
      </c>
      <c r="S169" s="190">
        <f t="shared" ca="1" si="52"/>
        <v>0.69362067389555093</v>
      </c>
      <c r="T169" s="190">
        <f t="shared" ca="1" si="52"/>
        <v>0.66729499156416383</v>
      </c>
      <c r="U169" s="190">
        <f t="shared" ca="1" si="52"/>
        <v>0.64186779484621548</v>
      </c>
      <c r="V169" s="190">
        <f t="shared" ca="1" si="52"/>
        <v>0.61733627227319332</v>
      </c>
      <c r="W169" s="187">
        <f t="shared" ca="1" si="52"/>
        <v>0.59368906095035567</v>
      </c>
      <c r="Y169" s="78">
        <f t="shared" ca="1" si="46"/>
        <v>11748933.380974025</v>
      </c>
      <c r="Z169" s="78">
        <f t="shared" ca="1" si="47"/>
        <v>11752941.463703495</v>
      </c>
      <c r="AA169" s="78">
        <f t="shared" ca="1" si="48"/>
        <v>4008.0827294699848</v>
      </c>
    </row>
    <row r="170" spans="1:27" ht="11.25" customHeight="1" x14ac:dyDescent="0.2">
      <c r="A170" s="222">
        <f t="shared" si="49"/>
        <v>160</v>
      </c>
      <c r="B170" s="220">
        <f t="shared" si="39"/>
        <v>1.95E-2</v>
      </c>
      <c r="C170" s="217">
        <f t="shared" si="40"/>
        <v>2.7675000000000004E-3</v>
      </c>
      <c r="D170" s="219">
        <f t="shared" ca="1" si="41"/>
        <v>0.16688758369674994</v>
      </c>
      <c r="E170" s="218">
        <f t="shared" ca="1" si="42"/>
        <v>-0.9665377486261163</v>
      </c>
      <c r="F170" s="187">
        <f t="shared" ca="1" si="43"/>
        <v>-4.7718977855546654E-3</v>
      </c>
      <c r="G170" s="217">
        <f t="shared" ca="1" si="44"/>
        <v>-2.0043977855546649E-3</v>
      </c>
      <c r="H170" s="187">
        <f t="shared" ca="1" si="45"/>
        <v>1.7495602214445335E-2</v>
      </c>
      <c r="I170" s="191">
        <f t="shared" ca="1" si="52"/>
        <v>0.99057132227895861</v>
      </c>
      <c r="J170" s="190">
        <f t="shared" ca="1" si="52"/>
        <v>0.96829163009378305</v>
      </c>
      <c r="K170" s="190">
        <f t="shared" ca="1" si="52"/>
        <v>0.94270386992818644</v>
      </c>
      <c r="L170" s="190">
        <f t="shared" ca="1" si="52"/>
        <v>0.91499392376567146</v>
      </c>
      <c r="M170" s="190">
        <f t="shared" ca="1" si="52"/>
        <v>0.88604777682447033</v>
      </c>
      <c r="N170" s="190">
        <f t="shared" ca="1" si="52"/>
        <v>0.85651732995969665</v>
      </c>
      <c r="O170" s="190">
        <f t="shared" ca="1" si="52"/>
        <v>0.82687540790001635</v>
      </c>
      <c r="P170" s="190">
        <f t="shared" ca="1" si="52"/>
        <v>0.79745984211524934</v>
      </c>
      <c r="Q170" s="190">
        <f t="shared" ca="1" si="52"/>
        <v>0.76850783141135737</v>
      </c>
      <c r="R170" s="190">
        <f t="shared" ca="1" si="52"/>
        <v>0.7401822167535913</v>
      </c>
      <c r="S170" s="190">
        <f t="shared" ca="1" si="52"/>
        <v>0.71259130132687809</v>
      </c>
      <c r="T170" s="190">
        <f t="shared" ca="1" si="52"/>
        <v>0.68580365383184994</v>
      </c>
      <c r="U170" s="190">
        <f t="shared" ca="1" si="52"/>
        <v>0.6598590832877802</v>
      </c>
      <c r="V170" s="190">
        <f t="shared" ca="1" si="52"/>
        <v>0.63477672955760289</v>
      </c>
      <c r="W170" s="187">
        <f t="shared" ca="1" si="52"/>
        <v>0.61056100100452682</v>
      </c>
      <c r="Y170" s="78">
        <f t="shared" ca="1" si="46"/>
        <v>11995742.920039622</v>
      </c>
      <c r="Z170" s="78">
        <f t="shared" ca="1" si="47"/>
        <v>11999570.769370923</v>
      </c>
      <c r="AA170" s="78">
        <f t="shared" ca="1" si="48"/>
        <v>3827.8493313007057</v>
      </c>
    </row>
    <row r="171" spans="1:27" ht="11.25" customHeight="1" x14ac:dyDescent="0.2">
      <c r="A171" s="222">
        <f t="shared" si="49"/>
        <v>161</v>
      </c>
      <c r="B171" s="220">
        <f t="shared" si="39"/>
        <v>1.95E-2</v>
      </c>
      <c r="C171" s="217">
        <f t="shared" si="40"/>
        <v>2.7675000000000004E-3</v>
      </c>
      <c r="D171" s="219">
        <f t="shared" ca="1" si="41"/>
        <v>0.19035089209287726</v>
      </c>
      <c r="E171" s="218">
        <f t="shared" ca="1" si="42"/>
        <v>-0.87660396618345338</v>
      </c>
      <c r="F171" s="187">
        <f t="shared" ca="1" si="43"/>
        <v>-4.3278853112413548E-3</v>
      </c>
      <c r="G171" s="217">
        <f t="shared" ca="1" si="44"/>
        <v>-1.5603853112413544E-3</v>
      </c>
      <c r="H171" s="187">
        <f t="shared" ca="1" si="45"/>
        <v>1.7939614688758647E-2</v>
      </c>
      <c r="I171" s="191">
        <f t="shared" ref="I171:W180" ca="1" si="53">I$8*EXP(-$H171*I$9)</f>
        <v>0.99036564874454514</v>
      </c>
      <c r="J171" s="190">
        <f t="shared" ca="1" si="53"/>
        <v>0.96776189291639569</v>
      </c>
      <c r="K171" s="190">
        <f t="shared" ca="1" si="53"/>
        <v>0.9419446529491019</v>
      </c>
      <c r="L171" s="190">
        <f t="shared" ca="1" si="53"/>
        <v>0.91407746714788884</v>
      </c>
      <c r="M171" s="190">
        <f t="shared" ca="1" si="53"/>
        <v>0.88502834315019896</v>
      </c>
      <c r="N171" s="190">
        <f t="shared" ca="1" si="53"/>
        <v>0.85543512565999535</v>
      </c>
      <c r="O171" s="190">
        <f t="shared" ca="1" si="53"/>
        <v>0.82575986849589789</v>
      </c>
      <c r="P171" s="190">
        <f t="shared" ca="1" si="53"/>
        <v>0.79633226948358149</v>
      </c>
      <c r="Q171" s="190">
        <f t="shared" ca="1" si="53"/>
        <v>0.76738345215225257</v>
      </c>
      <c r="R171" s="190">
        <f t="shared" ca="1" si="53"/>
        <v>0.73907175788342228</v>
      </c>
      <c r="S171" s="190">
        <f t="shared" ca="1" si="53"/>
        <v>0.71150217998462995</v>
      </c>
      <c r="T171" s="190">
        <f t="shared" ca="1" si="53"/>
        <v>0.68474086661031763</v>
      </c>
      <c r="U171" s="190">
        <f t="shared" ca="1" si="53"/>
        <v>0.65882586612073724</v>
      </c>
      <c r="V171" s="190">
        <f t="shared" ca="1" si="53"/>
        <v>0.63377504462539969</v>
      </c>
      <c r="W171" s="187">
        <f t="shared" ca="1" si="53"/>
        <v>0.60959189444935957</v>
      </c>
      <c r="Y171" s="78">
        <f t="shared" ca="1" si="46"/>
        <v>11981596.330373721</v>
      </c>
      <c r="Z171" s="78">
        <f t="shared" ca="1" si="47"/>
        <v>11985434.452206422</v>
      </c>
      <c r="AA171" s="78">
        <f t="shared" ca="1" si="48"/>
        <v>3838.1218327004462</v>
      </c>
    </row>
    <row r="172" spans="1:27" ht="11.25" customHeight="1" x14ac:dyDescent="0.2">
      <c r="A172" s="222">
        <f t="shared" si="49"/>
        <v>162</v>
      </c>
      <c r="B172" s="220">
        <f t="shared" si="39"/>
        <v>1.95E-2</v>
      </c>
      <c r="C172" s="217">
        <f t="shared" si="40"/>
        <v>2.7675000000000004E-3</v>
      </c>
      <c r="D172" s="219">
        <f t="shared" ca="1" si="41"/>
        <v>0.32003703284169305</v>
      </c>
      <c r="E172" s="218">
        <f t="shared" ca="1" si="42"/>
        <v>-0.4675952453921608</v>
      </c>
      <c r="F172" s="187">
        <f t="shared" ca="1" si="43"/>
        <v>-2.3085665502402203E-3</v>
      </c>
      <c r="G172" s="217">
        <f t="shared" ca="1" si="44"/>
        <v>4.5893344975978011E-4</v>
      </c>
      <c r="H172" s="187">
        <f t="shared" ca="1" si="45"/>
        <v>1.995893344975978E-2</v>
      </c>
      <c r="I172" s="191">
        <f t="shared" ca="1" si="53"/>
        <v>0.9894308072646707</v>
      </c>
      <c r="J172" s="190">
        <f t="shared" ca="1" si="53"/>
        <v>0.96535636162299054</v>
      </c>
      <c r="K172" s="190">
        <f t="shared" ca="1" si="53"/>
        <v>0.93849952595287789</v>
      </c>
      <c r="L172" s="190">
        <f t="shared" ca="1" si="53"/>
        <v>0.90992109200389149</v>
      </c>
      <c r="M172" s="190">
        <f t="shared" ca="1" si="53"/>
        <v>0.88040685022720033</v>
      </c>
      <c r="N172" s="190">
        <f t="shared" ca="1" si="53"/>
        <v>0.85053060657283575</v>
      </c>
      <c r="O172" s="190">
        <f t="shared" ca="1" si="53"/>
        <v>0.82070547672903693</v>
      </c>
      <c r="P172" s="190">
        <f t="shared" ca="1" si="53"/>
        <v>0.79122427595322686</v>
      </c>
      <c r="Q172" s="190">
        <f t="shared" ca="1" si="53"/>
        <v>0.76229061913470941</v>
      </c>
      <c r="R172" s="190">
        <f t="shared" ca="1" si="53"/>
        <v>0.73404249580886882</v>
      </c>
      <c r="S172" s="190">
        <f t="shared" ca="1" si="53"/>
        <v>0.70656994078000235</v>
      </c>
      <c r="T172" s="190">
        <f t="shared" ca="1" si="53"/>
        <v>0.6799281697287396</v>
      </c>
      <c r="U172" s="190">
        <f t="shared" ca="1" si="53"/>
        <v>0.65414728280327217</v>
      </c>
      <c r="V172" s="190">
        <f t="shared" ca="1" si="53"/>
        <v>0.62923939819179808</v>
      </c>
      <c r="W172" s="187">
        <f t="shared" ca="1" si="53"/>
        <v>0.60520387586150737</v>
      </c>
      <c r="Y172" s="78">
        <f t="shared" ca="1" si="46"/>
        <v>11917496.778635629</v>
      </c>
      <c r="Z172" s="78">
        <f t="shared" ca="1" si="47"/>
        <v>11921381.540860489</v>
      </c>
      <c r="AA172" s="78">
        <f t="shared" ca="1" si="48"/>
        <v>3884.7622248604894</v>
      </c>
    </row>
    <row r="173" spans="1:27" ht="11.25" customHeight="1" x14ac:dyDescent="0.2">
      <c r="A173" s="222">
        <f t="shared" si="49"/>
        <v>163</v>
      </c>
      <c r="B173" s="220">
        <f t="shared" si="39"/>
        <v>1.95E-2</v>
      </c>
      <c r="C173" s="217">
        <f t="shared" si="40"/>
        <v>2.7675000000000004E-3</v>
      </c>
      <c r="D173" s="219">
        <f t="shared" ca="1" si="41"/>
        <v>0.76281902351299513</v>
      </c>
      <c r="E173" s="218">
        <f t="shared" ca="1" si="42"/>
        <v>0.7153999344794596</v>
      </c>
      <c r="F173" s="187">
        <f t="shared" ca="1" si="43"/>
        <v>3.5320041746750696E-3</v>
      </c>
      <c r="G173" s="217">
        <f t="shared" ca="1" si="44"/>
        <v>6.2995041746750705E-3</v>
      </c>
      <c r="H173" s="187">
        <f t="shared" ca="1" si="45"/>
        <v>2.579950417467507E-2</v>
      </c>
      <c r="I173" s="191">
        <f t="shared" ca="1" si="53"/>
        <v>0.98673188548984248</v>
      </c>
      <c r="J173" s="190">
        <f t="shared" ca="1" si="53"/>
        <v>0.95843233524458349</v>
      </c>
      <c r="K173" s="190">
        <f t="shared" ca="1" si="53"/>
        <v>0.92860578733127019</v>
      </c>
      <c r="L173" s="190">
        <f t="shared" ca="1" si="53"/>
        <v>0.89800549218461789</v>
      </c>
      <c r="M173" s="190">
        <f t="shared" ca="1" si="53"/>
        <v>0.86717528539184874</v>
      </c>
      <c r="N173" s="190">
        <f t="shared" ca="1" si="53"/>
        <v>0.83650274766891841</v>
      </c>
      <c r="O173" s="190">
        <f t="shared" ca="1" si="53"/>
        <v>0.80625989699951772</v>
      </c>
      <c r="P173" s="190">
        <f t="shared" ca="1" si="53"/>
        <v>0.7766338734831868</v>
      </c>
      <c r="Q173" s="190">
        <f t="shared" ca="1" si="53"/>
        <v>0.74774983916082716</v>
      </c>
      <c r="R173" s="190">
        <f t="shared" ca="1" si="53"/>
        <v>0.71968794197998498</v>
      </c>
      <c r="S173" s="190">
        <f t="shared" ca="1" si="53"/>
        <v>0.6924958143990263</v>
      </c>
      <c r="T173" s="190">
        <f t="shared" ca="1" si="53"/>
        <v>0.66619774403949017</v>
      </c>
      <c r="U173" s="190">
        <f t="shared" ca="1" si="53"/>
        <v>0.64080138044575397</v>
      </c>
      <c r="V173" s="190">
        <f t="shared" ca="1" si="53"/>
        <v>0.61630262639372813</v>
      </c>
      <c r="W173" s="187">
        <f t="shared" ca="1" si="53"/>
        <v>0.59268919625532812</v>
      </c>
      <c r="Y173" s="78">
        <f t="shared" ca="1" si="46"/>
        <v>11734271.846467925</v>
      </c>
      <c r="Z173" s="78">
        <f t="shared" ca="1" si="47"/>
        <v>11738290.696416873</v>
      </c>
      <c r="AA173" s="78">
        <f t="shared" ca="1" si="48"/>
        <v>4018.8499489482492</v>
      </c>
    </row>
    <row r="174" spans="1:27" ht="11.25" customHeight="1" x14ac:dyDescent="0.2">
      <c r="A174" s="222">
        <f t="shared" si="49"/>
        <v>164</v>
      </c>
      <c r="B174" s="220">
        <f t="shared" si="39"/>
        <v>1.95E-2</v>
      </c>
      <c r="C174" s="217">
        <f t="shared" si="40"/>
        <v>2.7675000000000004E-3</v>
      </c>
      <c r="D174" s="219">
        <f t="shared" ca="1" si="41"/>
        <v>0.54263054134464794</v>
      </c>
      <c r="E174" s="218">
        <f t="shared" ca="1" si="42"/>
        <v>0.10706310439106612</v>
      </c>
      <c r="F174" s="187">
        <f t="shared" ca="1" si="43"/>
        <v>5.2858172532272655E-4</v>
      </c>
      <c r="G174" s="217">
        <f t="shared" ca="1" si="44"/>
        <v>3.296081725322727E-3</v>
      </c>
      <c r="H174" s="187">
        <f t="shared" ca="1" si="45"/>
        <v>2.2796081725322728E-2</v>
      </c>
      <c r="I174" s="191">
        <f t="shared" ca="1" si="53"/>
        <v>0.98811884316935972</v>
      </c>
      <c r="J174" s="190">
        <f t="shared" ca="1" si="53"/>
        <v>0.96198668251842545</v>
      </c>
      <c r="K174" s="190">
        <f t="shared" ca="1" si="53"/>
        <v>0.93368039139987513</v>
      </c>
      <c r="L174" s="190">
        <f t="shared" ca="1" si="53"/>
        <v>0.90411328491953868</v>
      </c>
      <c r="M174" s="190">
        <f t="shared" ca="1" si="53"/>
        <v>0.87395438427057737</v>
      </c>
      <c r="N174" s="190">
        <f t="shared" ca="1" si="53"/>
        <v>0.84368721548880909</v>
      </c>
      <c r="O174" s="190">
        <f t="shared" ca="1" si="53"/>
        <v>0.8136562688166743</v>
      </c>
      <c r="P174" s="190">
        <f t="shared" ca="1" si="53"/>
        <v>0.78410283991907359</v>
      </c>
      <c r="Q174" s="190">
        <f t="shared" ca="1" si="53"/>
        <v>0.75519222821808096</v>
      </c>
      <c r="R174" s="190">
        <f t="shared" ca="1" si="53"/>
        <v>0.72703413680652151</v>
      </c>
      <c r="S174" s="190">
        <f t="shared" ca="1" si="53"/>
        <v>0.69969784367799659</v>
      </c>
      <c r="T174" s="190">
        <f t="shared" ca="1" si="53"/>
        <v>0.67322341305699795</v>
      </c>
      <c r="U174" s="190">
        <f t="shared" ca="1" si="53"/>
        <v>0.64762994015263609</v>
      </c>
      <c r="V174" s="190">
        <f t="shared" ca="1" si="53"/>
        <v>0.62292159082281495</v>
      </c>
      <c r="W174" s="187">
        <f t="shared" ca="1" si="53"/>
        <v>0.59909201154525149</v>
      </c>
      <c r="Y174" s="78">
        <f t="shared" ca="1" si="46"/>
        <v>11828091.074782632</v>
      </c>
      <c r="Z174" s="78">
        <f t="shared" ca="1" si="47"/>
        <v>11832041.133203758</v>
      </c>
      <c r="AA174" s="78">
        <f t="shared" ca="1" si="48"/>
        <v>3950.0584211256355</v>
      </c>
    </row>
    <row r="175" spans="1:27" ht="11.25" customHeight="1" x14ac:dyDescent="0.2">
      <c r="A175" s="222">
        <f t="shared" si="49"/>
        <v>165</v>
      </c>
      <c r="B175" s="220">
        <f t="shared" si="39"/>
        <v>1.95E-2</v>
      </c>
      <c r="C175" s="217">
        <f t="shared" si="40"/>
        <v>2.7675000000000004E-3</v>
      </c>
      <c r="D175" s="219">
        <f t="shared" ca="1" si="41"/>
        <v>0.23306584765543992</v>
      </c>
      <c r="E175" s="218">
        <f t="shared" ca="1" si="42"/>
        <v>-0.72878744063205381</v>
      </c>
      <c r="F175" s="187">
        <f t="shared" ca="1" si="43"/>
        <v>-3.5980996904006286E-3</v>
      </c>
      <c r="G175" s="217">
        <f t="shared" ca="1" si="44"/>
        <v>-8.3059969040062817E-4</v>
      </c>
      <c r="H175" s="187">
        <f t="shared" ca="1" si="45"/>
        <v>1.8669400309599373E-2</v>
      </c>
      <c r="I175" s="191">
        <f t="shared" ca="1" si="53"/>
        <v>0.99002769338414975</v>
      </c>
      <c r="J175" s="190">
        <f t="shared" ca="1" si="53"/>
        <v>0.96689183842927096</v>
      </c>
      <c r="K175" s="190">
        <f t="shared" ca="1" si="53"/>
        <v>0.94069812059339153</v>
      </c>
      <c r="L175" s="190">
        <f t="shared" ca="1" si="53"/>
        <v>0.91257315898021796</v>
      </c>
      <c r="M175" s="190">
        <f t="shared" ca="1" si="53"/>
        <v>0.88335533408429645</v>
      </c>
      <c r="N175" s="190">
        <f t="shared" ca="1" si="53"/>
        <v>0.85365936813830345</v>
      </c>
      <c r="O175" s="190">
        <f t="shared" ca="1" si="53"/>
        <v>0.82392961973264922</v>
      </c>
      <c r="P175" s="190">
        <f t="shared" ca="1" si="53"/>
        <v>0.79448243676114649</v>
      </c>
      <c r="Q175" s="190">
        <f t="shared" ca="1" si="53"/>
        <v>0.7655389781951335</v>
      </c>
      <c r="R175" s="190">
        <f t="shared" ca="1" si="53"/>
        <v>0.73725020910177896</v>
      </c>
      <c r="S175" s="190">
        <f t="shared" ca="1" si="53"/>
        <v>0.70971569891441921</v>
      </c>
      <c r="T175" s="190">
        <f t="shared" ca="1" si="53"/>
        <v>0.68299763043491335</v>
      </c>
      <c r="U175" s="190">
        <f t="shared" ca="1" si="53"/>
        <v>0.65713116836934393</v>
      </c>
      <c r="V175" s="190">
        <f t="shared" ca="1" si="53"/>
        <v>0.63213209302623896</v>
      </c>
      <c r="W175" s="187">
        <f t="shared" ca="1" si="53"/>
        <v>0.60800239692894986</v>
      </c>
      <c r="Y175" s="78">
        <f t="shared" ca="1" si="46"/>
        <v>11958385.745074203</v>
      </c>
      <c r="Z175" s="78">
        <f t="shared" ca="1" si="47"/>
        <v>11962240.73782691</v>
      </c>
      <c r="AA175" s="78">
        <f t="shared" ca="1" si="48"/>
        <v>3854.992752706632</v>
      </c>
    </row>
    <row r="176" spans="1:27" ht="11.25" customHeight="1" x14ac:dyDescent="0.2">
      <c r="A176" s="222">
        <f t="shared" si="49"/>
        <v>166</v>
      </c>
      <c r="B176" s="220">
        <f t="shared" si="39"/>
        <v>1.95E-2</v>
      </c>
      <c r="C176" s="217">
        <f t="shared" si="40"/>
        <v>2.7675000000000004E-3</v>
      </c>
      <c r="D176" s="219">
        <f t="shared" ca="1" si="41"/>
        <v>0.83558764312106626</v>
      </c>
      <c r="E176" s="218">
        <f t="shared" ca="1" si="42"/>
        <v>0.97648391760262354</v>
      </c>
      <c r="F176" s="187">
        <f t="shared" ca="1" si="43"/>
        <v>4.8210030603162693E-3</v>
      </c>
      <c r="G176" s="217">
        <f t="shared" ca="1" si="44"/>
        <v>7.5885030603162693E-3</v>
      </c>
      <c r="H176" s="187">
        <f t="shared" ca="1" si="45"/>
        <v>2.7088503060316269E-2</v>
      </c>
      <c r="I176" s="191">
        <f t="shared" ca="1" si="53"/>
        <v>0.98613723280053511</v>
      </c>
      <c r="J176" s="190">
        <f t="shared" ca="1" si="53"/>
        <v>0.95691092267189926</v>
      </c>
      <c r="K176" s="190">
        <f t="shared" ca="1" si="53"/>
        <v>0.9264363529468792</v>
      </c>
      <c r="L176" s="190">
        <f t="shared" ca="1" si="53"/>
        <v>0.89539684055488433</v>
      </c>
      <c r="M176" s="190">
        <f t="shared" ca="1" si="53"/>
        <v>0.86428200485685014</v>
      </c>
      <c r="N176" s="190">
        <f t="shared" ca="1" si="53"/>
        <v>0.83343813499381514</v>
      </c>
      <c r="O176" s="190">
        <f t="shared" ca="1" si="53"/>
        <v>0.803106202461493</v>
      </c>
      <c r="P176" s="190">
        <f t="shared" ca="1" si="53"/>
        <v>0.77345022619587633</v>
      </c>
      <c r="Q176" s="190">
        <f t="shared" ca="1" si="53"/>
        <v>0.74457827526740383</v>
      </c>
      <c r="R176" s="190">
        <f t="shared" ca="1" si="53"/>
        <v>0.71655793510093757</v>
      </c>
      <c r="S176" s="190">
        <f t="shared" ca="1" si="53"/>
        <v>0.68942765087376123</v>
      </c>
      <c r="T176" s="190">
        <f t="shared" ca="1" si="53"/>
        <v>0.66320502133838777</v>
      </c>
      <c r="U176" s="190">
        <f t="shared" ca="1" si="53"/>
        <v>0.6378928475575657</v>
      </c>
      <c r="V176" s="190">
        <f t="shared" ca="1" si="53"/>
        <v>0.61348353441885328</v>
      </c>
      <c r="W176" s="187">
        <f t="shared" ca="1" si="53"/>
        <v>0.5899622866040326</v>
      </c>
      <c r="Y176" s="78">
        <f t="shared" ca="1" si="46"/>
        <v>11694265.468643174</v>
      </c>
      <c r="Z176" s="78">
        <f t="shared" ca="1" si="47"/>
        <v>11698313.728213295</v>
      </c>
      <c r="AA176" s="78">
        <f t="shared" ca="1" si="48"/>
        <v>4048.2595701217651</v>
      </c>
    </row>
    <row r="177" spans="1:27" ht="11.25" customHeight="1" x14ac:dyDescent="0.2">
      <c r="A177" s="222">
        <f t="shared" si="49"/>
        <v>167</v>
      </c>
      <c r="B177" s="220">
        <f t="shared" si="39"/>
        <v>1.95E-2</v>
      </c>
      <c r="C177" s="217">
        <f t="shared" si="40"/>
        <v>2.7675000000000004E-3</v>
      </c>
      <c r="D177" s="219">
        <f t="shared" ca="1" si="41"/>
        <v>0.225231386024486</v>
      </c>
      <c r="E177" s="218">
        <f t="shared" ca="1" si="42"/>
        <v>-0.7546437392851586</v>
      </c>
      <c r="F177" s="187">
        <f t="shared" ca="1" si="43"/>
        <v>-3.7257549366243527E-3</v>
      </c>
      <c r="G177" s="217">
        <f t="shared" ca="1" si="44"/>
        <v>-9.5825493662435226E-4</v>
      </c>
      <c r="H177" s="187">
        <f t="shared" ca="1" si="45"/>
        <v>1.8541745063375647E-2</v>
      </c>
      <c r="I177" s="191">
        <f t="shared" ca="1" si="53"/>
        <v>0.99008680074303468</v>
      </c>
      <c r="J177" s="190">
        <f t="shared" ca="1" si="53"/>
        <v>0.96704397325988178</v>
      </c>
      <c r="K177" s="190">
        <f t="shared" ca="1" si="53"/>
        <v>0.94091604688850139</v>
      </c>
      <c r="L177" s="190">
        <f t="shared" ca="1" si="53"/>
        <v>0.91283611616228921</v>
      </c>
      <c r="M177" s="190">
        <f t="shared" ca="1" si="53"/>
        <v>0.88364775106981341</v>
      </c>
      <c r="N177" s="190">
        <f t="shared" ca="1" si="53"/>
        <v>0.85396972021019546</v>
      </c>
      <c r="O177" s="190">
        <f t="shared" ca="1" si="53"/>
        <v>0.82424947672926041</v>
      </c>
      <c r="P177" s="190">
        <f t="shared" ca="1" si="53"/>
        <v>0.79480570203798928</v>
      </c>
      <c r="Q177" s="190">
        <f t="shared" ca="1" si="53"/>
        <v>0.76586129625325572</v>
      </c>
      <c r="R177" s="190">
        <f t="shared" ca="1" si="53"/>
        <v>0.73756851299140691</v>
      </c>
      <c r="S177" s="190">
        <f t="shared" ca="1" si="53"/>
        <v>0.71002786897849057</v>
      </c>
      <c r="T177" s="190">
        <f t="shared" ca="1" si="53"/>
        <v>0.68330223946885182</v>
      </c>
      <c r="U177" s="190">
        <f t="shared" ca="1" si="53"/>
        <v>0.65742729266881739</v>
      </c>
      <c r="V177" s="190">
        <f t="shared" ca="1" si="53"/>
        <v>0.6324191730433909</v>
      </c>
      <c r="W177" s="187">
        <f t="shared" ca="1" si="53"/>
        <v>0.60828013494293265</v>
      </c>
      <c r="Y177" s="78">
        <f t="shared" ca="1" si="46"/>
        <v>11962442.105448112</v>
      </c>
      <c r="Z177" s="78">
        <f t="shared" ca="1" si="47"/>
        <v>11966294.148310389</v>
      </c>
      <c r="AA177" s="78">
        <f t="shared" ca="1" si="48"/>
        <v>3852.042862277478</v>
      </c>
    </row>
    <row r="178" spans="1:27" ht="11.25" customHeight="1" x14ac:dyDescent="0.2">
      <c r="A178" s="222">
        <f t="shared" si="49"/>
        <v>168</v>
      </c>
      <c r="B178" s="220">
        <f t="shared" si="39"/>
        <v>1.95E-2</v>
      </c>
      <c r="C178" s="217">
        <f t="shared" si="40"/>
        <v>2.7675000000000004E-3</v>
      </c>
      <c r="D178" s="219">
        <f t="shared" ca="1" si="41"/>
        <v>0.56904291665802298</v>
      </c>
      <c r="E178" s="218">
        <f t="shared" ca="1" si="42"/>
        <v>0.17393802727105484</v>
      </c>
      <c r="F178" s="187">
        <f t="shared" ca="1" si="43"/>
        <v>8.5875020229506452E-4</v>
      </c>
      <c r="G178" s="217">
        <f t="shared" ca="1" si="44"/>
        <v>3.6262502022950649E-3</v>
      </c>
      <c r="H178" s="187">
        <f t="shared" ca="1" si="45"/>
        <v>2.3126250202295064E-2</v>
      </c>
      <c r="I178" s="191">
        <f t="shared" ca="1" si="53"/>
        <v>0.9879662785472626</v>
      </c>
      <c r="J178" s="190">
        <f t="shared" ca="1" si="53"/>
        <v>0.96159530647775415</v>
      </c>
      <c r="K178" s="190">
        <f t="shared" ca="1" si="53"/>
        <v>0.93312118240645991</v>
      </c>
      <c r="L178" s="190">
        <f t="shared" ca="1" si="53"/>
        <v>0.90343982342135243</v>
      </c>
      <c r="M178" s="190">
        <f t="shared" ca="1" si="53"/>
        <v>0.87320656764016302</v>
      </c>
      <c r="N178" s="190">
        <f t="shared" ca="1" si="53"/>
        <v>0.84289441231209616</v>
      </c>
      <c r="O178" s="190">
        <f t="shared" ca="1" si="53"/>
        <v>0.81283987182054596</v>
      </c>
      <c r="P178" s="190">
        <f t="shared" ca="1" si="53"/>
        <v>0.78327826916241383</v>
      </c>
      <c r="Q178" s="190">
        <f t="shared" ca="1" si="53"/>
        <v>0.75437047015258163</v>
      </c>
      <c r="R178" s="190">
        <f t="shared" ca="1" si="53"/>
        <v>0.72622290934991096</v>
      </c>
      <c r="S178" s="190">
        <f t="shared" ca="1" si="53"/>
        <v>0.69890246881103246</v>
      </c>
      <c r="T178" s="190">
        <f t="shared" ca="1" si="53"/>
        <v>0.67244746526072086</v>
      </c>
      <c r="U178" s="190">
        <f t="shared" ca="1" si="53"/>
        <v>0.64687572545042926</v>
      </c>
      <c r="V178" s="190">
        <f t="shared" ca="1" si="53"/>
        <v>0.62219049909630386</v>
      </c>
      <c r="W178" s="187">
        <f t="shared" ca="1" si="53"/>
        <v>0.59838477473762164</v>
      </c>
      <c r="Y178" s="78">
        <f t="shared" ca="1" si="46"/>
        <v>11817736.024646651</v>
      </c>
      <c r="Z178" s="78">
        <f t="shared" ca="1" si="47"/>
        <v>11821693.662729748</v>
      </c>
      <c r="AA178" s="78">
        <f t="shared" ca="1" si="48"/>
        <v>3957.6380830965936</v>
      </c>
    </row>
    <row r="179" spans="1:27" ht="11.25" customHeight="1" x14ac:dyDescent="0.2">
      <c r="A179" s="222">
        <f t="shared" si="49"/>
        <v>169</v>
      </c>
      <c r="B179" s="220">
        <f t="shared" si="39"/>
        <v>1.95E-2</v>
      </c>
      <c r="C179" s="217">
        <f t="shared" si="40"/>
        <v>2.7675000000000004E-3</v>
      </c>
      <c r="D179" s="219">
        <f t="shared" ca="1" si="41"/>
        <v>0.50198152635931625</v>
      </c>
      <c r="E179" s="218">
        <f t="shared" ca="1" si="42"/>
        <v>4.9669704222981628E-3</v>
      </c>
      <c r="F179" s="187">
        <f t="shared" ca="1" si="43"/>
        <v>2.4522451598782478E-5</v>
      </c>
      <c r="G179" s="217">
        <f t="shared" ca="1" si="44"/>
        <v>2.792022451598783E-3</v>
      </c>
      <c r="H179" s="187">
        <f t="shared" ca="1" si="45"/>
        <v>2.2292022451598784E-2</v>
      </c>
      <c r="I179" s="191">
        <f t="shared" ca="1" si="53"/>
        <v>0.98835180488730046</v>
      </c>
      <c r="J179" s="190">
        <f t="shared" ca="1" si="53"/>
        <v>0.96258449297253035</v>
      </c>
      <c r="K179" s="190">
        <f t="shared" ca="1" si="53"/>
        <v>0.93453476705745508</v>
      </c>
      <c r="L179" s="190">
        <f t="shared" ca="1" si="53"/>
        <v>0.90514240873857121</v>
      </c>
      <c r="M179" s="190">
        <f t="shared" ca="1" si="53"/>
        <v>0.8750972910599002</v>
      </c>
      <c r="N179" s="190">
        <f t="shared" ca="1" si="53"/>
        <v>0.84489900508024041</v>
      </c>
      <c r="O179" s="190">
        <f t="shared" ca="1" si="53"/>
        <v>0.81490422176048316</v>
      </c>
      <c r="P179" s="190">
        <f t="shared" ca="1" si="53"/>
        <v>0.7853633642657587</v>
      </c>
      <c r="Q179" s="190">
        <f t="shared" ca="1" si="53"/>
        <v>0.75644851084267228</v>
      </c>
      <c r="R179" s="190">
        <f t="shared" ca="1" si="53"/>
        <v>0.72827436389565037</v>
      </c>
      <c r="S179" s="190">
        <f t="shared" ca="1" si="53"/>
        <v>0.70091386709027759</v>
      </c>
      <c r="T179" s="190">
        <f t="shared" ca="1" si="53"/>
        <v>0.6744097588146537</v>
      </c>
      <c r="U179" s="190">
        <f t="shared" ca="1" si="53"/>
        <v>0.64878307569600024</v>
      </c>
      <c r="V179" s="190">
        <f t="shared" ca="1" si="53"/>
        <v>0.62403938596584096</v>
      </c>
      <c r="W179" s="187">
        <f t="shared" ca="1" si="53"/>
        <v>0.60017334334639316</v>
      </c>
      <c r="Y179" s="78">
        <f t="shared" ca="1" si="46"/>
        <v>11843919.661473729</v>
      </c>
      <c r="Z179" s="78">
        <f t="shared" ca="1" si="47"/>
        <v>11847858.140318993</v>
      </c>
      <c r="AA179" s="78">
        <f t="shared" ca="1" si="48"/>
        <v>3938.4788452647626</v>
      </c>
    </row>
    <row r="180" spans="1:27" ht="11.25" customHeight="1" x14ac:dyDescent="0.2">
      <c r="A180" s="222">
        <f t="shared" si="49"/>
        <v>170</v>
      </c>
      <c r="B180" s="220">
        <f t="shared" si="39"/>
        <v>1.95E-2</v>
      </c>
      <c r="C180" s="217">
        <f t="shared" si="40"/>
        <v>2.7675000000000004E-3</v>
      </c>
      <c r="D180" s="219">
        <f t="shared" ca="1" si="41"/>
        <v>0.19778191409925538</v>
      </c>
      <c r="E180" s="218">
        <f t="shared" ca="1" si="42"/>
        <v>-0.84957066298889516</v>
      </c>
      <c r="F180" s="187">
        <f t="shared" ca="1" si="43"/>
        <v>-4.1944190707000964E-3</v>
      </c>
      <c r="G180" s="217">
        <f t="shared" ca="1" si="44"/>
        <v>-1.426919070700096E-3</v>
      </c>
      <c r="H180" s="187">
        <f t="shared" ca="1" si="45"/>
        <v>1.8073080929299903E-2</v>
      </c>
      <c r="I180" s="191">
        <f t="shared" ca="1" si="53"/>
        <v>0.99030383343885742</v>
      </c>
      <c r="J180" s="190">
        <f t="shared" ca="1" si="53"/>
        <v>0.96760271524233277</v>
      </c>
      <c r="K180" s="190">
        <f t="shared" ca="1" si="53"/>
        <v>0.94171655855287428</v>
      </c>
      <c r="L180" s="190">
        <f t="shared" ca="1" si="53"/>
        <v>0.91380216782831547</v>
      </c>
      <c r="M180" s="190">
        <f t="shared" ca="1" si="53"/>
        <v>0.88472213969502556</v>
      </c>
      <c r="N180" s="190">
        <f t="shared" ca="1" si="53"/>
        <v>0.85511009193619913</v>
      </c>
      <c r="O180" s="190">
        <f t="shared" ca="1" si="53"/>
        <v>0.82542484144768391</v>
      </c>
      <c r="P180" s="190">
        <f t="shared" ca="1" si="53"/>
        <v>0.79599364283095286</v>
      </c>
      <c r="Q180" s="190">
        <f t="shared" ca="1" si="53"/>
        <v>0.76704579531791528</v>
      </c>
      <c r="R180" s="190">
        <f t="shared" ca="1" si="53"/>
        <v>0.73873828948960329</v>
      </c>
      <c r="S180" s="190">
        <f t="shared" ca="1" si="53"/>
        <v>0.71117512520033477</v>
      </c>
      <c r="T180" s="190">
        <f t="shared" ca="1" si="53"/>
        <v>0.68442172418875258</v>
      </c>
      <c r="U180" s="190">
        <f t="shared" ca="1" si="53"/>
        <v>0.65851560649431296</v>
      </c>
      <c r="V180" s="190">
        <f t="shared" ca="1" si="53"/>
        <v>0.63347425604626917</v>
      </c>
      <c r="W180" s="187">
        <f t="shared" ca="1" si="53"/>
        <v>0.60930089034015755</v>
      </c>
      <c r="Y180" s="78">
        <f t="shared" ca="1" si="46"/>
        <v>11977347.678049587</v>
      </c>
      <c r="Z180" s="78">
        <f t="shared" ca="1" si="47"/>
        <v>11981188.886536984</v>
      </c>
      <c r="AA180" s="78">
        <f t="shared" ca="1" si="48"/>
        <v>3841.2084873970598</v>
      </c>
    </row>
    <row r="181" spans="1:27" ht="11.25" customHeight="1" x14ac:dyDescent="0.2">
      <c r="A181" s="222">
        <f t="shared" si="49"/>
        <v>171</v>
      </c>
      <c r="B181" s="220">
        <f t="shared" si="39"/>
        <v>1.95E-2</v>
      </c>
      <c r="C181" s="217">
        <f t="shared" si="40"/>
        <v>2.7675000000000004E-3</v>
      </c>
      <c r="D181" s="219">
        <f t="shared" ca="1" si="41"/>
        <v>0.78300171549435604</v>
      </c>
      <c r="E181" s="218">
        <f t="shared" ca="1" si="42"/>
        <v>0.78237100461560005</v>
      </c>
      <c r="F181" s="187">
        <f t="shared" ca="1" si="43"/>
        <v>3.8626473406901994E-3</v>
      </c>
      <c r="G181" s="217">
        <f t="shared" ca="1" si="44"/>
        <v>6.6301473406901994E-3</v>
      </c>
      <c r="H181" s="187">
        <f t="shared" ca="1" si="45"/>
        <v>2.6130147340690198E-2</v>
      </c>
      <c r="I181" s="191">
        <f t="shared" ref="I181:W190" ca="1" si="54">I$8*EXP(-$H181*I$9)</f>
        <v>0.98657931599267612</v>
      </c>
      <c r="J181" s="190">
        <f t="shared" ca="1" si="54"/>
        <v>0.95804184476465348</v>
      </c>
      <c r="K181" s="190">
        <f t="shared" ca="1" si="54"/>
        <v>0.92804881829428043</v>
      </c>
      <c r="L181" s="190">
        <f t="shared" ca="1" si="54"/>
        <v>0.89733561894924385</v>
      </c>
      <c r="M181" s="190">
        <f t="shared" ca="1" si="54"/>
        <v>0.86643220308138547</v>
      </c>
      <c r="N181" s="190">
        <f t="shared" ca="1" si="54"/>
        <v>0.83571556606508224</v>
      </c>
      <c r="O181" s="190">
        <f t="shared" ca="1" si="54"/>
        <v>0.80544975879509884</v>
      </c>
      <c r="P181" s="190">
        <f t="shared" ca="1" si="54"/>
        <v>0.77581598358089698</v>
      </c>
      <c r="Q181" s="190">
        <f t="shared" ca="1" si="54"/>
        <v>0.74693501031278198</v>
      </c>
      <c r="R181" s="190">
        <f t="shared" ca="1" si="54"/>
        <v>0.71888375754962164</v>
      </c>
      <c r="S181" s="190">
        <f t="shared" ca="1" si="54"/>
        <v>0.6917074952606368</v>
      </c>
      <c r="T181" s="190">
        <f t="shared" ca="1" si="54"/>
        <v>0.66542879061579485</v>
      </c>
      <c r="U181" s="190">
        <f t="shared" ca="1" si="54"/>
        <v>0.6400540458360785</v>
      </c>
      <c r="V181" s="190">
        <f t="shared" ca="1" si="54"/>
        <v>0.61557826368930257</v>
      </c>
      <c r="W181" s="187">
        <f t="shared" ca="1" si="54"/>
        <v>0.59198851271917541</v>
      </c>
      <c r="Y181" s="78">
        <f t="shared" ca="1" si="46"/>
        <v>11723994.985506708</v>
      </c>
      <c r="Z181" s="78">
        <f t="shared" ca="1" si="47"/>
        <v>11728021.386152659</v>
      </c>
      <c r="AA181" s="78">
        <f t="shared" ca="1" si="48"/>
        <v>4026.4006459508091</v>
      </c>
    </row>
    <row r="182" spans="1:27" ht="11.25" customHeight="1" x14ac:dyDescent="0.2">
      <c r="A182" s="222">
        <f t="shared" si="49"/>
        <v>172</v>
      </c>
      <c r="B182" s="220">
        <f t="shared" si="39"/>
        <v>1.95E-2</v>
      </c>
      <c r="C182" s="217">
        <f t="shared" si="40"/>
        <v>2.7675000000000004E-3</v>
      </c>
      <c r="D182" s="219">
        <f t="shared" ca="1" si="41"/>
        <v>0.97786360964422225</v>
      </c>
      <c r="E182" s="218">
        <f t="shared" ca="1" si="42"/>
        <v>2.0114989538498045</v>
      </c>
      <c r="F182" s="187">
        <f t="shared" ca="1" si="43"/>
        <v>9.9309803648801303E-3</v>
      </c>
      <c r="G182" s="217">
        <f t="shared" ca="1" si="44"/>
        <v>1.2698480364880131E-2</v>
      </c>
      <c r="H182" s="187">
        <f t="shared" ca="1" si="45"/>
        <v>3.2198480364880128E-2</v>
      </c>
      <c r="I182" s="191">
        <f t="shared" ca="1" si="54"/>
        <v>0.98378337581842845</v>
      </c>
      <c r="J182" s="190">
        <f t="shared" ca="1" si="54"/>
        <v>0.95090331512270765</v>
      </c>
      <c r="K182" s="190">
        <f t="shared" ca="1" si="54"/>
        <v>0.91788582278316999</v>
      </c>
      <c r="L182" s="190">
        <f t="shared" ca="1" si="54"/>
        <v>0.88512971830117793</v>
      </c>
      <c r="M182" s="190">
        <f t="shared" ca="1" si="54"/>
        <v>0.85290685035422553</v>
      </c>
      <c r="N182" s="190">
        <f t="shared" ca="1" si="54"/>
        <v>0.82139917268654894</v>
      </c>
      <c r="O182" s="190">
        <f t="shared" ca="1" si="54"/>
        <v>0.79072492855461174</v>
      </c>
      <c r="P182" s="190">
        <f t="shared" ca="1" si="54"/>
        <v>0.76095719516143101</v>
      </c>
      <c r="Q182" s="190">
        <f t="shared" ca="1" si="54"/>
        <v>0.73213706193162942</v>
      </c>
      <c r="R182" s="190">
        <f t="shared" ca="1" si="54"/>
        <v>0.7042830261951708</v>
      </c>
      <c r="S182" s="190">
        <f t="shared" ca="1" si="54"/>
        <v>0.6773977106746365</v>
      </c>
      <c r="T182" s="190">
        <f t="shared" ca="1" si="54"/>
        <v>0.65147267623308258</v>
      </c>
      <c r="U182" s="190">
        <f t="shared" ca="1" si="54"/>
        <v>0.62649187445055377</v>
      </c>
      <c r="V182" s="190">
        <f t="shared" ca="1" si="54"/>
        <v>0.60243412553154685</v>
      </c>
      <c r="W182" s="187">
        <f t="shared" ca="1" si="54"/>
        <v>0.57927489581653768</v>
      </c>
      <c r="Y182" s="78">
        <f t="shared" ca="1" si="46"/>
        <v>11537181.749615459</v>
      </c>
      <c r="Z182" s="78">
        <f t="shared" ca="1" si="47"/>
        <v>11541345.850363519</v>
      </c>
      <c r="AA182" s="78">
        <f t="shared" ca="1" si="48"/>
        <v>4164.1007480602711</v>
      </c>
    </row>
    <row r="183" spans="1:27" ht="11.25" customHeight="1" x14ac:dyDescent="0.2">
      <c r="A183" s="222">
        <f t="shared" si="49"/>
        <v>173</v>
      </c>
      <c r="B183" s="220">
        <f t="shared" si="39"/>
        <v>1.95E-2</v>
      </c>
      <c r="C183" s="217">
        <f t="shared" si="40"/>
        <v>2.7675000000000004E-3</v>
      </c>
      <c r="D183" s="219">
        <f t="shared" ca="1" si="41"/>
        <v>0.30123902295741278</v>
      </c>
      <c r="E183" s="218">
        <f t="shared" ca="1" si="42"/>
        <v>-0.52084027225393792</v>
      </c>
      <c r="F183" s="187">
        <f t="shared" ca="1" si="43"/>
        <v>-2.5714428074114217E-3</v>
      </c>
      <c r="G183" s="217">
        <f t="shared" ca="1" si="44"/>
        <v>1.9605719258857868E-4</v>
      </c>
      <c r="H183" s="187">
        <f t="shared" ca="1" si="45"/>
        <v>1.969605719258858E-2</v>
      </c>
      <c r="I183" s="191">
        <f t="shared" ca="1" si="54"/>
        <v>0.98955245557109506</v>
      </c>
      <c r="J183" s="190">
        <f t="shared" ca="1" si="54"/>
        <v>0.96566917643518357</v>
      </c>
      <c r="K183" s="190">
        <f t="shared" ca="1" si="54"/>
        <v>0.9389473004920551</v>
      </c>
      <c r="L183" s="190">
        <f t="shared" ca="1" si="54"/>
        <v>0.91046109982233969</v>
      </c>
      <c r="M183" s="190">
        <f t="shared" ca="1" si="54"/>
        <v>0.8810071102276742</v>
      </c>
      <c r="N183" s="190">
        <f t="shared" ca="1" si="54"/>
        <v>0.85116748464483061</v>
      </c>
      <c r="O183" s="190">
        <f t="shared" ca="1" si="54"/>
        <v>0.82136170517488849</v>
      </c>
      <c r="P183" s="190">
        <f t="shared" ca="1" si="54"/>
        <v>0.79188737841064705</v>
      </c>
      <c r="Q183" s="190">
        <f t="shared" ca="1" si="54"/>
        <v>0.76295168911366662</v>
      </c>
      <c r="R183" s="190">
        <f t="shared" ca="1" si="54"/>
        <v>0.73469526588504641</v>
      </c>
      <c r="S183" s="190">
        <f t="shared" ca="1" si="54"/>
        <v>0.70721008209364211</v>
      </c>
      <c r="T183" s="190">
        <f t="shared" ca="1" si="54"/>
        <v>0.68055276959310917</v>
      </c>
      <c r="U183" s="190">
        <f t="shared" ca="1" si="54"/>
        <v>0.65475445777041119</v>
      </c>
      <c r="V183" s="190">
        <f t="shared" ca="1" si="54"/>
        <v>0.62982800892257929</v>
      </c>
      <c r="W183" s="187">
        <f t="shared" ca="1" si="54"/>
        <v>0.60577331785485089</v>
      </c>
      <c r="Y183" s="78">
        <f t="shared" ca="1" si="46"/>
        <v>11925819.302012017</v>
      </c>
      <c r="Z183" s="78">
        <f t="shared" ca="1" si="47"/>
        <v>11929698.000034798</v>
      </c>
      <c r="AA183" s="78">
        <f t="shared" ca="1" si="48"/>
        <v>3878.6980227809399</v>
      </c>
    </row>
    <row r="184" spans="1:27" ht="11.25" customHeight="1" x14ac:dyDescent="0.2">
      <c r="A184" s="222">
        <f t="shared" si="49"/>
        <v>174</v>
      </c>
      <c r="B184" s="220">
        <f t="shared" si="39"/>
        <v>1.95E-2</v>
      </c>
      <c r="C184" s="217">
        <f t="shared" si="40"/>
        <v>2.7675000000000004E-3</v>
      </c>
      <c r="D184" s="219">
        <f t="shared" ca="1" si="41"/>
        <v>0.9343314134573294</v>
      </c>
      <c r="E184" s="218">
        <f t="shared" ca="1" si="42"/>
        <v>1.5088497916411348</v>
      </c>
      <c r="F184" s="187">
        <f t="shared" ca="1" si="43"/>
        <v>7.449348967178456E-3</v>
      </c>
      <c r="G184" s="217">
        <f t="shared" ca="1" si="44"/>
        <v>1.0216848967178456E-2</v>
      </c>
      <c r="H184" s="187">
        <f t="shared" ca="1" si="45"/>
        <v>2.9716848967178456E-2</v>
      </c>
      <c r="I184" s="191">
        <f t="shared" ca="1" si="54"/>
        <v>0.98492581049811723</v>
      </c>
      <c r="J184" s="190">
        <f t="shared" ca="1" si="54"/>
        <v>0.95381615015903787</v>
      </c>
      <c r="K184" s="190">
        <f t="shared" ca="1" si="54"/>
        <v>0.92202843729564432</v>
      </c>
      <c r="L184" s="190">
        <f t="shared" ca="1" si="54"/>
        <v>0.89010109975848395</v>
      </c>
      <c r="M184" s="190">
        <f t="shared" ca="1" si="54"/>
        <v>0.85841230784314637</v>
      </c>
      <c r="N184" s="190">
        <f t="shared" ca="1" si="54"/>
        <v>0.82722394960157808</v>
      </c>
      <c r="O184" s="190">
        <f t="shared" ca="1" si="54"/>
        <v>0.79671379981386048</v>
      </c>
      <c r="P184" s="190">
        <f t="shared" ca="1" si="54"/>
        <v>0.76699895777597971</v>
      </c>
      <c r="Q184" s="190">
        <f t="shared" ca="1" si="54"/>
        <v>0.73815288556751946</v>
      </c>
      <c r="R184" s="190">
        <f t="shared" ca="1" si="54"/>
        <v>0.71021777809615527</v>
      </c>
      <c r="S184" s="190">
        <f t="shared" ca="1" si="54"/>
        <v>0.68321353620881498</v>
      </c>
      <c r="T184" s="190">
        <f t="shared" ca="1" si="54"/>
        <v>0.65714427093457428</v>
      </c>
      <c r="U184" s="190">
        <f t="shared" ca="1" si="54"/>
        <v>0.6320030143587787</v>
      </c>
      <c r="V184" s="190">
        <f t="shared" ca="1" si="54"/>
        <v>0.6077751281091236</v>
      </c>
      <c r="W184" s="187">
        <f t="shared" ca="1" si="54"/>
        <v>0.58444076611449391</v>
      </c>
      <c r="Y184" s="78">
        <f t="shared" ca="1" si="46"/>
        <v>11613167.892135311</v>
      </c>
      <c r="Z184" s="78">
        <f t="shared" ca="1" si="47"/>
        <v>11617275.89035823</v>
      </c>
      <c r="AA184" s="78">
        <f t="shared" ca="1" si="48"/>
        <v>4107.998222919181</v>
      </c>
    </row>
    <row r="185" spans="1:27" ht="11.25" customHeight="1" x14ac:dyDescent="0.2">
      <c r="A185" s="222">
        <f t="shared" si="49"/>
        <v>175</v>
      </c>
      <c r="B185" s="220">
        <f t="shared" si="39"/>
        <v>1.95E-2</v>
      </c>
      <c r="C185" s="217">
        <f t="shared" si="40"/>
        <v>2.7675000000000004E-3</v>
      </c>
      <c r="D185" s="219">
        <f t="shared" ca="1" si="41"/>
        <v>0.16803736787937651</v>
      </c>
      <c r="E185" s="218">
        <f t="shared" ca="1" si="42"/>
        <v>-0.96194996993170867</v>
      </c>
      <c r="F185" s="187">
        <f t="shared" ca="1" si="43"/>
        <v>-4.7492474431096053E-3</v>
      </c>
      <c r="G185" s="217">
        <f t="shared" ca="1" si="44"/>
        <v>-1.9817474431096048E-3</v>
      </c>
      <c r="H185" s="187">
        <f t="shared" ca="1" si="45"/>
        <v>1.7518252556890396E-2</v>
      </c>
      <c r="I185" s="191">
        <f t="shared" ca="1" si="54"/>
        <v>0.99056082925166944</v>
      </c>
      <c r="J185" s="190">
        <f t="shared" ca="1" si="54"/>
        <v>0.96826459967233902</v>
      </c>
      <c r="K185" s="190">
        <f t="shared" ca="1" si="54"/>
        <v>0.94266512529721669</v>
      </c>
      <c r="L185" s="190">
        <f t="shared" ca="1" si="54"/>
        <v>0.91494715046725306</v>
      </c>
      <c r="M185" s="190">
        <f t="shared" ca="1" si="54"/>
        <v>0.88599574419417582</v>
      </c>
      <c r="N185" s="190">
        <f t="shared" ca="1" si="54"/>
        <v>0.8564620905079211</v>
      </c>
      <c r="O185" s="190">
        <f t="shared" ca="1" si="54"/>
        <v>0.82681846459365349</v>
      </c>
      <c r="P185" s="190">
        <f t="shared" ca="1" si="54"/>
        <v>0.79740228279310743</v>
      </c>
      <c r="Q185" s="190">
        <f t="shared" ca="1" si="54"/>
        <v>0.76845043376250199</v>
      </c>
      <c r="R185" s="190">
        <f t="shared" ca="1" si="54"/>
        <v>0.74012552871555837</v>
      </c>
      <c r="S185" s="190">
        <f t="shared" ca="1" si="54"/>
        <v>0.71253570180916637</v>
      </c>
      <c r="T185" s="190">
        <f t="shared" ca="1" si="54"/>
        <v>0.68574939811887914</v>
      </c>
      <c r="U185" s="190">
        <f t="shared" ca="1" si="54"/>
        <v>0.65980633673398692</v>
      </c>
      <c r="V185" s="190">
        <f t="shared" ca="1" si="54"/>
        <v>0.63472559245302129</v>
      </c>
      <c r="W185" s="187">
        <f t="shared" ca="1" si="54"/>
        <v>0.61051152684459031</v>
      </c>
      <c r="Y185" s="78">
        <f t="shared" ca="1" si="46"/>
        <v>11995020.805215042</v>
      </c>
      <c r="Z185" s="78">
        <f t="shared" ca="1" si="47"/>
        <v>11998849.178719323</v>
      </c>
      <c r="AA185" s="78">
        <f t="shared" ca="1" si="48"/>
        <v>3828.373504281044</v>
      </c>
    </row>
    <row r="186" spans="1:27" ht="11.25" customHeight="1" x14ac:dyDescent="0.2">
      <c r="A186" s="222">
        <f t="shared" si="49"/>
        <v>176</v>
      </c>
      <c r="B186" s="220">
        <f t="shared" si="39"/>
        <v>1.95E-2</v>
      </c>
      <c r="C186" s="217">
        <f t="shared" si="40"/>
        <v>2.7675000000000004E-3</v>
      </c>
      <c r="D186" s="219">
        <f t="shared" ca="1" si="41"/>
        <v>0.49258161383290999</v>
      </c>
      <c r="E186" s="218">
        <f t="shared" ca="1" si="42"/>
        <v>-1.859620828320576E-2</v>
      </c>
      <c r="F186" s="187">
        <f t="shared" ca="1" si="43"/>
        <v>-9.1811422008587979E-5</v>
      </c>
      <c r="G186" s="217">
        <f t="shared" ca="1" si="44"/>
        <v>2.6756885779914124E-3</v>
      </c>
      <c r="H186" s="187">
        <f t="shared" ca="1" si="45"/>
        <v>2.2175688577991411E-2</v>
      </c>
      <c r="I186" s="191">
        <f t="shared" ca="1" si="54"/>
        <v>0.98840557886250147</v>
      </c>
      <c r="J186" s="190">
        <f t="shared" ca="1" si="54"/>
        <v>0.96272251681495391</v>
      </c>
      <c r="K186" s="190">
        <f t="shared" ca="1" si="54"/>
        <v>0.93473206287674115</v>
      </c>
      <c r="L186" s="190">
        <f t="shared" ca="1" si="54"/>
        <v>0.90538009070528591</v>
      </c>
      <c r="M186" s="190">
        <f t="shared" ca="1" si="54"/>
        <v>0.8753612793400064</v>
      </c>
      <c r="N186" s="190">
        <f t="shared" ca="1" si="54"/>
        <v>0.84517892600105016</v>
      </c>
      <c r="O186" s="190">
        <f t="shared" ca="1" si="54"/>
        <v>0.81519251360270584</v>
      </c>
      <c r="P186" s="190">
        <f t="shared" ca="1" si="54"/>
        <v>0.7856545734596041</v>
      </c>
      <c r="Q186" s="190">
        <f t="shared" ca="1" si="54"/>
        <v>0.75673875007478919</v>
      </c>
      <c r="R186" s="190">
        <f t="shared" ca="1" si="54"/>
        <v>0.72856090126671735</v>
      </c>
      <c r="S186" s="190">
        <f t="shared" ca="1" si="54"/>
        <v>0.70119481806680695</v>
      </c>
      <c r="T186" s="190">
        <f t="shared" ca="1" si="54"/>
        <v>0.67468385712742995</v>
      </c>
      <c r="U186" s="190">
        <f t="shared" ca="1" si="54"/>
        <v>0.6490495039854246</v>
      </c>
      <c r="V186" s="190">
        <f t="shared" ca="1" si="54"/>
        <v>0.62429765117205305</v>
      </c>
      <c r="W186" s="187">
        <f t="shared" ca="1" si="54"/>
        <v>0.60042318535477346</v>
      </c>
      <c r="Y186" s="78">
        <f t="shared" ca="1" si="46"/>
        <v>11847576.208710844</v>
      </c>
      <c r="Z186" s="78">
        <f t="shared" ca="1" si="47"/>
        <v>11851512.013718011</v>
      </c>
      <c r="AA186" s="78">
        <f t="shared" ca="1" si="48"/>
        <v>3935.8050071671605</v>
      </c>
    </row>
    <row r="187" spans="1:27" ht="11.25" customHeight="1" x14ac:dyDescent="0.2">
      <c r="A187" s="222">
        <f t="shared" si="49"/>
        <v>177</v>
      </c>
      <c r="B187" s="220">
        <f t="shared" si="39"/>
        <v>1.95E-2</v>
      </c>
      <c r="C187" s="217">
        <f t="shared" si="40"/>
        <v>2.7675000000000004E-3</v>
      </c>
      <c r="D187" s="219">
        <f t="shared" ca="1" si="41"/>
        <v>0.447120850467847</v>
      </c>
      <c r="E187" s="218">
        <f t="shared" ca="1" si="42"/>
        <v>-0.13293890155818339</v>
      </c>
      <c r="F187" s="187">
        <f t="shared" ca="1" si="43"/>
        <v>-6.5633323774605856E-4</v>
      </c>
      <c r="G187" s="217">
        <f t="shared" ca="1" si="44"/>
        <v>2.1111667622539416E-3</v>
      </c>
      <c r="H187" s="187">
        <f t="shared" ca="1" si="45"/>
        <v>2.1611166762253942E-2</v>
      </c>
      <c r="I187" s="191">
        <f t="shared" ca="1" si="54"/>
        <v>0.98866656403121589</v>
      </c>
      <c r="J187" s="190">
        <f t="shared" ca="1" si="54"/>
        <v>0.96339257247297716</v>
      </c>
      <c r="K187" s="190">
        <f t="shared" ca="1" si="54"/>
        <v>0.935690052304056</v>
      </c>
      <c r="L187" s="190">
        <f t="shared" ca="1" si="54"/>
        <v>0.90653435291582418</v>
      </c>
      <c r="M187" s="190">
        <f t="shared" ca="1" si="54"/>
        <v>0.87664344029750163</v>
      </c>
      <c r="N187" s="190">
        <f t="shared" ca="1" si="54"/>
        <v>0.84653858788764158</v>
      </c>
      <c r="O187" s="190">
        <f t="shared" ca="1" si="54"/>
        <v>0.81659292768153979</v>
      </c>
      <c r="P187" s="190">
        <f t="shared" ca="1" si="54"/>
        <v>0.78706922939638846</v>
      </c>
      <c r="Q187" s="190">
        <f t="shared" ca="1" si="54"/>
        <v>0.75814874724706682</v>
      </c>
      <c r="R187" s="190">
        <f t="shared" ca="1" si="54"/>
        <v>0.72995295436008656</v>
      </c>
      <c r="S187" s="190">
        <f t="shared" ca="1" si="54"/>
        <v>0.70255976089788175</v>
      </c>
      <c r="T187" s="190">
        <f t="shared" ca="1" si="54"/>
        <v>0.67601552948079158</v>
      </c>
      <c r="U187" s="190">
        <f t="shared" ca="1" si="54"/>
        <v>0.6503439285162208</v>
      </c>
      <c r="V187" s="190">
        <f t="shared" ca="1" si="54"/>
        <v>0.625552427648711</v>
      </c>
      <c r="W187" s="187">
        <f t="shared" ca="1" si="54"/>
        <v>0.60163704649299921</v>
      </c>
      <c r="Y187" s="78">
        <f t="shared" ca="1" si="46"/>
        <v>11865338.121630901</v>
      </c>
      <c r="Z187" s="78">
        <f t="shared" ca="1" si="47"/>
        <v>11869260.944539657</v>
      </c>
      <c r="AA187" s="78">
        <f t="shared" ca="1" si="48"/>
        <v>3922.8229087553918</v>
      </c>
    </row>
    <row r="188" spans="1:27" ht="11.25" customHeight="1" x14ac:dyDescent="0.2">
      <c r="A188" s="222">
        <f t="shared" si="49"/>
        <v>178</v>
      </c>
      <c r="B188" s="220">
        <f t="shared" si="39"/>
        <v>1.95E-2</v>
      </c>
      <c r="C188" s="217">
        <f t="shared" si="40"/>
        <v>2.7675000000000004E-3</v>
      </c>
      <c r="D188" s="219">
        <f t="shared" ca="1" si="41"/>
        <v>5.1975971816559996E-2</v>
      </c>
      <c r="E188" s="218">
        <f t="shared" ca="1" si="42"/>
        <v>-1.6259892434186654</v>
      </c>
      <c r="F188" s="187">
        <f t="shared" ca="1" si="43"/>
        <v>-8.0276786716652632E-3</v>
      </c>
      <c r="G188" s="217">
        <f t="shared" ca="1" si="44"/>
        <v>-5.2601786716652624E-3</v>
      </c>
      <c r="H188" s="187">
        <f t="shared" ca="1" si="45"/>
        <v>1.4239821328334738E-2</v>
      </c>
      <c r="I188" s="191">
        <f t="shared" ca="1" si="54"/>
        <v>0.99208075645463023</v>
      </c>
      <c r="J188" s="190">
        <f t="shared" ca="1" si="54"/>
        <v>0.97218486767194079</v>
      </c>
      <c r="K188" s="190">
        <f t="shared" ca="1" si="54"/>
        <v>0.94828965657793751</v>
      </c>
      <c r="L188" s="190">
        <f t="shared" ca="1" si="54"/>
        <v>0.92174209473623947</v>
      </c>
      <c r="M188" s="190">
        <f t="shared" ca="1" si="54"/>
        <v>0.89355887146500701</v>
      </c>
      <c r="N188" s="190">
        <f t="shared" ca="1" si="54"/>
        <v>0.86449467544063741</v>
      </c>
      <c r="O188" s="190">
        <f t="shared" ca="1" si="54"/>
        <v>0.83510142064977411</v>
      </c>
      <c r="P188" s="190">
        <f t="shared" ca="1" si="54"/>
        <v>0.80577684148893192</v>
      </c>
      <c r="Q188" s="190">
        <f t="shared" ca="1" si="54"/>
        <v>0.77680297859974123</v>
      </c>
      <c r="R188" s="190">
        <f t="shared" ca="1" si="54"/>
        <v>0.74837593888817011</v>
      </c>
      <c r="S188" s="190">
        <f t="shared" ca="1" si="54"/>
        <v>0.72062852597322646</v>
      </c>
      <c r="T188" s="190">
        <f t="shared" ca="1" si="54"/>
        <v>0.69364724278935341</v>
      </c>
      <c r="U188" s="190">
        <f t="shared" ca="1" si="54"/>
        <v>0.66748495289173604</v>
      </c>
      <c r="V188" s="190">
        <f t="shared" ca="1" si="54"/>
        <v>0.64217024599021277</v>
      </c>
      <c r="W188" s="187">
        <f t="shared" ca="1" si="54"/>
        <v>0.6177143297526021</v>
      </c>
      <c r="Y188" s="78">
        <f t="shared" ca="1" si="46"/>
        <v>12100053.399370141</v>
      </c>
      <c r="Z188" s="78">
        <f t="shared" ca="1" si="47"/>
        <v>12103805.75325112</v>
      </c>
      <c r="AA188" s="78">
        <f t="shared" ca="1" si="48"/>
        <v>3752.3538809791207</v>
      </c>
    </row>
    <row r="189" spans="1:27" ht="11.25" customHeight="1" x14ac:dyDescent="0.2">
      <c r="A189" s="222">
        <f t="shared" si="49"/>
        <v>179</v>
      </c>
      <c r="B189" s="220">
        <f t="shared" si="39"/>
        <v>1.95E-2</v>
      </c>
      <c r="C189" s="217">
        <f t="shared" si="40"/>
        <v>2.7675000000000004E-3</v>
      </c>
      <c r="D189" s="219">
        <f t="shared" ca="1" si="41"/>
        <v>0.96891014046675528</v>
      </c>
      <c r="E189" s="218">
        <f t="shared" ca="1" si="42"/>
        <v>1.8650120223211317</v>
      </c>
      <c r="F189" s="187">
        <f t="shared" ca="1" si="43"/>
        <v>9.2077590885585453E-3</v>
      </c>
      <c r="G189" s="217">
        <f t="shared" ca="1" si="44"/>
        <v>1.1975259088558546E-2</v>
      </c>
      <c r="H189" s="187">
        <f t="shared" ca="1" si="45"/>
        <v>3.1475259088558548E-2</v>
      </c>
      <c r="I189" s="191">
        <f t="shared" ca="1" si="54"/>
        <v>0.98411617841120025</v>
      </c>
      <c r="J189" s="190">
        <f t="shared" ca="1" si="54"/>
        <v>0.95175128232162975</v>
      </c>
      <c r="K189" s="190">
        <f t="shared" ca="1" si="54"/>
        <v>0.9190911785397452</v>
      </c>
      <c r="L189" s="190">
        <f t="shared" ca="1" si="54"/>
        <v>0.88657565313063502</v>
      </c>
      <c r="M189" s="190">
        <f t="shared" ca="1" si="54"/>
        <v>0.85450764880822339</v>
      </c>
      <c r="N189" s="190">
        <f t="shared" ca="1" si="54"/>
        <v>0.8230924385192715</v>
      </c>
      <c r="O189" s="190">
        <f t="shared" ca="1" si="54"/>
        <v>0.79246560075487837</v>
      </c>
      <c r="P189" s="190">
        <f t="shared" ca="1" si="54"/>
        <v>0.76271301411281256</v>
      </c>
      <c r="Q189" s="190">
        <f t="shared" ca="1" si="54"/>
        <v>0.73388517210922055</v>
      </c>
      <c r="R189" s="190">
        <f t="shared" ca="1" si="54"/>
        <v>0.70600745073133686</v>
      </c>
      <c r="S189" s="190">
        <f t="shared" ca="1" si="54"/>
        <v>0.67908748501475702</v>
      </c>
      <c r="T189" s="190">
        <f t="shared" ca="1" si="54"/>
        <v>0.65312047490780067</v>
      </c>
      <c r="U189" s="190">
        <f t="shared" ca="1" si="54"/>
        <v>0.62809300405742818</v>
      </c>
      <c r="V189" s="190">
        <f t="shared" ca="1" si="54"/>
        <v>0.60398578821049975</v>
      </c>
      <c r="W189" s="187">
        <f t="shared" ca="1" si="54"/>
        <v>0.58077565172313617</v>
      </c>
      <c r="Y189" s="78">
        <f t="shared" ca="1" si="46"/>
        <v>11559268.021352574</v>
      </c>
      <c r="Z189" s="78">
        <f t="shared" ca="1" si="47"/>
        <v>11563415.803689897</v>
      </c>
      <c r="AA189" s="78">
        <f t="shared" ca="1" si="48"/>
        <v>4147.7823373228312</v>
      </c>
    </row>
    <row r="190" spans="1:27" ht="11.25" customHeight="1" x14ac:dyDescent="0.2">
      <c r="A190" s="222">
        <f t="shared" si="49"/>
        <v>180</v>
      </c>
      <c r="B190" s="220">
        <f t="shared" si="39"/>
        <v>1.95E-2</v>
      </c>
      <c r="C190" s="217">
        <f t="shared" si="40"/>
        <v>2.7675000000000004E-3</v>
      </c>
      <c r="D190" s="219">
        <f t="shared" ca="1" si="41"/>
        <v>0.98997319804008266</v>
      </c>
      <c r="E190" s="218">
        <f t="shared" ca="1" si="42"/>
        <v>2.3253434271023434</v>
      </c>
      <c r="F190" s="187">
        <f t="shared" ca="1" si="43"/>
        <v>1.1480463299251986E-2</v>
      </c>
      <c r="G190" s="217">
        <f t="shared" ca="1" si="44"/>
        <v>1.4247963299251987E-2</v>
      </c>
      <c r="H190" s="187">
        <f t="shared" ca="1" si="45"/>
        <v>3.374796329925199E-2</v>
      </c>
      <c r="I190" s="191">
        <f t="shared" ca="1" si="54"/>
        <v>0.98307073366169673</v>
      </c>
      <c r="J190" s="190">
        <f t="shared" ca="1" si="54"/>
        <v>0.94908910967022342</v>
      </c>
      <c r="K190" s="190">
        <f t="shared" ca="1" si="54"/>
        <v>0.91530869794102043</v>
      </c>
      <c r="L190" s="190">
        <f t="shared" ca="1" si="54"/>
        <v>0.88203977379546195</v>
      </c>
      <c r="M190" s="190">
        <f t="shared" ca="1" si="54"/>
        <v>0.84948726894009363</v>
      </c>
      <c r="N190" s="190">
        <f t="shared" ca="1" si="54"/>
        <v>0.8177831113653703</v>
      </c>
      <c r="O190" s="190">
        <f t="shared" ca="1" si="54"/>
        <v>0.78700844344642318</v>
      </c>
      <c r="P190" s="190">
        <f t="shared" ca="1" si="54"/>
        <v>0.75720899319718615</v>
      </c>
      <c r="Q190" s="190">
        <f t="shared" ca="1" si="54"/>
        <v>0.72840578562044633</v>
      </c>
      <c r="R190" s="190">
        <f t="shared" ca="1" si="54"/>
        <v>0.70060265660847021</v>
      </c>
      <c r="S190" s="190">
        <f t="shared" ca="1" si="54"/>
        <v>0.67379155363512111</v>
      </c>
      <c r="T190" s="190">
        <f t="shared" ca="1" si="54"/>
        <v>0.64795629160155732</v>
      </c>
      <c r="U190" s="190">
        <f t="shared" ca="1" si="54"/>
        <v>0.62307522220753209</v>
      </c>
      <c r="V190" s="190">
        <f t="shared" ca="1" si="54"/>
        <v>0.59912313428524677</v>
      </c>
      <c r="W190" s="187">
        <f t="shared" ca="1" si="54"/>
        <v>0.57607260690671547</v>
      </c>
      <c r="Y190" s="78">
        <f t="shared" ca="1" si="46"/>
        <v>11490023.382882563</v>
      </c>
      <c r="Z190" s="78">
        <f t="shared" ca="1" si="47"/>
        <v>11494222.354811944</v>
      </c>
      <c r="AA190" s="78">
        <f t="shared" ca="1" si="48"/>
        <v>4198.9719293806702</v>
      </c>
    </row>
    <row r="191" spans="1:27" ht="11.25" customHeight="1" x14ac:dyDescent="0.2">
      <c r="A191" s="222">
        <f t="shared" si="49"/>
        <v>181</v>
      </c>
      <c r="B191" s="220">
        <f t="shared" si="39"/>
        <v>1.95E-2</v>
      </c>
      <c r="C191" s="217">
        <f t="shared" si="40"/>
        <v>2.7675000000000004E-3</v>
      </c>
      <c r="D191" s="219">
        <f t="shared" ca="1" si="41"/>
        <v>0.9382042539677693</v>
      </c>
      <c r="E191" s="218">
        <f t="shared" ca="1" si="42"/>
        <v>1.5398722669527254</v>
      </c>
      <c r="F191" s="187">
        <f t="shared" ca="1" si="43"/>
        <v>7.6025101669890465E-3</v>
      </c>
      <c r="G191" s="217">
        <f t="shared" ca="1" si="44"/>
        <v>1.0370010166989047E-2</v>
      </c>
      <c r="H191" s="187">
        <f t="shared" ca="1" si="45"/>
        <v>2.9870010166989047E-2</v>
      </c>
      <c r="I191" s="191">
        <f t="shared" ref="I191:W200" ca="1" si="55">I$8*EXP(-$H191*I$9)</f>
        <v>0.98485526337570828</v>
      </c>
      <c r="J191" s="190">
        <f t="shared" ca="1" si="55"/>
        <v>0.95363611788362512</v>
      </c>
      <c r="K191" s="190">
        <f t="shared" ca="1" si="55"/>
        <v>0.92177222314104779</v>
      </c>
      <c r="L191" s="190">
        <f t="shared" ca="1" si="55"/>
        <v>0.88979346942735449</v>
      </c>
      <c r="M191" s="190">
        <f t="shared" ca="1" si="55"/>
        <v>0.85807149567808771</v>
      </c>
      <c r="N191" s="190">
        <f t="shared" ca="1" si="55"/>
        <v>0.82686326334098048</v>
      </c>
      <c r="O191" s="190">
        <f t="shared" ca="1" si="55"/>
        <v>0.79634286912334407</v>
      </c>
      <c r="P191" s="190">
        <f t="shared" ca="1" si="55"/>
        <v>0.76662468753130197</v>
      </c>
      <c r="Q191" s="190">
        <f t="shared" ca="1" si="55"/>
        <v>0.73778017417543351</v>
      </c>
      <c r="R191" s="190">
        <f t="shared" ca="1" si="55"/>
        <v>0.70985005366705267</v>
      </c>
      <c r="S191" s="190">
        <f t="shared" ca="1" si="55"/>
        <v>0.68285315400681579</v>
      </c>
      <c r="T191" s="190">
        <f t="shared" ca="1" si="55"/>
        <v>0.65679280647987437</v>
      </c>
      <c r="U191" s="190">
        <f t="shared" ca="1" si="55"/>
        <v>0.63166147873199407</v>
      </c>
      <c r="V191" s="190">
        <f t="shared" ca="1" si="55"/>
        <v>0.60744412562472305</v>
      </c>
      <c r="W191" s="187">
        <f t="shared" ca="1" si="55"/>
        <v>0.5841206095046555</v>
      </c>
      <c r="Y191" s="78">
        <f t="shared" ca="1" si="46"/>
        <v>11608461.791692</v>
      </c>
      <c r="Z191" s="78">
        <f t="shared" ca="1" si="47"/>
        <v>11612573.261158623</v>
      </c>
      <c r="AA191" s="78">
        <f t="shared" ca="1" si="48"/>
        <v>4111.4694666229188</v>
      </c>
    </row>
    <row r="192" spans="1:27" ht="11.25" customHeight="1" x14ac:dyDescent="0.2">
      <c r="A192" s="222">
        <f t="shared" si="49"/>
        <v>182</v>
      </c>
      <c r="B192" s="220">
        <f t="shared" si="39"/>
        <v>1.95E-2</v>
      </c>
      <c r="C192" s="217">
        <f t="shared" si="40"/>
        <v>2.7675000000000004E-3</v>
      </c>
      <c r="D192" s="219">
        <f t="shared" ca="1" si="41"/>
        <v>0.47328237898800984</v>
      </c>
      <c r="E192" s="218">
        <f t="shared" ca="1" si="42"/>
        <v>-6.702128542781137E-2</v>
      </c>
      <c r="F192" s="187">
        <f t="shared" ca="1" si="43"/>
        <v>-3.3089108415331538E-4</v>
      </c>
      <c r="G192" s="217">
        <f t="shared" ca="1" si="44"/>
        <v>2.4366089158466852E-3</v>
      </c>
      <c r="H192" s="187">
        <f t="shared" ca="1" si="45"/>
        <v>2.1936608915846686E-2</v>
      </c>
      <c r="I192" s="191">
        <f t="shared" ca="1" si="55"/>
        <v>0.98851609983065614</v>
      </c>
      <c r="J192" s="190">
        <f t="shared" ca="1" si="55"/>
        <v>0.96300623402316099</v>
      </c>
      <c r="K192" s="190">
        <f t="shared" ca="1" si="55"/>
        <v>0.93513765953820893</v>
      </c>
      <c r="L192" s="190">
        <f t="shared" ca="1" si="55"/>
        <v>0.90586875078684259</v>
      </c>
      <c r="M192" s="190">
        <f t="shared" ca="1" si="55"/>
        <v>0.87590405603860844</v>
      </c>
      <c r="N192" s="190">
        <f t="shared" ca="1" si="55"/>
        <v>0.84575448727441993</v>
      </c>
      <c r="O192" s="190">
        <f t="shared" ca="1" si="55"/>
        <v>0.8157853071404414</v>
      </c>
      <c r="P192" s="190">
        <f t="shared" ca="1" si="55"/>
        <v>0.78625338130023936</v>
      </c>
      <c r="Q192" s="190">
        <f t="shared" ca="1" si="55"/>
        <v>0.75733557515081096</v>
      </c>
      <c r="R192" s="190">
        <f t="shared" ca="1" si="55"/>
        <v>0.72915012290960024</v>
      </c>
      <c r="S192" s="190">
        <f t="shared" ca="1" si="55"/>
        <v>0.70177255863532606</v>
      </c>
      <c r="T192" s="190">
        <f t="shared" ca="1" si="55"/>
        <v>0.67524751086235768</v>
      </c>
      <c r="U192" s="190">
        <f t="shared" ca="1" si="55"/>
        <v>0.64959738868157113</v>
      </c>
      <c r="V192" s="190">
        <f t="shared" ca="1" si="55"/>
        <v>0.62482875185281805</v>
      </c>
      <c r="W192" s="187">
        <f t="shared" ca="1" si="55"/>
        <v>0.60093696633816773</v>
      </c>
      <c r="Y192" s="78">
        <f t="shared" ca="1" si="46"/>
        <v>11855094.85036323</v>
      </c>
      <c r="Z192" s="78">
        <f t="shared" ca="1" si="47"/>
        <v>11859025.158760618</v>
      </c>
      <c r="AA192" s="78">
        <f t="shared" ca="1" si="48"/>
        <v>3930.3083973880857</v>
      </c>
    </row>
    <row r="193" spans="1:27" ht="11.25" customHeight="1" x14ac:dyDescent="0.2">
      <c r="A193" s="222">
        <f t="shared" si="49"/>
        <v>183</v>
      </c>
      <c r="B193" s="220">
        <f t="shared" si="39"/>
        <v>1.95E-2</v>
      </c>
      <c r="C193" s="217">
        <f t="shared" si="40"/>
        <v>2.7675000000000004E-3</v>
      </c>
      <c r="D193" s="219">
        <f t="shared" ca="1" si="41"/>
        <v>0.7600466842032505</v>
      </c>
      <c r="E193" s="218">
        <f t="shared" ca="1" si="42"/>
        <v>0.70645274201413311</v>
      </c>
      <c r="F193" s="187">
        <f t="shared" ca="1" si="43"/>
        <v>3.487830951256831E-3</v>
      </c>
      <c r="G193" s="217">
        <f t="shared" ca="1" si="44"/>
        <v>6.2553309512568319E-3</v>
      </c>
      <c r="H193" s="187">
        <f t="shared" ca="1" si="45"/>
        <v>2.575533095125683E-2</v>
      </c>
      <c r="I193" s="191">
        <f t="shared" ca="1" si="55"/>
        <v>0.98675227023655721</v>
      </c>
      <c r="J193" s="190">
        <f t="shared" ca="1" si="55"/>
        <v>0.95848451599253859</v>
      </c>
      <c r="K193" s="190">
        <f t="shared" ca="1" si="55"/>
        <v>0.92868022251669036</v>
      </c>
      <c r="L193" s="190">
        <f t="shared" ca="1" si="55"/>
        <v>0.89809502368213523</v>
      </c>
      <c r="M193" s="190">
        <f t="shared" ca="1" si="55"/>
        <v>0.86727460785323995</v>
      </c>
      <c r="N193" s="190">
        <f t="shared" ca="1" si="55"/>
        <v>0.83660796958706007</v>
      </c>
      <c r="O193" s="190">
        <f t="shared" ca="1" si="55"/>
        <v>0.80636819142514693</v>
      </c>
      <c r="P193" s="190">
        <f t="shared" ca="1" si="55"/>
        <v>0.77674320710584532</v>
      </c>
      <c r="Q193" s="190">
        <f t="shared" ca="1" si="55"/>
        <v>0.74785876584972921</v>
      </c>
      <c r="R193" s="190">
        <f t="shared" ca="1" si="55"/>
        <v>0.7197954474077275</v>
      </c>
      <c r="S193" s="190">
        <f t="shared" ca="1" si="55"/>
        <v>0.69260120016763316</v>
      </c>
      <c r="T193" s="190">
        <f t="shared" ca="1" si="55"/>
        <v>0.66630054184459186</v>
      </c>
      <c r="U193" s="190">
        <f t="shared" ca="1" si="55"/>
        <v>0.64090128881286779</v>
      </c>
      <c r="V193" s="190">
        <f t="shared" ca="1" si="55"/>
        <v>0.61639946423201109</v>
      </c>
      <c r="W193" s="187">
        <f t="shared" ca="1" si="55"/>
        <v>0.59278286886327225</v>
      </c>
      <c r="Y193" s="78">
        <f t="shared" ca="1" si="46"/>
        <v>11735645.585577045</v>
      </c>
      <c r="Z193" s="78">
        <f t="shared" ca="1" si="47"/>
        <v>11739663.42641953</v>
      </c>
      <c r="AA193" s="78">
        <f t="shared" ca="1" si="48"/>
        <v>4017.8408424854279</v>
      </c>
    </row>
    <row r="194" spans="1:27" ht="11.25" customHeight="1" x14ac:dyDescent="0.2">
      <c r="A194" s="222">
        <f t="shared" si="49"/>
        <v>184</v>
      </c>
      <c r="B194" s="220">
        <f t="shared" si="39"/>
        <v>1.95E-2</v>
      </c>
      <c r="C194" s="217">
        <f t="shared" si="40"/>
        <v>2.7675000000000004E-3</v>
      </c>
      <c r="D194" s="219">
        <f t="shared" ca="1" si="41"/>
        <v>0.92908763708552655</v>
      </c>
      <c r="E194" s="218">
        <f t="shared" ca="1" si="42"/>
        <v>1.4690297291579058</v>
      </c>
      <c r="F194" s="187">
        <f t="shared" ca="1" si="43"/>
        <v>7.2527531609055309E-3</v>
      </c>
      <c r="G194" s="217">
        <f t="shared" ca="1" si="44"/>
        <v>1.0020253160905532E-2</v>
      </c>
      <c r="H194" s="187">
        <f t="shared" ca="1" si="45"/>
        <v>2.9520253160905532E-2</v>
      </c>
      <c r="I194" s="191">
        <f t="shared" ca="1" si="55"/>
        <v>0.98501637131108954</v>
      </c>
      <c r="J194" s="190">
        <f t="shared" ca="1" si="55"/>
        <v>0.95404728715546261</v>
      </c>
      <c r="K194" s="190">
        <f t="shared" ca="1" si="55"/>
        <v>0.92235741496725976</v>
      </c>
      <c r="L194" s="190">
        <f t="shared" ca="1" si="55"/>
        <v>0.89049612609777429</v>
      </c>
      <c r="M194" s="190">
        <f t="shared" ca="1" si="55"/>
        <v>0.85884996848603146</v>
      </c>
      <c r="N194" s="190">
        <f t="shared" ca="1" si="55"/>
        <v>0.82768715258674319</v>
      </c>
      <c r="O194" s="190">
        <f t="shared" ca="1" si="55"/>
        <v>0.79719017505447742</v>
      </c>
      <c r="P194" s="190">
        <f t="shared" ca="1" si="55"/>
        <v>0.76747963420161103</v>
      </c>
      <c r="Q194" s="190">
        <f t="shared" ca="1" si="55"/>
        <v>0.73863156922685647</v>
      </c>
      <c r="R194" s="190">
        <f t="shared" ca="1" si="55"/>
        <v>0.71069006378640476</v>
      </c>
      <c r="S194" s="190">
        <f t="shared" ca="1" si="55"/>
        <v>0.68367639707199257</v>
      </c>
      <c r="T194" s="190">
        <f t="shared" ca="1" si="55"/>
        <v>0.65759568198346741</v>
      </c>
      <c r="U194" s="190">
        <f t="shared" ca="1" si="55"/>
        <v>0.6324416758899486</v>
      </c>
      <c r="V194" s="190">
        <f t="shared" ca="1" si="55"/>
        <v>0.60820026312828601</v>
      </c>
      <c r="W194" s="187">
        <f t="shared" ca="1" si="55"/>
        <v>0.58485197233913688</v>
      </c>
      <c r="Y194" s="78">
        <f t="shared" ca="1" si="46"/>
        <v>11619211.753286542</v>
      </c>
      <c r="Z194" s="78">
        <f t="shared" ca="1" si="47"/>
        <v>11623315.294227621</v>
      </c>
      <c r="AA194" s="78">
        <f t="shared" ca="1" si="48"/>
        <v>4103.5409410782158</v>
      </c>
    </row>
    <row r="195" spans="1:27" ht="11.25" customHeight="1" x14ac:dyDescent="0.2">
      <c r="A195" s="222">
        <f t="shared" si="49"/>
        <v>185</v>
      </c>
      <c r="B195" s="220">
        <f t="shared" si="39"/>
        <v>1.95E-2</v>
      </c>
      <c r="C195" s="217">
        <f t="shared" si="40"/>
        <v>2.7675000000000004E-3</v>
      </c>
      <c r="D195" s="219">
        <f t="shared" ca="1" si="41"/>
        <v>0.56903497145230186</v>
      </c>
      <c r="E195" s="218">
        <f t="shared" ca="1" si="42"/>
        <v>0.17391780807028087</v>
      </c>
      <c r="F195" s="187">
        <f t="shared" ca="1" si="43"/>
        <v>8.5865037798966504E-4</v>
      </c>
      <c r="G195" s="217">
        <f t="shared" ca="1" si="44"/>
        <v>3.6261503779896655E-3</v>
      </c>
      <c r="H195" s="187">
        <f t="shared" ca="1" si="45"/>
        <v>2.3126150377989665E-2</v>
      </c>
      <c r="I195" s="191">
        <f t="shared" ca="1" si="55"/>
        <v>0.98796632467063017</v>
      </c>
      <c r="J195" s="190">
        <f t="shared" ca="1" si="55"/>
        <v>0.96159542478370408</v>
      </c>
      <c r="K195" s="190">
        <f t="shared" ca="1" si="55"/>
        <v>0.93312135142905916</v>
      </c>
      <c r="L195" s="190">
        <f t="shared" ca="1" si="55"/>
        <v>0.90344002696225278</v>
      </c>
      <c r="M195" s="190">
        <f t="shared" ca="1" si="55"/>
        <v>0.87320679364095788</v>
      </c>
      <c r="N195" s="190">
        <f t="shared" ca="1" si="55"/>
        <v>0.84289465189839108</v>
      </c>
      <c r="O195" s="190">
        <f t="shared" ca="1" si="55"/>
        <v>0.81284011852906612</v>
      </c>
      <c r="P195" s="190">
        <f t="shared" ca="1" si="55"/>
        <v>0.78327851833496209</v>
      </c>
      <c r="Q195" s="190">
        <f t="shared" ca="1" si="55"/>
        <v>0.75437071847063764</v>
      </c>
      <c r="R195" s="190">
        <f t="shared" ca="1" si="55"/>
        <v>0.72622315448244423</v>
      </c>
      <c r="S195" s="190">
        <f t="shared" ca="1" si="55"/>
        <v>0.69890270915079344</v>
      </c>
      <c r="T195" s="190">
        <f t="shared" ca="1" si="55"/>
        <v>0.67244769972831164</v>
      </c>
      <c r="U195" s="190">
        <f t="shared" ca="1" si="55"/>
        <v>0.64687595334957881</v>
      </c>
      <c r="V195" s="190">
        <f t="shared" ca="1" si="55"/>
        <v>0.62219072000743914</v>
      </c>
      <c r="W195" s="187">
        <f t="shared" ca="1" si="55"/>
        <v>0.59838498843987475</v>
      </c>
      <c r="Y195" s="78">
        <f t="shared" ca="1" si="46"/>
        <v>11817739.153878102</v>
      </c>
      <c r="Z195" s="78">
        <f t="shared" ca="1" si="47"/>
        <v>11821696.789670171</v>
      </c>
      <c r="AA195" s="78">
        <f t="shared" ca="1" si="48"/>
        <v>3957.6357920691371</v>
      </c>
    </row>
    <row r="196" spans="1:27" ht="11.25" customHeight="1" x14ac:dyDescent="0.2">
      <c r="A196" s="222">
        <f t="shared" si="49"/>
        <v>186</v>
      </c>
      <c r="B196" s="220">
        <f t="shared" si="39"/>
        <v>1.95E-2</v>
      </c>
      <c r="C196" s="217">
        <f t="shared" si="40"/>
        <v>2.7675000000000004E-3</v>
      </c>
      <c r="D196" s="219">
        <f t="shared" ca="1" si="41"/>
        <v>0.21613641273054085</v>
      </c>
      <c r="E196" s="218">
        <f t="shared" ca="1" si="42"/>
        <v>-0.78530830876104751</v>
      </c>
      <c r="F196" s="187">
        <f t="shared" ca="1" si="43"/>
        <v>-3.877149117953514E-3</v>
      </c>
      <c r="G196" s="217">
        <f t="shared" ca="1" si="44"/>
        <v>-1.1096491179535136E-3</v>
      </c>
      <c r="H196" s="187">
        <f t="shared" ca="1" si="45"/>
        <v>1.8390350882046488E-2</v>
      </c>
      <c r="I196" s="191">
        <f t="shared" ca="1" si="55"/>
        <v>0.99015690435727155</v>
      </c>
      <c r="J196" s="190">
        <f t="shared" ca="1" si="55"/>
        <v>0.96722443030976957</v>
      </c>
      <c r="K196" s="190">
        <f t="shared" ca="1" si="55"/>
        <v>0.94117456448226244</v>
      </c>
      <c r="L196" s="190">
        <f t="shared" ca="1" si="55"/>
        <v>0.91314807142135024</v>
      </c>
      <c r="M196" s="190">
        <f t="shared" ca="1" si="55"/>
        <v>0.88399467177339053</v>
      </c>
      <c r="N196" s="190">
        <f t="shared" ca="1" si="55"/>
        <v>0.85433793201304886</v>
      </c>
      <c r="O196" s="190">
        <f t="shared" ca="1" si="55"/>
        <v>0.82462897570660176</v>
      </c>
      <c r="P196" s="190">
        <f t="shared" ca="1" si="55"/>
        <v>0.79518925264618345</v>
      </c>
      <c r="Q196" s="190">
        <f t="shared" ca="1" si="55"/>
        <v>0.7662437289077173</v>
      </c>
      <c r="R196" s="190">
        <f t="shared" ca="1" si="55"/>
        <v>0.73794618722594418</v>
      </c>
      <c r="S196" s="190">
        <f t="shared" ca="1" si="55"/>
        <v>0.71039826858133792</v>
      </c>
      <c r="T196" s="190">
        <f t="shared" ca="1" si="55"/>
        <v>0.68366367009450824</v>
      </c>
      <c r="U196" s="190">
        <f t="shared" ca="1" si="55"/>
        <v>0.65777865760508425</v>
      </c>
      <c r="V196" s="190">
        <f t="shared" ca="1" si="55"/>
        <v>0.63275980783532693</v>
      </c>
      <c r="W196" s="187">
        <f t="shared" ca="1" si="55"/>
        <v>0.6086096859382466</v>
      </c>
      <c r="Y196" s="78">
        <f t="shared" ca="1" si="46"/>
        <v>11967254.808898045</v>
      </c>
      <c r="Z196" s="78">
        <f t="shared" ca="1" si="47"/>
        <v>11971103.35264156</v>
      </c>
      <c r="AA196" s="78">
        <f t="shared" ca="1" si="48"/>
        <v>3848.5437435153872</v>
      </c>
    </row>
    <row r="197" spans="1:27" ht="11.25" customHeight="1" x14ac:dyDescent="0.2">
      <c r="A197" s="222">
        <f t="shared" si="49"/>
        <v>187</v>
      </c>
      <c r="B197" s="220">
        <f t="shared" si="39"/>
        <v>1.95E-2</v>
      </c>
      <c r="C197" s="217">
        <f t="shared" si="40"/>
        <v>2.7675000000000004E-3</v>
      </c>
      <c r="D197" s="219">
        <f t="shared" ca="1" si="41"/>
        <v>0.49301696802127748</v>
      </c>
      <c r="E197" s="218">
        <f t="shared" ca="1" si="42"/>
        <v>-1.7504759317566676E-2</v>
      </c>
      <c r="F197" s="187">
        <f t="shared" ca="1" si="43"/>
        <v>-8.6422824502093925E-5</v>
      </c>
      <c r="G197" s="217">
        <f t="shared" ca="1" si="44"/>
        <v>2.6810771754979066E-3</v>
      </c>
      <c r="H197" s="187">
        <f t="shared" ca="1" si="45"/>
        <v>2.2181077175497908E-2</v>
      </c>
      <c r="I197" s="191">
        <f t="shared" ca="1" si="55"/>
        <v>0.98840308798158094</v>
      </c>
      <c r="J197" s="190">
        <f t="shared" ca="1" si="55"/>
        <v>0.96271612309865573</v>
      </c>
      <c r="K197" s="190">
        <f t="shared" ca="1" si="55"/>
        <v>0.93472292319330375</v>
      </c>
      <c r="L197" s="190">
        <f t="shared" ca="1" si="55"/>
        <v>0.90536907987267912</v>
      </c>
      <c r="M197" s="190">
        <f t="shared" ca="1" si="55"/>
        <v>0.87534904961577809</v>
      </c>
      <c r="N197" s="190">
        <f t="shared" ca="1" si="55"/>
        <v>0.84516595798583471</v>
      </c>
      <c r="O197" s="190">
        <f t="shared" ca="1" si="55"/>
        <v>0.81517915764123805</v>
      </c>
      <c r="P197" s="190">
        <f t="shared" ca="1" si="55"/>
        <v>0.78564108223384743</v>
      </c>
      <c r="Q197" s="190">
        <f t="shared" ca="1" si="55"/>
        <v>0.75672530370308821</v>
      </c>
      <c r="R197" s="190">
        <f t="shared" ca="1" si="55"/>
        <v>0.72854762633523029</v>
      </c>
      <c r="S197" s="190">
        <f t="shared" ca="1" si="55"/>
        <v>0.70118180190041979</v>
      </c>
      <c r="T197" s="190">
        <f t="shared" ca="1" si="55"/>
        <v>0.67467115840398029</v>
      </c>
      <c r="U197" s="190">
        <f t="shared" ca="1" si="55"/>
        <v>0.64903716058222838</v>
      </c>
      <c r="V197" s="190">
        <f t="shared" ca="1" si="55"/>
        <v>0.62428568593951861</v>
      </c>
      <c r="W197" s="187">
        <f t="shared" ca="1" si="55"/>
        <v>0.60041161034928692</v>
      </c>
      <c r="Y197" s="78">
        <f t="shared" ca="1" si="46"/>
        <v>11847406.808836669</v>
      </c>
      <c r="Z197" s="78">
        <f t="shared" ca="1" si="47"/>
        <v>11851342.737707324</v>
      </c>
      <c r="AA197" s="78">
        <f t="shared" ca="1" si="48"/>
        <v>3935.9288706555963</v>
      </c>
    </row>
    <row r="198" spans="1:27" ht="11.25" customHeight="1" x14ac:dyDescent="0.2">
      <c r="A198" s="222">
        <f t="shared" si="49"/>
        <v>188</v>
      </c>
      <c r="B198" s="220">
        <f t="shared" si="39"/>
        <v>1.95E-2</v>
      </c>
      <c r="C198" s="217">
        <f t="shared" si="40"/>
        <v>2.7675000000000004E-3</v>
      </c>
      <c r="D198" s="219">
        <f t="shared" ca="1" si="41"/>
        <v>0.39380938257987319</v>
      </c>
      <c r="E198" s="218">
        <f t="shared" ca="1" si="42"/>
        <v>-0.2694040561487806</v>
      </c>
      <c r="F198" s="187">
        <f t="shared" ca="1" si="43"/>
        <v>-1.3300759549052074E-3</v>
      </c>
      <c r="G198" s="217">
        <f t="shared" ca="1" si="44"/>
        <v>1.437424045094793E-3</v>
      </c>
      <c r="H198" s="187">
        <f t="shared" ca="1" si="45"/>
        <v>2.0937424045094792E-2</v>
      </c>
      <c r="I198" s="191">
        <f t="shared" ca="1" si="55"/>
        <v>0.98897813352816377</v>
      </c>
      <c r="J198" s="190">
        <f t="shared" ca="1" si="55"/>
        <v>0.96419287765917028</v>
      </c>
      <c r="K198" s="190">
        <f t="shared" ca="1" si="55"/>
        <v>0.93683467403366694</v>
      </c>
      <c r="L198" s="190">
        <f t="shared" ca="1" si="55"/>
        <v>0.9079138624216625</v>
      </c>
      <c r="M198" s="190">
        <f t="shared" ca="1" si="55"/>
        <v>0.87817612585715044</v>
      </c>
      <c r="N198" s="190">
        <f t="shared" ca="1" si="55"/>
        <v>0.84816417381063947</v>
      </c>
      <c r="O198" s="190">
        <f t="shared" ca="1" si="55"/>
        <v>0.81826743630212673</v>
      </c>
      <c r="P198" s="190">
        <f t="shared" ca="1" si="55"/>
        <v>0.78876092054283964</v>
      </c>
      <c r="Q198" s="190">
        <f t="shared" ca="1" si="55"/>
        <v>0.75983498294028473</v>
      </c>
      <c r="R198" s="190">
        <f t="shared" ca="1" si="55"/>
        <v>0.73161781692399896</v>
      </c>
      <c r="S198" s="190">
        <f t="shared" ca="1" si="55"/>
        <v>0.70419226439738658</v>
      </c>
      <c r="T198" s="190">
        <f t="shared" ca="1" si="55"/>
        <v>0.67760828809465179</v>
      </c>
      <c r="U198" s="190">
        <f t="shared" ca="1" si="55"/>
        <v>0.65189217139378852</v>
      </c>
      <c r="V198" s="190">
        <f t="shared" ca="1" si="55"/>
        <v>0.62705327361572982</v>
      </c>
      <c r="W198" s="187">
        <f t="shared" ca="1" si="55"/>
        <v>0.6030889720822612</v>
      </c>
      <c r="Y198" s="78">
        <f t="shared" ca="1" si="46"/>
        <v>11886575.973603521</v>
      </c>
      <c r="Z198" s="78">
        <f t="shared" ca="1" si="47"/>
        <v>11890483.287719587</v>
      </c>
      <c r="AA198" s="78">
        <f t="shared" ca="1" si="48"/>
        <v>3907.3141160663217</v>
      </c>
    </row>
    <row r="199" spans="1:27" ht="11.25" customHeight="1" x14ac:dyDescent="0.2">
      <c r="A199" s="222">
        <f t="shared" si="49"/>
        <v>189</v>
      </c>
      <c r="B199" s="220">
        <f t="shared" si="39"/>
        <v>1.95E-2</v>
      </c>
      <c r="C199" s="217">
        <f t="shared" si="40"/>
        <v>2.7675000000000004E-3</v>
      </c>
      <c r="D199" s="219">
        <f t="shared" ca="1" si="41"/>
        <v>0.17511981040872759</v>
      </c>
      <c r="E199" s="218">
        <f t="shared" ca="1" si="42"/>
        <v>-0.93412460570299705</v>
      </c>
      <c r="F199" s="187">
        <f t="shared" ca="1" si="43"/>
        <v>-4.6118707145400483E-3</v>
      </c>
      <c r="G199" s="217">
        <f t="shared" ca="1" si="44"/>
        <v>-1.8443707145400479E-3</v>
      </c>
      <c r="H199" s="187">
        <f t="shared" ca="1" si="45"/>
        <v>1.7655629285459953E-2</v>
      </c>
      <c r="I199" s="191">
        <f t="shared" ca="1" si="55"/>
        <v>0.99049719030998928</v>
      </c>
      <c r="J199" s="190">
        <f t="shared" ca="1" si="55"/>
        <v>0.96810067346634643</v>
      </c>
      <c r="K199" s="190">
        <f t="shared" ca="1" si="55"/>
        <v>0.94243016911719812</v>
      </c>
      <c r="L199" s="190">
        <f t="shared" ca="1" si="55"/>
        <v>0.91466351667620227</v>
      </c>
      <c r="M199" s="190">
        <f t="shared" ca="1" si="55"/>
        <v>0.88568022623473253</v>
      </c>
      <c r="N199" s="190">
        <f t="shared" ca="1" si="55"/>
        <v>0.85612713369650661</v>
      </c>
      <c r="O199" s="190">
        <f t="shared" ca="1" si="55"/>
        <v>0.82647318141104098</v>
      </c>
      <c r="P199" s="190">
        <f t="shared" ca="1" si="55"/>
        <v>0.7970532684026076</v>
      </c>
      <c r="Q199" s="190">
        <f t="shared" ca="1" si="55"/>
        <v>0.76810240277210551</v>
      </c>
      <c r="R199" s="190">
        <f t="shared" ca="1" si="55"/>
        <v>0.7397818027610874</v>
      </c>
      <c r="S199" s="190">
        <f t="shared" ca="1" si="55"/>
        <v>0.71219857777227868</v>
      </c>
      <c r="T199" s="190">
        <f t="shared" ca="1" si="55"/>
        <v>0.68542042341871856</v>
      </c>
      <c r="U199" s="190">
        <f t="shared" ca="1" si="55"/>
        <v>0.65948651361693389</v>
      </c>
      <c r="V199" s="190">
        <f t="shared" ca="1" si="55"/>
        <v>0.63441552874254048</v>
      </c>
      <c r="W199" s="187">
        <f t="shared" ca="1" si="55"/>
        <v>0.61021154669945532</v>
      </c>
      <c r="Y199" s="78">
        <f t="shared" ca="1" si="46"/>
        <v>11990642.155097745</v>
      </c>
      <c r="Z199" s="78">
        <f t="shared" ca="1" si="47"/>
        <v>11994473.70743802</v>
      </c>
      <c r="AA199" s="78">
        <f t="shared" ca="1" si="48"/>
        <v>3831.5523402746767</v>
      </c>
    </row>
    <row r="200" spans="1:27" ht="11.25" customHeight="1" x14ac:dyDescent="0.2">
      <c r="A200" s="222">
        <f t="shared" si="49"/>
        <v>190</v>
      </c>
      <c r="B200" s="220">
        <f t="shared" si="39"/>
        <v>1.95E-2</v>
      </c>
      <c r="C200" s="217">
        <f t="shared" si="40"/>
        <v>2.7675000000000004E-3</v>
      </c>
      <c r="D200" s="219">
        <f t="shared" ca="1" si="41"/>
        <v>0.93498935598810995</v>
      </c>
      <c r="E200" s="218">
        <f t="shared" ca="1" si="42"/>
        <v>1.514017945733908</v>
      </c>
      <c r="F200" s="187">
        <f t="shared" ca="1" si="43"/>
        <v>7.4748646835648726E-3</v>
      </c>
      <c r="G200" s="217">
        <f t="shared" ca="1" si="44"/>
        <v>1.0242364683564873E-2</v>
      </c>
      <c r="H200" s="187">
        <f t="shared" ca="1" si="45"/>
        <v>2.9742364683564872E-2</v>
      </c>
      <c r="I200" s="191">
        <f t="shared" ca="1" si="55"/>
        <v>0.98491405742946503</v>
      </c>
      <c r="J200" s="190">
        <f t="shared" ca="1" si="55"/>
        <v>0.9537861555270466</v>
      </c>
      <c r="K200" s="190">
        <f t="shared" ca="1" si="55"/>
        <v>0.92198574864577465</v>
      </c>
      <c r="L200" s="190">
        <f t="shared" ca="1" si="55"/>
        <v>0.89004984304996448</v>
      </c>
      <c r="M200" s="190">
        <f t="shared" ca="1" si="55"/>
        <v>0.8583555212313968</v>
      </c>
      <c r="N200" s="190">
        <f t="shared" ca="1" si="55"/>
        <v>0.82716385056266362</v>
      </c>
      <c r="O200" s="190">
        <f t="shared" ca="1" si="55"/>
        <v>0.79665199304411238</v>
      </c>
      <c r="P200" s="190">
        <f t="shared" ca="1" si="55"/>
        <v>0.76693659396692049</v>
      </c>
      <c r="Q200" s="190">
        <f t="shared" ca="1" si="55"/>
        <v>0.73809078106754722</v>
      </c>
      <c r="R200" s="190">
        <f t="shared" ca="1" si="55"/>
        <v>0.71015650424054177</v>
      </c>
      <c r="S200" s="190">
        <f t="shared" ca="1" si="55"/>
        <v>0.68315348554390376</v>
      </c>
      <c r="T200" s="190">
        <f t="shared" ca="1" si="55"/>
        <v>0.65708570605874572</v>
      </c>
      <c r="U200" s="190">
        <f t="shared" ca="1" si="55"/>
        <v>0.63194610380148919</v>
      </c>
      <c r="V200" s="190">
        <f t="shared" ca="1" si="55"/>
        <v>0.60771997260718591</v>
      </c>
      <c r="W200" s="187">
        <f t="shared" ca="1" si="55"/>
        <v>0.58438741780804848</v>
      </c>
      <c r="Y200" s="78">
        <f t="shared" ca="1" si="46"/>
        <v>11612383.734584805</v>
      </c>
      <c r="Z200" s="78">
        <f t="shared" ca="1" si="47"/>
        <v>11616492.311173329</v>
      </c>
      <c r="AA200" s="78">
        <f t="shared" ca="1" si="48"/>
        <v>4108.5765885245055</v>
      </c>
    </row>
    <row r="201" spans="1:27" ht="11.25" customHeight="1" x14ac:dyDescent="0.2">
      <c r="A201" s="222">
        <f t="shared" si="49"/>
        <v>191</v>
      </c>
      <c r="B201" s="220">
        <f t="shared" si="39"/>
        <v>1.95E-2</v>
      </c>
      <c r="C201" s="217">
        <f t="shared" si="40"/>
        <v>2.7675000000000004E-3</v>
      </c>
      <c r="D201" s="219">
        <f t="shared" ca="1" si="41"/>
        <v>0.51217804117349097</v>
      </c>
      <c r="E201" s="218">
        <f t="shared" ca="1" si="42"/>
        <v>3.0530564673491238E-2</v>
      </c>
      <c r="F201" s="187">
        <f t="shared" ca="1" si="43"/>
        <v>1.5073258562767504E-4</v>
      </c>
      <c r="G201" s="217">
        <f t="shared" ca="1" si="44"/>
        <v>2.9182325856276755E-3</v>
      </c>
      <c r="H201" s="187">
        <f t="shared" ca="1" si="45"/>
        <v>2.2418232585627675E-2</v>
      </c>
      <c r="I201" s="191">
        <f t="shared" ref="I201:W210" ca="1" si="56">I$8*EXP(-$H201*I$9)</f>
        <v>0.98829346903464732</v>
      </c>
      <c r="J201" s="190">
        <f t="shared" ca="1" si="56"/>
        <v>0.96243477386120657</v>
      </c>
      <c r="K201" s="190">
        <f t="shared" ca="1" si="56"/>
        <v>0.93432076874288239</v>
      </c>
      <c r="L201" s="190">
        <f t="shared" ca="1" si="56"/>
        <v>0.90488461913154672</v>
      </c>
      <c r="M201" s="190">
        <f t="shared" ca="1" si="56"/>
        <v>0.8748109813133309</v>
      </c>
      <c r="N201" s="190">
        <f t="shared" ca="1" si="56"/>
        <v>0.84459542488938888</v>
      </c>
      <c r="O201" s="190">
        <f t="shared" ca="1" si="56"/>
        <v>0.81459157044738817</v>
      </c>
      <c r="P201" s="190">
        <f t="shared" ca="1" si="56"/>
        <v>0.78504755469862486</v>
      </c>
      <c r="Q201" s="190">
        <f t="shared" ca="1" si="56"/>
        <v>0.75613375740456912</v>
      </c>
      <c r="R201" s="190">
        <f t="shared" ca="1" si="56"/>
        <v>0.72796362814582716</v>
      </c>
      <c r="S201" s="190">
        <f t="shared" ca="1" si="56"/>
        <v>0.70060919185744119</v>
      </c>
      <c r="T201" s="190">
        <f t="shared" ca="1" si="56"/>
        <v>0.67411251663487992</v>
      </c>
      <c r="U201" s="190">
        <f t="shared" ca="1" si="56"/>
        <v>0.64849415244248232</v>
      </c>
      <c r="V201" s="190">
        <f t="shared" ca="1" si="56"/>
        <v>0.62375931595206813</v>
      </c>
      <c r="W201" s="187">
        <f t="shared" ca="1" si="56"/>
        <v>0.59990240836791831</v>
      </c>
      <c r="Y201" s="78">
        <f t="shared" ca="1" si="46"/>
        <v>11839954.132924199</v>
      </c>
      <c r="Z201" s="78">
        <f t="shared" ca="1" si="47"/>
        <v>11843895.512039294</v>
      </c>
      <c r="AA201" s="78">
        <f t="shared" ca="1" si="48"/>
        <v>3941.3791150953621</v>
      </c>
    </row>
    <row r="202" spans="1:27" ht="11.25" customHeight="1" x14ac:dyDescent="0.2">
      <c r="A202" s="222">
        <f t="shared" si="49"/>
        <v>192</v>
      </c>
      <c r="B202" s="220">
        <f t="shared" si="39"/>
        <v>1.95E-2</v>
      </c>
      <c r="C202" s="217">
        <f t="shared" si="40"/>
        <v>2.7675000000000004E-3</v>
      </c>
      <c r="D202" s="219">
        <f t="shared" ca="1" si="41"/>
        <v>0.67124678782434077</v>
      </c>
      <c r="E202" s="218">
        <f t="shared" ca="1" si="42"/>
        <v>0.44335853307430229</v>
      </c>
      <c r="F202" s="187">
        <f t="shared" ca="1" si="43"/>
        <v>2.1889073708619578E-3</v>
      </c>
      <c r="G202" s="217">
        <f t="shared" ca="1" si="44"/>
        <v>4.9564073708619587E-3</v>
      </c>
      <c r="H202" s="187">
        <f t="shared" ca="1" si="45"/>
        <v>2.4456407370861959E-2</v>
      </c>
      <c r="I202" s="191">
        <f t="shared" ca="1" si="56"/>
        <v>0.98735187659857804</v>
      </c>
      <c r="J202" s="190">
        <f t="shared" ca="1" si="56"/>
        <v>0.96002017328440559</v>
      </c>
      <c r="K202" s="190">
        <f t="shared" ca="1" si="56"/>
        <v>0.93087167520449721</v>
      </c>
      <c r="L202" s="190">
        <f t="shared" ca="1" si="56"/>
        <v>0.90073171168543331</v>
      </c>
      <c r="M202" s="190">
        <f t="shared" ca="1" si="56"/>
        <v>0.87020029817911204</v>
      </c>
      <c r="N202" s="190">
        <f t="shared" ca="1" si="56"/>
        <v>0.83970796764655531</v>
      </c>
      <c r="O202" s="190">
        <f t="shared" ca="1" si="56"/>
        <v>0.8095591241638298</v>
      </c>
      <c r="P202" s="190">
        <f t="shared" ca="1" si="56"/>
        <v>0.77996507679754867</v>
      </c>
      <c r="Q202" s="190">
        <f t="shared" ca="1" si="56"/>
        <v>0.75106888286500517</v>
      </c>
      <c r="R202" s="190">
        <f t="shared" ca="1" si="56"/>
        <v>0.72296385780281636</v>
      </c>
      <c r="S202" s="190">
        <f t="shared" ca="1" si="56"/>
        <v>0.6957072722737967</v>
      </c>
      <c r="T202" s="190">
        <f t="shared" ca="1" si="56"/>
        <v>0.66933043581640994</v>
      </c>
      <c r="U202" s="190">
        <f t="shared" ca="1" si="56"/>
        <v>0.64384609056016273</v>
      </c>
      <c r="V202" s="190">
        <f t="shared" ca="1" si="56"/>
        <v>0.61925381483619124</v>
      </c>
      <c r="W202" s="187">
        <f t="shared" ca="1" si="56"/>
        <v>0.59554396112139951</v>
      </c>
      <c r="Y202" s="78">
        <f t="shared" ca="1" si="46"/>
        <v>11776122.218835741</v>
      </c>
      <c r="Z202" s="78">
        <f t="shared" ca="1" si="47"/>
        <v>11780110.350559253</v>
      </c>
      <c r="AA202" s="78">
        <f t="shared" ca="1" si="48"/>
        <v>3988.1317235119641</v>
      </c>
    </row>
    <row r="203" spans="1:27" ht="11.25" customHeight="1" x14ac:dyDescent="0.2">
      <c r="A203" s="222">
        <f t="shared" si="49"/>
        <v>193</v>
      </c>
      <c r="B203" s="220">
        <f t="shared" ref="B203:B266" si="57">$B$5</f>
        <v>1.95E-2</v>
      </c>
      <c r="C203" s="217">
        <f t="shared" ref="C203:C266" si="58">$B$2*($B$3-$B203)*$B$8</f>
        <v>2.7675000000000004E-3</v>
      </c>
      <c r="D203" s="219">
        <f t="shared" ref="D203:D266" ca="1" si="59">RAND()</f>
        <v>7.4085881247818675E-2</v>
      </c>
      <c r="E203" s="218">
        <f t="shared" ref="E203:E266" ca="1" si="60">NORMINV(D203,0,1)</f>
        <v>-1.4460193931014256</v>
      </c>
      <c r="F203" s="187">
        <f t="shared" ref="F203:F266" ca="1" si="61">SQRT($B203)*$B$9*E203</f>
        <v>-7.1391487291811977E-3</v>
      </c>
      <c r="G203" s="217">
        <f t="shared" ref="G203:G266" ca="1" si="62">C203+F203</f>
        <v>-4.3716487291811969E-3</v>
      </c>
      <c r="H203" s="187">
        <f t="shared" ref="H203:H266" ca="1" si="63">$B203+G203</f>
        <v>1.5128351270818803E-2</v>
      </c>
      <c r="I203" s="191">
        <f t="shared" ca="1" si="56"/>
        <v>0.99166859113927108</v>
      </c>
      <c r="J203" s="190">
        <f t="shared" ca="1" si="56"/>
        <v>0.97112082001673539</v>
      </c>
      <c r="K203" s="190">
        <f t="shared" ca="1" si="56"/>
        <v>0.94676197298057208</v>
      </c>
      <c r="L203" s="190">
        <f t="shared" ca="1" si="56"/>
        <v>0.91989553984142092</v>
      </c>
      <c r="M203" s="190">
        <f t="shared" ca="1" si="56"/>
        <v>0.89150273606976604</v>
      </c>
      <c r="N203" s="190">
        <f t="shared" ca="1" si="56"/>
        <v>0.86231024833742387</v>
      </c>
      <c r="O203" s="190">
        <f t="shared" ca="1" si="56"/>
        <v>0.83284838754886903</v>
      </c>
      <c r="P203" s="190">
        <f t="shared" ca="1" si="56"/>
        <v>0.80349849439719745</v>
      </c>
      <c r="Q203" s="190">
        <f t="shared" ca="1" si="56"/>
        <v>0.77453032038190128</v>
      </c>
      <c r="R203" s="190">
        <f t="shared" ca="1" si="56"/>
        <v>0.74613084620397241</v>
      </c>
      <c r="S203" s="190">
        <f t="shared" ca="1" si="56"/>
        <v>0.71842614875354527</v>
      </c>
      <c r="T203" s="190">
        <f t="shared" ca="1" si="56"/>
        <v>0.69149780408777894</v>
      </c>
      <c r="U203" s="190">
        <f t="shared" ca="1" si="56"/>
        <v>0.6653950877717798</v>
      </c>
      <c r="V203" s="190">
        <f t="shared" ca="1" si="56"/>
        <v>0.64014399130076038</v>
      </c>
      <c r="W203" s="187">
        <f t="shared" ca="1" si="56"/>
        <v>0.6157538523121765</v>
      </c>
      <c r="Y203" s="78">
        <f t="shared" ref="Y203:Y266" ca="1" si="64">SUMPRODUCT($I203:$W203,$I$3:$W$3)</f>
        <v>12071484.841143169</v>
      </c>
      <c r="Z203" s="78">
        <f t="shared" ref="Z203:Z266" ca="1" si="65">SUMPRODUCT($I203:$W203,$I$4:$W$4)</f>
        <v>12075257.826712444</v>
      </c>
      <c r="AA203" s="78">
        <f t="shared" ref="AA203:AA266" ca="1" si="66">+Z203-Y203</f>
        <v>3772.9855692759156</v>
      </c>
    </row>
    <row r="204" spans="1:27" ht="11.25" customHeight="1" x14ac:dyDescent="0.2">
      <c r="A204" s="222">
        <f t="shared" ref="A204:A267" si="67">+A203+1</f>
        <v>194</v>
      </c>
      <c r="B204" s="220">
        <f t="shared" si="57"/>
        <v>1.95E-2</v>
      </c>
      <c r="C204" s="217">
        <f t="shared" si="58"/>
        <v>2.7675000000000004E-3</v>
      </c>
      <c r="D204" s="219">
        <f t="shared" ca="1" si="59"/>
        <v>0.8702844463065833</v>
      </c>
      <c r="E204" s="218">
        <f t="shared" ca="1" si="60"/>
        <v>1.1277367617356477</v>
      </c>
      <c r="F204" s="187">
        <f t="shared" ca="1" si="61"/>
        <v>5.5677541447960756E-3</v>
      </c>
      <c r="G204" s="217">
        <f t="shared" ca="1" si="62"/>
        <v>8.3352541447960764E-3</v>
      </c>
      <c r="H204" s="187">
        <f t="shared" ca="1" si="63"/>
        <v>2.7835254144796075E-2</v>
      </c>
      <c r="I204" s="191">
        <f t="shared" ca="1" si="56"/>
        <v>0.98579289875541709</v>
      </c>
      <c r="J204" s="190">
        <f t="shared" ca="1" si="56"/>
        <v>0.95603063328464344</v>
      </c>
      <c r="K204" s="190">
        <f t="shared" ca="1" si="56"/>
        <v>0.92518186169991712</v>
      </c>
      <c r="L204" s="190">
        <f t="shared" ca="1" si="56"/>
        <v>0.89388904792711643</v>
      </c>
      <c r="M204" s="190">
        <f t="shared" ca="1" si="56"/>
        <v>0.86261026923310258</v>
      </c>
      <c r="N204" s="190">
        <f t="shared" ca="1" si="56"/>
        <v>0.83166786289041861</v>
      </c>
      <c r="O204" s="190">
        <f t="shared" ca="1" si="56"/>
        <v>0.80128483030812692</v>
      </c>
      <c r="P204" s="190">
        <f t="shared" ca="1" si="56"/>
        <v>0.77161182904595504</v>
      </c>
      <c r="Q204" s="190">
        <f t="shared" ca="1" si="56"/>
        <v>0.74274706221551823</v>
      </c>
      <c r="R204" s="190">
        <f t="shared" ca="1" si="56"/>
        <v>0.71475087075537491</v>
      </c>
      <c r="S204" s="190">
        <f t="shared" ca="1" si="56"/>
        <v>0.68765640539091477</v>
      </c>
      <c r="T204" s="190">
        <f t="shared" ca="1" si="56"/>
        <v>0.66147741223093326</v>
      </c>
      <c r="U204" s="190">
        <f t="shared" ca="1" si="56"/>
        <v>0.63621390086277874</v>
      </c>
      <c r="V204" s="190">
        <f t="shared" ca="1" si="56"/>
        <v>0.61185626295617546</v>
      </c>
      <c r="W204" s="187">
        <f t="shared" ca="1" si="56"/>
        <v>0.58838825913529014</v>
      </c>
      <c r="Y204" s="78">
        <f t="shared" ca="1" si="64"/>
        <v>11671159.406691685</v>
      </c>
      <c r="Z204" s="78">
        <f t="shared" ca="1" si="65"/>
        <v>11675224.670849286</v>
      </c>
      <c r="AA204" s="78">
        <f t="shared" ca="1" si="66"/>
        <v>4065.2641576007009</v>
      </c>
    </row>
    <row r="205" spans="1:27" ht="11.25" customHeight="1" x14ac:dyDescent="0.2">
      <c r="A205" s="222">
        <f t="shared" si="67"/>
        <v>195</v>
      </c>
      <c r="B205" s="220">
        <f t="shared" si="57"/>
        <v>1.95E-2</v>
      </c>
      <c r="C205" s="217">
        <f t="shared" si="58"/>
        <v>2.7675000000000004E-3</v>
      </c>
      <c r="D205" s="219">
        <f t="shared" ca="1" si="59"/>
        <v>0.31466501752082821</v>
      </c>
      <c r="E205" s="218">
        <f t="shared" ca="1" si="60"/>
        <v>-0.48267004591891038</v>
      </c>
      <c r="F205" s="187">
        <f t="shared" ca="1" si="61"/>
        <v>-2.3829924144690381E-3</v>
      </c>
      <c r="G205" s="217">
        <f t="shared" ca="1" si="62"/>
        <v>3.8450758553096234E-4</v>
      </c>
      <c r="H205" s="187">
        <f t="shared" ca="1" si="63"/>
        <v>1.9884507585530963E-2</v>
      </c>
      <c r="I205" s="191">
        <f t="shared" ca="1" si="56"/>
        <v>0.98946524697204163</v>
      </c>
      <c r="J205" s="190">
        <f t="shared" ca="1" si="56"/>
        <v>0.96544491587041226</v>
      </c>
      <c r="K205" s="190">
        <f t="shared" ca="1" si="56"/>
        <v>0.93862627878189175</v>
      </c>
      <c r="L205" s="190">
        <f t="shared" ca="1" si="56"/>
        <v>0.9100739472008853</v>
      </c>
      <c r="M205" s="190">
        <f t="shared" ca="1" si="56"/>
        <v>0.88057675509514099</v>
      </c>
      <c r="N205" s="190">
        <f t="shared" ca="1" si="56"/>
        <v>0.85071087193675865</v>
      </c>
      <c r="O205" s="190">
        <f t="shared" ca="1" si="56"/>
        <v>0.82089121574654567</v>
      </c>
      <c r="P205" s="190">
        <f t="shared" ca="1" si="56"/>
        <v>0.79141195800515396</v>
      </c>
      <c r="Q205" s="190">
        <f t="shared" ca="1" si="56"/>
        <v>0.76247772396824909</v>
      </c>
      <c r="R205" s="190">
        <f t="shared" ca="1" si="56"/>
        <v>0.7342272500330651</v>
      </c>
      <c r="S205" s="190">
        <f t="shared" ca="1" si="56"/>
        <v>0.70675111958783199</v>
      </c>
      <c r="T205" s="190">
        <f t="shared" ca="1" si="56"/>
        <v>0.68010494904912921</v>
      </c>
      <c r="U205" s="190">
        <f t="shared" ca="1" si="56"/>
        <v>0.65431912979903861</v>
      </c>
      <c r="V205" s="190">
        <f t="shared" ca="1" si="56"/>
        <v>0.62940599057285018</v>
      </c>
      <c r="W205" s="187">
        <f t="shared" ca="1" si="56"/>
        <v>0.60536504266746916</v>
      </c>
      <c r="Y205" s="78">
        <f t="shared" ca="1" si="64"/>
        <v>11919852.395286461</v>
      </c>
      <c r="Z205" s="78">
        <f t="shared" ca="1" si="65"/>
        <v>11923735.440840501</v>
      </c>
      <c r="AA205" s="78">
        <f t="shared" ca="1" si="66"/>
        <v>3883.0455540399998</v>
      </c>
    </row>
    <row r="206" spans="1:27" ht="11.25" customHeight="1" x14ac:dyDescent="0.2">
      <c r="A206" s="222">
        <f t="shared" si="67"/>
        <v>196</v>
      </c>
      <c r="B206" s="220">
        <f t="shared" si="57"/>
        <v>1.95E-2</v>
      </c>
      <c r="C206" s="217">
        <f t="shared" si="58"/>
        <v>2.7675000000000004E-3</v>
      </c>
      <c r="D206" s="219">
        <f t="shared" ca="1" si="59"/>
        <v>0.93725583270392054</v>
      </c>
      <c r="E206" s="218">
        <f t="shared" ca="1" si="60"/>
        <v>1.5321382013097593</v>
      </c>
      <c r="F206" s="187">
        <f t="shared" ca="1" si="61"/>
        <v>7.5643262773608718E-3</v>
      </c>
      <c r="G206" s="217">
        <f t="shared" ca="1" si="62"/>
        <v>1.0331826277360873E-2</v>
      </c>
      <c r="H206" s="187">
        <f t="shared" ca="1" si="63"/>
        <v>2.9831826277360873E-2</v>
      </c>
      <c r="I206" s="191">
        <f t="shared" ca="1" si="56"/>
        <v>0.98487285067010877</v>
      </c>
      <c r="J206" s="190">
        <f t="shared" ca="1" si="56"/>
        <v>0.95368099769313908</v>
      </c>
      <c r="K206" s="190">
        <f t="shared" ca="1" si="56"/>
        <v>0.9218360920091585</v>
      </c>
      <c r="L206" s="190">
        <f t="shared" ca="1" si="56"/>
        <v>0.88987015333025754</v>
      </c>
      <c r="M206" s="190">
        <f t="shared" ca="1" si="56"/>
        <v>0.8581564492725845</v>
      </c>
      <c r="N206" s="190">
        <f t="shared" ca="1" si="56"/>
        <v>0.82695316959657805</v>
      </c>
      <c r="O206" s="190">
        <f t="shared" ca="1" si="56"/>
        <v>0.79643532792466631</v>
      </c>
      <c r="P206" s="190">
        <f t="shared" ca="1" si="56"/>
        <v>0.76671797797093866</v>
      </c>
      <c r="Q206" s="190">
        <f t="shared" ca="1" si="56"/>
        <v>0.73787307546448377</v>
      </c>
      <c r="R206" s="190">
        <f t="shared" ca="1" si="56"/>
        <v>0.70994171147381413</v>
      </c>
      <c r="S206" s="190">
        <f t="shared" ca="1" si="56"/>
        <v>0.68294298138582954</v>
      </c>
      <c r="T206" s="190">
        <f t="shared" ca="1" si="56"/>
        <v>0.65688041081603032</v>
      </c>
      <c r="U206" s="190">
        <f t="shared" ca="1" si="56"/>
        <v>0.63174660807839289</v>
      </c>
      <c r="V206" s="190">
        <f t="shared" ca="1" si="56"/>
        <v>0.60752662940579627</v>
      </c>
      <c r="W206" s="187">
        <f t="shared" ca="1" si="56"/>
        <v>0.58420040980972454</v>
      </c>
      <c r="Y206" s="78">
        <f t="shared" ca="1" si="64"/>
        <v>11609634.844901502</v>
      </c>
      <c r="Z206" s="78">
        <f t="shared" ca="1" si="65"/>
        <v>11613745.449073704</v>
      </c>
      <c r="AA206" s="78">
        <f t="shared" ca="1" si="66"/>
        <v>4110.6041722018272</v>
      </c>
    </row>
    <row r="207" spans="1:27" ht="11.25" customHeight="1" x14ac:dyDescent="0.2">
      <c r="A207" s="222">
        <f t="shared" si="67"/>
        <v>197</v>
      </c>
      <c r="B207" s="220">
        <f t="shared" si="57"/>
        <v>1.95E-2</v>
      </c>
      <c r="C207" s="217">
        <f t="shared" si="58"/>
        <v>2.7675000000000004E-3</v>
      </c>
      <c r="D207" s="219">
        <f t="shared" ca="1" si="59"/>
        <v>0.72585377451426436</v>
      </c>
      <c r="E207" s="218">
        <f t="shared" ca="1" si="60"/>
        <v>0.60032081230881562</v>
      </c>
      <c r="F207" s="187">
        <f t="shared" ca="1" si="61"/>
        <v>2.9638465325858153E-3</v>
      </c>
      <c r="G207" s="217">
        <f t="shared" ca="1" si="62"/>
        <v>5.7313465325858157E-3</v>
      </c>
      <c r="H207" s="187">
        <f t="shared" ca="1" si="63"/>
        <v>2.5231346532585817E-2</v>
      </c>
      <c r="I207" s="191">
        <f t="shared" ca="1" si="56"/>
        <v>0.98699410698799872</v>
      </c>
      <c r="J207" s="190">
        <f t="shared" ca="1" si="56"/>
        <v>0.9591037027273337</v>
      </c>
      <c r="K207" s="190">
        <f t="shared" ca="1" si="56"/>
        <v>0.92956363074610426</v>
      </c>
      <c r="L207" s="190">
        <f t="shared" ca="1" si="56"/>
        <v>0.89915773082513928</v>
      </c>
      <c r="M207" s="190">
        <f t="shared" ca="1" si="56"/>
        <v>0.86845364275822901</v>
      </c>
      <c r="N207" s="190">
        <f t="shared" ca="1" si="56"/>
        <v>0.83785712603330342</v>
      </c>
      <c r="O207" s="190">
        <f t="shared" ca="1" si="56"/>
        <v>0.80765389409335497</v>
      </c>
      <c r="P207" s="190">
        <f t="shared" ca="1" si="56"/>
        <v>0.77804130136972505</v>
      </c>
      <c r="Q207" s="190">
        <f t="shared" ca="1" si="56"/>
        <v>0.74915206938480461</v>
      </c>
      <c r="R207" s="190">
        <f t="shared" ca="1" si="56"/>
        <v>0.72107190650681963</v>
      </c>
      <c r="S207" s="190">
        <f t="shared" ca="1" si="56"/>
        <v>0.69385251419664229</v>
      </c>
      <c r="T207" s="190">
        <f t="shared" ca="1" si="56"/>
        <v>0.6675211439580313</v>
      </c>
      <c r="U207" s="190">
        <f t="shared" ca="1" si="56"/>
        <v>0.64208759453097641</v>
      </c>
      <c r="V207" s="190">
        <f t="shared" ca="1" si="56"/>
        <v>0.61754931967169946</v>
      </c>
      <c r="W207" s="187">
        <f t="shared" ca="1" si="56"/>
        <v>0.59389514684086497</v>
      </c>
      <c r="Y207" s="78">
        <f t="shared" ca="1" si="64"/>
        <v>11751954.830631029</v>
      </c>
      <c r="Z207" s="78">
        <f t="shared" ca="1" si="65"/>
        <v>11755960.69519664</v>
      </c>
      <c r="AA207" s="78">
        <f t="shared" ca="1" si="66"/>
        <v>4005.8645656108856</v>
      </c>
    </row>
    <row r="208" spans="1:27" ht="11.25" customHeight="1" x14ac:dyDescent="0.2">
      <c r="A208" s="222">
        <f t="shared" si="67"/>
        <v>198</v>
      </c>
      <c r="B208" s="220">
        <f t="shared" si="57"/>
        <v>1.95E-2</v>
      </c>
      <c r="C208" s="217">
        <f t="shared" si="58"/>
        <v>2.7675000000000004E-3</v>
      </c>
      <c r="D208" s="219">
        <f t="shared" ca="1" si="59"/>
        <v>0.64782272852803935</v>
      </c>
      <c r="E208" s="218">
        <f t="shared" ca="1" si="60"/>
        <v>0.37944890111901652</v>
      </c>
      <c r="F208" s="187">
        <f t="shared" ca="1" si="61"/>
        <v>1.8733788448043449E-3</v>
      </c>
      <c r="G208" s="217">
        <f t="shared" ca="1" si="62"/>
        <v>4.6408788448043456E-3</v>
      </c>
      <c r="H208" s="187">
        <f t="shared" ca="1" si="63"/>
        <v>2.4140878844804346E-2</v>
      </c>
      <c r="I208" s="191">
        <f t="shared" ca="1" si="56"/>
        <v>0.98749758520605024</v>
      </c>
      <c r="J208" s="190">
        <f t="shared" ca="1" si="56"/>
        <v>0.96039357934599046</v>
      </c>
      <c r="K208" s="190">
        <f t="shared" ca="1" si="56"/>
        <v>0.93140479298574541</v>
      </c>
      <c r="L208" s="190">
        <f t="shared" ca="1" si="56"/>
        <v>0.90137337150019881</v>
      </c>
      <c r="M208" s="190">
        <f t="shared" ca="1" si="56"/>
        <v>0.87091248204726091</v>
      </c>
      <c r="N208" s="190">
        <f t="shared" ca="1" si="56"/>
        <v>0.84046273733362886</v>
      </c>
      <c r="O208" s="190">
        <f t="shared" ca="1" si="56"/>
        <v>0.81033615512935653</v>
      </c>
      <c r="P208" s="190">
        <f t="shared" ca="1" si="56"/>
        <v>0.78074973387781854</v>
      </c>
      <c r="Q208" s="190">
        <f t="shared" ca="1" si="56"/>
        <v>0.75185074755926662</v>
      </c>
      <c r="R208" s="190">
        <f t="shared" ca="1" si="56"/>
        <v>0.72373561653814145</v>
      </c>
      <c r="S208" s="190">
        <f t="shared" ca="1" si="56"/>
        <v>0.6964638854516455</v>
      </c>
      <c r="T208" s="190">
        <f t="shared" ca="1" si="56"/>
        <v>0.67006852124763705</v>
      </c>
      <c r="U208" s="190">
        <f t="shared" ca="1" si="56"/>
        <v>0.64456346847666202</v>
      </c>
      <c r="V208" s="190">
        <f t="shared" ca="1" si="56"/>
        <v>0.61994917354435153</v>
      </c>
      <c r="W208" s="187">
        <f t="shared" ca="1" si="56"/>
        <v>0.59621661212167598</v>
      </c>
      <c r="Y208" s="78">
        <f t="shared" ca="1" si="64"/>
        <v>11785978.462365426</v>
      </c>
      <c r="Z208" s="78">
        <f t="shared" ca="1" si="65"/>
        <v>11789959.366944361</v>
      </c>
      <c r="AA208" s="78">
        <f t="shared" ca="1" si="66"/>
        <v>3980.9045789353549</v>
      </c>
    </row>
    <row r="209" spans="1:27" ht="11.25" customHeight="1" x14ac:dyDescent="0.2">
      <c r="A209" s="222">
        <f t="shared" si="67"/>
        <v>199</v>
      </c>
      <c r="B209" s="220">
        <f t="shared" si="57"/>
        <v>1.95E-2</v>
      </c>
      <c r="C209" s="217">
        <f t="shared" si="58"/>
        <v>2.7675000000000004E-3</v>
      </c>
      <c r="D209" s="219">
        <f t="shared" ca="1" si="59"/>
        <v>0.3785878489404213</v>
      </c>
      <c r="E209" s="218">
        <f t="shared" ca="1" si="60"/>
        <v>-0.30919171229228626</v>
      </c>
      <c r="F209" s="187">
        <f t="shared" ca="1" si="61"/>
        <v>-1.5265117676952252E-3</v>
      </c>
      <c r="G209" s="217">
        <f t="shared" ca="1" si="62"/>
        <v>1.2409882323047752E-3</v>
      </c>
      <c r="H209" s="187">
        <f t="shared" ca="1" si="63"/>
        <v>2.0740988232304775E-2</v>
      </c>
      <c r="I209" s="191">
        <f t="shared" ca="1" si="56"/>
        <v>0.98906899293264672</v>
      </c>
      <c r="J209" s="190">
        <f t="shared" ca="1" si="56"/>
        <v>0.96442633906093456</v>
      </c>
      <c r="K209" s="190">
        <f t="shared" ca="1" si="56"/>
        <v>0.9371686624610629</v>
      </c>
      <c r="L209" s="190">
        <f t="shared" ca="1" si="56"/>
        <v>0.90831646606816352</v>
      </c>
      <c r="M209" s="190">
        <f t="shared" ca="1" si="56"/>
        <v>0.87862349859254185</v>
      </c>
      <c r="N209" s="190">
        <f t="shared" ca="1" si="56"/>
        <v>0.8486387156332974</v>
      </c>
      <c r="O209" s="190">
        <f t="shared" ca="1" si="56"/>
        <v>0.81875630071427741</v>
      </c>
      <c r="P209" s="190">
        <f t="shared" ca="1" si="56"/>
        <v>0.78925483273012575</v>
      </c>
      <c r="Q209" s="190">
        <f t="shared" ca="1" si="56"/>
        <v>0.76032732605575259</v>
      </c>
      <c r="R209" s="190">
        <f t="shared" ca="1" si="56"/>
        <v>0.73210393729686873</v>
      </c>
      <c r="S209" s="190">
        <f t="shared" ca="1" si="56"/>
        <v>0.70466894946515846</v>
      </c>
      <c r="T209" s="190">
        <f t="shared" ca="1" si="56"/>
        <v>0.6780733775205241</v>
      </c>
      <c r="U209" s="190">
        <f t="shared" ca="1" si="56"/>
        <v>0.65234426926528266</v>
      </c>
      <c r="V209" s="190">
        <f t="shared" ca="1" si="56"/>
        <v>0.62749153649869893</v>
      </c>
      <c r="W209" s="187">
        <f t="shared" ca="1" si="56"/>
        <v>0.60351295353683065</v>
      </c>
      <c r="Y209" s="78">
        <f t="shared" ca="1" si="64"/>
        <v>11892776.157832168</v>
      </c>
      <c r="Z209" s="78">
        <f t="shared" ca="1" si="65"/>
        <v>11896678.947209569</v>
      </c>
      <c r="AA209" s="78">
        <f t="shared" ca="1" si="66"/>
        <v>3902.7893774006516</v>
      </c>
    </row>
    <row r="210" spans="1:27" ht="11.25" customHeight="1" x14ac:dyDescent="0.2">
      <c r="A210" s="222">
        <f t="shared" si="67"/>
        <v>200</v>
      </c>
      <c r="B210" s="220">
        <f t="shared" si="57"/>
        <v>1.95E-2</v>
      </c>
      <c r="C210" s="217">
        <f t="shared" si="58"/>
        <v>2.7675000000000004E-3</v>
      </c>
      <c r="D210" s="219">
        <f t="shared" ca="1" si="59"/>
        <v>0.48726854311476908</v>
      </c>
      <c r="E210" s="218">
        <f t="shared" ca="1" si="60"/>
        <v>-3.1918448663008074E-2</v>
      </c>
      <c r="F210" s="187">
        <f t="shared" ca="1" si="61"/>
        <v>-1.575847137991781E-4</v>
      </c>
      <c r="G210" s="217">
        <f t="shared" ca="1" si="62"/>
        <v>2.6099152862008221E-3</v>
      </c>
      <c r="H210" s="187">
        <f t="shared" ca="1" si="63"/>
        <v>2.2109915286200821E-2</v>
      </c>
      <c r="I210" s="191">
        <f t="shared" ca="1" si="56"/>
        <v>0.98843598309359493</v>
      </c>
      <c r="J210" s="190">
        <f t="shared" ca="1" si="56"/>
        <v>0.96280056202232134</v>
      </c>
      <c r="K210" s="190">
        <f t="shared" ca="1" si="56"/>
        <v>0.93484362917552544</v>
      </c>
      <c r="L210" s="190">
        <f t="shared" ca="1" si="56"/>
        <v>0.90551449986559218</v>
      </c>
      <c r="M210" s="190">
        <f t="shared" ca="1" si="56"/>
        <v>0.87551056928601556</v>
      </c>
      <c r="N210" s="190">
        <f t="shared" ca="1" si="56"/>
        <v>0.8453372298025621</v>
      </c>
      <c r="O210" s="190">
        <f t="shared" ca="1" si="56"/>
        <v>0.81535555428102935</v>
      </c>
      <c r="P210" s="190">
        <f t="shared" ca="1" si="56"/>
        <v>0.78581926621135556</v>
      </c>
      <c r="Q210" s="190">
        <f t="shared" ca="1" si="56"/>
        <v>0.7569028959222377</v>
      </c>
      <c r="R210" s="190">
        <f t="shared" ca="1" si="56"/>
        <v>0.7287229547507178</v>
      </c>
      <c r="S210" s="190">
        <f t="shared" ca="1" si="56"/>
        <v>0.70135371303949523</v>
      </c>
      <c r="T210" s="190">
        <f t="shared" ca="1" si="56"/>
        <v>0.67483887717751811</v>
      </c>
      <c r="U210" s="190">
        <f t="shared" ca="1" si="56"/>
        <v>0.64920018664773083</v>
      </c>
      <c r="V210" s="190">
        <f t="shared" ca="1" si="56"/>
        <v>0.62444371744160154</v>
      </c>
      <c r="W210" s="187">
        <f t="shared" ca="1" si="56"/>
        <v>0.6005644880096831</v>
      </c>
      <c r="Y210" s="78">
        <f t="shared" ca="1" si="64"/>
        <v>11849644.126726983</v>
      </c>
      <c r="Z210" s="78">
        <f t="shared" ca="1" si="65"/>
        <v>11853578.419768756</v>
      </c>
      <c r="AA210" s="78">
        <f t="shared" ca="1" si="66"/>
        <v>3934.2930417731404</v>
      </c>
    </row>
    <row r="211" spans="1:27" ht="11.25" customHeight="1" x14ac:dyDescent="0.2">
      <c r="A211" s="222">
        <f t="shared" si="67"/>
        <v>201</v>
      </c>
      <c r="B211" s="220">
        <f t="shared" si="57"/>
        <v>1.95E-2</v>
      </c>
      <c r="C211" s="217">
        <f t="shared" si="58"/>
        <v>2.7675000000000004E-3</v>
      </c>
      <c r="D211" s="219">
        <f t="shared" ca="1" si="59"/>
        <v>0.13872665443463916</v>
      </c>
      <c r="E211" s="218">
        <f t="shared" ca="1" si="60"/>
        <v>-1.0860580534894051</v>
      </c>
      <c r="F211" s="187">
        <f t="shared" ca="1" si="61"/>
        <v>-5.3619820103215235E-3</v>
      </c>
      <c r="G211" s="217">
        <f t="shared" ca="1" si="62"/>
        <v>-2.5944820103215231E-3</v>
      </c>
      <c r="H211" s="187">
        <f t="shared" ca="1" si="63"/>
        <v>1.6905517989678476E-2</v>
      </c>
      <c r="I211" s="191">
        <f t="shared" ref="I211:W220" ca="1" si="68">I$8*EXP(-$H211*I$9)</f>
        <v>0.99084472464040729</v>
      </c>
      <c r="J211" s="190">
        <f t="shared" ca="1" si="68"/>
        <v>0.96899608961589245</v>
      </c>
      <c r="K211" s="190">
        <f t="shared" ca="1" si="68"/>
        <v>0.94371380211786071</v>
      </c>
      <c r="L211" s="190">
        <f t="shared" ca="1" si="68"/>
        <v>0.91621329951195618</v>
      </c>
      <c r="M211" s="190">
        <f t="shared" ca="1" si="68"/>
        <v>0.88740440248139141</v>
      </c>
      <c r="N211" s="190">
        <f t="shared" ca="1" si="68"/>
        <v>0.85795767818929147</v>
      </c>
      <c r="O211" s="190">
        <f t="shared" ca="1" si="68"/>
        <v>0.82836027135320045</v>
      </c>
      <c r="P211" s="190">
        <f t="shared" ca="1" si="68"/>
        <v>0.79896083618035285</v>
      </c>
      <c r="Q211" s="190">
        <f t="shared" ca="1" si="68"/>
        <v>0.77000466027878156</v>
      </c>
      <c r="R211" s="190">
        <f t="shared" ca="1" si="68"/>
        <v>0.74166057822598541</v>
      </c>
      <c r="S211" s="190">
        <f t="shared" ca="1" si="68"/>
        <v>0.71404130360091789</v>
      </c>
      <c r="T211" s="190">
        <f t="shared" ca="1" si="68"/>
        <v>0.6872186313145251</v>
      </c>
      <c r="U211" s="190">
        <f t="shared" ca="1" si="68"/>
        <v>0.66123471754788954</v>
      </c>
      <c r="V211" s="190">
        <f t="shared" ca="1" si="68"/>
        <v>0.63611040050104806</v>
      </c>
      <c r="W211" s="187">
        <f t="shared" ca="1" si="68"/>
        <v>0.61185131008715288</v>
      </c>
      <c r="Y211" s="78">
        <f t="shared" ca="1" si="64"/>
        <v>12014572.705646655</v>
      </c>
      <c r="Z211" s="78">
        <f t="shared" ca="1" si="65"/>
        <v>12018386.893943358</v>
      </c>
      <c r="AA211" s="78">
        <f t="shared" ca="1" si="66"/>
        <v>3814.1882967036217</v>
      </c>
    </row>
    <row r="212" spans="1:27" ht="11.25" customHeight="1" x14ac:dyDescent="0.2">
      <c r="A212" s="222">
        <f t="shared" si="67"/>
        <v>202</v>
      </c>
      <c r="B212" s="220">
        <f t="shared" si="57"/>
        <v>1.95E-2</v>
      </c>
      <c r="C212" s="217">
        <f t="shared" si="58"/>
        <v>2.7675000000000004E-3</v>
      </c>
      <c r="D212" s="219">
        <f t="shared" ca="1" si="59"/>
        <v>0.12320383994653294</v>
      </c>
      <c r="E212" s="218">
        <f t="shared" ca="1" si="60"/>
        <v>-1.1591190056351253</v>
      </c>
      <c r="F212" s="187">
        <f t="shared" ca="1" si="61"/>
        <v>-5.7226915596901339E-3</v>
      </c>
      <c r="G212" s="217">
        <f t="shared" ca="1" si="62"/>
        <v>-2.9551915596901335E-3</v>
      </c>
      <c r="H212" s="187">
        <f t="shared" ca="1" si="63"/>
        <v>1.6544808440309866E-2</v>
      </c>
      <c r="I212" s="191">
        <f t="shared" ca="1" si="68"/>
        <v>0.99101188852424926</v>
      </c>
      <c r="J212" s="190">
        <f t="shared" ca="1" si="68"/>
        <v>0.96942696742991352</v>
      </c>
      <c r="K212" s="190">
        <f t="shared" ca="1" si="68"/>
        <v>0.94433169113324977</v>
      </c>
      <c r="L212" s="190">
        <f t="shared" ca="1" si="68"/>
        <v>0.91695948558090234</v>
      </c>
      <c r="M212" s="190">
        <f t="shared" ca="1" si="68"/>
        <v>0.88823470993258458</v>
      </c>
      <c r="N212" s="190">
        <f t="shared" ca="1" si="68"/>
        <v>0.85883933383442068</v>
      </c>
      <c r="O212" s="190">
        <f t="shared" ca="1" si="68"/>
        <v>0.82926925875136881</v>
      </c>
      <c r="P212" s="190">
        <f t="shared" ca="1" si="68"/>
        <v>0.79987976212549561</v>
      </c>
      <c r="Q212" s="190">
        <f t="shared" ca="1" si="68"/>
        <v>0.77092108449323005</v>
      </c>
      <c r="R212" s="190">
        <f t="shared" ca="1" si="68"/>
        <v>0.74256573197512743</v>
      </c>
      <c r="S212" s="190">
        <f t="shared" ca="1" si="68"/>
        <v>0.71492912070446724</v>
      </c>
      <c r="T212" s="190">
        <f t="shared" ca="1" si="68"/>
        <v>0.6880850229909149</v>
      </c>
      <c r="U212" s="190">
        <f t="shared" ca="1" si="68"/>
        <v>0.66207703389972572</v>
      </c>
      <c r="V212" s="190">
        <f t="shared" ca="1" si="68"/>
        <v>0.63692703292082864</v>
      </c>
      <c r="W212" s="187">
        <f t="shared" ca="1" si="68"/>
        <v>0.61264139902157622</v>
      </c>
      <c r="Y212" s="78">
        <f t="shared" ca="1" si="64"/>
        <v>12026099.523318052</v>
      </c>
      <c r="Z212" s="78">
        <f t="shared" ca="1" si="65"/>
        <v>12029905.355852589</v>
      </c>
      <c r="AA212" s="78">
        <f t="shared" ca="1" si="66"/>
        <v>3805.8325345367193</v>
      </c>
    </row>
    <row r="213" spans="1:27" ht="11.25" customHeight="1" x14ac:dyDescent="0.2">
      <c r="A213" s="222">
        <f t="shared" si="67"/>
        <v>203</v>
      </c>
      <c r="B213" s="220">
        <f t="shared" si="57"/>
        <v>1.95E-2</v>
      </c>
      <c r="C213" s="217">
        <f t="shared" si="58"/>
        <v>2.7675000000000004E-3</v>
      </c>
      <c r="D213" s="219">
        <f t="shared" ca="1" si="59"/>
        <v>0.63860941256189463</v>
      </c>
      <c r="E213" s="218">
        <f t="shared" ca="1" si="60"/>
        <v>0.35474428003288822</v>
      </c>
      <c r="F213" s="187">
        <f t="shared" ca="1" si="61"/>
        <v>1.7514095509806589E-3</v>
      </c>
      <c r="G213" s="217">
        <f t="shared" ca="1" si="62"/>
        <v>4.5189095509806593E-3</v>
      </c>
      <c r="H213" s="187">
        <f t="shared" ca="1" si="63"/>
        <v>2.4018909550980658E-2</v>
      </c>
      <c r="I213" s="191">
        <f t="shared" ca="1" si="68"/>
        <v>0.98755391543516047</v>
      </c>
      <c r="J213" s="190">
        <f t="shared" ca="1" si="68"/>
        <v>0.96053796044019768</v>
      </c>
      <c r="K213" s="190">
        <f t="shared" ca="1" si="68"/>
        <v>0.93161095442097408</v>
      </c>
      <c r="L213" s="190">
        <f t="shared" ca="1" si="68"/>
        <v>0.90162153112568477</v>
      </c>
      <c r="M213" s="190">
        <f t="shared" ca="1" si="68"/>
        <v>0.87118793682856188</v>
      </c>
      <c r="N213" s="190">
        <f t="shared" ca="1" si="68"/>
        <v>0.84075467950079008</v>
      </c>
      <c r="O213" s="190">
        <f t="shared" ca="1" si="68"/>
        <v>0.81063672056978675</v>
      </c>
      <c r="P213" s="190">
        <f t="shared" ca="1" si="68"/>
        <v>0.78105325890639432</v>
      </c>
      <c r="Q213" s="190">
        <f t="shared" ca="1" si="68"/>
        <v>0.75215319975076766</v>
      </c>
      <c r="R213" s="190">
        <f t="shared" ca="1" si="68"/>
        <v>0.72403416487311489</v>
      </c>
      <c r="S213" s="190">
        <f t="shared" ca="1" si="68"/>
        <v>0.69675657892004383</v>
      </c>
      <c r="T213" s="190">
        <f t="shared" ca="1" si="68"/>
        <v>0.67035405031515582</v>
      </c>
      <c r="U213" s="190">
        <f t="shared" ca="1" si="68"/>
        <v>0.64484098902896547</v>
      </c>
      <c r="V213" s="190">
        <f t="shared" ca="1" si="68"/>
        <v>0.62021817749547958</v>
      </c>
      <c r="W213" s="187">
        <f t="shared" ca="1" si="68"/>
        <v>0.59647683263597395</v>
      </c>
      <c r="Y213" s="78">
        <f t="shared" ca="1" si="64"/>
        <v>11789790.950247055</v>
      </c>
      <c r="Z213" s="78">
        <f t="shared" ca="1" si="65"/>
        <v>11793769.060072316</v>
      </c>
      <c r="AA213" s="78">
        <f t="shared" ca="1" si="66"/>
        <v>3978.1098252609372</v>
      </c>
    </row>
    <row r="214" spans="1:27" ht="11.25" customHeight="1" x14ac:dyDescent="0.2">
      <c r="A214" s="222">
        <f t="shared" si="67"/>
        <v>204</v>
      </c>
      <c r="B214" s="220">
        <f t="shared" si="57"/>
        <v>1.95E-2</v>
      </c>
      <c r="C214" s="217">
        <f t="shared" si="58"/>
        <v>2.7675000000000004E-3</v>
      </c>
      <c r="D214" s="219">
        <f t="shared" ca="1" si="59"/>
        <v>0.78081947033482224</v>
      </c>
      <c r="E214" s="218">
        <f t="shared" ca="1" si="60"/>
        <v>0.7749637851679424</v>
      </c>
      <c r="F214" s="187">
        <f t="shared" ca="1" si="61"/>
        <v>3.8260771248557553E-3</v>
      </c>
      <c r="G214" s="217">
        <f t="shared" ca="1" si="62"/>
        <v>6.5935771248557557E-3</v>
      </c>
      <c r="H214" s="187">
        <f t="shared" ca="1" si="63"/>
        <v>2.6093577124855757E-2</v>
      </c>
      <c r="I214" s="191">
        <f t="shared" ca="1" si="68"/>
        <v>0.98659618951781691</v>
      </c>
      <c r="J214" s="190">
        <f t="shared" ca="1" si="68"/>
        <v>0.95808502646285709</v>
      </c>
      <c r="K214" s="190">
        <f t="shared" ca="1" si="68"/>
        <v>0.92811040445719384</v>
      </c>
      <c r="L214" s="190">
        <f t="shared" ca="1" si="68"/>
        <v>0.89740968453610759</v>
      </c>
      <c r="M214" s="190">
        <f t="shared" ca="1" si="68"/>
        <v>0.86651435908745433</v>
      </c>
      <c r="N214" s="190">
        <f t="shared" ca="1" si="68"/>
        <v>0.83580259447820238</v>
      </c>
      <c r="O214" s="190">
        <f t="shared" ca="1" si="68"/>
        <v>0.8055393226775136</v>
      </c>
      <c r="P214" s="190">
        <f t="shared" ca="1" si="68"/>
        <v>0.77590640249826037</v>
      </c>
      <c r="Q214" s="190">
        <f t="shared" ca="1" si="68"/>
        <v>0.7470250893587036</v>
      </c>
      <c r="R214" s="190">
        <f t="shared" ca="1" si="68"/>
        <v>0.7189726587623575</v>
      </c>
      <c r="S214" s="190">
        <f t="shared" ca="1" si="68"/>
        <v>0.69179464177885741</v>
      </c>
      <c r="T214" s="190">
        <f t="shared" ca="1" si="68"/>
        <v>0.66551379570672065</v>
      </c>
      <c r="U214" s="190">
        <f t="shared" ca="1" si="68"/>
        <v>0.64013666060154095</v>
      </c>
      <c r="V214" s="190">
        <f t="shared" ca="1" si="68"/>
        <v>0.61565833868118203</v>
      </c>
      <c r="W214" s="187">
        <f t="shared" ca="1" si="68"/>
        <v>0.59206596984991444</v>
      </c>
      <c r="Y214" s="78">
        <f t="shared" ca="1" si="64"/>
        <v>11725131.138454683</v>
      </c>
      <c r="Z214" s="78">
        <f t="shared" ca="1" si="65"/>
        <v>11729156.704196667</v>
      </c>
      <c r="AA214" s="78">
        <f t="shared" ca="1" si="66"/>
        <v>4025.5657419841737</v>
      </c>
    </row>
    <row r="215" spans="1:27" ht="11.25" customHeight="1" x14ac:dyDescent="0.2">
      <c r="A215" s="222">
        <f t="shared" si="67"/>
        <v>205</v>
      </c>
      <c r="B215" s="220">
        <f t="shared" si="57"/>
        <v>1.95E-2</v>
      </c>
      <c r="C215" s="217">
        <f t="shared" si="58"/>
        <v>2.7675000000000004E-3</v>
      </c>
      <c r="D215" s="219">
        <f t="shared" ca="1" si="59"/>
        <v>0.42591115552469394</v>
      </c>
      <c r="E215" s="218">
        <f t="shared" ca="1" si="60"/>
        <v>-0.1867937964213825</v>
      </c>
      <c r="F215" s="187">
        <f t="shared" ca="1" si="61"/>
        <v>-9.2222047691936269E-4</v>
      </c>
      <c r="G215" s="217">
        <f t="shared" ca="1" si="62"/>
        <v>1.8452795230806378E-3</v>
      </c>
      <c r="H215" s="187">
        <f t="shared" ca="1" si="63"/>
        <v>2.1345279523080636E-2</v>
      </c>
      <c r="I215" s="191">
        <f t="shared" ca="1" si="68"/>
        <v>0.98878951074444543</v>
      </c>
      <c r="J215" s="190">
        <f t="shared" ca="1" si="68"/>
        <v>0.9637083272123308</v>
      </c>
      <c r="K215" s="190">
        <f t="shared" ca="1" si="68"/>
        <v>0.93614160107942401</v>
      </c>
      <c r="L215" s="190">
        <f t="shared" ca="1" si="68"/>
        <v>0.90707851488925317</v>
      </c>
      <c r="M215" s="190">
        <f t="shared" ca="1" si="68"/>
        <v>0.87724798275337501</v>
      </c>
      <c r="N215" s="190">
        <f t="shared" ca="1" si="68"/>
        <v>0.84717974003776531</v>
      </c>
      <c r="O215" s="190">
        <f t="shared" ca="1" si="68"/>
        <v>0.81725334956416607</v>
      </c>
      <c r="P215" s="190">
        <f t="shared" ca="1" si="68"/>
        <v>0.78773640811281664</v>
      </c>
      <c r="Q215" s="190">
        <f t="shared" ca="1" si="68"/>
        <v>0.75881375938115458</v>
      </c>
      <c r="R215" s="190">
        <f t="shared" ca="1" si="68"/>
        <v>0.73060952619400432</v>
      </c>
      <c r="S215" s="190">
        <f t="shared" ca="1" si="68"/>
        <v>0.70320356294865349</v>
      </c>
      <c r="T215" s="190">
        <f t="shared" ca="1" si="68"/>
        <v>0.67664365138664351</v>
      </c>
      <c r="U215" s="190">
        <f t="shared" ca="1" si="68"/>
        <v>0.65095449062144628</v>
      </c>
      <c r="V215" s="190">
        <f t="shared" ca="1" si="68"/>
        <v>0.62614429507626157</v>
      </c>
      <c r="W215" s="187">
        <f t="shared" ca="1" si="68"/>
        <v>0.60220961945012086</v>
      </c>
      <c r="Y215" s="78">
        <f t="shared" ca="1" si="64"/>
        <v>11873714.339451861</v>
      </c>
      <c r="Z215" s="78">
        <f t="shared" ca="1" si="65"/>
        <v>11877631.043863388</v>
      </c>
      <c r="AA215" s="78">
        <f t="shared" ca="1" si="66"/>
        <v>3916.7044115271419</v>
      </c>
    </row>
    <row r="216" spans="1:27" ht="11.25" customHeight="1" x14ac:dyDescent="0.2">
      <c r="A216" s="222">
        <f t="shared" si="67"/>
        <v>206</v>
      </c>
      <c r="B216" s="220">
        <f t="shared" si="57"/>
        <v>1.95E-2</v>
      </c>
      <c r="C216" s="217">
        <f t="shared" si="58"/>
        <v>2.7675000000000004E-3</v>
      </c>
      <c r="D216" s="219">
        <f t="shared" ca="1" si="59"/>
        <v>0.98270361110747095</v>
      </c>
      <c r="E216" s="218">
        <f t="shared" ca="1" si="60"/>
        <v>2.1130933613330045</v>
      </c>
      <c r="F216" s="187">
        <f t="shared" ca="1" si="61"/>
        <v>1.0432562562557288E-2</v>
      </c>
      <c r="G216" s="217">
        <f t="shared" ca="1" si="62"/>
        <v>1.3200062562557289E-2</v>
      </c>
      <c r="H216" s="187">
        <f t="shared" ca="1" si="63"/>
        <v>3.2700062562557287E-2</v>
      </c>
      <c r="I216" s="191">
        <f t="shared" ca="1" si="68"/>
        <v>0.98355263032050766</v>
      </c>
      <c r="J216" s="190">
        <f t="shared" ca="1" si="68"/>
        <v>0.95031566047758431</v>
      </c>
      <c r="K216" s="190">
        <f t="shared" ca="1" si="68"/>
        <v>0.91705078996208034</v>
      </c>
      <c r="L216" s="190">
        <f t="shared" ca="1" si="68"/>
        <v>0.88412829116049851</v>
      </c>
      <c r="M216" s="190">
        <f t="shared" ca="1" si="68"/>
        <v>0.85179839558920278</v>
      </c>
      <c r="N216" s="190">
        <f t="shared" ca="1" si="68"/>
        <v>0.82022687281850093</v>
      </c>
      <c r="O216" s="190">
        <f t="shared" ca="1" si="68"/>
        <v>0.78951995029210231</v>
      </c>
      <c r="P216" s="190">
        <f t="shared" ca="1" si="68"/>
        <v>0.75974184045782245</v>
      </c>
      <c r="Q216" s="190">
        <f t="shared" ca="1" si="68"/>
        <v>0.73092712522934045</v>
      </c>
      <c r="R216" s="190">
        <f t="shared" ca="1" si="68"/>
        <v>0.70308954457537143</v>
      </c>
      <c r="S216" s="190">
        <f t="shared" ca="1" si="68"/>
        <v>0.67622825607623793</v>
      </c>
      <c r="T216" s="190">
        <f t="shared" ca="1" si="68"/>
        <v>0.65033230560223854</v>
      </c>
      <c r="U216" s="190">
        <f t="shared" ca="1" si="68"/>
        <v>0.62538382615125343</v>
      </c>
      <c r="V216" s="190">
        <f t="shared" ca="1" si="68"/>
        <v>0.601360328498729</v>
      </c>
      <c r="W216" s="187">
        <f t="shared" ca="1" si="68"/>
        <v>0.57823634103571864</v>
      </c>
      <c r="Y216" s="78">
        <f t="shared" ca="1" si="64"/>
        <v>11521892.158247188</v>
      </c>
      <c r="Z216" s="78">
        <f t="shared" ca="1" si="65"/>
        <v>11526067.56079361</v>
      </c>
      <c r="AA216" s="78">
        <f t="shared" ca="1" si="66"/>
        <v>4175.402546422556</v>
      </c>
    </row>
    <row r="217" spans="1:27" ht="11.25" customHeight="1" x14ac:dyDescent="0.2">
      <c r="A217" s="222">
        <f t="shared" si="67"/>
        <v>207</v>
      </c>
      <c r="B217" s="220">
        <f t="shared" si="57"/>
        <v>1.95E-2</v>
      </c>
      <c r="C217" s="217">
        <f t="shared" si="58"/>
        <v>2.7675000000000004E-3</v>
      </c>
      <c r="D217" s="219">
        <f t="shared" ca="1" si="59"/>
        <v>7.6726243409757422E-2</v>
      </c>
      <c r="E217" s="218">
        <f t="shared" ca="1" si="60"/>
        <v>-1.4274421567174678</v>
      </c>
      <c r="F217" s="187">
        <f t="shared" ca="1" si="61"/>
        <v>-7.0474309734201383E-3</v>
      </c>
      <c r="G217" s="217">
        <f t="shared" ca="1" si="62"/>
        <v>-4.2799309734201374E-3</v>
      </c>
      <c r="H217" s="187">
        <f t="shared" ca="1" si="63"/>
        <v>1.5220069026579863E-2</v>
      </c>
      <c r="I217" s="191">
        <f t="shared" ca="1" si="68"/>
        <v>0.99162605547271643</v>
      </c>
      <c r="J217" s="190">
        <f t="shared" ca="1" si="68"/>
        <v>0.97101105092588846</v>
      </c>
      <c r="K217" s="190">
        <f t="shared" ca="1" si="68"/>
        <v>0.94660441932723061</v>
      </c>
      <c r="L217" s="190">
        <f t="shared" ca="1" si="68"/>
        <v>0.91970514152704297</v>
      </c>
      <c r="M217" s="190">
        <f t="shared" ca="1" si="68"/>
        <v>0.89129076280761965</v>
      </c>
      <c r="N217" s="190">
        <f t="shared" ca="1" si="68"/>
        <v>0.86208507721328753</v>
      </c>
      <c r="O217" s="190">
        <f t="shared" ca="1" si="68"/>
        <v>0.83261616648959491</v>
      </c>
      <c r="P217" s="190">
        <f t="shared" ca="1" si="68"/>
        <v>0.80326368105506585</v>
      </c>
      <c r="Q217" s="190">
        <f t="shared" ca="1" si="68"/>
        <v>0.77429610607391663</v>
      </c>
      <c r="R217" s="190">
        <f t="shared" ca="1" si="68"/>
        <v>0.74589948224358149</v>
      </c>
      <c r="S217" s="190">
        <f t="shared" ca="1" si="68"/>
        <v>0.71819919382296193</v>
      </c>
      <c r="T217" s="190">
        <f t="shared" ca="1" si="68"/>
        <v>0.69127630968889175</v>
      </c>
      <c r="U217" s="190">
        <f t="shared" ca="1" si="68"/>
        <v>0.66517973612421721</v>
      </c>
      <c r="V217" s="190">
        <f t="shared" ca="1" si="68"/>
        <v>0.63993519725235393</v>
      </c>
      <c r="W217" s="187">
        <f t="shared" ca="1" si="68"/>
        <v>0.61555183829810545</v>
      </c>
      <c r="Y217" s="78">
        <f t="shared" ca="1" si="64"/>
        <v>12068540.218322475</v>
      </c>
      <c r="Z217" s="78">
        <f t="shared" ca="1" si="65"/>
        <v>12072315.332421139</v>
      </c>
      <c r="AA217" s="78">
        <f t="shared" ca="1" si="66"/>
        <v>3775.1140986643732</v>
      </c>
    </row>
    <row r="218" spans="1:27" ht="11.25" customHeight="1" x14ac:dyDescent="0.2">
      <c r="A218" s="222">
        <f t="shared" si="67"/>
        <v>208</v>
      </c>
      <c r="B218" s="220">
        <f t="shared" si="57"/>
        <v>1.95E-2</v>
      </c>
      <c r="C218" s="217">
        <f t="shared" si="58"/>
        <v>2.7675000000000004E-3</v>
      </c>
      <c r="D218" s="219">
        <f t="shared" ca="1" si="59"/>
        <v>0.67564689486915996</v>
      </c>
      <c r="E218" s="218">
        <f t="shared" ca="1" si="60"/>
        <v>0.4555602812161656</v>
      </c>
      <c r="F218" s="187">
        <f t="shared" ca="1" si="61"/>
        <v>2.2491486754781694E-3</v>
      </c>
      <c r="G218" s="217">
        <f t="shared" ca="1" si="62"/>
        <v>5.0166486754781702E-3</v>
      </c>
      <c r="H218" s="187">
        <f t="shared" ca="1" si="63"/>
        <v>2.4516648675478168E-2</v>
      </c>
      <c r="I218" s="191">
        <f t="shared" ca="1" si="68"/>
        <v>0.98732406007922791</v>
      </c>
      <c r="J218" s="190">
        <f t="shared" ca="1" si="68"/>
        <v>0.95994889839793385</v>
      </c>
      <c r="K218" s="190">
        <f t="shared" ca="1" si="68"/>
        <v>0.9307699260429696</v>
      </c>
      <c r="L218" s="190">
        <f t="shared" ca="1" si="68"/>
        <v>0.90060925671610093</v>
      </c>
      <c r="M218" s="190">
        <f t="shared" ca="1" si="68"/>
        <v>0.87006439290817317</v>
      </c>
      <c r="N218" s="190">
        <f t="shared" ca="1" si="68"/>
        <v>0.83956394266340451</v>
      </c>
      <c r="O218" s="190">
        <f t="shared" ca="1" si="68"/>
        <v>0.80941085666734103</v>
      </c>
      <c r="P218" s="190">
        <f t="shared" ca="1" si="68"/>
        <v>0.77981535825531778</v>
      </c>
      <c r="Q218" s="190">
        <f t="shared" ca="1" si="68"/>
        <v>0.75091970023653698</v>
      </c>
      <c r="R218" s="190">
        <f t="shared" ca="1" si="68"/>
        <v>0.72281660574872009</v>
      </c>
      <c r="S218" s="190">
        <f t="shared" ca="1" si="68"/>
        <v>0.69556291172376905</v>
      </c>
      <c r="T218" s="190">
        <f t="shared" ca="1" si="68"/>
        <v>0.66918961160141965</v>
      </c>
      <c r="U218" s="190">
        <f t="shared" ca="1" si="68"/>
        <v>0.64370921820442228</v>
      </c>
      <c r="V218" s="190">
        <f t="shared" ca="1" si="68"/>
        <v>0.61912114432845033</v>
      </c>
      <c r="W218" s="187">
        <f t="shared" ca="1" si="68"/>
        <v>0.59541562361787681</v>
      </c>
      <c r="Y218" s="78">
        <f t="shared" ca="1" si="64"/>
        <v>11774241.507191662</v>
      </c>
      <c r="Z218" s="78">
        <f t="shared" ca="1" si="65"/>
        <v>11778231.018282495</v>
      </c>
      <c r="AA218" s="78">
        <f t="shared" ca="1" si="66"/>
        <v>3989.5110908336937</v>
      </c>
    </row>
    <row r="219" spans="1:27" ht="11.25" customHeight="1" x14ac:dyDescent="0.2">
      <c r="A219" s="222">
        <f t="shared" si="67"/>
        <v>209</v>
      </c>
      <c r="B219" s="220">
        <f t="shared" si="57"/>
        <v>1.95E-2</v>
      </c>
      <c r="C219" s="217">
        <f t="shared" si="58"/>
        <v>2.7675000000000004E-3</v>
      </c>
      <c r="D219" s="219">
        <f t="shared" ca="1" si="59"/>
        <v>0.15459535825207238</v>
      </c>
      <c r="E219" s="218">
        <f t="shared" ca="1" si="60"/>
        <v>-1.0169216220050059</v>
      </c>
      <c r="F219" s="187">
        <f t="shared" ca="1" si="61"/>
        <v>-5.0206482292348463E-3</v>
      </c>
      <c r="G219" s="217">
        <f t="shared" ca="1" si="62"/>
        <v>-2.2531482292348459E-3</v>
      </c>
      <c r="H219" s="187">
        <f t="shared" ca="1" si="63"/>
        <v>1.7246851770765154E-2</v>
      </c>
      <c r="I219" s="191">
        <f t="shared" ca="1" si="68"/>
        <v>0.99068656604869831</v>
      </c>
      <c r="J219" s="190">
        <f t="shared" ca="1" si="68"/>
        <v>0.96858853306580794</v>
      </c>
      <c r="K219" s="190">
        <f t="shared" ca="1" si="68"/>
        <v>0.94312947575291028</v>
      </c>
      <c r="L219" s="190">
        <f t="shared" ca="1" si="68"/>
        <v>0.91550775453067768</v>
      </c>
      <c r="M219" s="190">
        <f t="shared" ca="1" si="68"/>
        <v>0.88661941033343694</v>
      </c>
      <c r="N219" s="190">
        <f t="shared" ca="1" si="68"/>
        <v>0.85712421477383072</v>
      </c>
      <c r="O219" s="190">
        <f t="shared" ca="1" si="68"/>
        <v>0.82750102839867878</v>
      </c>
      <c r="P219" s="190">
        <f t="shared" ca="1" si="68"/>
        <v>0.79809224316369964</v>
      </c>
      <c r="Q219" s="190">
        <f t="shared" ca="1" si="68"/>
        <v>0.76913846564498256</v>
      </c>
      <c r="R219" s="190">
        <f t="shared" ca="1" si="68"/>
        <v>0.74080506150492309</v>
      </c>
      <c r="S219" s="190">
        <f t="shared" ca="1" si="68"/>
        <v>0.71320219151380815</v>
      </c>
      <c r="T219" s="190">
        <f t="shared" ca="1" si="68"/>
        <v>0.68639978308137772</v>
      </c>
      <c r="U219" s="190">
        <f t="shared" ca="1" si="68"/>
        <v>0.6604386336608099</v>
      </c>
      <c r="V219" s="190">
        <f t="shared" ca="1" si="68"/>
        <v>0.63533859827821293</v>
      </c>
      <c r="W219" s="187">
        <f t="shared" ca="1" si="68"/>
        <v>0.61110459966362851</v>
      </c>
      <c r="Y219" s="78">
        <f t="shared" ca="1" si="64"/>
        <v>12003676.559415482</v>
      </c>
      <c r="Z219" s="78">
        <f t="shared" ca="1" si="65"/>
        <v>12007498.651175156</v>
      </c>
      <c r="AA219" s="78">
        <f t="shared" ca="1" si="66"/>
        <v>3822.0917596742511</v>
      </c>
    </row>
    <row r="220" spans="1:27" ht="11.25" customHeight="1" x14ac:dyDescent="0.2">
      <c r="A220" s="222">
        <f t="shared" si="67"/>
        <v>210</v>
      </c>
      <c r="B220" s="220">
        <f t="shared" si="57"/>
        <v>1.95E-2</v>
      </c>
      <c r="C220" s="217">
        <f t="shared" si="58"/>
        <v>2.7675000000000004E-3</v>
      </c>
      <c r="D220" s="219">
        <f t="shared" ca="1" si="59"/>
        <v>0.9142670867446292</v>
      </c>
      <c r="E220" s="218">
        <f t="shared" ca="1" si="60"/>
        <v>1.3675089735279471</v>
      </c>
      <c r="F220" s="187">
        <f t="shared" ca="1" si="61"/>
        <v>6.7515345901181488E-3</v>
      </c>
      <c r="G220" s="217">
        <f t="shared" ca="1" si="62"/>
        <v>9.5190345901181497E-3</v>
      </c>
      <c r="H220" s="187">
        <f t="shared" ca="1" si="63"/>
        <v>2.9019034590118148E-2</v>
      </c>
      <c r="I220" s="191">
        <f t="shared" ca="1" si="68"/>
        <v>0.98524729265889677</v>
      </c>
      <c r="J220" s="190">
        <f t="shared" ca="1" si="68"/>
        <v>0.9546368215268427</v>
      </c>
      <c r="K220" s="190">
        <f t="shared" ca="1" si="68"/>
        <v>0.92319667066138478</v>
      </c>
      <c r="L220" s="190">
        <f t="shared" ca="1" si="68"/>
        <v>0.89150403426831537</v>
      </c>
      <c r="M220" s="190">
        <f t="shared" ca="1" si="68"/>
        <v>0.85996678877754418</v>
      </c>
      <c r="N220" s="190">
        <f t="shared" ca="1" si="68"/>
        <v>0.82886925676204171</v>
      </c>
      <c r="O220" s="190">
        <f t="shared" ca="1" si="68"/>
        <v>0.79840597701982641</v>
      </c>
      <c r="P220" s="190">
        <f t="shared" ca="1" si="68"/>
        <v>0.76870647624204047</v>
      </c>
      <c r="Q220" s="190">
        <f t="shared" ca="1" si="68"/>
        <v>0.73985337230960091</v>
      </c>
      <c r="R220" s="190">
        <f t="shared" ca="1" si="68"/>
        <v>0.71189557182762886</v>
      </c>
      <c r="S220" s="190">
        <f t="shared" ca="1" si="68"/>
        <v>0.68485787443956292</v>
      </c>
      <c r="T220" s="190">
        <f t="shared" ca="1" si="68"/>
        <v>0.65874795240106199</v>
      </c>
      <c r="U220" s="190">
        <f t="shared" ca="1" si="68"/>
        <v>0.63356141613634354</v>
      </c>
      <c r="V220" s="190">
        <f t="shared" ca="1" si="68"/>
        <v>0.60928548562384721</v>
      </c>
      <c r="W220" s="187">
        <f t="shared" ca="1" si="68"/>
        <v>0.58590164707043291</v>
      </c>
      <c r="Y220" s="78">
        <f t="shared" ca="1" si="64"/>
        <v>11634636.63772537</v>
      </c>
      <c r="Z220" s="78">
        <f t="shared" ca="1" si="65"/>
        <v>11638728.806625918</v>
      </c>
      <c r="AA220" s="78">
        <f t="shared" ca="1" si="66"/>
        <v>4092.1689005475491</v>
      </c>
    </row>
    <row r="221" spans="1:27" ht="11.25" customHeight="1" x14ac:dyDescent="0.2">
      <c r="A221" s="222">
        <f t="shared" si="67"/>
        <v>211</v>
      </c>
      <c r="B221" s="220">
        <f t="shared" si="57"/>
        <v>1.95E-2</v>
      </c>
      <c r="C221" s="217">
        <f t="shared" si="58"/>
        <v>2.7675000000000004E-3</v>
      </c>
      <c r="D221" s="219">
        <f t="shared" ca="1" si="59"/>
        <v>0.7902707239520379</v>
      </c>
      <c r="E221" s="218">
        <f t="shared" ca="1" si="60"/>
        <v>0.80736096033558524</v>
      </c>
      <c r="F221" s="187">
        <f t="shared" ca="1" si="61"/>
        <v>3.9860253613943197E-3</v>
      </c>
      <c r="G221" s="217">
        <f t="shared" ca="1" si="62"/>
        <v>6.7535253613943205E-3</v>
      </c>
      <c r="H221" s="187">
        <f t="shared" ca="1" si="63"/>
        <v>2.625352536139432E-2</v>
      </c>
      <c r="I221" s="191">
        <f t="shared" ref="I221:W230" ca="1" si="69">I$8*EXP(-$H221*I$9)</f>
        <v>0.98652239141007336</v>
      </c>
      <c r="J221" s="190">
        <f t="shared" ca="1" si="69"/>
        <v>0.95789617574858799</v>
      </c>
      <c r="K221" s="190">
        <f t="shared" ca="1" si="69"/>
        <v>0.92784107338093424</v>
      </c>
      <c r="L221" s="190">
        <f t="shared" ca="1" si="69"/>
        <v>0.89708578678117556</v>
      </c>
      <c r="M221" s="190">
        <f t="shared" ca="1" si="69"/>
        <v>0.86615508839438049</v>
      </c>
      <c r="N221" s="190">
        <f t="shared" ca="1" si="69"/>
        <v>0.83542202258123099</v>
      </c>
      <c r="O221" s="190">
        <f t="shared" ca="1" si="69"/>
        <v>0.80514766793504511</v>
      </c>
      <c r="P221" s="190">
        <f t="shared" ca="1" si="69"/>
        <v>0.77551101233264041</v>
      </c>
      <c r="Q221" s="190">
        <f t="shared" ca="1" si="69"/>
        <v>0.74663118809806894</v>
      </c>
      <c r="R221" s="190">
        <f t="shared" ca="1" si="69"/>
        <v>0.71858390998889521</v>
      </c>
      <c r="S221" s="190">
        <f t="shared" ca="1" si="69"/>
        <v>0.69141356745638816</v>
      </c>
      <c r="T221" s="190">
        <f t="shared" ca="1" si="69"/>
        <v>0.66514208651981199</v>
      </c>
      <c r="U221" s="190">
        <f t="shared" ca="1" si="69"/>
        <v>0.6397754046097911</v>
      </c>
      <c r="V221" s="190">
        <f t="shared" ca="1" si="69"/>
        <v>0.61530818914854413</v>
      </c>
      <c r="W221" s="187">
        <f t="shared" ca="1" si="69"/>
        <v>0.59172726805716613</v>
      </c>
      <c r="Y221" s="78">
        <f t="shared" ca="1" si="64"/>
        <v>11720162.832442734</v>
      </c>
      <c r="Z221" s="78">
        <f t="shared" ca="1" si="65"/>
        <v>11724192.049408736</v>
      </c>
      <c r="AA221" s="78">
        <f t="shared" ca="1" si="66"/>
        <v>4029.2169660013169</v>
      </c>
    </row>
    <row r="222" spans="1:27" ht="11.25" customHeight="1" x14ac:dyDescent="0.2">
      <c r="A222" s="222">
        <f t="shared" si="67"/>
        <v>212</v>
      </c>
      <c r="B222" s="220">
        <f t="shared" si="57"/>
        <v>1.95E-2</v>
      </c>
      <c r="C222" s="217">
        <f t="shared" si="58"/>
        <v>2.7675000000000004E-3</v>
      </c>
      <c r="D222" s="219">
        <f t="shared" ca="1" si="59"/>
        <v>0.14705137471645946</v>
      </c>
      <c r="E222" s="218">
        <f t="shared" ca="1" si="60"/>
        <v>-1.0491637717345561</v>
      </c>
      <c r="F222" s="187">
        <f t="shared" ca="1" si="61"/>
        <v>-5.1798310889986385E-3</v>
      </c>
      <c r="G222" s="217">
        <f t="shared" ca="1" si="62"/>
        <v>-2.4123310889986381E-3</v>
      </c>
      <c r="H222" s="187">
        <f t="shared" ca="1" si="63"/>
        <v>1.7087668911001361E-2</v>
      </c>
      <c r="I222" s="191">
        <f t="shared" ca="1" si="69"/>
        <v>0.9907603210239746</v>
      </c>
      <c r="J222" s="190">
        <f t="shared" ca="1" si="69"/>
        <v>0.96877857793851574</v>
      </c>
      <c r="K222" s="190">
        <f t="shared" ca="1" si="69"/>
        <v>0.94340193448776077</v>
      </c>
      <c r="L222" s="190">
        <f t="shared" ca="1" si="69"/>
        <v>0.9158367216261577</v>
      </c>
      <c r="M222" s="190">
        <f t="shared" ca="1" si="69"/>
        <v>0.88698540923418756</v>
      </c>
      <c r="N222" s="190">
        <f t="shared" ca="1" si="69"/>
        <v>0.85751280415909181</v>
      </c>
      <c r="O222" s="190">
        <f t="shared" ca="1" si="69"/>
        <v>0.82790163004849848</v>
      </c>
      <c r="P222" s="190">
        <f t="shared" ca="1" si="69"/>
        <v>0.79849719866237812</v>
      </c>
      <c r="Q222" s="190">
        <f t="shared" ca="1" si="69"/>
        <v>0.76954229889425496</v>
      </c>
      <c r="R222" s="190">
        <f t="shared" ca="1" si="69"/>
        <v>0.74120391349982262</v>
      </c>
      <c r="S222" s="190">
        <f t="shared" ca="1" si="69"/>
        <v>0.71359339321219883</v>
      </c>
      <c r="T222" s="190">
        <f t="shared" ca="1" si="69"/>
        <v>0.68678153591547575</v>
      </c>
      <c r="U222" s="190">
        <f t="shared" ca="1" si="69"/>
        <v>0.66080977236650373</v>
      </c>
      <c r="V222" s="190">
        <f t="shared" ca="1" si="69"/>
        <v>0.63569841583604791</v>
      </c>
      <c r="W222" s="187">
        <f t="shared" ca="1" si="69"/>
        <v>0.61145271865515649</v>
      </c>
      <c r="Y222" s="78">
        <f t="shared" ca="1" si="64"/>
        <v>12008756.645560024</v>
      </c>
      <c r="Z222" s="78">
        <f t="shared" ca="1" si="65"/>
        <v>12012575.051919965</v>
      </c>
      <c r="AA222" s="78">
        <f t="shared" ca="1" si="66"/>
        <v>3818.4063599407673</v>
      </c>
    </row>
    <row r="223" spans="1:27" ht="11.25" customHeight="1" x14ac:dyDescent="0.2">
      <c r="A223" s="222">
        <f t="shared" si="67"/>
        <v>213</v>
      </c>
      <c r="B223" s="220">
        <f t="shared" si="57"/>
        <v>1.95E-2</v>
      </c>
      <c r="C223" s="217">
        <f t="shared" si="58"/>
        <v>2.7675000000000004E-3</v>
      </c>
      <c r="D223" s="219">
        <f t="shared" ca="1" si="59"/>
        <v>0.44375481214469581</v>
      </c>
      <c r="E223" s="218">
        <f t="shared" ca="1" si="60"/>
        <v>-0.14145611782609355</v>
      </c>
      <c r="F223" s="187">
        <f t="shared" ca="1" si="61"/>
        <v>-6.98383623781889E-4</v>
      </c>
      <c r="G223" s="217">
        <f t="shared" ca="1" si="62"/>
        <v>2.0691163762181115E-3</v>
      </c>
      <c r="H223" s="187">
        <f t="shared" ca="1" si="63"/>
        <v>2.1569116376218112E-2</v>
      </c>
      <c r="I223" s="191">
        <f t="shared" ca="1" si="69"/>
        <v>0.98868600718377553</v>
      </c>
      <c r="J223" s="190">
        <f t="shared" ca="1" si="69"/>
        <v>0.96344250257614383</v>
      </c>
      <c r="K223" s="190">
        <f t="shared" ca="1" si="69"/>
        <v>0.93576145078298956</v>
      </c>
      <c r="L223" s="190">
        <f t="shared" ca="1" si="69"/>
        <v>0.90662039104865877</v>
      </c>
      <c r="M223" s="190">
        <f t="shared" ca="1" si="69"/>
        <v>0.8767390216714851</v>
      </c>
      <c r="N223" s="190">
        <f t="shared" ca="1" si="69"/>
        <v>0.84663995455881536</v>
      </c>
      <c r="O223" s="190">
        <f t="shared" ca="1" si="69"/>
        <v>0.81669733865658489</v>
      </c>
      <c r="P223" s="190">
        <f t="shared" ca="1" si="69"/>
        <v>0.78717470688229796</v>
      </c>
      <c r="Q223" s="190">
        <f t="shared" ca="1" si="69"/>
        <v>0.75825388090398105</v>
      </c>
      <c r="R223" s="190">
        <f t="shared" ca="1" si="69"/>
        <v>0.73005675269153181</v>
      </c>
      <c r="S223" s="190">
        <f t="shared" ca="1" si="69"/>
        <v>0.70266153971372913</v>
      </c>
      <c r="T223" s="190">
        <f t="shared" ca="1" si="69"/>
        <v>0.67611482888482233</v>
      </c>
      <c r="U223" s="190">
        <f t="shared" ca="1" si="69"/>
        <v>0.65044045150936969</v>
      </c>
      <c r="V223" s="190">
        <f t="shared" ca="1" si="69"/>
        <v>0.62564599493568684</v>
      </c>
      <c r="W223" s="187">
        <f t="shared" ca="1" si="69"/>
        <v>0.60172756333995447</v>
      </c>
      <c r="Y223" s="78">
        <f t="shared" ca="1" si="64"/>
        <v>11866662.385339826</v>
      </c>
      <c r="Z223" s="78">
        <f t="shared" ca="1" si="65"/>
        <v>11870584.24076947</v>
      </c>
      <c r="AA223" s="78">
        <f t="shared" ca="1" si="66"/>
        <v>3921.8554296437651</v>
      </c>
    </row>
    <row r="224" spans="1:27" ht="11.25" customHeight="1" x14ac:dyDescent="0.2">
      <c r="A224" s="222">
        <f t="shared" si="67"/>
        <v>214</v>
      </c>
      <c r="B224" s="220">
        <f t="shared" si="57"/>
        <v>1.95E-2</v>
      </c>
      <c r="C224" s="217">
        <f t="shared" si="58"/>
        <v>2.7675000000000004E-3</v>
      </c>
      <c r="D224" s="219">
        <f t="shared" ca="1" si="59"/>
        <v>1.554573083152555E-2</v>
      </c>
      <c r="E224" s="218">
        <f t="shared" ca="1" si="60"/>
        <v>-2.1559001641263649</v>
      </c>
      <c r="F224" s="187">
        <f t="shared" ca="1" si="61"/>
        <v>-1.0643904217600426E-2</v>
      </c>
      <c r="G224" s="217">
        <f t="shared" ca="1" si="62"/>
        <v>-7.8764042176004256E-3</v>
      </c>
      <c r="H224" s="187">
        <f t="shared" ca="1" si="63"/>
        <v>1.1623595782399574E-2</v>
      </c>
      <c r="I224" s="191">
        <f t="shared" ca="1" si="69"/>
        <v>0.99329534869507285</v>
      </c>
      <c r="J224" s="190">
        <f t="shared" ca="1" si="69"/>
        <v>0.97532467017980784</v>
      </c>
      <c r="K224" s="190">
        <f t="shared" ca="1" si="69"/>
        <v>0.95280216322891442</v>
      </c>
      <c r="L224" s="190">
        <f t="shared" ca="1" si="69"/>
        <v>0.92720072300136203</v>
      </c>
      <c r="M224" s="190">
        <f t="shared" ca="1" si="69"/>
        <v>0.89964062405950374</v>
      </c>
      <c r="N224" s="190">
        <f t="shared" ca="1" si="69"/>
        <v>0.87095878318818032</v>
      </c>
      <c r="O224" s="190">
        <f t="shared" ca="1" si="69"/>
        <v>0.84177080358766498</v>
      </c>
      <c r="P224" s="190">
        <f t="shared" ca="1" si="69"/>
        <v>0.81252288879283674</v>
      </c>
      <c r="Q224" s="190">
        <f t="shared" ca="1" si="69"/>
        <v>0.7835334890561565</v>
      </c>
      <c r="R224" s="190">
        <f t="shared" ca="1" si="69"/>
        <v>0.75502579178390483</v>
      </c>
      <c r="S224" s="190">
        <f t="shared" ca="1" si="69"/>
        <v>0.7271525842435671</v>
      </c>
      <c r="T224" s="190">
        <f t="shared" ca="1" si="69"/>
        <v>0.70001501899493102</v>
      </c>
      <c r="U224" s="190">
        <f t="shared" ca="1" si="69"/>
        <v>0.67367663547667733</v>
      </c>
      <c r="V224" s="190">
        <f t="shared" ca="1" si="69"/>
        <v>0.64817375848784464</v>
      </c>
      <c r="W224" s="187">
        <f t="shared" ca="1" si="69"/>
        <v>0.62352316546500974</v>
      </c>
      <c r="Y224" s="78">
        <f t="shared" ca="1" si="64"/>
        <v>12184616.448241435</v>
      </c>
      <c r="Z224" s="78">
        <f t="shared" ca="1" si="65"/>
        <v>12188307.943582034</v>
      </c>
      <c r="AA224" s="78">
        <f t="shared" ca="1" si="66"/>
        <v>3691.4953405987471</v>
      </c>
    </row>
    <row r="225" spans="1:27" ht="11.25" customHeight="1" x14ac:dyDescent="0.2">
      <c r="A225" s="222">
        <f t="shared" si="67"/>
        <v>215</v>
      </c>
      <c r="B225" s="220">
        <f t="shared" si="57"/>
        <v>1.95E-2</v>
      </c>
      <c r="C225" s="217">
        <f t="shared" si="58"/>
        <v>2.7675000000000004E-3</v>
      </c>
      <c r="D225" s="219">
        <f t="shared" ca="1" si="59"/>
        <v>0.78804808360155387</v>
      </c>
      <c r="E225" s="218">
        <f t="shared" ca="1" si="60"/>
        <v>0.79966686996809977</v>
      </c>
      <c r="F225" s="187">
        <f t="shared" ca="1" si="61"/>
        <v>3.9480388338751921E-3</v>
      </c>
      <c r="G225" s="217">
        <f t="shared" ca="1" si="62"/>
        <v>6.7155388338751929E-3</v>
      </c>
      <c r="H225" s="187">
        <f t="shared" ca="1" si="63"/>
        <v>2.6215538833875195E-2</v>
      </c>
      <c r="I225" s="191">
        <f t="shared" ca="1" si="69"/>
        <v>0.98653991741700686</v>
      </c>
      <c r="J225" s="190">
        <f t="shared" ca="1" si="69"/>
        <v>0.95794102303078776</v>
      </c>
      <c r="K225" s="190">
        <f t="shared" ca="1" si="69"/>
        <v>0.92790503044918837</v>
      </c>
      <c r="L225" s="190">
        <f t="shared" ca="1" si="69"/>
        <v>0.89716269952463046</v>
      </c>
      <c r="M225" s="190">
        <f t="shared" ca="1" si="69"/>
        <v>0.86624039904669492</v>
      </c>
      <c r="N225" s="190">
        <f t="shared" ca="1" si="69"/>
        <v>0.83551238990898313</v>
      </c>
      <c r="O225" s="190">
        <f t="shared" ca="1" si="69"/>
        <v>0.80524066580495379</v>
      </c>
      <c r="P225" s="190">
        <f t="shared" ca="1" si="69"/>
        <v>0.77560489633607499</v>
      </c>
      <c r="Q225" s="190">
        <f t="shared" ca="1" si="69"/>
        <v>0.74672471793440254</v>
      </c>
      <c r="R225" s="190">
        <f t="shared" ca="1" si="69"/>
        <v>0.71867621592141739</v>
      </c>
      <c r="S225" s="190">
        <f t="shared" ca="1" si="69"/>
        <v>0.6915040507888327</v>
      </c>
      <c r="T225" s="190">
        <f t="shared" ca="1" si="69"/>
        <v>0.6652303459101554</v>
      </c>
      <c r="U225" s="190">
        <f t="shared" ca="1" si="69"/>
        <v>0.63986118178186613</v>
      </c>
      <c r="V225" s="190">
        <f t="shared" ca="1" si="69"/>
        <v>0.61539132904657545</v>
      </c>
      <c r="W225" s="187">
        <f t="shared" ca="1" si="69"/>
        <v>0.59180768968888997</v>
      </c>
      <c r="Y225" s="78">
        <f t="shared" ca="1" si="64"/>
        <v>11721342.55259046</v>
      </c>
      <c r="Z225" s="78">
        <f t="shared" ca="1" si="65"/>
        <v>11725370.902516406</v>
      </c>
      <c r="AA225" s="78">
        <f t="shared" ca="1" si="66"/>
        <v>4028.3499259464443</v>
      </c>
    </row>
    <row r="226" spans="1:27" ht="11.25" customHeight="1" x14ac:dyDescent="0.2">
      <c r="A226" s="222">
        <f t="shared" si="67"/>
        <v>216</v>
      </c>
      <c r="B226" s="220">
        <f t="shared" si="57"/>
        <v>1.95E-2</v>
      </c>
      <c r="C226" s="217">
        <f t="shared" si="58"/>
        <v>2.7675000000000004E-3</v>
      </c>
      <c r="D226" s="219">
        <f t="shared" ca="1" si="59"/>
        <v>0.84235170353274424</v>
      </c>
      <c r="E226" s="218">
        <f t="shared" ca="1" si="60"/>
        <v>1.004170179859422</v>
      </c>
      <c r="F226" s="187">
        <f t="shared" ca="1" si="61"/>
        <v>4.9576930279262238E-3</v>
      </c>
      <c r="G226" s="217">
        <f t="shared" ca="1" si="62"/>
        <v>7.7251930279262238E-3</v>
      </c>
      <c r="H226" s="187">
        <f t="shared" ca="1" si="63"/>
        <v>2.7225193027926226E-2</v>
      </c>
      <c r="I226" s="191">
        <f t="shared" ca="1" si="69"/>
        <v>0.98607419476145086</v>
      </c>
      <c r="J226" s="190">
        <f t="shared" ca="1" si="69"/>
        <v>0.95674972843911288</v>
      </c>
      <c r="K226" s="190">
        <f t="shared" ca="1" si="69"/>
        <v>0.92620659594165189</v>
      </c>
      <c r="L226" s="190">
        <f t="shared" ca="1" si="69"/>
        <v>0.89512065476767666</v>
      </c>
      <c r="M226" s="190">
        <f t="shared" ca="1" si="69"/>
        <v>0.86397575790369896</v>
      </c>
      <c r="N226" s="190">
        <f t="shared" ca="1" si="69"/>
        <v>0.83311381185649769</v>
      </c>
      <c r="O226" s="190">
        <f t="shared" ca="1" si="69"/>
        <v>0.80277249788457061</v>
      </c>
      <c r="P226" s="190">
        <f t="shared" ca="1" si="69"/>
        <v>0.77311338734584534</v>
      </c>
      <c r="Q226" s="190">
        <f t="shared" ca="1" si="69"/>
        <v>0.74424274138646662</v>
      </c>
      <c r="R226" s="190">
        <f t="shared" ca="1" si="69"/>
        <v>0.71622681753053841</v>
      </c>
      <c r="S226" s="190">
        <f t="shared" ca="1" si="69"/>
        <v>0.68910309029363348</v>
      </c>
      <c r="T226" s="190">
        <f t="shared" ca="1" si="69"/>
        <v>0.66288845199036461</v>
      </c>
      <c r="U226" s="190">
        <f t="shared" ca="1" si="69"/>
        <v>0.63758519176323269</v>
      </c>
      <c r="V226" s="190">
        <f t="shared" ca="1" si="69"/>
        <v>0.61318534526536694</v>
      </c>
      <c r="W226" s="187">
        <f t="shared" ca="1" si="69"/>
        <v>0.58967385230900127</v>
      </c>
      <c r="Y226" s="78">
        <f t="shared" ca="1" si="64"/>
        <v>11690032.119439108</v>
      </c>
      <c r="Z226" s="78">
        <f t="shared" ca="1" si="65"/>
        <v>11694083.49348324</v>
      </c>
      <c r="AA226" s="78">
        <f t="shared" ca="1" si="66"/>
        <v>4051.3740441314876</v>
      </c>
    </row>
    <row r="227" spans="1:27" ht="11.25" customHeight="1" x14ac:dyDescent="0.2">
      <c r="A227" s="222">
        <f t="shared" si="67"/>
        <v>217</v>
      </c>
      <c r="B227" s="220">
        <f t="shared" si="57"/>
        <v>1.95E-2</v>
      </c>
      <c r="C227" s="217">
        <f t="shared" si="58"/>
        <v>2.7675000000000004E-3</v>
      </c>
      <c r="D227" s="219">
        <f t="shared" ca="1" si="59"/>
        <v>0.14518586608512907</v>
      </c>
      <c r="E227" s="218">
        <f t="shared" ca="1" si="60"/>
        <v>-1.0573064902343774</v>
      </c>
      <c r="F227" s="187">
        <f t="shared" ca="1" si="61"/>
        <v>-5.2200325404504052E-3</v>
      </c>
      <c r="G227" s="217">
        <f t="shared" ca="1" si="62"/>
        <v>-2.4525325404504048E-3</v>
      </c>
      <c r="H227" s="187">
        <f t="shared" ca="1" si="63"/>
        <v>1.7047467459549596E-2</v>
      </c>
      <c r="I227" s="191">
        <f t="shared" ca="1" si="69"/>
        <v>0.99077894862813887</v>
      </c>
      <c r="J227" s="190">
        <f t="shared" ca="1" si="69"/>
        <v>0.96882657945389838</v>
      </c>
      <c r="K227" s="190">
        <f t="shared" ca="1" si="69"/>
        <v>0.94347075608180186</v>
      </c>
      <c r="L227" s="190">
        <f t="shared" ca="1" si="69"/>
        <v>0.91591982058909671</v>
      </c>
      <c r="M227" s="190">
        <f t="shared" ca="1" si="69"/>
        <v>0.88707786573715253</v>
      </c>
      <c r="N227" s="190">
        <f t="shared" ca="1" si="69"/>
        <v>0.85761096983062368</v>
      </c>
      <c r="O227" s="190">
        <f t="shared" ca="1" si="69"/>
        <v>0.8280028322127827</v>
      </c>
      <c r="P227" s="190">
        <f t="shared" ca="1" si="69"/>
        <v>0.79859950221122566</v>
      </c>
      <c r="Q227" s="190">
        <f t="shared" ca="1" si="69"/>
        <v>0.76964432005676398</v>
      </c>
      <c r="R227" s="190">
        <f t="shared" ca="1" si="69"/>
        <v>0.74130467708096548</v>
      </c>
      <c r="S227" s="190">
        <f t="shared" ca="1" si="69"/>
        <v>0.71369222469365556</v>
      </c>
      <c r="T227" s="190">
        <f t="shared" ca="1" si="69"/>
        <v>0.68687798073922313</v>
      </c>
      <c r="U227" s="190">
        <f t="shared" ca="1" si="69"/>
        <v>0.66090353601040019</v>
      </c>
      <c r="V227" s="190">
        <f t="shared" ca="1" si="69"/>
        <v>0.63578931958004148</v>
      </c>
      <c r="W227" s="187">
        <f t="shared" ca="1" si="69"/>
        <v>0.6115406670741893</v>
      </c>
      <c r="Y227" s="78">
        <f t="shared" ca="1" si="64"/>
        <v>12010039.999979958</v>
      </c>
      <c r="Z227" s="78">
        <f t="shared" ca="1" si="65"/>
        <v>12013857.475479111</v>
      </c>
      <c r="AA227" s="78">
        <f t="shared" ca="1" si="66"/>
        <v>3817.4754991531372</v>
      </c>
    </row>
    <row r="228" spans="1:27" ht="11.25" customHeight="1" x14ac:dyDescent="0.2">
      <c r="A228" s="222">
        <f t="shared" si="67"/>
        <v>218</v>
      </c>
      <c r="B228" s="220">
        <f t="shared" si="57"/>
        <v>1.95E-2</v>
      </c>
      <c r="C228" s="217">
        <f t="shared" si="58"/>
        <v>2.7675000000000004E-3</v>
      </c>
      <c r="D228" s="219">
        <f t="shared" ca="1" si="59"/>
        <v>0.38111163967175765</v>
      </c>
      <c r="E228" s="218">
        <f t="shared" ca="1" si="60"/>
        <v>-0.30256252227006719</v>
      </c>
      <c r="F228" s="187">
        <f t="shared" ca="1" si="61"/>
        <v>-1.4937827643717501E-3</v>
      </c>
      <c r="G228" s="217">
        <f t="shared" ca="1" si="62"/>
        <v>1.2737172356282504E-3</v>
      </c>
      <c r="H228" s="187">
        <f t="shared" ca="1" si="63"/>
        <v>2.077371723562825E-2</v>
      </c>
      <c r="I228" s="191">
        <f t="shared" ca="1" si="69"/>
        <v>0.98905385388265965</v>
      </c>
      <c r="J228" s="190">
        <f t="shared" ca="1" si="69"/>
        <v>0.9643874371430845</v>
      </c>
      <c r="K228" s="190">
        <f t="shared" ca="1" si="69"/>
        <v>0.93711300696815414</v>
      </c>
      <c r="L228" s="190">
        <f t="shared" ca="1" si="69"/>
        <v>0.90824937417561669</v>
      </c>
      <c r="M228" s="190">
        <f t="shared" ca="1" si="69"/>
        <v>0.87854894410524864</v>
      </c>
      <c r="N228" s="190">
        <f t="shared" ca="1" si="69"/>
        <v>0.84855963177992921</v>
      </c>
      <c r="O228" s="190">
        <f t="shared" ca="1" si="69"/>
        <v>0.81867482867003949</v>
      </c>
      <c r="P228" s="190">
        <f t="shared" ca="1" si="69"/>
        <v>0.78917251845999514</v>
      </c>
      <c r="Q228" s="190">
        <f t="shared" ca="1" si="69"/>
        <v>0.76024527253964724</v>
      </c>
      <c r="R228" s="190">
        <f t="shared" ca="1" si="69"/>
        <v>0.73202292030205729</v>
      </c>
      <c r="S228" s="190">
        <f t="shared" ca="1" si="69"/>
        <v>0.70458950454889302</v>
      </c>
      <c r="T228" s="190">
        <f t="shared" ca="1" si="69"/>
        <v>0.67799586484331575</v>
      </c>
      <c r="U228" s="190">
        <f t="shared" ca="1" si="69"/>
        <v>0.65226892156071248</v>
      </c>
      <c r="V228" s="190">
        <f t="shared" ca="1" si="69"/>
        <v>0.62741849440169561</v>
      </c>
      <c r="W228" s="187">
        <f t="shared" ca="1" si="69"/>
        <v>0.60344229150156481</v>
      </c>
      <c r="Y228" s="78">
        <f t="shared" ca="1" si="64"/>
        <v>11891742.864882613</v>
      </c>
      <c r="Z228" s="78">
        <f t="shared" ca="1" si="65"/>
        <v>11895646.408239122</v>
      </c>
      <c r="AA228" s="78">
        <f t="shared" ca="1" si="66"/>
        <v>3903.5433565098792</v>
      </c>
    </row>
    <row r="229" spans="1:27" ht="11.25" customHeight="1" x14ac:dyDescent="0.2">
      <c r="A229" s="222">
        <f t="shared" si="67"/>
        <v>219</v>
      </c>
      <c r="B229" s="220">
        <f t="shared" si="57"/>
        <v>1.95E-2</v>
      </c>
      <c r="C229" s="217">
        <f t="shared" si="58"/>
        <v>2.7675000000000004E-3</v>
      </c>
      <c r="D229" s="219">
        <f t="shared" ca="1" si="59"/>
        <v>1.7356952106866719E-2</v>
      </c>
      <c r="E229" s="218">
        <f t="shared" ca="1" si="60"/>
        <v>-2.1116800160831959</v>
      </c>
      <c r="F229" s="187">
        <f t="shared" ca="1" si="61"/>
        <v>-1.04255847294852E-2</v>
      </c>
      <c r="G229" s="217">
        <f t="shared" ca="1" si="62"/>
        <v>-7.6580847294851987E-3</v>
      </c>
      <c r="H229" s="187">
        <f t="shared" ca="1" si="63"/>
        <v>1.1841915270514801E-2</v>
      </c>
      <c r="I229" s="191">
        <f t="shared" ca="1" si="69"/>
        <v>0.99319393623578478</v>
      </c>
      <c r="J229" s="190">
        <f t="shared" ca="1" si="69"/>
        <v>0.97506227175995308</v>
      </c>
      <c r="K229" s="190">
        <f t="shared" ca="1" si="69"/>
        <v>0.95242478259521846</v>
      </c>
      <c r="L229" s="190">
        <f t="shared" ca="1" si="69"/>
        <v>0.92674397633031236</v>
      </c>
      <c r="M229" s="190">
        <f t="shared" ca="1" si="69"/>
        <v>0.89913153323030082</v>
      </c>
      <c r="N229" s="190">
        <f t="shared" ca="1" si="69"/>
        <v>0.87041752115692916</v>
      </c>
      <c r="O229" s="190">
        <f t="shared" ca="1" si="69"/>
        <v>0.84121222405830509</v>
      </c>
      <c r="P229" s="190">
        <f t="shared" ca="1" si="69"/>
        <v>0.81195778946447938</v>
      </c>
      <c r="Q229" s="190">
        <f t="shared" ca="1" si="69"/>
        <v>0.78296961644282859</v>
      </c>
      <c r="R229" s="190">
        <f t="shared" ca="1" si="69"/>
        <v>0.75446862061302411</v>
      </c>
      <c r="S229" s="190">
        <f t="shared" ca="1" si="69"/>
        <v>0.72660591148524067</v>
      </c>
      <c r="T229" s="190">
        <f t="shared" ca="1" si="69"/>
        <v>0.69948141094809246</v>
      </c>
      <c r="U229" s="190">
        <f t="shared" ca="1" si="69"/>
        <v>0.67315776117319248</v>
      </c>
      <c r="V229" s="190">
        <f t="shared" ca="1" si="69"/>
        <v>0.64767063661334245</v>
      </c>
      <c r="W229" s="187">
        <f t="shared" ca="1" si="69"/>
        <v>0.62303634626840132</v>
      </c>
      <c r="Y229" s="78">
        <f t="shared" ca="1" si="64"/>
        <v>12177534.338375404</v>
      </c>
      <c r="Z229" s="78">
        <f t="shared" ca="1" si="65"/>
        <v>12181230.9180732</v>
      </c>
      <c r="AA229" s="78">
        <f t="shared" ca="1" si="66"/>
        <v>3696.5796977952123</v>
      </c>
    </row>
    <row r="230" spans="1:27" ht="11.25" customHeight="1" x14ac:dyDescent="0.2">
      <c r="A230" s="222">
        <f t="shared" si="67"/>
        <v>220</v>
      </c>
      <c r="B230" s="220">
        <f t="shared" si="57"/>
        <v>1.95E-2</v>
      </c>
      <c r="C230" s="217">
        <f t="shared" si="58"/>
        <v>2.7675000000000004E-3</v>
      </c>
      <c r="D230" s="219">
        <f t="shared" ca="1" si="59"/>
        <v>0.70601414558658926</v>
      </c>
      <c r="E230" s="218">
        <f t="shared" ca="1" si="60"/>
        <v>0.54177762246021277</v>
      </c>
      <c r="F230" s="187">
        <f t="shared" ca="1" si="61"/>
        <v>2.6748126915434418E-3</v>
      </c>
      <c r="G230" s="217">
        <f t="shared" ca="1" si="62"/>
        <v>5.4423126915434418E-3</v>
      </c>
      <c r="H230" s="187">
        <f t="shared" ca="1" si="63"/>
        <v>2.4942312691543442E-2</v>
      </c>
      <c r="I230" s="191">
        <f t="shared" ca="1" si="69"/>
        <v>0.98712753136583709</v>
      </c>
      <c r="J230" s="190">
        <f t="shared" ca="1" si="69"/>
        <v>0.95944542205771022</v>
      </c>
      <c r="K230" s="190">
        <f t="shared" ca="1" si="69"/>
        <v>0.93005128509424873</v>
      </c>
      <c r="L230" s="190">
        <f t="shared" ca="1" si="69"/>
        <v>0.89974446630495619</v>
      </c>
      <c r="M230" s="190">
        <f t="shared" ca="1" si="69"/>
        <v>0.86910469328204099</v>
      </c>
      <c r="N230" s="190">
        <f t="shared" ca="1" si="69"/>
        <v>0.8385469683392498</v>
      </c>
      <c r="O230" s="190">
        <f t="shared" ca="1" si="69"/>
        <v>0.8083639746419069</v>
      </c>
      <c r="P230" s="190">
        <f t="shared" ca="1" si="69"/>
        <v>0.77875826829356709</v>
      </c>
      <c r="Q230" s="190">
        <f t="shared" ca="1" si="69"/>
        <v>0.74986642244231427</v>
      </c>
      <c r="R230" s="190">
        <f t="shared" ca="1" si="69"/>
        <v>0.7217769796153054</v>
      </c>
      <c r="S230" s="190">
        <f t="shared" ca="1" si="69"/>
        <v>0.69454371584845986</v>
      </c>
      <c r="T230" s="190">
        <f t="shared" ca="1" si="69"/>
        <v>0.66819539410926443</v>
      </c>
      <c r="U230" s="190">
        <f t="shared" ca="1" si="69"/>
        <v>0.64274290933161704</v>
      </c>
      <c r="V230" s="190">
        <f t="shared" ca="1" si="69"/>
        <v>0.61818450645610445</v>
      </c>
      <c r="W230" s="187">
        <f t="shared" ca="1" si="69"/>
        <v>0.59450958081684824</v>
      </c>
      <c r="Y230" s="78">
        <f t="shared" ca="1" si="64"/>
        <v>11760962.117999433</v>
      </c>
      <c r="Z230" s="78">
        <f t="shared" ca="1" si="65"/>
        <v>11764961.371498322</v>
      </c>
      <c r="AA230" s="78">
        <f t="shared" ca="1" si="66"/>
        <v>3999.2534988895059</v>
      </c>
    </row>
    <row r="231" spans="1:27" ht="11.25" customHeight="1" x14ac:dyDescent="0.2">
      <c r="A231" s="222">
        <f t="shared" si="67"/>
        <v>221</v>
      </c>
      <c r="B231" s="220">
        <f t="shared" si="57"/>
        <v>1.95E-2</v>
      </c>
      <c r="C231" s="217">
        <f t="shared" si="58"/>
        <v>2.7675000000000004E-3</v>
      </c>
      <c r="D231" s="219">
        <f t="shared" ca="1" si="59"/>
        <v>0.84924272155312175</v>
      </c>
      <c r="E231" s="218">
        <f t="shared" ca="1" si="60"/>
        <v>1.0331909293637507</v>
      </c>
      <c r="F231" s="187">
        <f t="shared" ca="1" si="61"/>
        <v>5.1009714984170977E-3</v>
      </c>
      <c r="G231" s="217">
        <f t="shared" ca="1" si="62"/>
        <v>7.8684714984170977E-3</v>
      </c>
      <c r="H231" s="187">
        <f t="shared" ca="1" si="63"/>
        <v>2.7368471498417098E-2</v>
      </c>
      <c r="I231" s="191">
        <f t="shared" ref="I231:W240" ca="1" si="70">I$8*EXP(-$H231*I$9)</f>
        <v>0.98600812259314419</v>
      </c>
      <c r="J231" s="190">
        <f t="shared" ca="1" si="70"/>
        <v>0.95658079373782612</v>
      </c>
      <c r="K231" s="190">
        <f t="shared" ca="1" si="70"/>
        <v>0.9259658257362674</v>
      </c>
      <c r="L231" s="190">
        <f t="shared" ca="1" si="70"/>
        <v>0.89483124817915394</v>
      </c>
      <c r="M231" s="190">
        <f t="shared" ca="1" si="70"/>
        <v>0.86365486622898247</v>
      </c>
      <c r="N231" s="190">
        <f t="shared" ca="1" si="70"/>
        <v>0.83277399171106314</v>
      </c>
      <c r="O231" s="190">
        <f t="shared" ca="1" si="70"/>
        <v>0.80242285747897923</v>
      </c>
      <c r="P231" s="190">
        <f t="shared" ca="1" si="70"/>
        <v>0.77276047021801764</v>
      </c>
      <c r="Q231" s="190">
        <f t="shared" ca="1" si="70"/>
        <v>0.74389119696873229</v>
      </c>
      <c r="R231" s="190">
        <f t="shared" ca="1" si="70"/>
        <v>0.71587990422744496</v>
      </c>
      <c r="S231" s="190">
        <f t="shared" ca="1" si="70"/>
        <v>0.68876304979929914</v>
      </c>
      <c r="T231" s="190">
        <f t="shared" ca="1" si="70"/>
        <v>0.66255678610060109</v>
      </c>
      <c r="U231" s="190">
        <f t="shared" ca="1" si="70"/>
        <v>0.63726286613676508</v>
      </c>
      <c r="V231" s="190">
        <f t="shared" ca="1" si="70"/>
        <v>0.61287293887707639</v>
      </c>
      <c r="W231" s="187">
        <f t="shared" ca="1" si="70"/>
        <v>0.58937166675750075</v>
      </c>
      <c r="Y231" s="78">
        <f t="shared" ca="1" si="64"/>
        <v>11685596.584750853</v>
      </c>
      <c r="Z231" s="78">
        <f t="shared" ca="1" si="65"/>
        <v>11689651.222502954</v>
      </c>
      <c r="AA231" s="78">
        <f t="shared" ca="1" si="66"/>
        <v>4054.6377521008253</v>
      </c>
    </row>
    <row r="232" spans="1:27" ht="11.25" customHeight="1" x14ac:dyDescent="0.2">
      <c r="A232" s="222">
        <f t="shared" si="67"/>
        <v>222</v>
      </c>
      <c r="B232" s="220">
        <f t="shared" si="57"/>
        <v>1.95E-2</v>
      </c>
      <c r="C232" s="217">
        <f t="shared" si="58"/>
        <v>2.7675000000000004E-3</v>
      </c>
      <c r="D232" s="219">
        <f t="shared" ca="1" si="59"/>
        <v>0.44378967346472542</v>
      </c>
      <c r="E232" s="218">
        <f t="shared" ca="1" si="60"/>
        <v>-0.1413678553450145</v>
      </c>
      <c r="F232" s="187">
        <f t="shared" ca="1" si="61"/>
        <v>-6.9794786269691605E-4</v>
      </c>
      <c r="G232" s="217">
        <f t="shared" ca="1" si="62"/>
        <v>2.0695521373030844E-3</v>
      </c>
      <c r="H232" s="187">
        <f t="shared" ca="1" si="63"/>
        <v>2.1569552137303084E-2</v>
      </c>
      <c r="I232" s="191">
        <f t="shared" ca="1" si="70"/>
        <v>0.98868580569569176</v>
      </c>
      <c r="J232" s="190">
        <f t="shared" ca="1" si="70"/>
        <v>0.96344198514560531</v>
      </c>
      <c r="K232" s="190">
        <f t="shared" ca="1" si="70"/>
        <v>0.93576071086461354</v>
      </c>
      <c r="L232" s="190">
        <f t="shared" ca="1" si="70"/>
        <v>0.90661949940807418</v>
      </c>
      <c r="M232" s="190">
        <f t="shared" ca="1" si="70"/>
        <v>0.87673803112433069</v>
      </c>
      <c r="N232" s="190">
        <f t="shared" ca="1" si="70"/>
        <v>0.84663890405079689</v>
      </c>
      <c r="O232" s="190">
        <f t="shared" ca="1" si="70"/>
        <v>0.81669625659474121</v>
      </c>
      <c r="P232" s="190">
        <f t="shared" ca="1" si="70"/>
        <v>0.78717361376435546</v>
      </c>
      <c r="Q232" s="190">
        <f t="shared" ca="1" si="70"/>
        <v>0.75825279134680579</v>
      </c>
      <c r="R232" s="190">
        <f t="shared" ca="1" si="70"/>
        <v>0.73005567697118234</v>
      </c>
      <c r="S232" s="190">
        <f t="shared" ca="1" si="70"/>
        <v>0.70266048492135968</v>
      </c>
      <c r="T232" s="190">
        <f t="shared" ca="1" si="70"/>
        <v>0.67611379978699382</v>
      </c>
      <c r="U232" s="190">
        <f t="shared" ca="1" si="70"/>
        <v>0.65043945118435498</v>
      </c>
      <c r="V232" s="190">
        <f t="shared" ca="1" si="70"/>
        <v>0.62564502524185273</v>
      </c>
      <c r="W232" s="187">
        <f t="shared" ca="1" si="70"/>
        <v>0.60172662525925102</v>
      </c>
      <c r="Y232" s="78">
        <f t="shared" ca="1" si="64"/>
        <v>11866648.661360011</v>
      </c>
      <c r="Z232" s="78">
        <f t="shared" ca="1" si="65"/>
        <v>11870570.526815806</v>
      </c>
      <c r="AA232" s="78">
        <f t="shared" ca="1" si="66"/>
        <v>3921.8654557950795</v>
      </c>
    </row>
    <row r="233" spans="1:27" ht="11.25" customHeight="1" x14ac:dyDescent="0.2">
      <c r="A233" s="222">
        <f t="shared" si="67"/>
        <v>223</v>
      </c>
      <c r="B233" s="220">
        <f t="shared" si="57"/>
        <v>1.95E-2</v>
      </c>
      <c r="C233" s="217">
        <f t="shared" si="58"/>
        <v>2.7675000000000004E-3</v>
      </c>
      <c r="D233" s="219">
        <f t="shared" ca="1" si="59"/>
        <v>0.2661929357164553</v>
      </c>
      <c r="E233" s="218">
        <f t="shared" ca="1" si="60"/>
        <v>-0.62436809752642908</v>
      </c>
      <c r="F233" s="187">
        <f t="shared" ca="1" si="61"/>
        <v>-3.0825704905912258E-3</v>
      </c>
      <c r="G233" s="217">
        <f t="shared" ca="1" si="62"/>
        <v>-3.1507049059122539E-4</v>
      </c>
      <c r="H233" s="187">
        <f t="shared" ca="1" si="63"/>
        <v>1.9184929509408775E-2</v>
      </c>
      <c r="I233" s="191">
        <f t="shared" ca="1" si="70"/>
        <v>0.98978902722810058</v>
      </c>
      <c r="J233" s="190">
        <f t="shared" ca="1" si="70"/>
        <v>0.96627769313430267</v>
      </c>
      <c r="K233" s="190">
        <f t="shared" ca="1" si="70"/>
        <v>0.93981854975833667</v>
      </c>
      <c r="L233" s="190">
        <f t="shared" ca="1" si="70"/>
        <v>0.91151199024256968</v>
      </c>
      <c r="M233" s="190">
        <f t="shared" ca="1" si="70"/>
        <v>0.88217540715675691</v>
      </c>
      <c r="N233" s="190">
        <f t="shared" ca="1" si="70"/>
        <v>0.8524071741940219</v>
      </c>
      <c r="O233" s="190">
        <f t="shared" ca="1" si="70"/>
        <v>0.82263915587223835</v>
      </c>
      <c r="P233" s="190">
        <f t="shared" ca="1" si="70"/>
        <v>0.79317828351845943</v>
      </c>
      <c r="Q233" s="190">
        <f t="shared" ca="1" si="70"/>
        <v>0.76423869264009991</v>
      </c>
      <c r="R233" s="190">
        <f t="shared" ca="1" si="70"/>
        <v>0.73596615200637894</v>
      </c>
      <c r="S233" s="190">
        <f t="shared" ca="1" si="70"/>
        <v>0.70845641174538454</v>
      </c>
      <c r="T233" s="190">
        <f t="shared" ca="1" si="70"/>
        <v>0.68176886327721709</v>
      </c>
      <c r="U233" s="190">
        <f t="shared" ca="1" si="70"/>
        <v>0.65593664187936329</v>
      </c>
      <c r="V233" s="190">
        <f t="shared" ca="1" si="70"/>
        <v>0.63097406022564284</v>
      </c>
      <c r="W233" s="187">
        <f t="shared" ca="1" si="70"/>
        <v>0.60688205570580911</v>
      </c>
      <c r="Y233" s="78">
        <f t="shared" ca="1" si="64"/>
        <v>11942020.158584682</v>
      </c>
      <c r="Z233" s="78">
        <f t="shared" ca="1" si="65"/>
        <v>11945887.059050571</v>
      </c>
      <c r="AA233" s="78">
        <f t="shared" ca="1" si="66"/>
        <v>3866.9004658889025</v>
      </c>
    </row>
    <row r="234" spans="1:27" ht="11.25" customHeight="1" x14ac:dyDescent="0.2">
      <c r="A234" s="222">
        <f t="shared" si="67"/>
        <v>224</v>
      </c>
      <c r="B234" s="220">
        <f t="shared" si="57"/>
        <v>1.95E-2</v>
      </c>
      <c r="C234" s="217">
        <f t="shared" si="58"/>
        <v>2.7675000000000004E-3</v>
      </c>
      <c r="D234" s="219">
        <f t="shared" ca="1" si="59"/>
        <v>0.53788233224355597</v>
      </c>
      <c r="E234" s="218">
        <f t="shared" ca="1" si="60"/>
        <v>9.5100078768227431E-2</v>
      </c>
      <c r="F234" s="187">
        <f t="shared" ca="1" si="61"/>
        <v>4.695190187090398E-4</v>
      </c>
      <c r="G234" s="217">
        <f t="shared" ca="1" si="62"/>
        <v>3.2370190187090402E-3</v>
      </c>
      <c r="H234" s="187">
        <f t="shared" ca="1" si="63"/>
        <v>2.2737019018709038E-2</v>
      </c>
      <c r="I234" s="191">
        <f t="shared" ca="1" si="70"/>
        <v>0.98814613741551161</v>
      </c>
      <c r="J234" s="190">
        <f t="shared" ca="1" si="70"/>
        <v>0.96205671123073022</v>
      </c>
      <c r="K234" s="190">
        <f t="shared" ca="1" si="70"/>
        <v>0.9337804617102694</v>
      </c>
      <c r="L234" s="190">
        <f t="shared" ca="1" si="70"/>
        <v>0.90423381106206635</v>
      </c>
      <c r="M234" s="190">
        <f t="shared" ca="1" si="70"/>
        <v>0.87408822613673365</v>
      </c>
      <c r="N234" s="190">
        <f t="shared" ca="1" si="70"/>
        <v>0.84382911593815602</v>
      </c>
      <c r="O234" s="190">
        <f t="shared" ca="1" si="70"/>
        <v>0.81380239771238483</v>
      </c>
      <c r="P234" s="190">
        <f t="shared" ca="1" si="70"/>
        <v>0.78425043605688305</v>
      </c>
      <c r="Q234" s="190">
        <f t="shared" ca="1" si="70"/>
        <v>0.75533932406163007</v>
      </c>
      <c r="R234" s="190">
        <f t="shared" ca="1" si="70"/>
        <v>0.72717935002609979</v>
      </c>
      <c r="S234" s="190">
        <f t="shared" ca="1" si="70"/>
        <v>0.69984022097431364</v>
      </c>
      <c r="T234" s="190">
        <f t="shared" ca="1" si="70"/>
        <v>0.67336231407937741</v>
      </c>
      <c r="U234" s="190">
        <f t="shared" ca="1" si="70"/>
        <v>0.64776495172804882</v>
      </c>
      <c r="V234" s="190">
        <f t="shared" ca="1" si="70"/>
        <v>0.62305246386718327</v>
      </c>
      <c r="W234" s="187">
        <f t="shared" ca="1" si="70"/>
        <v>0.59921861482314243</v>
      </c>
      <c r="Y234" s="78">
        <f t="shared" ca="1" si="64"/>
        <v>11829944.536822531</v>
      </c>
      <c r="Z234" s="78">
        <f t="shared" ca="1" si="65"/>
        <v>11833893.238908913</v>
      </c>
      <c r="AA234" s="78">
        <f t="shared" ca="1" si="66"/>
        <v>3948.7020863816142</v>
      </c>
    </row>
    <row r="235" spans="1:27" ht="11.25" customHeight="1" x14ac:dyDescent="0.2">
      <c r="A235" s="222">
        <f t="shared" si="67"/>
        <v>225</v>
      </c>
      <c r="B235" s="220">
        <f t="shared" si="57"/>
        <v>1.95E-2</v>
      </c>
      <c r="C235" s="217">
        <f t="shared" si="58"/>
        <v>2.7675000000000004E-3</v>
      </c>
      <c r="D235" s="219">
        <f t="shared" ca="1" si="59"/>
        <v>0.40718137304848279</v>
      </c>
      <c r="E235" s="218">
        <f t="shared" ca="1" si="60"/>
        <v>-0.23480157389677692</v>
      </c>
      <c r="F235" s="187">
        <f t="shared" ca="1" si="61"/>
        <v>-1.1592398870250444E-3</v>
      </c>
      <c r="G235" s="217">
        <f t="shared" ca="1" si="62"/>
        <v>1.608260112974956E-3</v>
      </c>
      <c r="H235" s="187">
        <f t="shared" ca="1" si="63"/>
        <v>2.1108260112974956E-2</v>
      </c>
      <c r="I235" s="191">
        <f t="shared" ca="1" si="70"/>
        <v>0.98889912181351136</v>
      </c>
      <c r="J235" s="190">
        <f t="shared" ca="1" si="70"/>
        <v>0.96398988716785217</v>
      </c>
      <c r="K235" s="190">
        <f t="shared" ca="1" si="70"/>
        <v>0.93654430814037748</v>
      </c>
      <c r="L235" s="190">
        <f t="shared" ca="1" si="70"/>
        <v>0.90756387163832652</v>
      </c>
      <c r="M235" s="190">
        <f t="shared" ca="1" si="70"/>
        <v>0.87778724046028389</v>
      </c>
      <c r="N235" s="190">
        <f t="shared" ca="1" si="70"/>
        <v>0.84775169057438327</v>
      </c>
      <c r="O235" s="190">
        <f t="shared" ca="1" si="70"/>
        <v>0.81784251858931711</v>
      </c>
      <c r="P235" s="190">
        <f t="shared" ca="1" si="70"/>
        <v>0.78833162686810532</v>
      </c>
      <c r="Q235" s="190">
        <f t="shared" ca="1" si="70"/>
        <v>0.75940706176049722</v>
      </c>
      <c r="R235" s="190">
        <f t="shared" ca="1" si="70"/>
        <v>0.73119531076273736</v>
      </c>
      <c r="S235" s="190">
        <f t="shared" ca="1" si="70"/>
        <v>0.70377796365746426</v>
      </c>
      <c r="T235" s="190">
        <f t="shared" ca="1" si="70"/>
        <v>0.67720406902806429</v>
      </c>
      <c r="U235" s="190">
        <f t="shared" ca="1" si="70"/>
        <v>0.6514992461857162</v>
      </c>
      <c r="V235" s="190">
        <f t="shared" ca="1" si="70"/>
        <v>0.62667237453322666</v>
      </c>
      <c r="W235" s="187">
        <f t="shared" ca="1" si="70"/>
        <v>0.60272048655456023</v>
      </c>
      <c r="Y235" s="78">
        <f t="shared" ca="1" si="64"/>
        <v>11881186.777734425</v>
      </c>
      <c r="Z235" s="78">
        <f t="shared" ca="1" si="65"/>
        <v>11885098.025823142</v>
      </c>
      <c r="AA235" s="78">
        <f t="shared" ca="1" si="66"/>
        <v>3911.2480887174606</v>
      </c>
    </row>
    <row r="236" spans="1:27" ht="11.25" customHeight="1" x14ac:dyDescent="0.2">
      <c r="A236" s="222">
        <f t="shared" si="67"/>
        <v>226</v>
      </c>
      <c r="B236" s="220">
        <f t="shared" si="57"/>
        <v>1.95E-2</v>
      </c>
      <c r="C236" s="217">
        <f t="shared" si="58"/>
        <v>2.7675000000000004E-3</v>
      </c>
      <c r="D236" s="219">
        <f t="shared" ca="1" si="59"/>
        <v>0.39635689801905094</v>
      </c>
      <c r="E236" s="218">
        <f t="shared" ca="1" si="60"/>
        <v>-0.26278824538087253</v>
      </c>
      <c r="F236" s="187">
        <f t="shared" ca="1" si="61"/>
        <v>-1.2974130063572542E-3</v>
      </c>
      <c r="G236" s="217">
        <f t="shared" ca="1" si="62"/>
        <v>1.4700869936427462E-3</v>
      </c>
      <c r="H236" s="187">
        <f t="shared" ca="1" si="63"/>
        <v>2.0970086993642747E-2</v>
      </c>
      <c r="I236" s="191">
        <f t="shared" ca="1" si="70"/>
        <v>0.98896302642000355</v>
      </c>
      <c r="J236" s="190">
        <f t="shared" ca="1" si="70"/>
        <v>0.96415406365099043</v>
      </c>
      <c r="K236" s="190">
        <f t="shared" ca="1" si="70"/>
        <v>0.93677915065770812</v>
      </c>
      <c r="L236" s="190">
        <f t="shared" ca="1" si="70"/>
        <v>0.90784693560914154</v>
      </c>
      <c r="M236" s="190">
        <f t="shared" ca="1" si="70"/>
        <v>0.87810175971649729</v>
      </c>
      <c r="N236" s="190">
        <f t="shared" ca="1" si="70"/>
        <v>0.84808529369240748</v>
      </c>
      <c r="O236" s="190">
        <f t="shared" ca="1" si="70"/>
        <v>0.81818617722663889</v>
      </c>
      <c r="P236" s="190">
        <f t="shared" ca="1" si="70"/>
        <v>0.78867882380144105</v>
      </c>
      <c r="Q236" s="190">
        <f t="shared" ca="1" si="70"/>
        <v>0.75975314804421445</v>
      </c>
      <c r="R236" s="190">
        <f t="shared" ca="1" si="70"/>
        <v>0.73153701711847263</v>
      </c>
      <c r="S236" s="190">
        <f t="shared" ca="1" si="70"/>
        <v>0.70411303344388476</v>
      </c>
      <c r="T236" s="190">
        <f t="shared" ca="1" si="70"/>
        <v>0.67753098490573649</v>
      </c>
      <c r="U236" s="190">
        <f t="shared" ca="1" si="70"/>
        <v>0.65181702786299189</v>
      </c>
      <c r="V236" s="190">
        <f t="shared" ca="1" si="70"/>
        <v>0.62698042983848012</v>
      </c>
      <c r="W236" s="187">
        <f t="shared" ca="1" si="70"/>
        <v>0.60301850219264963</v>
      </c>
      <c r="Y236" s="78">
        <f t="shared" ca="1" si="64"/>
        <v>11885545.374181261</v>
      </c>
      <c r="Z236" s="78">
        <f t="shared" ca="1" si="65"/>
        <v>11889453.44053114</v>
      </c>
      <c r="AA236" s="78">
        <f t="shared" ca="1" si="66"/>
        <v>3908.0663498789072</v>
      </c>
    </row>
    <row r="237" spans="1:27" ht="11.25" customHeight="1" x14ac:dyDescent="0.2">
      <c r="A237" s="222">
        <f t="shared" si="67"/>
        <v>227</v>
      </c>
      <c r="B237" s="220">
        <f t="shared" si="57"/>
        <v>1.95E-2</v>
      </c>
      <c r="C237" s="217">
        <f t="shared" si="58"/>
        <v>2.7675000000000004E-3</v>
      </c>
      <c r="D237" s="219">
        <f t="shared" ca="1" si="59"/>
        <v>3.4036706466839761E-2</v>
      </c>
      <c r="E237" s="218">
        <f t="shared" ca="1" si="60"/>
        <v>-1.8245205469235919</v>
      </c>
      <c r="F237" s="187">
        <f t="shared" ca="1" si="61"/>
        <v>-9.0078484466224011E-3</v>
      </c>
      <c r="G237" s="217">
        <f t="shared" ca="1" si="62"/>
        <v>-6.2403484466224002E-3</v>
      </c>
      <c r="H237" s="187">
        <f t="shared" ca="1" si="63"/>
        <v>1.32596515533776E-2</v>
      </c>
      <c r="I237" s="191">
        <f t="shared" ca="1" si="70"/>
        <v>0.99253562976486476</v>
      </c>
      <c r="J237" s="190">
        <f t="shared" ca="1" si="70"/>
        <v>0.97336000991849692</v>
      </c>
      <c r="K237" s="190">
        <f t="shared" ca="1" si="70"/>
        <v>0.9499777597286676</v>
      </c>
      <c r="L237" s="190">
        <f t="shared" ca="1" si="70"/>
        <v>0.92378339690516964</v>
      </c>
      <c r="M237" s="190">
        <f t="shared" ca="1" si="70"/>
        <v>0.89583257089454793</v>
      </c>
      <c r="N237" s="190">
        <f t="shared" ca="1" si="70"/>
        <v>0.86691081634102884</v>
      </c>
      <c r="O237" s="190">
        <f t="shared" ca="1" si="70"/>
        <v>0.83759389453334454</v>
      </c>
      <c r="P237" s="190">
        <f t="shared" ca="1" si="70"/>
        <v>0.80829766409650738</v>
      </c>
      <c r="Q237" s="190">
        <f t="shared" ca="1" si="70"/>
        <v>0.77931776716468915</v>
      </c>
      <c r="R237" s="190">
        <f t="shared" ca="1" si="70"/>
        <v>0.75086041975921003</v>
      </c>
      <c r="S237" s="190">
        <f t="shared" ca="1" si="70"/>
        <v>0.72306588132198657</v>
      </c>
      <c r="T237" s="190">
        <f t="shared" ca="1" si="70"/>
        <v>0.69602611825021587</v>
      </c>
      <c r="U237" s="190">
        <f t="shared" ca="1" si="70"/>
        <v>0.66979797431110788</v>
      </c>
      <c r="V237" s="190">
        <f t="shared" ca="1" si="70"/>
        <v>0.64441292229467029</v>
      </c>
      <c r="W237" s="187">
        <f t="shared" ca="1" si="70"/>
        <v>0.61988424543230136</v>
      </c>
      <c r="Y237" s="78">
        <f t="shared" ca="1" si="64"/>
        <v>12131657.070716808</v>
      </c>
      <c r="Z237" s="78">
        <f t="shared" ca="1" si="65"/>
        <v>12135386.642337281</v>
      </c>
      <c r="AA237" s="78">
        <f t="shared" ca="1" si="66"/>
        <v>3729.5716204736382</v>
      </c>
    </row>
    <row r="238" spans="1:27" ht="11.25" customHeight="1" x14ac:dyDescent="0.2">
      <c r="A238" s="222">
        <f t="shared" si="67"/>
        <v>228</v>
      </c>
      <c r="B238" s="220">
        <f t="shared" si="57"/>
        <v>1.95E-2</v>
      </c>
      <c r="C238" s="217">
        <f t="shared" si="58"/>
        <v>2.7675000000000004E-3</v>
      </c>
      <c r="D238" s="219">
        <f t="shared" ca="1" si="59"/>
        <v>0.63731345875020962</v>
      </c>
      <c r="E238" s="218">
        <f t="shared" ca="1" si="60"/>
        <v>0.35128695236618995</v>
      </c>
      <c r="F238" s="187">
        <f t="shared" ca="1" si="61"/>
        <v>1.7343403632949163E-3</v>
      </c>
      <c r="G238" s="217">
        <f t="shared" ca="1" si="62"/>
        <v>4.5018403632949167E-3</v>
      </c>
      <c r="H238" s="187">
        <f t="shared" ca="1" si="63"/>
        <v>2.4001840363294918E-2</v>
      </c>
      <c r="I238" s="191">
        <f t="shared" ca="1" si="70"/>
        <v>0.98756179891537288</v>
      </c>
      <c r="J238" s="190">
        <f t="shared" ca="1" si="70"/>
        <v>0.96055816781438275</v>
      </c>
      <c r="K238" s="190">
        <f t="shared" ca="1" si="70"/>
        <v>0.93163980965209725</v>
      </c>
      <c r="L238" s="190">
        <f t="shared" ca="1" si="70"/>
        <v>0.9016562656702326</v>
      </c>
      <c r="M238" s="190">
        <f t="shared" ca="1" si="70"/>
        <v>0.87122649273670583</v>
      </c>
      <c r="N238" s="190">
        <f t="shared" ca="1" si="70"/>
        <v>0.84079554390193123</v>
      </c>
      <c r="O238" s="190">
        <f t="shared" ca="1" si="70"/>
        <v>0.81067879257221398</v>
      </c>
      <c r="P238" s="190">
        <f t="shared" ca="1" si="70"/>
        <v>0.78109574561265216</v>
      </c>
      <c r="Q238" s="190">
        <f t="shared" ca="1" si="70"/>
        <v>0.75219553660986482</v>
      </c>
      <c r="R238" s="190">
        <f t="shared" ca="1" si="70"/>
        <v>0.72407595551915982</v>
      </c>
      <c r="S238" s="190">
        <f t="shared" ca="1" si="70"/>
        <v>0.69679755018561351</v>
      </c>
      <c r="T238" s="190">
        <f t="shared" ca="1" si="70"/>
        <v>0.67039401884055516</v>
      </c>
      <c r="U238" s="190">
        <f t="shared" ca="1" si="70"/>
        <v>0.64487983661592185</v>
      </c>
      <c r="V238" s="190">
        <f t="shared" ca="1" si="70"/>
        <v>0.62025583299263964</v>
      </c>
      <c r="W238" s="187">
        <f t="shared" ca="1" si="70"/>
        <v>0.59651325866977478</v>
      </c>
      <c r="Y238" s="78">
        <f t="shared" ca="1" si="64"/>
        <v>11790324.606309118</v>
      </c>
      <c r="Z238" s="78">
        <f t="shared" ca="1" si="65"/>
        <v>11794302.324971184</v>
      </c>
      <c r="AA238" s="78">
        <f t="shared" ca="1" si="66"/>
        <v>3977.7186620663851</v>
      </c>
    </row>
    <row r="239" spans="1:27" ht="11.25" customHeight="1" x14ac:dyDescent="0.2">
      <c r="A239" s="222">
        <f t="shared" si="67"/>
        <v>229</v>
      </c>
      <c r="B239" s="220">
        <f t="shared" si="57"/>
        <v>1.95E-2</v>
      </c>
      <c r="C239" s="217">
        <f t="shared" si="58"/>
        <v>2.7675000000000004E-3</v>
      </c>
      <c r="D239" s="219">
        <f t="shared" ca="1" si="59"/>
        <v>0.85558756390930402</v>
      </c>
      <c r="E239" s="218">
        <f t="shared" ca="1" si="60"/>
        <v>1.0607030527991761</v>
      </c>
      <c r="F239" s="187">
        <f t="shared" ca="1" si="61"/>
        <v>5.2368017244833103E-3</v>
      </c>
      <c r="G239" s="217">
        <f t="shared" ca="1" si="62"/>
        <v>8.0043017244833103E-3</v>
      </c>
      <c r="H239" s="187">
        <f t="shared" ca="1" si="63"/>
        <v>2.7504301724483309E-2</v>
      </c>
      <c r="I239" s="191">
        <f t="shared" ca="1" si="70"/>
        <v>0.98594548923440362</v>
      </c>
      <c r="J239" s="190">
        <f t="shared" ca="1" si="70"/>
        <v>0.95642066854803687</v>
      </c>
      <c r="K239" s="190">
        <f t="shared" ca="1" si="70"/>
        <v>0.9257376296173413</v>
      </c>
      <c r="L239" s="190">
        <f t="shared" ca="1" si="70"/>
        <v>0.89455697261705103</v>
      </c>
      <c r="M239" s="190">
        <f t="shared" ca="1" si="70"/>
        <v>0.86335076596495686</v>
      </c>
      <c r="N239" s="190">
        <f t="shared" ca="1" si="70"/>
        <v>0.83245196489953499</v>
      </c>
      <c r="O239" s="190">
        <f t="shared" ca="1" si="70"/>
        <v>0.80209153353299556</v>
      </c>
      <c r="P239" s="190">
        <f t="shared" ca="1" si="70"/>
        <v>0.77242604803225345</v>
      </c>
      <c r="Q239" s="190">
        <f t="shared" ca="1" si="70"/>
        <v>0.74355808070447893</v>
      </c>
      <c r="R239" s="190">
        <f t="shared" ca="1" si="70"/>
        <v>0.71555118015963837</v>
      </c>
      <c r="S239" s="190">
        <f t="shared" ca="1" si="70"/>
        <v>0.6884408410421855</v>
      </c>
      <c r="T239" s="190">
        <f t="shared" ca="1" si="70"/>
        <v>0.66224251489070685</v>
      </c>
      <c r="U239" s="190">
        <f t="shared" ca="1" si="70"/>
        <v>0.63695744687677547</v>
      </c>
      <c r="V239" s="190">
        <f t="shared" ca="1" si="70"/>
        <v>0.61257691971585704</v>
      </c>
      <c r="W239" s="187">
        <f t="shared" ca="1" si="70"/>
        <v>0.58908533313252309</v>
      </c>
      <c r="Y239" s="78">
        <f t="shared" ca="1" si="64"/>
        <v>11681393.388968736</v>
      </c>
      <c r="Z239" s="78">
        <f t="shared" ca="1" si="65"/>
        <v>11685451.119927026</v>
      </c>
      <c r="AA239" s="78">
        <f t="shared" ca="1" si="66"/>
        <v>4057.7309582903981</v>
      </c>
    </row>
    <row r="240" spans="1:27" ht="11.25" customHeight="1" x14ac:dyDescent="0.2">
      <c r="A240" s="222">
        <f t="shared" si="67"/>
        <v>230</v>
      </c>
      <c r="B240" s="220">
        <f t="shared" si="57"/>
        <v>1.95E-2</v>
      </c>
      <c r="C240" s="217">
        <f t="shared" si="58"/>
        <v>2.7675000000000004E-3</v>
      </c>
      <c r="D240" s="219">
        <f t="shared" ca="1" si="59"/>
        <v>0.42892804956704533</v>
      </c>
      <c r="E240" s="218">
        <f t="shared" ca="1" si="60"/>
        <v>-0.17910392627800392</v>
      </c>
      <c r="F240" s="187">
        <f t="shared" ca="1" si="61"/>
        <v>-8.8425478508730388E-4</v>
      </c>
      <c r="G240" s="217">
        <f t="shared" ca="1" si="62"/>
        <v>1.8832452149126966E-3</v>
      </c>
      <c r="H240" s="187">
        <f t="shared" ca="1" si="63"/>
        <v>2.1383245214912697E-2</v>
      </c>
      <c r="I240" s="191">
        <f t="shared" ca="1" si="70"/>
        <v>0.98877195440808596</v>
      </c>
      <c r="J240" s="190">
        <f t="shared" ca="1" si="70"/>
        <v>0.96366323467246395</v>
      </c>
      <c r="K240" s="190">
        <f t="shared" ca="1" si="70"/>
        <v>0.93607711168551833</v>
      </c>
      <c r="L240" s="190">
        <f t="shared" ca="1" si="70"/>
        <v>0.90700079472539652</v>
      </c>
      <c r="M240" s="190">
        <f t="shared" ca="1" si="70"/>
        <v>0.87716163541765757</v>
      </c>
      <c r="N240" s="190">
        <f t="shared" ca="1" si="70"/>
        <v>0.84708816104916485</v>
      </c>
      <c r="O240" s="190">
        <f t="shared" ca="1" si="70"/>
        <v>0.81715901610757813</v>
      </c>
      <c r="P240" s="190">
        <f t="shared" ca="1" si="70"/>
        <v>0.78764110793418685</v>
      </c>
      <c r="Q240" s="190">
        <f t="shared" ca="1" si="70"/>
        <v>0.75871876747942668</v>
      </c>
      <c r="R240" s="190">
        <f t="shared" ca="1" si="70"/>
        <v>0.73051573902844535</v>
      </c>
      <c r="S240" s="190">
        <f t="shared" ca="1" si="70"/>
        <v>0.70311159920126121</v>
      </c>
      <c r="T240" s="190">
        <f t="shared" ca="1" si="70"/>
        <v>0.67655392697454531</v>
      </c>
      <c r="U240" s="190">
        <f t="shared" ca="1" si="70"/>
        <v>0.65086727418721169</v>
      </c>
      <c r="V240" s="190">
        <f t="shared" ca="1" si="70"/>
        <v>0.62605974883936533</v>
      </c>
      <c r="W240" s="187">
        <f t="shared" ca="1" si="70"/>
        <v>0.60212782916831586</v>
      </c>
      <c r="Y240" s="78">
        <f t="shared" ca="1" si="64"/>
        <v>11872517.900878623</v>
      </c>
      <c r="Z240" s="78">
        <f t="shared" ca="1" si="65"/>
        <v>11876435.47909696</v>
      </c>
      <c r="AA240" s="78">
        <f t="shared" ca="1" si="66"/>
        <v>3917.5782183371484</v>
      </c>
    </row>
    <row r="241" spans="1:27" ht="11.25" customHeight="1" x14ac:dyDescent="0.2">
      <c r="A241" s="222">
        <f t="shared" si="67"/>
        <v>231</v>
      </c>
      <c r="B241" s="220">
        <f t="shared" si="57"/>
        <v>1.95E-2</v>
      </c>
      <c r="C241" s="217">
        <f t="shared" si="58"/>
        <v>2.7675000000000004E-3</v>
      </c>
      <c r="D241" s="219">
        <f t="shared" ca="1" si="59"/>
        <v>0.39368296498270638</v>
      </c>
      <c r="E241" s="218">
        <f t="shared" ca="1" si="60"/>
        <v>-0.26973266323746964</v>
      </c>
      <c r="F241" s="187">
        <f t="shared" ca="1" si="61"/>
        <v>-1.3316983224134207E-3</v>
      </c>
      <c r="G241" s="217">
        <f t="shared" ca="1" si="62"/>
        <v>1.4358016775865797E-3</v>
      </c>
      <c r="H241" s="187">
        <f t="shared" ca="1" si="63"/>
        <v>2.0935801677586581E-2</v>
      </c>
      <c r="I241" s="191">
        <f t="shared" ref="I241:W250" ca="1" si="71">I$8*EXP(-$H241*I$9)</f>
        <v>0.9889788839037118</v>
      </c>
      <c r="J241" s="190">
        <f t="shared" ca="1" si="71"/>
        <v>0.96419480559032711</v>
      </c>
      <c r="K241" s="190">
        <f t="shared" ca="1" si="71"/>
        <v>0.93683743196358982</v>
      </c>
      <c r="L241" s="190">
        <f t="shared" ca="1" si="71"/>
        <v>0.90791718680270772</v>
      </c>
      <c r="M241" s="190">
        <f t="shared" ca="1" si="71"/>
        <v>0.87817981978492354</v>
      </c>
      <c r="N241" s="190">
        <f t="shared" ca="1" si="71"/>
        <v>0.84816809197459331</v>
      </c>
      <c r="O241" s="190">
        <f t="shared" ca="1" si="71"/>
        <v>0.81827147264792999</v>
      </c>
      <c r="P241" s="190">
        <f t="shared" ca="1" si="71"/>
        <v>0.78876499850787274</v>
      </c>
      <c r="Q241" s="190">
        <f t="shared" ca="1" si="71"/>
        <v>0.75983904790647772</v>
      </c>
      <c r="R241" s="190">
        <f t="shared" ca="1" si="71"/>
        <v>0.73162183048014495</v>
      </c>
      <c r="S241" s="190">
        <f t="shared" ca="1" si="71"/>
        <v>0.70419620002847338</v>
      </c>
      <c r="T241" s="190">
        <f t="shared" ca="1" si="71"/>
        <v>0.67761212797124726</v>
      </c>
      <c r="U241" s="190">
        <f t="shared" ca="1" si="71"/>
        <v>0.65189590399614417</v>
      </c>
      <c r="V241" s="190">
        <f t="shared" ca="1" si="71"/>
        <v>0.627056891984203</v>
      </c>
      <c r="W241" s="187">
        <f t="shared" ca="1" si="71"/>
        <v>0.6030924725338781</v>
      </c>
      <c r="Y241" s="78">
        <f t="shared" ca="1" si="64"/>
        <v>11886627.166076224</v>
      </c>
      <c r="Z241" s="78">
        <f t="shared" ca="1" si="65"/>
        <v>11890534.442827888</v>
      </c>
      <c r="AA241" s="78">
        <f t="shared" ca="1" si="66"/>
        <v>3907.2767516635358</v>
      </c>
    </row>
    <row r="242" spans="1:27" ht="11.25" customHeight="1" x14ac:dyDescent="0.2">
      <c r="A242" s="222">
        <f t="shared" si="67"/>
        <v>232</v>
      </c>
      <c r="B242" s="220">
        <f t="shared" si="57"/>
        <v>1.95E-2</v>
      </c>
      <c r="C242" s="217">
        <f t="shared" si="58"/>
        <v>2.7675000000000004E-3</v>
      </c>
      <c r="D242" s="219">
        <f t="shared" ca="1" si="59"/>
        <v>0.45802303598676908</v>
      </c>
      <c r="E242" s="218">
        <f t="shared" ca="1" si="60"/>
        <v>-0.10541555721151576</v>
      </c>
      <c r="F242" s="187">
        <f t="shared" ca="1" si="61"/>
        <v>-5.2044761286941738E-4</v>
      </c>
      <c r="G242" s="217">
        <f t="shared" ca="1" si="62"/>
        <v>2.247052387130583E-3</v>
      </c>
      <c r="H242" s="187">
        <f t="shared" ca="1" si="63"/>
        <v>2.1747052387130584E-2</v>
      </c>
      <c r="I242" s="191">
        <f t="shared" ca="1" si="71"/>
        <v>0.98860373618926733</v>
      </c>
      <c r="J242" s="190">
        <f t="shared" ca="1" si="71"/>
        <v>0.96323124127011372</v>
      </c>
      <c r="K242" s="190">
        <f t="shared" ca="1" si="71"/>
        <v>0.93545936569882038</v>
      </c>
      <c r="L242" s="190">
        <f t="shared" ca="1" si="71"/>
        <v>0.90625637691430383</v>
      </c>
      <c r="M242" s="190">
        <f t="shared" ca="1" si="71"/>
        <v>0.87633464077407131</v>
      </c>
      <c r="N242" s="190">
        <f t="shared" ca="1" si="71"/>
        <v>0.8462111049359281</v>
      </c>
      <c r="O242" s="190">
        <f t="shared" ca="1" si="71"/>
        <v>0.81625561536144053</v>
      </c>
      <c r="P242" s="190">
        <f t="shared" ca="1" si="71"/>
        <v>0.78672847601753926</v>
      </c>
      <c r="Q242" s="190">
        <f t="shared" ca="1" si="71"/>
        <v>0.75780910798203838</v>
      </c>
      <c r="R242" s="190">
        <f t="shared" ca="1" si="71"/>
        <v>0.72961763142918912</v>
      </c>
      <c r="S242" s="190">
        <f t="shared" ca="1" si="71"/>
        <v>0.70223096391618478</v>
      </c>
      <c r="T242" s="190">
        <f t="shared" ca="1" si="71"/>
        <v>0.67569474362273463</v>
      </c>
      <c r="U242" s="190">
        <f t="shared" ca="1" si="71"/>
        <v>0.65003211283789686</v>
      </c>
      <c r="V242" s="190">
        <f t="shared" ca="1" si="71"/>
        <v>0.62525016106231546</v>
      </c>
      <c r="W242" s="187">
        <f t="shared" ca="1" si="71"/>
        <v>0.60134463481198619</v>
      </c>
      <c r="Y242" s="78">
        <f t="shared" ca="1" si="64"/>
        <v>11861059.912823832</v>
      </c>
      <c r="Z242" s="78">
        <f t="shared" ca="1" si="65"/>
        <v>11864985.861701373</v>
      </c>
      <c r="AA242" s="78">
        <f t="shared" ca="1" si="66"/>
        <v>3925.9488775413483</v>
      </c>
    </row>
    <row r="243" spans="1:27" ht="11.25" customHeight="1" x14ac:dyDescent="0.2">
      <c r="A243" s="222">
        <f t="shared" si="67"/>
        <v>233</v>
      </c>
      <c r="B243" s="220">
        <f t="shared" si="57"/>
        <v>1.95E-2</v>
      </c>
      <c r="C243" s="217">
        <f t="shared" si="58"/>
        <v>2.7675000000000004E-3</v>
      </c>
      <c r="D243" s="219">
        <f t="shared" ca="1" si="59"/>
        <v>0.70564848982344708</v>
      </c>
      <c r="E243" s="218">
        <f t="shared" ca="1" si="60"/>
        <v>0.54071647606936812</v>
      </c>
      <c r="F243" s="187">
        <f t="shared" ca="1" si="61"/>
        <v>2.6695737010127372E-3</v>
      </c>
      <c r="G243" s="217">
        <f t="shared" ca="1" si="62"/>
        <v>5.437073701012738E-3</v>
      </c>
      <c r="H243" s="187">
        <f t="shared" ca="1" si="63"/>
        <v>2.4937073701012738E-2</v>
      </c>
      <c r="I243" s="191">
        <f t="shared" ca="1" si="71"/>
        <v>0.9871299499655094</v>
      </c>
      <c r="J243" s="190">
        <f t="shared" ca="1" si="71"/>
        <v>0.95945161714199301</v>
      </c>
      <c r="K243" s="190">
        <f t="shared" ca="1" si="71"/>
        <v>0.93006012661491022</v>
      </c>
      <c r="L243" s="190">
        <f t="shared" ca="1" si="71"/>
        <v>0.89975510492946065</v>
      </c>
      <c r="M243" s="190">
        <f t="shared" ca="1" si="71"/>
        <v>0.86911649864320739</v>
      </c>
      <c r="N243" s="190">
        <f t="shared" ca="1" si="71"/>
        <v>0.83855947757230265</v>
      </c>
      <c r="O243" s="190">
        <f t="shared" ca="1" si="71"/>
        <v>0.80837685123019021</v>
      </c>
      <c r="P243" s="190">
        <f t="shared" ca="1" si="71"/>
        <v>0.77877127003902269</v>
      </c>
      <c r="Q243" s="190">
        <f t="shared" ca="1" si="71"/>
        <v>0.74987937699804719</v>
      </c>
      <c r="R243" s="190">
        <f t="shared" ca="1" si="71"/>
        <v>0.72178976603999745</v>
      </c>
      <c r="S243" s="190">
        <f t="shared" ca="1" si="71"/>
        <v>0.69455625083284978</v>
      </c>
      <c r="T243" s="190">
        <f t="shared" ca="1" si="71"/>
        <v>0.66820762176357873</v>
      </c>
      <c r="U243" s="190">
        <f t="shared" ca="1" si="71"/>
        <v>0.64275479365332622</v>
      </c>
      <c r="V243" s="190">
        <f t="shared" ca="1" si="71"/>
        <v>0.61819602579709387</v>
      </c>
      <c r="W243" s="187">
        <f t="shared" ca="1" si="71"/>
        <v>0.59452072383230992</v>
      </c>
      <c r="Y243" s="78">
        <f t="shared" ca="1" si="64"/>
        <v>11761125.455053799</v>
      </c>
      <c r="Z243" s="78">
        <f t="shared" ca="1" si="65"/>
        <v>11765124.588689756</v>
      </c>
      <c r="AA243" s="78">
        <f t="shared" ca="1" si="66"/>
        <v>3999.133635956794</v>
      </c>
    </row>
    <row r="244" spans="1:27" ht="11.25" customHeight="1" x14ac:dyDescent="0.2">
      <c r="A244" s="222">
        <f t="shared" si="67"/>
        <v>234</v>
      </c>
      <c r="B244" s="220">
        <f t="shared" si="57"/>
        <v>1.95E-2</v>
      </c>
      <c r="C244" s="217">
        <f t="shared" si="58"/>
        <v>2.7675000000000004E-3</v>
      </c>
      <c r="D244" s="219">
        <f t="shared" ca="1" si="59"/>
        <v>0.29884154301772214</v>
      </c>
      <c r="E244" s="218">
        <f t="shared" ca="1" si="60"/>
        <v>-0.5277352753828044</v>
      </c>
      <c r="F244" s="187">
        <f t="shared" ca="1" si="61"/>
        <v>-2.6054841577971663E-3</v>
      </c>
      <c r="G244" s="217">
        <f t="shared" ca="1" si="62"/>
        <v>1.6201584220283411E-4</v>
      </c>
      <c r="H244" s="187">
        <f t="shared" ca="1" si="63"/>
        <v>1.9662015842202833E-2</v>
      </c>
      <c r="I244" s="191">
        <f t="shared" ca="1" si="71"/>
        <v>0.98956820959996927</v>
      </c>
      <c r="J244" s="190">
        <f t="shared" ca="1" si="71"/>
        <v>0.96570969202709789</v>
      </c>
      <c r="K244" s="190">
        <f t="shared" ca="1" si="71"/>
        <v>0.93900530100065926</v>
      </c>
      <c r="L244" s="190">
        <f t="shared" ca="1" si="71"/>
        <v>0.91053105195719075</v>
      </c>
      <c r="M244" s="190">
        <f t="shared" ca="1" si="71"/>
        <v>0.88108487125305268</v>
      </c>
      <c r="N244" s="190">
        <f t="shared" ca="1" si="71"/>
        <v>0.85124999249868771</v>
      </c>
      <c r="O244" s="190">
        <f t="shared" ca="1" si="71"/>
        <v>0.82144672231517013</v>
      </c>
      <c r="P244" s="190">
        <f t="shared" ca="1" si="71"/>
        <v>0.7919732879730933</v>
      </c>
      <c r="Q244" s="190">
        <f t="shared" ca="1" si="71"/>
        <v>0.76303733676258467</v>
      </c>
      <c r="R244" s="190">
        <f t="shared" ca="1" si="71"/>
        <v>0.73477983925867107</v>
      </c>
      <c r="S244" s="190">
        <f t="shared" ca="1" si="71"/>
        <v>0.70729302005701666</v>
      </c>
      <c r="T244" s="190">
        <f t="shared" ca="1" si="71"/>
        <v>0.68063369455300982</v>
      </c>
      <c r="U244" s="190">
        <f t="shared" ca="1" si="71"/>
        <v>0.65483312553494855</v>
      </c>
      <c r="V244" s="190">
        <f t="shared" ca="1" si="71"/>
        <v>0.62990427174957686</v>
      </c>
      <c r="W244" s="187">
        <f t="shared" ca="1" si="71"/>
        <v>0.60584709732936759</v>
      </c>
      <c r="Y244" s="78">
        <f t="shared" ca="1" si="64"/>
        <v>11926897.513870094</v>
      </c>
      <c r="Z244" s="78">
        <f t="shared" ca="1" si="65"/>
        <v>11930775.426436672</v>
      </c>
      <c r="AA244" s="78">
        <f t="shared" ca="1" si="66"/>
        <v>3877.9125665780157</v>
      </c>
    </row>
    <row r="245" spans="1:27" ht="11.25" customHeight="1" x14ac:dyDescent="0.2">
      <c r="A245" s="222">
        <f t="shared" si="67"/>
        <v>235</v>
      </c>
      <c r="B245" s="220">
        <f t="shared" si="57"/>
        <v>1.95E-2</v>
      </c>
      <c r="C245" s="217">
        <f t="shared" si="58"/>
        <v>2.7675000000000004E-3</v>
      </c>
      <c r="D245" s="219">
        <f t="shared" ca="1" si="59"/>
        <v>0.27348715252122546</v>
      </c>
      <c r="E245" s="218">
        <f t="shared" ca="1" si="60"/>
        <v>-0.60230023410420153</v>
      </c>
      <c r="F245" s="187">
        <f t="shared" ca="1" si="61"/>
        <v>-2.9736191446700375E-3</v>
      </c>
      <c r="G245" s="217">
        <f t="shared" ca="1" si="62"/>
        <v>-2.0611914467003707E-4</v>
      </c>
      <c r="H245" s="187">
        <f t="shared" ca="1" si="63"/>
        <v>1.9293880855329962E-2</v>
      </c>
      <c r="I245" s="191">
        <f t="shared" ca="1" si="71"/>
        <v>0.989738595163285</v>
      </c>
      <c r="J245" s="190">
        <f t="shared" ca="1" si="71"/>
        <v>0.96614795031706446</v>
      </c>
      <c r="K245" s="190">
        <f t="shared" ca="1" si="71"/>
        <v>0.93963276756980429</v>
      </c>
      <c r="L245" s="190">
        <f t="shared" ca="1" si="71"/>
        <v>0.91128788206370503</v>
      </c>
      <c r="M245" s="190">
        <f t="shared" ca="1" si="71"/>
        <v>0.88192624457192703</v>
      </c>
      <c r="N245" s="190">
        <f t="shared" ca="1" si="71"/>
        <v>0.85214277217352363</v>
      </c>
      <c r="O245" s="190">
        <f t="shared" ca="1" si="71"/>
        <v>0.82236668954837711</v>
      </c>
      <c r="P245" s="190">
        <f t="shared" ca="1" si="71"/>
        <v>0.79290293941967771</v>
      </c>
      <c r="Q245" s="190">
        <f t="shared" ca="1" si="71"/>
        <v>0.76396417461794519</v>
      </c>
      <c r="R245" s="190">
        <f t="shared" ca="1" si="71"/>
        <v>0.73569506725874945</v>
      </c>
      <c r="S245" s="190">
        <f t="shared" ca="1" si="71"/>
        <v>0.70819056159169469</v>
      </c>
      <c r="T245" s="190">
        <f t="shared" ca="1" si="71"/>
        <v>0.68150946014509806</v>
      </c>
      <c r="U245" s="190">
        <f t="shared" ca="1" si="71"/>
        <v>0.65568447010514841</v>
      </c>
      <c r="V245" s="190">
        <f t="shared" ca="1" si="71"/>
        <v>0.6307295945907796</v>
      </c>
      <c r="W245" s="187">
        <f t="shared" ca="1" si="71"/>
        <v>0.60664554846038365</v>
      </c>
      <c r="Y245" s="78">
        <f t="shared" ca="1" si="64"/>
        <v>11938564.717597162</v>
      </c>
      <c r="Z245" s="78">
        <f t="shared" ca="1" si="65"/>
        <v>11942434.133531468</v>
      </c>
      <c r="AA245" s="78">
        <f t="shared" ca="1" si="66"/>
        <v>3869.4159343056381</v>
      </c>
    </row>
    <row r="246" spans="1:27" ht="11.25" customHeight="1" x14ac:dyDescent="0.2">
      <c r="A246" s="222">
        <f t="shared" si="67"/>
        <v>236</v>
      </c>
      <c r="B246" s="220">
        <f t="shared" si="57"/>
        <v>1.95E-2</v>
      </c>
      <c r="C246" s="217">
        <f t="shared" si="58"/>
        <v>2.7675000000000004E-3</v>
      </c>
      <c r="D246" s="219">
        <f t="shared" ca="1" si="59"/>
        <v>0.3268388570394386</v>
      </c>
      <c r="E246" s="218">
        <f t="shared" ca="1" si="60"/>
        <v>-0.44865893253808126</v>
      </c>
      <c r="F246" s="187">
        <f t="shared" ca="1" si="61"/>
        <v>-2.2150759964533685E-3</v>
      </c>
      <c r="G246" s="217">
        <f t="shared" ca="1" si="62"/>
        <v>5.5242400354663188E-4</v>
      </c>
      <c r="H246" s="187">
        <f t="shared" ca="1" si="63"/>
        <v>2.0052424003546631E-2</v>
      </c>
      <c r="I246" s="191">
        <f t="shared" ca="1" si="71"/>
        <v>0.98938754729147016</v>
      </c>
      <c r="J246" s="190">
        <f t="shared" ca="1" si="71"/>
        <v>0.96524513511478383</v>
      </c>
      <c r="K246" s="190">
        <f t="shared" ca="1" si="71"/>
        <v>0.93834032878258955</v>
      </c>
      <c r="L246" s="190">
        <f t="shared" ca="1" si="71"/>
        <v>0.90972911829200909</v>
      </c>
      <c r="M246" s="190">
        <f t="shared" ca="1" si="71"/>
        <v>0.88019346952948252</v>
      </c>
      <c r="N246" s="190">
        <f t="shared" ca="1" si="71"/>
        <v>0.85030421914164733</v>
      </c>
      <c r="O246" s="190">
        <f t="shared" ca="1" si="71"/>
        <v>0.8204722189551823</v>
      </c>
      <c r="P246" s="190">
        <f t="shared" ca="1" si="71"/>
        <v>0.79098858094083035</v>
      </c>
      <c r="Q246" s="190">
        <f t="shared" ca="1" si="71"/>
        <v>0.76205565119034147</v>
      </c>
      <c r="R246" s="190">
        <f t="shared" ca="1" si="71"/>
        <v>0.73381048141466931</v>
      </c>
      <c r="S246" s="190">
        <f t="shared" ca="1" si="71"/>
        <v>0.70634241760712146</v>
      </c>
      <c r="T246" s="190">
        <f t="shared" ca="1" si="71"/>
        <v>0.67970617229919095</v>
      </c>
      <c r="U246" s="190">
        <f t="shared" ca="1" si="71"/>
        <v>0.6539314799888053</v>
      </c>
      <c r="V246" s="190">
        <f t="shared" ca="1" si="71"/>
        <v>0.62903019452490871</v>
      </c>
      <c r="W246" s="187">
        <f t="shared" ca="1" si="71"/>
        <v>0.60500148588635372</v>
      </c>
      <c r="Y246" s="78">
        <f t="shared" ca="1" si="64"/>
        <v>11914538.500959387</v>
      </c>
      <c r="Z246" s="78">
        <f t="shared" ca="1" si="65"/>
        <v>11918425.41932877</v>
      </c>
      <c r="AA246" s="78">
        <f t="shared" ca="1" si="66"/>
        <v>3886.9183693826199</v>
      </c>
    </row>
    <row r="247" spans="1:27" ht="11.25" customHeight="1" x14ac:dyDescent="0.2">
      <c r="A247" s="222">
        <f t="shared" si="67"/>
        <v>237</v>
      </c>
      <c r="B247" s="220">
        <f t="shared" si="57"/>
        <v>1.95E-2</v>
      </c>
      <c r="C247" s="217">
        <f t="shared" si="58"/>
        <v>2.7675000000000004E-3</v>
      </c>
      <c r="D247" s="219">
        <f t="shared" ca="1" si="59"/>
        <v>0.64656391331936058</v>
      </c>
      <c r="E247" s="218">
        <f t="shared" ca="1" si="60"/>
        <v>0.3760601577885419</v>
      </c>
      <c r="F247" s="187">
        <f t="shared" ca="1" si="61"/>
        <v>1.8566482651477399E-3</v>
      </c>
      <c r="G247" s="217">
        <f t="shared" ca="1" si="62"/>
        <v>4.6241482651477404E-3</v>
      </c>
      <c r="H247" s="187">
        <f t="shared" ca="1" si="63"/>
        <v>2.4124148265147742E-2</v>
      </c>
      <c r="I247" s="191">
        <f t="shared" ca="1" si="71"/>
        <v>0.98750531185727275</v>
      </c>
      <c r="J247" s="190">
        <f t="shared" ca="1" si="71"/>
        <v>0.9604133828774325</v>
      </c>
      <c r="K247" s="190">
        <f t="shared" ca="1" si="71"/>
        <v>0.93143306953701976</v>
      </c>
      <c r="L247" s="190">
        <f t="shared" ca="1" si="71"/>
        <v>0.90140740761866345</v>
      </c>
      <c r="M247" s="190">
        <f t="shared" ca="1" si="71"/>
        <v>0.87095026114158025</v>
      </c>
      <c r="N247" s="190">
        <f t="shared" ca="1" si="71"/>
        <v>0.84050277716445754</v>
      </c>
      <c r="O247" s="190">
        <f t="shared" ca="1" si="71"/>
        <v>0.81037737722221947</v>
      </c>
      <c r="P247" s="190">
        <f t="shared" ca="1" si="71"/>
        <v>0.78079136155328921</v>
      </c>
      <c r="Q247" s="190">
        <f t="shared" ca="1" si="71"/>
        <v>0.75189222785610355</v>
      </c>
      <c r="R247" s="190">
        <f t="shared" ca="1" si="71"/>
        <v>0.72377656125353362</v>
      </c>
      <c r="S247" s="190">
        <f t="shared" ca="1" si="71"/>
        <v>0.69650402706129699</v>
      </c>
      <c r="T247" s="190">
        <f t="shared" ca="1" si="71"/>
        <v>0.67010768019250788</v>
      </c>
      <c r="U247" s="190">
        <f t="shared" ca="1" si="71"/>
        <v>0.644601529019182</v>
      </c>
      <c r="V247" s="190">
        <f t="shared" ca="1" si="71"/>
        <v>0.61998606602460871</v>
      </c>
      <c r="W247" s="187">
        <f t="shared" ca="1" si="71"/>
        <v>0.59625229996057072</v>
      </c>
      <c r="Y247" s="78">
        <f t="shared" ca="1" si="64"/>
        <v>11786501.340339737</v>
      </c>
      <c r="Z247" s="78">
        <f t="shared" ca="1" si="65"/>
        <v>11790481.861595992</v>
      </c>
      <c r="AA247" s="78">
        <f t="shared" ca="1" si="66"/>
        <v>3980.5212562549859</v>
      </c>
    </row>
    <row r="248" spans="1:27" ht="11.25" customHeight="1" x14ac:dyDescent="0.2">
      <c r="A248" s="222">
        <f t="shared" si="67"/>
        <v>238</v>
      </c>
      <c r="B248" s="220">
        <f t="shared" si="57"/>
        <v>1.95E-2</v>
      </c>
      <c r="C248" s="217">
        <f t="shared" si="58"/>
        <v>2.7675000000000004E-3</v>
      </c>
      <c r="D248" s="219">
        <f t="shared" ca="1" si="59"/>
        <v>0.74760300505689214</v>
      </c>
      <c r="E248" s="218">
        <f t="shared" ca="1" si="60"/>
        <v>0.66696578304875065</v>
      </c>
      <c r="F248" s="187">
        <f t="shared" ca="1" si="61"/>
        <v>3.2928797118323629E-3</v>
      </c>
      <c r="G248" s="217">
        <f t="shared" ca="1" si="62"/>
        <v>6.0603797118323633E-3</v>
      </c>
      <c r="H248" s="187">
        <f t="shared" ca="1" si="63"/>
        <v>2.5560379711832365E-2</v>
      </c>
      <c r="I248" s="191">
        <f t="shared" ca="1" si="71"/>
        <v>0.98684223998631915</v>
      </c>
      <c r="J248" s="190">
        <f t="shared" ca="1" si="71"/>
        <v>0.95871484105956151</v>
      </c>
      <c r="K248" s="190">
        <f t="shared" ca="1" si="71"/>
        <v>0.92900880121642626</v>
      </c>
      <c r="L248" s="190">
        <f t="shared" ca="1" si="71"/>
        <v>0.8984902628277025</v>
      </c>
      <c r="M248" s="190">
        <f t="shared" ca="1" si="71"/>
        <v>0.86771308707134298</v>
      </c>
      <c r="N248" s="190">
        <f t="shared" ca="1" si="71"/>
        <v>0.8370725073046219</v>
      </c>
      <c r="O248" s="190">
        <f t="shared" ca="1" si="71"/>
        <v>0.80684630480211528</v>
      </c>
      <c r="P248" s="190">
        <f t="shared" ca="1" si="71"/>
        <v>0.7772259169172403</v>
      </c>
      <c r="Q248" s="190">
        <f t="shared" ca="1" si="71"/>
        <v>0.74833968541139184</v>
      </c>
      <c r="R248" s="190">
        <f t="shared" ca="1" si="71"/>
        <v>0.72027009675379827</v>
      </c>
      <c r="S248" s="190">
        <f t="shared" ca="1" si="71"/>
        <v>0.6930664944966024</v>
      </c>
      <c r="T248" s="190">
        <f t="shared" ca="1" si="71"/>
        <v>0.66675441252534917</v>
      </c>
      <c r="U248" s="190">
        <f t="shared" ca="1" si="71"/>
        <v>0.64134240402630849</v>
      </c>
      <c r="V248" s="190">
        <f t="shared" ca="1" si="71"/>
        <v>0.61682702385952792</v>
      </c>
      <c r="W248" s="187">
        <f t="shared" ca="1" si="71"/>
        <v>0.59319645435588964</v>
      </c>
      <c r="Y248" s="78">
        <f t="shared" ca="1" si="64"/>
        <v>11741710.532614196</v>
      </c>
      <c r="Z248" s="78">
        <f t="shared" ca="1" si="65"/>
        <v>11745723.918954244</v>
      </c>
      <c r="AA248" s="78">
        <f t="shared" ca="1" si="66"/>
        <v>4013.3863400481641</v>
      </c>
    </row>
    <row r="249" spans="1:27" ht="11.25" customHeight="1" x14ac:dyDescent="0.2">
      <c r="A249" s="222">
        <f t="shared" si="67"/>
        <v>239</v>
      </c>
      <c r="B249" s="220">
        <f t="shared" si="57"/>
        <v>1.95E-2</v>
      </c>
      <c r="C249" s="217">
        <f t="shared" si="58"/>
        <v>2.7675000000000004E-3</v>
      </c>
      <c r="D249" s="219">
        <f t="shared" ca="1" si="59"/>
        <v>0.6646095868043842</v>
      </c>
      <c r="E249" s="218">
        <f t="shared" ca="1" si="60"/>
        <v>0.42507661248855388</v>
      </c>
      <c r="F249" s="187">
        <f t="shared" ca="1" si="61"/>
        <v>2.0986476200319198E-3</v>
      </c>
      <c r="G249" s="217">
        <f t="shared" ca="1" si="62"/>
        <v>4.8661476200319203E-3</v>
      </c>
      <c r="H249" s="187">
        <f t="shared" ca="1" si="63"/>
        <v>2.4366147620031919E-2</v>
      </c>
      <c r="I249" s="191">
        <f t="shared" ca="1" si="71"/>
        <v>0.98739355565054743</v>
      </c>
      <c r="J249" s="190">
        <f t="shared" ca="1" si="71"/>
        <v>0.9601269745931057</v>
      </c>
      <c r="K249" s="190">
        <f t="shared" ca="1" si="71"/>
        <v>0.93102414713613568</v>
      </c>
      <c r="L249" s="190">
        <f t="shared" ca="1" si="71"/>
        <v>0.90091521754405146</v>
      </c>
      <c r="M249" s="190">
        <f t="shared" ca="1" si="71"/>
        <v>0.87040396523970487</v>
      </c>
      <c r="N249" s="190">
        <f t="shared" ca="1" si="71"/>
        <v>0.83992380701017022</v>
      </c>
      <c r="O249" s="190">
        <f t="shared" ca="1" si="71"/>
        <v>0.80978132468983333</v>
      </c>
      <c r="P249" s="190">
        <f t="shared" ca="1" si="71"/>
        <v>0.78018945439741672</v>
      </c>
      <c r="Q249" s="190">
        <f t="shared" ca="1" si="71"/>
        <v>0.7512924591745378</v>
      </c>
      <c r="R249" s="190">
        <f t="shared" ca="1" si="71"/>
        <v>0.72318454220112272</v>
      </c>
      <c r="S249" s="190">
        <f t="shared" ca="1" si="71"/>
        <v>0.69592362425280541</v>
      </c>
      <c r="T249" s="190">
        <f t="shared" ca="1" si="71"/>
        <v>0.66954148868202235</v>
      </c>
      <c r="U249" s="190">
        <f t="shared" ca="1" si="71"/>
        <v>0.64405122134638992</v>
      </c>
      <c r="V249" s="190">
        <f t="shared" ca="1" si="71"/>
        <v>0.61945264871874495</v>
      </c>
      <c r="W249" s="187">
        <f t="shared" ca="1" si="71"/>
        <v>0.59573630141247236</v>
      </c>
      <c r="Y249" s="78">
        <f t="shared" ca="1" si="64"/>
        <v>11778940.732049061</v>
      </c>
      <c r="Z249" s="78">
        <f t="shared" ca="1" si="65"/>
        <v>11782926.796789365</v>
      </c>
      <c r="AA249" s="78">
        <f t="shared" ca="1" si="66"/>
        <v>3986.0647403039038</v>
      </c>
    </row>
    <row r="250" spans="1:27" ht="11.25" customHeight="1" x14ac:dyDescent="0.2">
      <c r="A250" s="222">
        <f t="shared" si="67"/>
        <v>240</v>
      </c>
      <c r="B250" s="220">
        <f t="shared" si="57"/>
        <v>1.95E-2</v>
      </c>
      <c r="C250" s="217">
        <f t="shared" si="58"/>
        <v>2.7675000000000004E-3</v>
      </c>
      <c r="D250" s="219">
        <f t="shared" ca="1" si="59"/>
        <v>0.53546666417350564</v>
      </c>
      <c r="E250" s="218">
        <f t="shared" ca="1" si="60"/>
        <v>8.901917439384005E-2</v>
      </c>
      <c r="F250" s="187">
        <f t="shared" ca="1" si="61"/>
        <v>4.394969588778996E-4</v>
      </c>
      <c r="G250" s="217">
        <f t="shared" ca="1" si="62"/>
        <v>3.2069969588779E-3</v>
      </c>
      <c r="H250" s="187">
        <f t="shared" ca="1" si="63"/>
        <v>2.2706996958877901E-2</v>
      </c>
      <c r="I250" s="191">
        <f t="shared" ca="1" si="71"/>
        <v>0.98816001159446354</v>
      </c>
      <c r="J250" s="190">
        <f t="shared" ca="1" si="71"/>
        <v>0.96209230935568257</v>
      </c>
      <c r="K250" s="190">
        <f t="shared" ca="1" si="71"/>
        <v>0.93383133238399652</v>
      </c>
      <c r="L250" s="190">
        <f t="shared" ca="1" si="71"/>
        <v>0.90429508165129135</v>
      </c>
      <c r="M250" s="190">
        <f t="shared" ca="1" si="71"/>
        <v>0.87415626691602666</v>
      </c>
      <c r="N250" s="190">
        <f t="shared" ca="1" si="71"/>
        <v>0.84390125425307694</v>
      </c>
      <c r="O250" s="190">
        <f t="shared" ca="1" si="71"/>
        <v>0.81387668629282783</v>
      </c>
      <c r="P250" s="190">
        <f t="shared" ca="1" si="71"/>
        <v>0.78432547103841066</v>
      </c>
      <c r="Q250" s="190">
        <f t="shared" ca="1" si="71"/>
        <v>0.75541410507232942</v>
      </c>
      <c r="R250" s="190">
        <f t="shared" ca="1" si="71"/>
        <v>0.7272531742187498</v>
      </c>
      <c r="S250" s="190">
        <f t="shared" ca="1" si="71"/>
        <v>0.69991260363137553</v>
      </c>
      <c r="T250" s="190">
        <f t="shared" ca="1" si="71"/>
        <v>0.67343292959775702</v>
      </c>
      <c r="U250" s="190">
        <f t="shared" ca="1" si="71"/>
        <v>0.64783359001207208</v>
      </c>
      <c r="V250" s="190">
        <f t="shared" ca="1" si="71"/>
        <v>0.62311899825263029</v>
      </c>
      <c r="W250" s="187">
        <f t="shared" ca="1" si="71"/>
        <v>0.59928297856695922</v>
      </c>
      <c r="Y250" s="78">
        <f t="shared" ca="1" si="64"/>
        <v>11830886.792837651</v>
      </c>
      <c r="Z250" s="78">
        <f t="shared" ca="1" si="65"/>
        <v>11834834.805437583</v>
      </c>
      <c r="AA250" s="78">
        <f t="shared" ca="1" si="66"/>
        <v>3948.0125999320298</v>
      </c>
    </row>
    <row r="251" spans="1:27" ht="11.25" customHeight="1" x14ac:dyDescent="0.2">
      <c r="A251" s="222">
        <f t="shared" si="67"/>
        <v>241</v>
      </c>
      <c r="B251" s="220">
        <f t="shared" si="57"/>
        <v>1.95E-2</v>
      </c>
      <c r="C251" s="217">
        <f t="shared" si="58"/>
        <v>2.7675000000000004E-3</v>
      </c>
      <c r="D251" s="219">
        <f t="shared" ca="1" si="59"/>
        <v>0.21420900101172291</v>
      </c>
      <c r="E251" s="218">
        <f t="shared" ca="1" si="60"/>
        <v>-0.79190168908692238</v>
      </c>
      <c r="F251" s="187">
        <f t="shared" ca="1" si="61"/>
        <v>-3.909701325067085E-3</v>
      </c>
      <c r="G251" s="217">
        <f t="shared" ca="1" si="62"/>
        <v>-1.1422013250670846E-3</v>
      </c>
      <c r="H251" s="187">
        <f t="shared" ca="1" si="63"/>
        <v>1.8357798674932917E-2</v>
      </c>
      <c r="I251" s="191">
        <f t="shared" ref="I251:W260" ca="1" si="72">I$8*EXP(-$H251*I$9)</f>
        <v>0.99017197842094717</v>
      </c>
      <c r="J251" s="190">
        <f t="shared" ca="1" si="72"/>
        <v>0.96726323590399566</v>
      </c>
      <c r="K251" s="190">
        <f t="shared" ca="1" si="72"/>
        <v>0.94123015923966669</v>
      </c>
      <c r="L251" s="190">
        <f t="shared" ca="1" si="72"/>
        <v>0.91321516079153775</v>
      </c>
      <c r="M251" s="190">
        <f t="shared" ca="1" si="72"/>
        <v>0.88406928314682109</v>
      </c>
      <c r="N251" s="190">
        <f t="shared" ca="1" si="72"/>
        <v>0.85441712426528271</v>
      </c>
      <c r="O251" s="190">
        <f t="shared" ca="1" si="72"/>
        <v>0.82471059696944782</v>
      </c>
      <c r="P251" s="190">
        <f t="shared" ca="1" si="72"/>
        <v>0.79527174642874898</v>
      </c>
      <c r="Q251" s="190">
        <f t="shared" ca="1" si="72"/>
        <v>0.76632598307955635</v>
      </c>
      <c r="R251" s="190">
        <f t="shared" ca="1" si="72"/>
        <v>0.7380274185764335</v>
      </c>
      <c r="S251" s="190">
        <f t="shared" ca="1" si="72"/>
        <v>0.7104779357465163</v>
      </c>
      <c r="T251" s="190">
        <f t="shared" ca="1" si="72"/>
        <v>0.68374140851638232</v>
      </c>
      <c r="U251" s="190">
        <f t="shared" ca="1" si="72"/>
        <v>0.65785423129763854</v>
      </c>
      <c r="V251" s="190">
        <f t="shared" ca="1" si="72"/>
        <v>0.63283307380901177</v>
      </c>
      <c r="W251" s="187">
        <f t="shared" ca="1" si="72"/>
        <v>0.60868056807167925</v>
      </c>
      <c r="Y251" s="78">
        <f t="shared" ca="1" si="64"/>
        <v>11968289.904263664</v>
      </c>
      <c r="Z251" s="78">
        <f t="shared" ca="1" si="65"/>
        <v>11972137.695546348</v>
      </c>
      <c r="AA251" s="78">
        <f t="shared" ca="1" si="66"/>
        <v>3847.7912826836109</v>
      </c>
    </row>
    <row r="252" spans="1:27" ht="11.25" customHeight="1" x14ac:dyDescent="0.2">
      <c r="A252" s="222">
        <f t="shared" si="67"/>
        <v>242</v>
      </c>
      <c r="B252" s="220">
        <f t="shared" si="57"/>
        <v>1.95E-2</v>
      </c>
      <c r="C252" s="217">
        <f t="shared" si="58"/>
        <v>2.7675000000000004E-3</v>
      </c>
      <c r="D252" s="219">
        <f t="shared" ca="1" si="59"/>
        <v>0.70972893253944158</v>
      </c>
      <c r="E252" s="218">
        <f t="shared" ca="1" si="60"/>
        <v>0.55259300207387152</v>
      </c>
      <c r="F252" s="187">
        <f t="shared" ca="1" si="61"/>
        <v>2.7282093499788854E-3</v>
      </c>
      <c r="G252" s="217">
        <f t="shared" ca="1" si="62"/>
        <v>5.4957093499788858E-3</v>
      </c>
      <c r="H252" s="187">
        <f t="shared" ca="1" si="63"/>
        <v>2.4995709349978884E-2</v>
      </c>
      <c r="I252" s="191">
        <f t="shared" ca="1" si="72"/>
        <v>0.98710288093573539</v>
      </c>
      <c r="J252" s="190">
        <f t="shared" ca="1" si="72"/>
        <v>0.95938228301500095</v>
      </c>
      <c r="K252" s="190">
        <f t="shared" ca="1" si="72"/>
        <v>0.92996117564638414</v>
      </c>
      <c r="L252" s="190">
        <f t="shared" ca="1" si="72"/>
        <v>0.89963604285786325</v>
      </c>
      <c r="M252" s="190">
        <f t="shared" ca="1" si="72"/>
        <v>0.86898438023310398</v>
      </c>
      <c r="N252" s="190">
        <f t="shared" ca="1" si="72"/>
        <v>0.83841948280880862</v>
      </c>
      <c r="O252" s="190">
        <f t="shared" ca="1" si="72"/>
        <v>0.80823274602145834</v>
      </c>
      <c r="P252" s="190">
        <f t="shared" ca="1" si="72"/>
        <v>0.77862576473239198</v>
      </c>
      <c r="Q252" s="190">
        <f t="shared" ca="1" si="72"/>
        <v>0.74973440023040494</v>
      </c>
      <c r="R252" s="190">
        <f t="shared" ca="1" si="72"/>
        <v>0.72164667117752357</v>
      </c>
      <c r="S252" s="190">
        <f t="shared" ca="1" si="72"/>
        <v>0.69441597011556144</v>
      </c>
      <c r="T252" s="190">
        <f t="shared" ca="1" si="72"/>
        <v>0.66807078059454761</v>
      </c>
      <c r="U252" s="190">
        <f t="shared" ca="1" si="72"/>
        <v>0.64262179489040472</v>
      </c>
      <c r="V252" s="190">
        <f t="shared" ca="1" si="72"/>
        <v>0.61806711166859341</v>
      </c>
      <c r="W252" s="187">
        <f t="shared" ca="1" si="72"/>
        <v>0.59439602127075652</v>
      </c>
      <c r="Y252" s="78">
        <f t="shared" ca="1" si="64"/>
        <v>11759297.50619854</v>
      </c>
      <c r="Z252" s="78">
        <f t="shared" ca="1" si="65"/>
        <v>11763297.981296333</v>
      </c>
      <c r="AA252" s="78">
        <f t="shared" ca="1" si="66"/>
        <v>4000.4750977922231</v>
      </c>
    </row>
    <row r="253" spans="1:27" ht="11.25" customHeight="1" x14ac:dyDescent="0.2">
      <c r="A253" s="222">
        <f t="shared" si="67"/>
        <v>243</v>
      </c>
      <c r="B253" s="220">
        <f t="shared" si="57"/>
        <v>1.95E-2</v>
      </c>
      <c r="C253" s="217">
        <f t="shared" si="58"/>
        <v>2.7675000000000004E-3</v>
      </c>
      <c r="D253" s="219">
        <f t="shared" ca="1" si="59"/>
        <v>0.28394170313537781</v>
      </c>
      <c r="E253" s="218">
        <f t="shared" ca="1" si="60"/>
        <v>-0.57117148372242887</v>
      </c>
      <c r="F253" s="187">
        <f t="shared" ca="1" si="61"/>
        <v>-2.8199332537412959E-3</v>
      </c>
      <c r="G253" s="217">
        <f t="shared" ca="1" si="62"/>
        <v>-5.2433253741295503E-5</v>
      </c>
      <c r="H253" s="187">
        <f t="shared" ca="1" si="63"/>
        <v>1.9447566746258704E-2</v>
      </c>
      <c r="I253" s="191">
        <f t="shared" ca="1" si="72"/>
        <v>0.98966746046770571</v>
      </c>
      <c r="J253" s="190">
        <f t="shared" ca="1" si="72"/>
        <v>0.96596496576190904</v>
      </c>
      <c r="K253" s="190">
        <f t="shared" ca="1" si="72"/>
        <v>0.9393707671489635</v>
      </c>
      <c r="L253" s="190">
        <f t="shared" ca="1" si="72"/>
        <v>0.91097185054895768</v>
      </c>
      <c r="M253" s="190">
        <f t="shared" ca="1" si="72"/>
        <v>0.88157489748030371</v>
      </c>
      <c r="N253" s="190">
        <f t="shared" ca="1" si="72"/>
        <v>0.85176994824415209</v>
      </c>
      <c r="O253" s="190">
        <f t="shared" ca="1" si="72"/>
        <v>0.82198250417015195</v>
      </c>
      <c r="P253" s="190">
        <f t="shared" ca="1" si="72"/>
        <v>0.79251470375258193</v>
      </c>
      <c r="Q253" s="190">
        <f t="shared" ca="1" si="72"/>
        <v>0.76357710935059575</v>
      </c>
      <c r="R253" s="190">
        <f t="shared" ca="1" si="72"/>
        <v>0.73531284705354882</v>
      </c>
      <c r="S253" s="190">
        <f t="shared" ca="1" si="72"/>
        <v>0.70781572510936908</v>
      </c>
      <c r="T253" s="190">
        <f t="shared" ca="1" si="72"/>
        <v>0.68114371597408596</v>
      </c>
      <c r="U253" s="190">
        <f t="shared" ca="1" si="72"/>
        <v>0.65532892344923588</v>
      </c>
      <c r="V253" s="190">
        <f t="shared" ca="1" si="72"/>
        <v>0.63038491436154109</v>
      </c>
      <c r="W253" s="187">
        <f t="shared" ca="1" si="72"/>
        <v>0.60631208994061214</v>
      </c>
      <c r="Y253" s="78">
        <f t="shared" ca="1" si="64"/>
        <v>11933692.422813712</v>
      </c>
      <c r="Z253" s="78">
        <f t="shared" ca="1" si="65"/>
        <v>11937565.386390673</v>
      </c>
      <c r="AA253" s="78">
        <f t="shared" ca="1" si="66"/>
        <v>3872.9635769613087</v>
      </c>
    </row>
    <row r="254" spans="1:27" ht="11.25" customHeight="1" x14ac:dyDescent="0.2">
      <c r="A254" s="222">
        <f t="shared" si="67"/>
        <v>244</v>
      </c>
      <c r="B254" s="220">
        <f t="shared" si="57"/>
        <v>1.95E-2</v>
      </c>
      <c r="C254" s="217">
        <f t="shared" si="58"/>
        <v>2.7675000000000004E-3</v>
      </c>
      <c r="D254" s="219">
        <f t="shared" ca="1" si="59"/>
        <v>0.21183277741319839</v>
      </c>
      <c r="E254" s="218">
        <f t="shared" ca="1" si="60"/>
        <v>-0.80007808952868542</v>
      </c>
      <c r="F254" s="187">
        <f t="shared" ca="1" si="61"/>
        <v>-3.9500690677831017E-3</v>
      </c>
      <c r="G254" s="217">
        <f t="shared" ca="1" si="62"/>
        <v>-1.1825690677831012E-3</v>
      </c>
      <c r="H254" s="187">
        <f t="shared" ca="1" si="63"/>
        <v>1.83174309322169E-2</v>
      </c>
      <c r="I254" s="191">
        <f t="shared" ca="1" si="72"/>
        <v>0.99019067197060295</v>
      </c>
      <c r="J254" s="190">
        <f t="shared" ca="1" si="72"/>
        <v>0.96731136058665712</v>
      </c>
      <c r="K254" s="190">
        <f t="shared" ca="1" si="72"/>
        <v>0.94129910643381842</v>
      </c>
      <c r="L254" s="190">
        <f t="shared" ca="1" si="72"/>
        <v>0.91329836465199721</v>
      </c>
      <c r="M254" s="190">
        <f t="shared" ca="1" si="72"/>
        <v>0.88416181688642792</v>
      </c>
      <c r="N254" s="190">
        <f t="shared" ca="1" si="72"/>
        <v>0.85451534016670205</v>
      </c>
      <c r="O254" s="190">
        <f t="shared" ca="1" si="72"/>
        <v>0.82481182609360026</v>
      </c>
      <c r="P254" s="190">
        <f t="shared" ca="1" si="72"/>
        <v>0.79537405822348251</v>
      </c>
      <c r="Q254" s="190">
        <f t="shared" ca="1" si="72"/>
        <v>0.7664279981123443</v>
      </c>
      <c r="R254" s="190">
        <f t="shared" ca="1" si="72"/>
        <v>0.73812816537185633</v>
      </c>
      <c r="S254" s="190">
        <f t="shared" ca="1" si="72"/>
        <v>0.71057674279726035</v>
      </c>
      <c r="T254" s="190">
        <f t="shared" ca="1" si="72"/>
        <v>0.68383782361579504</v>
      </c>
      <c r="U254" s="190">
        <f t="shared" ca="1" si="72"/>
        <v>0.65794796171516345</v>
      </c>
      <c r="V254" s="190">
        <f t="shared" ca="1" si="72"/>
        <v>0.63292394216492076</v>
      </c>
      <c r="W254" s="187">
        <f t="shared" ca="1" si="72"/>
        <v>0.6087684799288875</v>
      </c>
      <c r="Y254" s="78">
        <f t="shared" ca="1" si="64"/>
        <v>11969573.658719517</v>
      </c>
      <c r="Z254" s="78">
        <f t="shared" ca="1" si="65"/>
        <v>11973420.51683549</v>
      </c>
      <c r="AA254" s="78">
        <f t="shared" ca="1" si="66"/>
        <v>3846.8581159729511</v>
      </c>
    </row>
    <row r="255" spans="1:27" ht="11.25" customHeight="1" x14ac:dyDescent="0.2">
      <c r="A255" s="222">
        <f t="shared" si="67"/>
        <v>245</v>
      </c>
      <c r="B255" s="220">
        <f t="shared" si="57"/>
        <v>1.95E-2</v>
      </c>
      <c r="C255" s="217">
        <f t="shared" si="58"/>
        <v>2.7675000000000004E-3</v>
      </c>
      <c r="D255" s="219">
        <f t="shared" ca="1" si="59"/>
        <v>0.44018796180642883</v>
      </c>
      <c r="E255" s="218">
        <f t="shared" ca="1" si="60"/>
        <v>-0.15049268237232988</v>
      </c>
      <c r="F255" s="187">
        <f t="shared" ca="1" si="61"/>
        <v>-7.4299808649532363E-4</v>
      </c>
      <c r="G255" s="217">
        <f t="shared" ca="1" si="62"/>
        <v>2.024501913504677E-3</v>
      </c>
      <c r="H255" s="187">
        <f t="shared" ca="1" si="63"/>
        <v>2.1524501913504676E-2</v>
      </c>
      <c r="I255" s="191">
        <f t="shared" ca="1" si="72"/>
        <v>0.98870663632576483</v>
      </c>
      <c r="J255" s="190">
        <f t="shared" ca="1" si="72"/>
        <v>0.96349548006117847</v>
      </c>
      <c r="K255" s="190">
        <f t="shared" ca="1" si="72"/>
        <v>0.93583720883308141</v>
      </c>
      <c r="L255" s="190">
        <f t="shared" ca="1" si="72"/>
        <v>0.90671168439578342</v>
      </c>
      <c r="M255" s="190">
        <f t="shared" ca="1" si="72"/>
        <v>0.87684044263729533</v>
      </c>
      <c r="N255" s="190">
        <f t="shared" ca="1" si="72"/>
        <v>0.84674751546455962</v>
      </c>
      <c r="O255" s="190">
        <f t="shared" ca="1" si="72"/>
        <v>0.81680813082197035</v>
      </c>
      <c r="P255" s="190">
        <f t="shared" ca="1" si="72"/>
        <v>0.78728663144889188</v>
      </c>
      <c r="Q255" s="190">
        <f t="shared" ca="1" si="72"/>
        <v>0.75836544116126736</v>
      </c>
      <c r="R255" s="190">
        <f t="shared" ca="1" si="72"/>
        <v>0.73016689639797605</v>
      </c>
      <c r="S255" s="190">
        <f t="shared" ca="1" si="72"/>
        <v>0.70276954074512632</v>
      </c>
      <c r="T255" s="190">
        <f t="shared" ca="1" si="72"/>
        <v>0.67622019914572917</v>
      </c>
      <c r="U255" s="190">
        <f t="shared" ca="1" si="72"/>
        <v>0.6505428757796371</v>
      </c>
      <c r="V255" s="190">
        <f t="shared" ca="1" si="72"/>
        <v>0.62574528291052101</v>
      </c>
      <c r="W255" s="187">
        <f t="shared" ca="1" si="72"/>
        <v>0.60182361445802945</v>
      </c>
      <c r="Y255" s="78">
        <f t="shared" ca="1" si="64"/>
        <v>11868067.58058681</v>
      </c>
      <c r="Z255" s="78">
        <f t="shared" ca="1" si="65"/>
        <v>11871988.409474637</v>
      </c>
      <c r="AA255" s="78">
        <f t="shared" ca="1" si="66"/>
        <v>3920.8288878276944</v>
      </c>
    </row>
    <row r="256" spans="1:27" ht="11.25" customHeight="1" x14ac:dyDescent="0.2">
      <c r="A256" s="222">
        <f t="shared" si="67"/>
        <v>246</v>
      </c>
      <c r="B256" s="220">
        <f t="shared" si="57"/>
        <v>1.95E-2</v>
      </c>
      <c r="C256" s="217">
        <f t="shared" si="58"/>
        <v>2.7675000000000004E-3</v>
      </c>
      <c r="D256" s="219">
        <f t="shared" ca="1" si="59"/>
        <v>3.2263070391880255E-3</v>
      </c>
      <c r="E256" s="218">
        <f t="shared" ca="1" si="60"/>
        <v>-2.7238482825620163</v>
      </c>
      <c r="F256" s="187">
        <f t="shared" ca="1" si="61"/>
        <v>-1.3447923380354722E-2</v>
      </c>
      <c r="G256" s="217">
        <f t="shared" ca="1" si="62"/>
        <v>-1.0680423380354721E-2</v>
      </c>
      <c r="H256" s="187">
        <f t="shared" ca="1" si="63"/>
        <v>8.8195766196452786E-3</v>
      </c>
      <c r="I256" s="191">
        <f t="shared" ca="1" si="72"/>
        <v>0.99459877580295764</v>
      </c>
      <c r="J256" s="190">
        <f t="shared" ca="1" si="72"/>
        <v>0.97870110808255983</v>
      </c>
      <c r="K256" s="190">
        <f t="shared" ca="1" si="72"/>
        <v>0.95766242238915011</v>
      </c>
      <c r="L256" s="190">
        <f t="shared" ca="1" si="72"/>
        <v>0.93308706896144111</v>
      </c>
      <c r="M256" s="190">
        <f t="shared" ca="1" si="72"/>
        <v>0.90620489175877783</v>
      </c>
      <c r="N256" s="190">
        <f t="shared" ca="1" si="72"/>
        <v>0.87794055944182892</v>
      </c>
      <c r="O256" s="190">
        <f t="shared" ca="1" si="72"/>
        <v>0.84897806447919744</v>
      </c>
      <c r="P256" s="190">
        <f t="shared" ca="1" si="72"/>
        <v>0.81981588754202661</v>
      </c>
      <c r="Q256" s="190">
        <f t="shared" ca="1" si="72"/>
        <v>0.79081187614673076</v>
      </c>
      <c r="R256" s="190">
        <f t="shared" ca="1" si="72"/>
        <v>0.76221859045776985</v>
      </c>
      <c r="S256" s="190">
        <f t="shared" ca="1" si="72"/>
        <v>0.73421053177267603</v>
      </c>
      <c r="T256" s="190">
        <f t="shared" ca="1" si="72"/>
        <v>0.70690479246087279</v>
      </c>
      <c r="U256" s="190">
        <f t="shared" ca="1" si="72"/>
        <v>0.68037654031578054</v>
      </c>
      <c r="V256" s="190">
        <f t="shared" ca="1" si="72"/>
        <v>0.65467053241113049</v>
      </c>
      <c r="W256" s="187">
        <f t="shared" ca="1" si="72"/>
        <v>0.62980962222162806</v>
      </c>
      <c r="Y256" s="78">
        <f t="shared" ca="1" si="64"/>
        <v>12275991.26424453</v>
      </c>
      <c r="Z256" s="78">
        <f t="shared" ca="1" si="65"/>
        <v>12279617.375749122</v>
      </c>
      <c r="AA256" s="78">
        <f t="shared" ca="1" si="66"/>
        <v>3626.1115045920014</v>
      </c>
    </row>
    <row r="257" spans="1:27" ht="11.25" customHeight="1" x14ac:dyDescent="0.2">
      <c r="A257" s="222">
        <f t="shared" si="67"/>
        <v>247</v>
      </c>
      <c r="B257" s="220">
        <f t="shared" si="57"/>
        <v>1.95E-2</v>
      </c>
      <c r="C257" s="217">
        <f t="shared" si="58"/>
        <v>2.7675000000000004E-3</v>
      </c>
      <c r="D257" s="219">
        <f t="shared" ca="1" si="59"/>
        <v>0.55200988857774358</v>
      </c>
      <c r="E257" s="218">
        <f t="shared" ca="1" si="60"/>
        <v>0.1307409678199225</v>
      </c>
      <c r="F257" s="187">
        <f t="shared" ca="1" si="61"/>
        <v>6.4548180938403998E-4</v>
      </c>
      <c r="G257" s="217">
        <f t="shared" ca="1" si="62"/>
        <v>3.4129818093840405E-3</v>
      </c>
      <c r="H257" s="187">
        <f t="shared" ca="1" si="63"/>
        <v>2.2912981809384041E-2</v>
      </c>
      <c r="I257" s="191">
        <f t="shared" ca="1" si="72"/>
        <v>0.98806482315285205</v>
      </c>
      <c r="J257" s="190">
        <f t="shared" ca="1" si="72"/>
        <v>0.96184809295504292</v>
      </c>
      <c r="K257" s="190">
        <f t="shared" ca="1" si="72"/>
        <v>0.9334823584795412</v>
      </c>
      <c r="L257" s="190">
        <f t="shared" ca="1" si="72"/>
        <v>0.90387478046221392</v>
      </c>
      <c r="M257" s="190">
        <f t="shared" ca="1" si="72"/>
        <v>0.87368953767465241</v>
      </c>
      <c r="N257" s="190">
        <f t="shared" ca="1" si="72"/>
        <v>0.84340642884174422</v>
      </c>
      <c r="O257" s="190">
        <f t="shared" ca="1" si="72"/>
        <v>0.81336712000886402</v>
      </c>
      <c r="P257" s="190">
        <f t="shared" ca="1" si="72"/>
        <v>0.78381079160169043</v>
      </c>
      <c r="Q257" s="190">
        <f t="shared" ca="1" si="72"/>
        <v>0.75490117266888124</v>
      </c>
      <c r="R257" s="190">
        <f t="shared" ca="1" si="72"/>
        <v>0.72674680848707029</v>
      </c>
      <c r="S257" s="190">
        <f t="shared" ca="1" si="72"/>
        <v>0.69941612827416932</v>
      </c>
      <c r="T257" s="190">
        <f t="shared" ca="1" si="72"/>
        <v>0.67294857715818523</v>
      </c>
      <c r="U257" s="190">
        <f t="shared" ca="1" si="72"/>
        <v>0.64736280094554188</v>
      </c>
      <c r="V257" s="190">
        <f t="shared" ca="1" si="72"/>
        <v>0.6226626409026127</v>
      </c>
      <c r="W257" s="187">
        <f t="shared" ca="1" si="72"/>
        <v>0.59884151039105771</v>
      </c>
      <c r="Y257" s="78">
        <f t="shared" ca="1" si="64"/>
        <v>11824423.572004121</v>
      </c>
      <c r="Z257" s="78">
        <f t="shared" ca="1" si="65"/>
        <v>11828376.314567726</v>
      </c>
      <c r="AA257" s="78">
        <f t="shared" ca="1" si="66"/>
        <v>3952.7425636053085</v>
      </c>
    </row>
    <row r="258" spans="1:27" ht="11.25" customHeight="1" x14ac:dyDescent="0.2">
      <c r="A258" s="222">
        <f t="shared" si="67"/>
        <v>248</v>
      </c>
      <c r="B258" s="220">
        <f t="shared" si="57"/>
        <v>1.95E-2</v>
      </c>
      <c r="C258" s="217">
        <f t="shared" si="58"/>
        <v>2.7675000000000004E-3</v>
      </c>
      <c r="D258" s="219">
        <f t="shared" ca="1" si="59"/>
        <v>0.9575882849065136</v>
      </c>
      <c r="E258" s="218">
        <f t="shared" ca="1" si="60"/>
        <v>1.723360074696517</v>
      </c>
      <c r="F258" s="187">
        <f t="shared" ca="1" si="61"/>
        <v>8.50840863261388E-3</v>
      </c>
      <c r="G258" s="217">
        <f t="shared" ca="1" si="62"/>
        <v>1.1275908632613881E-2</v>
      </c>
      <c r="H258" s="187">
        <f t="shared" ca="1" si="63"/>
        <v>3.0775908632613883E-2</v>
      </c>
      <c r="I258" s="191">
        <f t="shared" ca="1" si="72"/>
        <v>0.9844381035095422</v>
      </c>
      <c r="J258" s="190">
        <f t="shared" ca="1" si="72"/>
        <v>0.9525719804465369</v>
      </c>
      <c r="K258" s="190">
        <f t="shared" ca="1" si="72"/>
        <v>0.9202582553577181</v>
      </c>
      <c r="L258" s="190">
        <f t="shared" ca="1" si="72"/>
        <v>0.88797610943742378</v>
      </c>
      <c r="M258" s="190">
        <f t="shared" ca="1" si="72"/>
        <v>0.85605846823580756</v>
      </c>
      <c r="N258" s="190">
        <f t="shared" ca="1" si="72"/>
        <v>0.82473313557868522</v>
      </c>
      <c r="O258" s="190">
        <f t="shared" ca="1" si="72"/>
        <v>0.79415246403485484</v>
      </c>
      <c r="P258" s="190">
        <f t="shared" ca="1" si="72"/>
        <v>0.76441473294405538</v>
      </c>
      <c r="Q258" s="190">
        <f t="shared" ca="1" si="72"/>
        <v>0.73557955318094581</v>
      </c>
      <c r="R258" s="190">
        <f t="shared" ca="1" si="72"/>
        <v>0.70767897385977463</v>
      </c>
      <c r="S258" s="190">
        <f t="shared" ca="1" si="72"/>
        <v>0.68072549489770973</v>
      </c>
      <c r="T258" s="190">
        <f t="shared" ca="1" si="72"/>
        <v>0.65471784959428692</v>
      </c>
      <c r="U258" s="190">
        <f t="shared" ca="1" si="72"/>
        <v>0.62964517792870811</v>
      </c>
      <c r="V258" s="190">
        <f t="shared" ca="1" si="72"/>
        <v>0.60549003707817617</v>
      </c>
      <c r="W258" s="187">
        <f t="shared" ca="1" si="72"/>
        <v>0.5822305709070158</v>
      </c>
      <c r="Y258" s="78">
        <f t="shared" ca="1" si="64"/>
        <v>11580670.906991243</v>
      </c>
      <c r="Z258" s="78">
        <f t="shared" ca="1" si="65"/>
        <v>11584802.884613132</v>
      </c>
      <c r="AA258" s="78">
        <f t="shared" ca="1" si="66"/>
        <v>4131.9776218887419</v>
      </c>
    </row>
    <row r="259" spans="1:27" ht="11.25" customHeight="1" x14ac:dyDescent="0.2">
      <c r="A259" s="222">
        <f t="shared" si="67"/>
        <v>249</v>
      </c>
      <c r="B259" s="220">
        <f t="shared" si="57"/>
        <v>1.95E-2</v>
      </c>
      <c r="C259" s="217">
        <f t="shared" si="58"/>
        <v>2.7675000000000004E-3</v>
      </c>
      <c r="D259" s="219">
        <f t="shared" ca="1" si="59"/>
        <v>0.28666295878743853</v>
      </c>
      <c r="E259" s="218">
        <f t="shared" ca="1" si="60"/>
        <v>-0.56316002981900271</v>
      </c>
      <c r="F259" s="187">
        <f t="shared" ca="1" si="61"/>
        <v>-2.7803798693078639E-3</v>
      </c>
      <c r="G259" s="217">
        <f t="shared" ca="1" si="62"/>
        <v>-1.2879869307863469E-5</v>
      </c>
      <c r="H259" s="187">
        <f t="shared" ca="1" si="63"/>
        <v>1.9487120130692138E-2</v>
      </c>
      <c r="I259" s="191">
        <f t="shared" ca="1" si="72"/>
        <v>0.98964915370702145</v>
      </c>
      <c r="J259" s="190">
        <f t="shared" ca="1" si="72"/>
        <v>0.96591787753159986</v>
      </c>
      <c r="K259" s="190">
        <f t="shared" ca="1" si="72"/>
        <v>0.9393033492059587</v>
      </c>
      <c r="L259" s="190">
        <f t="shared" ca="1" si="72"/>
        <v>0.91089053280177124</v>
      </c>
      <c r="M259" s="190">
        <f t="shared" ca="1" si="72"/>
        <v>0.88148449565131304</v>
      </c>
      <c r="N259" s="190">
        <f t="shared" ca="1" si="72"/>
        <v>0.8516740227720021</v>
      </c>
      <c r="O259" s="190">
        <f t="shared" ca="1" si="72"/>
        <v>0.82188365730590063</v>
      </c>
      <c r="P259" s="190">
        <f t="shared" ca="1" si="72"/>
        <v>0.79241481620322751</v>
      </c>
      <c r="Q259" s="190">
        <f t="shared" ca="1" si="72"/>
        <v>0.76347752399444535</v>
      </c>
      <c r="R259" s="190">
        <f t="shared" ca="1" si="72"/>
        <v>0.73521450904696306</v>
      </c>
      <c r="S259" s="190">
        <f t="shared" ca="1" si="72"/>
        <v>0.70771928738614742</v>
      </c>
      <c r="T259" s="190">
        <f t="shared" ca="1" si="72"/>
        <v>0.68104961795255714</v>
      </c>
      <c r="U259" s="190">
        <f t="shared" ca="1" si="72"/>
        <v>0.65523744934795358</v>
      </c>
      <c r="V259" s="190">
        <f t="shared" ca="1" si="72"/>
        <v>0.63029623618145503</v>
      </c>
      <c r="W259" s="187">
        <f t="shared" ca="1" si="72"/>
        <v>0.60622629901708092</v>
      </c>
      <c r="Y259" s="78">
        <f t="shared" ca="1" si="64"/>
        <v>11932438.828105396</v>
      </c>
      <c r="Z259" s="78">
        <f t="shared" ca="1" si="65"/>
        <v>11936312.704596806</v>
      </c>
      <c r="AA259" s="78">
        <f t="shared" ca="1" si="66"/>
        <v>3873.8764914106578</v>
      </c>
    </row>
    <row r="260" spans="1:27" ht="11.25" customHeight="1" x14ac:dyDescent="0.2">
      <c r="A260" s="222">
        <f t="shared" si="67"/>
        <v>250</v>
      </c>
      <c r="B260" s="220">
        <f t="shared" si="57"/>
        <v>1.95E-2</v>
      </c>
      <c r="C260" s="217">
        <f t="shared" si="58"/>
        <v>2.7675000000000004E-3</v>
      </c>
      <c r="D260" s="219">
        <f t="shared" ca="1" si="59"/>
        <v>4.7389868859459616E-2</v>
      </c>
      <c r="E260" s="218">
        <f t="shared" ca="1" si="60"/>
        <v>-1.6707061287633576</v>
      </c>
      <c r="F260" s="187">
        <f t="shared" ca="1" si="61"/>
        <v>-8.2484506037047035E-3</v>
      </c>
      <c r="G260" s="217">
        <f t="shared" ca="1" si="62"/>
        <v>-5.4809506037047026E-3</v>
      </c>
      <c r="H260" s="187">
        <f t="shared" ca="1" si="63"/>
        <v>1.4019049396295297E-2</v>
      </c>
      <c r="I260" s="191">
        <f t="shared" ca="1" si="72"/>
        <v>0.99218319322648585</v>
      </c>
      <c r="J260" s="190">
        <f t="shared" ca="1" si="72"/>
        <v>0.97244943105173098</v>
      </c>
      <c r="K260" s="190">
        <f t="shared" ca="1" si="72"/>
        <v>0.9486696204071724</v>
      </c>
      <c r="L260" s="190">
        <f t="shared" ca="1" si="72"/>
        <v>0.92220148056765305</v>
      </c>
      <c r="M260" s="190">
        <f t="shared" ca="1" si="72"/>
        <v>0.8940704919799175</v>
      </c>
      <c r="N260" s="190">
        <f t="shared" ca="1" si="72"/>
        <v>0.86503829507182517</v>
      </c>
      <c r="O260" s="190">
        <f t="shared" ca="1" si="72"/>
        <v>0.83566217368957552</v>
      </c>
      <c r="P260" s="190">
        <f t="shared" ca="1" si="72"/>
        <v>0.80634394086714267</v>
      </c>
      <c r="Q260" s="190">
        <f t="shared" ca="1" si="72"/>
        <v>0.77736869671381703</v>
      </c>
      <c r="R260" s="190">
        <f t="shared" ca="1" si="72"/>
        <v>0.7489348212792829</v>
      </c>
      <c r="S260" s="190">
        <f t="shared" ca="1" si="72"/>
        <v>0.72117679428307868</v>
      </c>
      <c r="T260" s="190">
        <f t="shared" ca="1" si="72"/>
        <v>0.6941823466340008</v>
      </c>
      <c r="U260" s="190">
        <f t="shared" ca="1" si="72"/>
        <v>0.66800523635149978</v>
      </c>
      <c r="V260" s="190">
        <f t="shared" ca="1" si="72"/>
        <v>0.64267470097682722</v>
      </c>
      <c r="W260" s="187">
        <f t="shared" ca="1" si="72"/>
        <v>0.61820241451319524</v>
      </c>
      <c r="Y260" s="78">
        <f t="shared" ca="1" si="64"/>
        <v>12107163.637613205</v>
      </c>
      <c r="Z260" s="78">
        <f t="shared" ca="1" si="65"/>
        <v>12110910.862082019</v>
      </c>
      <c r="AA260" s="78">
        <f t="shared" ca="1" si="66"/>
        <v>3747.2244688142091</v>
      </c>
    </row>
    <row r="261" spans="1:27" ht="11.25" customHeight="1" x14ac:dyDescent="0.2">
      <c r="A261" s="222">
        <f t="shared" si="67"/>
        <v>251</v>
      </c>
      <c r="B261" s="220">
        <f t="shared" si="57"/>
        <v>1.95E-2</v>
      </c>
      <c r="C261" s="217">
        <f t="shared" si="58"/>
        <v>2.7675000000000004E-3</v>
      </c>
      <c r="D261" s="219">
        <f t="shared" ca="1" si="59"/>
        <v>0.21397589505511905</v>
      </c>
      <c r="E261" s="218">
        <f t="shared" ca="1" si="60"/>
        <v>-0.79270144176541446</v>
      </c>
      <c r="F261" s="187">
        <f t="shared" ca="1" si="61"/>
        <v>-3.9136497875466025E-3</v>
      </c>
      <c r="G261" s="217">
        <f t="shared" ca="1" si="62"/>
        <v>-1.1461497875466021E-3</v>
      </c>
      <c r="H261" s="187">
        <f t="shared" ca="1" si="63"/>
        <v>1.8353850212453397E-2</v>
      </c>
      <c r="I261" s="191">
        <f t="shared" ref="I261:W270" ca="1" si="73">I$8*EXP(-$H261*I$9)</f>
        <v>0.9901738068647955</v>
      </c>
      <c r="J261" s="190">
        <f t="shared" ca="1" si="73"/>
        <v>0.9672679429851081</v>
      </c>
      <c r="K261" s="190">
        <f t="shared" ca="1" si="73"/>
        <v>0.94123690290170059</v>
      </c>
      <c r="L261" s="190">
        <f t="shared" ca="1" si="73"/>
        <v>0.91322329881951569</v>
      </c>
      <c r="M261" s="190">
        <f t="shared" ca="1" si="73"/>
        <v>0.88407833365905453</v>
      </c>
      <c r="N261" s="190">
        <f t="shared" ca="1" si="73"/>
        <v>0.85442673049213869</v>
      </c>
      <c r="O261" s="190">
        <f t="shared" ca="1" si="73"/>
        <v>0.82472049787651414</v>
      </c>
      <c r="P261" s="190">
        <f t="shared" ca="1" si="73"/>
        <v>0.79528175320181838</v>
      </c>
      <c r="Q261" s="190">
        <f t="shared" ca="1" si="73"/>
        <v>0.76633596080720978</v>
      </c>
      <c r="R261" s="190">
        <f t="shared" ca="1" si="73"/>
        <v>0.7380372722472508</v>
      </c>
      <c r="S261" s="190">
        <f t="shared" ca="1" si="73"/>
        <v>0.71048759968692088</v>
      </c>
      <c r="T261" s="190">
        <f t="shared" ca="1" si="73"/>
        <v>0.68375083850090868</v>
      </c>
      <c r="U261" s="190">
        <f t="shared" ca="1" si="73"/>
        <v>0.65786339869783905</v>
      </c>
      <c r="V261" s="190">
        <f t="shared" ca="1" si="73"/>
        <v>0.63284196127787007</v>
      </c>
      <c r="W261" s="187">
        <f t="shared" ca="1" si="73"/>
        <v>0.60868916637401704</v>
      </c>
      <c r="Y261" s="78">
        <f t="shared" ca="1" si="64"/>
        <v>11968415.46439266</v>
      </c>
      <c r="Z261" s="78">
        <f t="shared" ca="1" si="65"/>
        <v>11972263.164402377</v>
      </c>
      <c r="AA261" s="78">
        <f t="shared" ca="1" si="66"/>
        <v>3847.7000097166747</v>
      </c>
    </row>
    <row r="262" spans="1:27" ht="11.25" customHeight="1" x14ac:dyDescent="0.2">
      <c r="A262" s="222">
        <f t="shared" si="67"/>
        <v>252</v>
      </c>
      <c r="B262" s="220">
        <f t="shared" si="57"/>
        <v>1.95E-2</v>
      </c>
      <c r="C262" s="217">
        <f t="shared" si="58"/>
        <v>2.7675000000000004E-3</v>
      </c>
      <c r="D262" s="219">
        <f t="shared" ca="1" si="59"/>
        <v>0.50285483230985339</v>
      </c>
      <c r="E262" s="218">
        <f t="shared" ca="1" si="60"/>
        <v>7.156064462865438E-3</v>
      </c>
      <c r="F262" s="187">
        <f t="shared" ca="1" si="61"/>
        <v>3.533023745029478E-5</v>
      </c>
      <c r="G262" s="217">
        <f t="shared" ca="1" si="62"/>
        <v>2.8028302374502952E-3</v>
      </c>
      <c r="H262" s="187">
        <f t="shared" ca="1" si="63"/>
        <v>2.2302830237450295E-2</v>
      </c>
      <c r="I262" s="191">
        <f t="shared" ca="1" si="73"/>
        <v>0.98834680926296592</v>
      </c>
      <c r="J262" s="190">
        <f t="shared" ca="1" si="73"/>
        <v>0.96257167112441322</v>
      </c>
      <c r="K262" s="190">
        <f t="shared" ca="1" si="73"/>
        <v>0.93451643976431176</v>
      </c>
      <c r="L262" s="190">
        <f t="shared" ca="1" si="73"/>
        <v>0.90512033049792162</v>
      </c>
      <c r="M262" s="190">
        <f t="shared" ca="1" si="73"/>
        <v>0.87507276975341719</v>
      </c>
      <c r="N262" s="190">
        <f t="shared" ca="1" si="73"/>
        <v>0.84487300424586931</v>
      </c>
      <c r="O262" s="190">
        <f t="shared" ca="1" si="73"/>
        <v>0.81487744371038684</v>
      </c>
      <c r="P262" s="190">
        <f t="shared" ca="1" si="73"/>
        <v>0.78533631548834348</v>
      </c>
      <c r="Q262" s="190">
        <f t="shared" ca="1" si="73"/>
        <v>0.75642155234937103</v>
      </c>
      <c r="R262" s="190">
        <f t="shared" ca="1" si="73"/>
        <v>0.72824774938679748</v>
      </c>
      <c r="S262" s="190">
        <f t="shared" ca="1" si="73"/>
        <v>0.70088777156896387</v>
      </c>
      <c r="T262" s="190">
        <f t="shared" ca="1" si="73"/>
        <v>0.67438429986589676</v>
      </c>
      <c r="U262" s="190">
        <f t="shared" ca="1" si="73"/>
        <v>0.64875832921573162</v>
      </c>
      <c r="V262" s="190">
        <f t="shared" ca="1" si="73"/>
        <v>0.62401539773371761</v>
      </c>
      <c r="W262" s="187">
        <f t="shared" ca="1" si="73"/>
        <v>0.60015013750985147</v>
      </c>
      <c r="Y262" s="78">
        <f t="shared" ca="1" si="64"/>
        <v>11843580.021477958</v>
      </c>
      <c r="Z262" s="78">
        <f t="shared" ca="1" si="65"/>
        <v>11847518.748705901</v>
      </c>
      <c r="AA262" s="78">
        <f t="shared" ca="1" si="66"/>
        <v>3938.7272279430181</v>
      </c>
    </row>
    <row r="263" spans="1:27" ht="11.25" customHeight="1" x14ac:dyDescent="0.2">
      <c r="A263" s="222">
        <f t="shared" si="67"/>
        <v>253</v>
      </c>
      <c r="B263" s="220">
        <f t="shared" si="57"/>
        <v>1.95E-2</v>
      </c>
      <c r="C263" s="217">
        <f t="shared" si="58"/>
        <v>2.7675000000000004E-3</v>
      </c>
      <c r="D263" s="219">
        <f t="shared" ca="1" si="59"/>
        <v>0.62918476115956756</v>
      </c>
      <c r="E263" s="218">
        <f t="shared" ca="1" si="60"/>
        <v>0.32969493971653269</v>
      </c>
      <c r="F263" s="187">
        <f t="shared" ca="1" si="61"/>
        <v>1.6277383423236437E-3</v>
      </c>
      <c r="G263" s="217">
        <f t="shared" ca="1" si="62"/>
        <v>4.3952383423236444E-3</v>
      </c>
      <c r="H263" s="187">
        <f t="shared" ca="1" si="63"/>
        <v>2.3895238342323644E-2</v>
      </c>
      <c r="I263" s="191">
        <f t="shared" ca="1" si="73"/>
        <v>0.98761103495648384</v>
      </c>
      <c r="J263" s="190">
        <f t="shared" ca="1" si="73"/>
        <v>0.96068437833730547</v>
      </c>
      <c r="K263" s="190">
        <f t="shared" ca="1" si="73"/>
        <v>0.93182003914965439</v>
      </c>
      <c r="L263" s="190">
        <f t="shared" ca="1" si="73"/>
        <v>0.90187322323791441</v>
      </c>
      <c r="M263" s="190">
        <f t="shared" ca="1" si="73"/>
        <v>0.87146732415870987</v>
      </c>
      <c r="N263" s="190">
        <f t="shared" ca="1" si="73"/>
        <v>0.84105079886324052</v>
      </c>
      <c r="O263" s="190">
        <f t="shared" ca="1" si="73"/>
        <v>0.81094159381878339</v>
      </c>
      <c r="P263" s="190">
        <f t="shared" ca="1" si="73"/>
        <v>0.78136113969215681</v>
      </c>
      <c r="Q263" s="190">
        <f t="shared" ca="1" si="73"/>
        <v>0.75245999647752948</v>
      </c>
      <c r="R263" s="190">
        <f t="shared" ca="1" si="73"/>
        <v>0.72433700478630103</v>
      </c>
      <c r="S263" s="190">
        <f t="shared" ca="1" si="73"/>
        <v>0.69705348211897789</v>
      </c>
      <c r="T263" s="190">
        <f t="shared" ca="1" si="73"/>
        <v>0.67064368777876437</v>
      </c>
      <c r="U263" s="190">
        <f t="shared" ca="1" si="73"/>
        <v>0.64512250400227023</v>
      </c>
      <c r="V263" s="190">
        <f t="shared" ca="1" si="73"/>
        <v>0.62049105420815531</v>
      </c>
      <c r="W263" s="187">
        <f t="shared" ca="1" si="73"/>
        <v>0.59674080013444197</v>
      </c>
      <c r="Y263" s="78">
        <f t="shared" ca="1" si="64"/>
        <v>11793658.061720688</v>
      </c>
      <c r="Z263" s="78">
        <f t="shared" ca="1" si="65"/>
        <v>11797633.337195402</v>
      </c>
      <c r="AA263" s="78">
        <f t="shared" ca="1" si="66"/>
        <v>3975.2754747141153</v>
      </c>
    </row>
    <row r="264" spans="1:27" ht="11.25" customHeight="1" x14ac:dyDescent="0.2">
      <c r="A264" s="222">
        <f t="shared" si="67"/>
        <v>254</v>
      </c>
      <c r="B264" s="220">
        <f t="shared" si="57"/>
        <v>1.95E-2</v>
      </c>
      <c r="C264" s="217">
        <f t="shared" si="58"/>
        <v>2.7675000000000004E-3</v>
      </c>
      <c r="D264" s="219">
        <f t="shared" ca="1" si="59"/>
        <v>0.92377801110766022</v>
      </c>
      <c r="E264" s="218">
        <f t="shared" ca="1" si="60"/>
        <v>1.4309519810390547</v>
      </c>
      <c r="F264" s="187">
        <f t="shared" ca="1" si="61"/>
        <v>7.0647593425724802E-3</v>
      </c>
      <c r="G264" s="217">
        <f t="shared" ca="1" si="62"/>
        <v>9.8322593425724802E-3</v>
      </c>
      <c r="H264" s="187">
        <f t="shared" ca="1" si="63"/>
        <v>2.933225934257248E-2</v>
      </c>
      <c r="I264" s="191">
        <f t="shared" ca="1" si="73"/>
        <v>0.98510297745228614</v>
      </c>
      <c r="J264" s="190">
        <f t="shared" ca="1" si="73"/>
        <v>0.95426836321341635</v>
      </c>
      <c r="K264" s="190">
        <f t="shared" ca="1" si="73"/>
        <v>0.92267210811036426</v>
      </c>
      <c r="L264" s="190">
        <f t="shared" ca="1" si="73"/>
        <v>0.89087403215638727</v>
      </c>
      <c r="M264" s="190">
        <f t="shared" ca="1" si="73"/>
        <v>0.85926868813223456</v>
      </c>
      <c r="N264" s="190">
        <f t="shared" ca="1" si="73"/>
        <v>0.82813033086358168</v>
      </c>
      <c r="O264" s="190">
        <f t="shared" ca="1" si="73"/>
        <v>0.79764597305828655</v>
      </c>
      <c r="P264" s="190">
        <f t="shared" ca="1" si="73"/>
        <v>0.76793956053440582</v>
      </c>
      <c r="Q264" s="190">
        <f t="shared" ca="1" si="73"/>
        <v>0.73908959857427714</v>
      </c>
      <c r="R264" s="190">
        <f t="shared" ca="1" si="73"/>
        <v>0.7111419785132167</v>
      </c>
      <c r="S264" s="190">
        <f t="shared" ca="1" si="73"/>
        <v>0.68411929889679512</v>
      </c>
      <c r="T264" s="190">
        <f t="shared" ca="1" si="73"/>
        <v>0.6580276317126128</v>
      </c>
      <c r="U264" s="190">
        <f t="shared" ca="1" si="73"/>
        <v>0.63286142869578355</v>
      </c>
      <c r="V264" s="190">
        <f t="shared" ca="1" si="73"/>
        <v>0.6086070746413984</v>
      </c>
      <c r="W264" s="187">
        <f t="shared" ca="1" si="73"/>
        <v>0.58524545696995212</v>
      </c>
      <c r="Y264" s="78">
        <f t="shared" ca="1" si="64"/>
        <v>11624994.501525</v>
      </c>
      <c r="Z264" s="78">
        <f t="shared" ca="1" si="65"/>
        <v>11629093.778499318</v>
      </c>
      <c r="AA264" s="78">
        <f t="shared" ca="1" si="66"/>
        <v>4099.276974318549</v>
      </c>
    </row>
    <row r="265" spans="1:27" ht="11.25" customHeight="1" x14ac:dyDescent="0.2">
      <c r="A265" s="222">
        <f t="shared" si="67"/>
        <v>255</v>
      </c>
      <c r="B265" s="220">
        <f t="shared" si="57"/>
        <v>1.95E-2</v>
      </c>
      <c r="C265" s="217">
        <f t="shared" si="58"/>
        <v>2.7675000000000004E-3</v>
      </c>
      <c r="D265" s="219">
        <f t="shared" ca="1" si="59"/>
        <v>0.80294023401894066</v>
      </c>
      <c r="E265" s="218">
        <f t="shared" ca="1" si="60"/>
        <v>0.85217038344743357</v>
      </c>
      <c r="F265" s="187">
        <f t="shared" ca="1" si="61"/>
        <v>4.207254162052497E-3</v>
      </c>
      <c r="G265" s="217">
        <f t="shared" ca="1" si="62"/>
        <v>6.9747541620524978E-3</v>
      </c>
      <c r="H265" s="187">
        <f t="shared" ca="1" si="63"/>
        <v>2.64747541620525E-2</v>
      </c>
      <c r="I265" s="191">
        <f t="shared" ca="1" si="73"/>
        <v>0.98642032831718307</v>
      </c>
      <c r="J265" s="190">
        <f t="shared" ca="1" si="73"/>
        <v>0.95763503248505422</v>
      </c>
      <c r="K265" s="190">
        <f t="shared" ca="1" si="73"/>
        <v>0.92746868297545415</v>
      </c>
      <c r="L265" s="190">
        <f t="shared" ca="1" si="73"/>
        <v>0.89663798755389756</v>
      </c>
      <c r="M265" s="190">
        <f t="shared" ca="1" si="73"/>
        <v>0.8656584167121808</v>
      </c>
      <c r="N265" s="190">
        <f t="shared" ca="1" si="73"/>
        <v>0.8348959287114941</v>
      </c>
      <c r="O265" s="190">
        <f t="shared" ca="1" si="73"/>
        <v>0.80460627331389079</v>
      </c>
      <c r="P265" s="190">
        <f t="shared" ca="1" si="73"/>
        <v>0.7749644693733716</v>
      </c>
      <c r="Q265" s="190">
        <f t="shared" ca="1" si="73"/>
        <v>0.74608671472825938</v>
      </c>
      <c r="R265" s="190">
        <f t="shared" ca="1" si="73"/>
        <v>0.71804656727699157</v>
      </c>
      <c r="S265" s="190">
        <f t="shared" ca="1" si="73"/>
        <v>0.69088683902296488</v>
      </c>
      <c r="T265" s="190">
        <f t="shared" ca="1" si="73"/>
        <v>0.66462830746581691</v>
      </c>
      <c r="U265" s="190">
        <f t="shared" ca="1" si="73"/>
        <v>0.63927607749576021</v>
      </c>
      <c r="V265" s="190">
        <f t="shared" ca="1" si="73"/>
        <v>0.61482421589171388</v>
      </c>
      <c r="W265" s="187">
        <f t="shared" ca="1" si="73"/>
        <v>0.59125911961161381</v>
      </c>
      <c r="Y265" s="78">
        <f t="shared" ca="1" si="64"/>
        <v>11713294.960935647</v>
      </c>
      <c r="Z265" s="78">
        <f t="shared" ca="1" si="65"/>
        <v>11717329.226207396</v>
      </c>
      <c r="AA265" s="78">
        <f t="shared" ca="1" si="66"/>
        <v>4034.2652717493474</v>
      </c>
    </row>
    <row r="266" spans="1:27" ht="11.25" customHeight="1" x14ac:dyDescent="0.2">
      <c r="A266" s="222">
        <f t="shared" si="67"/>
        <v>256</v>
      </c>
      <c r="B266" s="220">
        <f t="shared" si="57"/>
        <v>1.95E-2</v>
      </c>
      <c r="C266" s="217">
        <f t="shared" si="58"/>
        <v>2.7675000000000004E-3</v>
      </c>
      <c r="D266" s="219">
        <f t="shared" ca="1" si="59"/>
        <v>0.44362213021679453</v>
      </c>
      <c r="E266" s="218">
        <f t="shared" ca="1" si="60"/>
        <v>-0.14179205426532648</v>
      </c>
      <c r="F266" s="187">
        <f t="shared" ca="1" si="61"/>
        <v>-7.0004217705902836E-4</v>
      </c>
      <c r="G266" s="217">
        <f t="shared" ca="1" si="62"/>
        <v>2.0674578229409723E-3</v>
      </c>
      <c r="H266" s="187">
        <f t="shared" ca="1" si="63"/>
        <v>2.1567457822940971E-2</v>
      </c>
      <c r="I266" s="191">
        <f t="shared" ca="1" si="73"/>
        <v>0.98868677406933914</v>
      </c>
      <c r="J266" s="190">
        <f t="shared" ca="1" si="73"/>
        <v>0.96344447197463456</v>
      </c>
      <c r="K266" s="190">
        <f t="shared" ca="1" si="73"/>
        <v>0.93576426699678583</v>
      </c>
      <c r="L266" s="190">
        <f t="shared" ca="1" si="73"/>
        <v>0.90662378473607019</v>
      </c>
      <c r="M266" s="190">
        <f t="shared" ca="1" si="73"/>
        <v>0.87674279181009085</v>
      </c>
      <c r="N266" s="190">
        <f t="shared" ca="1" si="73"/>
        <v>0.84664395291656691</v>
      </c>
      <c r="O266" s="190">
        <f t="shared" ca="1" si="73"/>
        <v>0.81670145711275932</v>
      </c>
      <c r="P266" s="190">
        <f t="shared" ca="1" si="73"/>
        <v>0.78717886741993737</v>
      </c>
      <c r="Q266" s="190">
        <f t="shared" ca="1" si="73"/>
        <v>0.75825802788939589</v>
      </c>
      <c r="R266" s="190">
        <f t="shared" ca="1" si="73"/>
        <v>0.73006084701268603</v>
      </c>
      <c r="S266" s="190">
        <f t="shared" ca="1" si="73"/>
        <v>0.70266555438073874</v>
      </c>
      <c r="T266" s="190">
        <f t="shared" ca="1" si="73"/>
        <v>0.67611874575550612</v>
      </c>
      <c r="U266" s="190">
        <f t="shared" ca="1" si="73"/>
        <v>0.65044425886739243</v>
      </c>
      <c r="V266" s="190">
        <f t="shared" ca="1" si="73"/>
        <v>0.62564968570783663</v>
      </c>
      <c r="W266" s="187">
        <f t="shared" ca="1" si="73"/>
        <v>0.60173113378877907</v>
      </c>
      <c r="Y266" s="78">
        <f t="shared" ca="1" si="64"/>
        <v>11866714.620438522</v>
      </c>
      <c r="Z266" s="78">
        <f t="shared" ca="1" si="65"/>
        <v>11870636.437707506</v>
      </c>
      <c r="AA266" s="78">
        <f t="shared" ca="1" si="66"/>
        <v>3921.8172689843923</v>
      </c>
    </row>
    <row r="267" spans="1:27" ht="11.25" customHeight="1" x14ac:dyDescent="0.2">
      <c r="A267" s="222">
        <f t="shared" si="67"/>
        <v>257</v>
      </c>
      <c r="B267" s="220">
        <f t="shared" ref="B267:B330" si="74">$B$5</f>
        <v>1.95E-2</v>
      </c>
      <c r="C267" s="217">
        <f t="shared" ref="C267:C330" si="75">$B$2*($B$3-$B267)*$B$8</f>
        <v>2.7675000000000004E-3</v>
      </c>
      <c r="D267" s="219">
        <f t="shared" ref="D267:D330" ca="1" si="76">RAND()</f>
        <v>0.65117115861941099</v>
      </c>
      <c r="E267" s="218">
        <f t="shared" ref="E267:E330" ca="1" si="77">NORMINV(D267,0,1)</f>
        <v>0.3884842831969153</v>
      </c>
      <c r="F267" s="187">
        <f t="shared" ref="F267:F330" ca="1" si="78">SQRT($B267)*$B$9*E267</f>
        <v>1.9179874695481303E-3</v>
      </c>
      <c r="G267" s="217">
        <f t="shared" ref="G267:G330" ca="1" si="79">C267+F267</f>
        <v>4.6854874695481307E-3</v>
      </c>
      <c r="H267" s="187">
        <f t="shared" ref="H267:H330" ca="1" si="80">$B267+G267</f>
        <v>2.4185487469548132E-2</v>
      </c>
      <c r="I267" s="191">
        <f t="shared" ca="1" si="73"/>
        <v>0.98747698398671258</v>
      </c>
      <c r="J267" s="190">
        <f t="shared" ca="1" si="73"/>
        <v>0.96034077932775053</v>
      </c>
      <c r="K267" s="190">
        <f t="shared" ca="1" si="73"/>
        <v>0.93132940361519523</v>
      </c>
      <c r="L267" s="190">
        <f t="shared" ca="1" si="73"/>
        <v>0.90128262752261912</v>
      </c>
      <c r="M267" s="190">
        <f t="shared" ca="1" si="73"/>
        <v>0.87081175992806248</v>
      </c>
      <c r="N267" s="190">
        <f t="shared" ca="1" si="73"/>
        <v>0.84035598874202222</v>
      </c>
      <c r="O267" s="190">
        <f t="shared" ca="1" si="73"/>
        <v>0.81022625520693781</v>
      </c>
      <c r="P267" s="190">
        <f t="shared" ca="1" si="73"/>
        <v>0.78063875315206954</v>
      </c>
      <c r="Q267" s="190">
        <f t="shared" ca="1" si="73"/>
        <v>0.75174016012540124</v>
      </c>
      <c r="R267" s="190">
        <f t="shared" ca="1" si="73"/>
        <v>0.72362645725760644</v>
      </c>
      <c r="S267" s="190">
        <f t="shared" ca="1" si="73"/>
        <v>0.69635686747250558</v>
      </c>
      <c r="T267" s="190">
        <f t="shared" ca="1" si="73"/>
        <v>0.66996412321760057</v>
      </c>
      <c r="U267" s="190">
        <f t="shared" ca="1" si="73"/>
        <v>0.64446199890838085</v>
      </c>
      <c r="V267" s="190">
        <f t="shared" ca="1" si="73"/>
        <v>0.6198508181180219</v>
      </c>
      <c r="W267" s="187">
        <f t="shared" ca="1" si="73"/>
        <v>0.59612146833237567</v>
      </c>
      <c r="Y267" s="78">
        <f t="shared" ref="Y267:Y330" ca="1" si="81">SUMPRODUCT($I267:$W267,$I$3:$W$3)</f>
        <v>11784584.444913263</v>
      </c>
      <c r="Z267" s="78">
        <f t="shared" ref="Z267:Z330" ca="1" si="82">SUMPRODUCT($I267:$W267,$I$4:$W$4)</f>
        <v>11788566.3714884</v>
      </c>
      <c r="AA267" s="78">
        <f t="shared" ref="AA267:AA330" ca="1" si="83">+Z267-Y267</f>
        <v>3981.9265751373023</v>
      </c>
    </row>
    <row r="268" spans="1:27" ht="11.25" customHeight="1" x14ac:dyDescent="0.2">
      <c r="A268" s="222">
        <f t="shared" ref="A268:A331" si="84">+A267+1</f>
        <v>258</v>
      </c>
      <c r="B268" s="220">
        <f t="shared" si="74"/>
        <v>1.95E-2</v>
      </c>
      <c r="C268" s="217">
        <f t="shared" si="75"/>
        <v>2.7675000000000004E-3</v>
      </c>
      <c r="D268" s="219">
        <f t="shared" ca="1" si="76"/>
        <v>0.83999392764352443</v>
      </c>
      <c r="E268" s="218">
        <f t="shared" ca="1" si="77"/>
        <v>0.99443292641521619</v>
      </c>
      <c r="F268" s="187">
        <f t="shared" ca="1" si="78"/>
        <v>4.9096191909614095E-3</v>
      </c>
      <c r="G268" s="217">
        <f t="shared" ca="1" si="79"/>
        <v>7.6771191909614095E-3</v>
      </c>
      <c r="H268" s="187">
        <f t="shared" ca="1" si="80"/>
        <v>2.7177119190961409E-2</v>
      </c>
      <c r="I268" s="191">
        <f t="shared" ca="1" si="73"/>
        <v>0.9860963647690234</v>
      </c>
      <c r="J268" s="190">
        <f t="shared" ca="1" si="73"/>
        <v>0.95680641732588068</v>
      </c>
      <c r="K268" s="190">
        <f t="shared" ca="1" si="73"/>
        <v>0.92628739494232837</v>
      </c>
      <c r="L268" s="190">
        <f t="shared" ca="1" si="73"/>
        <v>0.89521777954596815</v>
      </c>
      <c r="M268" s="190">
        <f t="shared" ca="1" si="73"/>
        <v>0.8640834525288893</v>
      </c>
      <c r="N268" s="190">
        <f t="shared" ca="1" si="73"/>
        <v>0.83322786185488529</v>
      </c>
      <c r="O268" s="190">
        <f t="shared" ca="1" si="73"/>
        <v>0.80288984591341628</v>
      </c>
      <c r="P268" s="190">
        <f t="shared" ca="1" si="73"/>
        <v>0.77323183678177132</v>
      </c>
      <c r="Q268" s="190">
        <f t="shared" ca="1" si="73"/>
        <v>0.74436073135064396</v>
      </c>
      <c r="R268" s="190">
        <f t="shared" ca="1" si="73"/>
        <v>0.71634325407330646</v>
      </c>
      <c r="S268" s="190">
        <f t="shared" ca="1" si="73"/>
        <v>0.68921722076853764</v>
      </c>
      <c r="T268" s="190">
        <f t="shared" ca="1" si="73"/>
        <v>0.66299977214234185</v>
      </c>
      <c r="U268" s="190">
        <f t="shared" ca="1" si="73"/>
        <v>0.63769337733083575</v>
      </c>
      <c r="V268" s="190">
        <f t="shared" ca="1" si="73"/>
        <v>0.61329020180988181</v>
      </c>
      <c r="W268" s="187">
        <f t="shared" ca="1" si="73"/>
        <v>0.58977527851865597</v>
      </c>
      <c r="Y268" s="78">
        <f t="shared" ca="1" si="81"/>
        <v>11691520.789656363</v>
      </c>
      <c r="Z268" s="78">
        <f t="shared" ca="1" si="82"/>
        <v>11695571.068434315</v>
      </c>
      <c r="AA268" s="78">
        <f t="shared" ca="1" si="83"/>
        <v>4050.2787779513747</v>
      </c>
    </row>
    <row r="269" spans="1:27" ht="11.25" customHeight="1" x14ac:dyDescent="0.2">
      <c r="A269" s="222">
        <f t="shared" si="84"/>
        <v>259</v>
      </c>
      <c r="B269" s="220">
        <f t="shared" si="74"/>
        <v>1.95E-2</v>
      </c>
      <c r="C269" s="217">
        <f t="shared" si="75"/>
        <v>2.7675000000000004E-3</v>
      </c>
      <c r="D269" s="219">
        <f t="shared" ca="1" si="76"/>
        <v>0.33912588572758462</v>
      </c>
      <c r="E269" s="218">
        <f t="shared" ca="1" si="77"/>
        <v>-0.41484992196718812</v>
      </c>
      <c r="F269" s="187">
        <f t="shared" ca="1" si="78"/>
        <v>-2.0481573811128233E-3</v>
      </c>
      <c r="G269" s="217">
        <f t="shared" ca="1" si="79"/>
        <v>7.1934261888717717E-4</v>
      </c>
      <c r="H269" s="187">
        <f t="shared" ca="1" si="80"/>
        <v>2.0219342618887179E-2</v>
      </c>
      <c r="I269" s="191">
        <f t="shared" ca="1" si="73"/>
        <v>0.98931031536968761</v>
      </c>
      <c r="J269" s="190">
        <f t="shared" ca="1" si="73"/>
        <v>0.96504658248109254</v>
      </c>
      <c r="K269" s="190">
        <f t="shared" ca="1" si="73"/>
        <v>0.93805616431096994</v>
      </c>
      <c r="L269" s="190">
        <f t="shared" ca="1" si="73"/>
        <v>0.90938646793967159</v>
      </c>
      <c r="M269" s="190">
        <f t="shared" ca="1" si="73"/>
        <v>0.87981262689295947</v>
      </c>
      <c r="N269" s="190">
        <f t="shared" ca="1" si="73"/>
        <v>0.84990017543957741</v>
      </c>
      <c r="O269" s="190">
        <f t="shared" ca="1" si="73"/>
        <v>0.82005592391165705</v>
      </c>
      <c r="P269" s="190">
        <f t="shared" ca="1" si="73"/>
        <v>0.79056794416924814</v>
      </c>
      <c r="Q269" s="190">
        <f t="shared" ca="1" si="73"/>
        <v>0.76163631803979692</v>
      </c>
      <c r="R269" s="190">
        <f t="shared" ca="1" si="73"/>
        <v>0.73339642380864278</v>
      </c>
      <c r="S269" s="190">
        <f t="shared" ca="1" si="73"/>
        <v>0.70593637848212676</v>
      </c>
      <c r="T269" s="190">
        <f t="shared" ca="1" si="73"/>
        <v>0.67930999692495031</v>
      </c>
      <c r="U269" s="190">
        <f t="shared" ca="1" si="73"/>
        <v>0.65354636131321142</v>
      </c>
      <c r="V269" s="190">
        <f t="shared" ca="1" si="73"/>
        <v>0.62865685393284421</v>
      </c>
      <c r="W269" s="187">
        <f t="shared" ca="1" si="73"/>
        <v>0.60464030584832362</v>
      </c>
      <c r="Y269" s="78">
        <f t="shared" ca="1" si="81"/>
        <v>11909258.83886476</v>
      </c>
      <c r="Z269" s="78">
        <f t="shared" ca="1" si="82"/>
        <v>11913149.606095677</v>
      </c>
      <c r="AA269" s="78">
        <f t="shared" ca="1" si="83"/>
        <v>3890.7672309167683</v>
      </c>
    </row>
    <row r="270" spans="1:27" ht="11.25" customHeight="1" x14ac:dyDescent="0.2">
      <c r="A270" s="222">
        <f t="shared" si="84"/>
        <v>260</v>
      </c>
      <c r="B270" s="220">
        <f t="shared" si="74"/>
        <v>1.95E-2</v>
      </c>
      <c r="C270" s="217">
        <f t="shared" si="75"/>
        <v>2.7675000000000004E-3</v>
      </c>
      <c r="D270" s="219">
        <f t="shared" ca="1" si="76"/>
        <v>0.47617797654144267</v>
      </c>
      <c r="E270" s="218">
        <f t="shared" ca="1" si="77"/>
        <v>-5.9748487705249015E-2</v>
      </c>
      <c r="F270" s="187">
        <f t="shared" ca="1" si="78"/>
        <v>-2.9498452241124814E-4</v>
      </c>
      <c r="G270" s="217">
        <f t="shared" ca="1" si="79"/>
        <v>2.4725154775887522E-3</v>
      </c>
      <c r="H270" s="187">
        <f t="shared" ca="1" si="80"/>
        <v>2.1972515477588751E-2</v>
      </c>
      <c r="I270" s="191">
        <f t="shared" ca="1" si="73"/>
        <v>0.98849950027354194</v>
      </c>
      <c r="J270" s="190">
        <f t="shared" ca="1" si="73"/>
        <v>0.96296361816497322</v>
      </c>
      <c r="K270" s="190">
        <f t="shared" ca="1" si="73"/>
        <v>0.93507673312505069</v>
      </c>
      <c r="L270" s="190">
        <f t="shared" ca="1" si="73"/>
        <v>0.90579534376289372</v>
      </c>
      <c r="M270" s="190">
        <f t="shared" ca="1" si="73"/>
        <v>0.87582251677913048</v>
      </c>
      <c r="N270" s="190">
        <f t="shared" ca="1" si="73"/>
        <v>0.84566802067721203</v>
      </c>
      <c r="O270" s="190">
        <f t="shared" ca="1" si="73"/>
        <v>0.81569624999299695</v>
      </c>
      <c r="P270" s="190">
        <f t="shared" ca="1" si="73"/>
        <v>0.78616341926957523</v>
      </c>
      <c r="Q270" s="190">
        <f t="shared" ca="1" si="73"/>
        <v>0.75724590999240793</v>
      </c>
      <c r="R270" s="190">
        <f t="shared" ca="1" si="73"/>
        <v>0.72906159931346071</v>
      </c>
      <c r="S270" s="190">
        <f t="shared" ca="1" si="73"/>
        <v>0.70168575937539057</v>
      </c>
      <c r="T270" s="190">
        <f t="shared" ca="1" si="73"/>
        <v>0.67516282758325741</v>
      </c>
      <c r="U270" s="190">
        <f t="shared" ca="1" si="73"/>
        <v>0.64951507423724575</v>
      </c>
      <c r="V270" s="190">
        <f t="shared" ca="1" si="73"/>
        <v>0.62474895882357351</v>
      </c>
      <c r="W270" s="187">
        <f t="shared" ca="1" si="73"/>
        <v>0.60085977527214751</v>
      </c>
      <c r="Y270" s="78">
        <f t="shared" ca="1" si="81"/>
        <v>11853965.306642855</v>
      </c>
      <c r="Z270" s="78">
        <f t="shared" ca="1" si="82"/>
        <v>11857896.440690834</v>
      </c>
      <c r="AA270" s="78">
        <f t="shared" ca="1" si="83"/>
        <v>3931.134047979489</v>
      </c>
    </row>
    <row r="271" spans="1:27" ht="11.25" customHeight="1" x14ac:dyDescent="0.2">
      <c r="A271" s="222">
        <f t="shared" si="84"/>
        <v>261</v>
      </c>
      <c r="B271" s="220">
        <f t="shared" si="74"/>
        <v>1.95E-2</v>
      </c>
      <c r="C271" s="217">
        <f t="shared" si="75"/>
        <v>2.7675000000000004E-3</v>
      </c>
      <c r="D271" s="219">
        <f t="shared" ca="1" si="76"/>
        <v>9.3310428941443035E-2</v>
      </c>
      <c r="E271" s="218">
        <f t="shared" ca="1" si="77"/>
        <v>-1.3206417114873614</v>
      </c>
      <c r="F271" s="187">
        <f t="shared" ca="1" si="78"/>
        <v>-6.5201460238005042E-3</v>
      </c>
      <c r="G271" s="217">
        <f t="shared" ca="1" si="79"/>
        <v>-3.7526460238005038E-3</v>
      </c>
      <c r="H271" s="187">
        <f t="shared" ca="1" si="80"/>
        <v>1.5747353976199495E-2</v>
      </c>
      <c r="I271" s="191">
        <f t="shared" ref="I271:W280" ca="1" si="85">I$8*EXP(-$H271*I$9)</f>
        <v>0.99138155351682555</v>
      </c>
      <c r="J271" s="190">
        <f t="shared" ca="1" si="85"/>
        <v>0.97038022959865822</v>
      </c>
      <c r="K271" s="190">
        <f t="shared" ca="1" si="85"/>
        <v>0.94569915262372939</v>
      </c>
      <c r="L271" s="190">
        <f t="shared" ca="1" si="85"/>
        <v>0.91861130677611524</v>
      </c>
      <c r="M271" s="190">
        <f t="shared" ca="1" si="85"/>
        <v>0.89007310692405106</v>
      </c>
      <c r="N271" s="190">
        <f t="shared" ca="1" si="85"/>
        <v>0.8607917096782558</v>
      </c>
      <c r="O271" s="190">
        <f t="shared" ca="1" si="85"/>
        <v>0.83128238429068335</v>
      </c>
      <c r="P271" s="190">
        <f t="shared" ca="1" si="85"/>
        <v>0.80191507088780545</v>
      </c>
      <c r="Q271" s="190">
        <f t="shared" ca="1" si="85"/>
        <v>0.77295098246215543</v>
      </c>
      <c r="R271" s="190">
        <f t="shared" ca="1" si="85"/>
        <v>0.74457076303477809</v>
      </c>
      <c r="S271" s="190">
        <f t="shared" ca="1" si="85"/>
        <v>0.71689582119873174</v>
      </c>
      <c r="T271" s="190">
        <f t="shared" ca="1" si="85"/>
        <v>0.69000431509805571</v>
      </c>
      <c r="U271" s="190">
        <f t="shared" ca="1" si="85"/>
        <v>0.66394303194365589</v>
      </c>
      <c r="V271" s="190">
        <f t="shared" ca="1" si="85"/>
        <v>0.63873616173389214</v>
      </c>
      <c r="W271" s="187">
        <f t="shared" ca="1" si="85"/>
        <v>0.6143917457581437</v>
      </c>
      <c r="Y271" s="78">
        <f t="shared" ca="1" si="81"/>
        <v>12051627.335525539</v>
      </c>
      <c r="Z271" s="78">
        <f t="shared" ca="1" si="82"/>
        <v>12055414.682194922</v>
      </c>
      <c r="AA271" s="78">
        <f t="shared" ca="1" si="83"/>
        <v>3787.346669383347</v>
      </c>
    </row>
    <row r="272" spans="1:27" ht="11.25" customHeight="1" x14ac:dyDescent="0.2">
      <c r="A272" s="222">
        <f t="shared" si="84"/>
        <v>262</v>
      </c>
      <c r="B272" s="220">
        <f t="shared" si="74"/>
        <v>1.95E-2</v>
      </c>
      <c r="C272" s="217">
        <f t="shared" si="75"/>
        <v>2.7675000000000004E-3</v>
      </c>
      <c r="D272" s="219">
        <f t="shared" ca="1" si="76"/>
        <v>0.3523343621354762</v>
      </c>
      <c r="E272" s="218">
        <f t="shared" ca="1" si="77"/>
        <v>-0.37902577421987427</v>
      </c>
      <c r="F272" s="187">
        <f t="shared" ca="1" si="78"/>
        <v>-1.8712898231226821E-3</v>
      </c>
      <c r="G272" s="217">
        <f t="shared" ca="1" si="79"/>
        <v>8.9621017687731828E-4</v>
      </c>
      <c r="H272" s="187">
        <f t="shared" ca="1" si="80"/>
        <v>2.039621017687732E-2</v>
      </c>
      <c r="I272" s="191">
        <f t="shared" ca="1" si="85"/>
        <v>0.98922848672935981</v>
      </c>
      <c r="J272" s="190">
        <f t="shared" ca="1" si="85"/>
        <v>0.96483623997138401</v>
      </c>
      <c r="K272" s="190">
        <f t="shared" ca="1" si="85"/>
        <v>0.93775515652874442</v>
      </c>
      <c r="L272" s="190">
        <f t="shared" ca="1" si="85"/>
        <v>0.9090235352350603</v>
      </c>
      <c r="M272" s="190">
        <f t="shared" ca="1" si="85"/>
        <v>0.87940926448878176</v>
      </c>
      <c r="N272" s="190">
        <f t="shared" ca="1" si="85"/>
        <v>0.84947225879280808</v>
      </c>
      <c r="O272" s="190">
        <f t="shared" ca="1" si="85"/>
        <v>0.81961504668310714</v>
      </c>
      <c r="P272" s="190">
        <f t="shared" ca="1" si="85"/>
        <v>0.79012248003380947</v>
      </c>
      <c r="Q272" s="190">
        <f t="shared" ca="1" si="85"/>
        <v>0.76119224292491072</v>
      </c>
      <c r="R272" s="190">
        <f t="shared" ca="1" si="85"/>
        <v>0.7329579418330644</v>
      </c>
      <c r="S272" s="190">
        <f t="shared" ca="1" si="85"/>
        <v>0.70550639267274096</v>
      </c>
      <c r="T272" s="190">
        <f t="shared" ca="1" si="85"/>
        <v>0.67889046005873577</v>
      </c>
      <c r="U272" s="190">
        <f t="shared" ca="1" si="85"/>
        <v>0.65313853568095992</v>
      </c>
      <c r="V272" s="190">
        <f t="shared" ca="1" si="85"/>
        <v>0.62826150270059344</v>
      </c>
      <c r="W272" s="187">
        <f t="shared" ca="1" si="85"/>
        <v>0.60425783347538053</v>
      </c>
      <c r="Y272" s="78">
        <f t="shared" ca="1" si="81"/>
        <v>11903667.377809443</v>
      </c>
      <c r="Z272" s="78">
        <f t="shared" ca="1" si="82"/>
        <v>11907562.222276747</v>
      </c>
      <c r="AA272" s="78">
        <f t="shared" ca="1" si="83"/>
        <v>3894.844467304647</v>
      </c>
    </row>
    <row r="273" spans="1:27" ht="11.25" customHeight="1" x14ac:dyDescent="0.2">
      <c r="A273" s="222">
        <f t="shared" si="84"/>
        <v>263</v>
      </c>
      <c r="B273" s="220">
        <f t="shared" si="74"/>
        <v>1.95E-2</v>
      </c>
      <c r="C273" s="217">
        <f t="shared" si="75"/>
        <v>2.7675000000000004E-3</v>
      </c>
      <c r="D273" s="219">
        <f t="shared" ca="1" si="76"/>
        <v>0.1558716659161572</v>
      </c>
      <c r="E273" s="218">
        <f t="shared" ca="1" si="77"/>
        <v>-1.011570761235338</v>
      </c>
      <c r="F273" s="187">
        <f t="shared" ca="1" si="78"/>
        <v>-4.9942304709073683E-3</v>
      </c>
      <c r="G273" s="217">
        <f t="shared" ca="1" si="79"/>
        <v>-2.2267304709073679E-3</v>
      </c>
      <c r="H273" s="187">
        <f t="shared" ca="1" si="80"/>
        <v>1.7273269529092632E-2</v>
      </c>
      <c r="I273" s="191">
        <f t="shared" ca="1" si="85"/>
        <v>0.99067432631036334</v>
      </c>
      <c r="J273" s="190">
        <f t="shared" ca="1" si="85"/>
        <v>0.96855699709937604</v>
      </c>
      <c r="K273" s="190">
        <f t="shared" ca="1" si="85"/>
        <v>0.94308426650700838</v>
      </c>
      <c r="L273" s="190">
        <f t="shared" ca="1" si="85"/>
        <v>0.91545317105852664</v>
      </c>
      <c r="M273" s="190">
        <f t="shared" ca="1" si="85"/>
        <v>0.88655868429578699</v>
      </c>
      <c r="N273" s="190">
        <f t="shared" ca="1" si="85"/>
        <v>0.85705974207785163</v>
      </c>
      <c r="O273" s="190">
        <f t="shared" ca="1" si="85"/>
        <v>0.82743456388214287</v>
      </c>
      <c r="P273" s="190">
        <f t="shared" ca="1" si="85"/>
        <v>0.79802505720453198</v>
      </c>
      <c r="Q273" s="190">
        <f t="shared" ca="1" si="85"/>
        <v>0.76907146656641034</v>
      </c>
      <c r="R273" s="190">
        <f t="shared" ca="1" si="85"/>
        <v>0.74073888937026122</v>
      </c>
      <c r="S273" s="190">
        <f t="shared" ca="1" si="85"/>
        <v>0.71313728899538076</v>
      </c>
      <c r="T273" s="190">
        <f t="shared" ca="1" si="85"/>
        <v>0.68633644846404351</v>
      </c>
      <c r="U273" s="190">
        <f t="shared" ca="1" si="85"/>
        <v>0.6603770601858151</v>
      </c>
      <c r="V273" s="190">
        <f t="shared" ca="1" si="85"/>
        <v>0.63527890318176949</v>
      </c>
      <c r="W273" s="187">
        <f t="shared" ca="1" si="85"/>
        <v>0.6110468455152458</v>
      </c>
      <c r="Y273" s="78">
        <f t="shared" ca="1" si="81"/>
        <v>12002833.710714513</v>
      </c>
      <c r="Z273" s="78">
        <f t="shared" ca="1" si="82"/>
        <v>12006656.414025826</v>
      </c>
      <c r="AA273" s="78">
        <f t="shared" ca="1" si="83"/>
        <v>3822.7033113129437</v>
      </c>
    </row>
    <row r="274" spans="1:27" ht="11.25" customHeight="1" x14ac:dyDescent="0.2">
      <c r="A274" s="222">
        <f t="shared" si="84"/>
        <v>264</v>
      </c>
      <c r="B274" s="220">
        <f t="shared" si="74"/>
        <v>1.95E-2</v>
      </c>
      <c r="C274" s="217">
        <f t="shared" si="75"/>
        <v>2.7675000000000004E-3</v>
      </c>
      <c r="D274" s="219">
        <f t="shared" ca="1" si="76"/>
        <v>0.49416319569454914</v>
      </c>
      <c r="E274" s="218">
        <f t="shared" ca="1" si="77"/>
        <v>-1.4631220712726375E-2</v>
      </c>
      <c r="F274" s="187">
        <f t="shared" ca="1" si="78"/>
        <v>-7.2235864370806229E-5</v>
      </c>
      <c r="G274" s="217">
        <f t="shared" ca="1" si="79"/>
        <v>2.6952641356291942E-3</v>
      </c>
      <c r="H274" s="187">
        <f t="shared" ca="1" si="80"/>
        <v>2.2195264135629195E-2</v>
      </c>
      <c r="I274" s="191">
        <f t="shared" ca="1" si="85"/>
        <v>0.98839653008474238</v>
      </c>
      <c r="J274" s="190">
        <f t="shared" ca="1" si="85"/>
        <v>0.96269929009082922</v>
      </c>
      <c r="K274" s="190">
        <f t="shared" ca="1" si="85"/>
        <v>0.93469886089852183</v>
      </c>
      <c r="L274" s="190">
        <f t="shared" ca="1" si="85"/>
        <v>0.90534009147776939</v>
      </c>
      <c r="M274" s="190">
        <f t="shared" ca="1" si="85"/>
        <v>0.87531685233124912</v>
      </c>
      <c r="N274" s="190">
        <f t="shared" ca="1" si="85"/>
        <v>0.84513181708232932</v>
      </c>
      <c r="O274" s="190">
        <f t="shared" ca="1" si="85"/>
        <v>0.81514399545778204</v>
      </c>
      <c r="P274" s="190">
        <f t="shared" ca="1" si="85"/>
        <v>0.78560556399151626</v>
      </c>
      <c r="Q274" s="190">
        <f t="shared" ca="1" si="85"/>
        <v>0.75668990358605148</v>
      </c>
      <c r="R274" s="190">
        <f t="shared" ca="1" si="85"/>
        <v>0.72851267759567484</v>
      </c>
      <c r="S274" s="190">
        <f t="shared" ca="1" si="85"/>
        <v>0.70114753442967126</v>
      </c>
      <c r="T274" s="190">
        <f t="shared" ca="1" si="85"/>
        <v>0.6746377266763296</v>
      </c>
      <c r="U274" s="190">
        <f t="shared" ca="1" si="85"/>
        <v>0.64900466431213322</v>
      </c>
      <c r="V274" s="190">
        <f t="shared" ca="1" si="85"/>
        <v>0.62425418528144982</v>
      </c>
      <c r="W274" s="187">
        <f t="shared" ca="1" si="85"/>
        <v>0.60038113704133922</v>
      </c>
      <c r="Y274" s="78">
        <f t="shared" ca="1" si="81"/>
        <v>11846960.83033739</v>
      </c>
      <c r="Z274" s="78">
        <f t="shared" ca="1" si="82"/>
        <v>11850897.085307512</v>
      </c>
      <c r="AA274" s="78">
        <f t="shared" ca="1" si="83"/>
        <v>3936.2549701221287</v>
      </c>
    </row>
    <row r="275" spans="1:27" ht="11.25" customHeight="1" x14ac:dyDescent="0.2">
      <c r="A275" s="222">
        <f t="shared" si="84"/>
        <v>265</v>
      </c>
      <c r="B275" s="220">
        <f t="shared" si="74"/>
        <v>1.95E-2</v>
      </c>
      <c r="C275" s="217">
        <f t="shared" si="75"/>
        <v>2.7675000000000004E-3</v>
      </c>
      <c r="D275" s="219">
        <f t="shared" ca="1" si="76"/>
        <v>0.82103362119724033</v>
      </c>
      <c r="E275" s="218">
        <f t="shared" ca="1" si="77"/>
        <v>0.91931132177433472</v>
      </c>
      <c r="F275" s="187">
        <f t="shared" ca="1" si="78"/>
        <v>4.5387359850621208E-3</v>
      </c>
      <c r="G275" s="217">
        <f t="shared" ca="1" si="79"/>
        <v>7.3062359850621216E-3</v>
      </c>
      <c r="H275" s="187">
        <f t="shared" ca="1" si="80"/>
        <v>2.680623598506212E-2</v>
      </c>
      <c r="I275" s="191">
        <f t="shared" ca="1" si="85"/>
        <v>0.98626742016190172</v>
      </c>
      <c r="J275" s="190">
        <f t="shared" ca="1" si="85"/>
        <v>0.95724387741707451</v>
      </c>
      <c r="K275" s="190">
        <f t="shared" ca="1" si="85"/>
        <v>0.92691098539791872</v>
      </c>
      <c r="L275" s="190">
        <f t="shared" ca="1" si="85"/>
        <v>0.89596743854557748</v>
      </c>
      <c r="M275" s="190">
        <f t="shared" ca="1" si="85"/>
        <v>0.86491475352673997</v>
      </c>
      <c r="N275" s="190">
        <f t="shared" ca="1" si="85"/>
        <v>0.83410826732242571</v>
      </c>
      <c r="O275" s="190">
        <f t="shared" ca="1" si="85"/>
        <v>0.80379574706717327</v>
      </c>
      <c r="P275" s="190">
        <f t="shared" ca="1" si="85"/>
        <v>0.77414626857928592</v>
      </c>
      <c r="Q275" s="190">
        <f t="shared" ca="1" si="85"/>
        <v>0.7452716371580238</v>
      </c>
      <c r="R275" s="190">
        <f t="shared" ca="1" si="85"/>
        <v>0.71724218295615405</v>
      </c>
      <c r="S275" s="190">
        <f t="shared" ca="1" si="85"/>
        <v>0.6900983577594022</v>
      </c>
      <c r="T275" s="190">
        <f t="shared" ca="1" si="85"/>
        <v>0.66385922086753379</v>
      </c>
      <c r="U275" s="190">
        <f t="shared" ca="1" si="85"/>
        <v>0.63852863181823782</v>
      </c>
      <c r="V275" s="190">
        <f t="shared" ca="1" si="85"/>
        <v>0.61409975900064762</v>
      </c>
      <c r="W275" s="187">
        <f t="shared" ca="1" si="85"/>
        <v>0.59055835482406294</v>
      </c>
      <c r="Y275" s="78">
        <f t="shared" ca="1" si="81"/>
        <v>11703012.902402161</v>
      </c>
      <c r="Z275" s="78">
        <f t="shared" ca="1" si="82"/>
        <v>11707054.727938743</v>
      </c>
      <c r="AA275" s="78">
        <f t="shared" ca="1" si="83"/>
        <v>4041.825536582619</v>
      </c>
    </row>
    <row r="276" spans="1:27" ht="11.25" customHeight="1" x14ac:dyDescent="0.2">
      <c r="A276" s="222">
        <f t="shared" si="84"/>
        <v>266</v>
      </c>
      <c r="B276" s="220">
        <f t="shared" si="74"/>
        <v>1.95E-2</v>
      </c>
      <c r="C276" s="217">
        <f t="shared" si="75"/>
        <v>2.7675000000000004E-3</v>
      </c>
      <c r="D276" s="219">
        <f t="shared" ca="1" si="76"/>
        <v>4.2713698214603357E-2</v>
      </c>
      <c r="E276" s="218">
        <f t="shared" ca="1" si="77"/>
        <v>-1.7200277557573971</v>
      </c>
      <c r="F276" s="187">
        <f t="shared" ca="1" si="78"/>
        <v>-8.4919566260689191E-3</v>
      </c>
      <c r="G276" s="217">
        <f t="shared" ca="1" si="79"/>
        <v>-5.7244566260689182E-3</v>
      </c>
      <c r="H276" s="187">
        <f t="shared" ca="1" si="80"/>
        <v>1.3775543373931082E-2</v>
      </c>
      <c r="I276" s="191">
        <f t="shared" ca="1" si="85"/>
        <v>0.99229619073855468</v>
      </c>
      <c r="J276" s="190">
        <f t="shared" ca="1" si="85"/>
        <v>0.97274132146579906</v>
      </c>
      <c r="K276" s="190">
        <f t="shared" ca="1" si="85"/>
        <v>0.94908888775596301</v>
      </c>
      <c r="L276" s="190">
        <f t="shared" ca="1" si="85"/>
        <v>0.92270843740034136</v>
      </c>
      <c r="M276" s="190">
        <f t="shared" ca="1" si="85"/>
        <v>0.89463513659416483</v>
      </c>
      <c r="N276" s="190">
        <f t="shared" ca="1" si="85"/>
        <v>0.86563829064960118</v>
      </c>
      <c r="O276" s="190">
        <f t="shared" ca="1" si="85"/>
        <v>0.83628110723015814</v>
      </c>
      <c r="P276" s="190">
        <f t="shared" ca="1" si="85"/>
        <v>0.80696990045902017</v>
      </c>
      <c r="Q276" s="190">
        <f t="shared" ca="1" si="85"/>
        <v>0.77799314773499517</v>
      </c>
      <c r="R276" s="190">
        <f t="shared" ca="1" si="85"/>
        <v>0.74955173890272131</v>
      </c>
      <c r="S276" s="190">
        <f t="shared" ca="1" si="85"/>
        <v>0.72178200456130015</v>
      </c>
      <c r="T276" s="190">
        <f t="shared" ca="1" si="85"/>
        <v>0.69477303180223415</v>
      </c>
      <c r="U276" s="190">
        <f t="shared" ca="1" si="85"/>
        <v>0.66857956658667561</v>
      </c>
      <c r="V276" s="190">
        <f t="shared" ca="1" si="85"/>
        <v>0.64323156204180254</v>
      </c>
      <c r="W276" s="187">
        <f t="shared" ca="1" si="85"/>
        <v>0.61874120730979709</v>
      </c>
      <c r="Y276" s="78">
        <f t="shared" ca="1" si="81"/>
        <v>12115011.531233126</v>
      </c>
      <c r="Z276" s="78">
        <f t="shared" ca="1" si="82"/>
        <v>12118753.096702822</v>
      </c>
      <c r="AA276" s="78">
        <f t="shared" ca="1" si="83"/>
        <v>3741.5654696952552</v>
      </c>
    </row>
    <row r="277" spans="1:27" ht="11.25" customHeight="1" x14ac:dyDescent="0.2">
      <c r="A277" s="222">
        <f t="shared" si="84"/>
        <v>267</v>
      </c>
      <c r="B277" s="220">
        <f t="shared" si="74"/>
        <v>1.95E-2</v>
      </c>
      <c r="C277" s="217">
        <f t="shared" si="75"/>
        <v>2.7675000000000004E-3</v>
      </c>
      <c r="D277" s="219">
        <f t="shared" ca="1" si="76"/>
        <v>0.96834234844102351</v>
      </c>
      <c r="E277" s="218">
        <f t="shared" ca="1" si="77"/>
        <v>1.8569708380553147</v>
      </c>
      <c r="F277" s="187">
        <f t="shared" ca="1" si="78"/>
        <v>9.1680589222217067E-3</v>
      </c>
      <c r="G277" s="217">
        <f t="shared" ca="1" si="79"/>
        <v>1.1935558922221708E-2</v>
      </c>
      <c r="H277" s="187">
        <f t="shared" ca="1" si="80"/>
        <v>3.1435558922221704E-2</v>
      </c>
      <c r="I277" s="191">
        <f t="shared" ca="1" si="85"/>
        <v>0.98413445037848712</v>
      </c>
      <c r="J277" s="190">
        <f t="shared" ca="1" si="85"/>
        <v>0.95179785211925172</v>
      </c>
      <c r="K277" s="190">
        <f t="shared" ca="1" si="85"/>
        <v>0.91915739057815748</v>
      </c>
      <c r="L277" s="190">
        <f t="shared" ca="1" si="85"/>
        <v>0.88665509394705866</v>
      </c>
      <c r="M277" s="190">
        <f t="shared" ca="1" si="85"/>
        <v>0.85459560921970723</v>
      </c>
      <c r="N277" s="190">
        <f t="shared" ca="1" si="85"/>
        <v>0.82318548885049614</v>
      </c>
      <c r="O277" s="190">
        <f t="shared" ca="1" si="85"/>
        <v>0.79256126325881771</v>
      </c>
      <c r="P277" s="190">
        <f t="shared" ca="1" si="85"/>
        <v>0.76280951442214195</v>
      </c>
      <c r="Q277" s="190">
        <f t="shared" ca="1" si="85"/>
        <v>0.73398125280040938</v>
      </c>
      <c r="R277" s="190">
        <f t="shared" ca="1" si="85"/>
        <v>0.70610223262898553</v>
      </c>
      <c r="S277" s="190">
        <f t="shared" ca="1" si="85"/>
        <v>0.67918036463474052</v>
      </c>
      <c r="T277" s="190">
        <f t="shared" ca="1" si="85"/>
        <v>0.65321104896555549</v>
      </c>
      <c r="U277" s="190">
        <f t="shared" ca="1" si="85"/>
        <v>0.62818101409063454</v>
      </c>
      <c r="V277" s="190">
        <f t="shared" ca="1" si="85"/>
        <v>0.60407108006690835</v>
      </c>
      <c r="W277" s="187">
        <f t="shared" ca="1" si="85"/>
        <v>0.58085814598882668</v>
      </c>
      <c r="Y277" s="78">
        <f t="shared" ca="1" si="81"/>
        <v>11560481.801950179</v>
      </c>
      <c r="Z277" s="78">
        <f t="shared" ca="1" si="82"/>
        <v>11564628.687749287</v>
      </c>
      <c r="AA277" s="78">
        <f t="shared" ca="1" si="83"/>
        <v>4146.8857991080731</v>
      </c>
    </row>
    <row r="278" spans="1:27" ht="11.25" customHeight="1" x14ac:dyDescent="0.2">
      <c r="A278" s="222">
        <f t="shared" si="84"/>
        <v>268</v>
      </c>
      <c r="B278" s="220">
        <f t="shared" si="74"/>
        <v>1.95E-2</v>
      </c>
      <c r="C278" s="217">
        <f t="shared" si="75"/>
        <v>2.7675000000000004E-3</v>
      </c>
      <c r="D278" s="219">
        <f t="shared" ca="1" si="76"/>
        <v>0.4580432522408685</v>
      </c>
      <c r="E278" s="218">
        <f t="shared" ca="1" si="77"/>
        <v>-0.10536460037116038</v>
      </c>
      <c r="F278" s="187">
        <f t="shared" ca="1" si="78"/>
        <v>-5.201960336279482E-4</v>
      </c>
      <c r="G278" s="217">
        <f t="shared" ca="1" si="79"/>
        <v>2.2473039663720522E-3</v>
      </c>
      <c r="H278" s="187">
        <f t="shared" ca="1" si="80"/>
        <v>2.1747303966372051E-2</v>
      </c>
      <c r="I278" s="191">
        <f t="shared" ca="1" si="85"/>
        <v>0.98860361987322831</v>
      </c>
      <c r="J278" s="190">
        <f t="shared" ca="1" si="85"/>
        <v>0.96323094260587483</v>
      </c>
      <c r="K278" s="190">
        <f t="shared" ca="1" si="85"/>
        <v>0.93545893865737828</v>
      </c>
      <c r="L278" s="190">
        <f t="shared" ca="1" si="85"/>
        <v>0.90625586234737487</v>
      </c>
      <c r="M278" s="190">
        <f t="shared" ca="1" si="85"/>
        <v>0.87633406916217205</v>
      </c>
      <c r="N278" s="190">
        <f t="shared" ca="1" si="85"/>
        <v>0.84621049875006216</v>
      </c>
      <c r="O278" s="190">
        <f t="shared" ca="1" si="85"/>
        <v>0.81625499098917154</v>
      </c>
      <c r="P278" s="190">
        <f t="shared" ca="1" si="85"/>
        <v>0.78672784528207751</v>
      </c>
      <c r="Q278" s="190">
        <f t="shared" ca="1" si="85"/>
        <v>0.75780847931354489</v>
      </c>
      <c r="R278" s="190">
        <f t="shared" ca="1" si="85"/>
        <v>0.72961701075372554</v>
      </c>
      <c r="S278" s="190">
        <f t="shared" ca="1" si="85"/>
        <v>0.70223035532274158</v>
      </c>
      <c r="T278" s="190">
        <f t="shared" ca="1" si="85"/>
        <v>0.67569414985958531</v>
      </c>
      <c r="U278" s="190">
        <f t="shared" ca="1" si="85"/>
        <v>0.65003153567965788</v>
      </c>
      <c r="V278" s="190">
        <f t="shared" ca="1" si="85"/>
        <v>0.62524960158010823</v>
      </c>
      <c r="W278" s="187">
        <f t="shared" ca="1" si="85"/>
        <v>0.60134409357154395</v>
      </c>
      <c r="Y278" s="78">
        <f t="shared" ca="1" si="81"/>
        <v>11861051.993748246</v>
      </c>
      <c r="Z278" s="78">
        <f t="shared" ca="1" si="82"/>
        <v>11864977.948412608</v>
      </c>
      <c r="AA278" s="78">
        <f t="shared" ca="1" si="83"/>
        <v>3925.9546643625945</v>
      </c>
    </row>
    <row r="279" spans="1:27" ht="11.25" customHeight="1" x14ac:dyDescent="0.2">
      <c r="A279" s="222">
        <f t="shared" si="84"/>
        <v>269</v>
      </c>
      <c r="B279" s="220">
        <f t="shared" si="74"/>
        <v>1.95E-2</v>
      </c>
      <c r="C279" s="217">
        <f t="shared" si="75"/>
        <v>2.7675000000000004E-3</v>
      </c>
      <c r="D279" s="219">
        <f t="shared" ca="1" si="76"/>
        <v>0.17622642838056957</v>
      </c>
      <c r="E279" s="218">
        <f t="shared" ca="1" si="77"/>
        <v>-0.9298420772296907</v>
      </c>
      <c r="F279" s="187">
        <f t="shared" ca="1" si="78"/>
        <v>-4.5907274243091245E-3</v>
      </c>
      <c r="G279" s="217">
        <f t="shared" ca="1" si="79"/>
        <v>-1.823227424309124E-3</v>
      </c>
      <c r="H279" s="187">
        <f t="shared" ca="1" si="80"/>
        <v>1.7676772575690877E-2</v>
      </c>
      <c r="I279" s="191">
        <f t="shared" ca="1" si="85"/>
        <v>0.99048739617125436</v>
      </c>
      <c r="J279" s="190">
        <f t="shared" ca="1" si="85"/>
        <v>0.96807544648048927</v>
      </c>
      <c r="K279" s="190">
        <f t="shared" ca="1" si="85"/>
        <v>0.9423940128312952</v>
      </c>
      <c r="L279" s="190">
        <f t="shared" ca="1" si="85"/>
        <v>0.91461987115528431</v>
      </c>
      <c r="M279" s="190">
        <f t="shared" ca="1" si="85"/>
        <v>0.88563167567554868</v>
      </c>
      <c r="N279" s="190">
        <f t="shared" ca="1" si="85"/>
        <v>0.85607559301015401</v>
      </c>
      <c r="O279" s="190">
        <f t="shared" ca="1" si="85"/>
        <v>0.82642005259178786</v>
      </c>
      <c r="P279" s="190">
        <f t="shared" ca="1" si="85"/>
        <v>0.79699956608396505</v>
      </c>
      <c r="Q279" s="190">
        <f t="shared" ca="1" si="85"/>
        <v>0.76804885223794306</v>
      </c>
      <c r="R279" s="190">
        <f t="shared" ca="1" si="85"/>
        <v>0.73972891498208615</v>
      </c>
      <c r="S279" s="190">
        <f t="shared" ca="1" si="85"/>
        <v>0.71214670606574282</v>
      </c>
      <c r="T279" s="190">
        <f t="shared" ca="1" si="85"/>
        <v>0.68536980580547169</v>
      </c>
      <c r="U279" s="190">
        <f t="shared" ca="1" si="85"/>
        <v>0.65943730425164748</v>
      </c>
      <c r="V279" s="190">
        <f t="shared" ca="1" si="85"/>
        <v>0.63436782110571444</v>
      </c>
      <c r="W279" s="187">
        <f t="shared" ca="1" si="85"/>
        <v>0.61016539063629349</v>
      </c>
      <c r="Y279" s="78">
        <f t="shared" ca="1" si="81"/>
        <v>11989968.409084678</v>
      </c>
      <c r="Z279" s="78">
        <f t="shared" ca="1" si="82"/>
        <v>11993800.450620955</v>
      </c>
      <c r="AA279" s="78">
        <f t="shared" ca="1" si="83"/>
        <v>3832.04153627716</v>
      </c>
    </row>
    <row r="280" spans="1:27" ht="11.25" customHeight="1" x14ac:dyDescent="0.2">
      <c r="A280" s="222">
        <f t="shared" si="84"/>
        <v>270</v>
      </c>
      <c r="B280" s="220">
        <f t="shared" si="74"/>
        <v>1.95E-2</v>
      </c>
      <c r="C280" s="217">
        <f t="shared" si="75"/>
        <v>2.7675000000000004E-3</v>
      </c>
      <c r="D280" s="219">
        <f t="shared" ca="1" si="76"/>
        <v>0.51243145592276196</v>
      </c>
      <c r="E280" s="218">
        <f t="shared" ca="1" si="77"/>
        <v>3.1166083573936767E-2</v>
      </c>
      <c r="F280" s="187">
        <f t="shared" ca="1" si="78"/>
        <v>1.5387020879658374E-4</v>
      </c>
      <c r="G280" s="217">
        <f t="shared" ca="1" si="79"/>
        <v>2.9213702087965841E-3</v>
      </c>
      <c r="H280" s="187">
        <f t="shared" ca="1" si="80"/>
        <v>2.2421370208796584E-2</v>
      </c>
      <c r="I280" s="191">
        <f t="shared" ca="1" si="85"/>
        <v>0.98829201883107876</v>
      </c>
      <c r="J280" s="190">
        <f t="shared" ca="1" si="85"/>
        <v>0.96243105209422708</v>
      </c>
      <c r="K280" s="190">
        <f t="shared" ca="1" si="85"/>
        <v>0.93431544930256083</v>
      </c>
      <c r="L280" s="190">
        <f t="shared" ca="1" si="85"/>
        <v>0.9048782113371685</v>
      </c>
      <c r="M280" s="190">
        <f t="shared" ca="1" si="85"/>
        <v>0.87480386475746907</v>
      </c>
      <c r="N280" s="190">
        <f t="shared" ca="1" si="85"/>
        <v>0.84458787918120704</v>
      </c>
      <c r="O280" s="190">
        <f t="shared" ca="1" si="85"/>
        <v>0.81458379936684833</v>
      </c>
      <c r="P280" s="190">
        <f t="shared" ca="1" si="85"/>
        <v>0.78503970519260302</v>
      </c>
      <c r="Q280" s="190">
        <f t="shared" ca="1" si="85"/>
        <v>0.75612593420488128</v>
      </c>
      <c r="R280" s="190">
        <f t="shared" ca="1" si="85"/>
        <v>0.72795590484771366</v>
      </c>
      <c r="S280" s="190">
        <f t="shared" ca="1" si="85"/>
        <v>0.70060161922381115</v>
      </c>
      <c r="T280" s="190">
        <f t="shared" ca="1" si="85"/>
        <v>0.674105128771052</v>
      </c>
      <c r="U280" s="190">
        <f t="shared" ca="1" si="85"/>
        <v>0.64848697135991973</v>
      </c>
      <c r="V280" s="190">
        <f t="shared" ca="1" si="85"/>
        <v>0.62375235492595171</v>
      </c>
      <c r="W280" s="187">
        <f t="shared" ca="1" si="85"/>
        <v>0.59989567439844982</v>
      </c>
      <c r="Y280" s="78">
        <f t="shared" ca="1" si="81"/>
        <v>11839855.567794941</v>
      </c>
      <c r="Z280" s="78">
        <f t="shared" ca="1" si="82"/>
        <v>11843797.019004116</v>
      </c>
      <c r="AA280" s="78">
        <f t="shared" ca="1" si="83"/>
        <v>3941.4512091744691</v>
      </c>
    </row>
    <row r="281" spans="1:27" ht="11.25" customHeight="1" x14ac:dyDescent="0.2">
      <c r="A281" s="222">
        <f t="shared" si="84"/>
        <v>271</v>
      </c>
      <c r="B281" s="220">
        <f t="shared" si="74"/>
        <v>1.95E-2</v>
      </c>
      <c r="C281" s="217">
        <f t="shared" si="75"/>
        <v>2.7675000000000004E-3</v>
      </c>
      <c r="D281" s="219">
        <f t="shared" ca="1" si="76"/>
        <v>0.94790370275126179</v>
      </c>
      <c r="E281" s="218">
        <f t="shared" ca="1" si="77"/>
        <v>1.6248590542714911</v>
      </c>
      <c r="F281" s="187">
        <f t="shared" ca="1" si="78"/>
        <v>8.0220988098374923E-3</v>
      </c>
      <c r="G281" s="217">
        <f t="shared" ca="1" si="79"/>
        <v>1.0789598809837493E-2</v>
      </c>
      <c r="H281" s="187">
        <f t="shared" ca="1" si="80"/>
        <v>3.0289598809837493E-2</v>
      </c>
      <c r="I281" s="191">
        <f t="shared" ref="I281:W290" ca="1" si="86">I$8*EXP(-$H281*I$9)</f>
        <v>0.98466202378720147</v>
      </c>
      <c r="J281" s="190">
        <f t="shared" ca="1" si="86"/>
        <v>0.95314308934906433</v>
      </c>
      <c r="K281" s="190">
        <f t="shared" ca="1" si="86"/>
        <v>0.92107068318003948</v>
      </c>
      <c r="L281" s="190">
        <f t="shared" ca="1" si="86"/>
        <v>0.88895125352712212</v>
      </c>
      <c r="M281" s="190">
        <f t="shared" ca="1" si="86"/>
        <v>0.85713852582342531</v>
      </c>
      <c r="N281" s="190">
        <f t="shared" ca="1" si="86"/>
        <v>0.82587596035829169</v>
      </c>
      <c r="O281" s="190">
        <f t="shared" ca="1" si="86"/>
        <v>0.79532758028917516</v>
      </c>
      <c r="P281" s="190">
        <f t="shared" ca="1" si="86"/>
        <v>0.76560030077612917</v>
      </c>
      <c r="Q281" s="190">
        <f t="shared" ca="1" si="86"/>
        <v>0.73676008639262214</v>
      </c>
      <c r="R281" s="190">
        <f t="shared" ca="1" si="86"/>
        <v>0.70884363905824621</v>
      </c>
      <c r="S281" s="190">
        <f t="shared" ca="1" si="86"/>
        <v>0.68186685206061826</v>
      </c>
      <c r="T281" s="190">
        <f t="shared" ca="1" si="86"/>
        <v>0.65583092405384102</v>
      </c>
      <c r="U281" s="190">
        <f t="shared" ca="1" si="86"/>
        <v>0.63072677909798402</v>
      </c>
      <c r="V281" s="190">
        <f t="shared" ca="1" si="86"/>
        <v>0.60653825976608411</v>
      </c>
      <c r="W281" s="187">
        <f t="shared" ca="1" si="86"/>
        <v>0.58324443114548641</v>
      </c>
      <c r="Y281" s="78">
        <f t="shared" ca="1" si="81"/>
        <v>11595580.388665326</v>
      </c>
      <c r="Z281" s="78">
        <f t="shared" ca="1" si="82"/>
        <v>11599701.361920768</v>
      </c>
      <c r="AA281" s="78">
        <f t="shared" ca="1" si="83"/>
        <v>4120.9732554424554</v>
      </c>
    </row>
    <row r="282" spans="1:27" ht="11.25" customHeight="1" x14ac:dyDescent="0.2">
      <c r="A282" s="222">
        <f t="shared" si="84"/>
        <v>272</v>
      </c>
      <c r="B282" s="220">
        <f t="shared" si="74"/>
        <v>1.95E-2</v>
      </c>
      <c r="C282" s="217">
        <f t="shared" si="75"/>
        <v>2.7675000000000004E-3</v>
      </c>
      <c r="D282" s="219">
        <f t="shared" ca="1" si="76"/>
        <v>0.12273236221280026</v>
      </c>
      <c r="E282" s="218">
        <f t="shared" ca="1" si="77"/>
        <v>-1.161435782341476</v>
      </c>
      <c r="F282" s="187">
        <f t="shared" ca="1" si="78"/>
        <v>-5.7341297281945447E-3</v>
      </c>
      <c r="G282" s="217">
        <f t="shared" ca="1" si="79"/>
        <v>-2.9666297281945443E-3</v>
      </c>
      <c r="H282" s="187">
        <f t="shared" ca="1" si="80"/>
        <v>1.6533370271805455E-2</v>
      </c>
      <c r="I282" s="191">
        <f t="shared" ca="1" si="86"/>
        <v>0.99101718978413955</v>
      </c>
      <c r="J282" s="190">
        <f t="shared" ca="1" si="86"/>
        <v>0.96944063378110312</v>
      </c>
      <c r="K282" s="190">
        <f t="shared" ca="1" si="86"/>
        <v>0.94435129112790339</v>
      </c>
      <c r="L282" s="190">
        <f t="shared" ca="1" si="86"/>
        <v>0.91698315722150803</v>
      </c>
      <c r="M282" s="190">
        <f t="shared" ca="1" si="86"/>
        <v>0.88826105184431625</v>
      </c>
      <c r="N282" s="190">
        <f t="shared" ca="1" si="86"/>
        <v>0.85886730611827622</v>
      </c>
      <c r="O282" s="190">
        <f t="shared" ca="1" si="86"/>
        <v>0.8292980992254485</v>
      </c>
      <c r="P282" s="190">
        <f t="shared" ca="1" si="86"/>
        <v>0.79990891872449399</v>
      </c>
      <c r="Q282" s="190">
        <f t="shared" ca="1" si="86"/>
        <v>0.7709501623140389</v>
      </c>
      <c r="R282" s="190">
        <f t="shared" ca="1" si="86"/>
        <v>0.74259445263610746</v>
      </c>
      <c r="S282" s="190">
        <f t="shared" ca="1" si="86"/>
        <v>0.71495729160384913</v>
      </c>
      <c r="T282" s="190">
        <f t="shared" ca="1" si="86"/>
        <v>0.6881125142960558</v>
      </c>
      <c r="U282" s="190">
        <f t="shared" ca="1" si="86"/>
        <v>0.66210376145623118</v>
      </c>
      <c r="V282" s="190">
        <f t="shared" ca="1" si="86"/>
        <v>0.63695294563261484</v>
      </c>
      <c r="W282" s="187">
        <f t="shared" ca="1" si="86"/>
        <v>0.61266646957429005</v>
      </c>
      <c r="Y282" s="78">
        <f t="shared" ca="1" si="81"/>
        <v>12026465.245340373</v>
      </c>
      <c r="Z282" s="78">
        <f t="shared" ca="1" si="82"/>
        <v>12030270.812851343</v>
      </c>
      <c r="AA282" s="78">
        <f t="shared" ca="1" si="83"/>
        <v>3805.5675109699368</v>
      </c>
    </row>
    <row r="283" spans="1:27" ht="11.25" customHeight="1" x14ac:dyDescent="0.2">
      <c r="A283" s="222">
        <f t="shared" si="84"/>
        <v>273</v>
      </c>
      <c r="B283" s="220">
        <f t="shared" si="74"/>
        <v>1.95E-2</v>
      </c>
      <c r="C283" s="217">
        <f t="shared" si="75"/>
        <v>2.7675000000000004E-3</v>
      </c>
      <c r="D283" s="219">
        <f t="shared" ca="1" si="76"/>
        <v>0.56181982885303794</v>
      </c>
      <c r="E283" s="218">
        <f t="shared" ca="1" si="77"/>
        <v>0.15558475506340763</v>
      </c>
      <c r="F283" s="187">
        <f t="shared" ca="1" si="78"/>
        <v>7.6813818105756599E-4</v>
      </c>
      <c r="G283" s="217">
        <f t="shared" ca="1" si="79"/>
        <v>3.5356381810575663E-3</v>
      </c>
      <c r="H283" s="187">
        <f t="shared" ca="1" si="80"/>
        <v>2.3035638181057565E-2</v>
      </c>
      <c r="I283" s="191">
        <f t="shared" ca="1" si="86"/>
        <v>0.98800814630678524</v>
      </c>
      <c r="J283" s="190">
        <f t="shared" ca="1" si="86"/>
        <v>0.96170270055535745</v>
      </c>
      <c r="K283" s="190">
        <f t="shared" ca="1" si="86"/>
        <v>0.9332746193580499</v>
      </c>
      <c r="L283" s="190">
        <f t="shared" ca="1" si="86"/>
        <v>0.90362459942580486</v>
      </c>
      <c r="M283" s="190">
        <f t="shared" ca="1" si="86"/>
        <v>0.87341173602872479</v>
      </c>
      <c r="N283" s="190">
        <f t="shared" ca="1" si="86"/>
        <v>0.84311191641728933</v>
      </c>
      <c r="O283" s="190">
        <f t="shared" ca="1" si="86"/>
        <v>0.81306384366675233</v>
      </c>
      <c r="P283" s="190">
        <f t="shared" ca="1" si="86"/>
        <v>0.78350447944911894</v>
      </c>
      <c r="Q283" s="190">
        <f t="shared" ca="1" si="86"/>
        <v>0.75459590582221359</v>
      </c>
      <c r="R283" s="190">
        <f t="shared" ca="1" si="86"/>
        <v>0.72644545388590698</v>
      </c>
      <c r="S283" s="190">
        <f t="shared" ca="1" si="86"/>
        <v>0.69912066283664631</v>
      </c>
      <c r="T283" s="190">
        <f t="shared" ca="1" si="86"/>
        <v>0.6726603286610835</v>
      </c>
      <c r="U283" s="190">
        <f t="shared" ca="1" si="86"/>
        <v>0.64708262597587096</v>
      </c>
      <c r="V283" s="190">
        <f t="shared" ca="1" si="86"/>
        <v>0.62239105573266817</v>
      </c>
      <c r="W283" s="187">
        <f t="shared" ca="1" si="86"/>
        <v>0.59857878689281452</v>
      </c>
      <c r="Y283" s="78">
        <f t="shared" ca="1" si="81"/>
        <v>11820576.861015089</v>
      </c>
      <c r="Z283" s="78">
        <f t="shared" ca="1" si="82"/>
        <v>11824532.419334663</v>
      </c>
      <c r="AA283" s="78">
        <f t="shared" ca="1" si="83"/>
        <v>3955.558319574222</v>
      </c>
    </row>
    <row r="284" spans="1:27" ht="11.25" customHeight="1" x14ac:dyDescent="0.2">
      <c r="A284" s="222">
        <f t="shared" si="84"/>
        <v>274</v>
      </c>
      <c r="B284" s="220">
        <f t="shared" si="74"/>
        <v>1.95E-2</v>
      </c>
      <c r="C284" s="217">
        <f t="shared" si="75"/>
        <v>2.7675000000000004E-3</v>
      </c>
      <c r="D284" s="219">
        <f t="shared" ca="1" si="76"/>
        <v>0.98584584728550773</v>
      </c>
      <c r="E284" s="218">
        <f t="shared" ca="1" si="77"/>
        <v>2.1929871430415306</v>
      </c>
      <c r="F284" s="187">
        <f t="shared" ca="1" si="78"/>
        <v>1.0827006504924179E-2</v>
      </c>
      <c r="G284" s="217">
        <f t="shared" ca="1" si="79"/>
        <v>1.359450650492418E-2</v>
      </c>
      <c r="H284" s="187">
        <f t="shared" ca="1" si="80"/>
        <v>3.3094506504924182E-2</v>
      </c>
      <c r="I284" s="191">
        <f t="shared" ca="1" si="86"/>
        <v>0.98337121021394369</v>
      </c>
      <c r="J284" s="190">
        <f t="shared" ca="1" si="86"/>
        <v>0.94985378431858969</v>
      </c>
      <c r="K284" s="190">
        <f t="shared" ca="1" si="86"/>
        <v>0.91639465427513322</v>
      </c>
      <c r="L284" s="190">
        <f t="shared" ca="1" si="86"/>
        <v>0.88334156535186414</v>
      </c>
      <c r="M284" s="190">
        <f t="shared" ca="1" si="86"/>
        <v>0.85092771938716194</v>
      </c>
      <c r="N284" s="190">
        <f t="shared" ca="1" si="86"/>
        <v>0.81930615222644598</v>
      </c>
      <c r="O284" s="190">
        <f t="shared" ca="1" si="86"/>
        <v>0.78857364604913827</v>
      </c>
      <c r="P284" s="190">
        <f t="shared" ca="1" si="86"/>
        <v>0.75878744984077884</v>
      </c>
      <c r="Q284" s="190">
        <f t="shared" ca="1" si="86"/>
        <v>0.72997703640000045</v>
      </c>
      <c r="R284" s="190">
        <f t="shared" ca="1" si="86"/>
        <v>0.70215241212354562</v>
      </c>
      <c r="S284" s="190">
        <f t="shared" ca="1" si="86"/>
        <v>0.67531001597478202</v>
      </c>
      <c r="T284" s="190">
        <f t="shared" ca="1" si="86"/>
        <v>0.64943692111800999</v>
      </c>
      <c r="U284" s="190">
        <f t="shared" ca="1" si="86"/>
        <v>0.6245138343555644</v>
      </c>
      <c r="V284" s="190">
        <f t="shared" ca="1" si="86"/>
        <v>0.60051723971459858</v>
      </c>
      <c r="W284" s="187">
        <f t="shared" ca="1" si="86"/>
        <v>0.57742093021377006</v>
      </c>
      <c r="Y284" s="78">
        <f t="shared" ca="1" si="81"/>
        <v>11509884.571563326</v>
      </c>
      <c r="Z284" s="78">
        <f t="shared" ca="1" si="82"/>
        <v>11514068.852698641</v>
      </c>
      <c r="AA284" s="78">
        <f t="shared" ca="1" si="83"/>
        <v>4184.2811353150755</v>
      </c>
    </row>
    <row r="285" spans="1:27" ht="11.25" customHeight="1" x14ac:dyDescent="0.2">
      <c r="A285" s="222">
        <f t="shared" si="84"/>
        <v>275</v>
      </c>
      <c r="B285" s="220">
        <f t="shared" si="74"/>
        <v>1.95E-2</v>
      </c>
      <c r="C285" s="217">
        <f t="shared" si="75"/>
        <v>2.7675000000000004E-3</v>
      </c>
      <c r="D285" s="219">
        <f t="shared" ca="1" si="76"/>
        <v>0.53695137299097917</v>
      </c>
      <c r="E285" s="218">
        <f t="shared" ca="1" si="77"/>
        <v>9.2756192764282069E-2</v>
      </c>
      <c r="F285" s="187">
        <f t="shared" ca="1" si="78"/>
        <v>4.5794700877179937E-4</v>
      </c>
      <c r="G285" s="217">
        <f t="shared" ca="1" si="79"/>
        <v>3.2254470087717999E-3</v>
      </c>
      <c r="H285" s="187">
        <f t="shared" ca="1" si="80"/>
        <v>2.2725447008771799E-2</v>
      </c>
      <c r="I285" s="191">
        <f t="shared" ca="1" si="86"/>
        <v>0.98815148519794005</v>
      </c>
      <c r="J285" s="190">
        <f t="shared" ca="1" si="86"/>
        <v>0.96207043238025836</v>
      </c>
      <c r="K285" s="190">
        <f t="shared" ca="1" si="86"/>
        <v>0.93380006949505101</v>
      </c>
      <c r="L285" s="190">
        <f t="shared" ca="1" si="86"/>
        <v>0.90425742733321557</v>
      </c>
      <c r="M285" s="190">
        <f t="shared" ca="1" si="86"/>
        <v>0.87411445184364212</v>
      </c>
      <c r="N285" s="190">
        <f t="shared" ca="1" si="86"/>
        <v>0.84385692093801623</v>
      </c>
      <c r="O285" s="190">
        <f t="shared" ca="1" si="86"/>
        <v>0.81383103145982205</v>
      </c>
      <c r="P285" s="190">
        <f t="shared" ca="1" si="86"/>
        <v>0.78427935745769817</v>
      </c>
      <c r="Q285" s="190">
        <f t="shared" ca="1" si="86"/>
        <v>0.75536814754275405</v>
      </c>
      <c r="R285" s="190">
        <f t="shared" ca="1" si="86"/>
        <v>0.72720780469068824</v>
      </c>
      <c r="S285" s="190">
        <f t="shared" ca="1" si="86"/>
        <v>0.69986811999966769</v>
      </c>
      <c r="T285" s="190">
        <f t="shared" ca="1" si="86"/>
        <v>0.67338953197029772</v>
      </c>
      <c r="U285" s="190">
        <f t="shared" ca="1" si="86"/>
        <v>0.64779140750921038</v>
      </c>
      <c r="V285" s="190">
        <f t="shared" ca="1" si="86"/>
        <v>0.62307810872004343</v>
      </c>
      <c r="W285" s="187">
        <f t="shared" ca="1" si="86"/>
        <v>0.59924342302437017</v>
      </c>
      <c r="Y285" s="78">
        <f t="shared" ca="1" si="81"/>
        <v>11830307.719562674</v>
      </c>
      <c r="Z285" s="78">
        <f t="shared" ca="1" si="82"/>
        <v>11834256.155890362</v>
      </c>
      <c r="AA285" s="78">
        <f t="shared" ca="1" si="83"/>
        <v>3948.436327688396</v>
      </c>
    </row>
    <row r="286" spans="1:27" ht="11.25" customHeight="1" x14ac:dyDescent="0.2">
      <c r="A286" s="222">
        <f t="shared" si="84"/>
        <v>276</v>
      </c>
      <c r="B286" s="220">
        <f t="shared" si="74"/>
        <v>1.95E-2</v>
      </c>
      <c r="C286" s="217">
        <f t="shared" si="75"/>
        <v>2.7675000000000004E-3</v>
      </c>
      <c r="D286" s="219">
        <f t="shared" ca="1" si="76"/>
        <v>0.69537684874292727</v>
      </c>
      <c r="E286" s="218">
        <f t="shared" ca="1" si="77"/>
        <v>0.51114960631788742</v>
      </c>
      <c r="F286" s="187">
        <f t="shared" ca="1" si="78"/>
        <v>2.5235989778387832E-3</v>
      </c>
      <c r="G286" s="217">
        <f t="shared" ca="1" si="79"/>
        <v>5.2910989778387832E-3</v>
      </c>
      <c r="H286" s="187">
        <f t="shared" ca="1" si="80"/>
        <v>2.4791098977838783E-2</v>
      </c>
      <c r="I286" s="191">
        <f t="shared" ca="1" si="86"/>
        <v>0.98719734212810573</v>
      </c>
      <c r="J286" s="190">
        <f t="shared" ca="1" si="86"/>
        <v>0.95962424772441768</v>
      </c>
      <c r="K286" s="190">
        <f t="shared" ca="1" si="86"/>
        <v>0.93030651293795819</v>
      </c>
      <c r="L286" s="190">
        <f t="shared" ca="1" si="86"/>
        <v>0.90005158099373161</v>
      </c>
      <c r="M286" s="190">
        <f t="shared" ca="1" si="86"/>
        <v>0.86944549755497524</v>
      </c>
      <c r="N286" s="190">
        <f t="shared" ca="1" si="86"/>
        <v>0.83890809912332076</v>
      </c>
      <c r="O286" s="190">
        <f t="shared" ca="1" si="86"/>
        <v>0.80873571589358861</v>
      </c>
      <c r="P286" s="190">
        <f t="shared" ca="1" si="86"/>
        <v>0.7791336267833372</v>
      </c>
      <c r="Q286" s="190">
        <f t="shared" ca="1" si="86"/>
        <v>0.75024042159566162</v>
      </c>
      <c r="R286" s="190">
        <f t="shared" ca="1" si="86"/>
        <v>0.72214612707065962</v>
      </c>
      <c r="S286" s="190">
        <f t="shared" ca="1" si="86"/>
        <v>0.69490560583289496</v>
      </c>
      <c r="T286" s="190">
        <f t="shared" ca="1" si="86"/>
        <v>0.66854841259027142</v>
      </c>
      <c r="U286" s="190">
        <f t="shared" ca="1" si="86"/>
        <v>0.64308601653962005</v>
      </c>
      <c r="V286" s="190">
        <f t="shared" ca="1" si="86"/>
        <v>0.61851707712853177</v>
      </c>
      <c r="W286" s="187">
        <f t="shared" ca="1" si="86"/>
        <v>0.5948312872216921</v>
      </c>
      <c r="Y286" s="78">
        <f t="shared" ca="1" si="81"/>
        <v>11765677.571118766</v>
      </c>
      <c r="Z286" s="78">
        <f t="shared" ca="1" si="82"/>
        <v>11769673.364547221</v>
      </c>
      <c r="AA286" s="78">
        <f t="shared" ca="1" si="83"/>
        <v>3995.7934284545481</v>
      </c>
    </row>
    <row r="287" spans="1:27" ht="11.25" customHeight="1" x14ac:dyDescent="0.2">
      <c r="A287" s="222">
        <f t="shared" si="84"/>
        <v>277</v>
      </c>
      <c r="B287" s="220">
        <f t="shared" si="74"/>
        <v>1.95E-2</v>
      </c>
      <c r="C287" s="217">
        <f t="shared" si="75"/>
        <v>2.7675000000000004E-3</v>
      </c>
      <c r="D287" s="219">
        <f t="shared" ca="1" si="76"/>
        <v>1.3397125948423683E-2</v>
      </c>
      <c r="E287" s="218">
        <f t="shared" ca="1" si="77"/>
        <v>-2.2145021947434764</v>
      </c>
      <c r="F287" s="187">
        <f t="shared" ca="1" si="78"/>
        <v>-1.0933228561660759E-2</v>
      </c>
      <c r="G287" s="217">
        <f t="shared" ca="1" si="79"/>
        <v>-8.1657285616607584E-3</v>
      </c>
      <c r="H287" s="187">
        <f t="shared" ca="1" si="80"/>
        <v>1.1334271438339242E-2</v>
      </c>
      <c r="I287" s="191">
        <f t="shared" ca="1" si="86"/>
        <v>0.99342975985867898</v>
      </c>
      <c r="J287" s="190">
        <f t="shared" ca="1" si="86"/>
        <v>0.97567251821061629</v>
      </c>
      <c r="K287" s="190">
        <f t="shared" ca="1" si="86"/>
        <v>0.95330251116092846</v>
      </c>
      <c r="L287" s="190">
        <f t="shared" ca="1" si="86"/>
        <v>0.9278063659356599</v>
      </c>
      <c r="M287" s="190">
        <f t="shared" ca="1" si="86"/>
        <v>0.90031573252840058</v>
      </c>
      <c r="N287" s="190">
        <f t="shared" ca="1" si="86"/>
        <v>0.87167660049105256</v>
      </c>
      <c r="O287" s="190">
        <f t="shared" ca="1" si="86"/>
        <v>0.8425116235180462</v>
      </c>
      <c r="P287" s="190">
        <f t="shared" ca="1" si="86"/>
        <v>0.81327238347679631</v>
      </c>
      <c r="Q287" s="190">
        <f t="shared" ca="1" si="86"/>
        <v>0.78428137776860718</v>
      </c>
      <c r="R287" s="190">
        <f t="shared" ca="1" si="86"/>
        <v>0.75576480781448685</v>
      </c>
      <c r="S287" s="190">
        <f t="shared" ca="1" si="86"/>
        <v>0.72787768716199031</v>
      </c>
      <c r="T287" s="190">
        <f t="shared" ca="1" si="86"/>
        <v>0.70072280160347489</v>
      </c>
      <c r="U287" s="190">
        <f t="shared" ca="1" si="86"/>
        <v>0.67436488146477391</v>
      </c>
      <c r="V287" s="190">
        <f t="shared" ca="1" si="86"/>
        <v>0.64884111477725148</v>
      </c>
      <c r="W287" s="187">
        <f t="shared" ca="1" si="86"/>
        <v>0.62416890079429088</v>
      </c>
      <c r="Y287" s="78">
        <f t="shared" ca="1" si="81"/>
        <v>12194009.066565055</v>
      </c>
      <c r="Z287" s="78">
        <f t="shared" ca="1" si="82"/>
        <v>12197693.822423467</v>
      </c>
      <c r="AA287" s="78">
        <f t="shared" ca="1" si="83"/>
        <v>3684.7558584120125</v>
      </c>
    </row>
    <row r="288" spans="1:27" ht="11.25" customHeight="1" x14ac:dyDescent="0.2">
      <c r="A288" s="222">
        <f t="shared" si="84"/>
        <v>278</v>
      </c>
      <c r="B288" s="220">
        <f t="shared" si="74"/>
        <v>1.95E-2</v>
      </c>
      <c r="C288" s="217">
        <f t="shared" si="75"/>
        <v>2.7675000000000004E-3</v>
      </c>
      <c r="D288" s="219">
        <f t="shared" ca="1" si="76"/>
        <v>0.33108487180841106</v>
      </c>
      <c r="E288" s="218">
        <f t="shared" ca="1" si="77"/>
        <v>-0.43691948057718299</v>
      </c>
      <c r="F288" s="187">
        <f t="shared" ca="1" si="78"/>
        <v>-2.1571170963530211E-3</v>
      </c>
      <c r="G288" s="217">
        <f t="shared" ca="1" si="79"/>
        <v>6.1038290364697932E-4</v>
      </c>
      <c r="H288" s="187">
        <f t="shared" ca="1" si="80"/>
        <v>2.011038290364698E-2</v>
      </c>
      <c r="I288" s="191">
        <f t="shared" ca="1" si="86"/>
        <v>0.98936072948399845</v>
      </c>
      <c r="J288" s="190">
        <f t="shared" ca="1" si="86"/>
        <v>0.96517618735276689</v>
      </c>
      <c r="K288" s="190">
        <f t="shared" ca="1" si="86"/>
        <v>0.93824164902556473</v>
      </c>
      <c r="L288" s="190">
        <f t="shared" ca="1" si="86"/>
        <v>0.90961012569539779</v>
      </c>
      <c r="M288" s="190">
        <f t="shared" ca="1" si="86"/>
        <v>0.88006121143340466</v>
      </c>
      <c r="N288" s="190">
        <f t="shared" ca="1" si="86"/>
        <v>0.85016390188963797</v>
      </c>
      <c r="O288" s="190">
        <f t="shared" ca="1" si="86"/>
        <v>0.82032764550793158</v>
      </c>
      <c r="P288" s="190">
        <f t="shared" ca="1" si="86"/>
        <v>0.79084249850823207</v>
      </c>
      <c r="Q288" s="190">
        <f t="shared" ca="1" si="86"/>
        <v>0.76191002061197188</v>
      </c>
      <c r="R288" s="190">
        <f t="shared" ca="1" si="86"/>
        <v>0.73366668232785193</v>
      </c>
      <c r="S288" s="190">
        <f t="shared" ca="1" si="86"/>
        <v>0.70620140279070287</v>
      </c>
      <c r="T288" s="190">
        <f t="shared" ca="1" si="86"/>
        <v>0.67956858274083121</v>
      </c>
      <c r="U288" s="190">
        <f t="shared" ca="1" si="86"/>
        <v>0.65379773009700382</v>
      </c>
      <c r="V288" s="190">
        <f t="shared" ca="1" si="86"/>
        <v>0.62890053491141096</v>
      </c>
      <c r="W288" s="187">
        <f t="shared" ca="1" si="86"/>
        <v>0.60487604943976414</v>
      </c>
      <c r="Y288" s="78">
        <f t="shared" ca="1" si="81"/>
        <v>11912704.951816469</v>
      </c>
      <c r="Z288" s="78">
        <f t="shared" ca="1" si="82"/>
        <v>11916593.206726892</v>
      </c>
      <c r="AA288" s="78">
        <f t="shared" ca="1" si="83"/>
        <v>3888.254910422489</v>
      </c>
    </row>
    <row r="289" spans="1:27" ht="11.25" customHeight="1" x14ac:dyDescent="0.2">
      <c r="A289" s="222">
        <f t="shared" si="84"/>
        <v>279</v>
      </c>
      <c r="B289" s="220">
        <f t="shared" si="74"/>
        <v>1.95E-2</v>
      </c>
      <c r="C289" s="217">
        <f t="shared" si="75"/>
        <v>2.7675000000000004E-3</v>
      </c>
      <c r="D289" s="219">
        <f t="shared" ca="1" si="76"/>
        <v>0.65488117078953711</v>
      </c>
      <c r="E289" s="218">
        <f t="shared" ca="1" si="77"/>
        <v>0.39853256530826364</v>
      </c>
      <c r="F289" s="187">
        <f t="shared" ca="1" si="78"/>
        <v>1.9675968875185398E-3</v>
      </c>
      <c r="G289" s="217">
        <f t="shared" ca="1" si="79"/>
        <v>4.7350968875185407E-3</v>
      </c>
      <c r="H289" s="187">
        <f t="shared" ca="1" si="80"/>
        <v>2.4235096887518542E-2</v>
      </c>
      <c r="I289" s="191">
        <f t="shared" ca="1" si="86"/>
        <v>0.98745407379859751</v>
      </c>
      <c r="J289" s="190">
        <f t="shared" ca="1" si="86"/>
        <v>0.96028206363968782</v>
      </c>
      <c r="K289" s="190">
        <f t="shared" ca="1" si="86"/>
        <v>0.93124556998156371</v>
      </c>
      <c r="L289" s="190">
        <f t="shared" ca="1" si="86"/>
        <v>0.90118172153568632</v>
      </c>
      <c r="M289" s="190">
        <f t="shared" ca="1" si="86"/>
        <v>0.87069976016416217</v>
      </c>
      <c r="N289" s="190">
        <f t="shared" ca="1" si="86"/>
        <v>0.84023728915846385</v>
      </c>
      <c r="O289" s="190">
        <f t="shared" ca="1" si="86"/>
        <v>0.81010405259811269</v>
      </c>
      <c r="P289" s="190">
        <f t="shared" ca="1" si="86"/>
        <v>0.78051534960027291</v>
      </c>
      <c r="Q289" s="190">
        <f t="shared" ca="1" si="86"/>
        <v>0.75161719453098819</v>
      </c>
      <c r="R289" s="190">
        <f t="shared" ca="1" si="86"/>
        <v>0.72350508015067916</v>
      </c>
      <c r="S289" s="190">
        <f t="shared" ca="1" si="86"/>
        <v>0.69623787169141815</v>
      </c>
      <c r="T289" s="190">
        <f t="shared" ca="1" si="86"/>
        <v>0.66984804088162697</v>
      </c>
      <c r="U289" s="190">
        <f t="shared" ca="1" si="86"/>
        <v>0.64434917298305505</v>
      </c>
      <c r="V289" s="190">
        <f t="shared" ca="1" si="86"/>
        <v>0.61974145500756517</v>
      </c>
      <c r="W289" s="187">
        <f t="shared" ca="1" si="86"/>
        <v>0.59601567640077524</v>
      </c>
      <c r="Y289" s="78">
        <f t="shared" ca="1" si="81"/>
        <v>11783034.372122655</v>
      </c>
      <c r="Z289" s="78">
        <f t="shared" ca="1" si="82"/>
        <v>11787017.43517071</v>
      </c>
      <c r="AA289" s="78">
        <f t="shared" ca="1" si="83"/>
        <v>3983.0630480553955</v>
      </c>
    </row>
    <row r="290" spans="1:27" ht="11.25" customHeight="1" x14ac:dyDescent="0.2">
      <c r="A290" s="222">
        <f t="shared" si="84"/>
        <v>280</v>
      </c>
      <c r="B290" s="220">
        <f t="shared" si="74"/>
        <v>1.95E-2</v>
      </c>
      <c r="C290" s="217">
        <f t="shared" si="75"/>
        <v>2.7675000000000004E-3</v>
      </c>
      <c r="D290" s="219">
        <f t="shared" ca="1" si="76"/>
        <v>1.3741740204760156E-3</v>
      </c>
      <c r="E290" s="218">
        <f t="shared" ca="1" si="77"/>
        <v>-2.9945668711699982</v>
      </c>
      <c r="F290" s="187">
        <f t="shared" ca="1" si="78"/>
        <v>-1.4784489319267298E-2</v>
      </c>
      <c r="G290" s="217">
        <f t="shared" ca="1" si="79"/>
        <v>-1.2016989319267297E-2</v>
      </c>
      <c r="H290" s="187">
        <f t="shared" ca="1" si="80"/>
        <v>7.4830106807327029E-3</v>
      </c>
      <c r="I290" s="191">
        <f t="shared" ca="1" si="86"/>
        <v>0.99522067017960281</v>
      </c>
      <c r="J290" s="190">
        <f t="shared" ca="1" si="86"/>
        <v>0.98031463475980019</v>
      </c>
      <c r="K290" s="190">
        <f t="shared" ca="1" si="86"/>
        <v>0.9599878347413815</v>
      </c>
      <c r="L290" s="190">
        <f t="shared" ca="1" si="86"/>
        <v>0.93590599622213599</v>
      </c>
      <c r="M290" s="190">
        <f t="shared" ca="1" si="86"/>
        <v>0.90935065562662709</v>
      </c>
      <c r="N290" s="190">
        <f t="shared" ca="1" si="86"/>
        <v>0.8812881675833224</v>
      </c>
      <c r="O290" s="190">
        <f t="shared" ca="1" si="86"/>
        <v>0.85243516803555031</v>
      </c>
      <c r="P290" s="190">
        <f t="shared" ca="1" si="86"/>
        <v>0.82331517558558753</v>
      </c>
      <c r="Q290" s="190">
        <f t="shared" ca="1" si="86"/>
        <v>0.79430495363202858</v>
      </c>
      <c r="R290" s="190">
        <f t="shared" ca="1" si="86"/>
        <v>0.76567119087837865</v>
      </c>
      <c r="S290" s="190">
        <f t="shared" ca="1" si="86"/>
        <v>0.73759884749828175</v>
      </c>
      <c r="T290" s="190">
        <f t="shared" ca="1" si="86"/>
        <v>0.71021270144608839</v>
      </c>
      <c r="U290" s="190">
        <f t="shared" ca="1" si="86"/>
        <v>0.68359353176499005</v>
      </c>
      <c r="V290" s="190">
        <f t="shared" ca="1" si="86"/>
        <v>0.65779016710664573</v>
      </c>
      <c r="W290" s="187">
        <f t="shared" ca="1" si="86"/>
        <v>0.63282839635428123</v>
      </c>
      <c r="Y290" s="78">
        <f t="shared" ca="1" si="81"/>
        <v>12319818.091414699</v>
      </c>
      <c r="Z290" s="78">
        <f t="shared" ca="1" si="82"/>
        <v>12323412.989769395</v>
      </c>
      <c r="AA290" s="78">
        <f t="shared" ca="1" si="83"/>
        <v>3594.8983546961099</v>
      </c>
    </row>
    <row r="291" spans="1:27" ht="11.25" customHeight="1" x14ac:dyDescent="0.2">
      <c r="A291" s="222">
        <f t="shared" si="84"/>
        <v>281</v>
      </c>
      <c r="B291" s="220">
        <f t="shared" si="74"/>
        <v>1.95E-2</v>
      </c>
      <c r="C291" s="217">
        <f t="shared" si="75"/>
        <v>2.7675000000000004E-3</v>
      </c>
      <c r="D291" s="219">
        <f t="shared" ca="1" si="76"/>
        <v>0.14970959126991579</v>
      </c>
      <c r="E291" s="218">
        <f t="shared" ca="1" si="77"/>
        <v>-1.0376797350954414</v>
      </c>
      <c r="F291" s="187">
        <f t="shared" ca="1" si="78"/>
        <v>-5.1231332010110084E-3</v>
      </c>
      <c r="G291" s="217">
        <f t="shared" ca="1" si="79"/>
        <v>-2.355633201011008E-3</v>
      </c>
      <c r="H291" s="187">
        <f t="shared" ca="1" si="80"/>
        <v>1.7144366798988991E-2</v>
      </c>
      <c r="I291" s="191">
        <f t="shared" ref="I291:W300" ca="1" si="87">I$8*EXP(-$H291*I$9)</f>
        <v>0.99073405028384653</v>
      </c>
      <c r="J291" s="190">
        <f t="shared" ca="1" si="87"/>
        <v>0.96871088331716926</v>
      </c>
      <c r="K291" s="190">
        <f t="shared" ca="1" si="87"/>
        <v>0.9433048808775365</v>
      </c>
      <c r="L291" s="190">
        <f t="shared" ca="1" si="87"/>
        <v>0.91571953629180092</v>
      </c>
      <c r="M291" s="190">
        <f t="shared" ca="1" si="87"/>
        <v>0.88685503011081468</v>
      </c>
      <c r="N291" s="190">
        <f t="shared" ca="1" si="87"/>
        <v>0.85737437586196741</v>
      </c>
      <c r="O291" s="190">
        <f t="shared" ca="1" si="87"/>
        <v>0.82775892117672034</v>
      </c>
      <c r="P291" s="190">
        <f t="shared" ca="1" si="87"/>
        <v>0.79835293771025073</v>
      </c>
      <c r="Q291" s="190">
        <f t="shared" ca="1" si="87"/>
        <v>0.76939843691467769</v>
      </c>
      <c r="R291" s="190">
        <f t="shared" ca="1" si="87"/>
        <v>0.74106182543696586</v>
      </c>
      <c r="S291" s="190">
        <f t="shared" ca="1" si="87"/>
        <v>0.71345403005739205</v>
      </c>
      <c r="T291" s="190">
        <f t="shared" ca="1" si="87"/>
        <v>0.68664553852460264</v>
      </c>
      <c r="U291" s="190">
        <f t="shared" ca="1" si="87"/>
        <v>0.66067755595539657</v>
      </c>
      <c r="V291" s="190">
        <f t="shared" ca="1" si="87"/>
        <v>0.63557023234970955</v>
      </c>
      <c r="W291" s="187">
        <f t="shared" ca="1" si="87"/>
        <v>0.61132870260142136</v>
      </c>
      <c r="Y291" s="78">
        <f t="shared" ca="1" si="81"/>
        <v>12006946.937470272</v>
      </c>
      <c r="Z291" s="78">
        <f t="shared" ca="1" si="82"/>
        <v>12010766.656584198</v>
      </c>
      <c r="AA291" s="78">
        <f t="shared" ca="1" si="83"/>
        <v>3819.7191139254719</v>
      </c>
    </row>
    <row r="292" spans="1:27" ht="11.25" customHeight="1" x14ac:dyDescent="0.2">
      <c r="A292" s="222">
        <f t="shared" si="84"/>
        <v>282</v>
      </c>
      <c r="B292" s="220">
        <f t="shared" si="74"/>
        <v>1.95E-2</v>
      </c>
      <c r="C292" s="217">
        <f t="shared" si="75"/>
        <v>2.7675000000000004E-3</v>
      </c>
      <c r="D292" s="219">
        <f t="shared" ca="1" si="76"/>
        <v>6.0825987482373445E-2</v>
      </c>
      <c r="E292" s="218">
        <f t="shared" ca="1" si="77"/>
        <v>-1.5478767432893246</v>
      </c>
      <c r="F292" s="187">
        <f t="shared" ca="1" si="78"/>
        <v>-7.6420291024464947E-3</v>
      </c>
      <c r="G292" s="217">
        <f t="shared" ca="1" si="79"/>
        <v>-4.8745291024464947E-3</v>
      </c>
      <c r="H292" s="187">
        <f t="shared" ca="1" si="80"/>
        <v>1.4625470897553505E-2</v>
      </c>
      <c r="I292" s="191">
        <f t="shared" ca="1" si="87"/>
        <v>0.99190184288033934</v>
      </c>
      <c r="J292" s="190">
        <f t="shared" ca="1" si="87"/>
        <v>0.97172289484695851</v>
      </c>
      <c r="K292" s="190">
        <f t="shared" ca="1" si="87"/>
        <v>0.94762629195301118</v>
      </c>
      <c r="L292" s="190">
        <f t="shared" ca="1" si="87"/>
        <v>0.92094017777284987</v>
      </c>
      <c r="M292" s="190">
        <f t="shared" ca="1" si="87"/>
        <v>0.89266586307829798</v>
      </c>
      <c r="N292" s="190">
        <f t="shared" ca="1" si="87"/>
        <v>0.86354588744410132</v>
      </c>
      <c r="O292" s="190">
        <f t="shared" ca="1" si="87"/>
        <v>0.83412278672616891</v>
      </c>
      <c r="P292" s="190">
        <f t="shared" ca="1" si="87"/>
        <v>0.80478717573582947</v>
      </c>
      <c r="Q292" s="190">
        <f t="shared" ca="1" si="87"/>
        <v>0.77581575649612822</v>
      </c>
      <c r="R292" s="190">
        <f t="shared" ca="1" si="87"/>
        <v>0.74740067045109826</v>
      </c>
      <c r="S292" s="190">
        <f t="shared" ca="1" si="87"/>
        <v>0.7196717978768512</v>
      </c>
      <c r="T292" s="190">
        <f t="shared" ca="1" si="87"/>
        <v>0.69271350028411183</v>
      </c>
      <c r="U292" s="190">
        <f t="shared" ca="1" si="87"/>
        <v>0.66657708158650641</v>
      </c>
      <c r="V292" s="190">
        <f t="shared" ca="1" si="87"/>
        <v>0.64129000200310571</v>
      </c>
      <c r="W292" s="187">
        <f t="shared" ca="1" si="87"/>
        <v>0.6168626562125531</v>
      </c>
      <c r="Y292" s="78">
        <f t="shared" ca="1" si="81"/>
        <v>12087644.385347912</v>
      </c>
      <c r="Z292" s="78">
        <f t="shared" ca="1" si="82"/>
        <v>12091405.69649291</v>
      </c>
      <c r="AA292" s="78">
        <f t="shared" ca="1" si="83"/>
        <v>3761.3111449982971</v>
      </c>
    </row>
    <row r="293" spans="1:27" ht="11.25" customHeight="1" x14ac:dyDescent="0.2">
      <c r="A293" s="222">
        <f t="shared" si="84"/>
        <v>283</v>
      </c>
      <c r="B293" s="220">
        <f t="shared" si="74"/>
        <v>1.95E-2</v>
      </c>
      <c r="C293" s="217">
        <f t="shared" si="75"/>
        <v>2.7675000000000004E-3</v>
      </c>
      <c r="D293" s="219">
        <f t="shared" ca="1" si="76"/>
        <v>0.97633358134421133</v>
      </c>
      <c r="E293" s="218">
        <f t="shared" ca="1" si="77"/>
        <v>1.9833097829911526</v>
      </c>
      <c r="F293" s="187">
        <f t="shared" ca="1" si="78"/>
        <v>9.7918074849918588E-3</v>
      </c>
      <c r="G293" s="217">
        <f t="shared" ca="1" si="79"/>
        <v>1.255930748499186E-2</v>
      </c>
      <c r="H293" s="187">
        <f t="shared" ca="1" si="80"/>
        <v>3.2059307484991861E-2</v>
      </c>
      <c r="I293" s="191">
        <f t="shared" ca="1" si="87"/>
        <v>0.98384740984423946</v>
      </c>
      <c r="J293" s="190">
        <f t="shared" ca="1" si="87"/>
        <v>0.95106643472407693</v>
      </c>
      <c r="K293" s="190">
        <f t="shared" ca="1" si="87"/>
        <v>0.9181176521805029</v>
      </c>
      <c r="L293" s="190">
        <f t="shared" ca="1" si="87"/>
        <v>0.88540778300169543</v>
      </c>
      <c r="M293" s="190">
        <f t="shared" ca="1" si="87"/>
        <v>0.85321466635669707</v>
      </c>
      <c r="N293" s="190">
        <f t="shared" ca="1" si="87"/>
        <v>0.82172474492680725</v>
      </c>
      <c r="O293" s="190">
        <f t="shared" ca="1" si="87"/>
        <v>0.79105959696528461</v>
      </c>
      <c r="P293" s="190">
        <f t="shared" ca="1" si="87"/>
        <v>0.76129476132033946</v>
      </c>
      <c r="Q293" s="190">
        <f t="shared" ca="1" si="87"/>
        <v>0.73247313515860923</v>
      </c>
      <c r="R293" s="190">
        <f t="shared" ca="1" si="87"/>
        <v>0.70461453774745553</v>
      </c>
      <c r="S293" s="190">
        <f t="shared" ca="1" si="87"/>
        <v>0.67772255488366129</v>
      </c>
      <c r="T293" s="190">
        <f t="shared" ca="1" si="87"/>
        <v>0.65178944654396054</v>
      </c>
      <c r="U293" s="190">
        <f t="shared" ca="1" si="87"/>
        <v>0.62679966990104319</v>
      </c>
      <c r="V293" s="190">
        <f t="shared" ca="1" si="87"/>
        <v>0.60273240923836469</v>
      </c>
      <c r="W293" s="187">
        <f t="shared" ca="1" si="87"/>
        <v>0.57956339171085469</v>
      </c>
      <c r="Y293" s="78">
        <f t="shared" ca="1" si="81"/>
        <v>11541428.194503592</v>
      </c>
      <c r="Z293" s="78">
        <f t="shared" ca="1" si="82"/>
        <v>11545589.157082528</v>
      </c>
      <c r="AA293" s="78">
        <f t="shared" ca="1" si="83"/>
        <v>4160.9625789355487</v>
      </c>
    </row>
    <row r="294" spans="1:27" ht="11.25" customHeight="1" x14ac:dyDescent="0.2">
      <c r="A294" s="222">
        <f t="shared" si="84"/>
        <v>284</v>
      </c>
      <c r="B294" s="220">
        <f t="shared" si="74"/>
        <v>1.95E-2</v>
      </c>
      <c r="C294" s="217">
        <f t="shared" si="75"/>
        <v>2.7675000000000004E-3</v>
      </c>
      <c r="D294" s="219">
        <f t="shared" ca="1" si="76"/>
        <v>0.91812212676529525</v>
      </c>
      <c r="E294" s="218">
        <f t="shared" ca="1" si="77"/>
        <v>1.3925505464217629</v>
      </c>
      <c r="F294" s="187">
        <f t="shared" ca="1" si="78"/>
        <v>6.8751674501990531E-3</v>
      </c>
      <c r="G294" s="217">
        <f t="shared" ca="1" si="79"/>
        <v>9.642667450199054E-3</v>
      </c>
      <c r="H294" s="187">
        <f t="shared" ca="1" si="80"/>
        <v>2.9142667450199056E-2</v>
      </c>
      <c r="I294" s="191">
        <f t="shared" ca="1" si="87"/>
        <v>0.98519032751609081</v>
      </c>
      <c r="J294" s="190">
        <f t="shared" ca="1" si="87"/>
        <v>0.9544913704505481</v>
      </c>
      <c r="K294" s="190">
        <f t="shared" ca="1" si="87"/>
        <v>0.92298958509823026</v>
      </c>
      <c r="L294" s="190">
        <f t="shared" ca="1" si="87"/>
        <v>0.8912553130965204</v>
      </c>
      <c r="M294" s="190">
        <f t="shared" ca="1" si="87"/>
        <v>0.85969117392862626</v>
      </c>
      <c r="N294" s="190">
        <f t="shared" ca="1" si="87"/>
        <v>0.82857751678505143</v>
      </c>
      <c r="O294" s="190">
        <f t="shared" ca="1" si="87"/>
        <v>0.79810590958995231</v>
      </c>
      <c r="P294" s="190">
        <f t="shared" ca="1" si="87"/>
        <v>0.76840367569491708</v>
      </c>
      <c r="Q294" s="190">
        <f t="shared" ca="1" si="87"/>
        <v>0.73955180913837748</v>
      </c>
      <c r="R294" s="190">
        <f t="shared" ca="1" si="87"/>
        <v>0.71159802585884668</v>
      </c>
      <c r="S294" s="190">
        <f t="shared" ca="1" si="87"/>
        <v>0.68456625627711576</v>
      </c>
      <c r="T294" s="190">
        <f t="shared" ca="1" si="87"/>
        <v>0.65846354066539348</v>
      </c>
      <c r="U294" s="190">
        <f t="shared" ca="1" si="87"/>
        <v>0.63328503183679341</v>
      </c>
      <c r="V294" s="190">
        <f t="shared" ca="1" si="87"/>
        <v>0.60901761991338588</v>
      </c>
      <c r="W294" s="187">
        <f t="shared" ca="1" si="87"/>
        <v>0.58564255460469961</v>
      </c>
      <c r="Y294" s="78">
        <f t="shared" ca="1" si="81"/>
        <v>11630829.71045455</v>
      </c>
      <c r="Z294" s="78">
        <f t="shared" ca="1" si="82"/>
        <v>11634924.685530132</v>
      </c>
      <c r="AA294" s="78">
        <f t="shared" ca="1" si="83"/>
        <v>4094.9750755820423</v>
      </c>
    </row>
    <row r="295" spans="1:27" ht="11.25" customHeight="1" x14ac:dyDescent="0.2">
      <c r="A295" s="222">
        <f t="shared" si="84"/>
        <v>285</v>
      </c>
      <c r="B295" s="220">
        <f t="shared" si="74"/>
        <v>1.95E-2</v>
      </c>
      <c r="C295" s="217">
        <f t="shared" si="75"/>
        <v>2.7675000000000004E-3</v>
      </c>
      <c r="D295" s="219">
        <f t="shared" ca="1" si="76"/>
        <v>0.12541732742473277</v>
      </c>
      <c r="E295" s="218">
        <f t="shared" ca="1" si="77"/>
        <v>-1.1483244365319307</v>
      </c>
      <c r="F295" s="187">
        <f t="shared" ca="1" si="78"/>
        <v>-5.6693976449177716E-3</v>
      </c>
      <c r="G295" s="217">
        <f t="shared" ca="1" si="79"/>
        <v>-2.9018976449177712E-3</v>
      </c>
      <c r="H295" s="187">
        <f t="shared" ca="1" si="80"/>
        <v>1.6598102355082228E-2</v>
      </c>
      <c r="I295" s="191">
        <f t="shared" ca="1" si="87"/>
        <v>0.99098718871184488</v>
      </c>
      <c r="J295" s="190">
        <f t="shared" ca="1" si="87"/>
        <v>0.96936329427257928</v>
      </c>
      <c r="K295" s="190">
        <f t="shared" ca="1" si="87"/>
        <v>0.94424037414492579</v>
      </c>
      <c r="L295" s="190">
        <f t="shared" ca="1" si="87"/>
        <v>0.91684920024570282</v>
      </c>
      <c r="M295" s="190">
        <f t="shared" ca="1" si="87"/>
        <v>0.88811198523262713</v>
      </c>
      <c r="N295" s="190">
        <f t="shared" ca="1" si="87"/>
        <v>0.85870901444532555</v>
      </c>
      <c r="O295" s="190">
        <f t="shared" ca="1" si="87"/>
        <v>0.82913489541163266</v>
      </c>
      <c r="P295" s="190">
        <f t="shared" ca="1" si="87"/>
        <v>0.7997439266513402</v>
      </c>
      <c r="Q295" s="190">
        <f t="shared" ca="1" si="87"/>
        <v>0.77078561651849375</v>
      </c>
      <c r="R295" s="190">
        <f t="shared" ca="1" si="87"/>
        <v>0.74243192830253446</v>
      </c>
      <c r="S295" s="190">
        <f t="shared" ca="1" si="87"/>
        <v>0.71479787852813392</v>
      </c>
      <c r="T295" s="190">
        <f t="shared" ca="1" si="87"/>
        <v>0.68795694709751209</v>
      </c>
      <c r="U295" s="190">
        <f t="shared" ca="1" si="87"/>
        <v>0.66195251628835416</v>
      </c>
      <c r="V295" s="190">
        <f t="shared" ca="1" si="87"/>
        <v>0.6368063115933088</v>
      </c>
      <c r="W295" s="187">
        <f t="shared" ca="1" si="87"/>
        <v>0.6125246011969725</v>
      </c>
      <c r="Y295" s="78">
        <f t="shared" ca="1" si="81"/>
        <v>12024395.678641289</v>
      </c>
      <c r="Z295" s="78">
        <f t="shared" ca="1" si="82"/>
        <v>12028202.745952446</v>
      </c>
      <c r="AA295" s="78">
        <f t="shared" ca="1" si="83"/>
        <v>3807.0673111565411</v>
      </c>
    </row>
    <row r="296" spans="1:27" ht="11.25" customHeight="1" x14ac:dyDescent="0.2">
      <c r="A296" s="222">
        <f t="shared" si="84"/>
        <v>286</v>
      </c>
      <c r="B296" s="220">
        <f t="shared" si="74"/>
        <v>1.95E-2</v>
      </c>
      <c r="C296" s="217">
        <f t="shared" si="75"/>
        <v>2.7675000000000004E-3</v>
      </c>
      <c r="D296" s="219">
        <f t="shared" ca="1" si="76"/>
        <v>1.4602216997500972E-2</v>
      </c>
      <c r="E296" s="218">
        <f t="shared" ca="1" si="77"/>
        <v>-2.1807159307342632</v>
      </c>
      <c r="F296" s="187">
        <f t="shared" ca="1" si="78"/>
        <v>-1.0766422248470299E-2</v>
      </c>
      <c r="G296" s="217">
        <f t="shared" ca="1" si="79"/>
        <v>-7.9989222484702985E-3</v>
      </c>
      <c r="H296" s="187">
        <f t="shared" ca="1" si="80"/>
        <v>1.1501077751529701E-2</v>
      </c>
      <c r="I296" s="191">
        <f t="shared" ca="1" si="87"/>
        <v>0.99335226457200809</v>
      </c>
      <c r="J296" s="190">
        <f t="shared" ca="1" si="87"/>
        <v>0.97547195566036327</v>
      </c>
      <c r="K296" s="190">
        <f t="shared" ca="1" si="87"/>
        <v>0.9530140097858677</v>
      </c>
      <c r="L296" s="190">
        <f t="shared" ca="1" si="87"/>
        <v>0.92745714184093109</v>
      </c>
      <c r="M296" s="190">
        <f t="shared" ca="1" si="87"/>
        <v>0.89992644540947253</v>
      </c>
      <c r="N296" s="190">
        <f t="shared" ca="1" si="87"/>
        <v>0.87126267976316663</v>
      </c>
      <c r="O296" s="190">
        <f t="shared" ca="1" si="87"/>
        <v>0.84208443355019802</v>
      </c>
      <c r="P296" s="190">
        <f t="shared" ca="1" si="87"/>
        <v>0.81284018738578945</v>
      </c>
      <c r="Q296" s="190">
        <f t="shared" ca="1" si="87"/>
        <v>0.7838501048352805</v>
      </c>
      <c r="R296" s="190">
        <f t="shared" ca="1" si="87"/>
        <v>0.75533864915878723</v>
      </c>
      <c r="S296" s="190">
        <f t="shared" ca="1" si="87"/>
        <v>0.72745954997202367</v>
      </c>
      <c r="T296" s="190">
        <f t="shared" ca="1" si="87"/>
        <v>0.70031465112667146</v>
      </c>
      <c r="U296" s="190">
        <f t="shared" ca="1" si="87"/>
        <v>0.67396799610715485</v>
      </c>
      <c r="V296" s="190">
        <f t="shared" ca="1" si="87"/>
        <v>0.64845627506814274</v>
      </c>
      <c r="W296" s="187">
        <f t="shared" ca="1" si="87"/>
        <v>0.62379652861914037</v>
      </c>
      <c r="Y296" s="78">
        <f t="shared" ca="1" si="81"/>
        <v>12188592.872854998</v>
      </c>
      <c r="Z296" s="78">
        <f t="shared" ca="1" si="82"/>
        <v>12192281.514486907</v>
      </c>
      <c r="AA296" s="78">
        <f t="shared" ca="1" si="83"/>
        <v>3688.6416319087148</v>
      </c>
    </row>
    <row r="297" spans="1:27" ht="11.25" customHeight="1" x14ac:dyDescent="0.2">
      <c r="A297" s="222">
        <f t="shared" si="84"/>
        <v>287</v>
      </c>
      <c r="B297" s="220">
        <f t="shared" si="74"/>
        <v>1.95E-2</v>
      </c>
      <c r="C297" s="217">
        <f t="shared" si="75"/>
        <v>2.7675000000000004E-3</v>
      </c>
      <c r="D297" s="219">
        <f t="shared" ca="1" si="76"/>
        <v>0.9226345755352573</v>
      </c>
      <c r="E297" s="218">
        <f t="shared" ca="1" si="77"/>
        <v>1.4230183048755127</v>
      </c>
      <c r="F297" s="187">
        <f t="shared" ca="1" si="78"/>
        <v>7.0255899549619832E-3</v>
      </c>
      <c r="G297" s="217">
        <f t="shared" ca="1" si="79"/>
        <v>9.7930899549619841E-3</v>
      </c>
      <c r="H297" s="187">
        <f t="shared" ca="1" si="80"/>
        <v>2.9293089954961986E-2</v>
      </c>
      <c r="I297" s="191">
        <f t="shared" ca="1" si="87"/>
        <v>0.98512102320370587</v>
      </c>
      <c r="J297" s="190">
        <f t="shared" ca="1" si="87"/>
        <v>0.95431443188816789</v>
      </c>
      <c r="K297" s="190">
        <f t="shared" ca="1" si="87"/>
        <v>0.92273768940699985</v>
      </c>
      <c r="L297" s="190">
        <f t="shared" ca="1" si="87"/>
        <v>0.89095279082996104</v>
      </c>
      <c r="M297" s="190">
        <f t="shared" ca="1" si="87"/>
        <v>0.85935595601521997</v>
      </c>
      <c r="N297" s="190">
        <f t="shared" ca="1" si="87"/>
        <v>0.82822269898898693</v>
      </c>
      <c r="O297" s="190">
        <f t="shared" ca="1" si="87"/>
        <v>0.79774097349605433</v>
      </c>
      <c r="P297" s="190">
        <f t="shared" ca="1" si="87"/>
        <v>0.76803542301824923</v>
      </c>
      <c r="Q297" s="190">
        <f t="shared" ca="1" si="87"/>
        <v>0.73918506687032914</v>
      </c>
      <c r="R297" s="190">
        <f t="shared" ca="1" si="87"/>
        <v>0.71123617321954413</v>
      </c>
      <c r="S297" s="190">
        <f t="shared" ca="1" si="87"/>
        <v>0.68421161566727717</v>
      </c>
      <c r="T297" s="190">
        <f t="shared" ca="1" si="87"/>
        <v>0.65811766616126022</v>
      </c>
      <c r="U297" s="190">
        <f t="shared" ca="1" si="87"/>
        <v>0.63294892121157953</v>
      </c>
      <c r="V297" s="190">
        <f t="shared" ca="1" si="87"/>
        <v>0.6086918699624928</v>
      </c>
      <c r="W297" s="187">
        <f t="shared" ca="1" si="87"/>
        <v>0.58532747464502188</v>
      </c>
      <c r="Y297" s="78">
        <f t="shared" ca="1" si="81"/>
        <v>11626199.77458485</v>
      </c>
      <c r="Z297" s="78">
        <f t="shared" ca="1" si="82"/>
        <v>11630298.16293204</v>
      </c>
      <c r="AA297" s="78">
        <f t="shared" ca="1" si="83"/>
        <v>4098.3883471898735</v>
      </c>
    </row>
    <row r="298" spans="1:27" ht="11.25" customHeight="1" x14ac:dyDescent="0.2">
      <c r="A298" s="222">
        <f t="shared" si="84"/>
        <v>288</v>
      </c>
      <c r="B298" s="220">
        <f t="shared" si="74"/>
        <v>1.95E-2</v>
      </c>
      <c r="C298" s="217">
        <f t="shared" si="75"/>
        <v>2.7675000000000004E-3</v>
      </c>
      <c r="D298" s="219">
        <f t="shared" ca="1" si="76"/>
        <v>0.73818758776383209</v>
      </c>
      <c r="E298" s="218">
        <f t="shared" ca="1" si="77"/>
        <v>0.63776782883974337</v>
      </c>
      <c r="F298" s="187">
        <f t="shared" ca="1" si="78"/>
        <v>3.1487263632117442E-3</v>
      </c>
      <c r="G298" s="217">
        <f t="shared" ca="1" si="79"/>
        <v>5.9162263632117447E-3</v>
      </c>
      <c r="H298" s="187">
        <f t="shared" ca="1" si="80"/>
        <v>2.5416226363211745E-2</v>
      </c>
      <c r="I298" s="191">
        <f t="shared" ca="1" si="87"/>
        <v>0.98690877184932557</v>
      </c>
      <c r="J298" s="190">
        <f t="shared" ca="1" si="87"/>
        <v>0.95888518657098809</v>
      </c>
      <c r="K298" s="190">
        <f t="shared" ca="1" si="87"/>
        <v>0.92925183785861987</v>
      </c>
      <c r="L298" s="190">
        <f t="shared" ca="1" si="87"/>
        <v>0.8987826274870907</v>
      </c>
      <c r="M298" s="190">
        <f t="shared" ca="1" si="87"/>
        <v>0.86803745556519041</v>
      </c>
      <c r="N298" s="190">
        <f t="shared" ca="1" si="87"/>
        <v>0.83741616762128179</v>
      </c>
      <c r="O298" s="190">
        <f t="shared" ca="1" si="87"/>
        <v>0.80720001983249479</v>
      </c>
      <c r="P298" s="190">
        <f t="shared" ca="1" si="87"/>
        <v>0.77758304131085165</v>
      </c>
      <c r="Q298" s="190">
        <f t="shared" ca="1" si="87"/>
        <v>0.7486954920024057</v>
      </c>
      <c r="R298" s="190">
        <f t="shared" ca="1" si="87"/>
        <v>0.72062126934199466</v>
      </c>
      <c r="S298" s="190">
        <f t="shared" ca="1" si="87"/>
        <v>0.6934107494163182</v>
      </c>
      <c r="T298" s="190">
        <f t="shared" ca="1" si="87"/>
        <v>0.66709021822480685</v>
      </c>
      <c r="U298" s="190">
        <f t="shared" ca="1" si="87"/>
        <v>0.64166877433889213</v>
      </c>
      <c r="V298" s="190">
        <f t="shared" ca="1" si="87"/>
        <v>0.61714336620262489</v>
      </c>
      <c r="W298" s="187">
        <f t="shared" ca="1" si="87"/>
        <v>0.59350245861154949</v>
      </c>
      <c r="Y298" s="78">
        <f t="shared" ca="1" si="81"/>
        <v>11746197.436234433</v>
      </c>
      <c r="Z298" s="78">
        <f t="shared" ca="1" si="82"/>
        <v>11750207.527748648</v>
      </c>
      <c r="AA298" s="78">
        <f t="shared" ca="1" si="83"/>
        <v>4010.0915142148733</v>
      </c>
    </row>
    <row r="299" spans="1:27" ht="11.25" customHeight="1" x14ac:dyDescent="0.2">
      <c r="A299" s="222">
        <f t="shared" si="84"/>
        <v>289</v>
      </c>
      <c r="B299" s="220">
        <f t="shared" si="74"/>
        <v>1.95E-2</v>
      </c>
      <c r="C299" s="217">
        <f t="shared" si="75"/>
        <v>2.7675000000000004E-3</v>
      </c>
      <c r="D299" s="219">
        <f t="shared" ca="1" si="76"/>
        <v>0.28263932472362951</v>
      </c>
      <c r="E299" s="218">
        <f t="shared" ca="1" si="77"/>
        <v>-0.57501870091632101</v>
      </c>
      <c r="F299" s="187">
        <f t="shared" ca="1" si="78"/>
        <v>-2.8389273667329276E-3</v>
      </c>
      <c r="G299" s="217">
        <f t="shared" ca="1" si="79"/>
        <v>-7.1427366732927221E-5</v>
      </c>
      <c r="H299" s="187">
        <f t="shared" ca="1" si="80"/>
        <v>1.9428572633267072E-2</v>
      </c>
      <c r="I299" s="191">
        <f t="shared" ca="1" si="87"/>
        <v>0.98967625176196383</v>
      </c>
      <c r="J299" s="190">
        <f t="shared" ca="1" si="87"/>
        <v>0.96598757903380872</v>
      </c>
      <c r="K299" s="190">
        <f t="shared" ca="1" si="87"/>
        <v>0.93940314394978774</v>
      </c>
      <c r="L299" s="190">
        <f t="shared" ca="1" si="87"/>
        <v>0.91101090309907573</v>
      </c>
      <c r="M299" s="190">
        <f t="shared" ca="1" si="87"/>
        <v>0.88161831305420479</v>
      </c>
      <c r="N299" s="190">
        <f t="shared" ca="1" si="87"/>
        <v>0.85181601689700159</v>
      </c>
      <c r="O299" s="190">
        <f t="shared" ca="1" si="87"/>
        <v>0.82202997610339246</v>
      </c>
      <c r="P299" s="190">
        <f t="shared" ca="1" si="87"/>
        <v>0.79256267568789196</v>
      </c>
      <c r="Q299" s="190">
        <f t="shared" ca="1" si="87"/>
        <v>0.76362493630986139</v>
      </c>
      <c r="R299" s="190">
        <f t="shared" ca="1" si="87"/>
        <v>0.73536007507545609</v>
      </c>
      <c r="S299" s="190">
        <f t="shared" ca="1" si="87"/>
        <v>0.70786204058318491</v>
      </c>
      <c r="T299" s="190">
        <f t="shared" ca="1" si="87"/>
        <v>0.6811889078392237</v>
      </c>
      <c r="U299" s="190">
        <f t="shared" ca="1" si="87"/>
        <v>0.65537285518745436</v>
      </c>
      <c r="V299" s="190">
        <f t="shared" ca="1" si="87"/>
        <v>0.63042750335313769</v>
      </c>
      <c r="W299" s="187">
        <f t="shared" ca="1" si="87"/>
        <v>0.60635329231017188</v>
      </c>
      <c r="Y299" s="78">
        <f t="shared" ca="1" si="81"/>
        <v>11934294.470245618</v>
      </c>
      <c r="Z299" s="78">
        <f t="shared" ca="1" si="82"/>
        <v>11938166.995409507</v>
      </c>
      <c r="AA299" s="78">
        <f t="shared" ca="1" si="83"/>
        <v>3872.5251638889313</v>
      </c>
    </row>
    <row r="300" spans="1:27" ht="11.25" customHeight="1" x14ac:dyDescent="0.2">
      <c r="A300" s="222">
        <f t="shared" si="84"/>
        <v>290</v>
      </c>
      <c r="B300" s="220">
        <f t="shared" si="74"/>
        <v>1.95E-2</v>
      </c>
      <c r="C300" s="217">
        <f t="shared" si="75"/>
        <v>2.7675000000000004E-3</v>
      </c>
      <c r="D300" s="219">
        <f t="shared" ca="1" si="76"/>
        <v>0.60463374974069217</v>
      </c>
      <c r="E300" s="218">
        <f t="shared" ca="1" si="77"/>
        <v>0.26535954138359052</v>
      </c>
      <c r="F300" s="187">
        <f t="shared" ca="1" si="78"/>
        <v>1.3101077632033441E-3</v>
      </c>
      <c r="G300" s="217">
        <f t="shared" ca="1" si="79"/>
        <v>4.0776077632033447E-3</v>
      </c>
      <c r="H300" s="187">
        <f t="shared" ca="1" si="80"/>
        <v>2.3577607763203345E-2</v>
      </c>
      <c r="I300" s="191">
        <f t="shared" ca="1" si="87"/>
        <v>0.9877577528478777</v>
      </c>
      <c r="J300" s="190">
        <f t="shared" ca="1" si="87"/>
        <v>0.96106053258771729</v>
      </c>
      <c r="K300" s="190">
        <f t="shared" ca="1" si="87"/>
        <v>0.93235725634374722</v>
      </c>
      <c r="L300" s="190">
        <f t="shared" ca="1" si="87"/>
        <v>0.90251997793189997</v>
      </c>
      <c r="M300" s="190">
        <f t="shared" ca="1" si="87"/>
        <v>0.87218529841674419</v>
      </c>
      <c r="N300" s="190">
        <f t="shared" ca="1" si="87"/>
        <v>0.841811814150628</v>
      </c>
      <c r="O300" s="190">
        <f t="shared" ca="1" si="87"/>
        <v>0.81172513963576387</v>
      </c>
      <c r="P300" s="190">
        <f t="shared" ca="1" si="87"/>
        <v>0.78215244063137546</v>
      </c>
      <c r="Q300" s="190">
        <f t="shared" ca="1" si="87"/>
        <v>0.75324853049330598</v>
      </c>
      <c r="R300" s="190">
        <f t="shared" ca="1" si="87"/>
        <v>0.72511538333994829</v>
      </c>
      <c r="S300" s="190">
        <f t="shared" ca="1" si="87"/>
        <v>0.69781661243999238</v>
      </c>
      <c r="T300" s="190">
        <f t="shared" ca="1" si="87"/>
        <v>0.6713881508728915</v>
      </c>
      <c r="U300" s="190">
        <f t="shared" ca="1" si="87"/>
        <v>0.64584609544321714</v>
      </c>
      <c r="V300" s="190">
        <f t="shared" ca="1" si="87"/>
        <v>0.62119244657174555</v>
      </c>
      <c r="W300" s="187">
        <f t="shared" ca="1" si="87"/>
        <v>0.5974192956951081</v>
      </c>
      <c r="Y300" s="78">
        <f t="shared" ca="1" si="81"/>
        <v>11803596.727401961</v>
      </c>
      <c r="Z300" s="78">
        <f t="shared" ca="1" si="82"/>
        <v>11807564.720531952</v>
      </c>
      <c r="AA300" s="78">
        <f t="shared" ca="1" si="83"/>
        <v>3967.9931299909949</v>
      </c>
    </row>
    <row r="301" spans="1:27" ht="11.25" customHeight="1" x14ac:dyDescent="0.2">
      <c r="A301" s="222">
        <f t="shared" si="84"/>
        <v>291</v>
      </c>
      <c r="B301" s="220">
        <f t="shared" si="74"/>
        <v>1.95E-2</v>
      </c>
      <c r="C301" s="217">
        <f t="shared" si="75"/>
        <v>2.7675000000000004E-3</v>
      </c>
      <c r="D301" s="219">
        <f t="shared" ca="1" si="76"/>
        <v>0.28910901333552663</v>
      </c>
      <c r="E301" s="218">
        <f t="shared" ca="1" si="77"/>
        <v>-0.55598950890441701</v>
      </c>
      <c r="F301" s="187">
        <f t="shared" ca="1" si="78"/>
        <v>-2.7449782588459628E-3</v>
      </c>
      <c r="G301" s="217">
        <f t="shared" ca="1" si="79"/>
        <v>2.2521741154037621E-5</v>
      </c>
      <c r="H301" s="187">
        <f t="shared" ca="1" si="80"/>
        <v>1.9522521741154038E-2</v>
      </c>
      <c r="I301" s="191">
        <f t="shared" ref="I301:W310" ca="1" si="88">I$8*EXP(-$H301*I$9)</f>
        <v>0.98963276882717499</v>
      </c>
      <c r="J301" s="190">
        <f t="shared" ca="1" si="88"/>
        <v>0.96587573392711235</v>
      </c>
      <c r="K301" s="190">
        <f t="shared" ca="1" si="88"/>
        <v>0.93924301198101179</v>
      </c>
      <c r="L301" s="190">
        <f t="shared" ca="1" si="88"/>
        <v>0.91081775683675414</v>
      </c>
      <c r="M301" s="190">
        <f t="shared" ca="1" si="88"/>
        <v>0.88140359083319875</v>
      </c>
      <c r="N301" s="190">
        <f t="shared" ca="1" si="88"/>
        <v>0.85158817540715859</v>
      </c>
      <c r="O301" s="190">
        <f t="shared" ca="1" si="88"/>
        <v>0.82179519611585783</v>
      </c>
      <c r="P301" s="190">
        <f t="shared" ca="1" si="88"/>
        <v>0.79232542416113361</v>
      </c>
      <c r="Q301" s="190">
        <f t="shared" ca="1" si="88"/>
        <v>0.76338840276311903</v>
      </c>
      <c r="R301" s="190">
        <f t="shared" ca="1" si="88"/>
        <v>0.7351265043741313</v>
      </c>
      <c r="S301" s="190">
        <f t="shared" ca="1" si="88"/>
        <v>0.7076329835207027</v>
      </c>
      <c r="T301" s="190">
        <f t="shared" ca="1" si="88"/>
        <v>0.68096540808017514</v>
      </c>
      <c r="U301" s="190">
        <f t="shared" ca="1" si="88"/>
        <v>0.6551555877766525</v>
      </c>
      <c r="V301" s="190">
        <f t="shared" ca="1" si="88"/>
        <v>0.63021687680459115</v>
      </c>
      <c r="W301" s="187">
        <f t="shared" ca="1" si="88"/>
        <v>0.60614952354746809</v>
      </c>
      <c r="Y301" s="78">
        <f t="shared" ca="1" si="81"/>
        <v>11931316.944956241</v>
      </c>
      <c r="Z301" s="78">
        <f t="shared" ca="1" si="82"/>
        <v>11935191.638493273</v>
      </c>
      <c r="AA301" s="78">
        <f t="shared" ca="1" si="83"/>
        <v>3874.6935370322317</v>
      </c>
    </row>
    <row r="302" spans="1:27" ht="11.25" customHeight="1" x14ac:dyDescent="0.2">
      <c r="A302" s="222">
        <f t="shared" si="84"/>
        <v>292</v>
      </c>
      <c r="B302" s="220">
        <f t="shared" si="74"/>
        <v>1.95E-2</v>
      </c>
      <c r="C302" s="217">
        <f t="shared" si="75"/>
        <v>2.7675000000000004E-3</v>
      </c>
      <c r="D302" s="219">
        <f t="shared" ca="1" si="76"/>
        <v>0.66205353975514636</v>
      </c>
      <c r="E302" s="218">
        <f t="shared" ca="1" si="77"/>
        <v>0.41807412771821706</v>
      </c>
      <c r="F302" s="187">
        <f t="shared" ca="1" si="78"/>
        <v>2.0640756215595905E-3</v>
      </c>
      <c r="G302" s="217">
        <f t="shared" ca="1" si="79"/>
        <v>4.8315756215595914E-3</v>
      </c>
      <c r="H302" s="187">
        <f t="shared" ca="1" si="80"/>
        <v>2.433157562155959E-2</v>
      </c>
      <c r="I302" s="191">
        <f t="shared" ca="1" si="88"/>
        <v>0.98740952035429763</v>
      </c>
      <c r="J302" s="190">
        <f t="shared" ca="1" si="88"/>
        <v>0.96016788561593702</v>
      </c>
      <c r="K302" s="190">
        <f t="shared" ca="1" si="88"/>
        <v>0.93108255474723089</v>
      </c>
      <c r="L302" s="190">
        <f t="shared" ca="1" si="88"/>
        <v>0.90098551530076332</v>
      </c>
      <c r="M302" s="190">
        <f t="shared" ca="1" si="88"/>
        <v>0.87048198802146348</v>
      </c>
      <c r="N302" s="190">
        <f t="shared" ca="1" si="88"/>
        <v>0.84000649419201301</v>
      </c>
      <c r="O302" s="190">
        <f t="shared" ca="1" si="88"/>
        <v>0.8098664498328173</v>
      </c>
      <c r="P302" s="190">
        <f t="shared" ca="1" si="88"/>
        <v>0.78027541436330616</v>
      </c>
      <c r="Q302" s="190">
        <f t="shared" ca="1" si="88"/>
        <v>0.75137811275503363</v>
      </c>
      <c r="R302" s="190">
        <f t="shared" ca="1" si="88"/>
        <v>0.7232690883136238</v>
      </c>
      <c r="S302" s="190">
        <f t="shared" ca="1" si="88"/>
        <v>0.69600651090620802</v>
      </c>
      <c r="T302" s="190">
        <f t="shared" ca="1" si="88"/>
        <v>0.66962234543341925</v>
      </c>
      <c r="U302" s="190">
        <f t="shared" ca="1" si="88"/>
        <v>0.64412980946021225</v>
      </c>
      <c r="V302" s="190">
        <f t="shared" ca="1" si="88"/>
        <v>0.61952882454253655</v>
      </c>
      <c r="W302" s="187">
        <f t="shared" ca="1" si="88"/>
        <v>0.59580998955338937</v>
      </c>
      <c r="Y302" s="78">
        <f t="shared" ca="1" si="81"/>
        <v>11780020.503392255</v>
      </c>
      <c r="Z302" s="78">
        <f t="shared" ca="1" si="82"/>
        <v>11784005.776334045</v>
      </c>
      <c r="AA302" s="78">
        <f t="shared" ca="1" si="83"/>
        <v>3985.2729417905211</v>
      </c>
    </row>
    <row r="303" spans="1:27" ht="11.25" customHeight="1" x14ac:dyDescent="0.2">
      <c r="A303" s="222">
        <f t="shared" si="84"/>
        <v>293</v>
      </c>
      <c r="B303" s="220">
        <f t="shared" si="74"/>
        <v>1.95E-2</v>
      </c>
      <c r="C303" s="217">
        <f t="shared" si="75"/>
        <v>2.7675000000000004E-3</v>
      </c>
      <c r="D303" s="219">
        <f t="shared" ca="1" si="76"/>
        <v>0.97047757425888292</v>
      </c>
      <c r="E303" s="218">
        <f t="shared" ca="1" si="77"/>
        <v>1.8878592272162833</v>
      </c>
      <c r="F303" s="187">
        <f t="shared" ca="1" si="78"/>
        <v>9.3205581247061357E-3</v>
      </c>
      <c r="G303" s="217">
        <f t="shared" ca="1" si="79"/>
        <v>1.2088058124706137E-2</v>
      </c>
      <c r="H303" s="187">
        <f t="shared" ca="1" si="80"/>
        <v>3.1588058124706136E-2</v>
      </c>
      <c r="I303" s="191">
        <f t="shared" ca="1" si="88"/>
        <v>0.98406426460345164</v>
      </c>
      <c r="J303" s="190">
        <f t="shared" ca="1" si="88"/>
        <v>0.95161897721714372</v>
      </c>
      <c r="K303" s="190">
        <f t="shared" ca="1" si="88"/>
        <v>0.91890307804724369</v>
      </c>
      <c r="L303" s="190">
        <f t="shared" ca="1" si="88"/>
        <v>0.88634997887184575</v>
      </c>
      <c r="M303" s="190">
        <f t="shared" ca="1" si="88"/>
        <v>0.85425777861166385</v>
      </c>
      <c r="N303" s="190">
        <f t="shared" ca="1" si="88"/>
        <v>0.82282811445987425</v>
      </c>
      <c r="O303" s="190">
        <f t="shared" ca="1" si="88"/>
        <v>0.79219386040928097</v>
      </c>
      <c r="P303" s="190">
        <f t="shared" ca="1" si="88"/>
        <v>0.76243889694164713</v>
      </c>
      <c r="Q303" s="190">
        <f t="shared" ca="1" si="88"/>
        <v>0.73361224920343471</v>
      </c>
      <c r="R303" s="190">
        <f t="shared" ca="1" si="88"/>
        <v>0.70573821884730314</v>
      </c>
      <c r="S303" s="190">
        <f t="shared" ca="1" si="88"/>
        <v>0.67882365790581145</v>
      </c>
      <c r="T303" s="190">
        <f t="shared" ca="1" si="88"/>
        <v>0.65286319775413471</v>
      </c>
      <c r="U303" s="190">
        <f t="shared" ca="1" si="88"/>
        <v>0.62784301075220794</v>
      </c>
      <c r="V303" s="190">
        <f t="shared" ca="1" si="88"/>
        <v>0.60374351641957846</v>
      </c>
      <c r="W303" s="187">
        <f t="shared" ca="1" si="88"/>
        <v>0.58054132686951165</v>
      </c>
      <c r="Y303" s="78">
        <f t="shared" ca="1" si="81"/>
        <v>11555820.126914134</v>
      </c>
      <c r="Z303" s="78">
        <f t="shared" ca="1" si="82"/>
        <v>11559970.456130875</v>
      </c>
      <c r="AA303" s="78">
        <f t="shared" ca="1" si="83"/>
        <v>4150.3292167410254</v>
      </c>
    </row>
    <row r="304" spans="1:27" ht="11.25" customHeight="1" x14ac:dyDescent="0.2">
      <c r="A304" s="222">
        <f t="shared" si="84"/>
        <v>294</v>
      </c>
      <c r="B304" s="220">
        <f t="shared" si="74"/>
        <v>1.95E-2</v>
      </c>
      <c r="C304" s="217">
        <f t="shared" si="75"/>
        <v>2.7675000000000004E-3</v>
      </c>
      <c r="D304" s="219">
        <f t="shared" ca="1" si="76"/>
        <v>0.65747613743048494</v>
      </c>
      <c r="E304" s="218">
        <f t="shared" ca="1" si="77"/>
        <v>0.40558476454665077</v>
      </c>
      <c r="F304" s="187">
        <f t="shared" ca="1" si="78"/>
        <v>2.0024143315105465E-3</v>
      </c>
      <c r="G304" s="217">
        <f t="shared" ca="1" si="79"/>
        <v>4.7699143315105465E-3</v>
      </c>
      <c r="H304" s="187">
        <f t="shared" ca="1" si="80"/>
        <v>2.4269914331510545E-2</v>
      </c>
      <c r="I304" s="191">
        <f t="shared" ca="1" si="88"/>
        <v>0.98743799502814311</v>
      </c>
      <c r="J304" s="190">
        <f t="shared" ca="1" si="88"/>
        <v>0.96024085727391106</v>
      </c>
      <c r="K304" s="190">
        <f t="shared" ca="1" si="88"/>
        <v>0.93118673741731706</v>
      </c>
      <c r="L304" s="190">
        <f t="shared" ca="1" si="88"/>
        <v>0.90111090929905768</v>
      </c>
      <c r="M304" s="190">
        <f t="shared" ca="1" si="88"/>
        <v>0.87062116382315835</v>
      </c>
      <c r="N304" s="190">
        <f t="shared" ca="1" si="88"/>
        <v>0.84015399208430608</v>
      </c>
      <c r="O304" s="190">
        <f t="shared" ca="1" si="88"/>
        <v>0.81001829798543601</v>
      </c>
      <c r="P304" s="190">
        <f t="shared" ca="1" si="88"/>
        <v>0.78042875277104229</v>
      </c>
      <c r="Q304" s="190">
        <f t="shared" ca="1" si="88"/>
        <v>0.75153090543611811</v>
      </c>
      <c r="R304" s="190">
        <f t="shared" ca="1" si="88"/>
        <v>0.7234199060524682</v>
      </c>
      <c r="S304" s="190">
        <f t="shared" ca="1" si="88"/>
        <v>0.69615436886753246</v>
      </c>
      <c r="T304" s="190">
        <f t="shared" ca="1" si="88"/>
        <v>0.6697665826727025</v>
      </c>
      <c r="U304" s="190">
        <f t="shared" ca="1" si="88"/>
        <v>0.64427000000971768</v>
      </c>
      <c r="V304" s="190">
        <f t="shared" ca="1" si="88"/>
        <v>0.61966471207328611</v>
      </c>
      <c r="W304" s="187">
        <f t="shared" ca="1" si="88"/>
        <v>0.59594143952066203</v>
      </c>
      <c r="Y304" s="78">
        <f t="shared" ca="1" si="81"/>
        <v>11781946.620314861</v>
      </c>
      <c r="Z304" s="78">
        <f t="shared" ca="1" si="82"/>
        <v>11785930.480916716</v>
      </c>
      <c r="AA304" s="78">
        <f t="shared" ca="1" si="83"/>
        <v>3983.8606018554419</v>
      </c>
    </row>
    <row r="305" spans="1:27" ht="11.25" customHeight="1" x14ac:dyDescent="0.2">
      <c r="A305" s="222">
        <f t="shared" si="84"/>
        <v>295</v>
      </c>
      <c r="B305" s="220">
        <f t="shared" si="74"/>
        <v>1.95E-2</v>
      </c>
      <c r="C305" s="217">
        <f t="shared" si="75"/>
        <v>2.7675000000000004E-3</v>
      </c>
      <c r="D305" s="219">
        <f t="shared" ca="1" si="76"/>
        <v>0.16300931312870393</v>
      </c>
      <c r="E305" s="218">
        <f t="shared" ca="1" si="77"/>
        <v>-0.98216488032312088</v>
      </c>
      <c r="F305" s="187">
        <f t="shared" ca="1" si="78"/>
        <v>-4.8490505664424335E-3</v>
      </c>
      <c r="G305" s="217">
        <f t="shared" ca="1" si="79"/>
        <v>-2.081550566442433E-3</v>
      </c>
      <c r="H305" s="187">
        <f t="shared" ca="1" si="80"/>
        <v>1.7418449433557567E-2</v>
      </c>
      <c r="I305" s="191">
        <f t="shared" ca="1" si="88"/>
        <v>0.99060706501136409</v>
      </c>
      <c r="J305" s="190">
        <f t="shared" ca="1" si="88"/>
        <v>0.96838370819168562</v>
      </c>
      <c r="K305" s="190">
        <f t="shared" ca="1" si="88"/>
        <v>0.94283585586703977</v>
      </c>
      <c r="L305" s="190">
        <f t="shared" ca="1" si="88"/>
        <v>0.91515326336526215</v>
      </c>
      <c r="M305" s="190">
        <f t="shared" ca="1" si="88"/>
        <v>0.88622503602348734</v>
      </c>
      <c r="N305" s="190">
        <f t="shared" ca="1" si="88"/>
        <v>0.85670551620698243</v>
      </c>
      <c r="O305" s="190">
        <f t="shared" ca="1" si="88"/>
        <v>0.82706940059957912</v>
      </c>
      <c r="P305" s="190">
        <f t="shared" ca="1" si="88"/>
        <v>0.79765593486964081</v>
      </c>
      <c r="Q305" s="190">
        <f t="shared" ca="1" si="88"/>
        <v>0.76870337445907888</v>
      </c>
      <c r="R305" s="190">
        <f t="shared" ca="1" si="88"/>
        <v>0.74037534309831432</v>
      </c>
      <c r="S305" s="190">
        <f t="shared" ca="1" si="88"/>
        <v>0.71278071987114455</v>
      </c>
      <c r="T305" s="190">
        <f t="shared" ca="1" si="88"/>
        <v>0.68598849469438272</v>
      </c>
      <c r="U305" s="190">
        <f t="shared" ca="1" si="88"/>
        <v>0.66003878300335328</v>
      </c>
      <c r="V305" s="190">
        <f t="shared" ca="1" si="88"/>
        <v>0.63495094635669513</v>
      </c>
      <c r="W305" s="187">
        <f t="shared" ca="1" si="88"/>
        <v>0.61072955256422345</v>
      </c>
      <c r="Y305" s="78">
        <f t="shared" ca="1" si="81"/>
        <v>11998202.994182233</v>
      </c>
      <c r="Z305" s="78">
        <f t="shared" ca="1" si="82"/>
        <v>12002029.057933439</v>
      </c>
      <c r="AA305" s="78">
        <f t="shared" ca="1" si="83"/>
        <v>3826.063751205802</v>
      </c>
    </row>
    <row r="306" spans="1:27" ht="11.25" customHeight="1" x14ac:dyDescent="0.2">
      <c r="A306" s="222">
        <f t="shared" si="84"/>
        <v>296</v>
      </c>
      <c r="B306" s="220">
        <f t="shared" si="74"/>
        <v>1.95E-2</v>
      </c>
      <c r="C306" s="217">
        <f t="shared" si="75"/>
        <v>2.7675000000000004E-3</v>
      </c>
      <c r="D306" s="219">
        <f t="shared" ca="1" si="76"/>
        <v>0.39398333777205397</v>
      </c>
      <c r="E306" s="218">
        <f t="shared" ca="1" si="77"/>
        <v>-0.26895192843762783</v>
      </c>
      <c r="F306" s="187">
        <f t="shared" ca="1" si="78"/>
        <v>-1.3278437531865424E-3</v>
      </c>
      <c r="G306" s="217">
        <f t="shared" ca="1" si="79"/>
        <v>1.439656246813458E-3</v>
      </c>
      <c r="H306" s="187">
        <f t="shared" ca="1" si="80"/>
        <v>2.0939656246813459E-2</v>
      </c>
      <c r="I306" s="191">
        <f t="shared" ca="1" si="88"/>
        <v>0.98897710109373083</v>
      </c>
      <c r="J306" s="190">
        <f t="shared" ca="1" si="88"/>
        <v>0.96419022504131535</v>
      </c>
      <c r="K306" s="190">
        <f t="shared" ca="1" si="88"/>
        <v>0.93683087943450671</v>
      </c>
      <c r="L306" s="190">
        <f t="shared" ca="1" si="88"/>
        <v>0.90790928845382413</v>
      </c>
      <c r="M306" s="190">
        <f t="shared" ca="1" si="88"/>
        <v>0.87817104343859886</v>
      </c>
      <c r="N306" s="190">
        <f t="shared" ca="1" si="88"/>
        <v>0.8481587828716135</v>
      </c>
      <c r="O306" s="190">
        <f t="shared" ca="1" si="88"/>
        <v>0.81826188276065315</v>
      </c>
      <c r="P306" s="190">
        <f t="shared" ca="1" si="88"/>
        <v>0.7887553097397374</v>
      </c>
      <c r="Q306" s="190">
        <f t="shared" ca="1" si="88"/>
        <v>0.75982939002326044</v>
      </c>
      <c r="R306" s="190">
        <f t="shared" ca="1" si="88"/>
        <v>0.73161229474206646</v>
      </c>
      <c r="S306" s="190">
        <f t="shared" ca="1" si="88"/>
        <v>0.70418684943184695</v>
      </c>
      <c r="T306" s="190">
        <f t="shared" ca="1" si="88"/>
        <v>0.67760300487652059</v>
      </c>
      <c r="U306" s="190">
        <f t="shared" ca="1" si="88"/>
        <v>0.65188703577274187</v>
      </c>
      <c r="V306" s="190">
        <f t="shared" ca="1" si="88"/>
        <v>0.62704829516730998</v>
      </c>
      <c r="W306" s="187">
        <f t="shared" ca="1" si="88"/>
        <v>0.60308415587372621</v>
      </c>
      <c r="Y306" s="78">
        <f t="shared" ca="1" si="81"/>
        <v>11886505.538721453</v>
      </c>
      <c r="Z306" s="78">
        <f t="shared" ca="1" si="82"/>
        <v>11890412.904246729</v>
      </c>
      <c r="AA306" s="78">
        <f t="shared" ca="1" si="83"/>
        <v>3907.3655252754688</v>
      </c>
    </row>
    <row r="307" spans="1:27" ht="11.25" customHeight="1" x14ac:dyDescent="0.2">
      <c r="A307" s="222">
        <f t="shared" si="84"/>
        <v>297</v>
      </c>
      <c r="B307" s="220">
        <f t="shared" si="74"/>
        <v>1.95E-2</v>
      </c>
      <c r="C307" s="217">
        <f t="shared" si="75"/>
        <v>2.7675000000000004E-3</v>
      </c>
      <c r="D307" s="219">
        <f t="shared" ca="1" si="76"/>
        <v>0.17924395077217092</v>
      </c>
      <c r="E307" s="218">
        <f t="shared" ca="1" si="77"/>
        <v>-0.91825018310719098</v>
      </c>
      <c r="F307" s="187">
        <f t="shared" ca="1" si="78"/>
        <v>-4.5334970326641336E-3</v>
      </c>
      <c r="G307" s="217">
        <f t="shared" ca="1" si="79"/>
        <v>-1.7659970326641332E-3</v>
      </c>
      <c r="H307" s="187">
        <f t="shared" ca="1" si="80"/>
        <v>1.7734002967335866E-2</v>
      </c>
      <c r="I307" s="191">
        <f t="shared" ca="1" si="88"/>
        <v>0.99046088600575399</v>
      </c>
      <c r="J307" s="190">
        <f t="shared" ca="1" si="88"/>
        <v>0.96800716569077738</v>
      </c>
      <c r="K307" s="190">
        <f t="shared" ca="1" si="88"/>
        <v>0.94229615241083398</v>
      </c>
      <c r="L307" s="190">
        <f t="shared" ca="1" si="88"/>
        <v>0.91450174245696392</v>
      </c>
      <c r="M307" s="190">
        <f t="shared" ca="1" si="88"/>
        <v>0.8855002729847492</v>
      </c>
      <c r="N307" s="190">
        <f t="shared" ca="1" si="88"/>
        <v>0.85593609889533284</v>
      </c>
      <c r="O307" s="190">
        <f t="shared" ca="1" si="88"/>
        <v>0.82627626130628429</v>
      </c>
      <c r="P307" s="190">
        <f t="shared" ca="1" si="88"/>
        <v>0.79685422347551738</v>
      </c>
      <c r="Q307" s="190">
        <f t="shared" ca="1" si="88"/>
        <v>0.76790392105560901</v>
      </c>
      <c r="R307" s="190">
        <f t="shared" ca="1" si="88"/>
        <v>0.73958577797568559</v>
      </c>
      <c r="S307" s="190">
        <f t="shared" ca="1" si="88"/>
        <v>0.71200631933632597</v>
      </c>
      <c r="T307" s="190">
        <f t="shared" ca="1" si="88"/>
        <v>0.68523281343968712</v>
      </c>
      <c r="U307" s="190">
        <f t="shared" ca="1" si="88"/>
        <v>0.65930412338174682</v>
      </c>
      <c r="V307" s="190">
        <f t="shared" ca="1" si="88"/>
        <v>0.63423870467256227</v>
      </c>
      <c r="W307" s="187">
        <f t="shared" ca="1" si="88"/>
        <v>0.61004047349977075</v>
      </c>
      <c r="Y307" s="78">
        <f t="shared" ca="1" si="81"/>
        <v>11988144.936587602</v>
      </c>
      <c r="Z307" s="78">
        <f t="shared" ca="1" si="82"/>
        <v>11991978.302205931</v>
      </c>
      <c r="AA307" s="78">
        <f t="shared" ca="1" si="83"/>
        <v>3833.3656183294952</v>
      </c>
    </row>
    <row r="308" spans="1:27" ht="11.25" customHeight="1" x14ac:dyDescent="0.2">
      <c r="A308" s="222">
        <f t="shared" si="84"/>
        <v>298</v>
      </c>
      <c r="B308" s="220">
        <f t="shared" si="74"/>
        <v>1.95E-2</v>
      </c>
      <c r="C308" s="217">
        <f t="shared" si="75"/>
        <v>2.7675000000000004E-3</v>
      </c>
      <c r="D308" s="219">
        <f t="shared" ca="1" si="76"/>
        <v>0.88778559699603821</v>
      </c>
      <c r="E308" s="218">
        <f t="shared" ca="1" si="77"/>
        <v>1.2148355841870662</v>
      </c>
      <c r="F308" s="187">
        <f t="shared" ca="1" si="78"/>
        <v>5.997770125621589E-3</v>
      </c>
      <c r="G308" s="217">
        <f t="shared" ca="1" si="79"/>
        <v>8.7652701256215899E-3</v>
      </c>
      <c r="H308" s="187">
        <f t="shared" ca="1" si="80"/>
        <v>2.8265270125621592E-2</v>
      </c>
      <c r="I308" s="191">
        <f t="shared" ca="1" si="88"/>
        <v>0.9855946688419317</v>
      </c>
      <c r="J308" s="190">
        <f t="shared" ca="1" si="88"/>
        <v>0.95552408686130619</v>
      </c>
      <c r="K308" s="190">
        <f t="shared" ca="1" si="88"/>
        <v>0.92446023487247664</v>
      </c>
      <c r="L308" s="190">
        <f t="shared" ca="1" si="88"/>
        <v>0.89302193911402628</v>
      </c>
      <c r="M308" s="190">
        <f t="shared" ca="1" si="88"/>
        <v>0.86164906923388329</v>
      </c>
      <c r="N308" s="190">
        <f t="shared" ca="1" si="88"/>
        <v>0.83065015979133261</v>
      </c>
      <c r="O308" s="190">
        <f t="shared" ca="1" si="88"/>
        <v>0.80023786950251519</v>
      </c>
      <c r="P308" s="190">
        <f t="shared" ca="1" si="88"/>
        <v>0.77055517288878783</v>
      </c>
      <c r="Q308" s="190">
        <f t="shared" ca="1" si="88"/>
        <v>0.74169460387327057</v>
      </c>
      <c r="R308" s="190">
        <f t="shared" ca="1" si="88"/>
        <v>0.71371234272572803</v>
      </c>
      <c r="S308" s="190">
        <f t="shared" ca="1" si="88"/>
        <v>0.68663850065228527</v>
      </c>
      <c r="T308" s="190">
        <f t="shared" ca="1" si="88"/>
        <v>0.66048461264910863</v>
      </c>
      <c r="U308" s="190">
        <f t="shared" ca="1" si="88"/>
        <v>0.6352490865979773</v>
      </c>
      <c r="V308" s="190">
        <f t="shared" ca="1" si="88"/>
        <v>0.61092115923592827</v>
      </c>
      <c r="W308" s="187">
        <f t="shared" ca="1" si="88"/>
        <v>0.58748376290053461</v>
      </c>
      <c r="Y308" s="78">
        <f t="shared" ca="1" si="81"/>
        <v>11657877.269741094</v>
      </c>
      <c r="Z308" s="78">
        <f t="shared" ca="1" si="82"/>
        <v>11661952.314634603</v>
      </c>
      <c r="AA308" s="78">
        <f t="shared" ca="1" si="83"/>
        <v>4075.044893508777</v>
      </c>
    </row>
    <row r="309" spans="1:27" ht="11.25" customHeight="1" x14ac:dyDescent="0.2">
      <c r="A309" s="222">
        <f t="shared" si="84"/>
        <v>299</v>
      </c>
      <c r="B309" s="220">
        <f t="shared" si="74"/>
        <v>1.95E-2</v>
      </c>
      <c r="C309" s="217">
        <f t="shared" si="75"/>
        <v>2.7675000000000004E-3</v>
      </c>
      <c r="D309" s="219">
        <f t="shared" ca="1" si="76"/>
        <v>0.4084709522825789</v>
      </c>
      <c r="E309" s="218">
        <f t="shared" ca="1" si="77"/>
        <v>-0.23148002146445854</v>
      </c>
      <c r="F309" s="187">
        <f t="shared" ca="1" si="78"/>
        <v>-1.1428410358483431E-3</v>
      </c>
      <c r="G309" s="217">
        <f t="shared" ca="1" si="79"/>
        <v>1.6246589641516573E-3</v>
      </c>
      <c r="H309" s="187">
        <f t="shared" ca="1" si="80"/>
        <v>2.1124658964151659E-2</v>
      </c>
      <c r="I309" s="191">
        <f t="shared" ca="1" si="88"/>
        <v>0.98889153767371063</v>
      </c>
      <c r="J309" s="190">
        <f t="shared" ca="1" si="88"/>
        <v>0.96397040400581946</v>
      </c>
      <c r="K309" s="190">
        <f t="shared" ca="1" si="88"/>
        <v>0.93651644014800517</v>
      </c>
      <c r="L309" s="190">
        <f t="shared" ca="1" si="88"/>
        <v>0.90753028251243406</v>
      </c>
      <c r="M309" s="190">
        <f t="shared" ca="1" si="88"/>
        <v>0.87774991973496352</v>
      </c>
      <c r="N309" s="190">
        <f t="shared" ca="1" si="88"/>
        <v>0.84771210614514536</v>
      </c>
      <c r="O309" s="190">
        <f t="shared" ca="1" si="88"/>
        <v>0.81780174160825481</v>
      </c>
      <c r="P309" s="190">
        <f t="shared" ca="1" si="88"/>
        <v>0.78829043051454728</v>
      </c>
      <c r="Q309" s="190">
        <f t="shared" ca="1" si="88"/>
        <v>0.75936599754168987</v>
      </c>
      <c r="R309" s="190">
        <f t="shared" ca="1" si="88"/>
        <v>0.73115476649888378</v>
      </c>
      <c r="S309" s="190">
        <f t="shared" ca="1" si="88"/>
        <v>0.70373820703326495</v>
      </c>
      <c r="T309" s="190">
        <f t="shared" ca="1" si="88"/>
        <v>0.67716528002364151</v>
      </c>
      <c r="U309" s="190">
        <f t="shared" ca="1" si="88"/>
        <v>0.65146154107230081</v>
      </c>
      <c r="V309" s="190">
        <f t="shared" ca="1" si="88"/>
        <v>0.62663582354129088</v>
      </c>
      <c r="W309" s="187">
        <f t="shared" ca="1" si="88"/>
        <v>0.6026851268335196</v>
      </c>
      <c r="Y309" s="78">
        <f t="shared" ca="1" si="81"/>
        <v>11880669.604887472</v>
      </c>
      <c r="Z309" s="78">
        <f t="shared" ca="1" si="82"/>
        <v>11884581.230551103</v>
      </c>
      <c r="AA309" s="78">
        <f t="shared" ca="1" si="83"/>
        <v>3911.6256636306643</v>
      </c>
    </row>
    <row r="310" spans="1:27" ht="11.25" customHeight="1" x14ac:dyDescent="0.2">
      <c r="A310" s="222">
        <f t="shared" si="84"/>
        <v>300</v>
      </c>
      <c r="B310" s="220">
        <f t="shared" si="74"/>
        <v>1.95E-2</v>
      </c>
      <c r="C310" s="217">
        <f t="shared" si="75"/>
        <v>2.7675000000000004E-3</v>
      </c>
      <c r="D310" s="219">
        <f t="shared" ca="1" si="76"/>
        <v>0.99522879053279123</v>
      </c>
      <c r="E310" s="218">
        <f t="shared" ca="1" si="77"/>
        <v>2.5919840724784606</v>
      </c>
      <c r="F310" s="187">
        <f t="shared" ca="1" si="78"/>
        <v>1.2796896006632308E-2</v>
      </c>
      <c r="G310" s="217">
        <f t="shared" ca="1" si="79"/>
        <v>1.5564396006632309E-2</v>
      </c>
      <c r="H310" s="187">
        <f t="shared" ca="1" si="80"/>
        <v>3.506439600663231E-2</v>
      </c>
      <c r="I310" s="191">
        <f t="shared" ca="1" si="88"/>
        <v>0.98246568218033759</v>
      </c>
      <c r="J310" s="190">
        <f t="shared" ca="1" si="88"/>
        <v>0.94755048987490109</v>
      </c>
      <c r="K310" s="190">
        <f t="shared" ca="1" si="88"/>
        <v>0.91312487190552694</v>
      </c>
      <c r="L310" s="190">
        <f t="shared" ca="1" si="88"/>
        <v>0.87942304962673223</v>
      </c>
      <c r="M310" s="190">
        <f t="shared" ca="1" si="88"/>
        <v>0.84659278453915332</v>
      </c>
      <c r="N310" s="190">
        <f t="shared" ca="1" si="88"/>
        <v>0.81472343473792364</v>
      </c>
      <c r="O310" s="190">
        <f t="shared" ca="1" si="88"/>
        <v>0.7838646646513272</v>
      </c>
      <c r="P310" s="190">
        <f t="shared" ca="1" si="88"/>
        <v>0.75403904961686075</v>
      </c>
      <c r="Q310" s="190">
        <f t="shared" ca="1" si="88"/>
        <v>0.72525065738168315</v>
      </c>
      <c r="R310" s="190">
        <f t="shared" ca="1" si="88"/>
        <v>0.69749094859111516</v>
      </c>
      <c r="S310" s="190">
        <f t="shared" ca="1" si="88"/>
        <v>0.67074286881596268</v>
      </c>
      <c r="T310" s="190">
        <f t="shared" ca="1" si="88"/>
        <v>0.64498370605774746</v>
      </c>
      <c r="U310" s="190">
        <f t="shared" ca="1" si="88"/>
        <v>0.6201870962156415</v>
      </c>
      <c r="V310" s="190">
        <f t="shared" ca="1" si="88"/>
        <v>0.59632443480977304</v>
      </c>
      <c r="W310" s="187">
        <f t="shared" ca="1" si="88"/>
        <v>0.57336587159458452</v>
      </c>
      <c r="Y310" s="78">
        <f t="shared" ca="1" si="81"/>
        <v>11450129.610599268</v>
      </c>
      <c r="Z310" s="78">
        <f t="shared" ca="1" si="82"/>
        <v>11454358.108757628</v>
      </c>
      <c r="AA310" s="78">
        <f t="shared" ca="1" si="83"/>
        <v>4228.4981583599001</v>
      </c>
    </row>
    <row r="311" spans="1:27" ht="11.25" customHeight="1" x14ac:dyDescent="0.2">
      <c r="A311" s="222">
        <f t="shared" si="84"/>
        <v>301</v>
      </c>
      <c r="B311" s="220">
        <f t="shared" si="74"/>
        <v>1.95E-2</v>
      </c>
      <c r="C311" s="217">
        <f t="shared" si="75"/>
        <v>2.7675000000000004E-3</v>
      </c>
      <c r="D311" s="219">
        <f t="shared" ca="1" si="76"/>
        <v>3.8260802020471107E-2</v>
      </c>
      <c r="E311" s="218">
        <f t="shared" ca="1" si="77"/>
        <v>-1.7712351640331938</v>
      </c>
      <c r="F311" s="187">
        <f t="shared" ca="1" si="78"/>
        <v>-8.7447729475241421E-3</v>
      </c>
      <c r="G311" s="217">
        <f t="shared" ca="1" si="79"/>
        <v>-5.9772729475241412E-3</v>
      </c>
      <c r="H311" s="187">
        <f t="shared" ca="1" si="80"/>
        <v>1.3522727052475859E-2</v>
      </c>
      <c r="I311" s="191">
        <f t="shared" ref="I311:W320" ca="1" si="89">I$8*EXP(-$H311*I$9)</f>
        <v>0.99241352225570345</v>
      </c>
      <c r="J311" s="190">
        <f t="shared" ca="1" si="89"/>
        <v>0.97304446482864781</v>
      </c>
      <c r="K311" s="190">
        <f t="shared" ca="1" si="89"/>
        <v>0.94952438158726882</v>
      </c>
      <c r="L311" s="190">
        <f t="shared" ca="1" si="89"/>
        <v>0.92323507228310897</v>
      </c>
      <c r="M311" s="190">
        <f t="shared" ca="1" si="89"/>
        <v>0.8952217473517845</v>
      </c>
      <c r="N311" s="190">
        <f t="shared" ca="1" si="89"/>
        <v>0.86626166701557827</v>
      </c>
      <c r="O311" s="190">
        <f t="shared" ca="1" si="89"/>
        <v>0.83692419034781707</v>
      </c>
      <c r="P311" s="190">
        <f t="shared" ca="1" si="89"/>
        <v>0.80762030737825885</v>
      </c>
      <c r="Q311" s="190">
        <f t="shared" ca="1" si="89"/>
        <v>0.7786420050013817</v>
      </c>
      <c r="R311" s="190">
        <f t="shared" ca="1" si="89"/>
        <v>0.75019278167520176</v>
      </c>
      <c r="S311" s="190">
        <f t="shared" ca="1" si="89"/>
        <v>0.72241089206929376</v>
      </c>
      <c r="T311" s="190">
        <f t="shared" ca="1" si="89"/>
        <v>0.69538683326281747</v>
      </c>
      <c r="U311" s="190">
        <f t="shared" ca="1" si="89"/>
        <v>0.66917637845366129</v>
      </c>
      <c r="V311" s="190">
        <f t="shared" ca="1" si="89"/>
        <v>0.6438102248747003</v>
      </c>
      <c r="W311" s="187">
        <f t="shared" ca="1" si="89"/>
        <v>0.61930109737258721</v>
      </c>
      <c r="Y311" s="78">
        <f t="shared" ca="1" si="81"/>
        <v>12123165.565757809</v>
      </c>
      <c r="Z311" s="78">
        <f t="shared" ca="1" si="82"/>
        <v>12126901.254347961</v>
      </c>
      <c r="AA311" s="78">
        <f t="shared" ca="1" si="83"/>
        <v>3735.6885901521891</v>
      </c>
    </row>
    <row r="312" spans="1:27" ht="11.25" customHeight="1" x14ac:dyDescent="0.2">
      <c r="A312" s="222">
        <f t="shared" si="84"/>
        <v>302</v>
      </c>
      <c r="B312" s="220">
        <f t="shared" si="74"/>
        <v>1.95E-2</v>
      </c>
      <c r="C312" s="217">
        <f t="shared" si="75"/>
        <v>2.7675000000000004E-3</v>
      </c>
      <c r="D312" s="219">
        <f t="shared" ca="1" si="76"/>
        <v>0.80783275767702389</v>
      </c>
      <c r="E312" s="218">
        <f t="shared" ca="1" si="77"/>
        <v>0.86993763914239319</v>
      </c>
      <c r="F312" s="187">
        <f t="shared" ca="1" si="78"/>
        <v>4.294972958578217E-3</v>
      </c>
      <c r="G312" s="217">
        <f t="shared" ca="1" si="79"/>
        <v>7.062472958578217E-3</v>
      </c>
      <c r="H312" s="187">
        <f t="shared" ca="1" si="80"/>
        <v>2.6562472958578217E-2</v>
      </c>
      <c r="I312" s="191">
        <f t="shared" ca="1" si="89"/>
        <v>0.98637986249678322</v>
      </c>
      <c r="J312" s="190">
        <f t="shared" ca="1" si="89"/>
        <v>0.95753150703130296</v>
      </c>
      <c r="K312" s="190">
        <f t="shared" ca="1" si="89"/>
        <v>0.92732106890809707</v>
      </c>
      <c r="L312" s="190">
        <f t="shared" ca="1" si="89"/>
        <v>0.89646049386092375</v>
      </c>
      <c r="M312" s="190">
        <f t="shared" ca="1" si="89"/>
        <v>0.86546156170970001</v>
      </c>
      <c r="N312" s="190">
        <f t="shared" ca="1" si="89"/>
        <v>0.83468742047778932</v>
      </c>
      <c r="O312" s="190">
        <f t="shared" ca="1" si="89"/>
        <v>0.80439170729060183</v>
      </c>
      <c r="P312" s="190">
        <f t="shared" ca="1" si="89"/>
        <v>0.7747478678501708</v>
      </c>
      <c r="Q312" s="190">
        <f t="shared" ca="1" si="89"/>
        <v>0.74587093710065333</v>
      </c>
      <c r="R312" s="190">
        <f t="shared" ca="1" si="89"/>
        <v>0.71783361832520731</v>
      </c>
      <c r="S312" s="190">
        <f t="shared" ca="1" si="89"/>
        <v>0.6906780985576253</v>
      </c>
      <c r="T312" s="190">
        <f t="shared" ca="1" si="89"/>
        <v>0.66442470030134992</v>
      </c>
      <c r="U312" s="190">
        <f t="shared" ca="1" si="89"/>
        <v>0.63907819864885085</v>
      </c>
      <c r="V312" s="190">
        <f t="shared" ca="1" si="89"/>
        <v>0.61463242245557059</v>
      </c>
      <c r="W312" s="187">
        <f t="shared" ca="1" si="89"/>
        <v>0.59107359797588754</v>
      </c>
      <c r="Y312" s="78">
        <f t="shared" ca="1" si="81"/>
        <v>11710573.062990511</v>
      </c>
      <c r="Z312" s="78">
        <f t="shared" ca="1" si="82"/>
        <v>11714609.329369169</v>
      </c>
      <c r="AA312" s="78">
        <f t="shared" ca="1" si="83"/>
        <v>4036.2663786578923</v>
      </c>
    </row>
    <row r="313" spans="1:27" ht="11.25" customHeight="1" x14ac:dyDescent="0.2">
      <c r="A313" s="222">
        <f t="shared" si="84"/>
        <v>303</v>
      </c>
      <c r="B313" s="220">
        <f t="shared" si="74"/>
        <v>1.95E-2</v>
      </c>
      <c r="C313" s="217">
        <f t="shared" si="75"/>
        <v>2.7675000000000004E-3</v>
      </c>
      <c r="D313" s="219">
        <f t="shared" ca="1" si="76"/>
        <v>0.26438391450453891</v>
      </c>
      <c r="E313" s="218">
        <f t="shared" ca="1" si="77"/>
        <v>-0.62988805439953943</v>
      </c>
      <c r="F313" s="187">
        <f t="shared" ca="1" si="78"/>
        <v>-3.1098230940374899E-3</v>
      </c>
      <c r="G313" s="217">
        <f t="shared" ca="1" si="79"/>
        <v>-3.4232309403748945E-4</v>
      </c>
      <c r="H313" s="187">
        <f t="shared" ca="1" si="80"/>
        <v>1.9157676905962512E-2</v>
      </c>
      <c r="I313" s="191">
        <f t="shared" ca="1" si="89"/>
        <v>0.98980164248150937</v>
      </c>
      <c r="J313" s="190">
        <f t="shared" ca="1" si="89"/>
        <v>0.96631014914762114</v>
      </c>
      <c r="K313" s="190">
        <f t="shared" ca="1" si="89"/>
        <v>0.9398650262287741</v>
      </c>
      <c r="L313" s="190">
        <f t="shared" ca="1" si="89"/>
        <v>0.91156805627888637</v>
      </c>
      <c r="M313" s="190">
        <f t="shared" ca="1" si="89"/>
        <v>0.88223774257916077</v>
      </c>
      <c r="N313" s="190">
        <f t="shared" ca="1" si="89"/>
        <v>0.85247332336131487</v>
      </c>
      <c r="O313" s="190">
        <f t="shared" ca="1" si="89"/>
        <v>0.82270732349577913</v>
      </c>
      <c r="P313" s="190">
        <f t="shared" ca="1" si="89"/>
        <v>0.79324717181099291</v>
      </c>
      <c r="Q313" s="190">
        <f t="shared" ca="1" si="89"/>
        <v>0.76430737477475608</v>
      </c>
      <c r="R313" s="190">
        <f t="shared" ca="1" si="89"/>
        <v>0.73603397555154881</v>
      </c>
      <c r="S313" s="190">
        <f t="shared" ca="1" si="89"/>
        <v>0.70852292591859223</v>
      </c>
      <c r="T313" s="190">
        <f t="shared" ca="1" si="89"/>
        <v>0.68183376465521062</v>
      </c>
      <c r="U313" s="190">
        <f t="shared" ca="1" si="89"/>
        <v>0.65599973416366708</v>
      </c>
      <c r="V313" s="190">
        <f t="shared" ca="1" si="89"/>
        <v>0.63103522458189443</v>
      </c>
      <c r="W313" s="187">
        <f t="shared" ca="1" si="89"/>
        <v>0.60694122898768843</v>
      </c>
      <c r="Y313" s="78">
        <f t="shared" ca="1" si="81"/>
        <v>11942884.664017392</v>
      </c>
      <c r="Z313" s="78">
        <f t="shared" ca="1" si="82"/>
        <v>11946750.935215108</v>
      </c>
      <c r="AA313" s="78">
        <f t="shared" ca="1" si="83"/>
        <v>3866.2711977157742</v>
      </c>
    </row>
    <row r="314" spans="1:27" ht="11.25" customHeight="1" x14ac:dyDescent="0.2">
      <c r="A314" s="222">
        <f t="shared" si="84"/>
        <v>304</v>
      </c>
      <c r="B314" s="220">
        <f t="shared" si="74"/>
        <v>1.95E-2</v>
      </c>
      <c r="C314" s="217">
        <f t="shared" si="75"/>
        <v>2.7675000000000004E-3</v>
      </c>
      <c r="D314" s="219">
        <f t="shared" ca="1" si="76"/>
        <v>0.97628633521081398</v>
      </c>
      <c r="E314" s="218">
        <f t="shared" ca="1" si="77"/>
        <v>1.9824640281736976</v>
      </c>
      <c r="F314" s="187">
        <f t="shared" ca="1" si="78"/>
        <v>9.7876319051489885E-3</v>
      </c>
      <c r="G314" s="217">
        <f t="shared" ca="1" si="79"/>
        <v>1.2555131905148989E-2</v>
      </c>
      <c r="H314" s="187">
        <f t="shared" ca="1" si="80"/>
        <v>3.2055131905148991E-2</v>
      </c>
      <c r="I314" s="191">
        <f t="shared" ca="1" si="89"/>
        <v>0.9838493311104396</v>
      </c>
      <c r="J314" s="190">
        <f t="shared" ca="1" si="89"/>
        <v>0.95107132920559945</v>
      </c>
      <c r="K314" s="190">
        <f t="shared" ca="1" si="89"/>
        <v>0.91812460862246814</v>
      </c>
      <c r="L314" s="190">
        <f t="shared" ca="1" si="89"/>
        <v>0.88541612707842821</v>
      </c>
      <c r="M314" s="190">
        <f t="shared" ca="1" si="89"/>
        <v>0.85322390342330667</v>
      </c>
      <c r="N314" s="190">
        <f t="shared" ca="1" si="89"/>
        <v>0.82173451500809824</v>
      </c>
      <c r="O314" s="190">
        <f t="shared" ca="1" si="89"/>
        <v>0.79106964015206516</v>
      </c>
      <c r="P314" s="190">
        <f t="shared" ca="1" si="89"/>
        <v>0.76130489157289793</v>
      </c>
      <c r="Q314" s="190">
        <f t="shared" ca="1" si="89"/>
        <v>0.73248322068882432</v>
      </c>
      <c r="R314" s="190">
        <f t="shared" ca="1" si="89"/>
        <v>0.70462448644198161</v>
      </c>
      <c r="S314" s="190">
        <f t="shared" ca="1" si="89"/>
        <v>0.67773230353490965</v>
      </c>
      <c r="T314" s="190">
        <f t="shared" ca="1" si="89"/>
        <v>0.65179895292835799</v>
      </c>
      <c r="U314" s="190">
        <f t="shared" ca="1" si="89"/>
        <v>0.62680890697090852</v>
      </c>
      <c r="V314" s="190">
        <f t="shared" ca="1" si="89"/>
        <v>0.60274136087448504</v>
      </c>
      <c r="W314" s="187">
        <f t="shared" ca="1" si="89"/>
        <v>0.57957204962297626</v>
      </c>
      <c r="Y314" s="78">
        <f t="shared" ca="1" si="81"/>
        <v>11541555.627235748</v>
      </c>
      <c r="Z314" s="78">
        <f t="shared" ca="1" si="82"/>
        <v>11545716.495645491</v>
      </c>
      <c r="AA314" s="78">
        <f t="shared" ca="1" si="83"/>
        <v>4160.8684097435325</v>
      </c>
    </row>
    <row r="315" spans="1:27" ht="11.25" customHeight="1" x14ac:dyDescent="0.2">
      <c r="A315" s="222">
        <f t="shared" si="84"/>
        <v>305</v>
      </c>
      <c r="B315" s="220">
        <f t="shared" si="74"/>
        <v>1.95E-2</v>
      </c>
      <c r="C315" s="217">
        <f t="shared" si="75"/>
        <v>2.7675000000000004E-3</v>
      </c>
      <c r="D315" s="219">
        <f t="shared" ca="1" si="76"/>
        <v>0.81999300058950586</v>
      </c>
      <c r="E315" s="218">
        <f t="shared" ca="1" si="77"/>
        <v>0.91533841358756396</v>
      </c>
      <c r="F315" s="187">
        <f t="shared" ca="1" si="78"/>
        <v>4.5191213225146808E-3</v>
      </c>
      <c r="G315" s="217">
        <f t="shared" ca="1" si="79"/>
        <v>7.2866213225146817E-3</v>
      </c>
      <c r="H315" s="187">
        <f t="shared" ca="1" si="80"/>
        <v>2.6786621322514682E-2</v>
      </c>
      <c r="I315" s="191">
        <f t="shared" ca="1" si="89"/>
        <v>0.98627646748498488</v>
      </c>
      <c r="J315" s="190">
        <f t="shared" ca="1" si="89"/>
        <v>0.95726701865653119</v>
      </c>
      <c r="K315" s="190">
        <f t="shared" ca="1" si="89"/>
        <v>0.92694397651264882</v>
      </c>
      <c r="L315" s="190">
        <f t="shared" ca="1" si="89"/>
        <v>0.89600710275438056</v>
      </c>
      <c r="M315" s="190">
        <f t="shared" ca="1" si="89"/>
        <v>0.86495874027008979</v>
      </c>
      <c r="N315" s="190">
        <f t="shared" ca="1" si="89"/>
        <v>0.83415485465364991</v>
      </c>
      <c r="O315" s="190">
        <f t="shared" ca="1" si="89"/>
        <v>0.80384368532886907</v>
      </c>
      <c r="P315" s="190">
        <f t="shared" ca="1" si="89"/>
        <v>0.77419465964523093</v>
      </c>
      <c r="Q315" s="190">
        <f t="shared" ca="1" si="89"/>
        <v>0.74531984267350426</v>
      </c>
      <c r="R315" s="190">
        <f t="shared" ca="1" si="89"/>
        <v>0.71728975542662365</v>
      </c>
      <c r="S315" s="190">
        <f t="shared" ca="1" si="89"/>
        <v>0.69014498923799095</v>
      </c>
      <c r="T315" s="190">
        <f t="shared" ca="1" si="89"/>
        <v>0.66390470498763909</v>
      </c>
      <c r="U315" s="190">
        <f t="shared" ca="1" si="89"/>
        <v>0.63857283583408675</v>
      </c>
      <c r="V315" s="190">
        <f t="shared" ca="1" si="89"/>
        <v>0.61414260327340819</v>
      </c>
      <c r="W315" s="187">
        <f t="shared" ca="1" si="89"/>
        <v>0.59059979781479521</v>
      </c>
      <c r="Y315" s="78">
        <f t="shared" ca="1" si="81"/>
        <v>11703621.034554433</v>
      </c>
      <c r="Z315" s="78">
        <f t="shared" ca="1" si="82"/>
        <v>11707662.412862577</v>
      </c>
      <c r="AA315" s="78">
        <f t="shared" ca="1" si="83"/>
        <v>4041.3783081434667</v>
      </c>
    </row>
    <row r="316" spans="1:27" ht="11.25" customHeight="1" x14ac:dyDescent="0.2">
      <c r="A316" s="222">
        <f t="shared" si="84"/>
        <v>306</v>
      </c>
      <c r="B316" s="220">
        <f t="shared" si="74"/>
        <v>1.95E-2</v>
      </c>
      <c r="C316" s="217">
        <f t="shared" si="75"/>
        <v>2.7675000000000004E-3</v>
      </c>
      <c r="D316" s="219">
        <f t="shared" ca="1" si="76"/>
        <v>0.96793667386372528</v>
      </c>
      <c r="E316" s="218">
        <f t="shared" ca="1" si="77"/>
        <v>1.851298287902555</v>
      </c>
      <c r="F316" s="187">
        <f t="shared" ca="1" si="78"/>
        <v>9.1400529498208583E-3</v>
      </c>
      <c r="G316" s="217">
        <f t="shared" ca="1" si="79"/>
        <v>1.1907552949820859E-2</v>
      </c>
      <c r="H316" s="187">
        <f t="shared" ca="1" si="80"/>
        <v>3.1407552949820859E-2</v>
      </c>
      <c r="I316" s="191">
        <f t="shared" ca="1" si="89"/>
        <v>0.98414734030718354</v>
      </c>
      <c r="J316" s="190">
        <f t="shared" ca="1" si="89"/>
        <v>0.95183070555551852</v>
      </c>
      <c r="K316" s="190">
        <f t="shared" ca="1" si="89"/>
        <v>0.9192041018794761</v>
      </c>
      <c r="L316" s="190">
        <f t="shared" ca="1" si="89"/>
        <v>0.88671113873245533</v>
      </c>
      <c r="M316" s="190">
        <f t="shared" ca="1" si="89"/>
        <v>0.85465766520866171</v>
      </c>
      <c r="N316" s="190">
        <f t="shared" ca="1" si="89"/>
        <v>0.82325113633915237</v>
      </c>
      <c r="O316" s="190">
        <f t="shared" ca="1" si="89"/>
        <v>0.79262875408988909</v>
      </c>
      <c r="P316" s="190">
        <f t="shared" ca="1" si="89"/>
        <v>0.76287759667020549</v>
      </c>
      <c r="Q316" s="190">
        <f t="shared" ca="1" si="89"/>
        <v>0.73404903925650111</v>
      </c>
      <c r="R316" s="190">
        <f t="shared" ca="1" si="89"/>
        <v>0.70616910295542612</v>
      </c>
      <c r="S316" s="190">
        <f t="shared" ca="1" si="89"/>
        <v>0.67924589301104332</v>
      </c>
      <c r="T316" s="190">
        <f t="shared" ca="1" si="89"/>
        <v>0.65327495082685261</v>
      </c>
      <c r="U316" s="190">
        <f t="shared" ca="1" si="89"/>
        <v>0.62824310705628628</v>
      </c>
      <c r="V316" s="190">
        <f t="shared" ca="1" si="89"/>
        <v>0.60413125535658774</v>
      </c>
      <c r="W316" s="187">
        <f t="shared" ca="1" si="89"/>
        <v>0.58091634755744082</v>
      </c>
      <c r="Y316" s="78">
        <f t="shared" ca="1" si="81"/>
        <v>11561338.134802677</v>
      </c>
      <c r="Z316" s="78">
        <f t="shared" ca="1" si="82"/>
        <v>11565484.388102992</v>
      </c>
      <c r="AA316" s="78">
        <f t="shared" ca="1" si="83"/>
        <v>4146.2533003147691</v>
      </c>
    </row>
    <row r="317" spans="1:27" ht="11.25" customHeight="1" x14ac:dyDescent="0.2">
      <c r="A317" s="222">
        <f t="shared" si="84"/>
        <v>307</v>
      </c>
      <c r="B317" s="220">
        <f t="shared" si="74"/>
        <v>1.95E-2</v>
      </c>
      <c r="C317" s="217">
        <f t="shared" si="75"/>
        <v>2.7675000000000004E-3</v>
      </c>
      <c r="D317" s="219">
        <f t="shared" ca="1" si="76"/>
        <v>0.36033053589309916</v>
      </c>
      <c r="E317" s="218">
        <f t="shared" ca="1" si="77"/>
        <v>-0.35757542519131319</v>
      </c>
      <c r="F317" s="187">
        <f t="shared" ca="1" si="78"/>
        <v>-1.7653872102405023E-3</v>
      </c>
      <c r="G317" s="217">
        <f t="shared" ca="1" si="79"/>
        <v>1.0021127897594981E-3</v>
      </c>
      <c r="H317" s="187">
        <f t="shared" ca="1" si="80"/>
        <v>2.0502112789759497E-2</v>
      </c>
      <c r="I317" s="191">
        <f t="shared" ca="1" si="89"/>
        <v>0.98917949360744173</v>
      </c>
      <c r="J317" s="190">
        <f t="shared" ca="1" si="89"/>
        <v>0.96471031557744036</v>
      </c>
      <c r="K317" s="190">
        <f t="shared" ca="1" si="89"/>
        <v>0.93757496897062764</v>
      </c>
      <c r="L317" s="190">
        <f t="shared" ca="1" si="89"/>
        <v>0.90880629212177511</v>
      </c>
      <c r="M317" s="190">
        <f t="shared" ca="1" si="89"/>
        <v>0.87916783255678932</v>
      </c>
      <c r="N317" s="190">
        <f t="shared" ca="1" si="89"/>
        <v>0.84921613918109795</v>
      </c>
      <c r="O317" s="190">
        <f t="shared" ca="1" si="89"/>
        <v>0.81935117701776339</v>
      </c>
      <c r="P317" s="190">
        <f t="shared" ca="1" si="89"/>
        <v>0.78985587056998985</v>
      </c>
      <c r="Q317" s="190">
        <f t="shared" ca="1" si="89"/>
        <v>0.76092646894988381</v>
      </c>
      <c r="R317" s="190">
        <f t="shared" ca="1" si="89"/>
        <v>0.73269551840099589</v>
      </c>
      <c r="S317" s="190">
        <f t="shared" ca="1" si="89"/>
        <v>0.70524905635040158</v>
      </c>
      <c r="T317" s="190">
        <f t="shared" ca="1" si="89"/>
        <v>0.67863937888708881</v>
      </c>
      <c r="U317" s="190">
        <f t="shared" ca="1" si="89"/>
        <v>0.65289446461257594</v>
      </c>
      <c r="V317" s="190">
        <f t="shared" ca="1" si="89"/>
        <v>0.62802489809643491</v>
      </c>
      <c r="W317" s="187">
        <f t="shared" ca="1" si="89"/>
        <v>0.60402893711520367</v>
      </c>
      <c r="Y317" s="78">
        <f t="shared" ca="1" si="81"/>
        <v>11900320.812015511</v>
      </c>
      <c r="Z317" s="78">
        <f t="shared" ca="1" si="82"/>
        <v>11904218.097289914</v>
      </c>
      <c r="AA317" s="78">
        <f t="shared" ca="1" si="83"/>
        <v>3897.2852744031698</v>
      </c>
    </row>
    <row r="318" spans="1:27" ht="11.25" customHeight="1" x14ac:dyDescent="0.2">
      <c r="A318" s="222">
        <f t="shared" si="84"/>
        <v>308</v>
      </c>
      <c r="B318" s="220">
        <f t="shared" si="74"/>
        <v>1.95E-2</v>
      </c>
      <c r="C318" s="217">
        <f t="shared" si="75"/>
        <v>2.7675000000000004E-3</v>
      </c>
      <c r="D318" s="219">
        <f t="shared" ca="1" si="76"/>
        <v>0.5578564128022091</v>
      </c>
      <c r="E318" s="218">
        <f t="shared" ca="1" si="77"/>
        <v>0.14553665869573415</v>
      </c>
      <c r="F318" s="187">
        <f t="shared" ca="1" si="78"/>
        <v>7.1852968012307351E-4</v>
      </c>
      <c r="G318" s="217">
        <f t="shared" ca="1" si="79"/>
        <v>3.486029680123074E-3</v>
      </c>
      <c r="H318" s="187">
        <f t="shared" ca="1" si="80"/>
        <v>2.2986029680123074E-2</v>
      </c>
      <c r="I318" s="191">
        <f t="shared" ca="1" si="89"/>
        <v>0.98803106892634585</v>
      </c>
      <c r="J318" s="190">
        <f t="shared" ca="1" si="89"/>
        <v>0.96176150202013677</v>
      </c>
      <c r="K318" s="190">
        <f t="shared" ca="1" si="89"/>
        <v>0.93335863409992015</v>
      </c>
      <c r="L318" s="190">
        <f t="shared" ca="1" si="89"/>
        <v>0.90372577707317026</v>
      </c>
      <c r="M318" s="190">
        <f t="shared" ca="1" si="89"/>
        <v>0.87352408256232061</v>
      </c>
      <c r="N318" s="190">
        <f t="shared" ca="1" si="89"/>
        <v>0.84323101989507665</v>
      </c>
      <c r="O318" s="190">
        <f t="shared" ca="1" si="89"/>
        <v>0.81318649048690617</v>
      </c>
      <c r="P318" s="190">
        <f t="shared" ca="1" si="89"/>
        <v>0.78362835330790459</v>
      </c>
      <c r="Q318" s="190">
        <f t="shared" ca="1" si="89"/>
        <v>0.75471935645561339</v>
      </c>
      <c r="R318" s="190">
        <f t="shared" ca="1" si="89"/>
        <v>0.72656732202465457</v>
      </c>
      <c r="S318" s="190">
        <f t="shared" ca="1" si="89"/>
        <v>0.69924014911393484</v>
      </c>
      <c r="T318" s="190">
        <f t="shared" ca="1" si="89"/>
        <v>0.67277689620175796</v>
      </c>
      <c r="U318" s="190">
        <f t="shared" ca="1" si="89"/>
        <v>0.64719592843581819</v>
      </c>
      <c r="V318" s="190">
        <f t="shared" ca="1" si="89"/>
        <v>0.62250088437636286</v>
      </c>
      <c r="W318" s="187">
        <f t="shared" ca="1" si="89"/>
        <v>0.59868503180870747</v>
      </c>
      <c r="Y318" s="78">
        <f t="shared" ca="1" si="81"/>
        <v>11822132.496788628</v>
      </c>
      <c r="Z318" s="78">
        <f t="shared" ca="1" si="82"/>
        <v>11826086.916341502</v>
      </c>
      <c r="AA318" s="78">
        <f t="shared" ca="1" si="83"/>
        <v>3954.4195528738201</v>
      </c>
    </row>
    <row r="319" spans="1:27" ht="11.25" customHeight="1" x14ac:dyDescent="0.2">
      <c r="A319" s="222">
        <f t="shared" si="84"/>
        <v>309</v>
      </c>
      <c r="B319" s="220">
        <f t="shared" si="74"/>
        <v>1.95E-2</v>
      </c>
      <c r="C319" s="217">
        <f t="shared" si="75"/>
        <v>2.7675000000000004E-3</v>
      </c>
      <c r="D319" s="219">
        <f t="shared" ca="1" si="76"/>
        <v>0.43119114571544981</v>
      </c>
      <c r="E319" s="218">
        <f t="shared" ca="1" si="77"/>
        <v>-0.17334240800757236</v>
      </c>
      <c r="F319" s="187">
        <f t="shared" ca="1" si="78"/>
        <v>-8.5580956779994434E-4</v>
      </c>
      <c r="G319" s="217">
        <f t="shared" ca="1" si="79"/>
        <v>1.9116904322000561E-3</v>
      </c>
      <c r="H319" s="187">
        <f t="shared" ca="1" si="80"/>
        <v>2.1411690432200058E-2</v>
      </c>
      <c r="I319" s="191">
        <f t="shared" ca="1" si="89"/>
        <v>0.98875880079430378</v>
      </c>
      <c r="J319" s="190">
        <f t="shared" ca="1" si="89"/>
        <v>0.96362945115527532</v>
      </c>
      <c r="K319" s="190">
        <f t="shared" ca="1" si="89"/>
        <v>0.93602879689899032</v>
      </c>
      <c r="L319" s="190">
        <f t="shared" ca="1" si="89"/>
        <v>0.90694256843823162</v>
      </c>
      <c r="M319" s="190">
        <f t="shared" ca="1" si="89"/>
        <v>0.87709694655888104</v>
      </c>
      <c r="N319" s="190">
        <f t="shared" ca="1" si="89"/>
        <v>0.84701955337171608</v>
      </c>
      <c r="O319" s="190">
        <f t="shared" ca="1" si="89"/>
        <v>0.81708834533503838</v>
      </c>
      <c r="P319" s="190">
        <f t="shared" ca="1" si="89"/>
        <v>0.78756971327972913</v>
      </c>
      <c r="Q319" s="190">
        <f t="shared" ca="1" si="89"/>
        <v>0.75864760403406406</v>
      </c>
      <c r="R319" s="190">
        <f t="shared" ca="1" si="89"/>
        <v>0.73044547831017415</v>
      </c>
      <c r="S319" s="190">
        <f t="shared" ca="1" si="89"/>
        <v>0.70304270464316887</v>
      </c>
      <c r="T319" s="190">
        <f t="shared" ca="1" si="89"/>
        <v>0.67648671011970052</v>
      </c>
      <c r="U319" s="190">
        <f t="shared" ca="1" si="89"/>
        <v>0.65080193625759974</v>
      </c>
      <c r="V319" s="190">
        <f t="shared" ca="1" si="89"/>
        <v>0.62599641133792772</v>
      </c>
      <c r="W319" s="187">
        <f t="shared" ca="1" si="89"/>
        <v>0.60206655632281991</v>
      </c>
      <c r="Y319" s="78">
        <f t="shared" ca="1" si="81"/>
        <v>11871621.576857619</v>
      </c>
      <c r="Z319" s="78">
        <f t="shared" ca="1" si="82"/>
        <v>11875539.809728771</v>
      </c>
      <c r="AA319" s="78">
        <f t="shared" ca="1" si="83"/>
        <v>3918.2328711524606</v>
      </c>
    </row>
    <row r="320" spans="1:27" ht="11.25" customHeight="1" x14ac:dyDescent="0.2">
      <c r="A320" s="222">
        <f t="shared" si="84"/>
        <v>310</v>
      </c>
      <c r="B320" s="220">
        <f t="shared" si="74"/>
        <v>1.95E-2</v>
      </c>
      <c r="C320" s="217">
        <f t="shared" si="75"/>
        <v>2.7675000000000004E-3</v>
      </c>
      <c r="D320" s="219">
        <f t="shared" ca="1" si="76"/>
        <v>0.44280381241448119</v>
      </c>
      <c r="E320" s="218">
        <f t="shared" ca="1" si="77"/>
        <v>-0.14386430255120231</v>
      </c>
      <c r="F320" s="187">
        <f t="shared" ca="1" si="78"/>
        <v>-7.1027308321923411E-4</v>
      </c>
      <c r="G320" s="217">
        <f t="shared" ca="1" si="79"/>
        <v>2.0572269167807664E-3</v>
      </c>
      <c r="H320" s="187">
        <f t="shared" ca="1" si="80"/>
        <v>2.1557226916780768E-2</v>
      </c>
      <c r="I320" s="191">
        <f t="shared" ca="1" si="89"/>
        <v>0.98869150467170031</v>
      </c>
      <c r="J320" s="190">
        <f t="shared" ca="1" si="89"/>
        <v>0.96345662044104452</v>
      </c>
      <c r="K320" s="190">
        <f t="shared" ca="1" si="89"/>
        <v>0.93578163920320034</v>
      </c>
      <c r="L320" s="190">
        <f t="shared" ca="1" si="89"/>
        <v>0.90664471922383361</v>
      </c>
      <c r="M320" s="190">
        <f t="shared" ca="1" si="89"/>
        <v>0.8767660485419273</v>
      </c>
      <c r="N320" s="190">
        <f t="shared" ca="1" si="89"/>
        <v>0.84666861749379674</v>
      </c>
      <c r="O320" s="190">
        <f t="shared" ca="1" si="89"/>
        <v>0.81672686256751792</v>
      </c>
      <c r="P320" s="190">
        <f t="shared" ca="1" si="89"/>
        <v>0.78720453248427313</v>
      </c>
      <c r="Q320" s="190">
        <f t="shared" ca="1" si="89"/>
        <v>0.75828360937111217</v>
      </c>
      <c r="R320" s="190">
        <f t="shared" ca="1" si="89"/>
        <v>0.73008610363731541</v>
      </c>
      <c r="S320" s="190">
        <f t="shared" ca="1" si="89"/>
        <v>0.70269031965247075</v>
      </c>
      <c r="T320" s="190">
        <f t="shared" ca="1" si="89"/>
        <v>0.67614290775805808</v>
      </c>
      <c r="U320" s="190">
        <f t="shared" ca="1" si="89"/>
        <v>0.65046774532420226</v>
      </c>
      <c r="V320" s="190">
        <f t="shared" ca="1" si="89"/>
        <v>0.62567245298486962</v>
      </c>
      <c r="W320" s="187">
        <f t="shared" ca="1" si="89"/>
        <v>0.60175315882968738</v>
      </c>
      <c r="Y320" s="78">
        <f t="shared" ca="1" si="81"/>
        <v>11867036.842185007</v>
      </c>
      <c r="Z320" s="78">
        <f t="shared" ca="1" si="82"/>
        <v>11870958.424055021</v>
      </c>
      <c r="AA320" s="78">
        <f t="shared" ca="1" si="83"/>
        <v>3921.5818700138479</v>
      </c>
    </row>
    <row r="321" spans="1:27" ht="11.25" customHeight="1" x14ac:dyDescent="0.2">
      <c r="A321" s="222">
        <f t="shared" si="84"/>
        <v>311</v>
      </c>
      <c r="B321" s="220">
        <f t="shared" si="74"/>
        <v>1.95E-2</v>
      </c>
      <c r="C321" s="217">
        <f t="shared" si="75"/>
        <v>2.7675000000000004E-3</v>
      </c>
      <c r="D321" s="219">
        <f t="shared" ca="1" si="76"/>
        <v>0.81240744835945988</v>
      </c>
      <c r="E321" s="218">
        <f t="shared" ca="1" si="77"/>
        <v>0.88680275653390661</v>
      </c>
      <c r="F321" s="187">
        <f t="shared" ca="1" si="78"/>
        <v>4.3782378041034731E-3</v>
      </c>
      <c r="G321" s="217">
        <f t="shared" ca="1" si="79"/>
        <v>7.145737804103474E-3</v>
      </c>
      <c r="H321" s="187">
        <f t="shared" ca="1" si="80"/>
        <v>2.6645737804103474E-2</v>
      </c>
      <c r="I321" s="191">
        <f t="shared" ref="I321:W330" ca="1" si="90">I$8*EXP(-$H321*I$9)</f>
        <v>0.98634145287757513</v>
      </c>
      <c r="J321" s="190">
        <f t="shared" ca="1" si="90"/>
        <v>0.95743324847052735</v>
      </c>
      <c r="K321" s="190">
        <f t="shared" ca="1" si="90"/>
        <v>0.92718097172892555</v>
      </c>
      <c r="L321" s="190">
        <f t="shared" ca="1" si="90"/>
        <v>0.89629204497417558</v>
      </c>
      <c r="M321" s="190">
        <f t="shared" ca="1" si="90"/>
        <v>0.86527474349945921</v>
      </c>
      <c r="N321" s="190">
        <f t="shared" ca="1" si="90"/>
        <v>0.83448954749329529</v>
      </c>
      <c r="O321" s="190">
        <f t="shared" ca="1" si="90"/>
        <v>0.80418808886315407</v>
      </c>
      <c r="P321" s="190">
        <f t="shared" ca="1" si="90"/>
        <v>0.77454232034842641</v>
      </c>
      <c r="Q321" s="190">
        <f t="shared" ca="1" si="90"/>
        <v>0.74566617338701291</v>
      </c>
      <c r="R321" s="190">
        <f t="shared" ca="1" si="90"/>
        <v>0.717631540352485</v>
      </c>
      <c r="S321" s="190">
        <f t="shared" ca="1" si="90"/>
        <v>0.69048001530446645</v>
      </c>
      <c r="T321" s="190">
        <f t="shared" ca="1" si="90"/>
        <v>0.66423148906282137</v>
      </c>
      <c r="U321" s="190">
        <f t="shared" ca="1" si="90"/>
        <v>0.63889042383086958</v>
      </c>
      <c r="V321" s="190">
        <f t="shared" ca="1" si="90"/>
        <v>0.61445042274505646</v>
      </c>
      <c r="W321" s="187">
        <f t="shared" ca="1" si="90"/>
        <v>0.59089755011634582</v>
      </c>
      <c r="Y321" s="78">
        <f t="shared" ca="1" si="81"/>
        <v>11707990.033054594</v>
      </c>
      <c r="Z321" s="78">
        <f t="shared" ca="1" si="82"/>
        <v>11712028.198626049</v>
      </c>
      <c r="AA321" s="78">
        <f t="shared" ca="1" si="83"/>
        <v>4038.1655714549124</v>
      </c>
    </row>
    <row r="322" spans="1:27" ht="11.25" customHeight="1" x14ac:dyDescent="0.2">
      <c r="A322" s="222">
        <f t="shared" si="84"/>
        <v>312</v>
      </c>
      <c r="B322" s="220">
        <f t="shared" si="74"/>
        <v>1.95E-2</v>
      </c>
      <c r="C322" s="217">
        <f t="shared" si="75"/>
        <v>2.7675000000000004E-3</v>
      </c>
      <c r="D322" s="219">
        <f t="shared" ca="1" si="76"/>
        <v>0.33458813272478838</v>
      </c>
      <c r="E322" s="218">
        <f t="shared" ca="1" si="77"/>
        <v>-0.42727880927444301</v>
      </c>
      <c r="F322" s="187">
        <f t="shared" ca="1" si="78"/>
        <v>-2.1095200955052028E-3</v>
      </c>
      <c r="G322" s="217">
        <f t="shared" ca="1" si="79"/>
        <v>6.5797990449479758E-4</v>
      </c>
      <c r="H322" s="187">
        <f t="shared" ca="1" si="80"/>
        <v>2.0157979904494798E-2</v>
      </c>
      <c r="I322" s="191">
        <f t="shared" ca="1" si="90"/>
        <v>0.98933870671101953</v>
      </c>
      <c r="J322" s="190">
        <f t="shared" ca="1" si="90"/>
        <v>0.96511956976303592</v>
      </c>
      <c r="K322" s="190">
        <f t="shared" ca="1" si="90"/>
        <v>0.93816061900808745</v>
      </c>
      <c r="L322" s="190">
        <f t="shared" ca="1" si="90"/>
        <v>0.90951241824896689</v>
      </c>
      <c r="M322" s="190">
        <f t="shared" ca="1" si="90"/>
        <v>0.87995261331741037</v>
      </c>
      <c r="N322" s="190">
        <f t="shared" ca="1" si="90"/>
        <v>0.85004868788896792</v>
      </c>
      <c r="O322" s="190">
        <f t="shared" ca="1" si="90"/>
        <v>0.82020893796991301</v>
      </c>
      <c r="P322" s="190">
        <f t="shared" ca="1" si="90"/>
        <v>0.79072255288622117</v>
      </c>
      <c r="Q322" s="190">
        <f t="shared" ca="1" si="90"/>
        <v>0.76179044669829277</v>
      </c>
      <c r="R322" s="190">
        <f t="shared" ca="1" si="90"/>
        <v>0.73354861273231886</v>
      </c>
      <c r="S322" s="190">
        <f t="shared" ca="1" si="90"/>
        <v>0.70608561967328531</v>
      </c>
      <c r="T322" s="190">
        <f t="shared" ca="1" si="90"/>
        <v>0.67945561228851625</v>
      </c>
      <c r="U322" s="190">
        <f t="shared" ca="1" si="90"/>
        <v>0.65368791248468872</v>
      </c>
      <c r="V322" s="190">
        <f t="shared" ca="1" si="90"/>
        <v>0.62879407584590641</v>
      </c>
      <c r="W322" s="187">
        <f t="shared" ca="1" si="90"/>
        <v>0.60477305798504166</v>
      </c>
      <c r="Y322" s="78">
        <f t="shared" ca="1" si="81"/>
        <v>11911199.443501672</v>
      </c>
      <c r="Z322" s="78">
        <f t="shared" ca="1" si="82"/>
        <v>11915088.79592141</v>
      </c>
      <c r="AA322" s="78">
        <f t="shared" ca="1" si="83"/>
        <v>3889.3524197377264</v>
      </c>
    </row>
    <row r="323" spans="1:27" ht="11.25" customHeight="1" x14ac:dyDescent="0.2">
      <c r="A323" s="222">
        <f t="shared" si="84"/>
        <v>313</v>
      </c>
      <c r="B323" s="220">
        <f t="shared" si="74"/>
        <v>1.95E-2</v>
      </c>
      <c r="C323" s="217">
        <f t="shared" si="75"/>
        <v>2.7675000000000004E-3</v>
      </c>
      <c r="D323" s="219">
        <f t="shared" ca="1" si="76"/>
        <v>0.1188127687171997</v>
      </c>
      <c r="E323" s="218">
        <f t="shared" ca="1" si="77"/>
        <v>-1.1809425728012024</v>
      </c>
      <c r="F323" s="187">
        <f t="shared" ca="1" si="78"/>
        <v>-5.8304367894866276E-3</v>
      </c>
      <c r="G323" s="217">
        <f t="shared" ca="1" si="79"/>
        <v>-3.0629367894866272E-3</v>
      </c>
      <c r="H323" s="187">
        <f t="shared" ca="1" si="80"/>
        <v>1.6437063210513372E-2</v>
      </c>
      <c r="I323" s="191">
        <f t="shared" ca="1" si="90"/>
        <v>0.99106182644291452</v>
      </c>
      <c r="J323" s="190">
        <f t="shared" ca="1" si="90"/>
        <v>0.9695557093295869</v>
      </c>
      <c r="K323" s="190">
        <f t="shared" ca="1" si="90"/>
        <v>0.94451633524497025</v>
      </c>
      <c r="L323" s="190">
        <f t="shared" ca="1" si="90"/>
        <v>0.91718249187448853</v>
      </c>
      <c r="M323" s="190">
        <f t="shared" ca="1" si="90"/>
        <v>0.8884828763860726</v>
      </c>
      <c r="N323" s="190">
        <f t="shared" ca="1" si="90"/>
        <v>0.85910286321281637</v>
      </c>
      <c r="O323" s="190">
        <f t="shared" ca="1" si="90"/>
        <v>0.82954096995330351</v>
      </c>
      <c r="P323" s="190">
        <f t="shared" ca="1" si="90"/>
        <v>0.80015445353093939</v>
      </c>
      <c r="Q323" s="190">
        <f t="shared" ca="1" si="90"/>
        <v>0.7711950351715432</v>
      </c>
      <c r="R323" s="190">
        <f t="shared" ca="1" si="90"/>
        <v>0.74283631883876722</v>
      </c>
      <c r="S323" s="190">
        <f t="shared" ca="1" si="90"/>
        <v>0.71519452889332369</v>
      </c>
      <c r="T323" s="190">
        <f t="shared" ca="1" si="90"/>
        <v>0.68834402907695347</v>
      </c>
      <c r="U323" s="190">
        <f t="shared" ca="1" si="90"/>
        <v>0.66232884485906385</v>
      </c>
      <c r="V323" s="190">
        <f t="shared" ca="1" si="90"/>
        <v>0.63717116722684874</v>
      </c>
      <c r="W323" s="187">
        <f t="shared" ca="1" si="90"/>
        <v>0.61287759923768803</v>
      </c>
      <c r="Y323" s="78">
        <f t="shared" ca="1" si="81"/>
        <v>12029545.049279282</v>
      </c>
      <c r="Z323" s="78">
        <f t="shared" ca="1" si="82"/>
        <v>12033348.385198673</v>
      </c>
      <c r="AA323" s="78">
        <f t="shared" ca="1" si="83"/>
        <v>3803.3359193913639</v>
      </c>
    </row>
    <row r="324" spans="1:27" ht="11.25" customHeight="1" x14ac:dyDescent="0.2">
      <c r="A324" s="222">
        <f t="shared" si="84"/>
        <v>314</v>
      </c>
      <c r="B324" s="220">
        <f t="shared" si="74"/>
        <v>1.95E-2</v>
      </c>
      <c r="C324" s="217">
        <f t="shared" si="75"/>
        <v>2.7675000000000004E-3</v>
      </c>
      <c r="D324" s="219">
        <f t="shared" ca="1" si="76"/>
        <v>0.75339976671209619</v>
      </c>
      <c r="E324" s="218">
        <f t="shared" ca="1" si="77"/>
        <v>0.68522735187357287</v>
      </c>
      <c r="F324" s="187">
        <f t="shared" ca="1" si="78"/>
        <v>3.3830389838936884E-3</v>
      </c>
      <c r="G324" s="217">
        <f t="shared" ca="1" si="79"/>
        <v>6.1505389838936893E-3</v>
      </c>
      <c r="H324" s="187">
        <f t="shared" ca="1" si="80"/>
        <v>2.5650538983893689E-2</v>
      </c>
      <c r="I324" s="191">
        <f t="shared" ca="1" si="90"/>
        <v>0.98680063057701894</v>
      </c>
      <c r="J324" s="190">
        <f t="shared" ca="1" si="90"/>
        <v>0.95860831554353121</v>
      </c>
      <c r="K324" s="190">
        <f t="shared" ca="1" si="90"/>
        <v>0.92885682868710207</v>
      </c>
      <c r="L324" s="190">
        <f t="shared" ca="1" si="90"/>
        <v>0.89830745461532502</v>
      </c>
      <c r="M324" s="190">
        <f t="shared" ca="1" si="90"/>
        <v>0.86751027565162442</v>
      </c>
      <c r="N324" s="190">
        <f t="shared" ca="1" si="90"/>
        <v>0.83685764008339103</v>
      </c>
      <c r="O324" s="190">
        <f t="shared" ca="1" si="90"/>
        <v>0.80662515606027585</v>
      </c>
      <c r="P324" s="190">
        <f t="shared" ca="1" si="90"/>
        <v>0.7770026404088094</v>
      </c>
      <c r="Q324" s="190">
        <f t="shared" ca="1" si="90"/>
        <v>0.74811723568870325</v>
      </c>
      <c r="R324" s="190">
        <f t="shared" ca="1" si="90"/>
        <v>0.72005054635967036</v>
      </c>
      <c r="S324" s="190">
        <f t="shared" ca="1" si="90"/>
        <v>0.69285127057624862</v>
      </c>
      <c r="T324" s="190">
        <f t="shared" ca="1" si="90"/>
        <v>0.66654447213484924</v>
      </c>
      <c r="U324" s="190">
        <f t="shared" ca="1" si="90"/>
        <v>0.64113836335902685</v>
      </c>
      <c r="V324" s="190">
        <f t="shared" ca="1" si="90"/>
        <v>0.61662925313029393</v>
      </c>
      <c r="W324" s="187">
        <f t="shared" ca="1" si="90"/>
        <v>0.5930051472529505</v>
      </c>
      <c r="Y324" s="78">
        <f t="shared" ca="1" si="81"/>
        <v>11738905.230128821</v>
      </c>
      <c r="Z324" s="78">
        <f t="shared" ca="1" si="82"/>
        <v>11742920.676744308</v>
      </c>
      <c r="AA324" s="78">
        <f t="shared" ca="1" si="83"/>
        <v>4015.4466154873371</v>
      </c>
    </row>
    <row r="325" spans="1:27" ht="11.25" customHeight="1" x14ac:dyDescent="0.2">
      <c r="A325" s="222">
        <f t="shared" si="84"/>
        <v>315</v>
      </c>
      <c r="B325" s="220">
        <f t="shared" si="74"/>
        <v>1.95E-2</v>
      </c>
      <c r="C325" s="217">
        <f t="shared" si="75"/>
        <v>2.7675000000000004E-3</v>
      </c>
      <c r="D325" s="219">
        <f t="shared" ca="1" si="76"/>
        <v>0.12351110758932971</v>
      </c>
      <c r="E325" s="218">
        <f t="shared" ca="1" si="77"/>
        <v>-1.1576124771527294</v>
      </c>
      <c r="F325" s="187">
        <f t="shared" ca="1" si="78"/>
        <v>-5.7152536712690776E-3</v>
      </c>
      <c r="G325" s="217">
        <f t="shared" ca="1" si="79"/>
        <v>-2.9477536712690772E-3</v>
      </c>
      <c r="H325" s="187">
        <f t="shared" ca="1" si="80"/>
        <v>1.6552246328730924E-2</v>
      </c>
      <c r="I325" s="191">
        <f t="shared" ca="1" si="90"/>
        <v>0.99100844129355858</v>
      </c>
      <c r="J325" s="190">
        <f t="shared" ca="1" si="90"/>
        <v>0.96941808072634339</v>
      </c>
      <c r="K325" s="190">
        <f t="shared" ca="1" si="90"/>
        <v>0.94431894607912659</v>
      </c>
      <c r="L325" s="190">
        <f t="shared" ca="1" si="90"/>
        <v>0.91694409297052459</v>
      </c>
      <c r="M325" s="190">
        <f t="shared" ca="1" si="90"/>
        <v>0.88821758101847303</v>
      </c>
      <c r="N325" s="190">
        <f t="shared" ca="1" si="90"/>
        <v>0.85882114480923644</v>
      </c>
      <c r="O325" s="190">
        <f t="shared" ca="1" si="90"/>
        <v>0.82925050521818444</v>
      </c>
      <c r="P325" s="190">
        <f t="shared" ca="1" si="90"/>
        <v>0.79986080305809137</v>
      </c>
      <c r="Q325" s="190">
        <f t="shared" ca="1" si="90"/>
        <v>0.77090217667108096</v>
      </c>
      <c r="R325" s="190">
        <f t="shared" ca="1" si="90"/>
        <v>0.74254705641056062</v>
      </c>
      <c r="S325" s="190">
        <f t="shared" ca="1" si="90"/>
        <v>0.71491080263248918</v>
      </c>
      <c r="T325" s="190">
        <f t="shared" ca="1" si="90"/>
        <v>0.68806714683186321</v>
      </c>
      <c r="U325" s="190">
        <f t="shared" ca="1" si="90"/>
        <v>0.6620596543724625</v>
      </c>
      <c r="V325" s="190">
        <f t="shared" ca="1" si="90"/>
        <v>0.6369101832486963</v>
      </c>
      <c r="W325" s="187">
        <f t="shared" ca="1" si="90"/>
        <v>0.61262509696435052</v>
      </c>
      <c r="Y325" s="78">
        <f t="shared" ca="1" si="81"/>
        <v>12025861.712305041</v>
      </c>
      <c r="Z325" s="78">
        <f t="shared" ca="1" si="82"/>
        <v>12029667.717174238</v>
      </c>
      <c r="AA325" s="78">
        <f t="shared" ca="1" si="83"/>
        <v>3806.004869196564</v>
      </c>
    </row>
    <row r="326" spans="1:27" ht="11.25" customHeight="1" x14ac:dyDescent="0.2">
      <c r="A326" s="222">
        <f t="shared" si="84"/>
        <v>316</v>
      </c>
      <c r="B326" s="220">
        <f t="shared" si="74"/>
        <v>1.95E-2</v>
      </c>
      <c r="C326" s="217">
        <f t="shared" si="75"/>
        <v>2.7675000000000004E-3</v>
      </c>
      <c r="D326" s="219">
        <f t="shared" ca="1" si="76"/>
        <v>0.26623754376564557</v>
      </c>
      <c r="E326" s="218">
        <f t="shared" ca="1" si="77"/>
        <v>-0.62423222349775487</v>
      </c>
      <c r="F326" s="187">
        <f t="shared" ca="1" si="78"/>
        <v>-3.0818996663244383E-3</v>
      </c>
      <c r="G326" s="217">
        <f t="shared" ca="1" si="79"/>
        <v>-3.1439966632443783E-4</v>
      </c>
      <c r="H326" s="187">
        <f t="shared" ca="1" si="80"/>
        <v>1.9185600333675563E-2</v>
      </c>
      <c r="I326" s="191">
        <f t="shared" ca="1" si="90"/>
        <v>0.98978871670500213</v>
      </c>
      <c r="J326" s="190">
        <f t="shared" ca="1" si="90"/>
        <v>0.96627689424157537</v>
      </c>
      <c r="K326" s="190">
        <f t="shared" ca="1" si="90"/>
        <v>0.93981740576655581</v>
      </c>
      <c r="L326" s="190">
        <f t="shared" ca="1" si="90"/>
        <v>0.91151061021762392</v>
      </c>
      <c r="M326" s="190">
        <f t="shared" ca="1" si="90"/>
        <v>0.88217387282259918</v>
      </c>
      <c r="N326" s="190">
        <f t="shared" ca="1" si="90"/>
        <v>0.85240554599352147</v>
      </c>
      <c r="O326" s="190">
        <f t="shared" ca="1" si="90"/>
        <v>0.82263747799382914</v>
      </c>
      <c r="P326" s="190">
        <f t="shared" ca="1" si="90"/>
        <v>0.79317658790496082</v>
      </c>
      <c r="Q326" s="190">
        <f t="shared" ca="1" si="90"/>
        <v>0.76423700210357703</v>
      </c>
      <c r="R326" s="190">
        <f t="shared" ca="1" si="90"/>
        <v>0.7359644826050632</v>
      </c>
      <c r="S326" s="190">
        <f t="shared" ca="1" si="90"/>
        <v>0.70845477457425809</v>
      </c>
      <c r="T326" s="190">
        <f t="shared" ca="1" si="90"/>
        <v>0.68176726580429181</v>
      </c>
      <c r="U326" s="190">
        <f t="shared" ca="1" si="90"/>
        <v>0.65593508893599106</v>
      </c>
      <c r="V326" s="190">
        <f t="shared" ca="1" si="90"/>
        <v>0.63097255473656089</v>
      </c>
      <c r="W326" s="187">
        <f t="shared" ca="1" si="90"/>
        <v>0.60688059922511706</v>
      </c>
      <c r="Y326" s="78">
        <f t="shared" ca="1" si="81"/>
        <v>11941998.879630527</v>
      </c>
      <c r="Z326" s="78">
        <f t="shared" ca="1" si="82"/>
        <v>11945865.79558558</v>
      </c>
      <c r="AA326" s="78">
        <f t="shared" ca="1" si="83"/>
        <v>3866.9159550536424</v>
      </c>
    </row>
    <row r="327" spans="1:27" ht="11.25" customHeight="1" x14ac:dyDescent="0.2">
      <c r="A327" s="222">
        <f t="shared" si="84"/>
        <v>317</v>
      </c>
      <c r="B327" s="220">
        <f t="shared" si="74"/>
        <v>1.95E-2</v>
      </c>
      <c r="C327" s="217">
        <f t="shared" si="75"/>
        <v>2.7675000000000004E-3</v>
      </c>
      <c r="D327" s="219">
        <f t="shared" ca="1" si="76"/>
        <v>0.23425144247737828</v>
      </c>
      <c r="E327" s="218">
        <f t="shared" ca="1" si="77"/>
        <v>-0.72491710763186734</v>
      </c>
      <c r="F327" s="187">
        <f t="shared" ca="1" si="78"/>
        <v>-3.578991452259696E-3</v>
      </c>
      <c r="G327" s="217">
        <f t="shared" ca="1" si="79"/>
        <v>-8.1149145225969553E-4</v>
      </c>
      <c r="H327" s="187">
        <f t="shared" ca="1" si="80"/>
        <v>1.8688508547740304E-2</v>
      </c>
      <c r="I327" s="191">
        <f t="shared" ca="1" si="90"/>
        <v>0.99001884612747559</v>
      </c>
      <c r="J327" s="190">
        <f t="shared" ca="1" si="90"/>
        <v>0.96686906799285843</v>
      </c>
      <c r="K327" s="190">
        <f t="shared" ca="1" si="90"/>
        <v>0.94066550436169294</v>
      </c>
      <c r="L327" s="190">
        <f t="shared" ca="1" si="90"/>
        <v>0.91253380441790488</v>
      </c>
      <c r="M327" s="190">
        <f t="shared" ca="1" si="90"/>
        <v>0.88331157160251494</v>
      </c>
      <c r="N327" s="190">
        <f t="shared" ca="1" si="90"/>
        <v>0.85361292239914754</v>
      </c>
      <c r="O327" s="190">
        <f t="shared" ca="1" si="90"/>
        <v>0.82388175221216819</v>
      </c>
      <c r="P327" s="190">
        <f t="shared" ca="1" si="90"/>
        <v>0.79443405970098302</v>
      </c>
      <c r="Q327" s="190">
        <f t="shared" ca="1" si="90"/>
        <v>0.76549074327956035</v>
      </c>
      <c r="R327" s="190">
        <f t="shared" ca="1" si="90"/>
        <v>0.73720257519991805</v>
      </c>
      <c r="S327" s="190">
        <f t="shared" ca="1" si="90"/>
        <v>0.70966898315189031</v>
      </c>
      <c r="T327" s="190">
        <f t="shared" ca="1" si="90"/>
        <v>0.68295204632946371</v>
      </c>
      <c r="U327" s="190">
        <f t="shared" ca="1" si="90"/>
        <v>0.65708685410492096</v>
      </c>
      <c r="V327" s="190">
        <f t="shared" ca="1" si="90"/>
        <v>0.63208913230289465</v>
      </c>
      <c r="W327" s="187">
        <f t="shared" ca="1" si="90"/>
        <v>0.60796083427379966</v>
      </c>
      <c r="Y327" s="78">
        <f t="shared" ca="1" si="81"/>
        <v>11957778.697457192</v>
      </c>
      <c r="Z327" s="78">
        <f t="shared" ca="1" si="82"/>
        <v>11961634.131723797</v>
      </c>
      <c r="AA327" s="78">
        <f t="shared" ca="1" si="83"/>
        <v>3855.4342666044831</v>
      </c>
    </row>
    <row r="328" spans="1:27" ht="11.25" customHeight="1" x14ac:dyDescent="0.2">
      <c r="A328" s="222">
        <f t="shared" si="84"/>
        <v>318</v>
      </c>
      <c r="B328" s="220">
        <f t="shared" si="74"/>
        <v>1.95E-2</v>
      </c>
      <c r="C328" s="217">
        <f t="shared" si="75"/>
        <v>2.7675000000000004E-3</v>
      </c>
      <c r="D328" s="219">
        <f t="shared" ca="1" si="76"/>
        <v>0.43470203354456038</v>
      </c>
      <c r="E328" s="218">
        <f t="shared" ca="1" si="77"/>
        <v>-0.16441549401862168</v>
      </c>
      <c r="F328" s="187">
        <f t="shared" ca="1" si="78"/>
        <v>-8.1173646133694062E-4</v>
      </c>
      <c r="G328" s="217">
        <f t="shared" ca="1" si="79"/>
        <v>1.9557635386630596E-3</v>
      </c>
      <c r="H328" s="187">
        <f t="shared" ca="1" si="80"/>
        <v>2.1455763538663061E-2</v>
      </c>
      <c r="I328" s="191">
        <f t="shared" ca="1" si="90"/>
        <v>0.98873842089056618</v>
      </c>
      <c r="J328" s="190">
        <f t="shared" ca="1" si="90"/>
        <v>0.96357710920978712</v>
      </c>
      <c r="K328" s="190">
        <f t="shared" ca="1" si="90"/>
        <v>0.93595394274644095</v>
      </c>
      <c r="L328" s="190">
        <f t="shared" ca="1" si="90"/>
        <v>0.90685235983363932</v>
      </c>
      <c r="M328" s="190">
        <f t="shared" ca="1" si="90"/>
        <v>0.87699672686577224</v>
      </c>
      <c r="N328" s="190">
        <f t="shared" ca="1" si="90"/>
        <v>0.84691326340139028</v>
      </c>
      <c r="O328" s="190">
        <f t="shared" ca="1" si="90"/>
        <v>0.81697885989530583</v>
      </c>
      <c r="P328" s="190">
        <f t="shared" ca="1" si="90"/>
        <v>0.78745910696537247</v>
      </c>
      <c r="Q328" s="190">
        <f t="shared" ca="1" si="90"/>
        <v>0.75853735635719421</v>
      </c>
      <c r="R328" s="190">
        <f t="shared" ca="1" si="90"/>
        <v>0.73033662948518963</v>
      </c>
      <c r="S328" s="190">
        <f t="shared" ca="1" si="90"/>
        <v>0.70293597253710771</v>
      </c>
      <c r="T328" s="190">
        <f t="shared" ca="1" si="90"/>
        <v>0.67638257730891349</v>
      </c>
      <c r="U328" s="190">
        <f t="shared" ca="1" si="90"/>
        <v>0.65070071442406652</v>
      </c>
      <c r="V328" s="190">
        <f t="shared" ca="1" si="90"/>
        <v>0.62589828867518793</v>
      </c>
      <c r="W328" s="187">
        <f t="shared" ca="1" si="90"/>
        <v>0.60197163230341055</v>
      </c>
      <c r="Y328" s="78">
        <f t="shared" ca="1" si="81"/>
        <v>11870232.960899344</v>
      </c>
      <c r="Z328" s="78">
        <f t="shared" ca="1" si="82"/>
        <v>11874152.208034534</v>
      </c>
      <c r="AA328" s="78">
        <f t="shared" ca="1" si="83"/>
        <v>3919.2471351902932</v>
      </c>
    </row>
    <row r="329" spans="1:27" ht="11.25" customHeight="1" x14ac:dyDescent="0.2">
      <c r="A329" s="222">
        <f t="shared" si="84"/>
        <v>319</v>
      </c>
      <c r="B329" s="220">
        <f t="shared" si="74"/>
        <v>1.95E-2</v>
      </c>
      <c r="C329" s="217">
        <f t="shared" si="75"/>
        <v>2.7675000000000004E-3</v>
      </c>
      <c r="D329" s="219">
        <f t="shared" ca="1" si="76"/>
        <v>0.70633442496871646</v>
      </c>
      <c r="E329" s="218">
        <f t="shared" ca="1" si="77"/>
        <v>0.54270758635603744</v>
      </c>
      <c r="F329" s="187">
        <f t="shared" ca="1" si="78"/>
        <v>2.6794040203988742E-3</v>
      </c>
      <c r="G329" s="217">
        <f t="shared" ca="1" si="79"/>
        <v>5.4469040203988742E-3</v>
      </c>
      <c r="H329" s="187">
        <f t="shared" ca="1" si="80"/>
        <v>2.4946904020398876E-2</v>
      </c>
      <c r="I329" s="191">
        <f t="shared" ca="1" si="90"/>
        <v>0.98712541176648405</v>
      </c>
      <c r="J329" s="190">
        <f t="shared" ca="1" si="90"/>
        <v>0.95943999286352533</v>
      </c>
      <c r="K329" s="190">
        <f t="shared" ca="1" si="90"/>
        <v>0.93004353666129225</v>
      </c>
      <c r="L329" s="190">
        <f t="shared" ca="1" si="90"/>
        <v>0.89973514296651191</v>
      </c>
      <c r="M329" s="190">
        <f t="shared" ca="1" si="90"/>
        <v>0.86909434747127401</v>
      </c>
      <c r="N329" s="190">
        <f t="shared" ca="1" si="90"/>
        <v>0.83853600569319753</v>
      </c>
      <c r="O329" s="190">
        <f t="shared" ca="1" si="90"/>
        <v>0.80835269006953014</v>
      </c>
      <c r="P329" s="190">
        <f t="shared" ca="1" si="90"/>
        <v>0.77874687404620058</v>
      </c>
      <c r="Q329" s="190">
        <f t="shared" ca="1" si="90"/>
        <v>0.74985506955645087</v>
      </c>
      <c r="R329" s="190">
        <f t="shared" ca="1" si="90"/>
        <v>0.72176577407778764</v>
      </c>
      <c r="S329" s="190">
        <f t="shared" ca="1" si="90"/>
        <v>0.69453273066711185</v>
      </c>
      <c r="T329" s="190">
        <f t="shared" ca="1" si="90"/>
        <v>0.66818467826278194</v>
      </c>
      <c r="U329" s="190">
        <f t="shared" ca="1" si="90"/>
        <v>0.64273249437050073</v>
      </c>
      <c r="V329" s="190">
        <f t="shared" ca="1" si="90"/>
        <v>0.6181744113513773</v>
      </c>
      <c r="W329" s="187">
        <f t="shared" ca="1" si="90"/>
        <v>0.59449981551025166</v>
      </c>
      <c r="Y329" s="78">
        <f t="shared" ca="1" si="81"/>
        <v>11760818.975334279</v>
      </c>
      <c r="Z329" s="78">
        <f t="shared" ca="1" si="82"/>
        <v>11764818.333877323</v>
      </c>
      <c r="AA329" s="78">
        <f t="shared" ca="1" si="83"/>
        <v>3999.3585430439562</v>
      </c>
    </row>
    <row r="330" spans="1:27" ht="11.25" customHeight="1" x14ac:dyDescent="0.2">
      <c r="A330" s="222">
        <f t="shared" si="84"/>
        <v>320</v>
      </c>
      <c r="B330" s="220">
        <f t="shared" si="74"/>
        <v>1.95E-2</v>
      </c>
      <c r="C330" s="217">
        <f t="shared" si="75"/>
        <v>2.7675000000000004E-3</v>
      </c>
      <c r="D330" s="219">
        <f t="shared" ca="1" si="76"/>
        <v>0.28900750405434084</v>
      </c>
      <c r="E330" s="218">
        <f t="shared" ca="1" si="77"/>
        <v>-0.55628650931252011</v>
      </c>
      <c r="F330" s="187">
        <f t="shared" ca="1" si="78"/>
        <v>-2.7464445808719263E-3</v>
      </c>
      <c r="G330" s="217">
        <f t="shared" ca="1" si="79"/>
        <v>2.105541912807412E-5</v>
      </c>
      <c r="H330" s="187">
        <f t="shared" ca="1" si="80"/>
        <v>1.9521055419128075E-2</v>
      </c>
      <c r="I330" s="191">
        <f t="shared" ca="1" si="90"/>
        <v>0.98963344747764448</v>
      </c>
      <c r="J330" s="190">
        <f t="shared" ca="1" si="90"/>
        <v>0.96587747946361269</v>
      </c>
      <c r="K330" s="190">
        <f t="shared" ca="1" si="90"/>
        <v>0.93924551105031395</v>
      </c>
      <c r="L330" s="190">
        <f t="shared" ca="1" si="90"/>
        <v>0.91082077107572779</v>
      </c>
      <c r="M330" s="190">
        <f t="shared" ca="1" si="90"/>
        <v>0.88140694173436951</v>
      </c>
      <c r="N330" s="190">
        <f t="shared" ca="1" si="90"/>
        <v>0.85159173100247243</v>
      </c>
      <c r="O330" s="190">
        <f t="shared" ca="1" si="90"/>
        <v>0.82179885995764268</v>
      </c>
      <c r="P330" s="190">
        <f t="shared" ca="1" si="90"/>
        <v>0.79232912654729937</v>
      </c>
      <c r="Q330" s="190">
        <f t="shared" ca="1" si="90"/>
        <v>0.76339209392606855</v>
      </c>
      <c r="R330" s="190">
        <f t="shared" ca="1" si="90"/>
        <v>0.73513014928702858</v>
      </c>
      <c r="S330" s="190">
        <f t="shared" ca="1" si="90"/>
        <v>0.70763655798695846</v>
      </c>
      <c r="T330" s="190">
        <f t="shared" ca="1" si="90"/>
        <v>0.68096889581621434</v>
      </c>
      <c r="U330" s="190">
        <f t="shared" ca="1" si="90"/>
        <v>0.65515897825057479</v>
      </c>
      <c r="V330" s="190">
        <f t="shared" ca="1" si="90"/>
        <v>0.63022016364318778</v>
      </c>
      <c r="W330" s="187">
        <f t="shared" ca="1" si="90"/>
        <v>0.60615270336688742</v>
      </c>
      <c r="Y330" s="78">
        <f t="shared" ca="1" si="81"/>
        <v>11931363.410585999</v>
      </c>
      <c r="Z330" s="78">
        <f t="shared" ca="1" si="82"/>
        <v>11935238.070282118</v>
      </c>
      <c r="AA330" s="78">
        <f t="shared" ca="1" si="83"/>
        <v>3874.6596961189061</v>
      </c>
    </row>
    <row r="331" spans="1:27" ht="11.25" customHeight="1" x14ac:dyDescent="0.2">
      <c r="A331" s="222">
        <f t="shared" si="84"/>
        <v>321</v>
      </c>
      <c r="B331" s="220">
        <f t="shared" ref="B331:B394" si="91">$B$5</f>
        <v>1.95E-2</v>
      </c>
      <c r="C331" s="217">
        <f t="shared" ref="C331:C394" si="92">$B$2*($B$3-$B331)*$B$8</f>
        <v>2.7675000000000004E-3</v>
      </c>
      <c r="D331" s="219">
        <f t="shared" ref="D331:D394" ca="1" si="93">RAND()</f>
        <v>0.76514839995490957</v>
      </c>
      <c r="E331" s="218">
        <f t="shared" ref="E331:E394" ca="1" si="94">NORMINV(D331,0,1)</f>
        <v>0.72296204971031164</v>
      </c>
      <c r="F331" s="187">
        <f t="shared" ref="F331:F394" ca="1" si="95">SQRT($B331)*$B$9*E331</f>
        <v>3.5693391271645158E-3</v>
      </c>
      <c r="G331" s="217">
        <f t="shared" ref="G331:G394" ca="1" si="96">C331+F331</f>
        <v>6.3368391271645163E-3</v>
      </c>
      <c r="H331" s="187">
        <f t="shared" ref="H331:H394" ca="1" si="97">$B331+G331</f>
        <v>2.5836839127164515E-2</v>
      </c>
      <c r="I331" s="191">
        <f t="shared" ref="I331:W340" ca="1" si="98">I$8*EXP(-$H331*I$9)</f>
        <v>0.98671465674840642</v>
      </c>
      <c r="J331" s="190">
        <f t="shared" ca="1" si="98"/>
        <v>0.95838823459391287</v>
      </c>
      <c r="K331" s="190">
        <f t="shared" ca="1" si="98"/>
        <v>0.92854287979606265</v>
      </c>
      <c r="L331" s="190">
        <f t="shared" ca="1" si="98"/>
        <v>0.89792982764152574</v>
      </c>
      <c r="M331" s="190">
        <f t="shared" ca="1" si="98"/>
        <v>0.86709134749267547</v>
      </c>
      <c r="N331" s="190">
        <f t="shared" ca="1" si="98"/>
        <v>0.83641382503294626</v>
      </c>
      <c r="O331" s="190">
        <f t="shared" ca="1" si="98"/>
        <v>0.80616837851941947</v>
      </c>
      <c r="P331" s="190">
        <f t="shared" ca="1" si="98"/>
        <v>0.77654147733937151</v>
      </c>
      <c r="Q331" s="190">
        <f t="shared" ca="1" si="98"/>
        <v>0.74765778732595611</v>
      </c>
      <c r="R331" s="190">
        <f t="shared" ca="1" si="98"/>
        <v>0.71959709153590967</v>
      </c>
      <c r="S331" s="190">
        <f t="shared" ca="1" si="98"/>
        <v>0.69240675546212227</v>
      </c>
      <c r="T331" s="190">
        <f t="shared" ca="1" si="98"/>
        <v>0.66611087229738641</v>
      </c>
      <c r="U331" s="190">
        <f t="shared" ca="1" si="98"/>
        <v>0.64071695061738809</v>
      </c>
      <c r="V331" s="190">
        <f t="shared" ca="1" si="98"/>
        <v>0.616220791477049</v>
      </c>
      <c r="W331" s="187">
        <f t="shared" ca="1" si="98"/>
        <v>0.59261003625239006</v>
      </c>
      <c r="Y331" s="78">
        <f t="shared" ref="Y331:Y394" ca="1" si="99">SUMPRODUCT($I331:$W331,$I$3:$W$3)</f>
        <v>11733110.912132522</v>
      </c>
      <c r="Z331" s="78">
        <f t="shared" ref="Z331:Z394" ca="1" si="100">SUMPRODUCT($I331:$W331,$I$4:$W$4)</f>
        <v>11737130.614908395</v>
      </c>
      <c r="AA331" s="78">
        <f t="shared" ref="AA331:AA394" ca="1" si="101">+Z331-Y331</f>
        <v>4019.7027758732438</v>
      </c>
    </row>
    <row r="332" spans="1:27" ht="11.25" customHeight="1" x14ac:dyDescent="0.2">
      <c r="A332" s="222">
        <f t="shared" ref="A332:A395" si="102">+A331+1</f>
        <v>322</v>
      </c>
      <c r="B332" s="220">
        <f t="shared" si="91"/>
        <v>1.95E-2</v>
      </c>
      <c r="C332" s="217">
        <f t="shared" si="92"/>
        <v>2.7675000000000004E-3</v>
      </c>
      <c r="D332" s="219">
        <f t="shared" ca="1" si="93"/>
        <v>5.668842992869727E-2</v>
      </c>
      <c r="E332" s="218">
        <f t="shared" ca="1" si="94"/>
        <v>-1.5831957280594919</v>
      </c>
      <c r="F332" s="187">
        <f t="shared" ca="1" si="95"/>
        <v>-7.8164026180721075E-3</v>
      </c>
      <c r="G332" s="217">
        <f t="shared" ca="1" si="96"/>
        <v>-5.0489026180721066E-3</v>
      </c>
      <c r="H332" s="187">
        <f t="shared" ca="1" si="97"/>
        <v>1.4451097381927893E-2</v>
      </c>
      <c r="I332" s="191">
        <f t="shared" ca="1" si="98"/>
        <v>0.9919827356133758</v>
      </c>
      <c r="J332" s="190">
        <f t="shared" ca="1" si="98"/>
        <v>0.97193175113532004</v>
      </c>
      <c r="K332" s="190">
        <f t="shared" ca="1" si="98"/>
        <v>0.94792617832218495</v>
      </c>
      <c r="L332" s="190">
        <f t="shared" ca="1" si="98"/>
        <v>0.92130268237092905</v>
      </c>
      <c r="M332" s="190">
        <f t="shared" ca="1" si="98"/>
        <v>0.893069531007881</v>
      </c>
      <c r="N332" s="190">
        <f t="shared" ca="1" si="98"/>
        <v>0.86397475797267154</v>
      </c>
      <c r="O332" s="190">
        <f t="shared" ca="1" si="98"/>
        <v>0.83456513916709052</v>
      </c>
      <c r="P332" s="190">
        <f t="shared" ca="1" si="98"/>
        <v>0.80523450776157179</v>
      </c>
      <c r="Q332" s="190">
        <f t="shared" ca="1" si="98"/>
        <v>0.77626197876152458</v>
      </c>
      <c r="R332" s="190">
        <f t="shared" ca="1" si="98"/>
        <v>0.74784148577831711</v>
      </c>
      <c r="S332" s="190">
        <f t="shared" ca="1" si="98"/>
        <v>0.72010423018331149</v>
      </c>
      <c r="T332" s="190">
        <f t="shared" ca="1" si="98"/>
        <v>0.69313554117183807</v>
      </c>
      <c r="U332" s="190">
        <f t="shared" ca="1" si="98"/>
        <v>0.66698742741234995</v>
      </c>
      <c r="V332" s="190">
        <f t="shared" ca="1" si="98"/>
        <v>0.64168785948976337</v>
      </c>
      <c r="W332" s="187">
        <f t="shared" ca="1" si="98"/>
        <v>0.61724759942567664</v>
      </c>
      <c r="Y332" s="78">
        <f t="shared" ca="1" si="99"/>
        <v>12093253.405573806</v>
      </c>
      <c r="Z332" s="78">
        <f t="shared" ca="1" si="100"/>
        <v>12097010.667106953</v>
      </c>
      <c r="AA332" s="78">
        <f t="shared" ca="1" si="101"/>
        <v>3757.2615331467241</v>
      </c>
    </row>
    <row r="333" spans="1:27" ht="11.25" customHeight="1" x14ac:dyDescent="0.2">
      <c r="A333" s="222">
        <f t="shared" si="102"/>
        <v>323</v>
      </c>
      <c r="B333" s="220">
        <f t="shared" si="91"/>
        <v>1.95E-2</v>
      </c>
      <c r="C333" s="217">
        <f t="shared" si="92"/>
        <v>2.7675000000000004E-3</v>
      </c>
      <c r="D333" s="219">
        <f t="shared" ca="1" si="93"/>
        <v>7.0376202115822961E-2</v>
      </c>
      <c r="E333" s="218">
        <f t="shared" ca="1" si="94"/>
        <v>-1.4729949249679639</v>
      </c>
      <c r="F333" s="187">
        <f t="shared" ca="1" si="95"/>
        <v>-7.2723297466438562E-3</v>
      </c>
      <c r="G333" s="217">
        <f t="shared" ca="1" si="96"/>
        <v>-4.5048297466438562E-3</v>
      </c>
      <c r="H333" s="187">
        <f t="shared" ca="1" si="97"/>
        <v>1.4995170253356144E-2</v>
      </c>
      <c r="I333" s="191">
        <f t="shared" ca="1" si="98"/>
        <v>0.99173035934574827</v>
      </c>
      <c r="J333" s="190">
        <f t="shared" ca="1" si="98"/>
        <v>0.97128023501022809</v>
      </c>
      <c r="K333" s="190">
        <f t="shared" ca="1" si="98"/>
        <v>0.94699079931490171</v>
      </c>
      <c r="L333" s="190">
        <f t="shared" ca="1" si="98"/>
        <v>0.92017208256026772</v>
      </c>
      <c r="M333" s="190">
        <f t="shared" ca="1" si="98"/>
        <v>0.89181062679903156</v>
      </c>
      <c r="N333" s="190">
        <f t="shared" ca="1" si="98"/>
        <v>0.86263731830181323</v>
      </c>
      <c r="O333" s="190">
        <f t="shared" ca="1" si="98"/>
        <v>0.8331857051459064</v>
      </c>
      <c r="P333" s="190">
        <f t="shared" ca="1" si="98"/>
        <v>0.80383958307942072</v>
      </c>
      <c r="Q333" s="190">
        <f t="shared" ca="1" si="98"/>
        <v>0.7748705431480335</v>
      </c>
      <c r="R333" s="190">
        <f t="shared" ca="1" si="98"/>
        <v>0.74646693168751521</v>
      </c>
      <c r="S333" s="190">
        <f t="shared" ca="1" si="98"/>
        <v>0.71875583191589387</v>
      </c>
      <c r="T333" s="190">
        <f t="shared" ca="1" si="98"/>
        <v>0.69181955681736984</v>
      </c>
      <c r="U333" s="190">
        <f t="shared" ca="1" si="98"/>
        <v>0.66570791854347433</v>
      </c>
      <c r="V333" s="190">
        <f t="shared" ca="1" si="98"/>
        <v>0.64044729710829162</v>
      </c>
      <c r="W333" s="187">
        <f t="shared" ca="1" si="98"/>
        <v>0.61604730975297339</v>
      </c>
      <c r="Y333" s="78">
        <f t="shared" ca="1" si="99"/>
        <v>12075762.098530868</v>
      </c>
      <c r="Z333" s="78">
        <f t="shared" ca="1" si="100"/>
        <v>12079531.992924798</v>
      </c>
      <c r="AA333" s="78">
        <f t="shared" ca="1" si="101"/>
        <v>3769.8943939302117</v>
      </c>
    </row>
    <row r="334" spans="1:27" ht="11.25" customHeight="1" x14ac:dyDescent="0.2">
      <c r="A334" s="222">
        <f t="shared" si="102"/>
        <v>324</v>
      </c>
      <c r="B334" s="220">
        <f t="shared" si="91"/>
        <v>1.95E-2</v>
      </c>
      <c r="C334" s="217">
        <f t="shared" si="92"/>
        <v>2.7675000000000004E-3</v>
      </c>
      <c r="D334" s="219">
        <f t="shared" ca="1" si="93"/>
        <v>0.44299754271339287</v>
      </c>
      <c r="E334" s="218">
        <f t="shared" ca="1" si="94"/>
        <v>-0.14337365859293455</v>
      </c>
      <c r="F334" s="187">
        <f t="shared" ca="1" si="95"/>
        <v>-7.0785072276690643E-4</v>
      </c>
      <c r="G334" s="217">
        <f t="shared" ca="1" si="96"/>
        <v>2.0596492772330939E-3</v>
      </c>
      <c r="H334" s="187">
        <f t="shared" ca="1" si="97"/>
        <v>2.1559649277233094E-2</v>
      </c>
      <c r="I334" s="191">
        <f t="shared" ca="1" si="98"/>
        <v>0.98869038461011238</v>
      </c>
      <c r="J334" s="190">
        <f t="shared" ca="1" si="98"/>
        <v>0.96345374404811002</v>
      </c>
      <c r="K334" s="190">
        <f t="shared" ca="1" si="98"/>
        <v>0.93577752597576391</v>
      </c>
      <c r="L334" s="190">
        <f t="shared" ca="1" si="98"/>
        <v>0.90663976254440559</v>
      </c>
      <c r="M334" s="190">
        <f t="shared" ca="1" si="98"/>
        <v>0.87676054201524767</v>
      </c>
      <c r="N334" s="190">
        <f t="shared" ca="1" si="98"/>
        <v>0.84666277762392295</v>
      </c>
      <c r="O334" s="190">
        <f t="shared" ca="1" si="98"/>
        <v>0.81672084727439853</v>
      </c>
      <c r="P334" s="190">
        <f t="shared" ca="1" si="98"/>
        <v>0.78719845571947855</v>
      </c>
      <c r="Q334" s="190">
        <f t="shared" ca="1" si="98"/>
        <v>0.75827755239370964</v>
      </c>
      <c r="R334" s="190">
        <f t="shared" ca="1" si="98"/>
        <v>0.73008012357500196</v>
      </c>
      <c r="S334" s="190">
        <f t="shared" ca="1" si="98"/>
        <v>0.70268445592732753</v>
      </c>
      <c r="T334" s="190">
        <f t="shared" ca="1" si="98"/>
        <v>0.67613718686914603</v>
      </c>
      <c r="U334" s="190">
        <f t="shared" ca="1" si="98"/>
        <v>0.65046218438490799</v>
      </c>
      <c r="V334" s="190">
        <f t="shared" ca="1" si="98"/>
        <v>0.62566706232675118</v>
      </c>
      <c r="W334" s="187">
        <f t="shared" ca="1" si="98"/>
        <v>0.60174794391202036</v>
      </c>
      <c r="Y334" s="78">
        <f t="shared" ca="1" si="99"/>
        <v>11866960.549200304</v>
      </c>
      <c r="Z334" s="78">
        <f t="shared" ca="1" si="100"/>
        <v>11870882.186805813</v>
      </c>
      <c r="AA334" s="78">
        <f t="shared" ca="1" si="101"/>
        <v>3921.6376055087894</v>
      </c>
    </row>
    <row r="335" spans="1:27" ht="11.25" customHeight="1" x14ac:dyDescent="0.2">
      <c r="A335" s="222">
        <f t="shared" si="102"/>
        <v>325</v>
      </c>
      <c r="B335" s="220">
        <f t="shared" si="91"/>
        <v>1.95E-2</v>
      </c>
      <c r="C335" s="217">
        <f t="shared" si="92"/>
        <v>2.7675000000000004E-3</v>
      </c>
      <c r="D335" s="219">
        <f t="shared" ca="1" si="93"/>
        <v>0.51959867985477981</v>
      </c>
      <c r="E335" s="218">
        <f t="shared" ca="1" si="94"/>
        <v>4.9146382327650763E-2</v>
      </c>
      <c r="F335" s="187">
        <f t="shared" ca="1" si="95"/>
        <v>2.4264082114816508E-4</v>
      </c>
      <c r="G335" s="217">
        <f t="shared" ca="1" si="96"/>
        <v>3.0101408211481656E-3</v>
      </c>
      <c r="H335" s="187">
        <f t="shared" ca="1" si="97"/>
        <v>2.2510140821148165E-2</v>
      </c>
      <c r="I335" s="191">
        <f t="shared" ca="1" si="98"/>
        <v>0.98825099010161899</v>
      </c>
      <c r="J335" s="190">
        <f t="shared" ca="1" si="98"/>
        <v>0.96232576066670705</v>
      </c>
      <c r="K335" s="190">
        <f t="shared" ca="1" si="98"/>
        <v>0.93416496258838788</v>
      </c>
      <c r="L335" s="190">
        <f t="shared" ca="1" si="98"/>
        <v>0.90469693882331415</v>
      </c>
      <c r="M335" s="190">
        <f t="shared" ca="1" si="98"/>
        <v>0.87460254492909395</v>
      </c>
      <c r="N335" s="190">
        <f t="shared" ca="1" si="98"/>
        <v>0.84437442158653486</v>
      </c>
      <c r="O335" s="190">
        <f t="shared" ca="1" si="98"/>
        <v>0.81436396825170632</v>
      </c>
      <c r="P335" s="190">
        <f t="shared" ca="1" si="98"/>
        <v>0.78481765704169859</v>
      </c>
      <c r="Q335" s="190">
        <f t="shared" ca="1" si="98"/>
        <v>0.75590463133845531</v>
      </c>
      <c r="R335" s="190">
        <f t="shared" ca="1" si="98"/>
        <v>0.72773742884146375</v>
      </c>
      <c r="S335" s="190">
        <f t="shared" ca="1" si="98"/>
        <v>0.7003874058266778</v>
      </c>
      <c r="T335" s="190">
        <f t="shared" ca="1" si="98"/>
        <v>0.67389614257267383</v>
      </c>
      <c r="U335" s="190">
        <f t="shared" ca="1" si="98"/>
        <v>0.64828383488196883</v>
      </c>
      <c r="V335" s="190">
        <f t="shared" ca="1" si="98"/>
        <v>0.62355544359284709</v>
      </c>
      <c r="W335" s="187">
        <f t="shared" ca="1" si="98"/>
        <v>0.59970518615511303</v>
      </c>
      <c r="Y335" s="78">
        <f t="shared" ca="1" si="99"/>
        <v>11837067.31719826</v>
      </c>
      <c r="Z335" s="78">
        <f t="shared" ca="1" si="100"/>
        <v>11841010.807963882</v>
      </c>
      <c r="AA335" s="78">
        <f t="shared" ca="1" si="101"/>
        <v>3943.4907656218857</v>
      </c>
    </row>
    <row r="336" spans="1:27" ht="11.25" customHeight="1" x14ac:dyDescent="0.2">
      <c r="A336" s="222">
        <f t="shared" si="102"/>
        <v>326</v>
      </c>
      <c r="B336" s="220">
        <f t="shared" si="91"/>
        <v>1.95E-2</v>
      </c>
      <c r="C336" s="217">
        <f t="shared" si="92"/>
        <v>2.7675000000000004E-3</v>
      </c>
      <c r="D336" s="219">
        <f t="shared" ca="1" si="93"/>
        <v>0.7704048844506195</v>
      </c>
      <c r="E336" s="218">
        <f t="shared" ca="1" si="94"/>
        <v>0.74018090714559182</v>
      </c>
      <c r="F336" s="187">
        <f t="shared" ca="1" si="95"/>
        <v>3.6543504242214499E-3</v>
      </c>
      <c r="G336" s="217">
        <f t="shared" ca="1" si="96"/>
        <v>6.4218504242214503E-3</v>
      </c>
      <c r="H336" s="187">
        <f t="shared" ca="1" si="97"/>
        <v>2.5921850424221449E-2</v>
      </c>
      <c r="I336" s="191">
        <f t="shared" ca="1" si="98"/>
        <v>0.98667542820632204</v>
      </c>
      <c r="J336" s="190">
        <f t="shared" ca="1" si="98"/>
        <v>0.95828782544325586</v>
      </c>
      <c r="K336" s="190">
        <f t="shared" ca="1" si="98"/>
        <v>0.92839965589404039</v>
      </c>
      <c r="L336" s="190">
        <f t="shared" ca="1" si="98"/>
        <v>0.89775756405143936</v>
      </c>
      <c r="M336" s="190">
        <f t="shared" ca="1" si="98"/>
        <v>0.86690025208334232</v>
      </c>
      <c r="N336" s="190">
        <f t="shared" ca="1" si="98"/>
        <v>0.83621138438414089</v>
      </c>
      <c r="O336" s="190">
        <f t="shared" ca="1" si="98"/>
        <v>0.80596003065064337</v>
      </c>
      <c r="P336" s="190">
        <f t="shared" ca="1" si="98"/>
        <v>0.77633113329313197</v>
      </c>
      <c r="Q336" s="190">
        <f t="shared" ca="1" si="98"/>
        <v>0.74744822853474557</v>
      </c>
      <c r="R336" s="190">
        <f t="shared" ca="1" si="98"/>
        <v>0.71939026880830093</v>
      </c>
      <c r="S336" s="190">
        <f t="shared" ca="1" si="98"/>
        <v>0.69220401192128012</v>
      </c>
      <c r="T336" s="190">
        <f t="shared" ca="1" si="98"/>
        <v>0.66591310850814489</v>
      </c>
      <c r="U336" s="190">
        <f t="shared" ca="1" si="98"/>
        <v>0.64052474627980494</v>
      </c>
      <c r="V336" s="190">
        <f t="shared" ca="1" si="98"/>
        <v>0.61603449476432748</v>
      </c>
      <c r="W336" s="187">
        <f t="shared" ca="1" si="98"/>
        <v>0.59242982919474041</v>
      </c>
      <c r="Y336" s="78">
        <f t="shared" ca="1" si="99"/>
        <v>11730467.962017663</v>
      </c>
      <c r="Z336" s="78">
        <f t="shared" ca="1" si="100"/>
        <v>11734489.606452364</v>
      </c>
      <c r="AA336" s="78">
        <f t="shared" ca="1" si="101"/>
        <v>4021.6444347016513</v>
      </c>
    </row>
    <row r="337" spans="1:27" ht="11.25" customHeight="1" x14ac:dyDescent="0.2">
      <c r="A337" s="222">
        <f t="shared" si="102"/>
        <v>327</v>
      </c>
      <c r="B337" s="220">
        <f t="shared" si="91"/>
        <v>1.95E-2</v>
      </c>
      <c r="C337" s="217">
        <f t="shared" si="92"/>
        <v>2.7675000000000004E-3</v>
      </c>
      <c r="D337" s="219">
        <f t="shared" ca="1" si="93"/>
        <v>0.32725442664726356</v>
      </c>
      <c r="E337" s="218">
        <f t="shared" ca="1" si="94"/>
        <v>-0.447507251490881</v>
      </c>
      <c r="F337" s="187">
        <f t="shared" ca="1" si="95"/>
        <v>-2.2093900268711024E-3</v>
      </c>
      <c r="G337" s="217">
        <f t="shared" ca="1" si="96"/>
        <v>5.5810997312889798E-4</v>
      </c>
      <c r="H337" s="187">
        <f t="shared" ca="1" si="97"/>
        <v>2.0058109973128898E-2</v>
      </c>
      <c r="I337" s="191">
        <f t="shared" ca="1" si="98"/>
        <v>0.9893849163391718</v>
      </c>
      <c r="J337" s="190">
        <f t="shared" ca="1" si="98"/>
        <v>0.9652383708817589</v>
      </c>
      <c r="K337" s="190">
        <f t="shared" ca="1" si="98"/>
        <v>0.93833064749625494</v>
      </c>
      <c r="L337" s="190">
        <f t="shared" ca="1" si="98"/>
        <v>0.90971744401601529</v>
      </c>
      <c r="M337" s="190">
        <f t="shared" ca="1" si="98"/>
        <v>0.88018049367122553</v>
      </c>
      <c r="N337" s="190">
        <f t="shared" ca="1" si="98"/>
        <v>0.85029045250695845</v>
      </c>
      <c r="O337" s="190">
        <f t="shared" ca="1" si="98"/>
        <v>0.82045803467029965</v>
      </c>
      <c r="P337" s="190">
        <f t="shared" ca="1" si="98"/>
        <v>0.79097424855268683</v>
      </c>
      <c r="Q337" s="190">
        <f t="shared" ca="1" si="98"/>
        <v>0.76204136309299619</v>
      </c>
      <c r="R337" s="190">
        <f t="shared" ca="1" si="98"/>
        <v>0.73379637297757361</v>
      </c>
      <c r="S337" s="190">
        <f t="shared" ca="1" si="98"/>
        <v>0.70632858231781637</v>
      </c>
      <c r="T337" s="190">
        <f t="shared" ca="1" si="98"/>
        <v>0.67969267305291314</v>
      </c>
      <c r="U337" s="190">
        <f t="shared" ca="1" si="98"/>
        <v>0.65391835744908422</v>
      </c>
      <c r="V337" s="190">
        <f t="shared" ca="1" si="98"/>
        <v>0.62901747328357638</v>
      </c>
      <c r="W337" s="187">
        <f t="shared" ca="1" si="98"/>
        <v>0.60498917898419635</v>
      </c>
      <c r="Y337" s="78">
        <f t="shared" ca="1" si="99"/>
        <v>11914358.609292528</v>
      </c>
      <c r="Z337" s="78">
        <f t="shared" ca="1" si="100"/>
        <v>11918245.658786241</v>
      </c>
      <c r="AA337" s="78">
        <f t="shared" ca="1" si="101"/>
        <v>3887.0494937133044</v>
      </c>
    </row>
    <row r="338" spans="1:27" ht="11.25" customHeight="1" x14ac:dyDescent="0.2">
      <c r="A338" s="222">
        <f t="shared" si="102"/>
        <v>328</v>
      </c>
      <c r="B338" s="220">
        <f t="shared" si="91"/>
        <v>1.95E-2</v>
      </c>
      <c r="C338" s="217">
        <f t="shared" si="92"/>
        <v>2.7675000000000004E-3</v>
      </c>
      <c r="D338" s="219">
        <f t="shared" ca="1" si="93"/>
        <v>0.44179099435894909</v>
      </c>
      <c r="E338" s="218">
        <f t="shared" ca="1" si="94"/>
        <v>-0.14642994584792549</v>
      </c>
      <c r="F338" s="187">
        <f t="shared" ca="1" si="95"/>
        <v>-7.2293993206560278E-4</v>
      </c>
      <c r="G338" s="217">
        <f t="shared" ca="1" si="96"/>
        <v>2.0445600679343976E-3</v>
      </c>
      <c r="H338" s="187">
        <f t="shared" ca="1" si="97"/>
        <v>2.1544560067934398E-2</v>
      </c>
      <c r="I338" s="191">
        <f t="shared" ca="1" si="98"/>
        <v>0.98869736164516542</v>
      </c>
      <c r="J338" s="190">
        <f t="shared" ca="1" si="98"/>
        <v>0.96347166162671172</v>
      </c>
      <c r="K338" s="190">
        <f t="shared" ca="1" si="98"/>
        <v>0.93580314811754894</v>
      </c>
      <c r="L338" s="190">
        <f t="shared" ca="1" si="98"/>
        <v>0.90667063880905852</v>
      </c>
      <c r="M338" s="190">
        <f t="shared" ca="1" si="98"/>
        <v>0.87679484347434977</v>
      </c>
      <c r="N338" s="190">
        <f t="shared" ca="1" si="98"/>
        <v>0.8466991556154283</v>
      </c>
      <c r="O338" s="190">
        <f t="shared" ca="1" si="98"/>
        <v>0.81675831806643562</v>
      </c>
      <c r="P338" s="190">
        <f t="shared" ca="1" si="98"/>
        <v>0.78723630946929435</v>
      </c>
      <c r="Q338" s="190">
        <f t="shared" ca="1" si="98"/>
        <v>0.75831528290917938</v>
      </c>
      <c r="R338" s="190">
        <f t="shared" ca="1" si="98"/>
        <v>0.73011737498581042</v>
      </c>
      <c r="S338" s="190">
        <f t="shared" ca="1" si="98"/>
        <v>0.7027209826574109</v>
      </c>
      <c r="T338" s="190">
        <f t="shared" ca="1" si="98"/>
        <v>0.67617282384455091</v>
      </c>
      <c r="U338" s="190">
        <f t="shared" ca="1" si="98"/>
        <v>0.65049682499855088</v>
      </c>
      <c r="V338" s="190">
        <f t="shared" ca="1" si="98"/>
        <v>0.62570064221817234</v>
      </c>
      <c r="W338" s="187">
        <f t="shared" ca="1" si="98"/>
        <v>0.60178042907213802</v>
      </c>
      <c r="Y338" s="78">
        <f t="shared" ca="1" si="99"/>
        <v>11867435.797509803</v>
      </c>
      <c r="Z338" s="78">
        <f t="shared" ca="1" si="100"/>
        <v>11871357.087927978</v>
      </c>
      <c r="AA338" s="78">
        <f t="shared" ca="1" si="101"/>
        <v>3921.2904181759804</v>
      </c>
    </row>
    <row r="339" spans="1:27" ht="11.25" customHeight="1" x14ac:dyDescent="0.2">
      <c r="A339" s="222">
        <f t="shared" si="102"/>
        <v>329</v>
      </c>
      <c r="B339" s="220">
        <f t="shared" si="91"/>
        <v>1.95E-2</v>
      </c>
      <c r="C339" s="217">
        <f t="shared" si="92"/>
        <v>2.7675000000000004E-3</v>
      </c>
      <c r="D339" s="219">
        <f t="shared" ca="1" si="93"/>
        <v>0.5677220862568676</v>
      </c>
      <c r="E339" s="218">
        <f t="shared" ca="1" si="94"/>
        <v>0.17057770794559987</v>
      </c>
      <c r="F339" s="187">
        <f t="shared" ca="1" si="95"/>
        <v>8.4215995491912065E-4</v>
      </c>
      <c r="G339" s="217">
        <f t="shared" ca="1" si="96"/>
        <v>3.6096599549191211E-3</v>
      </c>
      <c r="H339" s="187">
        <f t="shared" ca="1" si="97"/>
        <v>2.3109659954919121E-2</v>
      </c>
      <c r="I339" s="191">
        <f t="shared" ca="1" si="98"/>
        <v>0.98797394402536753</v>
      </c>
      <c r="J339" s="190">
        <f t="shared" ca="1" si="98"/>
        <v>0.96161496847203309</v>
      </c>
      <c r="K339" s="190">
        <f t="shared" ca="1" si="98"/>
        <v>0.93314927344776255</v>
      </c>
      <c r="L339" s="190">
        <f t="shared" ca="1" si="98"/>
        <v>0.90347365142259684</v>
      </c>
      <c r="M339" s="190">
        <f t="shared" ca="1" si="98"/>
        <v>0.87324412852509403</v>
      </c>
      <c r="N339" s="190">
        <f t="shared" ca="1" si="98"/>
        <v>0.84293423116386235</v>
      </c>
      <c r="O339" s="190">
        <f t="shared" ca="1" si="98"/>
        <v>0.81288087443982604</v>
      </c>
      <c r="P339" s="190">
        <f t="shared" ca="1" si="98"/>
        <v>0.78331968134973773</v>
      </c>
      <c r="Q339" s="190">
        <f t="shared" ca="1" si="98"/>
        <v>0.75441174036199654</v>
      </c>
      <c r="R339" s="190">
        <f t="shared" ca="1" si="98"/>
        <v>0.72626365015685468</v>
      </c>
      <c r="S339" s="190">
        <f t="shared" ca="1" si="98"/>
        <v>0.69894241308441751</v>
      </c>
      <c r="T339" s="190">
        <f t="shared" ca="1" si="98"/>
        <v>0.67248643359962457</v>
      </c>
      <c r="U339" s="190">
        <f t="shared" ca="1" si="98"/>
        <v>0.64691360213064142</v>
      </c>
      <c r="V339" s="190">
        <f t="shared" ca="1" si="98"/>
        <v>0.62222721438172057</v>
      </c>
      <c r="W339" s="187">
        <f t="shared" ca="1" si="98"/>
        <v>0.59842029191767121</v>
      </c>
      <c r="Y339" s="78">
        <f t="shared" ca="1" si="99"/>
        <v>11818256.098479208</v>
      </c>
      <c r="Z339" s="78">
        <f t="shared" ca="1" si="100"/>
        <v>11822213.355799703</v>
      </c>
      <c r="AA339" s="78">
        <f t="shared" ca="1" si="101"/>
        <v>3957.2573204953223</v>
      </c>
    </row>
    <row r="340" spans="1:27" ht="11.25" customHeight="1" x14ac:dyDescent="0.2">
      <c r="A340" s="222">
        <f t="shared" si="102"/>
        <v>330</v>
      </c>
      <c r="B340" s="220">
        <f t="shared" si="91"/>
        <v>1.95E-2</v>
      </c>
      <c r="C340" s="217">
        <f t="shared" si="92"/>
        <v>2.7675000000000004E-3</v>
      </c>
      <c r="D340" s="219">
        <f t="shared" ca="1" si="93"/>
        <v>0.50666457164251</v>
      </c>
      <c r="E340" s="218">
        <f t="shared" ca="1" si="94"/>
        <v>1.6706380818832158E-2</v>
      </c>
      <c r="F340" s="187">
        <f t="shared" ca="1" si="95"/>
        <v>8.2481146491523595E-5</v>
      </c>
      <c r="G340" s="217">
        <f t="shared" ca="1" si="96"/>
        <v>2.8499811464915239E-3</v>
      </c>
      <c r="H340" s="187">
        <f t="shared" ca="1" si="97"/>
        <v>2.2349981146491525E-2</v>
      </c>
      <c r="I340" s="191">
        <f t="shared" ca="1" si="98"/>
        <v>0.98832501524895555</v>
      </c>
      <c r="J340" s="190">
        <f t="shared" ca="1" si="98"/>
        <v>0.96251573550444713</v>
      </c>
      <c r="K340" s="190">
        <f t="shared" ca="1" si="98"/>
        <v>0.93443648785701705</v>
      </c>
      <c r="L340" s="190">
        <f t="shared" ca="1" si="98"/>
        <v>0.90502401650286057</v>
      </c>
      <c r="M340" s="190">
        <f t="shared" ca="1" si="98"/>
        <v>0.87496579918242678</v>
      </c>
      <c r="N340" s="190">
        <f t="shared" ca="1" si="98"/>
        <v>0.84475958029057618</v>
      </c>
      <c r="O340" s="190">
        <f t="shared" ca="1" si="98"/>
        <v>0.81476062994505427</v>
      </c>
      <c r="P340" s="190">
        <f t="shared" ca="1" si="98"/>
        <v>0.78521832123059299</v>
      </c>
      <c r="Q340" s="190">
        <f t="shared" ca="1" si="98"/>
        <v>0.75630395231342373</v>
      </c>
      <c r="R340" s="190">
        <f t="shared" ca="1" si="98"/>
        <v>0.72813165018361914</v>
      </c>
      <c r="S340" s="190">
        <f t="shared" ca="1" si="98"/>
        <v>0.70077393652980613</v>
      </c>
      <c r="T340" s="190">
        <f t="shared" ca="1" si="98"/>
        <v>0.67427324186637816</v>
      </c>
      <c r="U340" s="190">
        <f t="shared" ca="1" si="98"/>
        <v>0.64865037928722979</v>
      </c>
      <c r="V340" s="190">
        <f t="shared" ca="1" si="98"/>
        <v>0.62391075554420405</v>
      </c>
      <c r="W340" s="187">
        <f t="shared" ca="1" si="98"/>
        <v>0.60004890837100211</v>
      </c>
      <c r="Y340" s="78">
        <f t="shared" ca="1" si="99"/>
        <v>11842098.409857595</v>
      </c>
      <c r="Z340" s="78">
        <f t="shared" ca="1" si="100"/>
        <v>11846038.220649039</v>
      </c>
      <c r="AA340" s="78">
        <f t="shared" ca="1" si="101"/>
        <v>3939.8107914440334</v>
      </c>
    </row>
    <row r="341" spans="1:27" ht="11.25" customHeight="1" x14ac:dyDescent="0.2">
      <c r="A341" s="222">
        <f t="shared" si="102"/>
        <v>331</v>
      </c>
      <c r="B341" s="220">
        <f t="shared" si="91"/>
        <v>1.95E-2</v>
      </c>
      <c r="C341" s="217">
        <f t="shared" si="92"/>
        <v>2.7675000000000004E-3</v>
      </c>
      <c r="D341" s="219">
        <f t="shared" ca="1" si="93"/>
        <v>0.48319740485655238</v>
      </c>
      <c r="E341" s="218">
        <f t="shared" ca="1" si="94"/>
        <v>-4.213032005546595E-2</v>
      </c>
      <c r="F341" s="187">
        <f t="shared" ca="1" si="95"/>
        <v>-2.0800178913152388E-4</v>
      </c>
      <c r="G341" s="217">
        <f t="shared" ca="1" si="96"/>
        <v>2.5594982108684767E-3</v>
      </c>
      <c r="H341" s="187">
        <f t="shared" ca="1" si="97"/>
        <v>2.2059498210868476E-2</v>
      </c>
      <c r="I341" s="191">
        <f t="shared" ref="I341:W350" ca="1" si="103">I$8*EXP(-$H341*I$9)</f>
        <v>0.98845928942381334</v>
      </c>
      <c r="J341" s="190">
        <f t="shared" ca="1" si="103"/>
        <v>0.9628603901491708</v>
      </c>
      <c r="K341" s="190">
        <f t="shared" ca="1" si="103"/>
        <v>0.93492915689234402</v>
      </c>
      <c r="L341" s="190">
        <f t="shared" ca="1" si="103"/>
        <v>0.90561754177124409</v>
      </c>
      <c r="M341" s="190">
        <f t="shared" ca="1" si="103"/>
        <v>0.87562502146027621</v>
      </c>
      <c r="N341" s="190">
        <f t="shared" ca="1" si="103"/>
        <v>0.84545859418679259</v>
      </c>
      <c r="O341" s="190">
        <f t="shared" ca="1" si="103"/>
        <v>0.81548055161697452</v>
      </c>
      <c r="P341" s="190">
        <f t="shared" ca="1" si="103"/>
        <v>0.78594553120457389</v>
      </c>
      <c r="Q341" s="190">
        <f t="shared" ca="1" si="103"/>
        <v>0.75702874243017138</v>
      </c>
      <c r="R341" s="190">
        <f t="shared" ca="1" si="103"/>
        <v>0.72884719770136319</v>
      </c>
      <c r="S341" s="190">
        <f t="shared" ca="1" si="103"/>
        <v>0.70147553487615344</v>
      </c>
      <c r="T341" s="190">
        <f t="shared" ca="1" si="103"/>
        <v>0.67495772851443381</v>
      </c>
      <c r="U341" s="190">
        <f t="shared" ca="1" si="103"/>
        <v>0.64931571282439915</v>
      </c>
      <c r="V341" s="190">
        <f t="shared" ca="1" si="103"/>
        <v>0.62455570447696129</v>
      </c>
      <c r="W341" s="187">
        <f t="shared" ca="1" si="103"/>
        <v>0.60067282297707214</v>
      </c>
      <c r="Y341" s="78">
        <f t="shared" ca="1" si="99"/>
        <v>11851229.520505743</v>
      </c>
      <c r="Z341" s="78">
        <f t="shared" ca="1" si="100"/>
        <v>11855162.654476048</v>
      </c>
      <c r="AA341" s="78">
        <f t="shared" ca="1" si="101"/>
        <v>3933.1339703053236</v>
      </c>
    </row>
    <row r="342" spans="1:27" ht="11.25" customHeight="1" x14ac:dyDescent="0.2">
      <c r="A342" s="222">
        <f t="shared" si="102"/>
        <v>332</v>
      </c>
      <c r="B342" s="220">
        <f t="shared" si="91"/>
        <v>1.95E-2</v>
      </c>
      <c r="C342" s="217">
        <f t="shared" si="92"/>
        <v>2.7675000000000004E-3</v>
      </c>
      <c r="D342" s="219">
        <f t="shared" ca="1" si="93"/>
        <v>7.7642225595438652E-2</v>
      </c>
      <c r="E342" s="218">
        <f t="shared" ca="1" si="94"/>
        <v>-1.4211111425438012</v>
      </c>
      <c r="F342" s="187">
        <f t="shared" ca="1" si="95"/>
        <v>-7.0161740953948596E-3</v>
      </c>
      <c r="G342" s="217">
        <f t="shared" ca="1" si="96"/>
        <v>-4.2486740953948596E-3</v>
      </c>
      <c r="H342" s="187">
        <f t="shared" ca="1" si="97"/>
        <v>1.525132590460514E-2</v>
      </c>
      <c r="I342" s="191">
        <f t="shared" ca="1" si="103"/>
        <v>0.99161155998164541</v>
      </c>
      <c r="J342" s="190">
        <f t="shared" ca="1" si="103"/>
        <v>0.97097364509259199</v>
      </c>
      <c r="K342" s="190">
        <f t="shared" ca="1" si="103"/>
        <v>0.94655073194840866</v>
      </c>
      <c r="L342" s="190">
        <f t="shared" ca="1" si="103"/>
        <v>0.9196402638921749</v>
      </c>
      <c r="M342" s="190">
        <f t="shared" ca="1" si="103"/>
        <v>0.8912185350676386</v>
      </c>
      <c r="N342" s="190">
        <f t="shared" ca="1" si="103"/>
        <v>0.86200835363723638</v>
      </c>
      <c r="O342" s="190">
        <f t="shared" ca="1" si="103"/>
        <v>0.83253704169653864</v>
      </c>
      <c r="P342" s="190">
        <f t="shared" ca="1" si="103"/>
        <v>0.80318367371178767</v>
      </c>
      <c r="Q342" s="190">
        <f t="shared" ca="1" si="103"/>
        <v>0.77421630338154901</v>
      </c>
      <c r="R342" s="190">
        <f t="shared" ca="1" si="103"/>
        <v>0.74582065114269425</v>
      </c>
      <c r="S342" s="190">
        <f t="shared" ca="1" si="103"/>
        <v>0.71812186528328614</v>
      </c>
      <c r="T342" s="190">
        <f t="shared" ca="1" si="103"/>
        <v>0.69120084189550079</v>
      </c>
      <c r="U342" s="190">
        <f t="shared" ca="1" si="103"/>
        <v>0.66510636145925361</v>
      </c>
      <c r="V342" s="190">
        <f t="shared" ca="1" si="103"/>
        <v>0.639864057014495</v>
      </c>
      <c r="W342" s="187">
        <f t="shared" ca="1" si="103"/>
        <v>0.61548300823936386</v>
      </c>
      <c r="Y342" s="78">
        <f t="shared" ca="1" si="99"/>
        <v>12067536.893444164</v>
      </c>
      <c r="Z342" s="78">
        <f t="shared" ca="1" si="100"/>
        <v>12071312.732882712</v>
      </c>
      <c r="AA342" s="78">
        <f t="shared" ca="1" si="101"/>
        <v>3775.8394385483116</v>
      </c>
    </row>
    <row r="343" spans="1:27" ht="11.25" customHeight="1" x14ac:dyDescent="0.2">
      <c r="A343" s="222">
        <f t="shared" si="102"/>
        <v>333</v>
      </c>
      <c r="B343" s="220">
        <f t="shared" si="91"/>
        <v>1.95E-2</v>
      </c>
      <c r="C343" s="217">
        <f t="shared" si="92"/>
        <v>2.7675000000000004E-3</v>
      </c>
      <c r="D343" s="219">
        <f t="shared" ca="1" si="93"/>
        <v>0.15456298890830633</v>
      </c>
      <c r="E343" s="218">
        <f t="shared" ca="1" si="94"/>
        <v>-1.0170577076346266</v>
      </c>
      <c r="F343" s="187">
        <f t="shared" ca="1" si="95"/>
        <v>-5.0213200981976012E-3</v>
      </c>
      <c r="G343" s="217">
        <f t="shared" ca="1" si="96"/>
        <v>-2.2538200981976008E-3</v>
      </c>
      <c r="H343" s="187">
        <f t="shared" ca="1" si="97"/>
        <v>1.72461799018024E-2</v>
      </c>
      <c r="I343" s="191">
        <f t="shared" ca="1" si="103"/>
        <v>0.99068687733750205</v>
      </c>
      <c r="J343" s="190">
        <f t="shared" ca="1" si="103"/>
        <v>0.96858933511685641</v>
      </c>
      <c r="K343" s="190">
        <f t="shared" ca="1" si="103"/>
        <v>0.9431306255641595</v>
      </c>
      <c r="L343" s="190">
        <f t="shared" ca="1" si="103"/>
        <v>0.91550914276587347</v>
      </c>
      <c r="M343" s="190">
        <f t="shared" ca="1" si="103"/>
        <v>0.88662095480107306</v>
      </c>
      <c r="N343" s="190">
        <f t="shared" ca="1" si="103"/>
        <v>0.85712585453726231</v>
      </c>
      <c r="O343" s="190">
        <f t="shared" ca="1" si="103"/>
        <v>0.82750271882540971</v>
      </c>
      <c r="P343" s="190">
        <f t="shared" ca="1" si="103"/>
        <v>0.79809395194264265</v>
      </c>
      <c r="Q343" s="190">
        <f t="shared" ca="1" si="103"/>
        <v>0.76914016967344112</v>
      </c>
      <c r="R343" s="190">
        <f t="shared" ca="1" si="103"/>
        <v>0.74080674450312423</v>
      </c>
      <c r="S343" s="190">
        <f t="shared" ca="1" si="103"/>
        <v>0.71320384222246735</v>
      </c>
      <c r="T343" s="190">
        <f t="shared" ca="1" si="103"/>
        <v>0.68640139391362021</v>
      </c>
      <c r="U343" s="190">
        <f t="shared" ca="1" si="103"/>
        <v>0.66044019970149692</v>
      </c>
      <c r="V343" s="190">
        <f t="shared" ca="1" si="103"/>
        <v>0.63534011654536771</v>
      </c>
      <c r="W343" s="187">
        <f t="shared" ca="1" si="103"/>
        <v>0.61110606856570737</v>
      </c>
      <c r="Y343" s="78">
        <f t="shared" ca="1" si="99"/>
        <v>12003697.996016005</v>
      </c>
      <c r="Z343" s="78">
        <f t="shared" ca="1" si="100"/>
        <v>12007520.07222214</v>
      </c>
      <c r="AA343" s="78">
        <f t="shared" ca="1" si="101"/>
        <v>3822.0762061346322</v>
      </c>
    </row>
    <row r="344" spans="1:27" ht="11.25" customHeight="1" x14ac:dyDescent="0.2">
      <c r="A344" s="222">
        <f t="shared" si="102"/>
        <v>334</v>
      </c>
      <c r="B344" s="220">
        <f t="shared" si="91"/>
        <v>1.95E-2</v>
      </c>
      <c r="C344" s="217">
        <f t="shared" si="92"/>
        <v>2.7675000000000004E-3</v>
      </c>
      <c r="D344" s="219">
        <f t="shared" ca="1" si="93"/>
        <v>0.38212876684705466</v>
      </c>
      <c r="E344" s="218">
        <f t="shared" ca="1" si="94"/>
        <v>-0.29989462589200994</v>
      </c>
      <c r="F344" s="187">
        <f t="shared" ca="1" si="95"/>
        <v>-1.4806110813861274E-3</v>
      </c>
      <c r="G344" s="217">
        <f t="shared" ca="1" si="96"/>
        <v>1.286888918613873E-3</v>
      </c>
      <c r="H344" s="187">
        <f t="shared" ca="1" si="97"/>
        <v>2.0786888918613872E-2</v>
      </c>
      <c r="I344" s="191">
        <f t="shared" ca="1" si="103"/>
        <v>0.98904776128567817</v>
      </c>
      <c r="J344" s="190">
        <f t="shared" ca="1" si="103"/>
        <v>0.96437178163317294</v>
      </c>
      <c r="K344" s="190">
        <f t="shared" ca="1" si="103"/>
        <v>0.93709060952532452</v>
      </c>
      <c r="L344" s="190">
        <f t="shared" ca="1" si="103"/>
        <v>0.90822237465601474</v>
      </c>
      <c r="M344" s="190">
        <f t="shared" ca="1" si="103"/>
        <v>0.8785189416749819</v>
      </c>
      <c r="N344" s="190">
        <f t="shared" ca="1" si="103"/>
        <v>0.84852780681522999</v>
      </c>
      <c r="O344" s="190">
        <f t="shared" ca="1" si="103"/>
        <v>0.81864204279361763</v>
      </c>
      <c r="P344" s="190">
        <f t="shared" ca="1" si="103"/>
        <v>0.78913939376729514</v>
      </c>
      <c r="Q344" s="190">
        <f t="shared" ca="1" si="103"/>
        <v>0.76021225286284244</v>
      </c>
      <c r="R344" s="190">
        <f t="shared" ca="1" si="103"/>
        <v>0.73199031780112567</v>
      </c>
      <c r="S344" s="190">
        <f t="shared" ca="1" si="103"/>
        <v>0.70455753472344029</v>
      </c>
      <c r="T344" s="190">
        <f t="shared" ca="1" si="103"/>
        <v>0.67796467261422622</v>
      </c>
      <c r="U344" s="190">
        <f t="shared" ca="1" si="103"/>
        <v>0.6522386005734141</v>
      </c>
      <c r="V344" s="190">
        <f t="shared" ca="1" si="103"/>
        <v>0.62738910124221314</v>
      </c>
      <c r="W344" s="187">
        <f t="shared" ca="1" si="103"/>
        <v>0.60341385612573539</v>
      </c>
      <c r="Y344" s="78">
        <f t="shared" ca="1" si="99"/>
        <v>11891327.048094312</v>
      </c>
      <c r="Z344" s="78">
        <f t="shared" ca="1" si="100"/>
        <v>11895230.894876806</v>
      </c>
      <c r="AA344" s="78">
        <f t="shared" ca="1" si="101"/>
        <v>3903.8467824943364</v>
      </c>
    </row>
    <row r="345" spans="1:27" ht="11.25" customHeight="1" x14ac:dyDescent="0.2">
      <c r="A345" s="222">
        <f t="shared" si="102"/>
        <v>335</v>
      </c>
      <c r="B345" s="220">
        <f t="shared" si="91"/>
        <v>1.95E-2</v>
      </c>
      <c r="C345" s="217">
        <f t="shared" si="92"/>
        <v>2.7675000000000004E-3</v>
      </c>
      <c r="D345" s="219">
        <f t="shared" ca="1" si="93"/>
        <v>0.11266901939099427</v>
      </c>
      <c r="E345" s="218">
        <f t="shared" ca="1" si="94"/>
        <v>-1.2124555736948748</v>
      </c>
      <c r="F345" s="187">
        <f t="shared" ca="1" si="95"/>
        <v>-5.9860197653139558E-3</v>
      </c>
      <c r="G345" s="217">
        <f t="shared" ca="1" si="96"/>
        <v>-3.2185197653139554E-3</v>
      </c>
      <c r="H345" s="187">
        <f t="shared" ca="1" si="97"/>
        <v>1.6281480234686046E-2</v>
      </c>
      <c r="I345" s="191">
        <f t="shared" ca="1" si="103"/>
        <v>0.991133940711317</v>
      </c>
      <c r="J345" s="190">
        <f t="shared" ca="1" si="103"/>
        <v>0.96974164144473673</v>
      </c>
      <c r="K345" s="190">
        <f t="shared" ca="1" si="103"/>
        <v>0.94478302310327422</v>
      </c>
      <c r="L345" s="190">
        <f t="shared" ca="1" si="103"/>
        <v>0.91750460631584518</v>
      </c>
      <c r="M345" s="190">
        <f t="shared" ca="1" si="103"/>
        <v>0.88884134848001506</v>
      </c>
      <c r="N345" s="190">
        <f t="shared" ca="1" si="103"/>
        <v>0.8594835395485978</v>
      </c>
      <c r="O345" s="190">
        <f t="shared" ca="1" si="103"/>
        <v>0.82993347516332872</v>
      </c>
      <c r="P345" s="190">
        <f t="shared" ca="1" si="103"/>
        <v>0.80055127148842897</v>
      </c>
      <c r="Q345" s="190">
        <f t="shared" ca="1" si="103"/>
        <v>0.7715907888499518</v>
      </c>
      <c r="R345" s="190">
        <f t="shared" ca="1" si="103"/>
        <v>0.74322721741136999</v>
      </c>
      <c r="S345" s="190">
        <f t="shared" ca="1" si="103"/>
        <v>0.71557794938901609</v>
      </c>
      <c r="T345" s="190">
        <f t="shared" ca="1" si="103"/>
        <v>0.68871820317674914</v>
      </c>
      <c r="U345" s="190">
        <f t="shared" ca="1" si="103"/>
        <v>0.66269262623401159</v>
      </c>
      <c r="V345" s="190">
        <f t="shared" ca="1" si="103"/>
        <v>0.63752385972072168</v>
      </c>
      <c r="W345" s="187">
        <f t="shared" ca="1" si="103"/>
        <v>0.61321883055810877</v>
      </c>
      <c r="Y345" s="78">
        <f t="shared" ca="1" si="99"/>
        <v>12034522.321595475</v>
      </c>
      <c r="Z345" s="78">
        <f t="shared" ca="1" si="100"/>
        <v>12038322.051851686</v>
      </c>
      <c r="AA345" s="78">
        <f t="shared" ca="1" si="101"/>
        <v>3799.7302562110126</v>
      </c>
    </row>
    <row r="346" spans="1:27" ht="11.25" customHeight="1" x14ac:dyDescent="0.2">
      <c r="A346" s="222">
        <f t="shared" si="102"/>
        <v>336</v>
      </c>
      <c r="B346" s="220">
        <f t="shared" si="91"/>
        <v>1.95E-2</v>
      </c>
      <c r="C346" s="217">
        <f t="shared" si="92"/>
        <v>2.7675000000000004E-3</v>
      </c>
      <c r="D346" s="219">
        <f t="shared" ca="1" si="93"/>
        <v>0.39384615637011822</v>
      </c>
      <c r="E346" s="218">
        <f t="shared" ca="1" si="94"/>
        <v>-0.26930847264008784</v>
      </c>
      <c r="F346" s="187">
        <f t="shared" ca="1" si="95"/>
        <v>-1.3296040491424838E-3</v>
      </c>
      <c r="G346" s="217">
        <f t="shared" ca="1" si="96"/>
        <v>1.4378959508575167E-3</v>
      </c>
      <c r="H346" s="187">
        <f t="shared" ca="1" si="97"/>
        <v>2.0937895950857516E-2</v>
      </c>
      <c r="I346" s="191">
        <f t="shared" ca="1" si="103"/>
        <v>0.98897791526296164</v>
      </c>
      <c r="J346" s="190">
        <f t="shared" ca="1" si="103"/>
        <v>0.9641923168733777</v>
      </c>
      <c r="K346" s="190">
        <f t="shared" ca="1" si="103"/>
        <v>0.9368338718229815</v>
      </c>
      <c r="L346" s="190">
        <f t="shared" ca="1" si="103"/>
        <v>0.90791289544540266</v>
      </c>
      <c r="M346" s="190">
        <f t="shared" ca="1" si="103"/>
        <v>0.87817505138970597</v>
      </c>
      <c r="N346" s="190">
        <f t="shared" ca="1" si="103"/>
        <v>0.84816303411903038</v>
      </c>
      <c r="O346" s="190">
        <f t="shared" ca="1" si="103"/>
        <v>0.81826626223474008</v>
      </c>
      <c r="P346" s="190">
        <f t="shared" ca="1" si="103"/>
        <v>0.78875973436968971</v>
      </c>
      <c r="Q346" s="190">
        <f t="shared" ca="1" si="103"/>
        <v>0.75983380054829375</v>
      </c>
      <c r="R346" s="190">
        <f t="shared" ca="1" si="103"/>
        <v>0.73161664948594418</v>
      </c>
      <c r="S346" s="190">
        <f t="shared" ca="1" si="103"/>
        <v>0.70419111962576064</v>
      </c>
      <c r="T346" s="190">
        <f t="shared" ca="1" si="103"/>
        <v>0.67760717117554647</v>
      </c>
      <c r="U346" s="190">
        <f t="shared" ca="1" si="103"/>
        <v>0.65189108567797938</v>
      </c>
      <c r="V346" s="190">
        <f t="shared" ca="1" si="103"/>
        <v>0.62705222112758163</v>
      </c>
      <c r="W346" s="187">
        <f t="shared" ca="1" si="103"/>
        <v>0.60308795389304481</v>
      </c>
      <c r="Y346" s="78">
        <f t="shared" ca="1" si="99"/>
        <v>11886561.083052041</v>
      </c>
      <c r="Z346" s="78">
        <f t="shared" ca="1" si="100"/>
        <v>11890468.408036448</v>
      </c>
      <c r="AA346" s="78">
        <f t="shared" ca="1" si="101"/>
        <v>3907.3249844070524</v>
      </c>
    </row>
    <row r="347" spans="1:27" ht="11.25" customHeight="1" x14ac:dyDescent="0.2">
      <c r="A347" s="222">
        <f t="shared" si="102"/>
        <v>337</v>
      </c>
      <c r="B347" s="220">
        <f t="shared" si="91"/>
        <v>1.95E-2</v>
      </c>
      <c r="C347" s="217">
        <f t="shared" si="92"/>
        <v>2.7675000000000004E-3</v>
      </c>
      <c r="D347" s="219">
        <f t="shared" ca="1" si="93"/>
        <v>0.45134776332437943</v>
      </c>
      <c r="E347" s="218">
        <f t="shared" ca="1" si="94"/>
        <v>-0.12225694803679604</v>
      </c>
      <c r="F347" s="187">
        <f t="shared" ca="1" si="95"/>
        <v>-6.0359531785978207E-4</v>
      </c>
      <c r="G347" s="217">
        <f t="shared" ca="1" si="96"/>
        <v>2.1639046821402184E-3</v>
      </c>
      <c r="H347" s="187">
        <f t="shared" ca="1" si="97"/>
        <v>2.1663904682140217E-2</v>
      </c>
      <c r="I347" s="191">
        <f t="shared" ca="1" si="103"/>
        <v>0.98864217974390789</v>
      </c>
      <c r="J347" s="190">
        <f t="shared" ca="1" si="103"/>
        <v>0.96332995578327862</v>
      </c>
      <c r="K347" s="190">
        <f t="shared" ca="1" si="103"/>
        <v>0.93560051487506124</v>
      </c>
      <c r="L347" s="190">
        <f t="shared" ca="1" si="103"/>
        <v>0.9064264588567813</v>
      </c>
      <c r="M347" s="190">
        <f t="shared" ca="1" si="103"/>
        <v>0.87652358067315128</v>
      </c>
      <c r="N347" s="190">
        <f t="shared" ca="1" si="103"/>
        <v>0.84641147499984359</v>
      </c>
      <c r="O347" s="190">
        <f t="shared" ca="1" si="103"/>
        <v>0.81646199846223355</v>
      </c>
      <c r="P347" s="190">
        <f t="shared" ca="1" si="103"/>
        <v>0.78693696371122235</v>
      </c>
      <c r="Q347" s="190">
        <f t="shared" ca="1" si="103"/>
        <v>0.7580169134055218</v>
      </c>
      <c r="R347" s="190">
        <f t="shared" ca="1" si="103"/>
        <v>0.72982279548622075</v>
      </c>
      <c r="S347" s="190">
        <f t="shared" ca="1" si="103"/>
        <v>0.70243213479819655</v>
      </c>
      <c r="T347" s="190">
        <f t="shared" ca="1" si="103"/>
        <v>0.67589101273657926</v>
      </c>
      <c r="U347" s="190">
        <f t="shared" ca="1" si="103"/>
        <v>0.65022289346817486</v>
      </c>
      <c r="V347" s="190">
        <f t="shared" ca="1" si="103"/>
        <v>0.62543509906265526</v>
      </c>
      <c r="W347" s="187">
        <f t="shared" ca="1" si="103"/>
        <v>0.60152354311448764</v>
      </c>
      <c r="Y347" s="78">
        <f t="shared" ca="1" si="99"/>
        <v>11863677.519177316</v>
      </c>
      <c r="Z347" s="78">
        <f t="shared" ca="1" si="100"/>
        <v>11867601.555369934</v>
      </c>
      <c r="AA347" s="78">
        <f t="shared" ca="1" si="101"/>
        <v>3924.0361926183105</v>
      </c>
    </row>
    <row r="348" spans="1:27" ht="11.25" customHeight="1" x14ac:dyDescent="0.2">
      <c r="A348" s="222">
        <f t="shared" si="102"/>
        <v>338</v>
      </c>
      <c r="B348" s="220">
        <f t="shared" si="91"/>
        <v>1.95E-2</v>
      </c>
      <c r="C348" s="217">
        <f t="shared" si="92"/>
        <v>2.7675000000000004E-3</v>
      </c>
      <c r="D348" s="219">
        <f t="shared" ca="1" si="93"/>
        <v>0.34212151169373539</v>
      </c>
      <c r="E348" s="218">
        <f t="shared" ca="1" si="94"/>
        <v>-0.40668001119490421</v>
      </c>
      <c r="F348" s="187">
        <f t="shared" ca="1" si="95"/>
        <v>-2.0078216785726407E-3</v>
      </c>
      <c r="G348" s="217">
        <f t="shared" ca="1" si="96"/>
        <v>7.5967832142735973E-4</v>
      </c>
      <c r="H348" s="187">
        <f t="shared" ca="1" si="97"/>
        <v>2.025967832142736E-2</v>
      </c>
      <c r="I348" s="191">
        <f t="shared" ca="1" si="103"/>
        <v>0.9892916532639302</v>
      </c>
      <c r="J348" s="190">
        <f t="shared" ca="1" si="103"/>
        <v>0.96499860857988684</v>
      </c>
      <c r="K348" s="190">
        <f t="shared" ca="1" si="103"/>
        <v>0.93798750918548079</v>
      </c>
      <c r="L348" s="190">
        <f t="shared" ca="1" si="103"/>
        <v>0.90930368621685598</v>
      </c>
      <c r="M348" s="190">
        <f t="shared" ca="1" si="103"/>
        <v>0.87972062140622742</v>
      </c>
      <c r="N348" s="190">
        <f t="shared" ca="1" si="103"/>
        <v>0.84980256752310213</v>
      </c>
      <c r="O348" s="190">
        <f t="shared" ca="1" si="103"/>
        <v>0.81995535835732469</v>
      </c>
      <c r="P348" s="190">
        <f t="shared" ca="1" si="103"/>
        <v>0.79046633131181232</v>
      </c>
      <c r="Q348" s="190">
        <f t="shared" ca="1" si="103"/>
        <v>0.76153502125980987</v>
      </c>
      <c r="R348" s="190">
        <f t="shared" ca="1" si="103"/>
        <v>0.73329640229204396</v>
      </c>
      <c r="S348" s="190">
        <f t="shared" ca="1" si="103"/>
        <v>0.70583829458922021</v>
      </c>
      <c r="T348" s="190">
        <f t="shared" ca="1" si="103"/>
        <v>0.67921429622248297</v>
      </c>
      <c r="U348" s="190">
        <f t="shared" ca="1" si="103"/>
        <v>0.65345333183357379</v>
      </c>
      <c r="V348" s="190">
        <f t="shared" ca="1" si="103"/>
        <v>0.62856666983069387</v>
      </c>
      <c r="W348" s="187">
        <f t="shared" ca="1" si="103"/>
        <v>0.60455305943615334</v>
      </c>
      <c r="Y348" s="78">
        <f t="shared" ca="1" si="99"/>
        <v>11907983.411308598</v>
      </c>
      <c r="Z348" s="78">
        <f t="shared" ca="1" si="100"/>
        <v>11911875.108471274</v>
      </c>
      <c r="AA348" s="78">
        <f t="shared" ca="1" si="101"/>
        <v>3891.6971626766026</v>
      </c>
    </row>
    <row r="349" spans="1:27" ht="11.25" customHeight="1" x14ac:dyDescent="0.2">
      <c r="A349" s="222">
        <f t="shared" si="102"/>
        <v>339</v>
      </c>
      <c r="B349" s="220">
        <f t="shared" si="91"/>
        <v>1.95E-2</v>
      </c>
      <c r="C349" s="217">
        <f t="shared" si="92"/>
        <v>2.7675000000000004E-3</v>
      </c>
      <c r="D349" s="219">
        <f t="shared" ca="1" si="93"/>
        <v>0.95584314308135354</v>
      </c>
      <c r="E349" s="218">
        <f t="shared" ca="1" si="94"/>
        <v>1.7043607398417497</v>
      </c>
      <c r="F349" s="187">
        <f t="shared" ca="1" si="95"/>
        <v>8.4146069326292202E-3</v>
      </c>
      <c r="G349" s="217">
        <f t="shared" ca="1" si="96"/>
        <v>1.1182106932629221E-2</v>
      </c>
      <c r="H349" s="187">
        <f t="shared" ca="1" si="97"/>
        <v>3.0682106932629221E-2</v>
      </c>
      <c r="I349" s="191">
        <f t="shared" ca="1" si="103"/>
        <v>0.98448129032986054</v>
      </c>
      <c r="J349" s="190">
        <f t="shared" ca="1" si="103"/>
        <v>0.95268211194413555</v>
      </c>
      <c r="K349" s="190">
        <f t="shared" ca="1" si="103"/>
        <v>0.92041490441417073</v>
      </c>
      <c r="L349" s="190">
        <f t="shared" ca="1" si="103"/>
        <v>0.88816411646249538</v>
      </c>
      <c r="M349" s="190">
        <f t="shared" ca="1" si="103"/>
        <v>0.8562666887759055</v>
      </c>
      <c r="N349" s="190">
        <f t="shared" ca="1" si="103"/>
        <v>0.82495344577151131</v>
      </c>
      <c r="O349" s="190">
        <f t="shared" ca="1" si="103"/>
        <v>0.79437899069198969</v>
      </c>
      <c r="P349" s="190">
        <f t="shared" ca="1" si="103"/>
        <v>0.76464326778522951</v>
      </c>
      <c r="Q349" s="190">
        <f t="shared" ca="1" si="103"/>
        <v>0.73580711257981901</v>
      </c>
      <c r="R349" s="190">
        <f t="shared" ca="1" si="103"/>
        <v>0.70790347084662941</v>
      </c>
      <c r="S349" s="190">
        <f t="shared" ca="1" si="103"/>
        <v>0.68094549636331281</v>
      </c>
      <c r="T349" s="190">
        <f t="shared" ca="1" si="103"/>
        <v>0.65493239742433762</v>
      </c>
      <c r="U349" s="190">
        <f t="shared" ca="1" si="103"/>
        <v>0.62985365771677237</v>
      </c>
      <c r="V349" s="190">
        <f t="shared" ca="1" si="103"/>
        <v>0.60569208203678215</v>
      </c>
      <c r="W349" s="187">
        <f t="shared" ca="1" si="103"/>
        <v>0.58242599170369946</v>
      </c>
      <c r="Y349" s="78">
        <f t="shared" ca="1" si="99"/>
        <v>11583545.024846651</v>
      </c>
      <c r="Z349" s="78">
        <f t="shared" ca="1" si="100"/>
        <v>11587674.880794171</v>
      </c>
      <c r="AA349" s="78">
        <f t="shared" ca="1" si="101"/>
        <v>4129.8559475205839</v>
      </c>
    </row>
    <row r="350" spans="1:27" ht="11.25" customHeight="1" x14ac:dyDescent="0.2">
      <c r="A350" s="222">
        <f t="shared" si="102"/>
        <v>340</v>
      </c>
      <c r="B350" s="220">
        <f t="shared" si="91"/>
        <v>1.95E-2</v>
      </c>
      <c r="C350" s="217">
        <f t="shared" si="92"/>
        <v>2.7675000000000004E-3</v>
      </c>
      <c r="D350" s="219">
        <f t="shared" ca="1" si="93"/>
        <v>0.88648166869384371</v>
      </c>
      <c r="E350" s="218">
        <f t="shared" ca="1" si="94"/>
        <v>1.2080275573410224</v>
      </c>
      <c r="F350" s="187">
        <f t="shared" ca="1" si="95"/>
        <v>5.9641581862257282E-3</v>
      </c>
      <c r="G350" s="217">
        <f t="shared" ca="1" si="96"/>
        <v>8.7316581862257291E-3</v>
      </c>
      <c r="H350" s="187">
        <f t="shared" ca="1" si="97"/>
        <v>2.8231658186225729E-2</v>
      </c>
      <c r="I350" s="191">
        <f t="shared" ca="1" si="103"/>
        <v>0.98561016192717565</v>
      </c>
      <c r="J350" s="190">
        <f t="shared" ca="1" si="103"/>
        <v>0.95556367108528029</v>
      </c>
      <c r="K350" s="190">
        <f t="shared" ca="1" si="103"/>
        <v>0.92451662011360791</v>
      </c>
      <c r="L350" s="190">
        <f t="shared" ca="1" si="103"/>
        <v>0.89308968583633941</v>
      </c>
      <c r="M350" s="190">
        <f t="shared" ca="1" si="103"/>
        <v>0.86172416224837467</v>
      </c>
      <c r="N350" s="190">
        <f t="shared" ca="1" si="103"/>
        <v>0.83072966305283635</v>
      </c>
      <c r="O350" s="190">
        <f t="shared" ca="1" si="103"/>
        <v>0.8003196552542754</v>
      </c>
      <c r="P350" s="190">
        <f t="shared" ca="1" si="103"/>
        <v>0.77063771362179068</v>
      </c>
      <c r="Q350" s="190">
        <f t="shared" ca="1" si="103"/>
        <v>0.74177681488840508</v>
      </c>
      <c r="R350" s="190">
        <f t="shared" ca="1" si="103"/>
        <v>0.71379346424909529</v>
      </c>
      <c r="S350" s="190">
        <f t="shared" ca="1" si="103"/>
        <v>0.68671801024800327</v>
      </c>
      <c r="T350" s="190">
        <f t="shared" ca="1" si="103"/>
        <v>0.66056216051628147</v>
      </c>
      <c r="U350" s="190">
        <f t="shared" ca="1" si="103"/>
        <v>0.63532444798057175</v>
      </c>
      <c r="V350" s="190">
        <f t="shared" ca="1" si="103"/>
        <v>0.61099419953748579</v>
      </c>
      <c r="W350" s="187">
        <f t="shared" ca="1" si="103"/>
        <v>0.58755441218110793</v>
      </c>
      <c r="Y350" s="78">
        <f t="shared" ca="1" si="99"/>
        <v>11658914.842740629</v>
      </c>
      <c r="Z350" s="78">
        <f t="shared" ca="1" si="100"/>
        <v>11662989.123431047</v>
      </c>
      <c r="AA350" s="78">
        <f t="shared" ca="1" si="101"/>
        <v>4074.2806904185563</v>
      </c>
    </row>
    <row r="351" spans="1:27" ht="11.25" customHeight="1" x14ac:dyDescent="0.2">
      <c r="A351" s="222">
        <f t="shared" si="102"/>
        <v>341</v>
      </c>
      <c r="B351" s="220">
        <f t="shared" si="91"/>
        <v>1.95E-2</v>
      </c>
      <c r="C351" s="217">
        <f t="shared" si="92"/>
        <v>2.7675000000000004E-3</v>
      </c>
      <c r="D351" s="219">
        <f t="shared" ca="1" si="93"/>
        <v>8.8404619540858653E-2</v>
      </c>
      <c r="E351" s="218">
        <f t="shared" ca="1" si="94"/>
        <v>-1.3506448108060107</v>
      </c>
      <c r="F351" s="187">
        <f t="shared" ca="1" si="95"/>
        <v>-6.6682744578962757E-3</v>
      </c>
      <c r="G351" s="217">
        <f t="shared" ca="1" si="96"/>
        <v>-3.9007744578962752E-3</v>
      </c>
      <c r="H351" s="187">
        <f t="shared" ca="1" si="97"/>
        <v>1.5599225542103724E-2</v>
      </c>
      <c r="I351" s="191">
        <f t="shared" ref="I351:W360" ca="1" si="104">I$8*EXP(-$H351*I$9)</f>
        <v>0.99145023456083758</v>
      </c>
      <c r="J351" s="190">
        <f t="shared" ca="1" si="104"/>
        <v>0.97055740276396285</v>
      </c>
      <c r="K351" s="190">
        <f t="shared" ca="1" si="104"/>
        <v>0.94595337875622976</v>
      </c>
      <c r="L351" s="190">
        <f t="shared" ca="1" si="104"/>
        <v>0.91891846272504429</v>
      </c>
      <c r="M351" s="190">
        <f t="shared" ca="1" si="104"/>
        <v>0.89041501088372277</v>
      </c>
      <c r="N351" s="190">
        <f t="shared" ca="1" si="104"/>
        <v>0.8611548550703495</v>
      </c>
      <c r="O351" s="190">
        <f t="shared" ca="1" si="104"/>
        <v>0.83165686340323952</v>
      </c>
      <c r="P351" s="190">
        <f t="shared" ca="1" si="104"/>
        <v>0.80229370266946509</v>
      </c>
      <c r="Q351" s="190">
        <f t="shared" ca="1" si="104"/>
        <v>0.77332862743546515</v>
      </c>
      <c r="R351" s="190">
        <f t="shared" ca="1" si="104"/>
        <v>0.74494379652019072</v>
      </c>
      <c r="S351" s="190">
        <f t="shared" ca="1" si="104"/>
        <v>0.71726173430955475</v>
      </c>
      <c r="T351" s="190">
        <f t="shared" ca="1" si="104"/>
        <v>0.69036141578275356</v>
      </c>
      <c r="U351" s="190">
        <f t="shared" ca="1" si="104"/>
        <v>0.66429022277884409</v>
      </c>
      <c r="V351" s="190">
        <f t="shared" ca="1" si="104"/>
        <v>0.63907277575807631</v>
      </c>
      <c r="W351" s="187">
        <f t="shared" ca="1" si="104"/>
        <v>0.61471742574895127</v>
      </c>
      <c r="Y351" s="78">
        <f t="shared" ca="1" si="99"/>
        <v>12056375.909166686</v>
      </c>
      <c r="Z351" s="78">
        <f t="shared" ca="1" si="100"/>
        <v>12060159.820132725</v>
      </c>
      <c r="AA351" s="78">
        <f t="shared" ca="1" si="101"/>
        <v>3783.9109660387039</v>
      </c>
    </row>
    <row r="352" spans="1:27" ht="11.25" customHeight="1" x14ac:dyDescent="0.2">
      <c r="A352" s="222">
        <f t="shared" si="102"/>
        <v>342</v>
      </c>
      <c r="B352" s="220">
        <f t="shared" si="91"/>
        <v>1.95E-2</v>
      </c>
      <c r="C352" s="217">
        <f t="shared" si="92"/>
        <v>2.7675000000000004E-3</v>
      </c>
      <c r="D352" s="219">
        <f t="shared" ca="1" si="93"/>
        <v>0.43821682705572418</v>
      </c>
      <c r="E352" s="218">
        <f t="shared" ca="1" si="94"/>
        <v>-0.15549175415652255</v>
      </c>
      <c r="F352" s="187">
        <f t="shared" ca="1" si="95"/>
        <v>-7.6767902586962812E-4</v>
      </c>
      <c r="G352" s="217">
        <f t="shared" ca="1" si="96"/>
        <v>1.9998209741303721E-3</v>
      </c>
      <c r="H352" s="187">
        <f t="shared" ca="1" si="97"/>
        <v>2.1499820974130373E-2</v>
      </c>
      <c r="I352" s="191">
        <f t="shared" ca="1" si="104"/>
        <v>0.98871804865311308</v>
      </c>
      <c r="J352" s="190">
        <f t="shared" ca="1" si="104"/>
        <v>0.96352478871699865</v>
      </c>
      <c r="K352" s="190">
        <f t="shared" ca="1" si="104"/>
        <v>0.93587912119253769</v>
      </c>
      <c r="L352" s="190">
        <f t="shared" ca="1" si="104"/>
        <v>0.90676219227212973</v>
      </c>
      <c r="M352" s="190">
        <f t="shared" ca="1" si="104"/>
        <v>0.87689655425289259</v>
      </c>
      <c r="N352" s="190">
        <f t="shared" ca="1" si="104"/>
        <v>0.84680702455529944</v>
      </c>
      <c r="O352" s="190">
        <f t="shared" ca="1" si="104"/>
        <v>0.81686942804775153</v>
      </c>
      <c r="P352" s="190">
        <f t="shared" ca="1" si="104"/>
        <v>0.78734855550437588</v>
      </c>
      <c r="Q352" s="190">
        <f t="shared" ca="1" si="104"/>
        <v>0.7584271638936888</v>
      </c>
      <c r="R352" s="190">
        <f t="shared" ca="1" si="104"/>
        <v>0.73022783557506754</v>
      </c>
      <c r="S352" s="190">
        <f t="shared" ca="1" si="104"/>
        <v>0.70282929457643561</v>
      </c>
      <c r="T352" s="190">
        <f t="shared" ca="1" si="104"/>
        <v>0.67627849754524594</v>
      </c>
      <c r="U352" s="190">
        <f t="shared" ca="1" si="104"/>
        <v>0.65059954431684175</v>
      </c>
      <c r="V352" s="190">
        <f t="shared" ca="1" si="104"/>
        <v>0.6258002162739168</v>
      </c>
      <c r="W352" s="187">
        <f t="shared" ca="1" si="104"/>
        <v>0.60187675699405285</v>
      </c>
      <c r="Y352" s="78">
        <f t="shared" ca="1" si="99"/>
        <v>11868845.02237035</v>
      </c>
      <c r="Z352" s="78">
        <f t="shared" ca="1" si="100"/>
        <v>11872765.283339551</v>
      </c>
      <c r="AA352" s="78">
        <f t="shared" ca="1" si="101"/>
        <v>3920.2609692011029</v>
      </c>
    </row>
    <row r="353" spans="1:27" ht="11.25" customHeight="1" x14ac:dyDescent="0.2">
      <c r="A353" s="222">
        <f t="shared" si="102"/>
        <v>343</v>
      </c>
      <c r="B353" s="220">
        <f t="shared" si="91"/>
        <v>1.95E-2</v>
      </c>
      <c r="C353" s="217">
        <f t="shared" si="92"/>
        <v>2.7675000000000004E-3</v>
      </c>
      <c r="D353" s="219">
        <f t="shared" ca="1" si="93"/>
        <v>0.53238391798743023</v>
      </c>
      <c r="E353" s="218">
        <f t="shared" ca="1" si="94"/>
        <v>8.1263797651511677E-2</v>
      </c>
      <c r="F353" s="187">
        <f t="shared" ca="1" si="95"/>
        <v>4.0120785412698463E-4</v>
      </c>
      <c r="G353" s="217">
        <f t="shared" ca="1" si="96"/>
        <v>3.1687078541269851E-3</v>
      </c>
      <c r="H353" s="187">
        <f t="shared" ca="1" si="97"/>
        <v>2.2668707854126984E-2</v>
      </c>
      <c r="I353" s="191">
        <f t="shared" ca="1" si="104"/>
        <v>0.98817770652878734</v>
      </c>
      <c r="J353" s="190">
        <f t="shared" ca="1" si="104"/>
        <v>0.96213771189373976</v>
      </c>
      <c r="K353" s="190">
        <f t="shared" ca="1" si="104"/>
        <v>0.93389621511651733</v>
      </c>
      <c r="L353" s="190">
        <f t="shared" ca="1" si="104"/>
        <v>0.90437323008193982</v>
      </c>
      <c r="M353" s="190">
        <f t="shared" ca="1" si="104"/>
        <v>0.87424305147574866</v>
      </c>
      <c r="N353" s="190">
        <f t="shared" ca="1" si="104"/>
        <v>0.84399326593236224</v>
      </c>
      <c r="O353" s="190">
        <f t="shared" ca="1" si="104"/>
        <v>0.81397144123850429</v>
      </c>
      <c r="P353" s="190">
        <f t="shared" ca="1" si="104"/>
        <v>0.78442117849540571</v>
      </c>
      <c r="Q353" s="190">
        <f t="shared" ca="1" si="104"/>
        <v>0.75550948894926795</v>
      </c>
      <c r="R353" s="190">
        <f t="shared" ca="1" si="104"/>
        <v>0.72734733793507178</v>
      </c>
      <c r="S353" s="190">
        <f t="shared" ca="1" si="104"/>
        <v>0.70000492885052812</v>
      </c>
      <c r="T353" s="190">
        <f t="shared" ca="1" si="104"/>
        <v>0.67352300095150075</v>
      </c>
      <c r="U353" s="190">
        <f t="shared" ca="1" si="104"/>
        <v>0.64792113947683849</v>
      </c>
      <c r="V353" s="190">
        <f t="shared" ca="1" si="104"/>
        <v>0.62320386423363694</v>
      </c>
      <c r="W353" s="187">
        <f t="shared" ca="1" si="104"/>
        <v>0.59936507590816512</v>
      </c>
      <c r="Y353" s="78">
        <f t="shared" ca="1" si="99"/>
        <v>11832088.637068016</v>
      </c>
      <c r="Z353" s="78">
        <f t="shared" ca="1" si="100"/>
        <v>11836035.770271452</v>
      </c>
      <c r="AA353" s="78">
        <f t="shared" ca="1" si="101"/>
        <v>3947.1332034356892</v>
      </c>
    </row>
    <row r="354" spans="1:27" ht="11.25" customHeight="1" x14ac:dyDescent="0.2">
      <c r="A354" s="222">
        <f t="shared" si="102"/>
        <v>344</v>
      </c>
      <c r="B354" s="220">
        <f t="shared" si="91"/>
        <v>1.95E-2</v>
      </c>
      <c r="C354" s="217">
        <f t="shared" si="92"/>
        <v>2.7675000000000004E-3</v>
      </c>
      <c r="D354" s="219">
        <f t="shared" ca="1" si="93"/>
        <v>0.11902223837639703</v>
      </c>
      <c r="E354" s="218">
        <f t="shared" ca="1" si="94"/>
        <v>-1.1798887200988637</v>
      </c>
      <c r="F354" s="187">
        <f t="shared" ca="1" si="95"/>
        <v>-5.8252338086576443E-3</v>
      </c>
      <c r="G354" s="217">
        <f t="shared" ca="1" si="96"/>
        <v>-3.0577338086576439E-3</v>
      </c>
      <c r="H354" s="187">
        <f t="shared" ca="1" si="97"/>
        <v>1.6442266191342356E-2</v>
      </c>
      <c r="I354" s="191">
        <f t="shared" ca="1" si="104"/>
        <v>0.99105941489983151</v>
      </c>
      <c r="J354" s="190">
        <f t="shared" ca="1" si="104"/>
        <v>0.96954949203379082</v>
      </c>
      <c r="K354" s="190">
        <f t="shared" ca="1" si="104"/>
        <v>0.94450741801349769</v>
      </c>
      <c r="L354" s="190">
        <f t="shared" ca="1" si="104"/>
        <v>0.91717172172957362</v>
      </c>
      <c r="M354" s="190">
        <f t="shared" ca="1" si="104"/>
        <v>0.88847089091857645</v>
      </c>
      <c r="N354" s="190">
        <f t="shared" ca="1" si="104"/>
        <v>0.85909013561003533</v>
      </c>
      <c r="O354" s="190">
        <f t="shared" ca="1" si="104"/>
        <v>0.82952784706545168</v>
      </c>
      <c r="P354" s="190">
        <f t="shared" ca="1" si="104"/>
        <v>0.80014118660814515</v>
      </c>
      <c r="Q354" s="190">
        <f t="shared" ca="1" si="104"/>
        <v>0.77118180394891744</v>
      </c>
      <c r="R354" s="190">
        <f t="shared" ca="1" si="104"/>
        <v>0.74282325002489114</v>
      </c>
      <c r="S354" s="190">
        <f t="shared" ca="1" si="104"/>
        <v>0.71518171015754428</v>
      </c>
      <c r="T354" s="190">
        <f t="shared" ca="1" si="104"/>
        <v>0.68833151952035376</v>
      </c>
      <c r="U354" s="190">
        <f t="shared" ca="1" si="104"/>
        <v>0.66231668279226341</v>
      </c>
      <c r="V354" s="190">
        <f t="shared" ca="1" si="104"/>
        <v>0.63715937591350047</v>
      </c>
      <c r="W354" s="187">
        <f t="shared" ca="1" si="104"/>
        <v>0.61286619111656482</v>
      </c>
      <c r="Y354" s="78">
        <f t="shared" ca="1" si="99"/>
        <v>12029378.640352935</v>
      </c>
      <c r="Z354" s="78">
        <f t="shared" ca="1" si="100"/>
        <v>12033182.096840572</v>
      </c>
      <c r="AA354" s="78">
        <f t="shared" ca="1" si="101"/>
        <v>3803.4564876370132</v>
      </c>
    </row>
    <row r="355" spans="1:27" ht="11.25" customHeight="1" x14ac:dyDescent="0.2">
      <c r="A355" s="222">
        <f t="shared" si="102"/>
        <v>345</v>
      </c>
      <c r="B355" s="220">
        <f t="shared" si="91"/>
        <v>1.95E-2</v>
      </c>
      <c r="C355" s="217">
        <f t="shared" si="92"/>
        <v>2.7675000000000004E-3</v>
      </c>
      <c r="D355" s="219">
        <f t="shared" ca="1" si="93"/>
        <v>0.68394555262091383</v>
      </c>
      <c r="E355" s="218">
        <f t="shared" ca="1" si="94"/>
        <v>0.47876067628859809</v>
      </c>
      <c r="F355" s="187">
        <f t="shared" ca="1" si="95"/>
        <v>2.3636914484091824E-3</v>
      </c>
      <c r="G355" s="217">
        <f t="shared" ca="1" si="96"/>
        <v>5.1311914484091833E-3</v>
      </c>
      <c r="H355" s="187">
        <f t="shared" ca="1" si="97"/>
        <v>2.4631191448409182E-2</v>
      </c>
      <c r="I355" s="191">
        <f t="shared" ca="1" si="104"/>
        <v>0.98727117193112557</v>
      </c>
      <c r="J355" s="190">
        <f t="shared" ca="1" si="104"/>
        <v>0.95981339097646035</v>
      </c>
      <c r="K355" s="190">
        <f t="shared" ca="1" si="104"/>
        <v>0.93057649093767936</v>
      </c>
      <c r="L355" s="190">
        <f t="shared" ca="1" si="104"/>
        <v>0.90037646684496719</v>
      </c>
      <c r="M355" s="190">
        <f t="shared" ca="1" si="104"/>
        <v>0.86980604126871419</v>
      </c>
      <c r="N355" s="190">
        <f t="shared" ca="1" si="104"/>
        <v>0.83929016180071381</v>
      </c>
      <c r="O355" s="190">
        <f t="shared" ca="1" si="104"/>
        <v>0.80912901585499741</v>
      </c>
      <c r="P355" s="190">
        <f t="shared" ca="1" si="104"/>
        <v>0.7795307627963558</v>
      </c>
      <c r="Q355" s="190">
        <f t="shared" ca="1" si="104"/>
        <v>0.75063612622493092</v>
      </c>
      <c r="R355" s="190">
        <f t="shared" ca="1" si="104"/>
        <v>0.72253670352358068</v>
      </c>
      <c r="S355" s="190">
        <f t="shared" ca="1" si="104"/>
        <v>0.69528850730031277</v>
      </c>
      <c r="T355" s="190">
        <f t="shared" ca="1" si="104"/>
        <v>0.66892193026282998</v>
      </c>
      <c r="U355" s="190">
        <f t="shared" ca="1" si="104"/>
        <v>0.64344904946150561</v>
      </c>
      <c r="V355" s="190">
        <f t="shared" ca="1" si="104"/>
        <v>0.61886896311883355</v>
      </c>
      <c r="W355" s="187">
        <f t="shared" ca="1" si="104"/>
        <v>0.59517167906264801</v>
      </c>
      <c r="Y355" s="78">
        <f t="shared" ca="1" si="99"/>
        <v>11770666.461365657</v>
      </c>
      <c r="Z355" s="78">
        <f t="shared" ca="1" si="100"/>
        <v>11774658.594781643</v>
      </c>
      <c r="AA355" s="78">
        <f t="shared" ca="1" si="101"/>
        <v>3992.1334159858525</v>
      </c>
    </row>
    <row r="356" spans="1:27" ht="11.25" customHeight="1" x14ac:dyDescent="0.2">
      <c r="A356" s="222">
        <f t="shared" si="102"/>
        <v>346</v>
      </c>
      <c r="B356" s="220">
        <f t="shared" si="91"/>
        <v>1.95E-2</v>
      </c>
      <c r="C356" s="217">
        <f t="shared" si="92"/>
        <v>2.7675000000000004E-3</v>
      </c>
      <c r="D356" s="219">
        <f t="shared" ca="1" si="93"/>
        <v>0.9180612542254154</v>
      </c>
      <c r="E356" s="218">
        <f t="shared" ca="1" si="94"/>
        <v>1.3921483103497097</v>
      </c>
      <c r="F356" s="187">
        <f t="shared" ca="1" si="95"/>
        <v>6.8731815687120348E-3</v>
      </c>
      <c r="G356" s="217">
        <f t="shared" ca="1" si="96"/>
        <v>9.6406815687120357E-3</v>
      </c>
      <c r="H356" s="187">
        <f t="shared" ca="1" si="97"/>
        <v>2.9140681568712037E-2</v>
      </c>
      <c r="I356" s="191">
        <f t="shared" ca="1" si="104"/>
        <v>0.98519124250588019</v>
      </c>
      <c r="J356" s="190">
        <f t="shared" ca="1" si="104"/>
        <v>0.95449370661705712</v>
      </c>
      <c r="K356" s="190">
        <f t="shared" ca="1" si="104"/>
        <v>0.9229929110910049</v>
      </c>
      <c r="L356" s="190">
        <f t="shared" ca="1" si="104"/>
        <v>0.89125930768962058</v>
      </c>
      <c r="M356" s="190">
        <f t="shared" ca="1" si="104"/>
        <v>0.85969560035793946</v>
      </c>
      <c r="N356" s="190">
        <f t="shared" ca="1" si="104"/>
        <v>0.82858220211454137</v>
      </c>
      <c r="O356" s="190">
        <f t="shared" ca="1" si="104"/>
        <v>0.79811072860132959</v>
      </c>
      <c r="P356" s="190">
        <f t="shared" ca="1" si="104"/>
        <v>0.76840853855624125</v>
      </c>
      <c r="Q356" s="190">
        <f t="shared" ca="1" si="104"/>
        <v>0.73955665209528521</v>
      </c>
      <c r="R356" s="190">
        <f t="shared" ca="1" si="104"/>
        <v>0.7116028042770729</v>
      </c>
      <c r="S356" s="190">
        <f t="shared" ca="1" si="104"/>
        <v>0.68457093948007508</v>
      </c>
      <c r="T356" s="190">
        <f t="shared" ca="1" si="104"/>
        <v>0.65846810812435497</v>
      </c>
      <c r="U356" s="190">
        <f t="shared" ca="1" si="104"/>
        <v>0.6332894703707761</v>
      </c>
      <c r="V356" s="190">
        <f t="shared" ca="1" si="104"/>
        <v>0.6090219216377275</v>
      </c>
      <c r="W356" s="187">
        <f t="shared" ca="1" si="104"/>
        <v>0.5856467154319791</v>
      </c>
      <c r="Y356" s="78">
        <f t="shared" ca="1" si="99"/>
        <v>11630890.848950887</v>
      </c>
      <c r="Z356" s="78">
        <f t="shared" ca="1" si="100"/>
        <v>11634985.778957279</v>
      </c>
      <c r="AA356" s="78">
        <f t="shared" ca="1" si="101"/>
        <v>4094.9300063923001</v>
      </c>
    </row>
    <row r="357" spans="1:27" ht="11.25" customHeight="1" x14ac:dyDescent="0.2">
      <c r="A357" s="222">
        <f t="shared" si="102"/>
        <v>347</v>
      </c>
      <c r="B357" s="220">
        <f t="shared" si="91"/>
        <v>1.95E-2</v>
      </c>
      <c r="C357" s="217">
        <f t="shared" si="92"/>
        <v>2.7675000000000004E-3</v>
      </c>
      <c r="D357" s="219">
        <f t="shared" ca="1" si="93"/>
        <v>0.32063129075676822</v>
      </c>
      <c r="E357" s="218">
        <f t="shared" ca="1" si="94"/>
        <v>-0.46593422612716334</v>
      </c>
      <c r="F357" s="187">
        <f t="shared" ca="1" si="95"/>
        <v>-2.300365924694377E-3</v>
      </c>
      <c r="G357" s="217">
        <f t="shared" ca="1" si="96"/>
        <v>4.6713407530562341E-4</v>
      </c>
      <c r="H357" s="187">
        <f t="shared" ca="1" si="97"/>
        <v>1.9967134075305624E-2</v>
      </c>
      <c r="I357" s="191">
        <f t="shared" ca="1" si="104"/>
        <v>0.98942701259341992</v>
      </c>
      <c r="J357" s="190">
        <f t="shared" ca="1" si="104"/>
        <v>0.96534660475613376</v>
      </c>
      <c r="K357" s="190">
        <f t="shared" ca="1" si="104"/>
        <v>0.93848556071945044</v>
      </c>
      <c r="L357" s="190">
        <f t="shared" ca="1" si="104"/>
        <v>0.9099042512003308</v>
      </c>
      <c r="M357" s="190">
        <f t="shared" ca="1" si="104"/>
        <v>0.88038813123782689</v>
      </c>
      <c r="N357" s="190">
        <f t="shared" ca="1" si="104"/>
        <v>0.85051074634184409</v>
      </c>
      <c r="O357" s="190">
        <f t="shared" ca="1" si="104"/>
        <v>0.82068501361682722</v>
      </c>
      <c r="P357" s="190">
        <f t="shared" ca="1" si="104"/>
        <v>0.79120359889930436</v>
      </c>
      <c r="Q357" s="190">
        <f t="shared" ca="1" si="104"/>
        <v>0.76227000576764892</v>
      </c>
      <c r="R357" s="190">
        <f t="shared" ca="1" si="104"/>
        <v>0.73402214147931222</v>
      </c>
      <c r="S357" s="190">
        <f t="shared" ca="1" si="104"/>
        <v>0.70654998040558081</v>
      </c>
      <c r="T357" s="190">
        <f t="shared" ca="1" si="104"/>
        <v>0.67990869408220644</v>
      </c>
      <c r="U357" s="190">
        <f t="shared" ca="1" si="104"/>
        <v>0.65412835057572194</v>
      </c>
      <c r="V357" s="190">
        <f t="shared" ca="1" si="104"/>
        <v>0.62922104488124331</v>
      </c>
      <c r="W357" s="187">
        <f t="shared" ca="1" si="104"/>
        <v>0.60518612029622665</v>
      </c>
      <c r="Y357" s="78">
        <f t="shared" ca="1" si="99"/>
        <v>11917237.256853078</v>
      </c>
      <c r="Z357" s="78">
        <f t="shared" ca="1" si="100"/>
        <v>11921122.208218237</v>
      </c>
      <c r="AA357" s="78">
        <f t="shared" ca="1" si="101"/>
        <v>3884.9513651598245</v>
      </c>
    </row>
    <row r="358" spans="1:27" ht="11.25" customHeight="1" x14ac:dyDescent="0.2">
      <c r="A358" s="222">
        <f t="shared" si="102"/>
        <v>348</v>
      </c>
      <c r="B358" s="220">
        <f t="shared" si="91"/>
        <v>1.95E-2</v>
      </c>
      <c r="C358" s="217">
        <f t="shared" si="92"/>
        <v>2.7675000000000004E-3</v>
      </c>
      <c r="D358" s="219">
        <f t="shared" ca="1" si="93"/>
        <v>0.78373378309207642</v>
      </c>
      <c r="E358" s="218">
        <f t="shared" ca="1" si="94"/>
        <v>0.78486549634265179</v>
      </c>
      <c r="F358" s="187">
        <f t="shared" ca="1" si="95"/>
        <v>3.8749629068078424E-3</v>
      </c>
      <c r="G358" s="217">
        <f t="shared" ca="1" si="96"/>
        <v>6.6424629068078424E-3</v>
      </c>
      <c r="H358" s="187">
        <f t="shared" ca="1" si="97"/>
        <v>2.6142462906807842E-2</v>
      </c>
      <c r="I358" s="191">
        <f t="shared" ca="1" si="104"/>
        <v>0.98657363364614703</v>
      </c>
      <c r="J358" s="190">
        <f t="shared" ca="1" si="104"/>
        <v>0.95802730312122719</v>
      </c>
      <c r="K358" s="190">
        <f t="shared" ca="1" si="104"/>
        <v>0.92802807915440222</v>
      </c>
      <c r="L358" s="190">
        <f t="shared" ca="1" si="104"/>
        <v>0.89731067763313366</v>
      </c>
      <c r="M358" s="190">
        <f t="shared" ca="1" si="104"/>
        <v>0.86640453757321367</v>
      </c>
      <c r="N358" s="190">
        <f t="shared" ca="1" si="104"/>
        <v>0.83568625998753354</v>
      </c>
      <c r="O358" s="190">
        <f t="shared" ca="1" si="104"/>
        <v>0.80541959906216387</v>
      </c>
      <c r="P358" s="190">
        <f t="shared" ca="1" si="104"/>
        <v>0.7757855360324325</v>
      </c>
      <c r="Q358" s="190">
        <f t="shared" ca="1" si="104"/>
        <v>0.74690467729431342</v>
      </c>
      <c r="R358" s="190">
        <f t="shared" ca="1" si="104"/>
        <v>0.71885382121346064</v>
      </c>
      <c r="S358" s="190">
        <f t="shared" ca="1" si="104"/>
        <v>0.69167814984074694</v>
      </c>
      <c r="T358" s="190">
        <f t="shared" ca="1" si="104"/>
        <v>0.66540016632641041</v>
      </c>
      <c r="U358" s="190">
        <f t="shared" ca="1" si="104"/>
        <v>0.64002622648047769</v>
      </c>
      <c r="V358" s="190">
        <f t="shared" ca="1" si="104"/>
        <v>0.61555129958472266</v>
      </c>
      <c r="W358" s="187">
        <f t="shared" ca="1" si="104"/>
        <v>0.59196243015504413</v>
      </c>
      <c r="Y358" s="78">
        <f t="shared" ca="1" si="99"/>
        <v>11723612.397105431</v>
      </c>
      <c r="Z358" s="78">
        <f t="shared" ca="1" si="100"/>
        <v>11727639.078904947</v>
      </c>
      <c r="AA358" s="78">
        <f t="shared" ca="1" si="101"/>
        <v>4026.6817995160818</v>
      </c>
    </row>
    <row r="359" spans="1:27" ht="11.25" customHeight="1" x14ac:dyDescent="0.2">
      <c r="A359" s="222">
        <f t="shared" si="102"/>
        <v>349</v>
      </c>
      <c r="B359" s="220">
        <f t="shared" si="91"/>
        <v>1.95E-2</v>
      </c>
      <c r="C359" s="217">
        <f t="shared" si="92"/>
        <v>2.7675000000000004E-3</v>
      </c>
      <c r="D359" s="219">
        <f t="shared" ca="1" si="93"/>
        <v>0.31594242935623174</v>
      </c>
      <c r="E359" s="218">
        <f t="shared" ca="1" si="94"/>
        <v>-0.47907558399513411</v>
      </c>
      <c r="F359" s="187">
        <f t="shared" ca="1" si="95"/>
        <v>-2.3652461806372921E-3</v>
      </c>
      <c r="G359" s="217">
        <f t="shared" ca="1" si="96"/>
        <v>4.0225381936270831E-4</v>
      </c>
      <c r="H359" s="187">
        <f t="shared" ca="1" si="97"/>
        <v>1.9902253819362708E-2</v>
      </c>
      <c r="I359" s="191">
        <f t="shared" ca="1" si="104"/>
        <v>0.98945703499886761</v>
      </c>
      <c r="J359" s="190">
        <f t="shared" ca="1" si="104"/>
        <v>0.96542380010255491</v>
      </c>
      <c r="K359" s="190">
        <f t="shared" ca="1" si="104"/>
        <v>0.93859605406041891</v>
      </c>
      <c r="L359" s="190">
        <f t="shared" ca="1" si="104"/>
        <v>0.91003749780793686</v>
      </c>
      <c r="M359" s="190">
        <f t="shared" ca="1" si="104"/>
        <v>0.88053623970311312</v>
      </c>
      <c r="N359" s="190">
        <f t="shared" ca="1" si="104"/>
        <v>0.85066788567807861</v>
      </c>
      <c r="O359" s="190">
        <f t="shared" ca="1" si="104"/>
        <v>0.8208469239926468</v>
      </c>
      <c r="P359" s="190">
        <f t="shared" ca="1" si="104"/>
        <v>0.79136720272528727</v>
      </c>
      <c r="Q359" s="190">
        <f t="shared" ca="1" si="104"/>
        <v>0.76243310619372151</v>
      </c>
      <c r="R359" s="190">
        <f t="shared" ca="1" si="104"/>
        <v>0.73418319268962995</v>
      </c>
      <c r="S359" s="190">
        <f t="shared" ca="1" si="104"/>
        <v>0.70670791477692874</v>
      </c>
      <c r="T359" s="190">
        <f t="shared" ca="1" si="104"/>
        <v>0.68006279330475827</v>
      </c>
      <c r="U359" s="190">
        <f t="shared" ca="1" si="104"/>
        <v>0.65427815020101354</v>
      </c>
      <c r="V359" s="190">
        <f t="shared" ca="1" si="104"/>
        <v>0.62936626398873574</v>
      </c>
      <c r="W359" s="187">
        <f t="shared" ca="1" si="104"/>
        <v>0.60532660987474507</v>
      </c>
      <c r="Y359" s="78">
        <f t="shared" ca="1" si="99"/>
        <v>11919290.670098437</v>
      </c>
      <c r="Z359" s="78">
        <f t="shared" ca="1" si="100"/>
        <v>11923174.124995306</v>
      </c>
      <c r="AA359" s="78">
        <f t="shared" ca="1" si="101"/>
        <v>3883.4548968691379</v>
      </c>
    </row>
    <row r="360" spans="1:27" ht="11.25" customHeight="1" x14ac:dyDescent="0.2">
      <c r="A360" s="222">
        <f t="shared" si="102"/>
        <v>350</v>
      </c>
      <c r="B360" s="220">
        <f t="shared" si="91"/>
        <v>1.95E-2</v>
      </c>
      <c r="C360" s="217">
        <f t="shared" si="92"/>
        <v>2.7675000000000004E-3</v>
      </c>
      <c r="D360" s="219">
        <f t="shared" ca="1" si="93"/>
        <v>0.34150404811252277</v>
      </c>
      <c r="E360" s="218">
        <f t="shared" ca="1" si="94"/>
        <v>-0.4083617698755399</v>
      </c>
      <c r="F360" s="187">
        <f t="shared" ca="1" si="95"/>
        <v>-2.0161246967789863E-3</v>
      </c>
      <c r="G360" s="217">
        <f t="shared" ca="1" si="96"/>
        <v>7.5137530322101414E-4</v>
      </c>
      <c r="H360" s="187">
        <f t="shared" ca="1" si="97"/>
        <v>2.0251375303221013E-2</v>
      </c>
      <c r="I360" s="191">
        <f t="shared" ca="1" si="104"/>
        <v>0.98929549478976131</v>
      </c>
      <c r="J360" s="190">
        <f t="shared" ca="1" si="104"/>
        <v>0.965008483710037</v>
      </c>
      <c r="K360" s="190">
        <f t="shared" ca="1" si="104"/>
        <v>0.93800164128568386</v>
      </c>
      <c r="L360" s="190">
        <f t="shared" ca="1" si="104"/>
        <v>0.909320726041701</v>
      </c>
      <c r="M360" s="190">
        <f t="shared" ca="1" si="104"/>
        <v>0.87973955975267915</v>
      </c>
      <c r="N360" s="190">
        <f t="shared" ca="1" si="104"/>
        <v>0.84982265898789744</v>
      </c>
      <c r="O360" s="190">
        <f t="shared" ca="1" si="104"/>
        <v>0.8199760585537812</v>
      </c>
      <c r="P360" s="190">
        <f t="shared" ca="1" si="104"/>
        <v>0.79048724703387863</v>
      </c>
      <c r="Q360" s="190">
        <f t="shared" ca="1" si="104"/>
        <v>0.76155587188433649</v>
      </c>
      <c r="R360" s="190">
        <f t="shared" ca="1" si="104"/>
        <v>0.73331699039253473</v>
      </c>
      <c r="S360" s="190">
        <f t="shared" ca="1" si="104"/>
        <v>0.7058584838350852</v>
      </c>
      <c r="T360" s="190">
        <f t="shared" ca="1" si="104"/>
        <v>0.67923399490559422</v>
      </c>
      <c r="U360" s="190">
        <f t="shared" ca="1" si="104"/>
        <v>0.65347248067078123</v>
      </c>
      <c r="V360" s="190">
        <f t="shared" ca="1" si="104"/>
        <v>0.62858523297795132</v>
      </c>
      <c r="W360" s="187">
        <f t="shared" ca="1" si="104"/>
        <v>0.60457101789466428</v>
      </c>
      <c r="Y360" s="78">
        <f t="shared" ca="1" si="99"/>
        <v>11908245.942716368</v>
      </c>
      <c r="Z360" s="78">
        <f t="shared" ca="1" si="100"/>
        <v>11912137.448459089</v>
      </c>
      <c r="AA360" s="78">
        <f t="shared" ca="1" si="101"/>
        <v>3891.5057427212596</v>
      </c>
    </row>
    <row r="361" spans="1:27" ht="11.25" customHeight="1" x14ac:dyDescent="0.2">
      <c r="A361" s="222">
        <f t="shared" si="102"/>
        <v>351</v>
      </c>
      <c r="B361" s="220">
        <f t="shared" si="91"/>
        <v>1.95E-2</v>
      </c>
      <c r="C361" s="217">
        <f t="shared" si="92"/>
        <v>2.7675000000000004E-3</v>
      </c>
      <c r="D361" s="219">
        <f t="shared" ca="1" si="93"/>
        <v>0.69083780822870533</v>
      </c>
      <c r="E361" s="218">
        <f t="shared" ca="1" si="94"/>
        <v>0.498226532363026</v>
      </c>
      <c r="F361" s="187">
        <f t="shared" ca="1" si="95"/>
        <v>2.4597964123669021E-3</v>
      </c>
      <c r="G361" s="217">
        <f t="shared" ca="1" si="96"/>
        <v>5.2272964123669021E-3</v>
      </c>
      <c r="H361" s="187">
        <f t="shared" ca="1" si="97"/>
        <v>2.47272964123669E-2</v>
      </c>
      <c r="I361" s="191">
        <f t="shared" ref="I361:W370" ca="1" si="105">I$8*EXP(-$H361*I$9)</f>
        <v>0.98722679930875812</v>
      </c>
      <c r="J361" s="190">
        <f t="shared" ca="1" si="105"/>
        <v>0.95969971077529159</v>
      </c>
      <c r="K361" s="190">
        <f t="shared" ca="1" si="105"/>
        <v>0.9304142238577553</v>
      </c>
      <c r="L361" s="190">
        <f t="shared" ca="1" si="105"/>
        <v>0.90018119529564677</v>
      </c>
      <c r="M361" s="190">
        <f t="shared" ca="1" si="105"/>
        <v>0.86958933535969907</v>
      </c>
      <c r="N361" s="190">
        <f t="shared" ca="1" si="105"/>
        <v>0.83906051998667752</v>
      </c>
      <c r="O361" s="190">
        <f t="shared" ca="1" si="105"/>
        <v>0.80889261832619697</v>
      </c>
      <c r="P361" s="190">
        <f t="shared" ca="1" si="105"/>
        <v>0.77929205845035177</v>
      </c>
      <c r="Q361" s="190">
        <f t="shared" ca="1" si="105"/>
        <v>0.75039828139247866</v>
      </c>
      <c r="R361" s="190">
        <f t="shared" ca="1" si="105"/>
        <v>0.72230194043859608</v>
      </c>
      <c r="S361" s="190">
        <f t="shared" ca="1" si="105"/>
        <v>0.69505835693900497</v>
      </c>
      <c r="T361" s="190">
        <f t="shared" ca="1" si="105"/>
        <v>0.66869741986954723</v>
      </c>
      <c r="U361" s="190">
        <f t="shared" ca="1" si="105"/>
        <v>0.64323084088777882</v>
      </c>
      <c r="V361" s="190">
        <f t="shared" ca="1" si="105"/>
        <v>0.618657454457192</v>
      </c>
      <c r="W361" s="187">
        <f t="shared" ca="1" si="105"/>
        <v>0.59496707907145341</v>
      </c>
      <c r="Y361" s="78">
        <f t="shared" ca="1" si="99"/>
        <v>11767667.834416429</v>
      </c>
      <c r="Z361" s="78">
        <f t="shared" ca="1" si="100"/>
        <v>11771662.167636434</v>
      </c>
      <c r="AA361" s="78">
        <f t="shared" ca="1" si="101"/>
        <v>3994.3332200050354</v>
      </c>
    </row>
    <row r="362" spans="1:27" ht="11.25" customHeight="1" x14ac:dyDescent="0.2">
      <c r="A362" s="222">
        <f t="shared" si="102"/>
        <v>352</v>
      </c>
      <c r="B362" s="220">
        <f t="shared" si="91"/>
        <v>1.95E-2</v>
      </c>
      <c r="C362" s="217">
        <f t="shared" si="92"/>
        <v>2.7675000000000004E-3</v>
      </c>
      <c r="D362" s="219">
        <f t="shared" ca="1" si="93"/>
        <v>0.72846852573095755</v>
      </c>
      <c r="E362" s="218">
        <f t="shared" ca="1" si="94"/>
        <v>0.60818776474184666</v>
      </c>
      <c r="F362" s="187">
        <f t="shared" ca="1" si="95"/>
        <v>3.0026864981718528E-3</v>
      </c>
      <c r="G362" s="217">
        <f t="shared" ca="1" si="96"/>
        <v>5.7701864981718528E-3</v>
      </c>
      <c r="H362" s="187">
        <f t="shared" ca="1" si="97"/>
        <v>2.5270186498171851E-2</v>
      </c>
      <c r="I362" s="191">
        <f t="shared" ca="1" si="105"/>
        <v>0.98697617898025147</v>
      </c>
      <c r="J362" s="190">
        <f t="shared" ca="1" si="105"/>
        <v>0.95905779223626375</v>
      </c>
      <c r="K362" s="190">
        <f t="shared" ca="1" si="105"/>
        <v>0.92949811992432241</v>
      </c>
      <c r="L362" s="190">
        <f t="shared" ca="1" si="105"/>
        <v>0.89907891529528039</v>
      </c>
      <c r="M362" s="190">
        <f t="shared" ca="1" si="105"/>
        <v>0.86836619267428417</v>
      </c>
      <c r="N362" s="190">
        <f t="shared" ca="1" si="105"/>
        <v>0.83776446924831238</v>
      </c>
      <c r="O362" s="190">
        <f t="shared" ca="1" si="105"/>
        <v>0.80755852200963507</v>
      </c>
      <c r="P362" s="190">
        <f t="shared" ca="1" si="105"/>
        <v>0.7779450066749235</v>
      </c>
      <c r="Q362" s="190">
        <f t="shared" ca="1" si="105"/>
        <v>0.74905612749675454</v>
      </c>
      <c r="R362" s="190">
        <f t="shared" ca="1" si="105"/>
        <v>0.72097721227354983</v>
      </c>
      <c r="S362" s="190">
        <f t="shared" ca="1" si="105"/>
        <v>0.69375968392360376</v>
      </c>
      <c r="T362" s="190">
        <f t="shared" ca="1" si="105"/>
        <v>0.66743059103126179</v>
      </c>
      <c r="U362" s="190">
        <f t="shared" ca="1" si="105"/>
        <v>0.64199958517823574</v>
      </c>
      <c r="V362" s="190">
        <f t="shared" ca="1" si="105"/>
        <v>0.61746401391400996</v>
      </c>
      <c r="W362" s="187">
        <f t="shared" ca="1" si="105"/>
        <v>0.59381262847262606</v>
      </c>
      <c r="Y362" s="78">
        <f t="shared" ca="1" si="99"/>
        <v>11750745.039333316</v>
      </c>
      <c r="Z362" s="78">
        <f t="shared" ca="1" si="100"/>
        <v>11754751.792022979</v>
      </c>
      <c r="AA362" s="78">
        <f t="shared" ca="1" si="101"/>
        <v>4006.7526896633208</v>
      </c>
    </row>
    <row r="363" spans="1:27" ht="11.25" customHeight="1" x14ac:dyDescent="0.2">
      <c r="A363" s="222">
        <f t="shared" si="102"/>
        <v>353</v>
      </c>
      <c r="B363" s="220">
        <f t="shared" si="91"/>
        <v>1.95E-2</v>
      </c>
      <c r="C363" s="217">
        <f t="shared" si="92"/>
        <v>2.7675000000000004E-3</v>
      </c>
      <c r="D363" s="219">
        <f t="shared" ca="1" si="93"/>
        <v>0.60758372309024511</v>
      </c>
      <c r="E363" s="218">
        <f t="shared" ca="1" si="94"/>
        <v>0.27302687896204031</v>
      </c>
      <c r="F363" s="187">
        <f t="shared" ca="1" si="95"/>
        <v>1.3479622094096223E-3</v>
      </c>
      <c r="G363" s="217">
        <f t="shared" ca="1" si="96"/>
        <v>4.1154622094096227E-3</v>
      </c>
      <c r="H363" s="187">
        <f t="shared" ca="1" si="97"/>
        <v>2.3615462209409622E-2</v>
      </c>
      <c r="I363" s="191">
        <f t="shared" ca="1" si="105"/>
        <v>0.98774026621955024</v>
      </c>
      <c r="J363" s="190">
        <f t="shared" ca="1" si="105"/>
        <v>0.96101569570223155</v>
      </c>
      <c r="K363" s="190">
        <f t="shared" ca="1" si="105"/>
        <v>0.93229321584170488</v>
      </c>
      <c r="L363" s="190">
        <f t="shared" ca="1" si="105"/>
        <v>0.90244287493043041</v>
      </c>
      <c r="M363" s="190">
        <f t="shared" ca="1" si="105"/>
        <v>0.872099700939167</v>
      </c>
      <c r="N363" s="190">
        <f t="shared" ca="1" si="105"/>
        <v>0.84172108205421059</v>
      </c>
      <c r="O363" s="190">
        <f t="shared" ca="1" si="105"/>
        <v>0.81163171881300866</v>
      </c>
      <c r="P363" s="190">
        <f t="shared" ca="1" si="105"/>
        <v>0.78205809324868414</v>
      </c>
      <c r="Q363" s="190">
        <f t="shared" ca="1" si="105"/>
        <v>0.75315451155632074</v>
      </c>
      <c r="R363" s="190">
        <f t="shared" ca="1" si="105"/>
        <v>0.72502257417620042</v>
      </c>
      <c r="S363" s="190">
        <f t="shared" ca="1" si="105"/>
        <v>0.6977256205756347</v>
      </c>
      <c r="T363" s="190">
        <f t="shared" ca="1" si="105"/>
        <v>0.67129938419934188</v>
      </c>
      <c r="U363" s="190">
        <f t="shared" ca="1" si="105"/>
        <v>0.64575981697977991</v>
      </c>
      <c r="V363" s="190">
        <f t="shared" ca="1" si="105"/>
        <v>0.62110881472534141</v>
      </c>
      <c r="W363" s="187">
        <f t="shared" ca="1" si="105"/>
        <v>0.59733839375681741</v>
      </c>
      <c r="Y363" s="78">
        <f t="shared" ca="1" si="99"/>
        <v>11802411.763718424</v>
      </c>
      <c r="Z363" s="78">
        <f t="shared" ca="1" si="100"/>
        <v>11806380.624947352</v>
      </c>
      <c r="AA363" s="78">
        <f t="shared" ca="1" si="101"/>
        <v>3968.8612289279699</v>
      </c>
    </row>
    <row r="364" spans="1:27" ht="11.25" customHeight="1" x14ac:dyDescent="0.2">
      <c r="A364" s="222">
        <f t="shared" si="102"/>
        <v>354</v>
      </c>
      <c r="B364" s="220">
        <f t="shared" si="91"/>
        <v>1.95E-2</v>
      </c>
      <c r="C364" s="217">
        <f t="shared" si="92"/>
        <v>2.7675000000000004E-3</v>
      </c>
      <c r="D364" s="219">
        <f t="shared" ca="1" si="93"/>
        <v>0.36916362299709093</v>
      </c>
      <c r="E364" s="218">
        <f t="shared" ca="1" si="94"/>
        <v>-0.33406932597174027</v>
      </c>
      <c r="F364" s="187">
        <f t="shared" ca="1" si="95"/>
        <v>-1.6493351440151011E-3</v>
      </c>
      <c r="G364" s="217">
        <f t="shared" ca="1" si="96"/>
        <v>1.1181648559848993E-3</v>
      </c>
      <c r="H364" s="187">
        <f t="shared" ca="1" si="97"/>
        <v>2.0618164855984899E-2</v>
      </c>
      <c r="I364" s="191">
        <f t="shared" ca="1" si="105"/>
        <v>0.98912580788821902</v>
      </c>
      <c r="J364" s="190">
        <f t="shared" ca="1" si="105"/>
        <v>0.96457234176338158</v>
      </c>
      <c r="K364" s="190">
        <f t="shared" ca="1" si="105"/>
        <v>0.93737755242615584</v>
      </c>
      <c r="L364" s="190">
        <f t="shared" ca="1" si="105"/>
        <v>0.90856828856703487</v>
      </c>
      <c r="M364" s="190">
        <f t="shared" ca="1" si="105"/>
        <v>0.87890333848006164</v>
      </c>
      <c r="N364" s="190">
        <f t="shared" ca="1" si="105"/>
        <v>0.8489355623538557</v>
      </c>
      <c r="O364" s="190">
        <f t="shared" ca="1" si="105"/>
        <v>0.81906211626675662</v>
      </c>
      <c r="P364" s="190">
        <f t="shared" ca="1" si="105"/>
        <v>0.78956381319834867</v>
      </c>
      <c r="Q364" s="190">
        <f t="shared" ca="1" si="105"/>
        <v>0.76063533039351783</v>
      </c>
      <c r="R364" s="190">
        <f t="shared" ca="1" si="105"/>
        <v>0.7324080528277499</v>
      </c>
      <c r="S364" s="190">
        <f t="shared" ca="1" si="105"/>
        <v>0.70496716531778336</v>
      </c>
      <c r="T364" s="190">
        <f t="shared" ca="1" si="105"/>
        <v>0.67836434133035017</v>
      </c>
      <c r="U364" s="190">
        <f t="shared" ca="1" si="105"/>
        <v>0.65262710709224558</v>
      </c>
      <c r="V364" s="190">
        <f t="shared" ca="1" si="105"/>
        <v>0.6277657201957294</v>
      </c>
      <c r="W364" s="187">
        <f t="shared" ca="1" si="105"/>
        <v>0.60377820344384225</v>
      </c>
      <c r="Y364" s="78">
        <f t="shared" ca="1" si="99"/>
        <v>11896654.741545031</v>
      </c>
      <c r="Z364" s="78">
        <f t="shared" ca="1" si="100"/>
        <v>11900554.701105494</v>
      </c>
      <c r="AA364" s="78">
        <f t="shared" ca="1" si="101"/>
        <v>3899.959560463205</v>
      </c>
    </row>
    <row r="365" spans="1:27" ht="11.25" customHeight="1" x14ac:dyDescent="0.2">
      <c r="A365" s="222">
        <f t="shared" si="102"/>
        <v>355</v>
      </c>
      <c r="B365" s="220">
        <f t="shared" si="91"/>
        <v>1.95E-2</v>
      </c>
      <c r="C365" s="217">
        <f t="shared" si="92"/>
        <v>2.7675000000000004E-3</v>
      </c>
      <c r="D365" s="219">
        <f t="shared" ca="1" si="93"/>
        <v>0.58521721833871576</v>
      </c>
      <c r="E365" s="218">
        <f t="shared" ca="1" si="94"/>
        <v>0.21525878224305281</v>
      </c>
      <c r="F365" s="187">
        <f t="shared" ca="1" si="95"/>
        <v>1.0627550840791469E-3</v>
      </c>
      <c r="G365" s="217">
        <f t="shared" ca="1" si="96"/>
        <v>3.8302550840791476E-3</v>
      </c>
      <c r="H365" s="187">
        <f t="shared" ca="1" si="97"/>
        <v>2.3330255084079148E-2</v>
      </c>
      <c r="I365" s="191">
        <f t="shared" ca="1" si="105"/>
        <v>0.98787202351560088</v>
      </c>
      <c r="J365" s="190">
        <f t="shared" ca="1" si="105"/>
        <v>0.96135356218638168</v>
      </c>
      <c r="K365" s="190">
        <f t="shared" ca="1" si="105"/>
        <v>0.93277582512353463</v>
      </c>
      <c r="L365" s="190">
        <f t="shared" ca="1" si="105"/>
        <v>0.90302395501332433</v>
      </c>
      <c r="M365" s="190">
        <f t="shared" ca="1" si="105"/>
        <v>0.87274482570026291</v>
      </c>
      <c r="N365" s="190">
        <f t="shared" ca="1" si="105"/>
        <v>0.84240492657636157</v>
      </c>
      <c r="O365" s="190">
        <f t="shared" ca="1" si="105"/>
        <v>0.81233584498283817</v>
      </c>
      <c r="P365" s="190">
        <f t="shared" ca="1" si="105"/>
        <v>0.78276921589973825</v>
      </c>
      <c r="Q365" s="190">
        <f t="shared" ca="1" si="105"/>
        <v>0.7538631683300826</v>
      </c>
      <c r="R365" s="190">
        <f t="shared" ca="1" si="105"/>
        <v>0.7257221196824285</v>
      </c>
      <c r="S365" s="190">
        <f t="shared" ca="1" si="105"/>
        <v>0.69841147364341538</v>
      </c>
      <c r="T365" s="190">
        <f t="shared" ca="1" si="105"/>
        <v>0.67196846882178396</v>
      </c>
      <c r="U365" s="190">
        <f t="shared" ca="1" si="105"/>
        <v>0.64641014948029207</v>
      </c>
      <c r="V365" s="190">
        <f t="shared" ca="1" si="105"/>
        <v>0.62173920023205964</v>
      </c>
      <c r="W365" s="187">
        <f t="shared" ca="1" si="105"/>
        <v>0.59794820380980174</v>
      </c>
      <c r="Y365" s="78">
        <f t="shared" ca="1" si="99"/>
        <v>11811342.962997906</v>
      </c>
      <c r="Z365" s="78">
        <f t="shared" ca="1" si="100"/>
        <v>11815305.282333534</v>
      </c>
      <c r="AA365" s="78">
        <f t="shared" ca="1" si="101"/>
        <v>3962.3193356283009</v>
      </c>
    </row>
    <row r="366" spans="1:27" ht="11.25" customHeight="1" x14ac:dyDescent="0.2">
      <c r="A366" s="222">
        <f t="shared" si="102"/>
        <v>356</v>
      </c>
      <c r="B366" s="220">
        <f t="shared" si="91"/>
        <v>1.95E-2</v>
      </c>
      <c r="C366" s="217">
        <f t="shared" si="92"/>
        <v>2.7675000000000004E-3</v>
      </c>
      <c r="D366" s="219">
        <f t="shared" ca="1" si="93"/>
        <v>0.66601252204479655</v>
      </c>
      <c r="E366" s="218">
        <f t="shared" ca="1" si="94"/>
        <v>0.42892891629770141</v>
      </c>
      <c r="F366" s="187">
        <f t="shared" ca="1" si="95"/>
        <v>2.1176668461741839E-3</v>
      </c>
      <c r="G366" s="217">
        <f t="shared" ca="1" si="96"/>
        <v>4.8851668461741844E-3</v>
      </c>
      <c r="H366" s="187">
        <f t="shared" ca="1" si="97"/>
        <v>2.4385166846174186E-2</v>
      </c>
      <c r="I366" s="191">
        <f t="shared" ca="1" si="105"/>
        <v>0.98738477303689143</v>
      </c>
      <c r="J366" s="190">
        <f t="shared" ca="1" si="105"/>
        <v>0.96010446879844069</v>
      </c>
      <c r="K366" s="190">
        <f t="shared" ca="1" si="105"/>
        <v>0.9309920166952772</v>
      </c>
      <c r="L366" s="190">
        <f t="shared" ca="1" si="105"/>
        <v>0.90087654670819772</v>
      </c>
      <c r="M366" s="190">
        <f t="shared" ca="1" si="105"/>
        <v>0.87036104524939362</v>
      </c>
      <c r="N366" s="190">
        <f t="shared" ca="1" si="105"/>
        <v>0.83987832146424923</v>
      </c>
      <c r="O366" s="190">
        <f t="shared" ca="1" si="105"/>
        <v>0.80973449828356714</v>
      </c>
      <c r="P366" s="190">
        <f t="shared" ca="1" si="105"/>
        <v>0.78014216894956312</v>
      </c>
      <c r="Q366" s="190">
        <f t="shared" ca="1" si="105"/>
        <v>0.75124534240511509</v>
      </c>
      <c r="R366" s="190">
        <f t="shared" ca="1" si="105"/>
        <v>0.72313803473800042</v>
      </c>
      <c r="S366" s="190">
        <f t="shared" ca="1" si="105"/>
        <v>0.69587802970913037</v>
      </c>
      <c r="T366" s="190">
        <f t="shared" ca="1" si="105"/>
        <v>0.6694970108103111</v>
      </c>
      <c r="U366" s="190">
        <f t="shared" ca="1" si="105"/>
        <v>0.64400799145428178</v>
      </c>
      <c r="V366" s="190">
        <f t="shared" ca="1" si="105"/>
        <v>0.61941074581440092</v>
      </c>
      <c r="W366" s="187">
        <f t="shared" ca="1" si="105"/>
        <v>0.59569576695883442</v>
      </c>
      <c r="Y366" s="78">
        <f t="shared" ca="1" si="99"/>
        <v>11778346.761075655</v>
      </c>
      <c r="Z366" s="78">
        <f t="shared" ca="1" si="100"/>
        <v>11782333.261390731</v>
      </c>
      <c r="AA366" s="78">
        <f t="shared" ca="1" si="101"/>
        <v>3986.5003150757402</v>
      </c>
    </row>
    <row r="367" spans="1:27" ht="11.25" customHeight="1" x14ac:dyDescent="0.2">
      <c r="A367" s="222">
        <f t="shared" si="102"/>
        <v>357</v>
      </c>
      <c r="B367" s="220">
        <f t="shared" si="91"/>
        <v>1.95E-2</v>
      </c>
      <c r="C367" s="217">
        <f t="shared" si="92"/>
        <v>2.7675000000000004E-3</v>
      </c>
      <c r="D367" s="219">
        <f t="shared" ca="1" si="93"/>
        <v>0.30685498997318694</v>
      </c>
      <c r="E367" s="218">
        <f t="shared" ca="1" si="94"/>
        <v>-0.50478481839544864</v>
      </c>
      <c r="F367" s="187">
        <f t="shared" ca="1" si="95"/>
        <v>-2.4921753552893454E-3</v>
      </c>
      <c r="G367" s="217">
        <f t="shared" ca="1" si="96"/>
        <v>2.7532464471065506E-4</v>
      </c>
      <c r="H367" s="187">
        <f t="shared" ca="1" si="97"/>
        <v>1.9775324644710657E-2</v>
      </c>
      <c r="I367" s="191">
        <f t="shared" ca="1" si="105"/>
        <v>0.98951577228360932</v>
      </c>
      <c r="J367" s="190">
        <f t="shared" ca="1" si="105"/>
        <v>0.96557483988664183</v>
      </c>
      <c r="K367" s="190">
        <f t="shared" ca="1" si="105"/>
        <v>0.93881225649779609</v>
      </c>
      <c r="L367" s="190">
        <f t="shared" ca="1" si="105"/>
        <v>0.9102982326478698</v>
      </c>
      <c r="M367" s="190">
        <f t="shared" ca="1" si="105"/>
        <v>0.88082606532352781</v>
      </c>
      <c r="N367" s="190">
        <f t="shared" ca="1" si="105"/>
        <v>0.85097539084362239</v>
      </c>
      <c r="O367" s="190">
        <f t="shared" ca="1" si="105"/>
        <v>0.82116377144784347</v>
      </c>
      <c r="P367" s="190">
        <f t="shared" ca="1" si="105"/>
        <v>0.79168736863703382</v>
      </c>
      <c r="Q367" s="190">
        <f t="shared" ca="1" si="105"/>
        <v>0.76275229036360959</v>
      </c>
      <c r="R367" s="190">
        <f t="shared" ca="1" si="105"/>
        <v>0.73449836912165412</v>
      </c>
      <c r="S367" s="190">
        <f t="shared" ca="1" si="105"/>
        <v>0.70701699345215985</v>
      </c>
      <c r="T367" s="190">
        <f t="shared" ca="1" si="105"/>
        <v>0.68036436795650657</v>
      </c>
      <c r="U367" s="190">
        <f t="shared" ca="1" si="105"/>
        <v>0.65457131149421266</v>
      </c>
      <c r="V367" s="190">
        <f t="shared" ca="1" si="105"/>
        <v>0.62965046185372409</v>
      </c>
      <c r="W367" s="187">
        <f t="shared" ca="1" si="105"/>
        <v>0.6056015524678372</v>
      </c>
      <c r="Y367" s="78">
        <f t="shared" ca="1" si="99"/>
        <v>11923309.044277649</v>
      </c>
      <c r="Z367" s="78">
        <f t="shared" ca="1" si="100"/>
        <v>11927189.571136348</v>
      </c>
      <c r="AA367" s="78">
        <f t="shared" ca="1" si="101"/>
        <v>3880.5268586985767</v>
      </c>
    </row>
    <row r="368" spans="1:27" ht="11.25" customHeight="1" x14ac:dyDescent="0.2">
      <c r="A368" s="222">
        <f t="shared" si="102"/>
        <v>358</v>
      </c>
      <c r="B368" s="220">
        <f t="shared" si="91"/>
        <v>1.95E-2</v>
      </c>
      <c r="C368" s="217">
        <f t="shared" si="92"/>
        <v>2.7675000000000004E-3</v>
      </c>
      <c r="D368" s="219">
        <f t="shared" ca="1" si="93"/>
        <v>0.35015749974070765</v>
      </c>
      <c r="E368" s="218">
        <f t="shared" ca="1" si="94"/>
        <v>-0.38489528480002844</v>
      </c>
      <c r="F368" s="187">
        <f t="shared" ca="1" si="95"/>
        <v>-1.9002682097191087E-3</v>
      </c>
      <c r="G368" s="217">
        <f t="shared" ca="1" si="96"/>
        <v>8.6723179028089172E-4</v>
      </c>
      <c r="H368" s="187">
        <f t="shared" ca="1" si="97"/>
        <v>2.0367231790280892E-2</v>
      </c>
      <c r="I368" s="191">
        <f t="shared" ca="1" si="105"/>
        <v>0.98924189325794554</v>
      </c>
      <c r="J368" s="190">
        <f t="shared" ca="1" si="105"/>
        <v>0.96487069983018969</v>
      </c>
      <c r="K368" s="190">
        <f t="shared" ca="1" si="105"/>
        <v>0.93780446771751313</v>
      </c>
      <c r="L368" s="190">
        <f t="shared" ca="1" si="105"/>
        <v>0.9090829890390032</v>
      </c>
      <c r="M368" s="190">
        <f t="shared" ca="1" si="105"/>
        <v>0.87947533964118596</v>
      </c>
      <c r="N368" s="190">
        <f t="shared" ca="1" si="105"/>
        <v>0.8495423548771186</v>
      </c>
      <c r="O368" s="190">
        <f t="shared" ca="1" si="105"/>
        <v>0.81968726478072995</v>
      </c>
      <c r="P368" s="190">
        <f t="shared" ca="1" si="105"/>
        <v>0.79019544870255454</v>
      </c>
      <c r="Q368" s="190">
        <f t="shared" ca="1" si="105"/>
        <v>0.76126498347108795</v>
      </c>
      <c r="R368" s="190">
        <f t="shared" ca="1" si="105"/>
        <v>0.73302976576442758</v>
      </c>
      <c r="S368" s="190">
        <f t="shared" ca="1" si="105"/>
        <v>0.70557682459010473</v>
      </c>
      <c r="T368" s="190">
        <f t="shared" ca="1" si="105"/>
        <v>0.67895918018915402</v>
      </c>
      <c r="U368" s="190">
        <f t="shared" ca="1" si="105"/>
        <v>0.65320533733186303</v>
      </c>
      <c r="V368" s="190">
        <f t="shared" ca="1" si="105"/>
        <v>0.62832626091875765</v>
      </c>
      <c r="W368" s="187">
        <f t="shared" ca="1" si="105"/>
        <v>0.60432048205016431</v>
      </c>
      <c r="Y368" s="78">
        <f t="shared" ca="1" si="99"/>
        <v>11904583.2921618</v>
      </c>
      <c r="Z368" s="78">
        <f t="shared" ca="1" si="100"/>
        <v>11908477.46867834</v>
      </c>
      <c r="AA368" s="78">
        <f t="shared" ca="1" si="101"/>
        <v>3894.1765165403485</v>
      </c>
    </row>
    <row r="369" spans="1:27" ht="11.25" customHeight="1" x14ac:dyDescent="0.2">
      <c r="A369" s="222">
        <f t="shared" si="102"/>
        <v>359</v>
      </c>
      <c r="B369" s="220">
        <f t="shared" si="91"/>
        <v>1.95E-2</v>
      </c>
      <c r="C369" s="217">
        <f t="shared" si="92"/>
        <v>2.7675000000000004E-3</v>
      </c>
      <c r="D369" s="219">
        <f t="shared" ca="1" si="93"/>
        <v>0.76927315000334606</v>
      </c>
      <c r="E369" s="218">
        <f t="shared" ca="1" si="94"/>
        <v>0.73645523622386866</v>
      </c>
      <c r="F369" s="187">
        <f t="shared" ca="1" si="95"/>
        <v>3.6359563978667136E-3</v>
      </c>
      <c r="G369" s="217">
        <f t="shared" ca="1" si="96"/>
        <v>6.4034563978667136E-3</v>
      </c>
      <c r="H369" s="187">
        <f t="shared" ca="1" si="97"/>
        <v>2.5903456397866714E-2</v>
      </c>
      <c r="I369" s="191">
        <f t="shared" ca="1" si="105"/>
        <v>0.98668391601466832</v>
      </c>
      <c r="J369" s="190">
        <f t="shared" ca="1" si="105"/>
        <v>0.9583095502352299</v>
      </c>
      <c r="K369" s="190">
        <f t="shared" ca="1" si="105"/>
        <v>0.92843064359913274</v>
      </c>
      <c r="L369" s="190">
        <f t="shared" ca="1" si="105"/>
        <v>0.89779483418998796</v>
      </c>
      <c r="M369" s="190">
        <f t="shared" ca="1" si="105"/>
        <v>0.86694159612309185</v>
      </c>
      <c r="N369" s="190">
        <f t="shared" ca="1" si="105"/>
        <v>0.83625518262739063</v>
      </c>
      <c r="O369" s="190">
        <f t="shared" ca="1" si="105"/>
        <v>0.80600510663715152</v>
      </c>
      <c r="P369" s="190">
        <f t="shared" ca="1" si="105"/>
        <v>0.77637664093019809</v>
      </c>
      <c r="Q369" s="190">
        <f t="shared" ca="1" si="105"/>
        <v>0.7474935661157085</v>
      </c>
      <c r="R369" s="190">
        <f t="shared" ca="1" si="105"/>
        <v>0.71943501432295232</v>
      </c>
      <c r="S369" s="190">
        <f t="shared" ca="1" si="105"/>
        <v>0.69224787482260675</v>
      </c>
      <c r="T369" s="190">
        <f t="shared" ca="1" si="105"/>
        <v>0.66595589398803834</v>
      </c>
      <c r="U369" s="190">
        <f t="shared" ca="1" si="105"/>
        <v>0.64056632894209442</v>
      </c>
      <c r="V369" s="190">
        <f t="shared" ca="1" si="105"/>
        <v>0.61607479929797482</v>
      </c>
      <c r="W369" s="187">
        <f t="shared" ca="1" si="105"/>
        <v>0.59246881622932679</v>
      </c>
      <c r="Y369" s="78">
        <f t="shared" ca="1" si="99"/>
        <v>11731039.764075553</v>
      </c>
      <c r="Z369" s="78">
        <f t="shared" ca="1" si="100"/>
        <v>11735060.988416377</v>
      </c>
      <c r="AA369" s="78">
        <f t="shared" ca="1" si="101"/>
        <v>4021.2243408244103</v>
      </c>
    </row>
    <row r="370" spans="1:27" ht="11.25" customHeight="1" x14ac:dyDescent="0.2">
      <c r="A370" s="222">
        <f t="shared" si="102"/>
        <v>360</v>
      </c>
      <c r="B370" s="220">
        <f t="shared" si="91"/>
        <v>1.95E-2</v>
      </c>
      <c r="C370" s="217">
        <f t="shared" si="92"/>
        <v>2.7675000000000004E-3</v>
      </c>
      <c r="D370" s="219">
        <f t="shared" ca="1" si="93"/>
        <v>0.99024340838261493</v>
      </c>
      <c r="E370" s="218">
        <f t="shared" ca="1" si="94"/>
        <v>2.3355792087896585</v>
      </c>
      <c r="F370" s="187">
        <f t="shared" ca="1" si="95"/>
        <v>1.1530998422206623E-2</v>
      </c>
      <c r="G370" s="217">
        <f t="shared" ca="1" si="96"/>
        <v>1.4298498422206624E-2</v>
      </c>
      <c r="H370" s="187">
        <f t="shared" ca="1" si="97"/>
        <v>3.3798498422206627E-2</v>
      </c>
      <c r="I370" s="191">
        <f t="shared" ca="1" si="105"/>
        <v>0.9830475001134148</v>
      </c>
      <c r="J370" s="190">
        <f t="shared" ca="1" si="105"/>
        <v>0.94902999915824882</v>
      </c>
      <c r="K370" s="190">
        <f t="shared" ca="1" si="105"/>
        <v>0.91522476906727568</v>
      </c>
      <c r="L370" s="190">
        <f t="shared" ca="1" si="105"/>
        <v>0.88193917961775847</v>
      </c>
      <c r="M370" s="190">
        <f t="shared" ca="1" si="105"/>
        <v>0.84937597324399783</v>
      </c>
      <c r="N370" s="190">
        <f t="shared" ca="1" si="105"/>
        <v>0.81766544491406201</v>
      </c>
      <c r="O370" s="190">
        <f t="shared" ca="1" si="105"/>
        <v>0.78688752790060779</v>
      </c>
      <c r="P370" s="190">
        <f t="shared" ca="1" si="105"/>
        <v>0.75708706002561332</v>
      </c>
      <c r="Q370" s="190">
        <f t="shared" ca="1" si="105"/>
        <v>0.72828441382399056</v>
      </c>
      <c r="R370" s="190">
        <f t="shared" ca="1" si="105"/>
        <v>0.70048294875606543</v>
      </c>
      <c r="S370" s="190">
        <f t="shared" ca="1" si="105"/>
        <v>0.67367426558506882</v>
      </c>
      <c r="T370" s="190">
        <f t="shared" ca="1" si="105"/>
        <v>0.64784192774391702</v>
      </c>
      <c r="U370" s="190">
        <f t="shared" ca="1" si="105"/>
        <v>0.62296410519500811</v>
      </c>
      <c r="V370" s="190">
        <f t="shared" ca="1" si="105"/>
        <v>0.5990154559718297</v>
      </c>
      <c r="W370" s="187">
        <f t="shared" ca="1" si="105"/>
        <v>0.57596846548928882</v>
      </c>
      <c r="Y370" s="78">
        <f t="shared" ca="1" si="99"/>
        <v>11488489.036606148</v>
      </c>
      <c r="Z370" s="78">
        <f t="shared" ca="1" si="100"/>
        <v>11492689.143707637</v>
      </c>
      <c r="AA370" s="78">
        <f t="shared" ca="1" si="101"/>
        <v>4200.1071014888585</v>
      </c>
    </row>
    <row r="371" spans="1:27" ht="11.25" customHeight="1" x14ac:dyDescent="0.2">
      <c r="A371" s="222">
        <f t="shared" si="102"/>
        <v>361</v>
      </c>
      <c r="B371" s="220">
        <f t="shared" si="91"/>
        <v>1.95E-2</v>
      </c>
      <c r="C371" s="217">
        <f t="shared" si="92"/>
        <v>2.7675000000000004E-3</v>
      </c>
      <c r="D371" s="219">
        <f t="shared" ca="1" si="93"/>
        <v>0.94872566089631216</v>
      </c>
      <c r="E371" s="218">
        <f t="shared" ca="1" si="94"/>
        <v>1.6326212544757386</v>
      </c>
      <c r="F371" s="187">
        <f t="shared" ca="1" si="95"/>
        <v>8.0604216027323691E-3</v>
      </c>
      <c r="G371" s="217">
        <f t="shared" ca="1" si="96"/>
        <v>1.082792160273237E-2</v>
      </c>
      <c r="H371" s="187">
        <f t="shared" ca="1" si="97"/>
        <v>3.0327921602732372E-2</v>
      </c>
      <c r="I371" s="191">
        <f t="shared" ref="I371:W380" ca="1" si="106">I$8*EXP(-$H371*I$9)</f>
        <v>0.98464437629379686</v>
      </c>
      <c r="J371" s="190">
        <f t="shared" ca="1" si="106"/>
        <v>0.9530980716879015</v>
      </c>
      <c r="K371" s="190">
        <f t="shared" ca="1" si="106"/>
        <v>0.92100663520513337</v>
      </c>
      <c r="L371" s="190">
        <f t="shared" ca="1" si="106"/>
        <v>0.8888743701533276</v>
      </c>
      <c r="M371" s="190">
        <f t="shared" ca="1" si="106"/>
        <v>0.85705336434109791</v>
      </c>
      <c r="N371" s="190">
        <f t="shared" ca="1" si="106"/>
        <v>0.82578584460455073</v>
      </c>
      <c r="O371" s="190">
        <f t="shared" ca="1" si="106"/>
        <v>0.79523491423294901</v>
      </c>
      <c r="P371" s="190">
        <f t="shared" ca="1" si="106"/>
        <v>0.76550680747844746</v>
      </c>
      <c r="Q371" s="190">
        <f t="shared" ca="1" si="106"/>
        <v>0.73666698781337103</v>
      </c>
      <c r="R371" s="190">
        <f t="shared" ca="1" si="106"/>
        <v>0.70875179012885881</v>
      </c>
      <c r="S371" s="190">
        <f t="shared" ca="1" si="106"/>
        <v>0.68177683999202232</v>
      </c>
      <c r="T371" s="190">
        <f t="shared" ca="1" si="106"/>
        <v>0.65574314152983848</v>
      </c>
      <c r="U371" s="190">
        <f t="shared" ca="1" si="106"/>
        <v>0.6306414780178865</v>
      </c>
      <c r="V371" s="190">
        <f t="shared" ca="1" si="106"/>
        <v>0.60645559058926202</v>
      </c>
      <c r="W371" s="187">
        <f t="shared" ca="1" si="106"/>
        <v>0.58316447162640728</v>
      </c>
      <c r="Y371" s="78">
        <f t="shared" ca="1" si="99"/>
        <v>11594404.683694851</v>
      </c>
      <c r="Z371" s="78">
        <f t="shared" ca="1" si="100"/>
        <v>11598526.524547882</v>
      </c>
      <c r="AA371" s="78">
        <f t="shared" ca="1" si="101"/>
        <v>4121.8408530317247</v>
      </c>
    </row>
    <row r="372" spans="1:27" ht="11.25" customHeight="1" x14ac:dyDescent="0.2">
      <c r="A372" s="222">
        <f t="shared" si="102"/>
        <v>362</v>
      </c>
      <c r="B372" s="220">
        <f t="shared" si="91"/>
        <v>1.95E-2</v>
      </c>
      <c r="C372" s="217">
        <f t="shared" si="92"/>
        <v>2.7675000000000004E-3</v>
      </c>
      <c r="D372" s="219">
        <f t="shared" ca="1" si="93"/>
        <v>0.10806224609871073</v>
      </c>
      <c r="E372" s="218">
        <f t="shared" ca="1" si="94"/>
        <v>-1.2368992401377366</v>
      </c>
      <c r="F372" s="187">
        <f t="shared" ca="1" si="95"/>
        <v>-6.1067006988163785E-3</v>
      </c>
      <c r="G372" s="217">
        <f t="shared" ca="1" si="96"/>
        <v>-3.3392006988163781E-3</v>
      </c>
      <c r="H372" s="187">
        <f t="shared" ca="1" si="97"/>
        <v>1.6160799301183623E-2</v>
      </c>
      <c r="I372" s="191">
        <f t="shared" ca="1" si="106"/>
        <v>0.9911898811470119</v>
      </c>
      <c r="J372" s="190">
        <f t="shared" ca="1" si="106"/>
        <v>0.96988588782794349</v>
      </c>
      <c r="K372" s="190">
        <f t="shared" ca="1" si="106"/>
        <v>0.94498993653571806</v>
      </c>
      <c r="L372" s="190">
        <f t="shared" ca="1" si="106"/>
        <v>0.91775453849426492</v>
      </c>
      <c r="M372" s="190">
        <f t="shared" ca="1" si="106"/>
        <v>0.88911950386745342</v>
      </c>
      <c r="N372" s="190">
        <f t="shared" ca="1" si="106"/>
        <v>0.85977893464575605</v>
      </c>
      <c r="O372" s="190">
        <f t="shared" ca="1" si="106"/>
        <v>0.83023805728647548</v>
      </c>
      <c r="P372" s="190">
        <f t="shared" ca="1" si="106"/>
        <v>0.8008592065037643</v>
      </c>
      <c r="Q372" s="190">
        <f t="shared" ca="1" si="106"/>
        <v>0.77189790267224245</v>
      </c>
      <c r="R372" s="190">
        <f t="shared" ca="1" si="106"/>
        <v>0.7435305670756488</v>
      </c>
      <c r="S372" s="190">
        <f t="shared" ca="1" si="106"/>
        <v>0.71587549843811016</v>
      </c>
      <c r="T372" s="190">
        <f t="shared" ca="1" si="106"/>
        <v>0.68900857859417586</v>
      </c>
      <c r="U372" s="190">
        <f t="shared" ca="1" si="106"/>
        <v>0.66297493786162021</v>
      </c>
      <c r="V372" s="190">
        <f t="shared" ca="1" si="106"/>
        <v>0.6377975668900121</v>
      </c>
      <c r="W372" s="187">
        <f t="shared" ca="1" si="106"/>
        <v>0.61348364403999067</v>
      </c>
      <c r="Y372" s="78">
        <f t="shared" ca="1" si="99"/>
        <v>12038384.641880188</v>
      </c>
      <c r="Z372" s="78">
        <f t="shared" ca="1" si="100"/>
        <v>12042181.574867789</v>
      </c>
      <c r="AA372" s="78">
        <f t="shared" ca="1" si="101"/>
        <v>3796.932987600565</v>
      </c>
    </row>
    <row r="373" spans="1:27" ht="11.25" customHeight="1" x14ac:dyDescent="0.2">
      <c r="A373" s="222">
        <f t="shared" si="102"/>
        <v>363</v>
      </c>
      <c r="B373" s="220">
        <f t="shared" si="91"/>
        <v>1.95E-2</v>
      </c>
      <c r="C373" s="217">
        <f t="shared" si="92"/>
        <v>2.7675000000000004E-3</v>
      </c>
      <c r="D373" s="219">
        <f t="shared" ca="1" si="93"/>
        <v>0.41086397640129058</v>
      </c>
      <c r="E373" s="218">
        <f t="shared" ca="1" si="94"/>
        <v>-0.22532307130327245</v>
      </c>
      <c r="F373" s="187">
        <f t="shared" ca="1" si="95"/>
        <v>-1.1124435300274922E-3</v>
      </c>
      <c r="G373" s="217">
        <f t="shared" ca="1" si="96"/>
        <v>1.6550564699725082E-3</v>
      </c>
      <c r="H373" s="187">
        <f t="shared" ca="1" si="97"/>
        <v>2.1155056469972507E-2</v>
      </c>
      <c r="I373" s="191">
        <f t="shared" ca="1" si="106"/>
        <v>0.98887747959070538</v>
      </c>
      <c r="J373" s="190">
        <f t="shared" ca="1" si="106"/>
        <v>0.96393429035088196</v>
      </c>
      <c r="K373" s="190">
        <f t="shared" ca="1" si="106"/>
        <v>0.93646478521890419</v>
      </c>
      <c r="L373" s="190">
        <f t="shared" ca="1" si="106"/>
        <v>0.90746802377721714</v>
      </c>
      <c r="M373" s="190">
        <f t="shared" ca="1" si="106"/>
        <v>0.87768074488037606</v>
      </c>
      <c r="N373" s="190">
        <f t="shared" ca="1" si="106"/>
        <v>0.84763873589860017</v>
      </c>
      <c r="O373" s="190">
        <f t="shared" ca="1" si="106"/>
        <v>0.81772616129304132</v>
      </c>
      <c r="P373" s="190">
        <f t="shared" ca="1" si="106"/>
        <v>0.78821407315187031</v>
      </c>
      <c r="Q373" s="190">
        <f t="shared" ca="1" si="106"/>
        <v>0.75928988528778962</v>
      </c>
      <c r="R373" s="190">
        <f t="shared" ca="1" si="106"/>
        <v>0.73107961812546396</v>
      </c>
      <c r="S373" s="190">
        <f t="shared" ca="1" si="106"/>
        <v>0.70366451865124879</v>
      </c>
      <c r="T373" s="190">
        <f t="shared" ca="1" si="106"/>
        <v>0.67709338519302598</v>
      </c>
      <c r="U373" s="190">
        <f t="shared" ca="1" si="106"/>
        <v>0.6513916552766611</v>
      </c>
      <c r="V373" s="190">
        <f t="shared" ca="1" si="106"/>
        <v>0.6265680769340769</v>
      </c>
      <c r="W373" s="187">
        <f t="shared" ca="1" si="106"/>
        <v>0.60261958825743955</v>
      </c>
      <c r="Y373" s="78">
        <f t="shared" ca="1" si="99"/>
        <v>11879711.021887302</v>
      </c>
      <c r="Z373" s="78">
        <f t="shared" ca="1" si="100"/>
        <v>11883623.34741242</v>
      </c>
      <c r="AA373" s="78">
        <f t="shared" ca="1" si="101"/>
        <v>3912.3255251180381</v>
      </c>
    </row>
    <row r="374" spans="1:27" ht="11.25" customHeight="1" x14ac:dyDescent="0.2">
      <c r="A374" s="222">
        <f t="shared" si="102"/>
        <v>364</v>
      </c>
      <c r="B374" s="220">
        <f t="shared" si="91"/>
        <v>1.95E-2</v>
      </c>
      <c r="C374" s="217">
        <f t="shared" si="92"/>
        <v>2.7675000000000004E-3</v>
      </c>
      <c r="D374" s="219">
        <f t="shared" ca="1" si="93"/>
        <v>0.4548831115148122</v>
      </c>
      <c r="E374" s="218">
        <f t="shared" ca="1" si="94"/>
        <v>-0.11333341944680576</v>
      </c>
      <c r="F374" s="187">
        <f t="shared" ca="1" si="95"/>
        <v>-5.5953892546493076E-4</v>
      </c>
      <c r="G374" s="217">
        <f t="shared" ca="1" si="96"/>
        <v>2.2079610745350696E-3</v>
      </c>
      <c r="H374" s="187">
        <f t="shared" ca="1" si="97"/>
        <v>2.170796107453507E-2</v>
      </c>
      <c r="I374" s="191">
        <f t="shared" ca="1" si="106"/>
        <v>0.98862180997170046</v>
      </c>
      <c r="J374" s="190">
        <f t="shared" ca="1" si="106"/>
        <v>0.96327764994882514</v>
      </c>
      <c r="K374" s="190">
        <f t="shared" ca="1" si="106"/>
        <v>0.93552572334539119</v>
      </c>
      <c r="L374" s="190">
        <f t="shared" ca="1" si="106"/>
        <v>0.90633633577587924</v>
      </c>
      <c r="M374" s="190">
        <f t="shared" ca="1" si="106"/>
        <v>0.87642346447433461</v>
      </c>
      <c r="N374" s="190">
        <f t="shared" ca="1" si="106"/>
        <v>0.84630530161288953</v>
      </c>
      <c r="O374" s="190">
        <f t="shared" ca="1" si="106"/>
        <v>0.81635263843572314</v>
      </c>
      <c r="P374" s="190">
        <f t="shared" ca="1" si="106"/>
        <v>0.78682648816938672</v>
      </c>
      <c r="Q374" s="190">
        <f t="shared" ca="1" si="106"/>
        <v>0.75790679915344572</v>
      </c>
      <c r="R374" s="190">
        <f t="shared" ca="1" si="106"/>
        <v>0.729714080692621</v>
      </c>
      <c r="S374" s="190">
        <f t="shared" ca="1" si="106"/>
        <v>0.70232553582385426</v>
      </c>
      <c r="T374" s="190">
        <f t="shared" ca="1" si="106"/>
        <v>0.67578701107556194</v>
      </c>
      <c r="U374" s="190">
        <f t="shared" ca="1" si="106"/>
        <v>0.65012180004522202</v>
      </c>
      <c r="V374" s="190">
        <f t="shared" ca="1" si="106"/>
        <v>0.62533710155885169</v>
      </c>
      <c r="W374" s="187">
        <f t="shared" ca="1" si="106"/>
        <v>0.60142874067174679</v>
      </c>
      <c r="Y374" s="78">
        <f t="shared" ca="1" si="99"/>
        <v>11862290.480755432</v>
      </c>
      <c r="Z374" s="78">
        <f t="shared" ca="1" si="100"/>
        <v>11866215.530428616</v>
      </c>
      <c r="AA374" s="78">
        <f t="shared" ca="1" si="101"/>
        <v>3925.0496731847525</v>
      </c>
    </row>
    <row r="375" spans="1:27" ht="11.25" customHeight="1" x14ac:dyDescent="0.2">
      <c r="A375" s="222">
        <f t="shared" si="102"/>
        <v>365</v>
      </c>
      <c r="B375" s="220">
        <f t="shared" si="91"/>
        <v>1.95E-2</v>
      </c>
      <c r="C375" s="217">
        <f t="shared" si="92"/>
        <v>2.7675000000000004E-3</v>
      </c>
      <c r="D375" s="219">
        <f t="shared" ca="1" si="93"/>
        <v>0.36722081942337592</v>
      </c>
      <c r="E375" s="218">
        <f t="shared" ca="1" si="94"/>
        <v>-0.33922313948404981</v>
      </c>
      <c r="F375" s="187">
        <f t="shared" ca="1" si="95"/>
        <v>-1.6747800594584035E-3</v>
      </c>
      <c r="G375" s="217">
        <f t="shared" ca="1" si="96"/>
        <v>1.0927199405415969E-3</v>
      </c>
      <c r="H375" s="187">
        <f t="shared" ca="1" si="97"/>
        <v>2.0592719940541598E-2</v>
      </c>
      <c r="I375" s="191">
        <f t="shared" ca="1" si="106"/>
        <v>0.98913757846403283</v>
      </c>
      <c r="J375" s="190">
        <f t="shared" ca="1" si="106"/>
        <v>0.96460259142739391</v>
      </c>
      <c r="K375" s="190">
        <f t="shared" ca="1" si="106"/>
        <v>0.93742083329578829</v>
      </c>
      <c r="L375" s="190">
        <f t="shared" ca="1" si="106"/>
        <v>0.9086204665362404</v>
      </c>
      <c r="M375" s="190">
        <f t="shared" ca="1" si="106"/>
        <v>0.8789613231342871</v>
      </c>
      <c r="N375" s="190">
        <f t="shared" ca="1" si="106"/>
        <v>0.84899707209643616</v>
      </c>
      <c r="O375" s="190">
        <f t="shared" ca="1" si="106"/>
        <v>0.81912548535193941</v>
      </c>
      <c r="P375" s="190">
        <f t="shared" ca="1" si="106"/>
        <v>0.78962783879073228</v>
      </c>
      <c r="Q375" s="190">
        <f t="shared" ca="1" si="106"/>
        <v>0.7606991542404653</v>
      </c>
      <c r="R375" s="190">
        <f t="shared" ca="1" si="106"/>
        <v>0.73247107123817268</v>
      </c>
      <c r="S375" s="190">
        <f t="shared" ca="1" si="106"/>
        <v>0.70502896149564442</v>
      </c>
      <c r="T375" s="190">
        <f t="shared" ca="1" si="106"/>
        <v>0.67842463495735272</v>
      </c>
      <c r="U375" s="190">
        <f t="shared" ca="1" si="106"/>
        <v>0.6526857170080812</v>
      </c>
      <c r="V375" s="190">
        <f t="shared" ca="1" si="106"/>
        <v>0.62782253691064027</v>
      </c>
      <c r="W375" s="187">
        <f t="shared" ca="1" si="106"/>
        <v>0.60383316897157335</v>
      </c>
      <c r="Y375" s="78">
        <f t="shared" ca="1" si="99"/>
        <v>11897458.43391878</v>
      </c>
      <c r="Z375" s="78">
        <f t="shared" ca="1" si="100"/>
        <v>11901357.807170194</v>
      </c>
      <c r="AA375" s="78">
        <f t="shared" ca="1" si="101"/>
        <v>3899.3732514139265</v>
      </c>
    </row>
    <row r="376" spans="1:27" ht="11.25" customHeight="1" x14ac:dyDescent="0.2">
      <c r="A376" s="222">
        <f t="shared" si="102"/>
        <v>366</v>
      </c>
      <c r="B376" s="220">
        <f t="shared" si="91"/>
        <v>1.95E-2</v>
      </c>
      <c r="C376" s="217">
        <f t="shared" si="92"/>
        <v>2.7675000000000004E-3</v>
      </c>
      <c r="D376" s="219">
        <f t="shared" ca="1" si="93"/>
        <v>0.34244169360458965</v>
      </c>
      <c r="E376" s="218">
        <f t="shared" ca="1" si="94"/>
        <v>-0.4058083986095477</v>
      </c>
      <c r="F376" s="187">
        <f t="shared" ca="1" si="95"/>
        <v>-2.0035184362297148E-3</v>
      </c>
      <c r="G376" s="217">
        <f t="shared" ca="1" si="96"/>
        <v>7.6398156377028561E-4</v>
      </c>
      <c r="H376" s="187">
        <f t="shared" ca="1" si="97"/>
        <v>2.0263981563770284E-2</v>
      </c>
      <c r="I376" s="191">
        <f t="shared" ca="1" si="106"/>
        <v>0.98928966230504312</v>
      </c>
      <c r="J376" s="190">
        <f t="shared" ca="1" si="106"/>
        <v>0.9649934905918216</v>
      </c>
      <c r="K376" s="190">
        <f t="shared" ca="1" si="106"/>
        <v>0.93798018496253821</v>
      </c>
      <c r="L376" s="190">
        <f t="shared" ca="1" si="106"/>
        <v>0.90929485503633156</v>
      </c>
      <c r="M376" s="190">
        <f t="shared" ca="1" si="106"/>
        <v>0.87971080630519982</v>
      </c>
      <c r="N376" s="190">
        <f t="shared" ca="1" si="106"/>
        <v>0.84979215481676174</v>
      </c>
      <c r="O376" s="190">
        <f t="shared" ca="1" si="106"/>
        <v>0.8199446301796236</v>
      </c>
      <c r="P376" s="190">
        <f t="shared" ca="1" si="106"/>
        <v>0.79045549144482485</v>
      </c>
      <c r="Q376" s="190">
        <f t="shared" ca="1" si="106"/>
        <v>0.76152421513808233</v>
      </c>
      <c r="R376" s="190">
        <f t="shared" ca="1" si="106"/>
        <v>0.73328573223263371</v>
      </c>
      <c r="S376" s="190">
        <f t="shared" ca="1" si="106"/>
        <v>0.7058278312457601</v>
      </c>
      <c r="T376" s="190">
        <f t="shared" ca="1" si="106"/>
        <v>0.67920408712274438</v>
      </c>
      <c r="U376" s="190">
        <f t="shared" ca="1" si="106"/>
        <v>0.6534434077009289</v>
      </c>
      <c r="V376" s="190">
        <f t="shared" ca="1" si="106"/>
        <v>0.628557049241112</v>
      </c>
      <c r="W376" s="187">
        <f t="shared" ca="1" si="106"/>
        <v>0.60454375223550494</v>
      </c>
      <c r="Y376" s="78">
        <f t="shared" ca="1" si="99"/>
        <v>11907847.350558912</v>
      </c>
      <c r="Z376" s="78">
        <f t="shared" ca="1" si="100"/>
        <v>11911739.146928741</v>
      </c>
      <c r="AA376" s="78">
        <f t="shared" ca="1" si="101"/>
        <v>3891.7963698282838</v>
      </c>
    </row>
    <row r="377" spans="1:27" ht="11.25" customHeight="1" x14ac:dyDescent="0.2">
      <c r="A377" s="222">
        <f t="shared" si="102"/>
        <v>367</v>
      </c>
      <c r="B377" s="220">
        <f t="shared" si="91"/>
        <v>1.95E-2</v>
      </c>
      <c r="C377" s="217">
        <f t="shared" si="92"/>
        <v>2.7675000000000004E-3</v>
      </c>
      <c r="D377" s="219">
        <f t="shared" ca="1" si="93"/>
        <v>0.98836962816021046</v>
      </c>
      <c r="E377" s="218">
        <f t="shared" ca="1" si="94"/>
        <v>2.2691247005604804</v>
      </c>
      <c r="F377" s="187">
        <f t="shared" ca="1" si="95"/>
        <v>1.1202905576262736E-2</v>
      </c>
      <c r="G377" s="217">
        <f t="shared" ca="1" si="96"/>
        <v>1.3970405576262737E-2</v>
      </c>
      <c r="H377" s="187">
        <f t="shared" ca="1" si="97"/>
        <v>3.3470405576262741E-2</v>
      </c>
      <c r="I377" s="191">
        <f t="shared" ca="1" si="106"/>
        <v>0.98319835075542772</v>
      </c>
      <c r="J377" s="190">
        <f t="shared" ca="1" si="106"/>
        <v>0.9494138322729101</v>
      </c>
      <c r="K377" s="190">
        <f t="shared" ca="1" si="106"/>
        <v>0.91576980382709394</v>
      </c>
      <c r="L377" s="190">
        <f t="shared" ca="1" si="106"/>
        <v>0.88259247910174121</v>
      </c>
      <c r="M377" s="190">
        <f t="shared" ca="1" si="106"/>
        <v>0.85009880642927338</v>
      </c>
      <c r="N377" s="190">
        <f t="shared" ca="1" si="106"/>
        <v>0.81842968131965221</v>
      </c>
      <c r="O377" s="190">
        <f t="shared" ca="1" si="106"/>
        <v>0.78767288802167013</v>
      </c>
      <c r="P377" s="190">
        <f t="shared" ca="1" si="106"/>
        <v>0.75787904581983234</v>
      </c>
      <c r="Q377" s="190">
        <f t="shared" ca="1" si="106"/>
        <v>0.72907276547080935</v>
      </c>
      <c r="R377" s="190">
        <f t="shared" ca="1" si="106"/>
        <v>0.70126050156453845</v>
      </c>
      <c r="S377" s="190">
        <f t="shared" ca="1" si="106"/>
        <v>0.67443610747372618</v>
      </c>
      <c r="T377" s="190">
        <f t="shared" ca="1" si="106"/>
        <v>0.64858478056091751</v>
      </c>
      <c r="U377" s="190">
        <f t="shared" ca="1" si="106"/>
        <v>0.62368587170475065</v>
      </c>
      <c r="V377" s="190">
        <f t="shared" ca="1" si="106"/>
        <v>0.5997148888983429</v>
      </c>
      <c r="W377" s="187">
        <f t="shared" ca="1" si="106"/>
        <v>0.57664492618525764</v>
      </c>
      <c r="Y377" s="78">
        <f t="shared" ca="1" si="99"/>
        <v>11498454.729405943</v>
      </c>
      <c r="Z377" s="78">
        <f t="shared" ca="1" si="100"/>
        <v>11502647.464129712</v>
      </c>
      <c r="AA377" s="78">
        <f t="shared" ca="1" si="101"/>
        <v>4192.7347237691283</v>
      </c>
    </row>
    <row r="378" spans="1:27" ht="11.25" customHeight="1" x14ac:dyDescent="0.2">
      <c r="A378" s="222">
        <f t="shared" si="102"/>
        <v>368</v>
      </c>
      <c r="B378" s="220">
        <f t="shared" si="91"/>
        <v>1.95E-2</v>
      </c>
      <c r="C378" s="217">
        <f t="shared" si="92"/>
        <v>2.7675000000000004E-3</v>
      </c>
      <c r="D378" s="219">
        <f t="shared" ca="1" si="93"/>
        <v>0.31985889540235668</v>
      </c>
      <c r="E378" s="218">
        <f t="shared" ca="1" si="94"/>
        <v>-0.46809341125650789</v>
      </c>
      <c r="F378" s="187">
        <f t="shared" ca="1" si="95"/>
        <v>-2.3110260471282578E-3</v>
      </c>
      <c r="G378" s="217">
        <f t="shared" ca="1" si="96"/>
        <v>4.5647395287174266E-4</v>
      </c>
      <c r="H378" s="187">
        <f t="shared" ca="1" si="97"/>
        <v>1.9956473952871742E-2</v>
      </c>
      <c r="I378" s="191">
        <f t="shared" ca="1" si="106"/>
        <v>0.9894319453492405</v>
      </c>
      <c r="J378" s="190">
        <f t="shared" ca="1" si="106"/>
        <v>0.96535928788040559</v>
      </c>
      <c r="K378" s="190">
        <f t="shared" ca="1" si="106"/>
        <v>0.93850371438706048</v>
      </c>
      <c r="L378" s="190">
        <f t="shared" ca="1" si="106"/>
        <v>0.90992614288714224</v>
      </c>
      <c r="M378" s="190">
        <f t="shared" ca="1" si="106"/>
        <v>0.88041246442481158</v>
      </c>
      <c r="N378" s="190">
        <f t="shared" ca="1" si="106"/>
        <v>0.85053656305961689</v>
      </c>
      <c r="O378" s="190">
        <f t="shared" ca="1" si="106"/>
        <v>0.8207116140384596</v>
      </c>
      <c r="P378" s="190">
        <f t="shared" ca="1" si="106"/>
        <v>0.79123047743301655</v>
      </c>
      <c r="Q378" s="190">
        <f t="shared" ca="1" si="106"/>
        <v>0.76229680151713097</v>
      </c>
      <c r="R378" s="190">
        <f t="shared" ca="1" si="106"/>
        <v>0.73404860050322251</v>
      </c>
      <c r="S378" s="190">
        <f t="shared" ca="1" si="106"/>
        <v>0.70657592732089625</v>
      </c>
      <c r="T378" s="190">
        <f t="shared" ca="1" si="106"/>
        <v>0.6799340108909242</v>
      </c>
      <c r="U378" s="190">
        <f t="shared" ca="1" si="106"/>
        <v>0.65415296098360265</v>
      </c>
      <c r="V378" s="190">
        <f t="shared" ca="1" si="106"/>
        <v>0.62924490274333589</v>
      </c>
      <c r="W378" s="187">
        <f t="shared" ca="1" si="106"/>
        <v>0.60520920113700583</v>
      </c>
      <c r="Y378" s="78">
        <f t="shared" ca="1" si="99"/>
        <v>11917574.614555871</v>
      </c>
      <c r="Z378" s="78">
        <f t="shared" ca="1" si="100"/>
        <v>11921459.320054132</v>
      </c>
      <c r="AA378" s="78">
        <f t="shared" ca="1" si="101"/>
        <v>3884.7054982613772</v>
      </c>
    </row>
    <row r="379" spans="1:27" ht="11.25" customHeight="1" x14ac:dyDescent="0.2">
      <c r="A379" s="222">
        <f t="shared" si="102"/>
        <v>369</v>
      </c>
      <c r="B379" s="220">
        <f t="shared" si="91"/>
        <v>1.95E-2</v>
      </c>
      <c r="C379" s="217">
        <f t="shared" si="92"/>
        <v>2.7675000000000004E-3</v>
      </c>
      <c r="D379" s="219">
        <f t="shared" ca="1" si="93"/>
        <v>0.6477229176660112</v>
      </c>
      <c r="E379" s="218">
        <f t="shared" ca="1" si="94"/>
        <v>0.37918005066635596</v>
      </c>
      <c r="F379" s="187">
        <f t="shared" ca="1" si="95"/>
        <v>1.8720515020476654E-3</v>
      </c>
      <c r="G379" s="217">
        <f t="shared" ca="1" si="96"/>
        <v>4.639551502047666E-3</v>
      </c>
      <c r="H379" s="187">
        <f t="shared" ca="1" si="97"/>
        <v>2.4139551502047666E-2</v>
      </c>
      <c r="I379" s="191">
        <f t="shared" ca="1" si="106"/>
        <v>0.98749819820797868</v>
      </c>
      <c r="J379" s="190">
        <f t="shared" ca="1" si="106"/>
        <v>0.96039515047054491</v>
      </c>
      <c r="K379" s="190">
        <f t="shared" ca="1" si="106"/>
        <v>0.9314070363121435</v>
      </c>
      <c r="L379" s="190">
        <f t="shared" ca="1" si="106"/>
        <v>0.90137607175392387</v>
      </c>
      <c r="M379" s="190">
        <f t="shared" ca="1" si="106"/>
        <v>0.87091547924203316</v>
      </c>
      <c r="N379" s="190">
        <f t="shared" ca="1" si="106"/>
        <v>0.84046591387712188</v>
      </c>
      <c r="O379" s="190">
        <f t="shared" ca="1" si="106"/>
        <v>0.81033942546225868</v>
      </c>
      <c r="P379" s="190">
        <f t="shared" ca="1" si="106"/>
        <v>0.78075303638368188</v>
      </c>
      <c r="Q379" s="190">
        <f t="shared" ca="1" si="106"/>
        <v>0.75185403837012976</v>
      </c>
      <c r="R379" s="190">
        <f t="shared" ca="1" si="106"/>
        <v>0.72373886485692041</v>
      </c>
      <c r="S379" s="190">
        <f t="shared" ca="1" si="106"/>
        <v>0.69646707005506625</v>
      </c>
      <c r="T379" s="190">
        <f t="shared" ca="1" si="106"/>
        <v>0.67007162789096097</v>
      </c>
      <c r="U379" s="190">
        <f t="shared" ca="1" si="106"/>
        <v>0.64456648797827543</v>
      </c>
      <c r="V379" s="190">
        <f t="shared" ca="1" si="106"/>
        <v>0.61995210037809267</v>
      </c>
      <c r="W379" s="187">
        <f t="shared" ca="1" si="106"/>
        <v>0.59621944338575883</v>
      </c>
      <c r="Y379" s="78">
        <f t="shared" ca="1" si="99"/>
        <v>11786019.944624892</v>
      </c>
      <c r="Z379" s="78">
        <f t="shared" ca="1" si="100"/>
        <v>11790000.818792814</v>
      </c>
      <c r="AA379" s="78">
        <f t="shared" ca="1" si="101"/>
        <v>3980.8741679228842</v>
      </c>
    </row>
    <row r="380" spans="1:27" ht="11.25" customHeight="1" x14ac:dyDescent="0.2">
      <c r="A380" s="222">
        <f t="shared" si="102"/>
        <v>370</v>
      </c>
      <c r="B380" s="220">
        <f t="shared" si="91"/>
        <v>1.95E-2</v>
      </c>
      <c r="C380" s="217">
        <f t="shared" si="92"/>
        <v>2.7675000000000004E-3</v>
      </c>
      <c r="D380" s="219">
        <f t="shared" ca="1" si="93"/>
        <v>0.7225771305648534</v>
      </c>
      <c r="E380" s="218">
        <f t="shared" ca="1" si="94"/>
        <v>0.59051454269857595</v>
      </c>
      <c r="F380" s="187">
        <f t="shared" ca="1" si="95"/>
        <v>2.9154319556030013E-3</v>
      </c>
      <c r="G380" s="217">
        <f t="shared" ca="1" si="96"/>
        <v>5.6829319556030017E-3</v>
      </c>
      <c r="H380" s="187">
        <f t="shared" ca="1" si="97"/>
        <v>2.5182931955603002E-2</v>
      </c>
      <c r="I380" s="191">
        <f t="shared" ca="1" si="106"/>
        <v>0.98701645496405688</v>
      </c>
      <c r="J380" s="190">
        <f t="shared" ca="1" si="106"/>
        <v>0.95916093389346535</v>
      </c>
      <c r="K380" s="190">
        <f t="shared" ca="1" si="106"/>
        <v>0.92964529739461932</v>
      </c>
      <c r="L380" s="190">
        <f t="shared" ca="1" si="106"/>
        <v>0.89925598519322314</v>
      </c>
      <c r="M380" s="190">
        <f t="shared" ca="1" si="106"/>
        <v>0.86856266287944528</v>
      </c>
      <c r="N380" s="190">
        <f t="shared" ca="1" si="106"/>
        <v>0.83797263840016056</v>
      </c>
      <c r="O380" s="190">
        <f t="shared" ca="1" si="106"/>
        <v>0.80777279254114298</v>
      </c>
      <c r="P380" s="190">
        <f t="shared" ca="1" si="106"/>
        <v>0.77816135078413495</v>
      </c>
      <c r="Q380" s="190">
        <f t="shared" ca="1" si="106"/>
        <v>0.74927167953739748</v>
      </c>
      <c r="R380" s="190">
        <f t="shared" ca="1" si="106"/>
        <v>0.72118996164794069</v>
      </c>
      <c r="S380" s="190">
        <f t="shared" ca="1" si="106"/>
        <v>0.69396824586221606</v>
      </c>
      <c r="T380" s="190">
        <f t="shared" ca="1" si="106"/>
        <v>0.6676340366886252</v>
      </c>
      <c r="U380" s="190">
        <f t="shared" ca="1" si="106"/>
        <v>0.64219731635073041</v>
      </c>
      <c r="V380" s="190">
        <f t="shared" ca="1" si="106"/>
        <v>0.61765567102996211</v>
      </c>
      <c r="W380" s="187">
        <f t="shared" ca="1" si="106"/>
        <v>0.59399802323223094</v>
      </c>
      <c r="Y380" s="78">
        <f t="shared" ca="1" si="99"/>
        <v>11753463.050399352</v>
      </c>
      <c r="Z380" s="78">
        <f t="shared" ca="1" si="100"/>
        <v>11757467.807818405</v>
      </c>
      <c r="AA380" s="78">
        <f t="shared" ca="1" si="101"/>
        <v>4004.7574190534651</v>
      </c>
    </row>
    <row r="381" spans="1:27" ht="11.25" customHeight="1" x14ac:dyDescent="0.2">
      <c r="A381" s="222">
        <f t="shared" si="102"/>
        <v>371</v>
      </c>
      <c r="B381" s="220">
        <f t="shared" si="91"/>
        <v>1.95E-2</v>
      </c>
      <c r="C381" s="217">
        <f t="shared" si="92"/>
        <v>2.7675000000000004E-3</v>
      </c>
      <c r="D381" s="219">
        <f t="shared" ca="1" si="93"/>
        <v>9.5596045108163774E-2</v>
      </c>
      <c r="E381" s="218">
        <f t="shared" ca="1" si="94"/>
        <v>-1.3070607203263733</v>
      </c>
      <c r="F381" s="187">
        <f t="shared" ca="1" si="95"/>
        <v>-6.4530952523858577E-3</v>
      </c>
      <c r="G381" s="217">
        <f t="shared" ca="1" si="96"/>
        <v>-3.6855952523858573E-3</v>
      </c>
      <c r="H381" s="187">
        <f t="shared" ca="1" si="97"/>
        <v>1.5814404747614141E-2</v>
      </c>
      <c r="I381" s="191">
        <f t="shared" ref="I381:W390" ca="1" si="107">I$8*EXP(-$H381*I$9)</f>
        <v>0.99135046640447533</v>
      </c>
      <c r="J381" s="190">
        <f t="shared" ca="1" si="107"/>
        <v>0.97030004227797417</v>
      </c>
      <c r="K381" s="190">
        <f t="shared" ca="1" si="107"/>
        <v>0.9455840988811518</v>
      </c>
      <c r="L381" s="190">
        <f t="shared" ca="1" si="107"/>
        <v>0.91847230548938863</v>
      </c>
      <c r="M381" s="190">
        <f t="shared" ca="1" si="107"/>
        <v>0.8899183862571538</v>
      </c>
      <c r="N381" s="190">
        <f t="shared" ca="1" si="107"/>
        <v>0.86062738119960236</v>
      </c>
      <c r="O381" s="190">
        <f t="shared" ca="1" si="107"/>
        <v>0.83111293066149383</v>
      </c>
      <c r="P381" s="190">
        <f t="shared" ca="1" si="107"/>
        <v>0.80174374085180777</v>
      </c>
      <c r="Q381" s="190">
        <f t="shared" ca="1" si="107"/>
        <v>0.77278010099135563</v>
      </c>
      <c r="R381" s="190">
        <f t="shared" ca="1" si="107"/>
        <v>0.74440196975021411</v>
      </c>
      <c r="S381" s="190">
        <f t="shared" ca="1" si="107"/>
        <v>0.71673025093123244</v>
      </c>
      <c r="T381" s="190">
        <f t="shared" ca="1" si="107"/>
        <v>0.68984273315827593</v>
      </c>
      <c r="U381" s="190">
        <f t="shared" ca="1" si="107"/>
        <v>0.66378593465551838</v>
      </c>
      <c r="V381" s="190">
        <f t="shared" ca="1" si="107"/>
        <v>0.63858385070361134</v>
      </c>
      <c r="W381" s="187">
        <f t="shared" ca="1" si="107"/>
        <v>0.61424438248663138</v>
      </c>
      <c r="Y381" s="78">
        <f t="shared" ca="1" si="99"/>
        <v>12049478.574699888</v>
      </c>
      <c r="Z381" s="78">
        <f t="shared" ca="1" si="100"/>
        <v>12053267.476354953</v>
      </c>
      <c r="AA381" s="78">
        <f t="shared" ca="1" si="101"/>
        <v>3788.9016550648957</v>
      </c>
    </row>
    <row r="382" spans="1:27" ht="11.25" customHeight="1" x14ac:dyDescent="0.2">
      <c r="A382" s="222">
        <f t="shared" si="102"/>
        <v>372</v>
      </c>
      <c r="B382" s="220">
        <f t="shared" si="91"/>
        <v>1.95E-2</v>
      </c>
      <c r="C382" s="217">
        <f t="shared" si="92"/>
        <v>2.7675000000000004E-3</v>
      </c>
      <c r="D382" s="219">
        <f t="shared" ca="1" si="93"/>
        <v>0.1274131499169785</v>
      </c>
      <c r="E382" s="218">
        <f t="shared" ca="1" si="94"/>
        <v>-1.1387048004882325</v>
      </c>
      <c r="F382" s="187">
        <f t="shared" ca="1" si="95"/>
        <v>-5.6219044973402302E-3</v>
      </c>
      <c r="G382" s="217">
        <f t="shared" ca="1" si="96"/>
        <v>-2.8544044973402298E-3</v>
      </c>
      <c r="H382" s="187">
        <f t="shared" ca="1" si="97"/>
        <v>1.6645595502659771E-2</v>
      </c>
      <c r="I382" s="191">
        <f t="shared" ca="1" si="107"/>
        <v>0.99096517786512095</v>
      </c>
      <c r="J382" s="190">
        <f t="shared" ca="1" si="107"/>
        <v>0.96930655513345987</v>
      </c>
      <c r="K382" s="190">
        <f t="shared" ca="1" si="107"/>
        <v>0.9441590039798341</v>
      </c>
      <c r="L382" s="190">
        <f t="shared" ca="1" si="107"/>
        <v>0.9167509300765968</v>
      </c>
      <c r="M382" s="190">
        <f t="shared" ca="1" si="107"/>
        <v>0.888002632770581</v>
      </c>
      <c r="N382" s="190">
        <f t="shared" ca="1" si="107"/>
        <v>0.85859289631145408</v>
      </c>
      <c r="O382" s="190">
        <f t="shared" ca="1" si="107"/>
        <v>0.8290151751720809</v>
      </c>
      <c r="P382" s="190">
        <f t="shared" ca="1" si="107"/>
        <v>0.79962289560468303</v>
      </c>
      <c r="Q382" s="190">
        <f t="shared" ca="1" si="107"/>
        <v>0.77066491359203482</v>
      </c>
      <c r="R382" s="190">
        <f t="shared" ca="1" si="107"/>
        <v>0.74231270878495526</v>
      </c>
      <c r="S382" s="190">
        <f t="shared" ca="1" si="107"/>
        <v>0.71468094168634855</v>
      </c>
      <c r="T382" s="190">
        <f t="shared" ca="1" si="107"/>
        <v>0.68784283169163285</v>
      </c>
      <c r="U382" s="190">
        <f t="shared" ca="1" si="107"/>
        <v>0.66184157150906953</v>
      </c>
      <c r="V382" s="190">
        <f t="shared" ca="1" si="107"/>
        <v>0.6366987494394899</v>
      </c>
      <c r="W382" s="187">
        <f t="shared" ca="1" si="107"/>
        <v>0.61242053497557625</v>
      </c>
      <c r="Y382" s="78">
        <f t="shared" ca="1" si="99"/>
        <v>12022877.518592916</v>
      </c>
      <c r="Z382" s="78">
        <f t="shared" ca="1" si="100"/>
        <v>12026685.686213566</v>
      </c>
      <c r="AA382" s="78">
        <f t="shared" ca="1" si="101"/>
        <v>3808.1676206495613</v>
      </c>
    </row>
    <row r="383" spans="1:27" ht="11.25" customHeight="1" x14ac:dyDescent="0.2">
      <c r="A383" s="222">
        <f t="shared" si="102"/>
        <v>373</v>
      </c>
      <c r="B383" s="220">
        <f t="shared" si="91"/>
        <v>1.95E-2</v>
      </c>
      <c r="C383" s="217">
        <f t="shared" si="92"/>
        <v>2.7675000000000004E-3</v>
      </c>
      <c r="D383" s="219">
        <f t="shared" ca="1" si="93"/>
        <v>0.3129071290495582</v>
      </c>
      <c r="E383" s="218">
        <f t="shared" ca="1" si="94"/>
        <v>-0.48762673082655794</v>
      </c>
      <c r="F383" s="187">
        <f t="shared" ca="1" si="95"/>
        <v>-2.4074640854080333E-3</v>
      </c>
      <c r="G383" s="217">
        <f t="shared" ca="1" si="96"/>
        <v>3.6003591459196713E-4</v>
      </c>
      <c r="H383" s="187">
        <f t="shared" ca="1" si="97"/>
        <v>1.9860035914591966E-2</v>
      </c>
      <c r="I383" s="191">
        <f t="shared" ca="1" si="107"/>
        <v>0.98947657121644728</v>
      </c>
      <c r="J383" s="190">
        <f t="shared" ca="1" si="107"/>
        <v>0.96547403481312988</v>
      </c>
      <c r="K383" s="190">
        <f t="shared" ca="1" si="107"/>
        <v>0.93866795961269545</v>
      </c>
      <c r="L383" s="190">
        <f t="shared" ca="1" si="107"/>
        <v>0.91012421251659004</v>
      </c>
      <c r="M383" s="190">
        <f t="shared" ca="1" si="107"/>
        <v>0.88063262799843023</v>
      </c>
      <c r="N383" s="190">
        <f t="shared" ca="1" si="107"/>
        <v>0.85077015261668876</v>
      </c>
      <c r="O383" s="190">
        <f t="shared" ca="1" si="107"/>
        <v>0.82095229703315464</v>
      </c>
      <c r="P383" s="190">
        <f t="shared" ca="1" si="107"/>
        <v>0.79147367871559016</v>
      </c>
      <c r="Q383" s="190">
        <f t="shared" ca="1" si="107"/>
        <v>0.76253925519292953</v>
      </c>
      <c r="R383" s="190">
        <f t="shared" ca="1" si="107"/>
        <v>0.73428800848921094</v>
      </c>
      <c r="S383" s="190">
        <f t="shared" ca="1" si="107"/>
        <v>0.70681070241606581</v>
      </c>
      <c r="T383" s="190">
        <f t="shared" ca="1" si="107"/>
        <v>0.68016308519116742</v>
      </c>
      <c r="U383" s="190">
        <f t="shared" ca="1" si="107"/>
        <v>0.65437564398460246</v>
      </c>
      <c r="V383" s="190">
        <f t="shared" ca="1" si="107"/>
        <v>0.62946077678253798</v>
      </c>
      <c r="W383" s="187">
        <f t="shared" ca="1" si="107"/>
        <v>0.60541804465626925</v>
      </c>
      <c r="Y383" s="78">
        <f t="shared" ca="1" si="99"/>
        <v>11920627.051235512</v>
      </c>
      <c r="Z383" s="78">
        <f t="shared" ca="1" si="100"/>
        <v>11924509.532297423</v>
      </c>
      <c r="AA383" s="78">
        <f t="shared" ca="1" si="101"/>
        <v>3882.4810619112104</v>
      </c>
    </row>
    <row r="384" spans="1:27" ht="11.25" customHeight="1" x14ac:dyDescent="0.2">
      <c r="A384" s="222">
        <f t="shared" si="102"/>
        <v>374</v>
      </c>
      <c r="B384" s="220">
        <f t="shared" si="91"/>
        <v>1.95E-2</v>
      </c>
      <c r="C384" s="217">
        <f t="shared" si="92"/>
        <v>2.7675000000000004E-3</v>
      </c>
      <c r="D384" s="219">
        <f t="shared" ca="1" si="93"/>
        <v>2.0397283974758706E-2</v>
      </c>
      <c r="E384" s="218">
        <f t="shared" ca="1" si="94"/>
        <v>-2.0456119180503598</v>
      </c>
      <c r="F384" s="187">
        <f t="shared" ca="1" si="95"/>
        <v>-1.0099399631027494E-2</v>
      </c>
      <c r="G384" s="217">
        <f t="shared" ca="1" si="96"/>
        <v>-7.3318996310274935E-3</v>
      </c>
      <c r="H384" s="187">
        <f t="shared" ca="1" si="97"/>
        <v>1.2168100368972506E-2</v>
      </c>
      <c r="I384" s="191">
        <f t="shared" ca="1" si="107"/>
        <v>0.99304243798076675</v>
      </c>
      <c r="J384" s="190">
        <f t="shared" ca="1" si="107"/>
        <v>0.97467036107471539</v>
      </c>
      <c r="K384" s="190">
        <f t="shared" ca="1" si="107"/>
        <v>0.95186122711633059</v>
      </c>
      <c r="L384" s="190">
        <f t="shared" ca="1" si="107"/>
        <v>0.92606198295583564</v>
      </c>
      <c r="M384" s="190">
        <f t="shared" ca="1" si="107"/>
        <v>0.89837145142728803</v>
      </c>
      <c r="N384" s="190">
        <f t="shared" ca="1" si="107"/>
        <v>0.86960946320027521</v>
      </c>
      <c r="O384" s="190">
        <f t="shared" ca="1" si="107"/>
        <v>0.84037835638435532</v>
      </c>
      <c r="P384" s="190">
        <f t="shared" ca="1" si="107"/>
        <v>0.81111422238953479</v>
      </c>
      <c r="Q384" s="190">
        <f t="shared" ca="1" si="107"/>
        <v>0.78212790596219894</v>
      </c>
      <c r="R384" s="190">
        <f t="shared" ca="1" si="107"/>
        <v>0.7536369325763399</v>
      </c>
      <c r="S384" s="190">
        <f t="shared" ca="1" si="107"/>
        <v>0.7257899085058529</v>
      </c>
      <c r="T384" s="190">
        <f t="shared" ca="1" si="107"/>
        <v>0.69868491971258917</v>
      </c>
      <c r="U384" s="190">
        <f t="shared" ca="1" si="107"/>
        <v>0.67238326995856523</v>
      </c>
      <c r="V384" s="190">
        <f t="shared" ca="1" si="107"/>
        <v>0.64691966368870668</v>
      </c>
      <c r="W384" s="187">
        <f t="shared" ca="1" si="107"/>
        <v>0.62230971126679846</v>
      </c>
      <c r="Y384" s="78">
        <f t="shared" ca="1" si="99"/>
        <v>12166961.814200154</v>
      </c>
      <c r="Z384" s="78">
        <f t="shared" ca="1" si="100"/>
        <v>12170665.988417469</v>
      </c>
      <c r="AA384" s="78">
        <f t="shared" ca="1" si="101"/>
        <v>3704.1742173153907</v>
      </c>
    </row>
    <row r="385" spans="1:27" ht="11.25" customHeight="1" x14ac:dyDescent="0.2">
      <c r="A385" s="222">
        <f t="shared" si="102"/>
        <v>375</v>
      </c>
      <c r="B385" s="220">
        <f t="shared" si="91"/>
        <v>1.95E-2</v>
      </c>
      <c r="C385" s="217">
        <f t="shared" si="92"/>
        <v>2.7675000000000004E-3</v>
      </c>
      <c r="D385" s="219">
        <f t="shared" ca="1" si="93"/>
        <v>0.78667850941106765</v>
      </c>
      <c r="E385" s="218">
        <f t="shared" ca="1" si="94"/>
        <v>0.7949493234770294</v>
      </c>
      <c r="F385" s="187">
        <f t="shared" ca="1" si="95"/>
        <v>3.9247478142683647E-3</v>
      </c>
      <c r="G385" s="217">
        <f t="shared" ca="1" si="96"/>
        <v>6.6922478142683647E-3</v>
      </c>
      <c r="H385" s="187">
        <f t="shared" ca="1" si="97"/>
        <v>2.6192247814268363E-2</v>
      </c>
      <c r="I385" s="191">
        <f t="shared" ca="1" si="107"/>
        <v>0.98655066344847819</v>
      </c>
      <c r="J385" s="190">
        <f t="shared" ca="1" si="107"/>
        <v>0.95796852168468694</v>
      </c>
      <c r="K385" s="190">
        <f t="shared" ca="1" si="107"/>
        <v>0.92794424719909907</v>
      </c>
      <c r="L385" s="190">
        <f t="shared" ca="1" si="107"/>
        <v>0.89720986098447142</v>
      </c>
      <c r="M385" s="190">
        <f t="shared" ca="1" si="107"/>
        <v>0.86629271048583534</v>
      </c>
      <c r="N385" s="190">
        <f t="shared" ca="1" si="107"/>
        <v>0.83556780247151319</v>
      </c>
      <c r="O385" s="190">
        <f t="shared" ca="1" si="107"/>
        <v>0.80529769173336641</v>
      </c>
      <c r="P385" s="190">
        <f t="shared" ca="1" si="107"/>
        <v>0.77566246589607013</v>
      </c>
      <c r="Q385" s="190">
        <f t="shared" ca="1" si="107"/>
        <v>0.74678207051419487</v>
      </c>
      <c r="R385" s="190">
        <f t="shared" ca="1" si="107"/>
        <v>0.71873281814773315</v>
      </c>
      <c r="S385" s="190">
        <f t="shared" ca="1" si="107"/>
        <v>0.69155953550018956</v>
      </c>
      <c r="T385" s="190">
        <f t="shared" ca="1" si="107"/>
        <v>0.66528446697172872</v>
      </c>
      <c r="U385" s="190">
        <f t="shared" ca="1" si="107"/>
        <v>0.6399137807944465</v>
      </c>
      <c r="V385" s="190">
        <f t="shared" ca="1" si="107"/>
        <v>0.61544231091183044</v>
      </c>
      <c r="W385" s="187">
        <f t="shared" ca="1" si="107"/>
        <v>0.59185700472901104</v>
      </c>
      <c r="Y385" s="78">
        <f t="shared" ca="1" si="99"/>
        <v>11722065.951472655</v>
      </c>
      <c r="Z385" s="78">
        <f t="shared" ca="1" si="100"/>
        <v>11726093.769752119</v>
      </c>
      <c r="AA385" s="78">
        <f t="shared" ca="1" si="101"/>
        <v>4027.8182794637978</v>
      </c>
    </row>
    <row r="386" spans="1:27" ht="11.25" customHeight="1" x14ac:dyDescent="0.2">
      <c r="A386" s="222">
        <f t="shared" si="102"/>
        <v>376</v>
      </c>
      <c r="B386" s="220">
        <f t="shared" si="91"/>
        <v>1.95E-2</v>
      </c>
      <c r="C386" s="217">
        <f t="shared" si="92"/>
        <v>2.7675000000000004E-3</v>
      </c>
      <c r="D386" s="219">
        <f t="shared" ca="1" si="93"/>
        <v>6.0082525837214518E-2</v>
      </c>
      <c r="E386" s="218">
        <f t="shared" ca="1" si="94"/>
        <v>-1.5540811888067612</v>
      </c>
      <c r="F386" s="187">
        <f t="shared" ca="1" si="95"/>
        <v>-7.6726610978003597E-3</v>
      </c>
      <c r="G386" s="217">
        <f t="shared" ca="1" si="96"/>
        <v>-4.9051610978003597E-3</v>
      </c>
      <c r="H386" s="187">
        <f t="shared" ca="1" si="97"/>
        <v>1.459483890219964E-2</v>
      </c>
      <c r="I386" s="191">
        <f t="shared" ca="1" si="107"/>
        <v>0.9919160527362737</v>
      </c>
      <c r="J386" s="190">
        <f t="shared" ca="1" si="107"/>
        <v>0.97175958114157845</v>
      </c>
      <c r="K386" s="190">
        <f t="shared" ca="1" si="107"/>
        <v>0.94767896577725141</v>
      </c>
      <c r="L386" s="190">
        <f t="shared" ca="1" si="107"/>
        <v>0.92100384821053483</v>
      </c>
      <c r="M386" s="190">
        <f t="shared" ca="1" si="107"/>
        <v>0.89273676174702221</v>
      </c>
      <c r="N386" s="190">
        <f t="shared" ca="1" si="107"/>
        <v>0.86362121122053459</v>
      </c>
      <c r="O386" s="190">
        <f t="shared" ca="1" si="107"/>
        <v>0.83420047729192892</v>
      </c>
      <c r="P386" s="190">
        <f t="shared" ca="1" si="107"/>
        <v>0.80486574004242994</v>
      </c>
      <c r="Q386" s="190">
        <f t="shared" ca="1" si="107"/>
        <v>0.77589412527307267</v>
      </c>
      <c r="R386" s="190">
        <f t="shared" ca="1" si="107"/>
        <v>0.74747808915581015</v>
      </c>
      <c r="S386" s="190">
        <f t="shared" ca="1" si="107"/>
        <v>0.71974774395723518</v>
      </c>
      <c r="T386" s="190">
        <f t="shared" ca="1" si="107"/>
        <v>0.69278762111183645</v>
      </c>
      <c r="U386" s="190">
        <f t="shared" ca="1" si="107"/>
        <v>0.66664914828350197</v>
      </c>
      <c r="V386" s="190">
        <f t="shared" ca="1" si="107"/>
        <v>0.64135987530613814</v>
      </c>
      <c r="W386" s="187">
        <f t="shared" ca="1" si="107"/>
        <v>0.61693026135871054</v>
      </c>
      <c r="Y386" s="78">
        <f t="shared" ca="1" si="99"/>
        <v>12088629.502613859</v>
      </c>
      <c r="Z386" s="78">
        <f t="shared" ca="1" si="100"/>
        <v>12092390.102423932</v>
      </c>
      <c r="AA386" s="78">
        <f t="shared" ca="1" si="101"/>
        <v>3760.5998100731522</v>
      </c>
    </row>
    <row r="387" spans="1:27" ht="11.25" customHeight="1" x14ac:dyDescent="0.2">
      <c r="A387" s="222">
        <f t="shared" si="102"/>
        <v>377</v>
      </c>
      <c r="B387" s="220">
        <f t="shared" si="91"/>
        <v>1.95E-2</v>
      </c>
      <c r="C387" s="217">
        <f t="shared" si="92"/>
        <v>2.7675000000000004E-3</v>
      </c>
      <c r="D387" s="219">
        <f t="shared" ca="1" si="93"/>
        <v>0.50246496893193138</v>
      </c>
      <c r="E387" s="218">
        <f t="shared" ca="1" si="94"/>
        <v>6.1788001359046303E-3</v>
      </c>
      <c r="F387" s="187">
        <f t="shared" ca="1" si="95"/>
        <v>3.050538142749108E-5</v>
      </c>
      <c r="G387" s="217">
        <f t="shared" ca="1" si="96"/>
        <v>2.7980053814274917E-3</v>
      </c>
      <c r="H387" s="187">
        <f t="shared" ca="1" si="97"/>
        <v>2.2298005381427493E-2</v>
      </c>
      <c r="I387" s="191">
        <f t="shared" ca="1" si="107"/>
        <v>0.98834903942692065</v>
      </c>
      <c r="J387" s="190">
        <f t="shared" ca="1" si="107"/>
        <v>0.96257739508525741</v>
      </c>
      <c r="K387" s="190">
        <f t="shared" ca="1" si="107"/>
        <v>0.93452462146516369</v>
      </c>
      <c r="L387" s="190">
        <f t="shared" ca="1" si="107"/>
        <v>0.90513018668998879</v>
      </c>
      <c r="M387" s="190">
        <f t="shared" ca="1" si="107"/>
        <v>0.87508371657057893</v>
      </c>
      <c r="N387" s="190">
        <f t="shared" ca="1" si="107"/>
        <v>0.8448846115459635</v>
      </c>
      <c r="O387" s="190">
        <f t="shared" ca="1" si="107"/>
        <v>0.81488939796844861</v>
      </c>
      <c r="P387" s="190">
        <f t="shared" ca="1" si="107"/>
        <v>0.78534839059922112</v>
      </c>
      <c r="Q387" s="190">
        <f t="shared" ca="1" si="107"/>
        <v>0.756433587151641</v>
      </c>
      <c r="R387" s="190">
        <f t="shared" ca="1" si="107"/>
        <v>0.72825963062465504</v>
      </c>
      <c r="S387" s="190">
        <f t="shared" ca="1" si="107"/>
        <v>0.70089942111841008</v>
      </c>
      <c r="T387" s="190">
        <f t="shared" ca="1" si="107"/>
        <v>0.67439566523531003</v>
      </c>
      <c r="U387" s="190">
        <f t="shared" ca="1" si="107"/>
        <v>0.64876937652416622</v>
      </c>
      <c r="V387" s="190">
        <f t="shared" ca="1" si="107"/>
        <v>0.62402610654460233</v>
      </c>
      <c r="W387" s="187">
        <f t="shared" ca="1" si="107"/>
        <v>0.60016049704356755</v>
      </c>
      <c r="Y387" s="78">
        <f t="shared" ca="1" si="99"/>
        <v>11843731.643593894</v>
      </c>
      <c r="Z387" s="78">
        <f t="shared" ca="1" si="100"/>
        <v>11847670.259938359</v>
      </c>
      <c r="AA387" s="78">
        <f t="shared" ca="1" si="101"/>
        <v>3938.6163444649428</v>
      </c>
    </row>
    <row r="388" spans="1:27" ht="11.25" customHeight="1" x14ac:dyDescent="0.2">
      <c r="A388" s="222">
        <f t="shared" si="102"/>
        <v>378</v>
      </c>
      <c r="B388" s="220">
        <f t="shared" si="91"/>
        <v>1.95E-2</v>
      </c>
      <c r="C388" s="217">
        <f t="shared" si="92"/>
        <v>2.7675000000000004E-3</v>
      </c>
      <c r="D388" s="219">
        <f t="shared" ca="1" si="93"/>
        <v>0.63100669190308223</v>
      </c>
      <c r="E388" s="218">
        <f t="shared" ca="1" si="94"/>
        <v>0.33452077578395201</v>
      </c>
      <c r="F388" s="187">
        <f t="shared" ca="1" si="95"/>
        <v>1.6515639988759117E-3</v>
      </c>
      <c r="G388" s="217">
        <f t="shared" ca="1" si="96"/>
        <v>4.4190639988759117E-3</v>
      </c>
      <c r="H388" s="187">
        <f t="shared" ca="1" si="97"/>
        <v>2.391906399887591E-2</v>
      </c>
      <c r="I388" s="191">
        <f t="shared" ca="1" si="107"/>
        <v>0.98760003043985978</v>
      </c>
      <c r="J388" s="190">
        <f t="shared" ca="1" si="107"/>
        <v>0.96065616872236492</v>
      </c>
      <c r="K388" s="190">
        <f t="shared" ca="1" si="107"/>
        <v>0.93177975465441754</v>
      </c>
      <c r="L388" s="190">
        <f t="shared" ca="1" si="107"/>
        <v>0.90182472847855133</v>
      </c>
      <c r="M388" s="190">
        <f t="shared" ca="1" si="107"/>
        <v>0.87141349232285881</v>
      </c>
      <c r="N388" s="190">
        <f t="shared" ca="1" si="107"/>
        <v>0.84099374240480462</v>
      </c>
      <c r="O388" s="190">
        <f t="shared" ca="1" si="107"/>
        <v>0.8108828500900469</v>
      </c>
      <c r="P388" s="190">
        <f t="shared" ca="1" si="107"/>
        <v>0.78130181603068627</v>
      </c>
      <c r="Q388" s="190">
        <f t="shared" ca="1" si="107"/>
        <v>0.7524008813698656</v>
      </c>
      <c r="R388" s="190">
        <f t="shared" ca="1" si="107"/>
        <v>0.72427865185271334</v>
      </c>
      <c r="S388" s="190">
        <f t="shared" ca="1" si="107"/>
        <v>0.69699627292428856</v>
      </c>
      <c r="T388" s="190">
        <f t="shared" ca="1" si="107"/>
        <v>0.67058787845826473</v>
      </c>
      <c r="U388" s="190">
        <f t="shared" ca="1" si="107"/>
        <v>0.6450682596801075</v>
      </c>
      <c r="V388" s="190">
        <f t="shared" ca="1" si="107"/>
        <v>0.62043847429573407</v>
      </c>
      <c r="W388" s="187">
        <f t="shared" ca="1" si="107"/>
        <v>0.59668993686275495</v>
      </c>
      <c r="Y388" s="78">
        <f t="shared" ca="1" si="99"/>
        <v>11792912.938587319</v>
      </c>
      <c r="Z388" s="78">
        <f t="shared" ca="1" si="100"/>
        <v>11796888.760155641</v>
      </c>
      <c r="AA388" s="78">
        <f t="shared" ca="1" si="101"/>
        <v>3975.8215683214366</v>
      </c>
    </row>
    <row r="389" spans="1:27" ht="11.25" customHeight="1" x14ac:dyDescent="0.2">
      <c r="A389" s="222">
        <f t="shared" si="102"/>
        <v>379</v>
      </c>
      <c r="B389" s="220">
        <f t="shared" si="91"/>
        <v>1.95E-2</v>
      </c>
      <c r="C389" s="217">
        <f t="shared" si="92"/>
        <v>2.7675000000000004E-3</v>
      </c>
      <c r="D389" s="219">
        <f t="shared" ca="1" si="93"/>
        <v>0.92324349232445524</v>
      </c>
      <c r="E389" s="218">
        <f t="shared" ca="1" si="94"/>
        <v>1.4272320633973015</v>
      </c>
      <c r="F389" s="187">
        <f t="shared" ca="1" si="95"/>
        <v>7.0463937207616819E-3</v>
      </c>
      <c r="G389" s="217">
        <f t="shared" ca="1" si="96"/>
        <v>9.8138937207616819E-3</v>
      </c>
      <c r="H389" s="187">
        <f t="shared" ca="1" si="97"/>
        <v>2.931389372076168E-2</v>
      </c>
      <c r="I389" s="191">
        <f t="shared" ca="1" si="107"/>
        <v>0.98511143864746487</v>
      </c>
      <c r="J389" s="190">
        <f t="shared" ca="1" si="107"/>
        <v>0.95428996347481021</v>
      </c>
      <c r="K389" s="190">
        <f t="shared" ca="1" si="107"/>
        <v>0.92270285708633182</v>
      </c>
      <c r="L389" s="190">
        <f t="shared" ca="1" si="107"/>
        <v>0.89091095941372334</v>
      </c>
      <c r="M389" s="190">
        <f t="shared" ca="1" si="107"/>
        <v>0.85930960492487773</v>
      </c>
      <c r="N389" s="190">
        <f t="shared" ca="1" si="107"/>
        <v>0.82817363886294515</v>
      </c>
      <c r="O389" s="190">
        <f t="shared" ca="1" si="107"/>
        <v>0.7976905151621555</v>
      </c>
      <c r="P389" s="190">
        <f t="shared" ca="1" si="107"/>
        <v>0.76798450675061591</v>
      </c>
      <c r="Q389" s="190">
        <f t="shared" ca="1" si="107"/>
        <v>0.73913435991947984</v>
      </c>
      <c r="R389" s="190">
        <f t="shared" ca="1" si="107"/>
        <v>0.71118614268354619</v>
      </c>
      <c r="S389" s="190">
        <f t="shared" ca="1" si="107"/>
        <v>0.68416258254873707</v>
      </c>
      <c r="T389" s="190">
        <f t="shared" ca="1" si="107"/>
        <v>0.65806984525377099</v>
      </c>
      <c r="U389" s="190">
        <f t="shared" ca="1" si="107"/>
        <v>0.63290245041108439</v>
      </c>
      <c r="V389" s="190">
        <f t="shared" ca="1" si="107"/>
        <v>0.60864683173940437</v>
      </c>
      <c r="W389" s="187">
        <f t="shared" ca="1" si="107"/>
        <v>0.58528391173370331</v>
      </c>
      <c r="Y389" s="78">
        <f t="shared" ca="1" si="99"/>
        <v>11625559.608612655</v>
      </c>
      <c r="Z389" s="78">
        <f t="shared" ca="1" si="100"/>
        <v>11629658.468939207</v>
      </c>
      <c r="AA389" s="78">
        <f t="shared" ca="1" si="101"/>
        <v>4098.8603265527636</v>
      </c>
    </row>
    <row r="390" spans="1:27" ht="11.25" customHeight="1" x14ac:dyDescent="0.2">
      <c r="A390" s="222">
        <f t="shared" si="102"/>
        <v>380</v>
      </c>
      <c r="B390" s="220">
        <f t="shared" si="91"/>
        <v>1.95E-2</v>
      </c>
      <c r="C390" s="217">
        <f t="shared" si="92"/>
        <v>2.7675000000000004E-3</v>
      </c>
      <c r="D390" s="219">
        <f t="shared" ca="1" si="93"/>
        <v>0.14871510492686668</v>
      </c>
      <c r="E390" s="218">
        <f t="shared" ca="1" si="94"/>
        <v>-1.041960031466503</v>
      </c>
      <c r="F390" s="187">
        <f t="shared" ca="1" si="95"/>
        <v>-5.1442654711200851E-3</v>
      </c>
      <c r="G390" s="217">
        <f t="shared" ca="1" si="96"/>
        <v>-2.3767654711200847E-3</v>
      </c>
      <c r="H390" s="187">
        <f t="shared" ca="1" si="97"/>
        <v>1.7123234528879917E-2</v>
      </c>
      <c r="I390" s="191">
        <f t="shared" ca="1" si="107"/>
        <v>0.99074384175543462</v>
      </c>
      <c r="J390" s="190">
        <f t="shared" ca="1" si="107"/>
        <v>0.96873611370442225</v>
      </c>
      <c r="K390" s="190">
        <f t="shared" ca="1" si="107"/>
        <v>0.94334105324654571</v>
      </c>
      <c r="L390" s="190">
        <f t="shared" ca="1" si="107"/>
        <v>0.91576321151213858</v>
      </c>
      <c r="M390" s="190">
        <f t="shared" ca="1" si="107"/>
        <v>0.88690362239385812</v>
      </c>
      <c r="N390" s="190">
        <f t="shared" ca="1" si="107"/>
        <v>0.85742596783738223</v>
      </c>
      <c r="O390" s="190">
        <f t="shared" ca="1" si="107"/>
        <v>0.82781210833194419</v>
      </c>
      <c r="P390" s="190">
        <f t="shared" ca="1" si="107"/>
        <v>0.79840670318117257</v>
      </c>
      <c r="Q390" s="190">
        <f t="shared" ca="1" si="107"/>
        <v>0.76945205358453139</v>
      </c>
      <c r="R390" s="190">
        <f t="shared" ca="1" si="107"/>
        <v>0.74111478089758487</v>
      </c>
      <c r="S390" s="190">
        <f t="shared" ca="1" si="107"/>
        <v>0.71350596990072523</v>
      </c>
      <c r="T390" s="190">
        <f t="shared" ca="1" si="107"/>
        <v>0.68669622392383844</v>
      </c>
      <c r="U390" s="190">
        <f t="shared" ca="1" si="107"/>
        <v>0.66072683217464112</v>
      </c>
      <c r="V390" s="190">
        <f t="shared" ca="1" si="107"/>
        <v>0.63561800550005476</v>
      </c>
      <c r="W390" s="187">
        <f t="shared" ca="1" si="107"/>
        <v>0.61137492255967274</v>
      </c>
      <c r="Y390" s="78">
        <f t="shared" ca="1" si="99"/>
        <v>12007621.410503946</v>
      </c>
      <c r="Z390" s="78">
        <f t="shared" ca="1" si="100"/>
        <v>12011440.640343051</v>
      </c>
      <c r="AA390" s="78">
        <f t="shared" ca="1" si="101"/>
        <v>3819.229839105159</v>
      </c>
    </row>
    <row r="391" spans="1:27" ht="11.25" customHeight="1" x14ac:dyDescent="0.2">
      <c r="A391" s="222">
        <f t="shared" si="102"/>
        <v>381</v>
      </c>
      <c r="B391" s="220">
        <f t="shared" si="91"/>
        <v>1.95E-2</v>
      </c>
      <c r="C391" s="217">
        <f t="shared" si="92"/>
        <v>2.7675000000000004E-3</v>
      </c>
      <c r="D391" s="219">
        <f t="shared" ca="1" si="93"/>
        <v>0.46461342032950392</v>
      </c>
      <c r="E391" s="218">
        <f t="shared" ca="1" si="94"/>
        <v>-8.8817637161310178E-2</v>
      </c>
      <c r="F391" s="187">
        <f t="shared" ca="1" si="95"/>
        <v>-4.3850194851748363E-4</v>
      </c>
      <c r="G391" s="217">
        <f t="shared" ca="1" si="96"/>
        <v>2.3289980514825167E-3</v>
      </c>
      <c r="H391" s="187">
        <f t="shared" ca="1" si="97"/>
        <v>2.1828998051482515E-2</v>
      </c>
      <c r="I391" s="191">
        <f t="shared" ref="I391:W400" ca="1" si="108">I$8*EXP(-$H391*I$9)</f>
        <v>0.98856584986382423</v>
      </c>
      <c r="J391" s="190">
        <f t="shared" ca="1" si="108"/>
        <v>0.96313396373931304</v>
      </c>
      <c r="K391" s="190">
        <f t="shared" ca="1" si="108"/>
        <v>0.93532027790744798</v>
      </c>
      <c r="L391" s="190">
        <f t="shared" ca="1" si="108"/>
        <v>0.90608878501932533</v>
      </c>
      <c r="M391" s="190">
        <f t="shared" ca="1" si="108"/>
        <v>0.87614847216889225</v>
      </c>
      <c r="N391" s="190">
        <f t="shared" ca="1" si="108"/>
        <v>0.84601367796981719</v>
      </c>
      <c r="O391" s="190">
        <f t="shared" ca="1" si="108"/>
        <v>0.81605226692046506</v>
      </c>
      <c r="P391" s="190">
        <f t="shared" ca="1" si="108"/>
        <v>0.78652305640980347</v>
      </c>
      <c r="Q391" s="190">
        <f t="shared" ca="1" si="108"/>
        <v>0.75760436247642304</v>
      </c>
      <c r="R391" s="190">
        <f t="shared" ca="1" si="108"/>
        <v>0.72941548979553361</v>
      </c>
      <c r="S391" s="190">
        <f t="shared" ca="1" si="108"/>
        <v>0.70203275766981221</v>
      </c>
      <c r="T391" s="190">
        <f t="shared" ca="1" si="108"/>
        <v>0.67550136767460212</v>
      </c>
      <c r="U391" s="190">
        <f t="shared" ca="1" si="108"/>
        <v>0.6498441450327932</v>
      </c>
      <c r="V391" s="190">
        <f t="shared" ca="1" si="108"/>
        <v>0.62506795015858407</v>
      </c>
      <c r="W391" s="187">
        <f t="shared" ca="1" si="108"/>
        <v>0.60116836499502979</v>
      </c>
      <c r="Y391" s="78">
        <f t="shared" ca="1" si="99"/>
        <v>11858480.787801668</v>
      </c>
      <c r="Z391" s="78">
        <f t="shared" ca="1" si="100"/>
        <v>11862408.621468378</v>
      </c>
      <c r="AA391" s="78">
        <f t="shared" ca="1" si="101"/>
        <v>3927.833666710183</v>
      </c>
    </row>
    <row r="392" spans="1:27" ht="11.25" customHeight="1" x14ac:dyDescent="0.2">
      <c r="A392" s="222">
        <f t="shared" si="102"/>
        <v>382</v>
      </c>
      <c r="B392" s="220">
        <f t="shared" si="91"/>
        <v>1.95E-2</v>
      </c>
      <c r="C392" s="217">
        <f t="shared" si="92"/>
        <v>2.7675000000000004E-3</v>
      </c>
      <c r="D392" s="219">
        <f t="shared" ca="1" si="93"/>
        <v>0.88945009688510535</v>
      </c>
      <c r="E392" s="218">
        <f t="shared" ca="1" si="94"/>
        <v>1.223608885017166</v>
      </c>
      <c r="F392" s="187">
        <f t="shared" ca="1" si="95"/>
        <v>6.0410848278798996E-3</v>
      </c>
      <c r="G392" s="217">
        <f t="shared" ca="1" si="96"/>
        <v>8.8085848278798996E-3</v>
      </c>
      <c r="H392" s="187">
        <f t="shared" ca="1" si="97"/>
        <v>2.8308584827879901E-2</v>
      </c>
      <c r="I392" s="191">
        <f t="shared" ca="1" si="108"/>
        <v>0.98557470372492106</v>
      </c>
      <c r="J392" s="190">
        <f t="shared" ca="1" si="108"/>
        <v>0.95547307827243355</v>
      </c>
      <c r="K392" s="190">
        <f t="shared" ca="1" si="108"/>
        <v>0.92438757796772097</v>
      </c>
      <c r="L392" s="190">
        <f t="shared" ca="1" si="108"/>
        <v>0.89293464351500818</v>
      </c>
      <c r="M392" s="190">
        <f t="shared" ca="1" si="108"/>
        <v>0.86155230875913869</v>
      </c>
      <c r="N392" s="190">
        <f t="shared" ca="1" si="108"/>
        <v>0.83054771753333345</v>
      </c>
      <c r="O392" s="190">
        <f t="shared" ca="1" si="108"/>
        <v>0.80013248697216466</v>
      </c>
      <c r="P392" s="190">
        <f t="shared" ca="1" si="108"/>
        <v>0.77044881814876409</v>
      </c>
      <c r="Q392" s="190">
        <f t="shared" ca="1" si="108"/>
        <v>0.74158867443005805</v>
      </c>
      <c r="R392" s="190">
        <f t="shared" ca="1" si="108"/>
        <v>0.7136078174371242</v>
      </c>
      <c r="S392" s="190">
        <f t="shared" ca="1" si="108"/>
        <v>0.68653605258670125</v>
      </c>
      <c r="T392" s="190">
        <f t="shared" ca="1" si="108"/>
        <v>0.66038469245421416</v>
      </c>
      <c r="U392" s="190">
        <f t="shared" ca="1" si="108"/>
        <v>0.63515198381771931</v>
      </c>
      <c r="V392" s="190">
        <f t="shared" ca="1" si="108"/>
        <v>0.61082704725705084</v>
      </c>
      <c r="W392" s="187">
        <f t="shared" ca="1" si="108"/>
        <v>0.58739273181036011</v>
      </c>
      <c r="Y392" s="78">
        <f t="shared" ca="1" si="99"/>
        <v>11656540.33468671</v>
      </c>
      <c r="Z392" s="78">
        <f t="shared" ca="1" si="100"/>
        <v>11660616.364309972</v>
      </c>
      <c r="AA392" s="78">
        <f t="shared" ca="1" si="101"/>
        <v>4076.0296232625842</v>
      </c>
    </row>
    <row r="393" spans="1:27" ht="11.25" customHeight="1" x14ac:dyDescent="0.2">
      <c r="A393" s="222">
        <f t="shared" si="102"/>
        <v>383</v>
      </c>
      <c r="B393" s="220">
        <f t="shared" si="91"/>
        <v>1.95E-2</v>
      </c>
      <c r="C393" s="217">
        <f t="shared" si="92"/>
        <v>2.7675000000000004E-3</v>
      </c>
      <c r="D393" s="219">
        <f t="shared" ca="1" si="93"/>
        <v>0.82528506328783791</v>
      </c>
      <c r="E393" s="218">
        <f t="shared" ca="1" si="94"/>
        <v>0.93569572286261371</v>
      </c>
      <c r="F393" s="187">
        <f t="shared" ca="1" si="95"/>
        <v>4.6196274840045399E-3</v>
      </c>
      <c r="G393" s="217">
        <f t="shared" ca="1" si="96"/>
        <v>7.3871274840045398E-3</v>
      </c>
      <c r="H393" s="187">
        <f t="shared" ca="1" si="97"/>
        <v>2.6887127484004542E-2</v>
      </c>
      <c r="I393" s="191">
        <f t="shared" ca="1" si="108"/>
        <v>0.98623010958752444</v>
      </c>
      <c r="J393" s="190">
        <f t="shared" ca="1" si="108"/>
        <v>0.95714844811220212</v>
      </c>
      <c r="K393" s="190">
        <f t="shared" ca="1" si="108"/>
        <v>0.92677494138603222</v>
      </c>
      <c r="L393" s="190">
        <f t="shared" ca="1" si="108"/>
        <v>0.89580388062441352</v>
      </c>
      <c r="M393" s="190">
        <f t="shared" ca="1" si="108"/>
        <v>0.8647333744165836</v>
      </c>
      <c r="N393" s="190">
        <f t="shared" ca="1" si="108"/>
        <v>0.83391616716025807</v>
      </c>
      <c r="O393" s="190">
        <f t="shared" ca="1" si="108"/>
        <v>0.8035980783391371</v>
      </c>
      <c r="P393" s="190">
        <f t="shared" ca="1" si="108"/>
        <v>0.77394673422384297</v>
      </c>
      <c r="Q393" s="190">
        <f t="shared" ca="1" si="108"/>
        <v>0.74507286900254899</v>
      </c>
      <c r="R393" s="190">
        <f t="shared" ca="1" si="108"/>
        <v>0.71704602589276789</v>
      </c>
      <c r="S393" s="190">
        <f t="shared" ca="1" si="108"/>
        <v>0.68990608133081599</v>
      </c>
      <c r="T393" s="190">
        <f t="shared" ca="1" si="108"/>
        <v>0.66367167581598041</v>
      </c>
      <c r="U393" s="190">
        <f t="shared" ca="1" si="108"/>
        <v>0.6383463653642536</v>
      </c>
      <c r="V393" s="190">
        <f t="shared" ca="1" si="108"/>
        <v>0.6139230994206657</v>
      </c>
      <c r="W393" s="187">
        <f t="shared" ca="1" si="108"/>
        <v>0.59038747332215413</v>
      </c>
      <c r="Y393" s="78">
        <f t="shared" ca="1" si="99"/>
        <v>11700505.32399918</v>
      </c>
      <c r="Z393" s="78">
        <f t="shared" ca="1" si="100"/>
        <v>11704548.99374323</v>
      </c>
      <c r="AA393" s="78">
        <f t="shared" ca="1" si="101"/>
        <v>4043.6697440501302</v>
      </c>
    </row>
    <row r="394" spans="1:27" ht="11.25" customHeight="1" x14ac:dyDescent="0.2">
      <c r="A394" s="222">
        <f t="shared" si="102"/>
        <v>384</v>
      </c>
      <c r="B394" s="220">
        <f t="shared" si="91"/>
        <v>1.95E-2</v>
      </c>
      <c r="C394" s="217">
        <f t="shared" si="92"/>
        <v>2.7675000000000004E-3</v>
      </c>
      <c r="D394" s="219">
        <f t="shared" ca="1" si="93"/>
        <v>0.3042216982224808</v>
      </c>
      <c r="E394" s="218">
        <f t="shared" ca="1" si="94"/>
        <v>-0.51229666859356437</v>
      </c>
      <c r="F394" s="187">
        <f t="shared" ca="1" si="95"/>
        <v>-2.5292621440637722E-3</v>
      </c>
      <c r="G394" s="217">
        <f t="shared" ca="1" si="96"/>
        <v>2.3823785593622823E-4</v>
      </c>
      <c r="H394" s="187">
        <f t="shared" ca="1" si="97"/>
        <v>1.9738237855936227E-2</v>
      </c>
      <c r="I394" s="191">
        <f t="shared" ca="1" si="108"/>
        <v>0.98953293508977158</v>
      </c>
      <c r="J394" s="190">
        <f t="shared" ca="1" si="108"/>
        <v>0.96561897589221202</v>
      </c>
      <c r="K394" s="190">
        <f t="shared" ca="1" si="108"/>
        <v>0.93887543698725473</v>
      </c>
      <c r="L394" s="190">
        <f t="shared" ca="1" si="108"/>
        <v>0.91037442953356662</v>
      </c>
      <c r="M394" s="190">
        <f t="shared" ca="1" si="108"/>
        <v>0.88091076600190366</v>
      </c>
      <c r="N394" s="190">
        <f t="shared" ca="1" si="108"/>
        <v>0.85106526019369455</v>
      </c>
      <c r="O394" s="190">
        <f t="shared" ca="1" si="108"/>
        <v>0.82125637257741391</v>
      </c>
      <c r="P394" s="190">
        <f t="shared" ca="1" si="108"/>
        <v>0.79178094073362282</v>
      </c>
      <c r="Q394" s="190">
        <f t="shared" ca="1" si="108"/>
        <v>0.76284557638244466</v>
      </c>
      <c r="R394" s="190">
        <f t="shared" ca="1" si="108"/>
        <v>0.73459048445679398</v>
      </c>
      <c r="S394" s="190">
        <f t="shared" ca="1" si="108"/>
        <v>0.70710732709096513</v>
      </c>
      <c r="T394" s="190">
        <f t="shared" ca="1" si="108"/>
        <v>0.68045250876071761</v>
      </c>
      <c r="U394" s="190">
        <f t="shared" ca="1" si="108"/>
        <v>0.65465699359328577</v>
      </c>
      <c r="V394" s="190">
        <f t="shared" ca="1" si="108"/>
        <v>0.62973352440368113</v>
      </c>
      <c r="W394" s="187">
        <f t="shared" ca="1" si="108"/>
        <v>0.60568191011534789</v>
      </c>
      <c r="Y394" s="78">
        <f t="shared" ca="1" si="99"/>
        <v>11924483.441812675</v>
      </c>
      <c r="Z394" s="78">
        <f t="shared" ca="1" si="100"/>
        <v>11928363.113041574</v>
      </c>
      <c r="AA394" s="78">
        <f t="shared" ca="1" si="101"/>
        <v>3879.6712288986892</v>
      </c>
    </row>
    <row r="395" spans="1:27" ht="11.25" customHeight="1" x14ac:dyDescent="0.2">
      <c r="A395" s="222">
        <f t="shared" si="102"/>
        <v>385</v>
      </c>
      <c r="B395" s="220">
        <f t="shared" ref="B395:B458" si="109">$B$5</f>
        <v>1.95E-2</v>
      </c>
      <c r="C395" s="217">
        <f t="shared" ref="C395:C458" si="110">$B$2*($B$3-$B395)*$B$8</f>
        <v>2.7675000000000004E-3</v>
      </c>
      <c r="D395" s="219">
        <f t="shared" ref="D395:D458" ca="1" si="111">RAND()</f>
        <v>0.87958160485360426</v>
      </c>
      <c r="E395" s="218">
        <f t="shared" ref="E395:E458" ca="1" si="112">NORMINV(D395,0,1)</f>
        <v>1.1728978040260962</v>
      </c>
      <c r="F395" s="187">
        <f t="shared" ref="F395:F458" ca="1" si="113">SQRT($B395)*$B$9*E395</f>
        <v>5.7907189260531546E-3</v>
      </c>
      <c r="G395" s="217">
        <f t="shared" ref="G395:G458" ca="1" si="114">C395+F395</f>
        <v>8.5582189260531554E-3</v>
      </c>
      <c r="H395" s="187">
        <f t="shared" ref="H395:H458" ca="1" si="115">$B395+G395</f>
        <v>2.8058218926053154E-2</v>
      </c>
      <c r="I395" s="191">
        <f t="shared" ca="1" si="108"/>
        <v>0.98569011087966696</v>
      </c>
      <c r="J395" s="190">
        <f t="shared" ca="1" si="108"/>
        <v>0.95576795369123979</v>
      </c>
      <c r="K395" s="190">
        <f t="shared" ca="1" si="108"/>
        <v>0.92480762539286465</v>
      </c>
      <c r="L395" s="190">
        <f t="shared" ca="1" si="108"/>
        <v>0.89343934394482727</v>
      </c>
      <c r="M395" s="190">
        <f t="shared" ca="1" si="108"/>
        <v>0.86211174991884976</v>
      </c>
      <c r="N395" s="190">
        <f t="shared" ca="1" si="108"/>
        <v>0.83114002474503335</v>
      </c>
      <c r="O395" s="190">
        <f t="shared" ca="1" si="108"/>
        <v>0.80074180661875405</v>
      </c>
      <c r="P395" s="190">
        <f t="shared" ca="1" si="108"/>
        <v>0.77106376840485735</v>
      </c>
      <c r="Q395" s="190">
        <f t="shared" ca="1" si="108"/>
        <v>0.74220117261634</v>
      </c>
      <c r="R395" s="190">
        <f t="shared" ca="1" si="108"/>
        <v>0.71421220186225332</v>
      </c>
      <c r="S395" s="190">
        <f t="shared" ca="1" si="108"/>
        <v>0.68712843002048996</v>
      </c>
      <c r="T395" s="190">
        <f t="shared" ca="1" si="108"/>
        <v>0.66096245605342352</v>
      </c>
      <c r="U395" s="190">
        <f t="shared" ca="1" si="108"/>
        <v>0.63571345853348626</v>
      </c>
      <c r="V395" s="190">
        <f t="shared" ca="1" si="108"/>
        <v>0.61137122989508008</v>
      </c>
      <c r="W395" s="187">
        <f t="shared" ca="1" si="108"/>
        <v>0.58791910099479616</v>
      </c>
      <c r="Y395" s="78">
        <f t="shared" ref="Y395:Y458" ca="1" si="116">SUMPRODUCT($I395:$W395,$I$3:$W$3)</f>
        <v>11664270.433571961</v>
      </c>
      <c r="Z395" s="78">
        <f t="shared" ref="Z395:Z458" ca="1" si="117">SUMPRODUCT($I395:$W395,$I$4:$W$4)</f>
        <v>11668340.770120401</v>
      </c>
      <c r="AA395" s="78">
        <f t="shared" ref="AA395:AA458" ca="1" si="118">+Z395-Y395</f>
        <v>4070.3365484401584</v>
      </c>
    </row>
    <row r="396" spans="1:27" ht="11.25" customHeight="1" x14ac:dyDescent="0.2">
      <c r="A396" s="222">
        <f t="shared" ref="A396:A459" si="119">+A395+1</f>
        <v>386</v>
      </c>
      <c r="B396" s="220">
        <f t="shared" si="109"/>
        <v>1.95E-2</v>
      </c>
      <c r="C396" s="217">
        <f t="shared" si="110"/>
        <v>2.7675000000000004E-3</v>
      </c>
      <c r="D396" s="219">
        <f t="shared" ca="1" si="111"/>
        <v>0.6506100102208584</v>
      </c>
      <c r="E396" s="218">
        <f t="shared" ca="1" si="112"/>
        <v>0.38696789019400407</v>
      </c>
      <c r="F396" s="187">
        <f t="shared" ca="1" si="113"/>
        <v>1.9105008789592904E-3</v>
      </c>
      <c r="G396" s="217">
        <f t="shared" ca="1" si="114"/>
        <v>4.6780008789592906E-3</v>
      </c>
      <c r="H396" s="187">
        <f t="shared" ca="1" si="115"/>
        <v>2.4178000878959292E-2</v>
      </c>
      <c r="I396" s="191">
        <f t="shared" ca="1" si="108"/>
        <v>0.98748044142475022</v>
      </c>
      <c r="J396" s="190">
        <f t="shared" ca="1" si="108"/>
        <v>0.96034964046344529</v>
      </c>
      <c r="K396" s="190">
        <f t="shared" ca="1" si="108"/>
        <v>0.93134205566053763</v>
      </c>
      <c r="L396" s="190">
        <f t="shared" ca="1" si="108"/>
        <v>0.90129785629404513</v>
      </c>
      <c r="M396" s="190">
        <f t="shared" ca="1" si="108"/>
        <v>0.87082866313873342</v>
      </c>
      <c r="N396" s="190">
        <f t="shared" ca="1" si="108"/>
        <v>0.8403739032320735</v>
      </c>
      <c r="O396" s="190">
        <f t="shared" ca="1" si="108"/>
        <v>0.81024469848550551</v>
      </c>
      <c r="P396" s="190">
        <f t="shared" ca="1" si="108"/>
        <v>0.78065737775924526</v>
      </c>
      <c r="Q396" s="190">
        <f t="shared" ca="1" si="108"/>
        <v>0.75175871869280686</v>
      </c>
      <c r="R396" s="190">
        <f t="shared" ca="1" si="108"/>
        <v>0.7236447761265894</v>
      </c>
      <c r="S396" s="190">
        <f t="shared" ca="1" si="108"/>
        <v>0.6963748269718627</v>
      </c>
      <c r="T396" s="190">
        <f t="shared" ca="1" si="108"/>
        <v>0.6699816430277884</v>
      </c>
      <c r="U396" s="190">
        <f t="shared" ca="1" si="108"/>
        <v>0.6444790272601203</v>
      </c>
      <c r="V396" s="190">
        <f t="shared" ca="1" si="108"/>
        <v>0.6198673238543535</v>
      </c>
      <c r="W396" s="187">
        <f t="shared" ca="1" si="108"/>
        <v>0.59613743509447104</v>
      </c>
      <c r="Y396" s="78">
        <f t="shared" ca="1" si="116"/>
        <v>11784818.387486327</v>
      </c>
      <c r="Z396" s="78">
        <f t="shared" ca="1" si="117"/>
        <v>11788800.142547078</v>
      </c>
      <c r="AA396" s="78">
        <f t="shared" ca="1" si="118"/>
        <v>3981.7550607509911</v>
      </c>
    </row>
    <row r="397" spans="1:27" ht="11.25" customHeight="1" x14ac:dyDescent="0.2">
      <c r="A397" s="222">
        <f t="shared" si="119"/>
        <v>387</v>
      </c>
      <c r="B397" s="220">
        <f t="shared" si="109"/>
        <v>1.95E-2</v>
      </c>
      <c r="C397" s="217">
        <f t="shared" si="110"/>
        <v>2.7675000000000004E-3</v>
      </c>
      <c r="D397" s="219">
        <f t="shared" ca="1" si="111"/>
        <v>0.76366164333836006</v>
      </c>
      <c r="E397" s="218">
        <f t="shared" ca="1" si="112"/>
        <v>0.71813068240496591</v>
      </c>
      <c r="F397" s="187">
        <f t="shared" ca="1" si="113"/>
        <v>3.5454861623130636E-3</v>
      </c>
      <c r="G397" s="217">
        <f t="shared" ca="1" si="114"/>
        <v>6.3129861623130636E-3</v>
      </c>
      <c r="H397" s="187">
        <f t="shared" ca="1" si="115"/>
        <v>2.5812986162313062E-2</v>
      </c>
      <c r="I397" s="191">
        <f t="shared" ca="1" si="108"/>
        <v>0.98672566400142081</v>
      </c>
      <c r="J397" s="190">
        <f t="shared" ca="1" si="108"/>
        <v>0.95841640986830479</v>
      </c>
      <c r="K397" s="190">
        <f t="shared" ca="1" si="108"/>
        <v>0.92858307036205312</v>
      </c>
      <c r="L397" s="190">
        <f t="shared" ca="1" si="108"/>
        <v>0.89797816830109689</v>
      </c>
      <c r="M397" s="190">
        <f t="shared" ca="1" si="108"/>
        <v>0.86714497372311217</v>
      </c>
      <c r="N397" s="190">
        <f t="shared" ca="1" si="108"/>
        <v>0.83647063581361969</v>
      </c>
      <c r="O397" s="190">
        <f t="shared" ca="1" si="108"/>
        <v>0.8062268476535952</v>
      </c>
      <c r="P397" s="190">
        <f t="shared" ca="1" si="108"/>
        <v>0.77660050713529472</v>
      </c>
      <c r="Q397" s="190">
        <f t="shared" ca="1" si="108"/>
        <v>0.74771659710680682</v>
      </c>
      <c r="R397" s="190">
        <f t="shared" ca="1" si="108"/>
        <v>0.71965513374324941</v>
      </c>
      <c r="S397" s="190">
        <f t="shared" ca="1" si="108"/>
        <v>0.69246365309340707</v>
      </c>
      <c r="T397" s="190">
        <f t="shared" ca="1" si="108"/>
        <v>0.66616637256408806</v>
      </c>
      <c r="U397" s="190">
        <f t="shared" ca="1" si="108"/>
        <v>0.64077089079091132</v>
      </c>
      <c r="V397" s="190">
        <f t="shared" ca="1" si="108"/>
        <v>0.61627307381461482</v>
      </c>
      <c r="W397" s="187">
        <f t="shared" ca="1" si="108"/>
        <v>0.59266060964553913</v>
      </c>
      <c r="Y397" s="78">
        <f t="shared" ca="1" si="116"/>
        <v>11733852.607617116</v>
      </c>
      <c r="Z397" s="78">
        <f t="shared" ca="1" si="117"/>
        <v>11737871.765536314</v>
      </c>
      <c r="AA397" s="78">
        <f t="shared" ca="1" si="118"/>
        <v>4019.1579191982746</v>
      </c>
    </row>
    <row r="398" spans="1:27" ht="11.25" customHeight="1" x14ac:dyDescent="0.2">
      <c r="A398" s="222">
        <f t="shared" si="119"/>
        <v>388</v>
      </c>
      <c r="B398" s="220">
        <f t="shared" si="109"/>
        <v>1.95E-2</v>
      </c>
      <c r="C398" s="217">
        <f t="shared" si="110"/>
        <v>2.7675000000000004E-3</v>
      </c>
      <c r="D398" s="219">
        <f t="shared" ca="1" si="111"/>
        <v>0.96701209534550592</v>
      </c>
      <c r="E398" s="218">
        <f t="shared" ca="1" si="112"/>
        <v>1.838587988481291</v>
      </c>
      <c r="F398" s="187">
        <f t="shared" ca="1" si="113"/>
        <v>9.0773008744381017E-3</v>
      </c>
      <c r="G398" s="217">
        <f t="shared" ca="1" si="114"/>
        <v>1.1844800874438103E-2</v>
      </c>
      <c r="H398" s="187">
        <f t="shared" ca="1" si="115"/>
        <v>3.1344800874438104E-2</v>
      </c>
      <c r="I398" s="191">
        <f t="shared" ca="1" si="108"/>
        <v>0.9841762229659301</v>
      </c>
      <c r="J398" s="190">
        <f t="shared" ca="1" si="108"/>
        <v>0.95190432330342933</v>
      </c>
      <c r="K398" s="190">
        <f t="shared" ca="1" si="108"/>
        <v>0.91930877499835728</v>
      </c>
      <c r="L398" s="190">
        <f t="shared" ca="1" si="108"/>
        <v>0.88683672933009317</v>
      </c>
      <c r="M398" s="190">
        <f t="shared" ca="1" si="108"/>
        <v>0.85479672841411747</v>
      </c>
      <c r="N398" s="190">
        <f t="shared" ca="1" si="108"/>
        <v>0.82339824954891294</v>
      </c>
      <c r="O398" s="190">
        <f t="shared" ca="1" si="108"/>
        <v>0.79277999947608213</v>
      </c>
      <c r="P398" s="190">
        <f t="shared" ca="1" si="108"/>
        <v>0.76303016842083349</v>
      </c>
      <c r="Q398" s="190">
        <f t="shared" ca="1" si="108"/>
        <v>0.73420094890339416</v>
      </c>
      <c r="R398" s="190">
        <f t="shared" ca="1" si="108"/>
        <v>0.70631896012341799</v>
      </c>
      <c r="S398" s="190">
        <f t="shared" ca="1" si="108"/>
        <v>0.67939274327645327</v>
      </c>
      <c r="T398" s="190">
        <f t="shared" ca="1" si="108"/>
        <v>0.65341815635523093</v>
      </c>
      <c r="U398" s="190">
        <f t="shared" ca="1" si="108"/>
        <v>0.62838225903787137</v>
      </c>
      <c r="V398" s="190">
        <f t="shared" ca="1" si="108"/>
        <v>0.60426610994386354</v>
      </c>
      <c r="W398" s="187">
        <f t="shared" ca="1" si="108"/>
        <v>0.58104677910119185</v>
      </c>
      <c r="Y398" s="78">
        <f t="shared" ca="1" si="116"/>
        <v>11563257.153199175</v>
      </c>
      <c r="Z398" s="78">
        <f t="shared" ca="1" si="117"/>
        <v>11567401.98913765</v>
      </c>
      <c r="AA398" s="78">
        <f t="shared" ca="1" si="118"/>
        <v>4144.8359384741634</v>
      </c>
    </row>
    <row r="399" spans="1:27" ht="11.25" customHeight="1" x14ac:dyDescent="0.2">
      <c r="A399" s="222">
        <f t="shared" si="119"/>
        <v>389</v>
      </c>
      <c r="B399" s="220">
        <f t="shared" si="109"/>
        <v>1.95E-2</v>
      </c>
      <c r="C399" s="217">
        <f t="shared" si="110"/>
        <v>2.7675000000000004E-3</v>
      </c>
      <c r="D399" s="219">
        <f t="shared" ca="1" si="111"/>
        <v>0.41767755388732464</v>
      </c>
      <c r="E399" s="218">
        <f t="shared" ca="1" si="112"/>
        <v>-0.20783845200261358</v>
      </c>
      <c r="F399" s="187">
        <f t="shared" ca="1" si="113"/>
        <v>-1.0261201388917826E-3</v>
      </c>
      <c r="G399" s="217">
        <f t="shared" ca="1" si="114"/>
        <v>1.7413798611082179E-3</v>
      </c>
      <c r="H399" s="187">
        <f t="shared" ca="1" si="115"/>
        <v>2.1241379861108217E-2</v>
      </c>
      <c r="I399" s="191">
        <f t="shared" ca="1" si="108"/>
        <v>0.98883755827993669</v>
      </c>
      <c r="J399" s="190">
        <f t="shared" ca="1" si="108"/>
        <v>0.96383174151161888</v>
      </c>
      <c r="K399" s="190">
        <f t="shared" ca="1" si="108"/>
        <v>0.93631811014297672</v>
      </c>
      <c r="L399" s="190">
        <f t="shared" ca="1" si="108"/>
        <v>0.90729124357192181</v>
      </c>
      <c r="M399" s="190">
        <f t="shared" ca="1" si="108"/>
        <v>0.8774843305892106</v>
      </c>
      <c r="N399" s="190">
        <f t="shared" ca="1" si="108"/>
        <v>0.84743041235603023</v>
      </c>
      <c r="O399" s="190">
        <f t="shared" ca="1" si="108"/>
        <v>0.81751156501783884</v>
      </c>
      <c r="P399" s="190">
        <f t="shared" ca="1" si="108"/>
        <v>0.78799727244520612</v>
      </c>
      <c r="Q399" s="190">
        <f t="shared" ca="1" si="108"/>
        <v>0.75907378191304342</v>
      </c>
      <c r="R399" s="190">
        <f t="shared" ca="1" si="108"/>
        <v>0.73086625251365311</v>
      </c>
      <c r="S399" s="190">
        <f t="shared" ca="1" si="108"/>
        <v>0.70345529910666393</v>
      </c>
      <c r="T399" s="190">
        <f t="shared" ca="1" si="108"/>
        <v>0.67688925855689275</v>
      </c>
      <c r="U399" s="190">
        <f t="shared" ca="1" si="108"/>
        <v>0.65119323319282474</v>
      </c>
      <c r="V399" s="190">
        <f t="shared" ca="1" si="108"/>
        <v>0.62637572881425585</v>
      </c>
      <c r="W399" s="187">
        <f t="shared" ca="1" si="108"/>
        <v>0.60243350946930596</v>
      </c>
      <c r="Y399" s="78">
        <f t="shared" ca="1" si="116"/>
        <v>11876989.297481379</v>
      </c>
      <c r="Z399" s="78">
        <f t="shared" ca="1" si="117"/>
        <v>11880903.610307951</v>
      </c>
      <c r="AA399" s="78">
        <f t="shared" ca="1" si="118"/>
        <v>3914.3128265719861</v>
      </c>
    </row>
    <row r="400" spans="1:27" ht="11.25" customHeight="1" x14ac:dyDescent="0.2">
      <c r="A400" s="222">
        <f t="shared" si="119"/>
        <v>390</v>
      </c>
      <c r="B400" s="220">
        <f t="shared" si="109"/>
        <v>1.95E-2</v>
      </c>
      <c r="C400" s="217">
        <f t="shared" si="110"/>
        <v>2.7675000000000004E-3</v>
      </c>
      <c r="D400" s="219">
        <f t="shared" ca="1" si="111"/>
        <v>0.34860090123904897</v>
      </c>
      <c r="E400" s="218">
        <f t="shared" ca="1" si="112"/>
        <v>-0.3891005015476468</v>
      </c>
      <c r="F400" s="187">
        <f t="shared" ca="1" si="113"/>
        <v>-1.9210298038878429E-3</v>
      </c>
      <c r="G400" s="217">
        <f t="shared" ca="1" si="114"/>
        <v>8.4647019611215754E-4</v>
      </c>
      <c r="H400" s="187">
        <f t="shared" ca="1" si="115"/>
        <v>2.0346470196112156E-2</v>
      </c>
      <c r="I400" s="191">
        <f t="shared" ca="1" si="108"/>
        <v>0.98925149849052774</v>
      </c>
      <c r="J400" s="190">
        <f t="shared" ca="1" si="108"/>
        <v>0.96489538938738861</v>
      </c>
      <c r="K400" s="190">
        <f t="shared" ca="1" si="108"/>
        <v>0.93783979836257336</v>
      </c>
      <c r="L400" s="190">
        <f t="shared" ca="1" si="108"/>
        <v>0.90912558716746839</v>
      </c>
      <c r="M400" s="190">
        <f t="shared" ca="1" si="108"/>
        <v>0.87952268230306119</v>
      </c>
      <c r="N400" s="190">
        <f t="shared" ca="1" si="108"/>
        <v>0.84959257884359329</v>
      </c>
      <c r="O400" s="190">
        <f t="shared" ca="1" si="108"/>
        <v>0.81973900942188149</v>
      </c>
      <c r="P400" s="190">
        <f t="shared" ca="1" si="108"/>
        <v>0.79024773132198523</v>
      </c>
      <c r="Q400" s="190">
        <f t="shared" ca="1" si="108"/>
        <v>0.76131710278250275</v>
      </c>
      <c r="R400" s="190">
        <f t="shared" ca="1" si="108"/>
        <v>0.73308122841971834</v>
      </c>
      <c r="S400" s="190">
        <f t="shared" ca="1" si="108"/>
        <v>0.70562728993137225</v>
      </c>
      <c r="T400" s="190">
        <f t="shared" ca="1" si="108"/>
        <v>0.67900841907270659</v>
      </c>
      <c r="U400" s="190">
        <f t="shared" ca="1" si="108"/>
        <v>0.65325320164271661</v>
      </c>
      <c r="V400" s="190">
        <f t="shared" ca="1" si="108"/>
        <v>0.62837266111341539</v>
      </c>
      <c r="W400" s="187">
        <f t="shared" ca="1" si="108"/>
        <v>0.60436537067823826</v>
      </c>
      <c r="Y400" s="78">
        <f t="shared" ca="1" si="116"/>
        <v>11905239.548939148</v>
      </c>
      <c r="Z400" s="78">
        <f t="shared" ca="1" si="117"/>
        <v>11909133.246884067</v>
      </c>
      <c r="AA400" s="78">
        <f t="shared" ca="1" si="118"/>
        <v>3893.6979449186474</v>
      </c>
    </row>
    <row r="401" spans="1:27" ht="11.25" customHeight="1" x14ac:dyDescent="0.2">
      <c r="A401" s="222">
        <f t="shared" si="119"/>
        <v>391</v>
      </c>
      <c r="B401" s="220">
        <f t="shared" si="109"/>
        <v>1.95E-2</v>
      </c>
      <c r="C401" s="217">
        <f t="shared" si="110"/>
        <v>2.7675000000000004E-3</v>
      </c>
      <c r="D401" s="219">
        <f t="shared" ca="1" si="111"/>
        <v>0.12362178901240617</v>
      </c>
      <c r="E401" s="218">
        <f t="shared" ca="1" si="112"/>
        <v>-1.157070451042723</v>
      </c>
      <c r="F401" s="187">
        <f t="shared" ca="1" si="113"/>
        <v>-5.7125776317685732E-3</v>
      </c>
      <c r="G401" s="217">
        <f t="shared" ca="1" si="114"/>
        <v>-2.9450776317685727E-3</v>
      </c>
      <c r="H401" s="187">
        <f t="shared" ca="1" si="115"/>
        <v>1.6554922368231428E-2</v>
      </c>
      <c r="I401" s="191">
        <f t="shared" ref="I401:W410" ca="1" si="120">I$8*EXP(-$H401*I$9)</f>
        <v>0.99100720103514717</v>
      </c>
      <c r="J401" s="190">
        <f t="shared" ca="1" si="120"/>
        <v>0.96941488344504267</v>
      </c>
      <c r="K401" s="190">
        <f t="shared" ca="1" si="120"/>
        <v>0.94431436064393637</v>
      </c>
      <c r="L401" s="190">
        <f t="shared" ca="1" si="120"/>
        <v>0.91693855500585841</v>
      </c>
      <c r="M401" s="190">
        <f t="shared" ca="1" si="120"/>
        <v>0.88821141837563955</v>
      </c>
      <c r="N401" s="190">
        <f t="shared" ca="1" si="120"/>
        <v>0.85881460076793925</v>
      </c>
      <c r="O401" s="190">
        <f t="shared" ca="1" si="120"/>
        <v>0.82924375808497786</v>
      </c>
      <c r="P401" s="190">
        <f t="shared" ca="1" si="120"/>
        <v>0.79985398198297064</v>
      </c>
      <c r="Q401" s="190">
        <f t="shared" ca="1" si="120"/>
        <v>0.77089537403673947</v>
      </c>
      <c r="R401" s="190">
        <f t="shared" ca="1" si="120"/>
        <v>0.74254033734043257</v>
      </c>
      <c r="S401" s="190">
        <f t="shared" ca="1" si="120"/>
        <v>0.71490421218269185</v>
      </c>
      <c r="T401" s="190">
        <f t="shared" ca="1" si="120"/>
        <v>0.68806071537443048</v>
      </c>
      <c r="U401" s="190">
        <f t="shared" ca="1" si="120"/>
        <v>0.66205340159361226</v>
      </c>
      <c r="V401" s="190">
        <f t="shared" ca="1" si="120"/>
        <v>0.63690412110113104</v>
      </c>
      <c r="W401" s="187">
        <f t="shared" ca="1" si="120"/>
        <v>0.61261923183740086</v>
      </c>
      <c r="Y401" s="78">
        <f t="shared" ca="1" si="116"/>
        <v>12025776.152807951</v>
      </c>
      <c r="Z401" s="78">
        <f t="shared" ca="1" si="117"/>
        <v>12029582.21968016</v>
      </c>
      <c r="AA401" s="78">
        <f t="shared" ca="1" si="118"/>
        <v>3806.0668722093105</v>
      </c>
    </row>
    <row r="402" spans="1:27" ht="11.25" customHeight="1" x14ac:dyDescent="0.2">
      <c r="A402" s="222">
        <f t="shared" si="119"/>
        <v>392</v>
      </c>
      <c r="B402" s="220">
        <f t="shared" si="109"/>
        <v>1.95E-2</v>
      </c>
      <c r="C402" s="217">
        <f t="shared" si="110"/>
        <v>2.7675000000000004E-3</v>
      </c>
      <c r="D402" s="219">
        <f t="shared" ca="1" si="111"/>
        <v>0.23926950204036179</v>
      </c>
      <c r="E402" s="218">
        <f t="shared" ca="1" si="112"/>
        <v>-0.7086543433103214</v>
      </c>
      <c r="F402" s="187">
        <f t="shared" ca="1" si="113"/>
        <v>-3.4987004867352836E-3</v>
      </c>
      <c r="G402" s="217">
        <f t="shared" ca="1" si="114"/>
        <v>-7.3120048673528315E-4</v>
      </c>
      <c r="H402" s="187">
        <f t="shared" ca="1" si="115"/>
        <v>1.8768799513264718E-2</v>
      </c>
      <c r="I402" s="191">
        <f t="shared" ca="1" si="120"/>
        <v>0.98998167167608409</v>
      </c>
      <c r="J402" s="190">
        <f t="shared" ca="1" si="120"/>
        <v>0.96677339468544499</v>
      </c>
      <c r="K402" s="190">
        <f t="shared" ca="1" si="120"/>
        <v>0.94052846647474142</v>
      </c>
      <c r="L402" s="190">
        <f t="shared" ca="1" si="120"/>
        <v>0.91236845890691121</v>
      </c>
      <c r="M402" s="190">
        <f t="shared" ca="1" si="120"/>
        <v>0.88312770958683917</v>
      </c>
      <c r="N402" s="190">
        <f t="shared" ca="1" si="120"/>
        <v>0.85341778951869152</v>
      </c>
      <c r="O402" s="190">
        <f t="shared" ca="1" si="120"/>
        <v>0.8236806479192248</v>
      </c>
      <c r="P402" s="190">
        <f t="shared" ca="1" si="120"/>
        <v>0.79423081617254732</v>
      </c>
      <c r="Q402" s="190">
        <f t="shared" ca="1" si="120"/>
        <v>0.76528809804991316</v>
      </c>
      <c r="R402" s="190">
        <f t="shared" ca="1" si="120"/>
        <v>0.73700245579192747</v>
      </c>
      <c r="S402" s="190">
        <f t="shared" ca="1" si="120"/>
        <v>0.70947272164735931</v>
      </c>
      <c r="T402" s="190">
        <f t="shared" ca="1" si="120"/>
        <v>0.68276053958160088</v>
      </c>
      <c r="U402" s="190">
        <f t="shared" ca="1" si="120"/>
        <v>0.65690068251627132</v>
      </c>
      <c r="V402" s="190">
        <f t="shared" ca="1" si="120"/>
        <v>0.63190864741201436</v>
      </c>
      <c r="W402" s="187">
        <f t="shared" ca="1" si="120"/>
        <v>0.60778622307233288</v>
      </c>
      <c r="Y402" s="78">
        <f t="shared" ca="1" si="116"/>
        <v>11955228.323011905</v>
      </c>
      <c r="Z402" s="78">
        <f t="shared" ca="1" si="117"/>
        <v>11959085.612350833</v>
      </c>
      <c r="AA402" s="78">
        <f t="shared" ca="1" si="118"/>
        <v>3857.289338927716</v>
      </c>
    </row>
    <row r="403" spans="1:27" ht="11.25" customHeight="1" x14ac:dyDescent="0.2">
      <c r="A403" s="222">
        <f t="shared" si="119"/>
        <v>393</v>
      </c>
      <c r="B403" s="220">
        <f t="shared" si="109"/>
        <v>1.95E-2</v>
      </c>
      <c r="C403" s="217">
        <f t="shared" si="110"/>
        <v>2.7675000000000004E-3</v>
      </c>
      <c r="D403" s="219">
        <f t="shared" ca="1" si="111"/>
        <v>0.97402010625382474</v>
      </c>
      <c r="E403" s="218">
        <f t="shared" ca="1" si="112"/>
        <v>1.9434667627192714</v>
      </c>
      <c r="F403" s="187">
        <f t="shared" ca="1" si="113"/>
        <v>9.5950983337192309E-3</v>
      </c>
      <c r="G403" s="217">
        <f t="shared" ca="1" si="114"/>
        <v>1.2362598333719232E-2</v>
      </c>
      <c r="H403" s="187">
        <f t="shared" ca="1" si="115"/>
        <v>3.1862598333719232E-2</v>
      </c>
      <c r="I403" s="191">
        <f t="shared" ca="1" si="120"/>
        <v>0.98393792365868604</v>
      </c>
      <c r="J403" s="190">
        <f t="shared" ca="1" si="120"/>
        <v>0.95129703827688195</v>
      </c>
      <c r="K403" s="190">
        <f t="shared" ca="1" si="120"/>
        <v>0.91844542339022717</v>
      </c>
      <c r="L403" s="190">
        <f t="shared" ca="1" si="120"/>
        <v>0.88580095304701267</v>
      </c>
      <c r="M403" s="190">
        <f t="shared" ca="1" si="120"/>
        <v>0.85364992785157545</v>
      </c>
      <c r="N403" s="190">
        <f t="shared" ca="1" si="120"/>
        <v>0.82218513399261206</v>
      </c>
      <c r="O403" s="190">
        <f t="shared" ca="1" si="120"/>
        <v>0.79153286419660096</v>
      </c>
      <c r="P403" s="190">
        <f t="shared" ca="1" si="120"/>
        <v>0.76177213809314703</v>
      </c>
      <c r="Q403" s="190">
        <f t="shared" ca="1" si="120"/>
        <v>0.73294840950983475</v>
      </c>
      <c r="R403" s="190">
        <f t="shared" ca="1" si="120"/>
        <v>0.70508336758730428</v>
      </c>
      <c r="S403" s="190">
        <f t="shared" ca="1" si="120"/>
        <v>0.67818196054001378</v>
      </c>
      <c r="T403" s="190">
        <f t="shared" ca="1" si="120"/>
        <v>0.65223743743570872</v>
      </c>
      <c r="U403" s="190">
        <f t="shared" ca="1" si="120"/>
        <v>0.62723497079768376</v>
      </c>
      <c r="V403" s="190">
        <f t="shared" ca="1" si="120"/>
        <v>0.60315426006421968</v>
      </c>
      <c r="W403" s="187">
        <f t="shared" ca="1" si="120"/>
        <v>0.57997140144778825</v>
      </c>
      <c r="Y403" s="78">
        <f t="shared" ca="1" si="116"/>
        <v>11547433.209889298</v>
      </c>
      <c r="Z403" s="78">
        <f t="shared" ca="1" si="117"/>
        <v>11551589.735250307</v>
      </c>
      <c r="AA403" s="78">
        <f t="shared" ca="1" si="118"/>
        <v>4156.5253610089421</v>
      </c>
    </row>
    <row r="404" spans="1:27" ht="11.25" customHeight="1" x14ac:dyDescent="0.2">
      <c r="A404" s="222">
        <f t="shared" si="119"/>
        <v>394</v>
      </c>
      <c r="B404" s="220">
        <f t="shared" si="109"/>
        <v>1.95E-2</v>
      </c>
      <c r="C404" s="217">
        <f t="shared" si="110"/>
        <v>2.7675000000000004E-3</v>
      </c>
      <c r="D404" s="219">
        <f t="shared" ca="1" si="111"/>
        <v>0.89112997988496412</v>
      </c>
      <c r="E404" s="218">
        <f t="shared" ca="1" si="112"/>
        <v>1.2325598072106976</v>
      </c>
      <c r="F404" s="187">
        <f t="shared" ca="1" si="113"/>
        <v>6.085276465355725E-3</v>
      </c>
      <c r="G404" s="217">
        <f t="shared" ca="1" si="114"/>
        <v>8.8527764653557259E-3</v>
      </c>
      <c r="H404" s="187">
        <f t="shared" ca="1" si="115"/>
        <v>2.8352776465355726E-2</v>
      </c>
      <c r="I404" s="191">
        <f t="shared" ca="1" si="120"/>
        <v>0.98555433481751409</v>
      </c>
      <c r="J404" s="190">
        <f t="shared" ca="1" si="120"/>
        <v>0.95542103978667836</v>
      </c>
      <c r="K404" s="190">
        <f t="shared" ca="1" si="120"/>
        <v>0.92431345596013559</v>
      </c>
      <c r="L404" s="190">
        <f t="shared" ca="1" si="120"/>
        <v>0.8928455893522993</v>
      </c>
      <c r="M404" s="190">
        <f t="shared" ca="1" si="120"/>
        <v>0.8614536005017388</v>
      </c>
      <c r="N404" s="190">
        <f t="shared" ca="1" si="120"/>
        <v>0.8304432142832997</v>
      </c>
      <c r="O404" s="190">
        <f t="shared" ca="1" si="120"/>
        <v>0.80002498520375853</v>
      </c>
      <c r="P404" s="190">
        <f t="shared" ca="1" si="120"/>
        <v>0.77034032531389296</v>
      </c>
      <c r="Q404" s="190">
        <f t="shared" ca="1" si="120"/>
        <v>0.7414806159656343</v>
      </c>
      <c r="R404" s="190">
        <f t="shared" ca="1" si="120"/>
        <v>0.71350119173994353</v>
      </c>
      <c r="S404" s="190">
        <f t="shared" ca="1" si="120"/>
        <v>0.68643154614407687</v>
      </c>
      <c r="T404" s="190">
        <f t="shared" ca="1" si="120"/>
        <v>0.66028276488629545</v>
      </c>
      <c r="U404" s="190">
        <f t="shared" ca="1" si="120"/>
        <v>0.63505293042320643</v>
      </c>
      <c r="V404" s="190">
        <f t="shared" ca="1" si="120"/>
        <v>0.61073104485911822</v>
      </c>
      <c r="W404" s="187">
        <f t="shared" ca="1" si="120"/>
        <v>0.58729987227124603</v>
      </c>
      <c r="Y404" s="78">
        <f t="shared" ca="1" si="116"/>
        <v>11655176.511508839</v>
      </c>
      <c r="Z404" s="78">
        <f t="shared" ca="1" si="117"/>
        <v>11659253.545710098</v>
      </c>
      <c r="AA404" s="78">
        <f t="shared" ca="1" si="118"/>
        <v>4077.0342012587935</v>
      </c>
    </row>
    <row r="405" spans="1:27" ht="11.25" customHeight="1" x14ac:dyDescent="0.2">
      <c r="A405" s="222">
        <f t="shared" si="119"/>
        <v>395</v>
      </c>
      <c r="B405" s="220">
        <f t="shared" si="109"/>
        <v>1.95E-2</v>
      </c>
      <c r="C405" s="217">
        <f t="shared" si="110"/>
        <v>2.7675000000000004E-3</v>
      </c>
      <c r="D405" s="219">
        <f t="shared" ca="1" si="111"/>
        <v>0.52860007950035326</v>
      </c>
      <c r="E405" s="218">
        <f t="shared" ca="1" si="112"/>
        <v>7.1751285975796067E-2</v>
      </c>
      <c r="F405" s="187">
        <f t="shared" ca="1" si="113"/>
        <v>3.5424359073951353E-4</v>
      </c>
      <c r="G405" s="217">
        <f t="shared" ca="1" si="114"/>
        <v>3.1217435907395139E-3</v>
      </c>
      <c r="H405" s="187">
        <f t="shared" ca="1" si="115"/>
        <v>2.2621743590739513E-2</v>
      </c>
      <c r="I405" s="191">
        <f t="shared" ca="1" si="120"/>
        <v>0.98819941103529529</v>
      </c>
      <c r="J405" s="190">
        <f t="shared" ca="1" si="120"/>
        <v>0.96219340420610056</v>
      </c>
      <c r="K405" s="190">
        <f t="shared" ca="1" si="120"/>
        <v>0.93397580447914896</v>
      </c>
      <c r="L405" s="190">
        <f t="shared" ca="1" si="120"/>
        <v>0.90446909381685237</v>
      </c>
      <c r="M405" s="190">
        <f t="shared" ca="1" si="120"/>
        <v>0.87434951056965071</v>
      </c>
      <c r="N405" s="190">
        <f t="shared" ca="1" si="120"/>
        <v>0.84410613838786763</v>
      </c>
      <c r="O405" s="190">
        <f t="shared" ca="1" si="120"/>
        <v>0.81408767986700614</v>
      </c>
      <c r="P405" s="190">
        <f t="shared" ca="1" si="120"/>
        <v>0.78453858632906015</v>
      </c>
      <c r="Q405" s="190">
        <f t="shared" ca="1" si="120"/>
        <v>0.75562650038794943</v>
      </c>
      <c r="R405" s="190">
        <f t="shared" ca="1" si="120"/>
        <v>0.72746285296404734</v>
      </c>
      <c r="S405" s="190">
        <f t="shared" ca="1" si="120"/>
        <v>0.70011818881564769</v>
      </c>
      <c r="T405" s="190">
        <f t="shared" ca="1" si="120"/>
        <v>0.67363349621347191</v>
      </c>
      <c r="U405" s="190">
        <f t="shared" ca="1" si="120"/>
        <v>0.64802854117156139</v>
      </c>
      <c r="V405" s="190">
        <f t="shared" ca="1" si="120"/>
        <v>0.62330797407483551</v>
      </c>
      <c r="W405" s="187">
        <f t="shared" ca="1" si="120"/>
        <v>0.59946578939357575</v>
      </c>
      <c r="Y405" s="78">
        <f t="shared" ca="1" si="116"/>
        <v>11833562.97171207</v>
      </c>
      <c r="Z405" s="78">
        <f t="shared" ca="1" si="117"/>
        <v>11837509.026199123</v>
      </c>
      <c r="AA405" s="78">
        <f t="shared" ca="1" si="118"/>
        <v>3946.0544870533049</v>
      </c>
    </row>
    <row r="406" spans="1:27" ht="11.25" customHeight="1" x14ac:dyDescent="0.2">
      <c r="A406" s="222">
        <f t="shared" si="119"/>
        <v>396</v>
      </c>
      <c r="B406" s="220">
        <f t="shared" si="109"/>
        <v>1.95E-2</v>
      </c>
      <c r="C406" s="217">
        <f t="shared" si="110"/>
        <v>2.7675000000000004E-3</v>
      </c>
      <c r="D406" s="219">
        <f t="shared" ca="1" si="111"/>
        <v>0.20899022451457905</v>
      </c>
      <c r="E406" s="218">
        <f t="shared" ca="1" si="112"/>
        <v>-0.80992992953739507</v>
      </c>
      <c r="F406" s="187">
        <f t="shared" ca="1" si="113"/>
        <v>-3.9987086305813737E-3</v>
      </c>
      <c r="G406" s="217">
        <f t="shared" ca="1" si="114"/>
        <v>-1.2312086305813733E-3</v>
      </c>
      <c r="H406" s="187">
        <f t="shared" ca="1" si="115"/>
        <v>1.8268791369418627E-2</v>
      </c>
      <c r="I406" s="191">
        <f t="shared" ca="1" si="120"/>
        <v>0.99021319651484874</v>
      </c>
      <c r="J406" s="190">
        <f t="shared" ca="1" si="120"/>
        <v>0.96736934975723166</v>
      </c>
      <c r="K406" s="190">
        <f t="shared" ca="1" si="120"/>
        <v>0.94138218841908872</v>
      </c>
      <c r="L406" s="190">
        <f t="shared" ca="1" si="120"/>
        <v>0.91339862802145932</v>
      </c>
      <c r="M406" s="190">
        <f t="shared" ca="1" si="120"/>
        <v>0.88427332473142939</v>
      </c>
      <c r="N406" s="190">
        <f t="shared" ca="1" si="120"/>
        <v>0.85463369664618583</v>
      </c>
      <c r="O406" s="190">
        <f t="shared" ca="1" si="120"/>
        <v>0.8249338147484222</v>
      </c>
      <c r="P406" s="190">
        <f t="shared" ca="1" si="120"/>
        <v>0.79549735237976904</v>
      </c>
      <c r="Q406" s="190">
        <f t="shared" ca="1" si="120"/>
        <v>0.76655093525203799</v>
      </c>
      <c r="R406" s="190">
        <f t="shared" ca="1" si="120"/>
        <v>0.73824957462647012</v>
      </c>
      <c r="S406" s="190">
        <f t="shared" ca="1" si="120"/>
        <v>0.71069581481561372</v>
      </c>
      <c r="T406" s="190">
        <f t="shared" ca="1" si="120"/>
        <v>0.68395401335072237</v>
      </c>
      <c r="U406" s="190">
        <f t="shared" ca="1" si="120"/>
        <v>0.6580609163255452</v>
      </c>
      <c r="V406" s="190">
        <f t="shared" ca="1" si="120"/>
        <v>0.63303344783635607</v>
      </c>
      <c r="W406" s="187">
        <f t="shared" ca="1" si="120"/>
        <v>0.60887442281486615</v>
      </c>
      <c r="Y406" s="78">
        <f t="shared" ca="1" si="116"/>
        <v>11971120.676240047</v>
      </c>
      <c r="Z406" s="78">
        <f t="shared" ca="1" si="117"/>
        <v>11974966.409905382</v>
      </c>
      <c r="AA406" s="78">
        <f t="shared" ca="1" si="118"/>
        <v>3845.7336653340608</v>
      </c>
    </row>
    <row r="407" spans="1:27" ht="11.25" customHeight="1" x14ac:dyDescent="0.2">
      <c r="A407" s="222">
        <f t="shared" si="119"/>
        <v>397</v>
      </c>
      <c r="B407" s="220">
        <f t="shared" si="109"/>
        <v>1.95E-2</v>
      </c>
      <c r="C407" s="217">
        <f t="shared" si="110"/>
        <v>2.7675000000000004E-3</v>
      </c>
      <c r="D407" s="219">
        <f t="shared" ca="1" si="111"/>
        <v>0.14479042780704521</v>
      </c>
      <c r="E407" s="218">
        <f t="shared" ca="1" si="112"/>
        <v>-1.0590415538594358</v>
      </c>
      <c r="F407" s="187">
        <f t="shared" ca="1" si="113"/>
        <v>-5.2285987307331763E-3</v>
      </c>
      <c r="G407" s="217">
        <f t="shared" ca="1" si="114"/>
        <v>-2.4610987307331759E-3</v>
      </c>
      <c r="H407" s="187">
        <f t="shared" ca="1" si="115"/>
        <v>1.7038901269266823E-2</v>
      </c>
      <c r="I407" s="191">
        <f t="shared" ca="1" si="120"/>
        <v>0.99078291787341932</v>
      </c>
      <c r="J407" s="190">
        <f t="shared" ca="1" si="120"/>
        <v>0.96883680800180372</v>
      </c>
      <c r="K407" s="190">
        <f t="shared" ca="1" si="120"/>
        <v>0.9434854213472067</v>
      </c>
      <c r="L407" s="190">
        <f t="shared" ca="1" si="120"/>
        <v>0.91593752842496501</v>
      </c>
      <c r="M407" s="190">
        <f t="shared" ca="1" si="120"/>
        <v>0.88709756776383564</v>
      </c>
      <c r="N407" s="190">
        <f t="shared" ca="1" si="120"/>
        <v>0.85763188858300299</v>
      </c>
      <c r="O407" s="190">
        <f t="shared" ca="1" si="120"/>
        <v>0.82802439813239204</v>
      </c>
      <c r="P407" s="190">
        <f t="shared" ca="1" si="120"/>
        <v>0.7986213029107887</v>
      </c>
      <c r="Q407" s="190">
        <f t="shared" ca="1" si="120"/>
        <v>0.76966606063903398</v>
      </c>
      <c r="R407" s="190">
        <f t="shared" ca="1" si="120"/>
        <v>0.74132614971812794</v>
      </c>
      <c r="S407" s="190">
        <f t="shared" ca="1" si="120"/>
        <v>0.71371328563454794</v>
      </c>
      <c r="T407" s="190">
        <f t="shared" ca="1" si="120"/>
        <v>0.68689853310859017</v>
      </c>
      <c r="U407" s="190">
        <f t="shared" ca="1" si="120"/>
        <v>0.66092351703868291</v>
      </c>
      <c r="V407" s="190">
        <f t="shared" ca="1" si="120"/>
        <v>0.63580869117677918</v>
      </c>
      <c r="W407" s="187">
        <f t="shared" ca="1" si="120"/>
        <v>0.61155940890040161</v>
      </c>
      <c r="Y407" s="78">
        <f t="shared" ca="1" si="116"/>
        <v>12010313.479253575</v>
      </c>
      <c r="Z407" s="78">
        <f t="shared" ca="1" si="117"/>
        <v>12014130.75639732</v>
      </c>
      <c r="AA407" s="78">
        <f t="shared" ca="1" si="118"/>
        <v>3817.2771437447518</v>
      </c>
    </row>
    <row r="408" spans="1:27" ht="11.25" customHeight="1" x14ac:dyDescent="0.2">
      <c r="A408" s="222">
        <f t="shared" si="119"/>
        <v>398</v>
      </c>
      <c r="B408" s="220">
        <f t="shared" si="109"/>
        <v>1.95E-2</v>
      </c>
      <c r="C408" s="217">
        <f t="shared" si="110"/>
        <v>2.7675000000000004E-3</v>
      </c>
      <c r="D408" s="219">
        <f t="shared" ca="1" si="111"/>
        <v>0.84296991454645376</v>
      </c>
      <c r="E408" s="218">
        <f t="shared" ca="1" si="112"/>
        <v>1.0067390922348205</v>
      </c>
      <c r="F408" s="187">
        <f t="shared" ca="1" si="113"/>
        <v>4.970376016555352E-3</v>
      </c>
      <c r="G408" s="217">
        <f t="shared" ca="1" si="114"/>
        <v>7.737876016555352E-3</v>
      </c>
      <c r="H408" s="187">
        <f t="shared" ca="1" si="115"/>
        <v>2.7237876016555352E-2</v>
      </c>
      <c r="I408" s="191">
        <f t="shared" ca="1" si="120"/>
        <v>0.98606834588445391</v>
      </c>
      <c r="J408" s="190">
        <f t="shared" ca="1" si="120"/>
        <v>0.95673477316129751</v>
      </c>
      <c r="K408" s="190">
        <f t="shared" ca="1" si="120"/>
        <v>0.92618528047394877</v>
      </c>
      <c r="L408" s="190">
        <f t="shared" ca="1" si="120"/>
        <v>0.89509503276447655</v>
      </c>
      <c r="M408" s="190">
        <f t="shared" ca="1" si="120"/>
        <v>0.86394734781174642</v>
      </c>
      <c r="N408" s="190">
        <f t="shared" ca="1" si="120"/>
        <v>0.83308372543514719</v>
      </c>
      <c r="O408" s="190">
        <f t="shared" ca="1" si="120"/>
        <v>0.80274154162342282</v>
      </c>
      <c r="P408" s="190">
        <f t="shared" ca="1" si="120"/>
        <v>0.77308214067374692</v>
      </c>
      <c r="Q408" s="190">
        <f t="shared" ca="1" si="120"/>
        <v>0.74421161602663399</v>
      </c>
      <c r="R408" s="190">
        <f t="shared" ca="1" si="120"/>
        <v>0.71619610203635964</v>
      </c>
      <c r="S408" s="190">
        <f t="shared" ca="1" si="120"/>
        <v>0.68907298318899535</v>
      </c>
      <c r="T408" s="190">
        <f t="shared" ca="1" si="120"/>
        <v>0.66285908627910495</v>
      </c>
      <c r="U408" s="190">
        <f t="shared" ca="1" si="120"/>
        <v>0.63755665297151221</v>
      </c>
      <c r="V408" s="190">
        <f t="shared" ca="1" si="120"/>
        <v>0.61315768467579257</v>
      </c>
      <c r="W408" s="187">
        <f t="shared" ca="1" si="120"/>
        <v>0.58964709664013804</v>
      </c>
      <c r="Y408" s="78">
        <f t="shared" ca="1" si="116"/>
        <v>11689639.409646777</v>
      </c>
      <c r="Z408" s="78">
        <f t="shared" ca="1" si="117"/>
        <v>11693691.072630433</v>
      </c>
      <c r="AA408" s="78">
        <f t="shared" ca="1" si="118"/>
        <v>4051.6629836559296</v>
      </c>
    </row>
    <row r="409" spans="1:27" ht="11.25" customHeight="1" x14ac:dyDescent="0.2">
      <c r="A409" s="222">
        <f t="shared" si="119"/>
        <v>399</v>
      </c>
      <c r="B409" s="220">
        <f t="shared" si="109"/>
        <v>1.95E-2</v>
      </c>
      <c r="C409" s="217">
        <f t="shared" si="110"/>
        <v>2.7675000000000004E-3</v>
      </c>
      <c r="D409" s="219">
        <f t="shared" ca="1" si="111"/>
        <v>0.17530352760320389</v>
      </c>
      <c r="E409" s="218">
        <f t="shared" ca="1" si="112"/>
        <v>-0.93341244901405096</v>
      </c>
      <c r="F409" s="187">
        <f t="shared" ca="1" si="113"/>
        <v>-4.6083547226072131E-3</v>
      </c>
      <c r="G409" s="217">
        <f t="shared" ca="1" si="114"/>
        <v>-1.8408547226072126E-3</v>
      </c>
      <c r="H409" s="187">
        <f t="shared" ca="1" si="115"/>
        <v>1.7659145277392787E-2</v>
      </c>
      <c r="I409" s="191">
        <f t="shared" ca="1" si="120"/>
        <v>0.99049556160157404</v>
      </c>
      <c r="J409" s="190">
        <f t="shared" ca="1" si="120"/>
        <v>0.96809647833676682</v>
      </c>
      <c r="K409" s="190">
        <f t="shared" ca="1" si="120"/>
        <v>0.94242415646537003</v>
      </c>
      <c r="L409" s="190">
        <f t="shared" ca="1" si="120"/>
        <v>0.914656258564985</v>
      </c>
      <c r="M409" s="190">
        <f t="shared" ca="1" si="120"/>
        <v>0.8856721524073673</v>
      </c>
      <c r="N409" s="190">
        <f t="shared" ca="1" si="120"/>
        <v>0.85611856259979779</v>
      </c>
      <c r="O409" s="190">
        <f t="shared" ca="1" si="120"/>
        <v>0.82646434619647757</v>
      </c>
      <c r="P409" s="190">
        <f t="shared" ca="1" si="120"/>
        <v>0.79704433780475004</v>
      </c>
      <c r="Q409" s="190">
        <f t="shared" ca="1" si="120"/>
        <v>0.76809349740703659</v>
      </c>
      <c r="R409" s="190">
        <f t="shared" ca="1" si="120"/>
        <v>0.73977300760460218</v>
      </c>
      <c r="S409" s="190">
        <f t="shared" ca="1" si="120"/>
        <v>0.71218995158225873</v>
      </c>
      <c r="T409" s="190">
        <f t="shared" ca="1" si="120"/>
        <v>0.68541200577904016</v>
      </c>
      <c r="U409" s="190">
        <f t="shared" ca="1" si="120"/>
        <v>0.65947833016433799</v>
      </c>
      <c r="V409" s="190">
        <f t="shared" ca="1" si="120"/>
        <v>0.63440759502348465</v>
      </c>
      <c r="W409" s="187">
        <f t="shared" ca="1" si="120"/>
        <v>0.61020387100370943</v>
      </c>
      <c r="Y409" s="78">
        <f t="shared" ca="1" si="116"/>
        <v>11990530.112541558</v>
      </c>
      <c r="Z409" s="78">
        <f t="shared" ca="1" si="117"/>
        <v>11994361.746232888</v>
      </c>
      <c r="AA409" s="78">
        <f t="shared" ca="1" si="118"/>
        <v>3831.633691329509</v>
      </c>
    </row>
    <row r="410" spans="1:27" ht="11.25" customHeight="1" x14ac:dyDescent="0.2">
      <c r="A410" s="222">
        <f t="shared" si="119"/>
        <v>400</v>
      </c>
      <c r="B410" s="220">
        <f t="shared" si="109"/>
        <v>1.95E-2</v>
      </c>
      <c r="C410" s="217">
        <f t="shared" si="110"/>
        <v>2.7675000000000004E-3</v>
      </c>
      <c r="D410" s="219">
        <f t="shared" ca="1" si="111"/>
        <v>0.21680608199913698</v>
      </c>
      <c r="E410" s="218">
        <f t="shared" ca="1" si="112"/>
        <v>-0.78302545536762025</v>
      </c>
      <c r="F410" s="187">
        <f t="shared" ca="1" si="113"/>
        <v>-3.8658784323870928E-3</v>
      </c>
      <c r="G410" s="217">
        <f t="shared" ca="1" si="114"/>
        <v>-1.0983784323870924E-3</v>
      </c>
      <c r="H410" s="187">
        <f t="shared" ca="1" si="115"/>
        <v>1.8401621567612908E-2</v>
      </c>
      <c r="I410" s="191">
        <f t="shared" ca="1" si="120"/>
        <v>0.99015168525522013</v>
      </c>
      <c r="J410" s="190">
        <f t="shared" ca="1" si="120"/>
        <v>0.96721099485090323</v>
      </c>
      <c r="K410" s="190">
        <f t="shared" ca="1" si="120"/>
        <v>0.94115531644433081</v>
      </c>
      <c r="L410" s="190">
        <f t="shared" ca="1" si="120"/>
        <v>0.91312484393937665</v>
      </c>
      <c r="M410" s="190">
        <f t="shared" ca="1" si="120"/>
        <v>0.88396884023592315</v>
      </c>
      <c r="N410" s="190">
        <f t="shared" ca="1" si="120"/>
        <v>0.85431051466204644</v>
      </c>
      <c r="O410" s="190">
        <f t="shared" ca="1" si="120"/>
        <v>0.82460071752119823</v>
      </c>
      <c r="P410" s="190">
        <f t="shared" ca="1" si="120"/>
        <v>0.79516069247631949</v>
      </c>
      <c r="Q410" s="190">
        <f t="shared" ca="1" si="120"/>
        <v>0.7662152517625942</v>
      </c>
      <c r="R410" s="190">
        <f t="shared" ca="1" si="120"/>
        <v>0.73791806424258943</v>
      </c>
      <c r="S410" s="190">
        <f t="shared" ca="1" si="120"/>
        <v>0.7103706871705876</v>
      </c>
      <c r="T410" s="190">
        <f t="shared" ca="1" si="120"/>
        <v>0.68363675645847422</v>
      </c>
      <c r="U410" s="190">
        <f t="shared" ca="1" si="120"/>
        <v>0.65775249343573694</v>
      </c>
      <c r="V410" s="190">
        <f t="shared" ca="1" si="120"/>
        <v>0.63273444263055145</v>
      </c>
      <c r="W410" s="187">
        <f t="shared" ca="1" si="120"/>
        <v>0.60858514604723124</v>
      </c>
      <c r="Y410" s="78">
        <f t="shared" ca="1" si="116"/>
        <v>11966896.447133083</v>
      </c>
      <c r="Z410" s="78">
        <f t="shared" ca="1" si="117"/>
        <v>11970745.251396537</v>
      </c>
      <c r="AA410" s="78">
        <f t="shared" ca="1" si="118"/>
        <v>3848.8042634539306</v>
      </c>
    </row>
    <row r="411" spans="1:27" ht="11.25" customHeight="1" x14ac:dyDescent="0.2">
      <c r="A411" s="222">
        <f t="shared" si="119"/>
        <v>401</v>
      </c>
      <c r="B411" s="220">
        <f t="shared" si="109"/>
        <v>1.95E-2</v>
      </c>
      <c r="C411" s="217">
        <f t="shared" si="110"/>
        <v>2.7675000000000004E-3</v>
      </c>
      <c r="D411" s="219">
        <f t="shared" ca="1" si="111"/>
        <v>0.83309003026792983</v>
      </c>
      <c r="E411" s="218">
        <f t="shared" ca="1" si="112"/>
        <v>0.96644823147635461</v>
      </c>
      <c r="F411" s="187">
        <f t="shared" ca="1" si="113"/>
        <v>4.7714558300394009E-3</v>
      </c>
      <c r="G411" s="217">
        <f t="shared" ca="1" si="114"/>
        <v>7.5389558300394018E-3</v>
      </c>
      <c r="H411" s="187">
        <f t="shared" ca="1" si="115"/>
        <v>2.7038955830039402E-2</v>
      </c>
      <c r="I411" s="191">
        <f t="shared" ref="I411:W420" ca="1" si="121">I$8*EXP(-$H411*I$9)</f>
        <v>0.9861600837552561</v>
      </c>
      <c r="J411" s="190">
        <f t="shared" ca="1" si="121"/>
        <v>0.95696935888753665</v>
      </c>
      <c r="K411" s="190">
        <f t="shared" ca="1" si="121"/>
        <v>0.9265196490884634</v>
      </c>
      <c r="L411" s="190">
        <f t="shared" ca="1" si="121"/>
        <v>0.89549697311902865</v>
      </c>
      <c r="M411" s="190">
        <f t="shared" ca="1" si="121"/>
        <v>0.864393039721712</v>
      </c>
      <c r="N411" s="190">
        <f t="shared" ca="1" si="121"/>
        <v>0.83355572646506892</v>
      </c>
      <c r="O411" s="190">
        <f t="shared" ca="1" si="121"/>
        <v>0.80322719758355077</v>
      </c>
      <c r="P411" s="190">
        <f t="shared" ca="1" si="121"/>
        <v>0.7735723594108822</v>
      </c>
      <c r="Q411" s="190">
        <f t="shared" ca="1" si="121"/>
        <v>0.74469993657309597</v>
      </c>
      <c r="R411" s="190">
        <f t="shared" ca="1" si="121"/>
        <v>0.71667799603316484</v>
      </c>
      <c r="S411" s="190">
        <f t="shared" ca="1" si="121"/>
        <v>0.68954533498249204</v>
      </c>
      <c r="T411" s="190">
        <f t="shared" ca="1" si="121"/>
        <v>0.663319808378245</v>
      </c>
      <c r="U411" s="190">
        <f t="shared" ca="1" si="121"/>
        <v>0.63800440294884886</v>
      </c>
      <c r="V411" s="190">
        <f t="shared" ca="1" si="121"/>
        <v>0.61359165750160516</v>
      </c>
      <c r="W411" s="187">
        <f t="shared" ca="1" si="121"/>
        <v>0.5900668727877818</v>
      </c>
      <c r="Y411" s="78">
        <f t="shared" ca="1" si="116"/>
        <v>11695800.397236731</v>
      </c>
      <c r="Z411" s="78">
        <f t="shared" ca="1" si="117"/>
        <v>11699847.527672919</v>
      </c>
      <c r="AA411" s="78">
        <f t="shared" ca="1" si="118"/>
        <v>4047.13043618761</v>
      </c>
    </row>
    <row r="412" spans="1:27" ht="11.25" customHeight="1" x14ac:dyDescent="0.2">
      <c r="A412" s="222">
        <f t="shared" si="119"/>
        <v>402</v>
      </c>
      <c r="B412" s="220">
        <f t="shared" si="109"/>
        <v>1.95E-2</v>
      </c>
      <c r="C412" s="217">
        <f t="shared" si="110"/>
        <v>2.7675000000000004E-3</v>
      </c>
      <c r="D412" s="219">
        <f t="shared" ca="1" si="111"/>
        <v>0.14569585520804051</v>
      </c>
      <c r="E412" s="218">
        <f t="shared" ca="1" si="112"/>
        <v>-1.0550735007104837</v>
      </c>
      <c r="F412" s="187">
        <f t="shared" ca="1" si="113"/>
        <v>-5.2090080380143835E-3</v>
      </c>
      <c r="G412" s="217">
        <f t="shared" ca="1" si="114"/>
        <v>-2.4415080380143831E-3</v>
      </c>
      <c r="H412" s="187">
        <f t="shared" ca="1" si="115"/>
        <v>1.7058491961985618E-2</v>
      </c>
      <c r="I412" s="191">
        <f t="shared" ca="1" si="121"/>
        <v>0.99077384031833482</v>
      </c>
      <c r="J412" s="190">
        <f t="shared" ca="1" si="121"/>
        <v>0.96881341569191859</v>
      </c>
      <c r="K412" s="190">
        <f t="shared" ca="1" si="121"/>
        <v>0.94345188253648182</v>
      </c>
      <c r="L412" s="190">
        <f t="shared" ca="1" si="121"/>
        <v>0.91589703148945234</v>
      </c>
      <c r="M412" s="190">
        <f t="shared" ca="1" si="121"/>
        <v>0.88705251029701082</v>
      </c>
      <c r="N412" s="190">
        <f t="shared" ca="1" si="121"/>
        <v>0.85758404859764459</v>
      </c>
      <c r="O412" s="190">
        <f t="shared" ca="1" si="121"/>
        <v>0.82797507816522908</v>
      </c>
      <c r="P412" s="190">
        <f t="shared" ca="1" si="121"/>
        <v>0.7985714460561224</v>
      </c>
      <c r="Q412" s="190">
        <f t="shared" ca="1" si="121"/>
        <v>0.76961634129926526</v>
      </c>
      <c r="R412" s="190">
        <f t="shared" ca="1" si="121"/>
        <v>0.7412770431746134</v>
      </c>
      <c r="S412" s="190">
        <f t="shared" ca="1" si="121"/>
        <v>0.71366512063084331</v>
      </c>
      <c r="T412" s="190">
        <f t="shared" ca="1" si="121"/>
        <v>0.6868515311873753</v>
      </c>
      <c r="U412" s="190">
        <f t="shared" ca="1" si="121"/>
        <v>0.66087782174622578</v>
      </c>
      <c r="V412" s="190">
        <f t="shared" ca="1" si="121"/>
        <v>0.63576438962074677</v>
      </c>
      <c r="W412" s="187">
        <f t="shared" ca="1" si="121"/>
        <v>0.61151654759268059</v>
      </c>
      <c r="Y412" s="78">
        <f t="shared" ca="1" si="116"/>
        <v>12009688.048403947</v>
      </c>
      <c r="Z412" s="78">
        <f t="shared" ca="1" si="117"/>
        <v>12013505.779179091</v>
      </c>
      <c r="AA412" s="78">
        <f t="shared" ca="1" si="118"/>
        <v>3817.7307751439512</v>
      </c>
    </row>
    <row r="413" spans="1:27" ht="11.25" customHeight="1" x14ac:dyDescent="0.2">
      <c r="A413" s="222">
        <f t="shared" si="119"/>
        <v>403</v>
      </c>
      <c r="B413" s="220">
        <f t="shared" si="109"/>
        <v>1.95E-2</v>
      </c>
      <c r="C413" s="217">
        <f t="shared" si="110"/>
        <v>2.7675000000000004E-3</v>
      </c>
      <c r="D413" s="219">
        <f t="shared" ca="1" si="111"/>
        <v>0.53643647477300149</v>
      </c>
      <c r="E413" s="218">
        <f t="shared" ca="1" si="112"/>
        <v>9.1460047701699521E-2</v>
      </c>
      <c r="F413" s="187">
        <f t="shared" ca="1" si="113"/>
        <v>4.5154780526144808E-4</v>
      </c>
      <c r="G413" s="217">
        <f t="shared" ca="1" si="114"/>
        <v>3.2190478052614487E-3</v>
      </c>
      <c r="H413" s="187">
        <f t="shared" ca="1" si="115"/>
        <v>2.2719047805261447E-2</v>
      </c>
      <c r="I413" s="191">
        <f t="shared" ca="1" si="121"/>
        <v>0.98815444247952611</v>
      </c>
      <c r="J413" s="190">
        <f t="shared" ca="1" si="121"/>
        <v>0.96207802012008048</v>
      </c>
      <c r="K413" s="190">
        <f t="shared" ca="1" si="121"/>
        <v>0.93381091257691329</v>
      </c>
      <c r="L413" s="190">
        <f t="shared" ca="1" si="121"/>
        <v>0.90427048715522396</v>
      </c>
      <c r="M413" s="190">
        <f t="shared" ca="1" si="121"/>
        <v>0.87412895473004526</v>
      </c>
      <c r="N413" s="190">
        <f t="shared" ca="1" si="121"/>
        <v>0.8438722972128565</v>
      </c>
      <c r="O413" s="190">
        <f t="shared" ca="1" si="121"/>
        <v>0.81384686606281764</v>
      </c>
      <c r="P413" s="190">
        <f t="shared" ca="1" si="121"/>
        <v>0.78429535115544469</v>
      </c>
      <c r="Q413" s="190">
        <f t="shared" ca="1" si="121"/>
        <v>0.7553840871062244</v>
      </c>
      <c r="R413" s="190">
        <f t="shared" ca="1" si="121"/>
        <v>0.72722354030818959</v>
      </c>
      <c r="S413" s="190">
        <f t="shared" ca="1" si="121"/>
        <v>0.69988354835380273</v>
      </c>
      <c r="T413" s="190">
        <f t="shared" ca="1" si="121"/>
        <v>0.67340458365887434</v>
      </c>
      <c r="U413" s="190">
        <f t="shared" ca="1" si="121"/>
        <v>0.64780603775041312</v>
      </c>
      <c r="V413" s="190">
        <f t="shared" ca="1" si="121"/>
        <v>0.62309229051544812</v>
      </c>
      <c r="W413" s="187">
        <f t="shared" ca="1" si="121"/>
        <v>0.59925714214773185</v>
      </c>
      <c r="Y413" s="78">
        <f t="shared" ca="1" si="116"/>
        <v>11830508.561333591</v>
      </c>
      <c r="Z413" s="78">
        <f t="shared" ca="1" si="117"/>
        <v>11834456.850697264</v>
      </c>
      <c r="AA413" s="78">
        <f t="shared" ca="1" si="118"/>
        <v>3948.2893636729568</v>
      </c>
    </row>
    <row r="414" spans="1:27" ht="11.25" customHeight="1" x14ac:dyDescent="0.2">
      <c r="A414" s="222">
        <f t="shared" si="119"/>
        <v>404</v>
      </c>
      <c r="B414" s="220">
        <f t="shared" si="109"/>
        <v>1.95E-2</v>
      </c>
      <c r="C414" s="217">
        <f t="shared" si="110"/>
        <v>2.7675000000000004E-3</v>
      </c>
      <c r="D414" s="219">
        <f t="shared" ca="1" si="111"/>
        <v>0.41512223237428714</v>
      </c>
      <c r="E414" s="218">
        <f t="shared" ca="1" si="112"/>
        <v>-0.21438804359349128</v>
      </c>
      <c r="F414" s="187">
        <f t="shared" ca="1" si="113"/>
        <v>-1.0584561564484923E-3</v>
      </c>
      <c r="G414" s="217">
        <f t="shared" ca="1" si="114"/>
        <v>1.7090438435515081E-3</v>
      </c>
      <c r="H414" s="187">
        <f t="shared" ca="1" si="115"/>
        <v>2.1209043843551507E-2</v>
      </c>
      <c r="I414" s="191">
        <f t="shared" ca="1" si="121"/>
        <v>0.98885251227899051</v>
      </c>
      <c r="J414" s="190">
        <f t="shared" ca="1" si="121"/>
        <v>0.96387015416782817</v>
      </c>
      <c r="K414" s="190">
        <f t="shared" ca="1" si="121"/>
        <v>0.93637305070376109</v>
      </c>
      <c r="L414" s="190">
        <f t="shared" ca="1" si="121"/>
        <v>0.90735745991831229</v>
      </c>
      <c r="M414" s="190">
        <f t="shared" ca="1" si="121"/>
        <v>0.87755790058433347</v>
      </c>
      <c r="N414" s="190">
        <f t="shared" ca="1" si="121"/>
        <v>0.8475084426080115</v>
      </c>
      <c r="O414" s="190">
        <f t="shared" ca="1" si="121"/>
        <v>0.81759194438328453</v>
      </c>
      <c r="P414" s="190">
        <f t="shared" ca="1" si="121"/>
        <v>0.78807847718376378</v>
      </c>
      <c r="Q414" s="190">
        <f t="shared" ca="1" si="121"/>
        <v>0.75915472521734462</v>
      </c>
      <c r="R414" s="190">
        <f t="shared" ca="1" si="121"/>
        <v>0.7309461701852944</v>
      </c>
      <c r="S414" s="190">
        <f t="shared" ca="1" si="121"/>
        <v>0.70353366370379056</v>
      </c>
      <c r="T414" s="190">
        <f t="shared" ca="1" si="121"/>
        <v>0.67696571547150441</v>
      </c>
      <c r="U414" s="190">
        <f t="shared" ca="1" si="121"/>
        <v>0.65126755335856923</v>
      </c>
      <c r="V414" s="190">
        <f t="shared" ca="1" si="121"/>
        <v>0.62644777388732475</v>
      </c>
      <c r="W414" s="187">
        <f t="shared" ca="1" si="121"/>
        <v>0.60250320628966791</v>
      </c>
      <c r="Y414" s="78">
        <f t="shared" ca="1" si="116"/>
        <v>11878008.749941781</v>
      </c>
      <c r="Z414" s="78">
        <f t="shared" ca="1" si="117"/>
        <v>11881922.318372784</v>
      </c>
      <c r="AA414" s="78">
        <f t="shared" ca="1" si="118"/>
        <v>3913.5684310030192</v>
      </c>
    </row>
    <row r="415" spans="1:27" ht="11.25" customHeight="1" x14ac:dyDescent="0.2">
      <c r="A415" s="222">
        <f t="shared" si="119"/>
        <v>405</v>
      </c>
      <c r="B415" s="220">
        <f t="shared" si="109"/>
        <v>1.95E-2</v>
      </c>
      <c r="C415" s="217">
        <f t="shared" si="110"/>
        <v>2.7675000000000004E-3</v>
      </c>
      <c r="D415" s="219">
        <f t="shared" ca="1" si="111"/>
        <v>0.1239581762269153</v>
      </c>
      <c r="E415" s="218">
        <f t="shared" ca="1" si="112"/>
        <v>-1.1554251873901231</v>
      </c>
      <c r="F415" s="187">
        <f t="shared" ca="1" si="113"/>
        <v>-5.7044547933262513E-3</v>
      </c>
      <c r="G415" s="217">
        <f t="shared" ca="1" si="114"/>
        <v>-2.9369547933262509E-3</v>
      </c>
      <c r="H415" s="187">
        <f t="shared" ca="1" si="115"/>
        <v>1.6563045206673749E-2</v>
      </c>
      <c r="I415" s="191">
        <f t="shared" ca="1" si="121"/>
        <v>0.99100343636976662</v>
      </c>
      <c r="J415" s="190">
        <f t="shared" ca="1" si="121"/>
        <v>0.96940517849613284</v>
      </c>
      <c r="K415" s="190">
        <f t="shared" ca="1" si="121"/>
        <v>0.94430044217064601</v>
      </c>
      <c r="L415" s="190">
        <f t="shared" ca="1" si="121"/>
        <v>0.91692174529729531</v>
      </c>
      <c r="M415" s="190">
        <f t="shared" ca="1" si="121"/>
        <v>0.88819271257875843</v>
      </c>
      <c r="N415" s="190">
        <f t="shared" ca="1" si="121"/>
        <v>0.85879473731937461</v>
      </c>
      <c r="O415" s="190">
        <f t="shared" ca="1" si="121"/>
        <v>0.82922327820295816</v>
      </c>
      <c r="P415" s="190">
        <f t="shared" ca="1" si="121"/>
        <v>0.79983327767802737</v>
      </c>
      <c r="Q415" s="190">
        <f t="shared" ca="1" si="121"/>
        <v>0.77087472571824289</v>
      </c>
      <c r="R415" s="190">
        <f t="shared" ca="1" si="121"/>
        <v>0.74251994267709831</v>
      </c>
      <c r="S415" s="190">
        <f t="shared" ca="1" si="121"/>
        <v>0.71488420793266805</v>
      </c>
      <c r="T415" s="190">
        <f t="shared" ca="1" si="121"/>
        <v>0.688041193725214</v>
      </c>
      <c r="U415" s="190">
        <f t="shared" ca="1" si="121"/>
        <v>0.66203442229807041</v>
      </c>
      <c r="V415" s="190">
        <f t="shared" ca="1" si="121"/>
        <v>0.63688572043865399</v>
      </c>
      <c r="W415" s="187">
        <f t="shared" ca="1" si="121"/>
        <v>0.6126014292009434</v>
      </c>
      <c r="Y415" s="78">
        <f t="shared" ca="1" si="116"/>
        <v>12025516.450103849</v>
      </c>
      <c r="Z415" s="78">
        <f t="shared" ca="1" si="117"/>
        <v>12029322.705178495</v>
      </c>
      <c r="AA415" s="78">
        <f t="shared" ca="1" si="118"/>
        <v>3806.2550746463239</v>
      </c>
    </row>
    <row r="416" spans="1:27" ht="11.25" customHeight="1" x14ac:dyDescent="0.2">
      <c r="A416" s="222">
        <f t="shared" si="119"/>
        <v>406</v>
      </c>
      <c r="B416" s="220">
        <f t="shared" si="109"/>
        <v>1.95E-2</v>
      </c>
      <c r="C416" s="217">
        <f t="shared" si="110"/>
        <v>2.7675000000000004E-3</v>
      </c>
      <c r="D416" s="219">
        <f t="shared" ca="1" si="111"/>
        <v>0.31993195342196434</v>
      </c>
      <c r="E416" s="218">
        <f t="shared" ca="1" si="112"/>
        <v>-0.46788908860811468</v>
      </c>
      <c r="F416" s="187">
        <f t="shared" ca="1" si="113"/>
        <v>-2.3100172848788867E-3</v>
      </c>
      <c r="G416" s="217">
        <f t="shared" ca="1" si="114"/>
        <v>4.5748271512111374E-4</v>
      </c>
      <c r="H416" s="187">
        <f t="shared" ca="1" si="115"/>
        <v>1.9957482715121114E-2</v>
      </c>
      <c r="I416" s="191">
        <f t="shared" ca="1" si="121"/>
        <v>0.98943147856388058</v>
      </c>
      <c r="J416" s="190">
        <f t="shared" ca="1" si="121"/>
        <v>0.96535808767532882</v>
      </c>
      <c r="K416" s="190">
        <f t="shared" ca="1" si="121"/>
        <v>0.9385019964991993</v>
      </c>
      <c r="L416" s="190">
        <f t="shared" ca="1" si="121"/>
        <v>0.90992407126480546</v>
      </c>
      <c r="M416" s="190">
        <f t="shared" ca="1" si="121"/>
        <v>0.88041016175824216</v>
      </c>
      <c r="N416" s="190">
        <f t="shared" ca="1" si="121"/>
        <v>0.85053412000248463</v>
      </c>
      <c r="O416" s="190">
        <f t="shared" ca="1" si="121"/>
        <v>0.82070909681644455</v>
      </c>
      <c r="P416" s="190">
        <f t="shared" ca="1" si="121"/>
        <v>0.79122793389120794</v>
      </c>
      <c r="Q416" s="190">
        <f t="shared" ca="1" si="121"/>
        <v>0.76229426580791915</v>
      </c>
      <c r="R416" s="190">
        <f t="shared" ca="1" si="121"/>
        <v>0.73404609665768306</v>
      </c>
      <c r="S416" s="190">
        <f t="shared" ca="1" si="121"/>
        <v>0.70657347193598496</v>
      </c>
      <c r="T416" s="190">
        <f t="shared" ca="1" si="121"/>
        <v>0.67993161513313238</v>
      </c>
      <c r="U416" s="190">
        <f t="shared" ca="1" si="121"/>
        <v>0.65415063207289981</v>
      </c>
      <c r="V416" s="190">
        <f t="shared" ca="1" si="121"/>
        <v>0.62924264504659144</v>
      </c>
      <c r="W416" s="187">
        <f t="shared" ca="1" si="121"/>
        <v>0.60520701697045653</v>
      </c>
      <c r="Y416" s="78">
        <f t="shared" ca="1" si="116"/>
        <v>11917542.690096263</v>
      </c>
      <c r="Z416" s="78">
        <f t="shared" ca="1" si="117"/>
        <v>11921427.418860953</v>
      </c>
      <c r="AA416" s="78">
        <f t="shared" ca="1" si="118"/>
        <v>3884.7287646904588</v>
      </c>
    </row>
    <row r="417" spans="1:27" ht="11.25" customHeight="1" x14ac:dyDescent="0.2">
      <c r="A417" s="222">
        <f t="shared" si="119"/>
        <v>407</v>
      </c>
      <c r="B417" s="220">
        <f t="shared" si="109"/>
        <v>1.95E-2</v>
      </c>
      <c r="C417" s="217">
        <f t="shared" si="110"/>
        <v>2.7675000000000004E-3</v>
      </c>
      <c r="D417" s="219">
        <f t="shared" ca="1" si="111"/>
        <v>0.8275345723791554</v>
      </c>
      <c r="E417" s="218">
        <f t="shared" ca="1" si="112"/>
        <v>0.94446739615882513</v>
      </c>
      <c r="F417" s="187">
        <f t="shared" ca="1" si="113"/>
        <v>4.6629341509581059E-3</v>
      </c>
      <c r="G417" s="217">
        <f t="shared" ca="1" si="114"/>
        <v>7.4304341509581068E-3</v>
      </c>
      <c r="H417" s="187">
        <f t="shared" ca="1" si="115"/>
        <v>2.6930434150958107E-2</v>
      </c>
      <c r="I417" s="191">
        <f t="shared" ca="1" si="121"/>
        <v>0.98621013530451529</v>
      </c>
      <c r="J417" s="190">
        <f t="shared" ca="1" si="121"/>
        <v>0.95709736228874354</v>
      </c>
      <c r="K417" s="190">
        <f t="shared" ca="1" si="121"/>
        <v>0.92670211607133091</v>
      </c>
      <c r="L417" s="190">
        <f t="shared" ca="1" si="121"/>
        <v>0.89571632932603706</v>
      </c>
      <c r="M417" s="190">
        <f t="shared" ca="1" si="121"/>
        <v>0.86463628559735251</v>
      </c>
      <c r="N417" s="190">
        <f t="shared" ca="1" si="121"/>
        <v>0.83381334119034545</v>
      </c>
      <c r="O417" s="190">
        <f t="shared" ca="1" si="121"/>
        <v>0.80349227293651737</v>
      </c>
      <c r="P417" s="190">
        <f t="shared" ca="1" si="121"/>
        <v>0.77383993118390004</v>
      </c>
      <c r="Q417" s="190">
        <f t="shared" ca="1" si="121"/>
        <v>0.744966476811741</v>
      </c>
      <c r="R417" s="190">
        <f t="shared" ca="1" si="121"/>
        <v>0.71694103185599778</v>
      </c>
      <c r="S417" s="190">
        <f t="shared" ca="1" si="121"/>
        <v>0.68980316482871906</v>
      </c>
      <c r="T417" s="190">
        <f t="shared" ca="1" si="121"/>
        <v>0.66357129209633736</v>
      </c>
      <c r="U417" s="190">
        <f t="shared" ca="1" si="121"/>
        <v>0.63824880724073474</v>
      </c>
      <c r="V417" s="190">
        <f t="shared" ca="1" si="121"/>
        <v>0.61382854253813279</v>
      </c>
      <c r="W417" s="187">
        <f t="shared" ca="1" si="121"/>
        <v>0.59029600926898962</v>
      </c>
      <c r="Y417" s="78">
        <f t="shared" ca="1" si="116"/>
        <v>11699163.098539395</v>
      </c>
      <c r="Z417" s="78">
        <f t="shared" ca="1" si="117"/>
        <v>11703207.755494619</v>
      </c>
      <c r="AA417" s="78">
        <f t="shared" ca="1" si="118"/>
        <v>4044.6569552235305</v>
      </c>
    </row>
    <row r="418" spans="1:27" ht="11.25" customHeight="1" x14ac:dyDescent="0.2">
      <c r="A418" s="222">
        <f t="shared" si="119"/>
        <v>408</v>
      </c>
      <c r="B418" s="220">
        <f t="shared" si="109"/>
        <v>1.95E-2</v>
      </c>
      <c r="C418" s="217">
        <f t="shared" si="110"/>
        <v>2.7675000000000004E-3</v>
      </c>
      <c r="D418" s="219">
        <f t="shared" ca="1" si="111"/>
        <v>0.52808806928432783</v>
      </c>
      <c r="E418" s="218">
        <f t="shared" ca="1" si="112"/>
        <v>7.0464617795402876E-2</v>
      </c>
      <c r="F418" s="187">
        <f t="shared" ca="1" si="113"/>
        <v>3.4789117558605532E-4</v>
      </c>
      <c r="G418" s="217">
        <f t="shared" ca="1" si="114"/>
        <v>3.1153911755860556E-3</v>
      </c>
      <c r="H418" s="187">
        <f t="shared" ca="1" si="115"/>
        <v>2.2615391175586055E-2</v>
      </c>
      <c r="I418" s="191">
        <f t="shared" ca="1" si="121"/>
        <v>0.98820234683679753</v>
      </c>
      <c r="J418" s="190">
        <f t="shared" ca="1" si="121"/>
        <v>0.96220093743003121</v>
      </c>
      <c r="K418" s="190">
        <f t="shared" ca="1" si="121"/>
        <v>0.93398657030605392</v>
      </c>
      <c r="L418" s="190">
        <f t="shared" ca="1" si="121"/>
        <v>0.90448206118476393</v>
      </c>
      <c r="M418" s="190">
        <f t="shared" ca="1" si="121"/>
        <v>0.87436391128747704</v>
      </c>
      <c r="N418" s="190">
        <f t="shared" ca="1" si="121"/>
        <v>0.84412140674455682</v>
      </c>
      <c r="O418" s="190">
        <f t="shared" ca="1" si="121"/>
        <v>0.81410340364981049</v>
      </c>
      <c r="P418" s="190">
        <f t="shared" ca="1" si="121"/>
        <v>0.78455446833401643</v>
      </c>
      <c r="Q418" s="190">
        <f t="shared" ca="1" si="121"/>
        <v>0.75564232881846227</v>
      </c>
      <c r="R418" s="190">
        <f t="shared" ca="1" si="121"/>
        <v>0.72747847900640461</v>
      </c>
      <c r="S418" s="190">
        <f t="shared" ca="1" si="121"/>
        <v>0.70013350983511258</v>
      </c>
      <c r="T418" s="190">
        <f t="shared" ca="1" si="121"/>
        <v>0.67364844326228979</v>
      </c>
      <c r="U418" s="190">
        <f t="shared" ca="1" si="121"/>
        <v>0.64804306975768777</v>
      </c>
      <c r="V418" s="190">
        <f t="shared" ca="1" si="121"/>
        <v>0.623322057371265</v>
      </c>
      <c r="W418" s="187">
        <f t="shared" ca="1" si="121"/>
        <v>0.59947941326083198</v>
      </c>
      <c r="Y418" s="78">
        <f t="shared" ca="1" si="116"/>
        <v>11833762.40708556</v>
      </c>
      <c r="Z418" s="78">
        <f t="shared" ca="1" si="117"/>
        <v>11837708.315658424</v>
      </c>
      <c r="AA418" s="78">
        <f t="shared" ca="1" si="118"/>
        <v>3945.9085728637874</v>
      </c>
    </row>
    <row r="419" spans="1:27" ht="11.25" customHeight="1" x14ac:dyDescent="0.2">
      <c r="A419" s="222">
        <f t="shared" si="119"/>
        <v>409</v>
      </c>
      <c r="B419" s="220">
        <f t="shared" si="109"/>
        <v>1.95E-2</v>
      </c>
      <c r="C419" s="217">
        <f t="shared" si="110"/>
        <v>2.7675000000000004E-3</v>
      </c>
      <c r="D419" s="219">
        <f t="shared" ca="1" si="111"/>
        <v>0.77792095780852077</v>
      </c>
      <c r="E419" s="218">
        <f t="shared" ca="1" si="112"/>
        <v>0.76519055278185932</v>
      </c>
      <c r="F419" s="187">
        <f t="shared" ca="1" si="113"/>
        <v>3.7778256560981687E-3</v>
      </c>
      <c r="G419" s="217">
        <f t="shared" ca="1" si="114"/>
        <v>6.5453256560981691E-3</v>
      </c>
      <c r="H419" s="187">
        <f t="shared" ca="1" si="115"/>
        <v>2.604532565609817E-2</v>
      </c>
      <c r="I419" s="191">
        <f t="shared" ca="1" si="121"/>
        <v>0.98661845322344122</v>
      </c>
      <c r="J419" s="190">
        <f t="shared" ca="1" si="121"/>
        <v>0.95814200423087237</v>
      </c>
      <c r="K419" s="190">
        <f t="shared" ca="1" si="121"/>
        <v>0.92819166871675152</v>
      </c>
      <c r="L419" s="190">
        <f t="shared" ca="1" si="121"/>
        <v>0.89750741749611607</v>
      </c>
      <c r="M419" s="190">
        <f t="shared" ca="1" si="121"/>
        <v>0.86662276927293402</v>
      </c>
      <c r="N419" s="190">
        <f t="shared" ca="1" si="121"/>
        <v>0.83591743536173135</v>
      </c>
      <c r="O419" s="190">
        <f t="shared" ca="1" si="121"/>
        <v>0.80565751028127397</v>
      </c>
      <c r="P419" s="190">
        <f t="shared" ca="1" si="121"/>
        <v>0.77602571913773377</v>
      </c>
      <c r="Q419" s="190">
        <f t="shared" ca="1" si="121"/>
        <v>0.74714395806286971</v>
      </c>
      <c r="R419" s="190">
        <f t="shared" ca="1" si="121"/>
        <v>0.7190899736099583</v>
      </c>
      <c r="S419" s="190">
        <f t="shared" ca="1" si="121"/>
        <v>0.69190964142526801</v>
      </c>
      <c r="T419" s="190">
        <f t="shared" ca="1" si="121"/>
        <v>0.66562596972719834</v>
      </c>
      <c r="U419" s="190">
        <f t="shared" ca="1" si="121"/>
        <v>0.64024568048002384</v>
      </c>
      <c r="V419" s="190">
        <f t="shared" ca="1" si="121"/>
        <v>0.61576400715365742</v>
      </c>
      <c r="W419" s="187">
        <f t="shared" ca="1" si="121"/>
        <v>0.59216818383359782</v>
      </c>
      <c r="Y419" s="78">
        <f t="shared" ca="1" si="116"/>
        <v>11726630.392013429</v>
      </c>
      <c r="Z419" s="78">
        <f t="shared" ca="1" si="117"/>
        <v>11730654.856079601</v>
      </c>
      <c r="AA419" s="78">
        <f t="shared" ca="1" si="118"/>
        <v>4024.4640661720186</v>
      </c>
    </row>
    <row r="420" spans="1:27" ht="11.25" customHeight="1" x14ac:dyDescent="0.2">
      <c r="A420" s="222">
        <f t="shared" si="119"/>
        <v>410</v>
      </c>
      <c r="B420" s="220">
        <f t="shared" si="109"/>
        <v>1.95E-2</v>
      </c>
      <c r="C420" s="217">
        <f t="shared" si="110"/>
        <v>2.7675000000000004E-3</v>
      </c>
      <c r="D420" s="219">
        <f t="shared" ca="1" si="111"/>
        <v>0.98435013801775961</v>
      </c>
      <c r="E420" s="218">
        <f t="shared" ca="1" si="112"/>
        <v>2.1532412420456497</v>
      </c>
      <c r="F420" s="187">
        <f t="shared" ca="1" si="113"/>
        <v>1.0630776841657828E-2</v>
      </c>
      <c r="G420" s="217">
        <f t="shared" ca="1" si="114"/>
        <v>1.3398276841657829E-2</v>
      </c>
      <c r="H420" s="187">
        <f t="shared" ca="1" si="115"/>
        <v>3.2898276841657831E-2</v>
      </c>
      <c r="I420" s="191">
        <f t="shared" ca="1" si="121"/>
        <v>0.98346145968299514</v>
      </c>
      <c r="J420" s="190">
        <f t="shared" ca="1" si="121"/>
        <v>0.95008353238358023</v>
      </c>
      <c r="K420" s="190">
        <f t="shared" ca="1" si="121"/>
        <v>0.91672101276790663</v>
      </c>
      <c r="L420" s="190">
        <f t="shared" ca="1" si="121"/>
        <v>0.88373286153609465</v>
      </c>
      <c r="M420" s="190">
        <f t="shared" ca="1" si="121"/>
        <v>0.85136075581585391</v>
      </c>
      <c r="N420" s="190">
        <f t="shared" ca="1" si="121"/>
        <v>0.81976406699331972</v>
      </c>
      <c r="O420" s="190">
        <f t="shared" ca="1" si="121"/>
        <v>0.78904427568116586</v>
      </c>
      <c r="P420" s="190">
        <f t="shared" ca="1" si="121"/>
        <v>0.75926209422212854</v>
      </c>
      <c r="Q420" s="190">
        <f t="shared" ca="1" si="121"/>
        <v>0.73044953619660957</v>
      </c>
      <c r="R420" s="190">
        <f t="shared" ca="1" si="121"/>
        <v>0.70261846455738564</v>
      </c>
      <c r="S420" s="190">
        <f t="shared" ca="1" si="121"/>
        <v>0.67576667003674662</v>
      </c>
      <c r="T420" s="190">
        <f t="shared" ca="1" si="121"/>
        <v>0.64988220663040686</v>
      </c>
      <c r="U420" s="190">
        <f t="shared" ca="1" si="121"/>
        <v>0.62494649021782933</v>
      </c>
      <c r="V420" s="190">
        <f t="shared" ca="1" si="121"/>
        <v>0.60093651528907122</v>
      </c>
      <c r="W420" s="187">
        <f t="shared" ca="1" si="121"/>
        <v>0.57782644045382092</v>
      </c>
      <c r="Y420" s="78">
        <f t="shared" ca="1" si="116"/>
        <v>11515856.382464917</v>
      </c>
      <c r="Z420" s="78">
        <f t="shared" ca="1" si="117"/>
        <v>11520036.24765371</v>
      </c>
      <c r="AA420" s="78">
        <f t="shared" ca="1" si="118"/>
        <v>4179.8651887923479</v>
      </c>
    </row>
    <row r="421" spans="1:27" ht="11.25" customHeight="1" x14ac:dyDescent="0.2">
      <c r="A421" s="222">
        <f t="shared" si="119"/>
        <v>411</v>
      </c>
      <c r="B421" s="220">
        <f t="shared" si="109"/>
        <v>1.95E-2</v>
      </c>
      <c r="C421" s="217">
        <f t="shared" si="110"/>
        <v>2.7675000000000004E-3</v>
      </c>
      <c r="D421" s="219">
        <f t="shared" ca="1" si="111"/>
        <v>0.7849871238840509</v>
      </c>
      <c r="E421" s="218">
        <f t="shared" ca="1" si="112"/>
        <v>0.78914758584362699</v>
      </c>
      <c r="F421" s="187">
        <f t="shared" ca="1" si="113"/>
        <v>3.8961040297865318E-3</v>
      </c>
      <c r="G421" s="217">
        <f t="shared" ca="1" si="114"/>
        <v>6.6636040297865327E-3</v>
      </c>
      <c r="H421" s="187">
        <f t="shared" ca="1" si="115"/>
        <v>2.6163604029786534E-2</v>
      </c>
      <c r="I421" s="191">
        <f t="shared" ref="I421:W430" ca="1" si="122">I$8*EXP(-$H421*I$9)</f>
        <v>0.986563879303894</v>
      </c>
      <c r="J421" s="190">
        <f t="shared" ca="1" si="122"/>
        <v>0.95800234118843186</v>
      </c>
      <c r="K421" s="190">
        <f t="shared" ca="1" si="122"/>
        <v>0.92799247905337812</v>
      </c>
      <c r="L421" s="190">
        <f t="shared" ca="1" si="122"/>
        <v>0.89726786453635676</v>
      </c>
      <c r="M421" s="190">
        <f t="shared" ca="1" si="122"/>
        <v>0.86635704852251783</v>
      </c>
      <c r="N421" s="190">
        <f t="shared" ca="1" si="122"/>
        <v>0.83563595504232546</v>
      </c>
      <c r="O421" s="190">
        <f t="shared" ca="1" si="122"/>
        <v>0.80536782895371206</v>
      </c>
      <c r="P421" s="190">
        <f t="shared" ca="1" si="122"/>
        <v>0.77573327200765585</v>
      </c>
      <c r="Q421" s="190">
        <f t="shared" ca="1" si="122"/>
        <v>0.74685260995979408</v>
      </c>
      <c r="R421" s="190">
        <f t="shared" ca="1" si="122"/>
        <v>0.71880243486547746</v>
      </c>
      <c r="S421" s="190">
        <f t="shared" ca="1" si="122"/>
        <v>0.69162777786641261</v>
      </c>
      <c r="T421" s="190">
        <f t="shared" ca="1" si="122"/>
        <v>0.66535103222586778</v>
      </c>
      <c r="U421" s="190">
        <f t="shared" ca="1" si="122"/>
        <v>0.63997847409209896</v>
      </c>
      <c r="V421" s="190">
        <f t="shared" ca="1" si="122"/>
        <v>0.61550501527030255</v>
      </c>
      <c r="W421" s="187">
        <f t="shared" ca="1" si="122"/>
        <v>0.59191765903441684</v>
      </c>
      <c r="Y421" s="78">
        <f t="shared" ca="1" si="116"/>
        <v>11722955.671922643</v>
      </c>
      <c r="Z421" s="78">
        <f t="shared" ca="1" si="117"/>
        <v>11726982.836340401</v>
      </c>
      <c r="AA421" s="78">
        <f t="shared" ca="1" si="118"/>
        <v>4027.164417758584</v>
      </c>
    </row>
    <row r="422" spans="1:27" ht="11.25" customHeight="1" x14ac:dyDescent="0.2">
      <c r="A422" s="222">
        <f t="shared" si="119"/>
        <v>412</v>
      </c>
      <c r="B422" s="220">
        <f t="shared" si="109"/>
        <v>1.95E-2</v>
      </c>
      <c r="C422" s="217">
        <f t="shared" si="110"/>
        <v>2.7675000000000004E-3</v>
      </c>
      <c r="D422" s="219">
        <f t="shared" ca="1" si="111"/>
        <v>0.13450668552453937</v>
      </c>
      <c r="E422" s="218">
        <f t="shared" ca="1" si="112"/>
        <v>-1.105337508111125</v>
      </c>
      <c r="F422" s="187">
        <f t="shared" ca="1" si="113"/>
        <v>-5.4571666908442033E-3</v>
      </c>
      <c r="G422" s="217">
        <f t="shared" ca="1" si="114"/>
        <v>-2.6896666908442029E-3</v>
      </c>
      <c r="H422" s="187">
        <f t="shared" ca="1" si="115"/>
        <v>1.6810333309155798E-2</v>
      </c>
      <c r="I422" s="191">
        <f t="shared" ca="1" si="122"/>
        <v>0.99088883340599687</v>
      </c>
      <c r="J422" s="190">
        <f t="shared" ca="1" si="122"/>
        <v>0.96910977181969893</v>
      </c>
      <c r="K422" s="190">
        <f t="shared" ca="1" si="122"/>
        <v>0.94387681249805588</v>
      </c>
      <c r="L422" s="190">
        <f t="shared" ca="1" si="122"/>
        <v>0.91641014542970489</v>
      </c>
      <c r="M422" s="190">
        <f t="shared" ca="1" si="122"/>
        <v>0.88762343008213551</v>
      </c>
      <c r="N422" s="190">
        <f t="shared" ca="1" si="122"/>
        <v>0.85819024311363101</v>
      </c>
      <c r="O422" s="190">
        <f t="shared" ca="1" si="122"/>
        <v>0.82860003975616625</v>
      </c>
      <c r="P422" s="190">
        <f t="shared" ca="1" si="122"/>
        <v>0.79920322141842615</v>
      </c>
      <c r="Q422" s="190">
        <f t="shared" ca="1" si="122"/>
        <v>0.77024638207926643</v>
      </c>
      <c r="R422" s="190">
        <f t="shared" ca="1" si="122"/>
        <v>0.74189932459886032</v>
      </c>
      <c r="S422" s="190">
        <f t="shared" ca="1" si="122"/>
        <v>0.71427547522813384</v>
      </c>
      <c r="T422" s="190">
        <f t="shared" ca="1" si="122"/>
        <v>0.68744715028916181</v>
      </c>
      <c r="U422" s="190">
        <f t="shared" ca="1" si="122"/>
        <v>0.66145688535592306</v>
      </c>
      <c r="V422" s="190">
        <f t="shared" ca="1" si="122"/>
        <v>0.63632579317556126</v>
      </c>
      <c r="W422" s="187">
        <f t="shared" ca="1" si="122"/>
        <v>0.61205970115041042</v>
      </c>
      <c r="Y422" s="78">
        <f t="shared" ca="1" si="116"/>
        <v>12017613.209401133</v>
      </c>
      <c r="Z422" s="78">
        <f t="shared" ca="1" si="117"/>
        <v>12021425.193126887</v>
      </c>
      <c r="AA422" s="78">
        <f t="shared" ca="1" si="118"/>
        <v>3811.9837257545441</v>
      </c>
    </row>
    <row r="423" spans="1:27" ht="11.25" customHeight="1" x14ac:dyDescent="0.2">
      <c r="A423" s="222">
        <f t="shared" si="119"/>
        <v>413</v>
      </c>
      <c r="B423" s="220">
        <f t="shared" si="109"/>
        <v>1.95E-2</v>
      </c>
      <c r="C423" s="217">
        <f t="shared" si="110"/>
        <v>2.7675000000000004E-3</v>
      </c>
      <c r="D423" s="219">
        <f t="shared" ca="1" si="111"/>
        <v>0.32855385049957375</v>
      </c>
      <c r="E423" s="218">
        <f t="shared" ca="1" si="112"/>
        <v>-0.44390993547543123</v>
      </c>
      <c r="F423" s="187">
        <f t="shared" ca="1" si="113"/>
        <v>-2.1916297020907554E-3</v>
      </c>
      <c r="G423" s="217">
        <f t="shared" ca="1" si="114"/>
        <v>5.7587029790924504E-4</v>
      </c>
      <c r="H423" s="187">
        <f t="shared" ca="1" si="115"/>
        <v>2.0075870297909245E-2</v>
      </c>
      <c r="I423" s="191">
        <f t="shared" ca="1" si="122"/>
        <v>0.9893766985127409</v>
      </c>
      <c r="J423" s="190">
        <f t="shared" ca="1" si="122"/>
        <v>0.96521724286868704</v>
      </c>
      <c r="K423" s="190">
        <f t="shared" ca="1" si="122"/>
        <v>0.93830040830317962</v>
      </c>
      <c r="L423" s="190">
        <f t="shared" ca="1" si="122"/>
        <v>0.9096809799715817</v>
      </c>
      <c r="M423" s="190">
        <f t="shared" ca="1" si="122"/>
        <v>0.88013996435620445</v>
      </c>
      <c r="N423" s="190">
        <f t="shared" ca="1" si="122"/>
        <v>0.85024745337757057</v>
      </c>
      <c r="O423" s="190">
        <f t="shared" ca="1" si="122"/>
        <v>0.82041373113974492</v>
      </c>
      <c r="P423" s="190">
        <f t="shared" ca="1" si="122"/>
        <v>0.79092948250966644</v>
      </c>
      <c r="Q423" s="190">
        <f t="shared" ca="1" si="122"/>
        <v>0.76199673544661628</v>
      </c>
      <c r="R423" s="190">
        <f t="shared" ca="1" si="122"/>
        <v>0.7337523065278968</v>
      </c>
      <c r="S423" s="190">
        <f t="shared" ca="1" si="122"/>
        <v>0.70628536905315331</v>
      </c>
      <c r="T423" s="190">
        <f t="shared" ca="1" si="122"/>
        <v>0.67965050941175464</v>
      </c>
      <c r="U423" s="190">
        <f t="shared" ca="1" si="122"/>
        <v>0.65387737043331562</v>
      </c>
      <c r="V423" s="190">
        <f t="shared" ca="1" si="122"/>
        <v>0.62897773969831039</v>
      </c>
      <c r="W423" s="187">
        <f t="shared" ca="1" si="122"/>
        <v>0.6049507395572471</v>
      </c>
      <c r="Y423" s="78">
        <f t="shared" ca="1" si="116"/>
        <v>11913796.73116767</v>
      </c>
      <c r="Z423" s="78">
        <f t="shared" ca="1" si="117"/>
        <v>11917684.190225793</v>
      </c>
      <c r="AA423" s="78">
        <f t="shared" ca="1" si="118"/>
        <v>3887.4590581227094</v>
      </c>
    </row>
    <row r="424" spans="1:27" ht="11.25" customHeight="1" x14ac:dyDescent="0.2">
      <c r="A424" s="222">
        <f t="shared" si="119"/>
        <v>414</v>
      </c>
      <c r="B424" s="220">
        <f t="shared" si="109"/>
        <v>1.95E-2</v>
      </c>
      <c r="C424" s="217">
        <f t="shared" si="110"/>
        <v>2.7675000000000004E-3</v>
      </c>
      <c r="D424" s="219">
        <f t="shared" ca="1" si="111"/>
        <v>1.1383596752302494E-2</v>
      </c>
      <c r="E424" s="218">
        <f t="shared" ca="1" si="112"/>
        <v>-2.2773188263689415</v>
      </c>
      <c r="F424" s="187">
        <f t="shared" ca="1" si="113"/>
        <v>-1.1243360830964928E-2</v>
      </c>
      <c r="G424" s="217">
        <f t="shared" ca="1" si="114"/>
        <v>-8.4758608309649271E-3</v>
      </c>
      <c r="H424" s="187">
        <f t="shared" ca="1" si="115"/>
        <v>1.1024139169035073E-2</v>
      </c>
      <c r="I424" s="191">
        <f t="shared" ca="1" si="122"/>
        <v>0.9935738579398965</v>
      </c>
      <c r="J424" s="190">
        <f t="shared" ca="1" si="122"/>
        <v>0.97604552089809327</v>
      </c>
      <c r="K424" s="190">
        <f t="shared" ca="1" si="122"/>
        <v>0.95383913540669851</v>
      </c>
      <c r="L424" s="190">
        <f t="shared" ca="1" si="122"/>
        <v>0.92845600543038032</v>
      </c>
      <c r="M424" s="190">
        <f t="shared" ca="1" si="122"/>
        <v>0.90103995672955262</v>
      </c>
      <c r="N424" s="190">
        <f t="shared" ca="1" si="122"/>
        <v>0.87244669948278486</v>
      </c>
      <c r="O424" s="190">
        <f t="shared" ca="1" si="122"/>
        <v>0.84330644650818776</v>
      </c>
      <c r="P424" s="190">
        <f t="shared" ca="1" si="122"/>
        <v>0.81407654883200586</v>
      </c>
      <c r="Q424" s="190">
        <f t="shared" ca="1" si="122"/>
        <v>0.78508384664996844</v>
      </c>
      <c r="R424" s="190">
        <f t="shared" ca="1" si="122"/>
        <v>0.75655777642751953</v>
      </c>
      <c r="S424" s="190">
        <f t="shared" ca="1" si="122"/>
        <v>0.72865574172733849</v>
      </c>
      <c r="T424" s="190">
        <f t="shared" ca="1" si="122"/>
        <v>0.70148228195660178</v>
      </c>
      <c r="U424" s="190">
        <f t="shared" ca="1" si="122"/>
        <v>0.67510340625515441</v>
      </c>
      <c r="V424" s="190">
        <f t="shared" ca="1" si="122"/>
        <v>0.64955722970787266</v>
      </c>
      <c r="W424" s="187">
        <f t="shared" ca="1" si="122"/>
        <v>0.6248618194092409</v>
      </c>
      <c r="Y424" s="78">
        <f t="shared" ca="1" si="116"/>
        <v>12204086.273361294</v>
      </c>
      <c r="Z424" s="78">
        <f t="shared" ca="1" si="117"/>
        <v>12207763.803155577</v>
      </c>
      <c r="AA424" s="78">
        <f t="shared" ca="1" si="118"/>
        <v>3677.5297942832112</v>
      </c>
    </row>
    <row r="425" spans="1:27" ht="11.25" customHeight="1" x14ac:dyDescent="0.2">
      <c r="A425" s="222">
        <f t="shared" si="119"/>
        <v>415</v>
      </c>
      <c r="B425" s="220">
        <f t="shared" si="109"/>
        <v>1.95E-2</v>
      </c>
      <c r="C425" s="217">
        <f t="shared" si="110"/>
        <v>2.7675000000000004E-3</v>
      </c>
      <c r="D425" s="219">
        <f t="shared" ca="1" si="111"/>
        <v>6.5173753334176854E-2</v>
      </c>
      <c r="E425" s="218">
        <f t="shared" ca="1" si="112"/>
        <v>-1.5127329486456478</v>
      </c>
      <c r="F425" s="187">
        <f t="shared" ca="1" si="113"/>
        <v>-7.4685205187677607E-3</v>
      </c>
      <c r="G425" s="217">
        <f t="shared" ca="1" si="114"/>
        <v>-4.7010205187677599E-3</v>
      </c>
      <c r="H425" s="187">
        <f t="shared" ca="1" si="115"/>
        <v>1.479897948123224E-2</v>
      </c>
      <c r="I425" s="191">
        <f t="shared" ca="1" si="122"/>
        <v>0.99182135794101645</v>
      </c>
      <c r="J425" s="190">
        <f t="shared" ca="1" si="122"/>
        <v>0.97151511908018173</v>
      </c>
      <c r="K425" s="190">
        <f t="shared" ca="1" si="122"/>
        <v>0.94732798725535972</v>
      </c>
      <c r="L425" s="190">
        <f t="shared" ca="1" si="122"/>
        <v>0.92057961285443402</v>
      </c>
      <c r="M425" s="190">
        <f t="shared" ca="1" si="122"/>
        <v>0.89226437853560625</v>
      </c>
      <c r="N425" s="190">
        <f t="shared" ca="1" si="122"/>
        <v>0.86311935551695018</v>
      </c>
      <c r="O425" s="190">
        <f t="shared" ca="1" si="122"/>
        <v>0.83368286117591062</v>
      </c>
      <c r="P425" s="190">
        <f t="shared" ca="1" si="122"/>
        <v>0.80434230923850536</v>
      </c>
      <c r="Q425" s="190">
        <f t="shared" ca="1" si="122"/>
        <v>0.77537200219269176</v>
      </c>
      <c r="R425" s="190">
        <f t="shared" ca="1" si="122"/>
        <v>0.74696229957612725</v>
      </c>
      <c r="S425" s="190">
        <f t="shared" ca="1" si="122"/>
        <v>0.71924176828488262</v>
      </c>
      <c r="T425" s="190">
        <f t="shared" ca="1" si="122"/>
        <v>0.69229380788077499</v>
      </c>
      <c r="U425" s="190">
        <f t="shared" ca="1" si="122"/>
        <v>0.66616902174755999</v>
      </c>
      <c r="V425" s="190">
        <f t="shared" ca="1" si="122"/>
        <v>0.64089436282565659</v>
      </c>
      <c r="W425" s="187">
        <f t="shared" ca="1" si="122"/>
        <v>0.61647986068936511</v>
      </c>
      <c r="Y425" s="78">
        <f t="shared" ca="1" si="116"/>
        <v>12082066.10479502</v>
      </c>
      <c r="Z425" s="78">
        <f t="shared" ca="1" si="117"/>
        <v>12085831.444697637</v>
      </c>
      <c r="AA425" s="78">
        <f t="shared" ca="1" si="118"/>
        <v>3765.3399026170373</v>
      </c>
    </row>
    <row r="426" spans="1:27" ht="11.25" customHeight="1" x14ac:dyDescent="0.2">
      <c r="A426" s="222">
        <f t="shared" si="119"/>
        <v>416</v>
      </c>
      <c r="B426" s="220">
        <f t="shared" si="109"/>
        <v>1.95E-2</v>
      </c>
      <c r="C426" s="217">
        <f t="shared" si="110"/>
        <v>2.7675000000000004E-3</v>
      </c>
      <c r="D426" s="219">
        <f t="shared" ca="1" si="111"/>
        <v>0.46783881081785672</v>
      </c>
      <c r="E426" s="218">
        <f t="shared" ca="1" si="112"/>
        <v>-8.0703665556321552E-2</v>
      </c>
      <c r="F426" s="187">
        <f t="shared" ca="1" si="113"/>
        <v>-3.9844242348709987E-4</v>
      </c>
      <c r="G426" s="217">
        <f t="shared" ca="1" si="114"/>
        <v>2.3690575765129007E-3</v>
      </c>
      <c r="H426" s="187">
        <f t="shared" ca="1" si="115"/>
        <v>2.1869057576512901E-2</v>
      </c>
      <c r="I426" s="191">
        <f t="shared" ca="1" si="122"/>
        <v>0.98854732948308377</v>
      </c>
      <c r="J426" s="190">
        <f t="shared" ca="1" si="122"/>
        <v>0.96308641273419138</v>
      </c>
      <c r="K426" s="190">
        <f t="shared" ca="1" si="122"/>
        <v>0.93525229170978863</v>
      </c>
      <c r="L426" s="190">
        <f t="shared" ca="1" si="122"/>
        <v>0.90600686820896903</v>
      </c>
      <c r="M426" s="190">
        <f t="shared" ca="1" si="122"/>
        <v>0.87605747716032889</v>
      </c>
      <c r="N426" s="190">
        <f t="shared" ca="1" si="122"/>
        <v>0.84591718162810114</v>
      </c>
      <c r="O426" s="190">
        <f t="shared" ca="1" si="122"/>
        <v>0.81595287751112133</v>
      </c>
      <c r="P426" s="190">
        <f t="shared" ca="1" si="122"/>
        <v>0.78642265558443447</v>
      </c>
      <c r="Q426" s="190">
        <f t="shared" ca="1" si="122"/>
        <v>0.75750429180122569</v>
      </c>
      <c r="R426" s="190">
        <f t="shared" ca="1" si="122"/>
        <v>0.72931669228487694</v>
      </c>
      <c r="S426" s="190">
        <f t="shared" ca="1" si="122"/>
        <v>0.70193588397018492</v>
      </c>
      <c r="T426" s="190">
        <f t="shared" ca="1" si="122"/>
        <v>0.67540685506992926</v>
      </c>
      <c r="U426" s="190">
        <f t="shared" ca="1" si="122"/>
        <v>0.64975227586487461</v>
      </c>
      <c r="V426" s="190">
        <f t="shared" ca="1" si="122"/>
        <v>0.62497889482271241</v>
      </c>
      <c r="W426" s="187">
        <f t="shared" ca="1" si="122"/>
        <v>0.60108221346678814</v>
      </c>
      <c r="Y426" s="78">
        <f t="shared" ca="1" si="116"/>
        <v>11857220.20130061</v>
      </c>
      <c r="Z426" s="78">
        <f t="shared" ca="1" si="117"/>
        <v>11861148.956266772</v>
      </c>
      <c r="AA426" s="78">
        <f t="shared" ca="1" si="118"/>
        <v>3928.7549661621451</v>
      </c>
    </row>
    <row r="427" spans="1:27" ht="11.25" customHeight="1" x14ac:dyDescent="0.2">
      <c r="A427" s="222">
        <f t="shared" si="119"/>
        <v>417</v>
      </c>
      <c r="B427" s="220">
        <f t="shared" si="109"/>
        <v>1.95E-2</v>
      </c>
      <c r="C427" s="217">
        <f t="shared" si="110"/>
        <v>2.7675000000000004E-3</v>
      </c>
      <c r="D427" s="219">
        <f t="shared" ca="1" si="111"/>
        <v>0.56175870799603478</v>
      </c>
      <c r="E427" s="218">
        <f t="shared" ca="1" si="112"/>
        <v>0.15542968408330249</v>
      </c>
      <c r="F427" s="187">
        <f t="shared" ca="1" si="113"/>
        <v>7.6737257943712295E-4</v>
      </c>
      <c r="G427" s="217">
        <f t="shared" ca="1" si="114"/>
        <v>3.5348725794371234E-3</v>
      </c>
      <c r="H427" s="187">
        <f t="shared" ca="1" si="115"/>
        <v>2.3034872579437125E-2</v>
      </c>
      <c r="I427" s="191">
        <f t="shared" ca="1" si="122"/>
        <v>0.98800850006458707</v>
      </c>
      <c r="J427" s="190">
        <f t="shared" ca="1" si="122"/>
        <v>0.96170360800349397</v>
      </c>
      <c r="K427" s="190">
        <f t="shared" ca="1" si="122"/>
        <v>0.93327591588930936</v>
      </c>
      <c r="L427" s="190">
        <f t="shared" ca="1" si="122"/>
        <v>0.90362616080137392</v>
      </c>
      <c r="M427" s="190">
        <f t="shared" ca="1" si="122"/>
        <v>0.87341346974856104</v>
      </c>
      <c r="N427" s="190">
        <f t="shared" ca="1" si="122"/>
        <v>0.84311375439814173</v>
      </c>
      <c r="O427" s="190">
        <f t="shared" ca="1" si="122"/>
        <v>0.81306573631882595</v>
      </c>
      <c r="P427" s="190">
        <f t="shared" ca="1" si="122"/>
        <v>0.78350639102968778</v>
      </c>
      <c r="Q427" s="190">
        <f t="shared" ca="1" si="122"/>
        <v>0.75459781086655409</v>
      </c>
      <c r="R427" s="190">
        <f t="shared" ca="1" si="122"/>
        <v>0.72644733450592569</v>
      </c>
      <c r="S427" s="190">
        <f t="shared" ca="1" si="122"/>
        <v>0.69912250669787979</v>
      </c>
      <c r="T427" s="190">
        <f t="shared" ca="1" si="122"/>
        <v>0.6726621274795086</v>
      </c>
      <c r="U427" s="190">
        <f t="shared" ca="1" si="122"/>
        <v>0.64708437440747035</v>
      </c>
      <c r="V427" s="190">
        <f t="shared" ca="1" si="122"/>
        <v>0.62239275055678955</v>
      </c>
      <c r="W427" s="187">
        <f t="shared" ca="1" si="122"/>
        <v>0.59858042641369569</v>
      </c>
      <c r="Y427" s="78">
        <f t="shared" ca="1" si="116"/>
        <v>11820600.867181804</v>
      </c>
      <c r="Z427" s="78">
        <f t="shared" ca="1" si="117"/>
        <v>11824556.407927651</v>
      </c>
      <c r="AA427" s="78">
        <f t="shared" ca="1" si="118"/>
        <v>3955.5407458469272</v>
      </c>
    </row>
    <row r="428" spans="1:27" ht="11.25" customHeight="1" x14ac:dyDescent="0.2">
      <c r="A428" s="222">
        <f t="shared" si="119"/>
        <v>418</v>
      </c>
      <c r="B428" s="220">
        <f t="shared" si="109"/>
        <v>1.95E-2</v>
      </c>
      <c r="C428" s="217">
        <f t="shared" si="110"/>
        <v>2.7675000000000004E-3</v>
      </c>
      <c r="D428" s="219">
        <f t="shared" ca="1" si="111"/>
        <v>0.98352781294432878</v>
      </c>
      <c r="E428" s="218">
        <f t="shared" ca="1" si="112"/>
        <v>2.1327605483522323</v>
      </c>
      <c r="F428" s="187">
        <f t="shared" ca="1" si="113"/>
        <v>1.0529661518411362E-2</v>
      </c>
      <c r="G428" s="217">
        <f t="shared" ca="1" si="114"/>
        <v>1.3297161518411362E-2</v>
      </c>
      <c r="H428" s="187">
        <f t="shared" ca="1" si="115"/>
        <v>3.2797161518411361E-2</v>
      </c>
      <c r="I428" s="191">
        <f t="shared" ca="1" si="122"/>
        <v>0.98350796762990012</v>
      </c>
      <c r="J428" s="190">
        <f t="shared" ca="1" si="122"/>
        <v>0.95020194112240708</v>
      </c>
      <c r="K428" s="190">
        <f t="shared" ca="1" si="122"/>
        <v>0.91688922764191416</v>
      </c>
      <c r="L428" s="190">
        <f t="shared" ca="1" si="122"/>
        <v>0.88393456049204489</v>
      </c>
      <c r="M428" s="190">
        <f t="shared" ca="1" si="122"/>
        <v>0.85158398149407222</v>
      </c>
      <c r="N428" s="190">
        <f t="shared" ca="1" si="122"/>
        <v>0.8200001261288199</v>
      </c>
      <c r="O428" s="190">
        <f t="shared" ca="1" si="122"/>
        <v>0.78928689640614613</v>
      </c>
      <c r="P428" s="190">
        <f t="shared" ca="1" si="122"/>
        <v>0.75950678996618348</v>
      </c>
      <c r="Q428" s="190">
        <f t="shared" ca="1" si="122"/>
        <v>0.73069313034377603</v>
      </c>
      <c r="R428" s="190">
        <f t="shared" ca="1" si="122"/>
        <v>0.70285873780499553</v>
      </c>
      <c r="S428" s="190">
        <f t="shared" ca="1" si="122"/>
        <v>0.67600210017736495</v>
      </c>
      <c r="T428" s="190">
        <f t="shared" ca="1" si="122"/>
        <v>0.65011177730182801</v>
      </c>
      <c r="U428" s="190">
        <f t="shared" ca="1" si="122"/>
        <v>0.62516955077316849</v>
      </c>
      <c r="V428" s="190">
        <f t="shared" ca="1" si="122"/>
        <v>0.6011526783719261</v>
      </c>
      <c r="W428" s="187">
        <f t="shared" ca="1" si="122"/>
        <v>0.57803550728294584</v>
      </c>
      <c r="Y428" s="78">
        <f t="shared" ca="1" si="116"/>
        <v>11518934.972937493</v>
      </c>
      <c r="Z428" s="78">
        <f t="shared" ca="1" si="117"/>
        <v>11523112.561847162</v>
      </c>
      <c r="AA428" s="78">
        <f t="shared" ca="1" si="118"/>
        <v>4177.5889096688479</v>
      </c>
    </row>
    <row r="429" spans="1:27" ht="11.25" customHeight="1" x14ac:dyDescent="0.2">
      <c r="A429" s="222">
        <f t="shared" si="119"/>
        <v>419</v>
      </c>
      <c r="B429" s="220">
        <f t="shared" si="109"/>
        <v>1.95E-2</v>
      </c>
      <c r="C429" s="217">
        <f t="shared" si="110"/>
        <v>2.7675000000000004E-3</v>
      </c>
      <c r="D429" s="219">
        <f t="shared" ca="1" si="111"/>
        <v>0.36347808773121759</v>
      </c>
      <c r="E429" s="218">
        <f t="shared" ca="1" si="112"/>
        <v>-0.34917734193915684</v>
      </c>
      <c r="F429" s="187">
        <f t="shared" ca="1" si="113"/>
        <v>-1.7239249963426665E-3</v>
      </c>
      <c r="G429" s="217">
        <f t="shared" ca="1" si="114"/>
        <v>1.0435750036573339E-3</v>
      </c>
      <c r="H429" s="187">
        <f t="shared" ca="1" si="115"/>
        <v>2.0543575003657333E-2</v>
      </c>
      <c r="I429" s="191">
        <f t="shared" ca="1" si="122"/>
        <v>0.9891603128408214</v>
      </c>
      <c r="J429" s="190">
        <f t="shared" ca="1" si="122"/>
        <v>0.96466101905967128</v>
      </c>
      <c r="K429" s="190">
        <f t="shared" ca="1" si="122"/>
        <v>0.93750443269154793</v>
      </c>
      <c r="L429" s="190">
        <f t="shared" ca="1" si="122"/>
        <v>0.90872125283514016</v>
      </c>
      <c r="M429" s="190">
        <f t="shared" ca="1" si="122"/>
        <v>0.87907332695453411</v>
      </c>
      <c r="N429" s="190">
        <f t="shared" ca="1" si="122"/>
        <v>0.84911588614622713</v>
      </c>
      <c r="O429" s="190">
        <f t="shared" ca="1" si="122"/>
        <v>0.81924789184459612</v>
      </c>
      <c r="P429" s="190">
        <f t="shared" ca="1" si="122"/>
        <v>0.78975151409601452</v>
      </c>
      <c r="Q429" s="190">
        <f t="shared" ca="1" si="122"/>
        <v>0.76082244035264768</v>
      </c>
      <c r="R429" s="190">
        <f t="shared" ca="1" si="122"/>
        <v>0.73259280189982434</v>
      </c>
      <c r="S429" s="190">
        <f t="shared" ca="1" si="122"/>
        <v>0.70514833149210587</v>
      </c>
      <c r="T429" s="190">
        <f t="shared" ca="1" si="122"/>
        <v>0.67854110272587853</v>
      </c>
      <c r="U429" s="190">
        <f t="shared" ca="1" si="122"/>
        <v>0.65279893254522403</v>
      </c>
      <c r="V429" s="190">
        <f t="shared" ca="1" si="122"/>
        <v>0.62793228867202622</v>
      </c>
      <c r="W429" s="187">
        <f t="shared" ca="1" si="122"/>
        <v>0.60393934491252454</v>
      </c>
      <c r="Y429" s="78">
        <f t="shared" ca="1" si="116"/>
        <v>11899010.879068784</v>
      </c>
      <c r="Z429" s="78">
        <f t="shared" ca="1" si="117"/>
        <v>11902909.119845303</v>
      </c>
      <c r="AA429" s="78">
        <f t="shared" ca="1" si="118"/>
        <v>3898.2407765183598</v>
      </c>
    </row>
    <row r="430" spans="1:27" ht="11.25" customHeight="1" x14ac:dyDescent="0.2">
      <c r="A430" s="222">
        <f t="shared" si="119"/>
        <v>420</v>
      </c>
      <c r="B430" s="220">
        <f t="shared" si="109"/>
        <v>1.95E-2</v>
      </c>
      <c r="C430" s="217">
        <f t="shared" si="110"/>
        <v>2.7675000000000004E-3</v>
      </c>
      <c r="D430" s="219">
        <f t="shared" ca="1" si="111"/>
        <v>4.2162689856465874E-2</v>
      </c>
      <c r="E430" s="218">
        <f t="shared" ca="1" si="112"/>
        <v>-1.7261224836581119</v>
      </c>
      <c r="F430" s="187">
        <f t="shared" ca="1" si="113"/>
        <v>-8.522046934092916E-3</v>
      </c>
      <c r="G430" s="217">
        <f t="shared" ca="1" si="114"/>
        <v>-5.7545469340929151E-3</v>
      </c>
      <c r="H430" s="187">
        <f t="shared" ca="1" si="115"/>
        <v>1.3745453065907085E-2</v>
      </c>
      <c r="I430" s="191">
        <f t="shared" ca="1" si="122"/>
        <v>0.99231015485921925</v>
      </c>
      <c r="J430" s="190">
        <f t="shared" ca="1" si="122"/>
        <v>0.97277739676818287</v>
      </c>
      <c r="K430" s="190">
        <f t="shared" ca="1" si="122"/>
        <v>0.94914070994684541</v>
      </c>
      <c r="L430" s="190">
        <f t="shared" ca="1" si="122"/>
        <v>0.92277110195930601</v>
      </c>
      <c r="M430" s="190">
        <f t="shared" ca="1" si="122"/>
        <v>0.89470493510315308</v>
      </c>
      <c r="N430" s="190">
        <f t="shared" ca="1" si="122"/>
        <v>0.86571246164976179</v>
      </c>
      <c r="O430" s="190">
        <f t="shared" ca="1" si="122"/>
        <v>0.83635762134748071</v>
      </c>
      <c r="P430" s="190">
        <f t="shared" ca="1" si="122"/>
        <v>0.80704728470259812</v>
      </c>
      <c r="Q430" s="190">
        <f t="shared" ca="1" si="122"/>
        <v>0.77807034665121255</v>
      </c>
      <c r="R430" s="190">
        <f t="shared" ca="1" si="122"/>
        <v>0.74962800736356727</v>
      </c>
      <c r="S430" s="190">
        <f t="shared" ca="1" si="122"/>
        <v>0.72185682631296988</v>
      </c>
      <c r="T430" s="190">
        <f t="shared" ca="1" si="122"/>
        <v>0.69484605830395851</v>
      </c>
      <c r="U430" s="190">
        <f t="shared" ca="1" si="122"/>
        <v>0.66865057147853757</v>
      </c>
      <c r="V430" s="190">
        <f t="shared" ca="1" si="122"/>
        <v>0.6433004074656955</v>
      </c>
      <c r="W430" s="187">
        <f t="shared" ca="1" si="122"/>
        <v>0.61880781912093108</v>
      </c>
      <c r="Y430" s="78">
        <f t="shared" ca="1" si="116"/>
        <v>12115981.703033419</v>
      </c>
      <c r="Z430" s="78">
        <f t="shared" ca="1" si="117"/>
        <v>12119722.569114655</v>
      </c>
      <c r="AA430" s="78">
        <f t="shared" ca="1" si="118"/>
        <v>3740.8660812359303</v>
      </c>
    </row>
    <row r="431" spans="1:27" ht="11.25" customHeight="1" x14ac:dyDescent="0.2">
      <c r="A431" s="222">
        <f t="shared" si="119"/>
        <v>421</v>
      </c>
      <c r="B431" s="220">
        <f t="shared" si="109"/>
        <v>1.95E-2</v>
      </c>
      <c r="C431" s="217">
        <f t="shared" si="110"/>
        <v>2.7675000000000004E-3</v>
      </c>
      <c r="D431" s="219">
        <f t="shared" ca="1" si="111"/>
        <v>0.12313069698709267</v>
      </c>
      <c r="E431" s="218">
        <f t="shared" ca="1" si="112"/>
        <v>-1.1594780122888535</v>
      </c>
      <c r="F431" s="187">
        <f t="shared" ca="1" si="113"/>
        <v>-5.7244640130251021E-3</v>
      </c>
      <c r="G431" s="217">
        <f t="shared" ca="1" si="114"/>
        <v>-2.9569640130251017E-3</v>
      </c>
      <c r="H431" s="187">
        <f t="shared" ca="1" si="115"/>
        <v>1.6543035986974899E-2</v>
      </c>
      <c r="I431" s="191">
        <f t="shared" ref="I431:W440" ca="1" si="123">I$8*EXP(-$H431*I$9)</f>
        <v>0.99101271000318902</v>
      </c>
      <c r="J431" s="190">
        <f t="shared" ca="1" si="123"/>
        <v>0.96942908514879944</v>
      </c>
      <c r="K431" s="190">
        <f t="shared" ca="1" si="123"/>
        <v>0.94433472831277931</v>
      </c>
      <c r="L431" s="190">
        <f t="shared" ca="1" si="123"/>
        <v>0.91696315368744252</v>
      </c>
      <c r="M431" s="190">
        <f t="shared" ca="1" si="123"/>
        <v>0.8882387918119734</v>
      </c>
      <c r="N431" s="190">
        <f t="shared" ca="1" si="123"/>
        <v>0.85884366834702341</v>
      </c>
      <c r="O431" s="190">
        <f t="shared" ca="1" si="123"/>
        <v>0.82927372779230857</v>
      </c>
      <c r="P431" s="190">
        <f t="shared" ca="1" si="123"/>
        <v>0.79988428014909407</v>
      </c>
      <c r="Q431" s="190">
        <f t="shared" ca="1" si="123"/>
        <v>0.77092559030717234</v>
      </c>
      <c r="R431" s="190">
        <f t="shared" ca="1" si="123"/>
        <v>0.7425701824428248</v>
      </c>
      <c r="S431" s="190">
        <f t="shared" ca="1" si="123"/>
        <v>0.71493348598141293</v>
      </c>
      <c r="T431" s="190">
        <f t="shared" ca="1" si="123"/>
        <v>0.68808928295901328</v>
      </c>
      <c r="U431" s="190">
        <f t="shared" ca="1" si="123"/>
        <v>0.66208117551895673</v>
      </c>
      <c r="V431" s="190">
        <f t="shared" ca="1" si="123"/>
        <v>0.63693104827371616</v>
      </c>
      <c r="W431" s="187">
        <f t="shared" ca="1" si="123"/>
        <v>0.61264528387573325</v>
      </c>
      <c r="Y431" s="78">
        <f t="shared" ca="1" si="116"/>
        <v>12026156.194611438</v>
      </c>
      <c r="Z431" s="78">
        <f t="shared" ca="1" si="117"/>
        <v>12029961.986078283</v>
      </c>
      <c r="AA431" s="78">
        <f t="shared" ca="1" si="118"/>
        <v>3805.7914668451995</v>
      </c>
    </row>
    <row r="432" spans="1:27" ht="11.25" customHeight="1" x14ac:dyDescent="0.2">
      <c r="A432" s="222">
        <f t="shared" si="119"/>
        <v>422</v>
      </c>
      <c r="B432" s="220">
        <f t="shared" si="109"/>
        <v>1.95E-2</v>
      </c>
      <c r="C432" s="217">
        <f t="shared" si="110"/>
        <v>2.7675000000000004E-3</v>
      </c>
      <c r="D432" s="219">
        <f t="shared" ca="1" si="111"/>
        <v>0.68469928160744342</v>
      </c>
      <c r="E432" s="218">
        <f t="shared" ca="1" si="112"/>
        <v>0.48088049413701089</v>
      </c>
      <c r="F432" s="187">
        <f t="shared" ca="1" si="113"/>
        <v>2.3741572104665869E-3</v>
      </c>
      <c r="G432" s="217">
        <f t="shared" ca="1" si="114"/>
        <v>5.1416572104665877E-3</v>
      </c>
      <c r="H432" s="187">
        <f t="shared" ca="1" si="115"/>
        <v>2.4641657210466586E-2</v>
      </c>
      <c r="I432" s="191">
        <f t="shared" ca="1" si="123"/>
        <v>0.98726633968741784</v>
      </c>
      <c r="J432" s="190">
        <f t="shared" ca="1" si="123"/>
        <v>0.95980101063026402</v>
      </c>
      <c r="K432" s="190">
        <f t="shared" ca="1" si="123"/>
        <v>0.93055881879533853</v>
      </c>
      <c r="L432" s="190">
        <f t="shared" ca="1" si="123"/>
        <v>0.90035519985735435</v>
      </c>
      <c r="M432" s="190">
        <f t="shared" ca="1" si="123"/>
        <v>0.8697824395296746</v>
      </c>
      <c r="N432" s="190">
        <f t="shared" ca="1" si="123"/>
        <v>0.83926515092168275</v>
      </c>
      <c r="O432" s="190">
        <f t="shared" ca="1" si="123"/>
        <v>0.80910326898091267</v>
      </c>
      <c r="P432" s="190">
        <f t="shared" ca="1" si="123"/>
        <v>0.77950476451599882</v>
      </c>
      <c r="Q432" s="190">
        <f t="shared" ca="1" si="123"/>
        <v>0.75061022143489697</v>
      </c>
      <c r="R432" s="190">
        <f t="shared" ca="1" si="123"/>
        <v>0.72251113428921998</v>
      </c>
      <c r="S432" s="190">
        <f t="shared" ca="1" si="123"/>
        <v>0.69526344039286991</v>
      </c>
      <c r="T432" s="190">
        <f t="shared" ca="1" si="123"/>
        <v>0.66889747758418094</v>
      </c>
      <c r="U432" s="190">
        <f t="shared" ca="1" si="123"/>
        <v>0.64342528311215996</v>
      </c>
      <c r="V432" s="190">
        <f t="shared" ca="1" si="123"/>
        <v>0.61884592646826642</v>
      </c>
      <c r="W432" s="187">
        <f t="shared" ca="1" si="123"/>
        <v>0.59514939485609331</v>
      </c>
      <c r="Y432" s="78">
        <f t="shared" ca="1" si="116"/>
        <v>11770339.871056333</v>
      </c>
      <c r="Z432" s="78">
        <f t="shared" ca="1" si="117"/>
        <v>11774332.244047528</v>
      </c>
      <c r="AA432" s="78">
        <f t="shared" ca="1" si="118"/>
        <v>3992.3729911949486</v>
      </c>
    </row>
    <row r="433" spans="1:27" ht="11.25" customHeight="1" x14ac:dyDescent="0.2">
      <c r="A433" s="222">
        <f t="shared" si="119"/>
        <v>423</v>
      </c>
      <c r="B433" s="220">
        <f t="shared" si="109"/>
        <v>1.95E-2</v>
      </c>
      <c r="C433" s="217">
        <f t="shared" si="110"/>
        <v>2.7675000000000004E-3</v>
      </c>
      <c r="D433" s="219">
        <f t="shared" ca="1" si="111"/>
        <v>0.9780477526867517</v>
      </c>
      <c r="E433" s="218">
        <f t="shared" ca="1" si="112"/>
        <v>2.0150014740487063</v>
      </c>
      <c r="F433" s="187">
        <f t="shared" ca="1" si="113"/>
        <v>9.9482726728161198E-3</v>
      </c>
      <c r="G433" s="217">
        <f t="shared" ca="1" si="114"/>
        <v>1.2715772672816121E-2</v>
      </c>
      <c r="H433" s="187">
        <f t="shared" ca="1" si="115"/>
        <v>3.2215772672816119E-2</v>
      </c>
      <c r="I433" s="191">
        <f t="shared" ca="1" si="123"/>
        <v>0.98377541984610706</v>
      </c>
      <c r="J433" s="190">
        <f t="shared" ca="1" si="123"/>
        <v>0.95088304937540924</v>
      </c>
      <c r="K433" s="190">
        <f t="shared" ca="1" si="123"/>
        <v>0.91785702194013075</v>
      </c>
      <c r="L433" s="190">
        <f t="shared" ca="1" si="123"/>
        <v>0.88509517470693266</v>
      </c>
      <c r="M433" s="190">
        <f t="shared" ca="1" si="123"/>
        <v>0.85286861180139839</v>
      </c>
      <c r="N433" s="190">
        <f t="shared" ca="1" si="123"/>
        <v>0.82135872916466557</v>
      </c>
      <c r="O433" s="190">
        <f t="shared" ca="1" si="123"/>
        <v>0.79068335570816362</v>
      </c>
      <c r="P433" s="190">
        <f t="shared" ca="1" si="123"/>
        <v>0.76091526283363131</v>
      </c>
      <c r="Q433" s="190">
        <f t="shared" ca="1" si="123"/>
        <v>0.73209531541700734</v>
      </c>
      <c r="R433" s="190">
        <f t="shared" ca="1" si="123"/>
        <v>0.70424184659517308</v>
      </c>
      <c r="S433" s="190">
        <f t="shared" ca="1" si="123"/>
        <v>0.67735735947705034</v>
      </c>
      <c r="T433" s="190">
        <f t="shared" ca="1" si="123"/>
        <v>0.65143332809942445</v>
      </c>
      <c r="U433" s="190">
        <f t="shared" ca="1" si="123"/>
        <v>0.62645364125237535</v>
      </c>
      <c r="V433" s="190">
        <f t="shared" ca="1" si="123"/>
        <v>0.60239707392630015</v>
      </c>
      <c r="W433" s="187">
        <f t="shared" ca="1" si="123"/>
        <v>0.5792390600724513</v>
      </c>
      <c r="Y433" s="78">
        <f t="shared" ca="1" si="116"/>
        <v>11536654.250216221</v>
      </c>
      <c r="Z433" s="78">
        <f t="shared" ca="1" si="117"/>
        <v>11540818.740814529</v>
      </c>
      <c r="AA433" s="78">
        <f t="shared" ca="1" si="118"/>
        <v>4164.4905983079225</v>
      </c>
    </row>
    <row r="434" spans="1:27" ht="11.25" customHeight="1" x14ac:dyDescent="0.2">
      <c r="A434" s="222">
        <f t="shared" si="119"/>
        <v>424</v>
      </c>
      <c r="B434" s="220">
        <f t="shared" si="109"/>
        <v>1.95E-2</v>
      </c>
      <c r="C434" s="217">
        <f t="shared" si="110"/>
        <v>2.7675000000000004E-3</v>
      </c>
      <c r="D434" s="219">
        <f t="shared" ca="1" si="111"/>
        <v>0.67483573437184552</v>
      </c>
      <c r="E434" s="218">
        <f t="shared" ca="1" si="112"/>
        <v>0.45330583568257021</v>
      </c>
      <c r="F434" s="187">
        <f t="shared" ca="1" si="113"/>
        <v>2.2380182424819317E-3</v>
      </c>
      <c r="G434" s="217">
        <f t="shared" ca="1" si="114"/>
        <v>5.0055182424819326E-3</v>
      </c>
      <c r="H434" s="187">
        <f t="shared" ca="1" si="115"/>
        <v>2.4505518242481934E-2</v>
      </c>
      <c r="I434" s="191">
        <f t="shared" ca="1" si="123"/>
        <v>0.9873291995155542</v>
      </c>
      <c r="J434" s="190">
        <f t="shared" ca="1" si="123"/>
        <v>0.95996206704267728</v>
      </c>
      <c r="K434" s="190">
        <f t="shared" ca="1" si="123"/>
        <v>0.93078872480191099</v>
      </c>
      <c r="L434" s="190">
        <f t="shared" ca="1" si="123"/>
        <v>0.90063188074964862</v>
      </c>
      <c r="M434" s="190">
        <f t="shared" ca="1" si="123"/>
        <v>0.87008950173039057</v>
      </c>
      <c r="N434" s="190">
        <f t="shared" ca="1" si="123"/>
        <v>0.839590551455351</v>
      </c>
      <c r="O434" s="190">
        <f t="shared" ca="1" si="123"/>
        <v>0.80943824913895779</v>
      </c>
      <c r="P434" s="190">
        <f t="shared" ca="1" si="123"/>
        <v>0.77984301870879247</v>
      </c>
      <c r="Q434" s="190">
        <f t="shared" ca="1" si="123"/>
        <v>0.75094726160514247</v>
      </c>
      <c r="R434" s="190">
        <f t="shared" ca="1" si="123"/>
        <v>0.72284381038926238</v>
      </c>
      <c r="S434" s="190">
        <f t="shared" ca="1" si="123"/>
        <v>0.69558958212082211</v>
      </c>
      <c r="T434" s="190">
        <f t="shared" ca="1" si="123"/>
        <v>0.66921562863513429</v>
      </c>
      <c r="U434" s="190">
        <f t="shared" ca="1" si="123"/>
        <v>0.64373450511629804</v>
      </c>
      <c r="V434" s="190">
        <f t="shared" ca="1" si="123"/>
        <v>0.61914565494020302</v>
      </c>
      <c r="W434" s="187">
        <f t="shared" ca="1" si="123"/>
        <v>0.59543933370362034</v>
      </c>
      <c r="Y434" s="78">
        <f t="shared" ca="1" si="116"/>
        <v>11774588.969653767</v>
      </c>
      <c r="Z434" s="78">
        <f t="shared" ca="1" si="117"/>
        <v>11778578.225897959</v>
      </c>
      <c r="AA434" s="78">
        <f t="shared" ca="1" si="118"/>
        <v>3989.2562441918999</v>
      </c>
    </row>
    <row r="435" spans="1:27" ht="11.25" customHeight="1" x14ac:dyDescent="0.2">
      <c r="A435" s="222">
        <f t="shared" si="119"/>
        <v>425</v>
      </c>
      <c r="B435" s="220">
        <f t="shared" si="109"/>
        <v>1.95E-2</v>
      </c>
      <c r="C435" s="217">
        <f t="shared" si="110"/>
        <v>2.7675000000000004E-3</v>
      </c>
      <c r="D435" s="219">
        <f t="shared" ca="1" si="111"/>
        <v>7.2510749430845456E-2</v>
      </c>
      <c r="E435" s="218">
        <f t="shared" ca="1" si="112"/>
        <v>-1.4573438115098301</v>
      </c>
      <c r="F435" s="187">
        <f t="shared" ca="1" si="113"/>
        <v>-7.1950585652973487E-3</v>
      </c>
      <c r="G435" s="217">
        <f t="shared" ca="1" si="114"/>
        <v>-4.4275585652973487E-3</v>
      </c>
      <c r="H435" s="187">
        <f t="shared" ca="1" si="115"/>
        <v>1.5072441434702651E-2</v>
      </c>
      <c r="I435" s="191">
        <f t="shared" ca="1" si="123"/>
        <v>0.99169452117019741</v>
      </c>
      <c r="J435" s="190">
        <f t="shared" ca="1" si="123"/>
        <v>0.97118773977696071</v>
      </c>
      <c r="K435" s="190">
        <f t="shared" ca="1" si="123"/>
        <v>0.94685802830575372</v>
      </c>
      <c r="L435" s="190">
        <f t="shared" ca="1" si="123"/>
        <v>0.92001162327580099</v>
      </c>
      <c r="M435" s="190">
        <f t="shared" ca="1" si="123"/>
        <v>0.89163197667923511</v>
      </c>
      <c r="N435" s="190">
        <f t="shared" ca="1" si="123"/>
        <v>0.86244753829623366</v>
      </c>
      <c r="O435" s="190">
        <f t="shared" ca="1" si="123"/>
        <v>0.8329899779686234</v>
      </c>
      <c r="P435" s="190">
        <f t="shared" ca="1" si="123"/>
        <v>0.80364166693599726</v>
      </c>
      <c r="Q435" s="190">
        <f t="shared" ca="1" si="123"/>
        <v>0.7746731288397507</v>
      </c>
      <c r="R435" s="190">
        <f t="shared" ca="1" si="123"/>
        <v>0.74627191758088851</v>
      </c>
      <c r="S435" s="190">
        <f t="shared" ca="1" si="123"/>
        <v>0.71856453242630214</v>
      </c>
      <c r="T435" s="190">
        <f t="shared" ca="1" si="123"/>
        <v>0.69163285873073077</v>
      </c>
      <c r="U435" s="190">
        <f t="shared" ca="1" si="123"/>
        <v>0.66552639726796547</v>
      </c>
      <c r="V435" s="190">
        <f t="shared" ca="1" si="123"/>
        <v>0.64027130259505105</v>
      </c>
      <c r="W435" s="187">
        <f t="shared" ca="1" si="123"/>
        <v>0.61587702969826275</v>
      </c>
      <c r="Y435" s="78">
        <f t="shared" ca="1" si="116"/>
        <v>12073280.239547754</v>
      </c>
      <c r="Z435" s="78">
        <f t="shared" ca="1" si="117"/>
        <v>12077051.927487671</v>
      </c>
      <c r="AA435" s="78">
        <f t="shared" ca="1" si="118"/>
        <v>3771.6879399176687</v>
      </c>
    </row>
    <row r="436" spans="1:27" ht="11.25" customHeight="1" x14ac:dyDescent="0.2">
      <c r="A436" s="222">
        <f t="shared" si="119"/>
        <v>426</v>
      </c>
      <c r="B436" s="220">
        <f t="shared" si="109"/>
        <v>1.95E-2</v>
      </c>
      <c r="C436" s="217">
        <f t="shared" si="110"/>
        <v>2.7675000000000004E-3</v>
      </c>
      <c r="D436" s="219">
        <f t="shared" ca="1" si="111"/>
        <v>0.459230628177004</v>
      </c>
      <c r="E436" s="218">
        <f t="shared" ca="1" si="112"/>
        <v>-0.10237219061683371</v>
      </c>
      <c r="F436" s="187">
        <f t="shared" ca="1" si="113"/>
        <v>-5.0542219421977075E-4</v>
      </c>
      <c r="G436" s="217">
        <f t="shared" ca="1" si="114"/>
        <v>2.2620778057802298E-3</v>
      </c>
      <c r="H436" s="187">
        <f t="shared" ca="1" si="115"/>
        <v>2.1762077805780228E-2</v>
      </c>
      <c r="I436" s="191">
        <f t="shared" ca="1" si="123"/>
        <v>0.98859678930789907</v>
      </c>
      <c r="J436" s="190">
        <f t="shared" ca="1" si="123"/>
        <v>0.96321340389075139</v>
      </c>
      <c r="K436" s="190">
        <f t="shared" ca="1" si="123"/>
        <v>0.93543386124780525</v>
      </c>
      <c r="L436" s="190">
        <f t="shared" ca="1" si="123"/>
        <v>0.90622564522679172</v>
      </c>
      <c r="M436" s="190">
        <f t="shared" ca="1" si="123"/>
        <v>0.87630050225154654</v>
      </c>
      <c r="N436" s="190">
        <f t="shared" ca="1" si="123"/>
        <v>0.84617490161174291</v>
      </c>
      <c r="O436" s="190">
        <f t="shared" ca="1" si="123"/>
        <v>0.81621832594130628</v>
      </c>
      <c r="P436" s="190">
        <f t="shared" ca="1" si="123"/>
        <v>0.78669080660878421</v>
      </c>
      <c r="Q436" s="190">
        <f t="shared" ca="1" si="123"/>
        <v>0.75777156204953755</v>
      </c>
      <c r="R436" s="190">
        <f t="shared" ca="1" si="123"/>
        <v>0.72958056288691886</v>
      </c>
      <c r="S436" s="190">
        <f t="shared" ca="1" si="123"/>
        <v>0.70219461696432284</v>
      </c>
      <c r="T436" s="190">
        <f t="shared" ca="1" si="123"/>
        <v>0.67565928239128692</v>
      </c>
      <c r="U436" s="190">
        <f t="shared" ca="1" si="123"/>
        <v>0.64999764330838894</v>
      </c>
      <c r="V436" s="190">
        <f t="shared" ca="1" si="123"/>
        <v>0.6252167472024216</v>
      </c>
      <c r="W436" s="187">
        <f t="shared" ca="1" si="123"/>
        <v>0.60131231040686639</v>
      </c>
      <c r="Y436" s="78">
        <f t="shared" ca="1" si="116"/>
        <v>11860586.96129637</v>
      </c>
      <c r="Z436" s="78">
        <f t="shared" ca="1" si="117"/>
        <v>11864513.255783882</v>
      </c>
      <c r="AA436" s="78">
        <f t="shared" ca="1" si="118"/>
        <v>3926.2944875117391</v>
      </c>
    </row>
    <row r="437" spans="1:27" ht="11.25" customHeight="1" x14ac:dyDescent="0.2">
      <c r="A437" s="222">
        <f t="shared" si="119"/>
        <v>427</v>
      </c>
      <c r="B437" s="220">
        <f t="shared" si="109"/>
        <v>1.95E-2</v>
      </c>
      <c r="C437" s="217">
        <f t="shared" si="110"/>
        <v>2.7675000000000004E-3</v>
      </c>
      <c r="D437" s="219">
        <f t="shared" ca="1" si="111"/>
        <v>0.13667829387465391</v>
      </c>
      <c r="E437" s="218">
        <f t="shared" ca="1" si="112"/>
        <v>-1.0953653962092129</v>
      </c>
      <c r="F437" s="187">
        <f t="shared" ca="1" si="113"/>
        <v>-5.4079333331510573E-3</v>
      </c>
      <c r="G437" s="217">
        <f t="shared" ca="1" si="114"/>
        <v>-2.6404333331510568E-3</v>
      </c>
      <c r="H437" s="187">
        <f t="shared" ca="1" si="115"/>
        <v>1.6859566666848944E-2</v>
      </c>
      <c r="I437" s="191">
        <f t="shared" ca="1" si="123"/>
        <v>0.99086601832739341</v>
      </c>
      <c r="J437" s="190">
        <f t="shared" ca="1" si="123"/>
        <v>0.96905096913148203</v>
      </c>
      <c r="K437" s="190">
        <f t="shared" ca="1" si="123"/>
        <v>0.94379249343640048</v>
      </c>
      <c r="L437" s="190">
        <f t="shared" ca="1" si="123"/>
        <v>0.91630832349823021</v>
      </c>
      <c r="M437" s="190">
        <f t="shared" ca="1" si="123"/>
        <v>0.88751013342012464</v>
      </c>
      <c r="N437" s="190">
        <f t="shared" ca="1" si="123"/>
        <v>0.85806994328055053</v>
      </c>
      <c r="O437" s="190">
        <f t="shared" ca="1" si="123"/>
        <v>0.82847601319940956</v>
      </c>
      <c r="P437" s="190">
        <f t="shared" ca="1" si="123"/>
        <v>0.79907784081309263</v>
      </c>
      <c r="Q437" s="190">
        <f t="shared" ca="1" si="123"/>
        <v>0.77012134433755131</v>
      </c>
      <c r="R437" s="190">
        <f t="shared" ca="1" si="123"/>
        <v>0.74177582574702072</v>
      </c>
      <c r="S437" s="190">
        <f t="shared" ca="1" si="123"/>
        <v>0.71415434262651611</v>
      </c>
      <c r="T437" s="190">
        <f t="shared" ca="1" si="123"/>
        <v>0.68732894156848678</v>
      </c>
      <c r="U437" s="190">
        <f t="shared" ca="1" si="123"/>
        <v>0.66134196188253724</v>
      </c>
      <c r="V437" s="190">
        <f t="shared" ca="1" si="123"/>
        <v>0.63621437428836169</v>
      </c>
      <c r="W437" s="187">
        <f t="shared" ca="1" si="123"/>
        <v>0.61195190402348021</v>
      </c>
      <c r="Y437" s="78">
        <f t="shared" ca="1" si="116"/>
        <v>12016040.429580636</v>
      </c>
      <c r="Z437" s="78">
        <f t="shared" ca="1" si="117"/>
        <v>12019853.553632077</v>
      </c>
      <c r="AA437" s="78">
        <f t="shared" ca="1" si="118"/>
        <v>3813.1240514405072</v>
      </c>
    </row>
    <row r="438" spans="1:27" ht="11.25" customHeight="1" x14ac:dyDescent="0.2">
      <c r="A438" s="222">
        <f t="shared" si="119"/>
        <v>428</v>
      </c>
      <c r="B438" s="220">
        <f t="shared" si="109"/>
        <v>1.95E-2</v>
      </c>
      <c r="C438" s="217">
        <f t="shared" si="110"/>
        <v>2.7675000000000004E-3</v>
      </c>
      <c r="D438" s="219">
        <f t="shared" ca="1" si="111"/>
        <v>0.56548262074910893</v>
      </c>
      <c r="E438" s="218">
        <f t="shared" ca="1" si="112"/>
        <v>0.16488467039226465</v>
      </c>
      <c r="F438" s="187">
        <f t="shared" ca="1" si="113"/>
        <v>8.1405283408244786E-4</v>
      </c>
      <c r="G438" s="217">
        <f t="shared" ca="1" si="114"/>
        <v>3.5815528340824481E-3</v>
      </c>
      <c r="H438" s="187">
        <f t="shared" ca="1" si="115"/>
        <v>2.3081552834082447E-2</v>
      </c>
      <c r="I438" s="191">
        <f t="shared" ca="1" si="123"/>
        <v>0.98798693097887103</v>
      </c>
      <c r="J438" s="190">
        <f t="shared" ca="1" si="123"/>
        <v>0.96164828064989671</v>
      </c>
      <c r="K438" s="190">
        <f t="shared" ca="1" si="123"/>
        <v>0.93319686709082572</v>
      </c>
      <c r="L438" s="190">
        <f t="shared" ca="1" si="123"/>
        <v>0.90353096555760481</v>
      </c>
      <c r="M438" s="190">
        <f t="shared" ca="1" si="123"/>
        <v>0.87330776769108276</v>
      </c>
      <c r="N438" s="190">
        <f t="shared" ca="1" si="123"/>
        <v>0.84300169637257782</v>
      </c>
      <c r="O438" s="190">
        <f t="shared" ca="1" si="123"/>
        <v>0.81295034560939261</v>
      </c>
      <c r="P438" s="190">
        <f t="shared" ca="1" si="123"/>
        <v>0.78338984668411071</v>
      </c>
      <c r="Q438" s="190">
        <f t="shared" ca="1" si="123"/>
        <v>0.75448166531402239</v>
      </c>
      <c r="R438" s="190">
        <f t="shared" ca="1" si="123"/>
        <v>0.72633267826092751</v>
      </c>
      <c r="S438" s="190">
        <f t="shared" ca="1" si="123"/>
        <v>0.69901009169903416</v>
      </c>
      <c r="T438" s="190">
        <f t="shared" ca="1" si="123"/>
        <v>0.67255245873412717</v>
      </c>
      <c r="U438" s="190">
        <f t="shared" ca="1" si="123"/>
        <v>0.64697777768977471</v>
      </c>
      <c r="V438" s="190">
        <f t="shared" ca="1" si="123"/>
        <v>0.62228942219417704</v>
      </c>
      <c r="W438" s="187">
        <f t="shared" ca="1" si="123"/>
        <v>0.59848046977216229</v>
      </c>
      <c r="Y438" s="78">
        <f t="shared" ca="1" si="116"/>
        <v>11819137.264298588</v>
      </c>
      <c r="Z438" s="78">
        <f t="shared" ca="1" si="117"/>
        <v>11823093.87650886</v>
      </c>
      <c r="AA438" s="78">
        <f t="shared" ca="1" si="118"/>
        <v>3956.61221027188</v>
      </c>
    </row>
    <row r="439" spans="1:27" ht="11.25" customHeight="1" x14ac:dyDescent="0.2">
      <c r="A439" s="222">
        <f t="shared" si="119"/>
        <v>429</v>
      </c>
      <c r="B439" s="220">
        <f t="shared" si="109"/>
        <v>1.95E-2</v>
      </c>
      <c r="C439" s="217">
        <f t="shared" si="110"/>
        <v>2.7675000000000004E-3</v>
      </c>
      <c r="D439" s="219">
        <f t="shared" ca="1" si="111"/>
        <v>0.56290548137038143</v>
      </c>
      <c r="E439" s="218">
        <f t="shared" ca="1" si="112"/>
        <v>0.15833981342348802</v>
      </c>
      <c r="F439" s="187">
        <f t="shared" ca="1" si="113"/>
        <v>7.8174019184941456E-4</v>
      </c>
      <c r="G439" s="217">
        <f t="shared" ca="1" si="114"/>
        <v>3.5492401918494152E-3</v>
      </c>
      <c r="H439" s="187">
        <f t="shared" ca="1" si="115"/>
        <v>2.3049240191849417E-2</v>
      </c>
      <c r="I439" s="191">
        <f t="shared" ca="1" si="123"/>
        <v>0.98800186131320178</v>
      </c>
      <c r="J439" s="190">
        <f t="shared" ca="1" si="123"/>
        <v>0.96168657858051709</v>
      </c>
      <c r="K439" s="190">
        <f t="shared" ca="1" si="123"/>
        <v>0.93325158492104165</v>
      </c>
      <c r="L439" s="190">
        <f t="shared" ca="1" si="123"/>
        <v>0.90359685979929316</v>
      </c>
      <c r="M439" s="190">
        <f t="shared" ca="1" si="123"/>
        <v>0.87338093458307886</v>
      </c>
      <c r="N439" s="190">
        <f t="shared" ca="1" si="123"/>
        <v>0.84307926271941225</v>
      </c>
      <c r="O439" s="190">
        <f t="shared" ca="1" si="123"/>
        <v>0.81303021872272441</v>
      </c>
      <c r="P439" s="190">
        <f t="shared" ca="1" si="123"/>
        <v>0.78347051825625702</v>
      </c>
      <c r="Q439" s="190">
        <f t="shared" ca="1" si="123"/>
        <v>0.75456206077909538</v>
      </c>
      <c r="R439" s="190">
        <f t="shared" ca="1" si="123"/>
        <v>0.72641204278574489</v>
      </c>
      <c r="S439" s="190">
        <f t="shared" ca="1" si="123"/>
        <v>0.69908790480809668</v>
      </c>
      <c r="T439" s="190">
        <f t="shared" ca="1" si="123"/>
        <v>0.67262837087385174</v>
      </c>
      <c r="U439" s="190">
        <f t="shared" ca="1" si="123"/>
        <v>0.64705156336851166</v>
      </c>
      <c r="V439" s="190">
        <f t="shared" ca="1" si="123"/>
        <v>0.62236094552084253</v>
      </c>
      <c r="W439" s="187">
        <f t="shared" ca="1" si="123"/>
        <v>0.59854965920161673</v>
      </c>
      <c r="Y439" s="78">
        <f t="shared" ca="1" si="116"/>
        <v>11820150.366233286</v>
      </c>
      <c r="Z439" s="78">
        <f t="shared" ca="1" si="117"/>
        <v>11824106.236771643</v>
      </c>
      <c r="AA439" s="78">
        <f t="shared" ca="1" si="118"/>
        <v>3955.8705383576453</v>
      </c>
    </row>
    <row r="440" spans="1:27" ht="11.25" customHeight="1" x14ac:dyDescent="0.2">
      <c r="A440" s="222">
        <f t="shared" si="119"/>
        <v>430</v>
      </c>
      <c r="B440" s="220">
        <f t="shared" si="109"/>
        <v>1.95E-2</v>
      </c>
      <c r="C440" s="217">
        <f t="shared" si="110"/>
        <v>2.7675000000000004E-3</v>
      </c>
      <c r="D440" s="219">
        <f t="shared" ca="1" si="111"/>
        <v>5.3988305740668152E-2</v>
      </c>
      <c r="E440" s="218">
        <f t="shared" ca="1" si="112"/>
        <v>-1.6073545624612249</v>
      </c>
      <c r="F440" s="187">
        <f t="shared" ca="1" si="113"/>
        <v>-7.9356773060468722E-3</v>
      </c>
      <c r="G440" s="217">
        <f t="shared" ca="1" si="114"/>
        <v>-5.1681773060468714E-3</v>
      </c>
      <c r="H440" s="187">
        <f t="shared" ca="1" si="115"/>
        <v>1.4331822693953129E-2</v>
      </c>
      <c r="I440" s="191">
        <f t="shared" ca="1" si="123"/>
        <v>0.99203807152833479</v>
      </c>
      <c r="J440" s="190">
        <f t="shared" ca="1" si="123"/>
        <v>0.97207463852728537</v>
      </c>
      <c r="K440" s="190">
        <f t="shared" ca="1" si="123"/>
        <v>0.948131360764776</v>
      </c>
      <c r="L440" s="190">
        <f t="shared" ca="1" si="123"/>
        <v>0.92155072435457586</v>
      </c>
      <c r="M440" s="190">
        <f t="shared" ca="1" si="123"/>
        <v>0.89334575241642944</v>
      </c>
      <c r="N440" s="190">
        <f t="shared" ca="1" si="123"/>
        <v>0.86426823595999369</v>
      </c>
      <c r="O440" s="190">
        <f t="shared" ca="1" si="123"/>
        <v>0.83486785146650022</v>
      </c>
      <c r="P440" s="190">
        <f t="shared" ca="1" si="123"/>
        <v>0.80554063428316647</v>
      </c>
      <c r="Q440" s="190">
        <f t="shared" ca="1" si="123"/>
        <v>0.776567350797713</v>
      </c>
      <c r="R440" s="190">
        <f t="shared" ca="1" si="123"/>
        <v>0.74814316129302161</v>
      </c>
      <c r="S440" s="190">
        <f t="shared" ca="1" si="123"/>
        <v>0.72040017146868118</v>
      </c>
      <c r="T440" s="190">
        <f t="shared" ca="1" si="123"/>
        <v>0.69342437297740644</v>
      </c>
      <c r="U440" s="190">
        <f t="shared" ca="1" si="123"/>
        <v>0.66726825697632797</v>
      </c>
      <c r="V440" s="190">
        <f t="shared" ca="1" si="123"/>
        <v>0.64196014347264163</v>
      </c>
      <c r="W440" s="187">
        <f t="shared" ca="1" si="123"/>
        <v>0.61751104599914508</v>
      </c>
      <c r="Y440" s="78">
        <f t="shared" ca="1" si="116"/>
        <v>12097091.772285998</v>
      </c>
      <c r="Z440" s="78">
        <f t="shared" ca="1" si="117"/>
        <v>12100846.263369253</v>
      </c>
      <c r="AA440" s="78">
        <f t="shared" ca="1" si="118"/>
        <v>3754.4910832550377</v>
      </c>
    </row>
    <row r="441" spans="1:27" ht="11.25" customHeight="1" x14ac:dyDescent="0.2">
      <c r="A441" s="222">
        <f t="shared" si="119"/>
        <v>431</v>
      </c>
      <c r="B441" s="220">
        <f t="shared" si="109"/>
        <v>1.95E-2</v>
      </c>
      <c r="C441" s="217">
        <f t="shared" si="110"/>
        <v>2.7675000000000004E-3</v>
      </c>
      <c r="D441" s="219">
        <f t="shared" ca="1" si="111"/>
        <v>0.88666677962698093</v>
      </c>
      <c r="E441" s="218">
        <f t="shared" ca="1" si="112"/>
        <v>1.2089906416161826</v>
      </c>
      <c r="F441" s="187">
        <f t="shared" ca="1" si="113"/>
        <v>5.9689130338521886E-3</v>
      </c>
      <c r="G441" s="217">
        <f t="shared" ca="1" si="114"/>
        <v>8.7364130338521886E-3</v>
      </c>
      <c r="H441" s="187">
        <f t="shared" ca="1" si="115"/>
        <v>2.8236413033852187E-2</v>
      </c>
      <c r="I441" s="191">
        <f t="shared" ref="I441:W450" ca="1" si="124">I$8*EXP(-$H441*I$9)</f>
        <v>0.98560797021321878</v>
      </c>
      <c r="J441" s="190">
        <f t="shared" ca="1" si="124"/>
        <v>0.95555807128045389</v>
      </c>
      <c r="K441" s="190">
        <f t="shared" ca="1" si="124"/>
        <v>0.92450864347631323</v>
      </c>
      <c r="L441" s="190">
        <f t="shared" ca="1" si="124"/>
        <v>0.89308010186595899</v>
      </c>
      <c r="M441" s="190">
        <f t="shared" ca="1" si="124"/>
        <v>0.86171353896374803</v>
      </c>
      <c r="N441" s="190">
        <f t="shared" ca="1" si="124"/>
        <v>0.83071841581652306</v>
      </c>
      <c r="O441" s="190">
        <f t="shared" ca="1" si="124"/>
        <v>0.8003080850844233</v>
      </c>
      <c r="P441" s="190">
        <f t="shared" ca="1" si="124"/>
        <v>0.77062603662065798</v>
      </c>
      <c r="Q441" s="190">
        <f t="shared" ca="1" si="124"/>
        <v>0.74176518451372608</v>
      </c>
      <c r="R441" s="190">
        <f t="shared" ca="1" si="124"/>
        <v>0.71378198799069603</v>
      </c>
      <c r="S441" s="190">
        <f t="shared" ca="1" si="124"/>
        <v>0.68670676201863601</v>
      </c>
      <c r="T441" s="190">
        <f t="shared" ca="1" si="124"/>
        <v>0.66055118980521554</v>
      </c>
      <c r="U441" s="190">
        <f t="shared" ca="1" si="124"/>
        <v>0.63531378658628923</v>
      </c>
      <c r="V441" s="190">
        <f t="shared" ca="1" si="124"/>
        <v>0.61098386650303604</v>
      </c>
      <c r="W441" s="187">
        <f t="shared" ca="1" si="124"/>
        <v>0.58754441740214747</v>
      </c>
      <c r="Y441" s="78">
        <f t="shared" ca="1" si="116"/>
        <v>11658768.058141042</v>
      </c>
      <c r="Z441" s="78">
        <f t="shared" ca="1" si="117"/>
        <v>11662842.446941089</v>
      </c>
      <c r="AA441" s="78">
        <f t="shared" ca="1" si="118"/>
        <v>4074.388800047338</v>
      </c>
    </row>
    <row r="442" spans="1:27" ht="11.25" customHeight="1" x14ac:dyDescent="0.2">
      <c r="A442" s="222">
        <f t="shared" si="119"/>
        <v>432</v>
      </c>
      <c r="B442" s="220">
        <f t="shared" si="109"/>
        <v>1.95E-2</v>
      </c>
      <c r="C442" s="217">
        <f t="shared" si="110"/>
        <v>2.7675000000000004E-3</v>
      </c>
      <c r="D442" s="219">
        <f t="shared" ca="1" si="111"/>
        <v>0.42613911222470457</v>
      </c>
      <c r="E442" s="218">
        <f t="shared" ca="1" si="112"/>
        <v>-0.1862123691197661</v>
      </c>
      <c r="F442" s="187">
        <f t="shared" ca="1" si="113"/>
        <v>-9.193499096218225E-4</v>
      </c>
      <c r="G442" s="217">
        <f t="shared" ca="1" si="114"/>
        <v>1.8481500903781778E-3</v>
      </c>
      <c r="H442" s="187">
        <f t="shared" ca="1" si="115"/>
        <v>2.1348150090378177E-2</v>
      </c>
      <c r="I442" s="191">
        <f t="shared" ca="1" si="124"/>
        <v>0.98878818330758944</v>
      </c>
      <c r="J442" s="190">
        <f t="shared" ca="1" si="124"/>
        <v>0.96370491771382072</v>
      </c>
      <c r="K442" s="190">
        <f t="shared" ca="1" si="124"/>
        <v>0.93613672491279165</v>
      </c>
      <c r="L442" s="190">
        <f t="shared" ca="1" si="124"/>
        <v>0.90707263827313911</v>
      </c>
      <c r="M442" s="190">
        <f t="shared" ca="1" si="124"/>
        <v>0.87724145377673202</v>
      </c>
      <c r="N442" s="190">
        <f t="shared" ca="1" si="124"/>
        <v>0.84717281544947476</v>
      </c>
      <c r="O442" s="190">
        <f t="shared" ca="1" si="124"/>
        <v>0.81724621667733521</v>
      </c>
      <c r="P442" s="190">
        <f t="shared" ca="1" si="124"/>
        <v>0.78772920211021313</v>
      </c>
      <c r="Q442" s="190">
        <f t="shared" ca="1" si="124"/>
        <v>0.75880657667455853</v>
      </c>
      <c r="R442" s="190">
        <f t="shared" ca="1" si="124"/>
        <v>0.73060243457175256</v>
      </c>
      <c r="S442" s="190">
        <f t="shared" ca="1" si="124"/>
        <v>0.70319660919458737</v>
      </c>
      <c r="T442" s="190">
        <f t="shared" ca="1" si="124"/>
        <v>0.67663686695213354</v>
      </c>
      <c r="U442" s="190">
        <f t="shared" ca="1" si="124"/>
        <v>0.65094789582132517</v>
      </c>
      <c r="V442" s="190">
        <f t="shared" ca="1" si="124"/>
        <v>0.62613790217786591</v>
      </c>
      <c r="W442" s="187">
        <f t="shared" ca="1" si="124"/>
        <v>0.60220343493888162</v>
      </c>
      <c r="Y442" s="78">
        <f t="shared" ca="1" si="116"/>
        <v>11873623.872552203</v>
      </c>
      <c r="Z442" s="78">
        <f t="shared" ca="1" si="117"/>
        <v>11877540.643033624</v>
      </c>
      <c r="AA442" s="78">
        <f t="shared" ca="1" si="118"/>
        <v>3916.7704814206809</v>
      </c>
    </row>
    <row r="443" spans="1:27" ht="11.25" customHeight="1" x14ac:dyDescent="0.2">
      <c r="A443" s="222">
        <f t="shared" si="119"/>
        <v>433</v>
      </c>
      <c r="B443" s="220">
        <f t="shared" si="109"/>
        <v>1.95E-2</v>
      </c>
      <c r="C443" s="217">
        <f t="shared" si="110"/>
        <v>2.7675000000000004E-3</v>
      </c>
      <c r="D443" s="219">
        <f t="shared" ca="1" si="111"/>
        <v>0.58841936713468457</v>
      </c>
      <c r="E443" s="218">
        <f t="shared" ca="1" si="112"/>
        <v>0.22348087572841518</v>
      </c>
      <c r="F443" s="187">
        <f t="shared" ca="1" si="113"/>
        <v>1.1033484181224315E-3</v>
      </c>
      <c r="G443" s="217">
        <f t="shared" ca="1" si="114"/>
        <v>3.8708484181224322E-3</v>
      </c>
      <c r="H443" s="187">
        <f t="shared" ca="1" si="115"/>
        <v>2.3370848418122432E-2</v>
      </c>
      <c r="I443" s="191">
        <f t="shared" ca="1" si="124"/>
        <v>0.98785326951757058</v>
      </c>
      <c r="J443" s="190">
        <f t="shared" ca="1" si="124"/>
        <v>0.96130546663286465</v>
      </c>
      <c r="K443" s="190">
        <f t="shared" ca="1" si="124"/>
        <v>0.93270712043091175</v>
      </c>
      <c r="L443" s="190">
        <f t="shared" ca="1" si="124"/>
        <v>0.90294122745336536</v>
      </c>
      <c r="M443" s="190">
        <f t="shared" ca="1" si="124"/>
        <v>0.87265297641709638</v>
      </c>
      <c r="N443" s="190">
        <f t="shared" ca="1" si="124"/>
        <v>0.84230756155592612</v>
      </c>
      <c r="O443" s="190">
        <f t="shared" ca="1" si="124"/>
        <v>0.81223558991716949</v>
      </c>
      <c r="P443" s="190">
        <f t="shared" ca="1" si="124"/>
        <v>0.78266796284835727</v>
      </c>
      <c r="Q443" s="190">
        <f t="shared" ca="1" si="124"/>
        <v>0.75376226501534282</v>
      </c>
      <c r="R443" s="190">
        <f t="shared" ca="1" si="124"/>
        <v>0.72562251266967803</v>
      </c>
      <c r="S443" s="190">
        <f t="shared" ca="1" si="124"/>
        <v>0.6983138155139591</v>
      </c>
      <c r="T443" s="190">
        <f t="shared" ca="1" si="124"/>
        <v>0.67187319777955801</v>
      </c>
      <c r="U443" s="190">
        <f t="shared" ca="1" si="124"/>
        <v>0.64631754814331188</v>
      </c>
      <c r="V443" s="190">
        <f t="shared" ca="1" si="124"/>
        <v>0.62164943886064128</v>
      </c>
      <c r="W443" s="187">
        <f t="shared" ca="1" si="124"/>
        <v>0.59786137198164102</v>
      </c>
      <c r="Y443" s="78">
        <f t="shared" ca="1" si="116"/>
        <v>11810071.324737396</v>
      </c>
      <c r="Z443" s="78">
        <f t="shared" ca="1" si="117"/>
        <v>11814034.575368099</v>
      </c>
      <c r="AA443" s="78">
        <f t="shared" ca="1" si="118"/>
        <v>3963.2506307028234</v>
      </c>
    </row>
    <row r="444" spans="1:27" ht="11.25" customHeight="1" x14ac:dyDescent="0.2">
      <c r="A444" s="222">
        <f t="shared" si="119"/>
        <v>434</v>
      </c>
      <c r="B444" s="220">
        <f t="shared" si="109"/>
        <v>1.95E-2</v>
      </c>
      <c r="C444" s="217">
        <f t="shared" si="110"/>
        <v>2.7675000000000004E-3</v>
      </c>
      <c r="D444" s="219">
        <f t="shared" ca="1" si="111"/>
        <v>0.35820782893907088</v>
      </c>
      <c r="E444" s="218">
        <f t="shared" ca="1" si="112"/>
        <v>-0.36325332323691895</v>
      </c>
      <c r="F444" s="187">
        <f t="shared" ca="1" si="113"/>
        <v>-1.7934195857467301E-3</v>
      </c>
      <c r="G444" s="217">
        <f t="shared" ca="1" si="114"/>
        <v>9.7408041425327036E-4</v>
      </c>
      <c r="H444" s="187">
        <f t="shared" ca="1" si="115"/>
        <v>2.0474080414253269E-2</v>
      </c>
      <c r="I444" s="191">
        <f t="shared" ca="1" si="124"/>
        <v>0.98919246182933485</v>
      </c>
      <c r="J444" s="190">
        <f t="shared" ca="1" si="124"/>
        <v>0.96474364611019625</v>
      </c>
      <c r="K444" s="190">
        <f t="shared" ca="1" si="124"/>
        <v>0.93762266116914528</v>
      </c>
      <c r="L444" s="190">
        <f t="shared" ca="1" si="124"/>
        <v>0.90886379122625272</v>
      </c>
      <c r="M444" s="190">
        <f t="shared" ca="1" si="124"/>
        <v>0.87923173303289359</v>
      </c>
      <c r="N444" s="190">
        <f t="shared" ca="1" si="124"/>
        <v>0.84928392641489192</v>
      </c>
      <c r="O444" s="190">
        <f t="shared" ca="1" si="124"/>
        <v>0.819421014934961</v>
      </c>
      <c r="P444" s="190">
        <f t="shared" ca="1" si="124"/>
        <v>0.78992643322293077</v>
      </c>
      <c r="Q444" s="190">
        <f t="shared" ca="1" si="124"/>
        <v>0.76099681017335008</v>
      </c>
      <c r="R444" s="190">
        <f t="shared" ca="1" si="124"/>
        <v>0.73276497262425411</v>
      </c>
      <c r="S444" s="190">
        <f t="shared" ca="1" si="124"/>
        <v>0.70531716402684774</v>
      </c>
      <c r="T444" s="190">
        <f t="shared" ca="1" si="124"/>
        <v>0.67870583092562031</v>
      </c>
      <c r="U444" s="190">
        <f t="shared" ca="1" si="124"/>
        <v>0.65295906124071823</v>
      </c>
      <c r="V444" s="190">
        <f t="shared" ca="1" si="124"/>
        <v>0.62808751855923528</v>
      </c>
      <c r="W444" s="187">
        <f t="shared" ca="1" si="124"/>
        <v>0.60408951744262562</v>
      </c>
      <c r="Y444" s="78">
        <f t="shared" ca="1" si="116"/>
        <v>11901206.542933257</v>
      </c>
      <c r="Z444" s="78">
        <f t="shared" ca="1" si="117"/>
        <v>11905103.182164479</v>
      </c>
      <c r="AA444" s="78">
        <f t="shared" ca="1" si="118"/>
        <v>3896.6392312217504</v>
      </c>
    </row>
    <row r="445" spans="1:27" ht="11.25" customHeight="1" x14ac:dyDescent="0.2">
      <c r="A445" s="222">
        <f t="shared" si="119"/>
        <v>435</v>
      </c>
      <c r="B445" s="220">
        <f t="shared" si="109"/>
        <v>1.95E-2</v>
      </c>
      <c r="C445" s="217">
        <f t="shared" si="110"/>
        <v>2.7675000000000004E-3</v>
      </c>
      <c r="D445" s="219">
        <f t="shared" ca="1" si="111"/>
        <v>0.50439023964914986</v>
      </c>
      <c r="E445" s="218">
        <f t="shared" ca="1" si="112"/>
        <v>1.100492096411477E-2</v>
      </c>
      <c r="F445" s="187">
        <f t="shared" ca="1" si="113"/>
        <v>5.4332443873516421E-5</v>
      </c>
      <c r="G445" s="217">
        <f t="shared" ca="1" si="114"/>
        <v>2.8218324438735167E-3</v>
      </c>
      <c r="H445" s="187">
        <f t="shared" ca="1" si="115"/>
        <v>2.2321832443873518E-2</v>
      </c>
      <c r="I445" s="191">
        <f t="shared" ca="1" si="124"/>
        <v>0.98833802603720522</v>
      </c>
      <c r="J445" s="190">
        <f t="shared" ca="1" si="124"/>
        <v>0.96254912821578187</v>
      </c>
      <c r="K445" s="190">
        <f t="shared" ca="1" si="124"/>
        <v>0.93448421766133782</v>
      </c>
      <c r="L445" s="190">
        <f t="shared" ca="1" si="124"/>
        <v>0.90508151392814506</v>
      </c>
      <c r="M445" s="190">
        <f t="shared" ca="1" si="124"/>
        <v>0.87502965815520883</v>
      </c>
      <c r="N445" s="190">
        <f t="shared" ca="1" si="124"/>
        <v>0.84482729162163084</v>
      </c>
      <c r="O445" s="190">
        <f t="shared" ca="1" si="124"/>
        <v>0.81483036478199278</v>
      </c>
      <c r="P445" s="190">
        <f t="shared" ca="1" si="124"/>
        <v>0.78528876069348874</v>
      </c>
      <c r="Q445" s="190">
        <f t="shared" ca="1" si="124"/>
        <v>0.75637415636240157</v>
      </c>
      <c r="R445" s="190">
        <f t="shared" ca="1" si="124"/>
        <v>0.72820095822069286</v>
      </c>
      <c r="S445" s="190">
        <f t="shared" ca="1" si="124"/>
        <v>0.70084189288212628</v>
      </c>
      <c r="T445" s="190">
        <f t="shared" ca="1" si="124"/>
        <v>0.67433954037300414</v>
      </c>
      <c r="U445" s="190">
        <f t="shared" ca="1" si="124"/>
        <v>0.6487148223404865</v>
      </c>
      <c r="V445" s="190">
        <f t="shared" ca="1" si="124"/>
        <v>0.62397322395453581</v>
      </c>
      <c r="W445" s="187">
        <f t="shared" ca="1" si="124"/>
        <v>0.60010933927522758</v>
      </c>
      <c r="Y445" s="78">
        <f t="shared" ca="1" si="116"/>
        <v>11842982.894503266</v>
      </c>
      <c r="Z445" s="78">
        <f t="shared" ca="1" si="117"/>
        <v>11846922.058426164</v>
      </c>
      <c r="AA445" s="78">
        <f t="shared" ca="1" si="118"/>
        <v>3939.1639228984714</v>
      </c>
    </row>
    <row r="446" spans="1:27" ht="11.25" customHeight="1" x14ac:dyDescent="0.2">
      <c r="A446" s="222">
        <f t="shared" si="119"/>
        <v>436</v>
      </c>
      <c r="B446" s="220">
        <f t="shared" si="109"/>
        <v>1.95E-2</v>
      </c>
      <c r="C446" s="217">
        <f t="shared" si="110"/>
        <v>2.7675000000000004E-3</v>
      </c>
      <c r="D446" s="219">
        <f t="shared" ca="1" si="111"/>
        <v>0.15442167070343982</v>
      </c>
      <c r="E446" s="218">
        <f t="shared" ca="1" si="112"/>
        <v>-1.0176520515464784</v>
      </c>
      <c r="F446" s="187">
        <f t="shared" ca="1" si="113"/>
        <v>-5.0242544361485562E-3</v>
      </c>
      <c r="G446" s="217">
        <f t="shared" ca="1" si="114"/>
        <v>-2.2567544361485558E-3</v>
      </c>
      <c r="H446" s="187">
        <f t="shared" ca="1" si="115"/>
        <v>1.7243245563851445E-2</v>
      </c>
      <c r="I446" s="191">
        <f t="shared" ca="1" si="124"/>
        <v>0.99068823686945251</v>
      </c>
      <c r="J446" s="190">
        <f t="shared" ca="1" si="124"/>
        <v>0.9685928380232125</v>
      </c>
      <c r="K446" s="190">
        <f t="shared" ca="1" si="124"/>
        <v>0.94313564729609034</v>
      </c>
      <c r="L446" s="190">
        <f t="shared" ca="1" si="124"/>
        <v>0.91551520580498214</v>
      </c>
      <c r="M446" s="190">
        <f t="shared" ca="1" si="124"/>
        <v>0.88662770018065895</v>
      </c>
      <c r="N446" s="190">
        <f t="shared" ca="1" si="124"/>
        <v>0.85713301611941328</v>
      </c>
      <c r="O446" s="190">
        <f t="shared" ca="1" si="124"/>
        <v>0.82751010167947592</v>
      </c>
      <c r="P446" s="190">
        <f t="shared" ca="1" si="124"/>
        <v>0.79810141495104425</v>
      </c>
      <c r="Q446" s="190">
        <f t="shared" ca="1" si="124"/>
        <v>0.76914761193582071</v>
      </c>
      <c r="R446" s="190">
        <f t="shared" ca="1" si="124"/>
        <v>0.74081409491797701</v>
      </c>
      <c r="S446" s="190">
        <f t="shared" ca="1" si="124"/>
        <v>0.7132110516151019</v>
      </c>
      <c r="T446" s="190">
        <f t="shared" ca="1" si="124"/>
        <v>0.68640842914848454</v>
      </c>
      <c r="U446" s="190">
        <f t="shared" ca="1" si="124"/>
        <v>0.66044703931177584</v>
      </c>
      <c r="V446" s="190">
        <f t="shared" ca="1" si="124"/>
        <v>0.63534674750728226</v>
      </c>
      <c r="W446" s="187">
        <f t="shared" ca="1" si="124"/>
        <v>0.61111248392816597</v>
      </c>
      <c r="Y446" s="78">
        <f t="shared" ca="1" si="116"/>
        <v>12003791.619288936</v>
      </c>
      <c r="Z446" s="78">
        <f t="shared" ca="1" si="117"/>
        <v>12007613.627565986</v>
      </c>
      <c r="AA446" s="78">
        <f t="shared" ca="1" si="118"/>
        <v>3822.0082770492882</v>
      </c>
    </row>
    <row r="447" spans="1:27" ht="11.25" customHeight="1" x14ac:dyDescent="0.2">
      <c r="A447" s="222">
        <f t="shared" si="119"/>
        <v>437</v>
      </c>
      <c r="B447" s="220">
        <f t="shared" si="109"/>
        <v>1.95E-2</v>
      </c>
      <c r="C447" s="217">
        <f t="shared" si="110"/>
        <v>2.7675000000000004E-3</v>
      </c>
      <c r="D447" s="219">
        <f t="shared" ca="1" si="111"/>
        <v>0.28869806110506901</v>
      </c>
      <c r="E447" s="218">
        <f t="shared" ca="1" si="112"/>
        <v>-0.55719219439356815</v>
      </c>
      <c r="F447" s="187">
        <f t="shared" ca="1" si="113"/>
        <v>-2.7509160426837454E-3</v>
      </c>
      <c r="G447" s="217">
        <f t="shared" ca="1" si="114"/>
        <v>1.658395731625505E-5</v>
      </c>
      <c r="H447" s="187">
        <f t="shared" ca="1" si="115"/>
        <v>1.9516583957316255E-2</v>
      </c>
      <c r="I447" s="191">
        <f t="shared" ca="1" si="124"/>
        <v>0.98963551698476349</v>
      </c>
      <c r="J447" s="190">
        <f t="shared" ca="1" si="124"/>
        <v>0.96588280239283519</v>
      </c>
      <c r="K447" s="190">
        <f t="shared" ca="1" si="124"/>
        <v>0.93925313185457915</v>
      </c>
      <c r="L447" s="190">
        <f t="shared" ca="1" si="124"/>
        <v>0.91082996287980222</v>
      </c>
      <c r="M447" s="190">
        <f t="shared" ca="1" si="124"/>
        <v>0.88141716018685878</v>
      </c>
      <c r="N447" s="190">
        <f t="shared" ca="1" si="124"/>
        <v>0.8516025736705809</v>
      </c>
      <c r="O447" s="190">
        <f t="shared" ca="1" si="124"/>
        <v>0.82181003272612096</v>
      </c>
      <c r="P447" s="190">
        <f t="shared" ca="1" si="124"/>
        <v>0.79234041686053869</v>
      </c>
      <c r="Q447" s="190">
        <f t="shared" ca="1" si="124"/>
        <v>0.7634033500181554</v>
      </c>
      <c r="R447" s="190">
        <f t="shared" ca="1" si="124"/>
        <v>0.7351412643437184</v>
      </c>
      <c r="S447" s="190">
        <f t="shared" ca="1" si="124"/>
        <v>0.70764745822070263</v>
      </c>
      <c r="T447" s="190">
        <f t="shared" ca="1" si="124"/>
        <v>0.68097953157013347</v>
      </c>
      <c r="U447" s="190">
        <f t="shared" ca="1" si="124"/>
        <v>0.65516931740749307</v>
      </c>
      <c r="V447" s="190">
        <f t="shared" ca="1" si="124"/>
        <v>0.63023018676785159</v>
      </c>
      <c r="W447" s="187">
        <f t="shared" ca="1" si="124"/>
        <v>0.60616240014008826</v>
      </c>
      <c r="Y447" s="78">
        <f t="shared" ca="1" si="116"/>
        <v>11931505.106024222</v>
      </c>
      <c r="Z447" s="78">
        <f t="shared" ca="1" si="117"/>
        <v>11935379.662524026</v>
      </c>
      <c r="AA447" s="78">
        <f t="shared" ca="1" si="118"/>
        <v>3874.5564998034388</v>
      </c>
    </row>
    <row r="448" spans="1:27" ht="11.25" customHeight="1" x14ac:dyDescent="0.2">
      <c r="A448" s="222">
        <f t="shared" si="119"/>
        <v>438</v>
      </c>
      <c r="B448" s="220">
        <f t="shared" si="109"/>
        <v>1.95E-2</v>
      </c>
      <c r="C448" s="217">
        <f t="shared" si="110"/>
        <v>2.7675000000000004E-3</v>
      </c>
      <c r="D448" s="219">
        <f t="shared" ca="1" si="111"/>
        <v>0.79142695809298524</v>
      </c>
      <c r="E448" s="218">
        <f t="shared" ca="1" si="112"/>
        <v>0.81138243364908924</v>
      </c>
      <c r="F448" s="187">
        <f t="shared" ca="1" si="113"/>
        <v>4.0058797950433466E-3</v>
      </c>
      <c r="G448" s="217">
        <f t="shared" ca="1" si="114"/>
        <v>6.7733797950433466E-3</v>
      </c>
      <c r="H448" s="187">
        <f t="shared" ca="1" si="115"/>
        <v>2.6273379795043347E-2</v>
      </c>
      <c r="I448" s="191">
        <f t="shared" ca="1" si="124"/>
        <v>0.98651323120886125</v>
      </c>
      <c r="J448" s="190">
        <f t="shared" ca="1" si="124"/>
        <v>0.9578727362370133</v>
      </c>
      <c r="K448" s="190">
        <f t="shared" ca="1" si="124"/>
        <v>0.9278076466685039</v>
      </c>
      <c r="L448" s="190">
        <f t="shared" ca="1" si="124"/>
        <v>0.89704558939038082</v>
      </c>
      <c r="M448" s="190">
        <f t="shared" ca="1" si="124"/>
        <v>0.86611050238467646</v>
      </c>
      <c r="N448" s="190">
        <f t="shared" ca="1" si="124"/>
        <v>0.83537479414299998</v>
      </c>
      <c r="O448" s="190">
        <f t="shared" ca="1" si="124"/>
        <v>0.80509906497487305</v>
      </c>
      <c r="P448" s="190">
        <f t="shared" ca="1" si="124"/>
        <v>0.7754619464649779</v>
      </c>
      <c r="Q448" s="190">
        <f t="shared" ca="1" si="124"/>
        <v>0.74658230748260057</v>
      </c>
      <c r="R448" s="190">
        <f t="shared" ca="1" si="124"/>
        <v>0.71853566912773015</v>
      </c>
      <c r="S448" s="190">
        <f t="shared" ca="1" si="124"/>
        <v>0.69136627920800753</v>
      </c>
      <c r="T448" s="190">
        <f t="shared" ca="1" si="124"/>
        <v>0.66509596060843978</v>
      </c>
      <c r="U448" s="190">
        <f t="shared" ca="1" si="124"/>
        <v>0.63973057599652927</v>
      </c>
      <c r="V448" s="190">
        <f t="shared" ca="1" si="124"/>
        <v>0.61526473885425481</v>
      </c>
      <c r="W448" s="187">
        <f t="shared" ca="1" si="124"/>
        <v>0.59168523839938825</v>
      </c>
      <c r="Y448" s="78">
        <f t="shared" ca="1" si="116"/>
        <v>11719546.281149238</v>
      </c>
      <c r="Z448" s="78">
        <f t="shared" ca="1" si="117"/>
        <v>11723575.951266889</v>
      </c>
      <c r="AA448" s="78">
        <f t="shared" ca="1" si="118"/>
        <v>4029.6701176501811</v>
      </c>
    </row>
    <row r="449" spans="1:27" ht="11.25" customHeight="1" x14ac:dyDescent="0.2">
      <c r="A449" s="222">
        <f t="shared" si="119"/>
        <v>439</v>
      </c>
      <c r="B449" s="220">
        <f t="shared" si="109"/>
        <v>1.95E-2</v>
      </c>
      <c r="C449" s="217">
        <f t="shared" si="110"/>
        <v>2.7675000000000004E-3</v>
      </c>
      <c r="D449" s="219">
        <f t="shared" ca="1" si="111"/>
        <v>2.0347971562773015E-3</v>
      </c>
      <c r="E449" s="218">
        <f t="shared" ca="1" si="112"/>
        <v>-2.872716265831301</v>
      </c>
      <c r="F449" s="187">
        <f t="shared" ca="1" si="113"/>
        <v>-1.4182900157736114E-2</v>
      </c>
      <c r="G449" s="217">
        <f t="shared" ca="1" si="114"/>
        <v>-1.1415400157736113E-2</v>
      </c>
      <c r="H449" s="187">
        <f t="shared" ca="1" si="115"/>
        <v>8.0845998422638867E-3</v>
      </c>
      <c r="I449" s="191">
        <f t="shared" ca="1" si="124"/>
        <v>0.99494070702539117</v>
      </c>
      <c r="J449" s="190">
        <f t="shared" ca="1" si="124"/>
        <v>0.97958805645555935</v>
      </c>
      <c r="K449" s="190">
        <f t="shared" ca="1" si="124"/>
        <v>0.95894046721642257</v>
      </c>
      <c r="L449" s="190">
        <f t="shared" ca="1" si="124"/>
        <v>0.9346361429207648</v>
      </c>
      <c r="M449" s="190">
        <f t="shared" ca="1" si="124"/>
        <v>0.90793339619843938</v>
      </c>
      <c r="N449" s="190">
        <f t="shared" ca="1" si="124"/>
        <v>0.87977983030644935</v>
      </c>
      <c r="O449" s="190">
        <f t="shared" ca="1" si="124"/>
        <v>0.85087738481981667</v>
      </c>
      <c r="P449" s="190">
        <f t="shared" ca="1" si="124"/>
        <v>0.82173829921923192</v>
      </c>
      <c r="Q449" s="190">
        <f t="shared" ca="1" si="124"/>
        <v>0.79273081190578454</v>
      </c>
      <c r="R449" s="190">
        <f t="shared" ca="1" si="124"/>
        <v>0.76411524208140391</v>
      </c>
      <c r="S449" s="190">
        <f t="shared" ca="1" si="124"/>
        <v>0.73607183365517237</v>
      </c>
      <c r="T449" s="190">
        <f t="shared" ca="1" si="124"/>
        <v>0.70872189825365928</v>
      </c>
      <c r="U449" s="190">
        <f t="shared" ca="1" si="124"/>
        <v>0.68214368379377832</v>
      </c>
      <c r="V449" s="190">
        <f t="shared" ca="1" si="124"/>
        <v>0.65638418211014771</v>
      </c>
      <c r="W449" s="187">
        <f t="shared" ca="1" si="124"/>
        <v>0.63146785770676772</v>
      </c>
      <c r="Y449" s="78">
        <f t="shared" ca="1" si="116"/>
        <v>12300069.79366879</v>
      </c>
      <c r="Z449" s="78">
        <f t="shared" ca="1" si="117"/>
        <v>12303678.744438844</v>
      </c>
      <c r="AA449" s="78">
        <f t="shared" ca="1" si="118"/>
        <v>3608.9507700540125</v>
      </c>
    </row>
    <row r="450" spans="1:27" ht="11.25" customHeight="1" x14ac:dyDescent="0.2">
      <c r="A450" s="222">
        <f t="shared" si="119"/>
        <v>440</v>
      </c>
      <c r="B450" s="220">
        <f t="shared" si="109"/>
        <v>1.95E-2</v>
      </c>
      <c r="C450" s="217">
        <f t="shared" si="110"/>
        <v>2.7675000000000004E-3</v>
      </c>
      <c r="D450" s="219">
        <f t="shared" ca="1" si="111"/>
        <v>0.21579147985975211</v>
      </c>
      <c r="E450" s="218">
        <f t="shared" ca="1" si="112"/>
        <v>-0.78648575768631612</v>
      </c>
      <c r="F450" s="187">
        <f t="shared" ca="1" si="113"/>
        <v>-3.8829623062403445E-3</v>
      </c>
      <c r="G450" s="217">
        <f t="shared" ca="1" si="114"/>
        <v>-1.1154623062403441E-3</v>
      </c>
      <c r="H450" s="187">
        <f t="shared" ca="1" si="115"/>
        <v>1.8384537693759657E-2</v>
      </c>
      <c r="I450" s="191">
        <f t="shared" ca="1" si="124"/>
        <v>0.99015959627374239</v>
      </c>
      <c r="J450" s="190">
        <f t="shared" ca="1" si="124"/>
        <v>0.96723136011664768</v>
      </c>
      <c r="K450" s="190">
        <f t="shared" ca="1" si="124"/>
        <v>0.94118449237904522</v>
      </c>
      <c r="L450" s="190">
        <f t="shared" ca="1" si="124"/>
        <v>0.91316005191077632</v>
      </c>
      <c r="M450" s="190">
        <f t="shared" ca="1" si="124"/>
        <v>0.88400799544530384</v>
      </c>
      <c r="N450" s="190">
        <f t="shared" ca="1" si="124"/>
        <v>0.85435207366391686</v>
      </c>
      <c r="O450" s="190">
        <f t="shared" ca="1" si="124"/>
        <v>0.82464355107718046</v>
      </c>
      <c r="P450" s="190">
        <f t="shared" ca="1" si="124"/>
        <v>0.79520398379659885</v>
      </c>
      <c r="Q450" s="190">
        <f t="shared" ca="1" si="124"/>
        <v>0.7662584172484076</v>
      </c>
      <c r="R450" s="190">
        <f t="shared" ca="1" si="124"/>
        <v>0.73796069290250965</v>
      </c>
      <c r="S450" s="190">
        <f t="shared" ca="1" si="124"/>
        <v>0.71041249492551617</v>
      </c>
      <c r="T450" s="190">
        <f t="shared" ca="1" si="124"/>
        <v>0.68367755200975588</v>
      </c>
      <c r="U450" s="190">
        <f t="shared" ca="1" si="124"/>
        <v>0.65779215295345517</v>
      </c>
      <c r="V450" s="190">
        <f t="shared" ca="1" si="124"/>
        <v>0.6327728910848216</v>
      </c>
      <c r="W450" s="187">
        <f t="shared" ca="1" si="124"/>
        <v>0.60862234349716071</v>
      </c>
      <c r="Y450" s="78">
        <f t="shared" ca="1" si="116"/>
        <v>11967439.649284838</v>
      </c>
      <c r="Z450" s="78">
        <f t="shared" ca="1" si="117"/>
        <v>11971288.058655972</v>
      </c>
      <c r="AA450" s="78">
        <f t="shared" ca="1" si="118"/>
        <v>3848.4093711338937</v>
      </c>
    </row>
    <row r="451" spans="1:27" ht="11.25" customHeight="1" x14ac:dyDescent="0.2">
      <c r="A451" s="222">
        <f t="shared" si="119"/>
        <v>441</v>
      </c>
      <c r="B451" s="220">
        <f t="shared" si="109"/>
        <v>1.95E-2</v>
      </c>
      <c r="C451" s="217">
        <f t="shared" si="110"/>
        <v>2.7675000000000004E-3</v>
      </c>
      <c r="D451" s="219">
        <f t="shared" ca="1" si="111"/>
        <v>0.55467411212962014</v>
      </c>
      <c r="E451" s="218">
        <f t="shared" ca="1" si="112"/>
        <v>0.13747952501033725</v>
      </c>
      <c r="F451" s="187">
        <f t="shared" ca="1" si="113"/>
        <v>6.7875076983641889E-4</v>
      </c>
      <c r="G451" s="217">
        <f t="shared" ca="1" si="114"/>
        <v>3.4462507698364191E-3</v>
      </c>
      <c r="H451" s="187">
        <f t="shared" ca="1" si="115"/>
        <v>2.2946250769836418E-2</v>
      </c>
      <c r="I451" s="191">
        <f t="shared" ref="I451:W460" ca="1" si="125">I$8*EXP(-$H451*I$9)</f>
        <v>0.9880494499672825</v>
      </c>
      <c r="J451" s="190">
        <f t="shared" ca="1" si="125"/>
        <v>0.96180865496763279</v>
      </c>
      <c r="K451" s="190">
        <f t="shared" ca="1" si="125"/>
        <v>0.93342600734970771</v>
      </c>
      <c r="L451" s="190">
        <f t="shared" ca="1" si="125"/>
        <v>0.90380691523451473</v>
      </c>
      <c r="M451" s="190">
        <f t="shared" ca="1" si="125"/>
        <v>0.87361417882585279</v>
      </c>
      <c r="N451" s="190">
        <f t="shared" ca="1" si="125"/>
        <v>0.84332653597494722</v>
      </c>
      <c r="O451" s="190">
        <f t="shared" ca="1" si="125"/>
        <v>0.81328484902998077</v>
      </c>
      <c r="P451" s="190">
        <f t="shared" ca="1" si="125"/>
        <v>0.78372769654328367</v>
      </c>
      <c r="Q451" s="190">
        <f t="shared" ca="1" si="125"/>
        <v>0.75481836076667119</v>
      </c>
      <c r="R451" s="190">
        <f t="shared" ca="1" si="125"/>
        <v>0.7266650575810405</v>
      </c>
      <c r="S451" s="190">
        <f t="shared" ca="1" si="125"/>
        <v>0.69933597474190878</v>
      </c>
      <c r="T451" s="190">
        <f t="shared" ca="1" si="125"/>
        <v>0.6728703812615201</v>
      </c>
      <c r="U451" s="190">
        <f t="shared" ca="1" si="125"/>
        <v>0.64728679510753884</v>
      </c>
      <c r="V451" s="190">
        <f t="shared" ca="1" si="125"/>
        <v>0.62258896521404328</v>
      </c>
      <c r="W451" s="187">
        <f t="shared" ca="1" si="125"/>
        <v>0.5987702386325624</v>
      </c>
      <c r="Y451" s="78">
        <f t="shared" ca="1" si="116"/>
        <v>11823380.06119849</v>
      </c>
      <c r="Z451" s="78">
        <f t="shared" ca="1" si="117"/>
        <v>11827333.567556065</v>
      </c>
      <c r="AA451" s="78">
        <f t="shared" ca="1" si="118"/>
        <v>3953.5063575748354</v>
      </c>
    </row>
    <row r="452" spans="1:27" ht="11.25" customHeight="1" x14ac:dyDescent="0.2">
      <c r="A452" s="222">
        <f t="shared" si="119"/>
        <v>442</v>
      </c>
      <c r="B452" s="220">
        <f t="shared" si="109"/>
        <v>1.95E-2</v>
      </c>
      <c r="C452" s="217">
        <f t="shared" si="110"/>
        <v>2.7675000000000004E-3</v>
      </c>
      <c r="D452" s="219">
        <f t="shared" ca="1" si="111"/>
        <v>0.53739632376866875</v>
      </c>
      <c r="E452" s="218">
        <f t="shared" ca="1" si="112"/>
        <v>9.3876385700649281E-2</v>
      </c>
      <c r="F452" s="187">
        <f t="shared" ca="1" si="113"/>
        <v>4.6347751826306648E-4</v>
      </c>
      <c r="G452" s="217">
        <f t="shared" ca="1" si="114"/>
        <v>3.2309775182630669E-3</v>
      </c>
      <c r="H452" s="187">
        <f t="shared" ca="1" si="115"/>
        <v>2.2730977518263067E-2</v>
      </c>
      <c r="I452" s="191">
        <f t="shared" ca="1" si="125"/>
        <v>0.98814892937544929</v>
      </c>
      <c r="J452" s="190">
        <f t="shared" ca="1" si="125"/>
        <v>0.96206387472686639</v>
      </c>
      <c r="K452" s="190">
        <f t="shared" ca="1" si="125"/>
        <v>0.93379069846661034</v>
      </c>
      <c r="L452" s="190">
        <f t="shared" ca="1" si="125"/>
        <v>0.90424614053836372</v>
      </c>
      <c r="M452" s="190">
        <f t="shared" ca="1" si="125"/>
        <v>0.8741019179227657</v>
      </c>
      <c r="N452" s="190">
        <f t="shared" ca="1" si="125"/>
        <v>0.84384363222333758</v>
      </c>
      <c r="O452" s="190">
        <f t="shared" ca="1" si="125"/>
        <v>0.81381734665767547</v>
      </c>
      <c r="P452" s="190">
        <f t="shared" ca="1" si="125"/>
        <v>0.78426553517251907</v>
      </c>
      <c r="Q452" s="190">
        <f t="shared" ca="1" si="125"/>
        <v>0.7553543720513175</v>
      </c>
      <c r="R452" s="190">
        <f t="shared" ca="1" si="125"/>
        <v>0.72719420546282321</v>
      </c>
      <c r="S452" s="190">
        <f t="shared" ca="1" si="125"/>
        <v>0.69985478632375742</v>
      </c>
      <c r="T452" s="190">
        <f t="shared" ca="1" si="125"/>
        <v>0.67337652382450919</v>
      </c>
      <c r="U452" s="190">
        <f t="shared" ca="1" si="125"/>
        <v>0.64777876359432707</v>
      </c>
      <c r="V452" s="190">
        <f t="shared" ca="1" si="125"/>
        <v>0.62306585236814338</v>
      </c>
      <c r="W452" s="187">
        <f t="shared" ca="1" si="125"/>
        <v>0.5992315665296174</v>
      </c>
      <c r="Y452" s="78">
        <f t="shared" ca="1" si="116"/>
        <v>11830134.145238083</v>
      </c>
      <c r="Z452" s="78">
        <f t="shared" ca="1" si="117"/>
        <v>11834082.708578123</v>
      </c>
      <c r="AA452" s="78">
        <f t="shared" ca="1" si="118"/>
        <v>3948.5633400399238</v>
      </c>
    </row>
    <row r="453" spans="1:27" ht="11.25" customHeight="1" x14ac:dyDescent="0.2">
      <c r="A453" s="222">
        <f t="shared" si="119"/>
        <v>443</v>
      </c>
      <c r="B453" s="220">
        <f t="shared" si="109"/>
        <v>1.95E-2</v>
      </c>
      <c r="C453" s="217">
        <f t="shared" si="110"/>
        <v>2.7675000000000004E-3</v>
      </c>
      <c r="D453" s="219">
        <f t="shared" ca="1" si="111"/>
        <v>0.87365149374087847</v>
      </c>
      <c r="E453" s="218">
        <f t="shared" ca="1" si="112"/>
        <v>1.1438230886935841</v>
      </c>
      <c r="F453" s="187">
        <f t="shared" ca="1" si="113"/>
        <v>5.6471740206337226E-3</v>
      </c>
      <c r="G453" s="217">
        <f t="shared" ca="1" si="114"/>
        <v>8.4146740206337226E-3</v>
      </c>
      <c r="H453" s="187">
        <f t="shared" ca="1" si="115"/>
        <v>2.7914674020633724E-2</v>
      </c>
      <c r="I453" s="191">
        <f t="shared" ca="1" si="125"/>
        <v>0.98575628456774933</v>
      </c>
      <c r="J453" s="190">
        <f t="shared" ca="1" si="125"/>
        <v>0.95593705874788015</v>
      </c>
      <c r="K453" s="190">
        <f t="shared" ca="1" si="125"/>
        <v>0.92504854166717287</v>
      </c>
      <c r="L453" s="190">
        <f t="shared" ca="1" si="125"/>
        <v>0.89372883778214229</v>
      </c>
      <c r="M453" s="190">
        <f t="shared" ca="1" si="125"/>
        <v>0.86243266400947027</v>
      </c>
      <c r="N453" s="190">
        <f t="shared" ca="1" si="125"/>
        <v>0.83147980894208329</v>
      </c>
      <c r="O453" s="190">
        <f t="shared" ca="1" si="125"/>
        <v>0.80109136349544741</v>
      </c>
      <c r="P453" s="190">
        <f t="shared" ca="1" si="125"/>
        <v>0.77141656563409511</v>
      </c>
      <c r="Q453" s="190">
        <f t="shared" ca="1" si="125"/>
        <v>0.74255257075792669</v>
      </c>
      <c r="R453" s="190">
        <f t="shared" ca="1" si="125"/>
        <v>0.71455895076118969</v>
      </c>
      <c r="S453" s="190">
        <f t="shared" ca="1" si="125"/>
        <v>0.68746829448840974</v>
      </c>
      <c r="T453" s="190">
        <f t="shared" ca="1" si="125"/>
        <v>0.66129393926852498</v>
      </c>
      <c r="U453" s="190">
        <f t="shared" ca="1" si="125"/>
        <v>0.63603559855232139</v>
      </c>
      <c r="V453" s="190">
        <f t="shared" ca="1" si="125"/>
        <v>0.61168345046386829</v>
      </c>
      <c r="W453" s="187">
        <f t="shared" ca="1" si="125"/>
        <v>0.58822110247081094</v>
      </c>
      <c r="Y453" s="78">
        <f t="shared" ca="1" si="116"/>
        <v>11668705.031609096</v>
      </c>
      <c r="Z453" s="78">
        <f t="shared" ca="1" si="117"/>
        <v>11672772.102805411</v>
      </c>
      <c r="AA453" s="78">
        <f t="shared" ca="1" si="118"/>
        <v>4067.0711963158101</v>
      </c>
    </row>
    <row r="454" spans="1:27" ht="11.25" customHeight="1" x14ac:dyDescent="0.2">
      <c r="A454" s="222">
        <f t="shared" si="119"/>
        <v>444</v>
      </c>
      <c r="B454" s="220">
        <f t="shared" si="109"/>
        <v>1.95E-2</v>
      </c>
      <c r="C454" s="217">
        <f t="shared" si="110"/>
        <v>2.7675000000000004E-3</v>
      </c>
      <c r="D454" s="219">
        <f t="shared" ca="1" si="111"/>
        <v>0.44188647273974602</v>
      </c>
      <c r="E454" s="218">
        <f t="shared" ca="1" si="112"/>
        <v>-0.1461880417061813</v>
      </c>
      <c r="F454" s="187">
        <f t="shared" ca="1" si="113"/>
        <v>-7.2174562605950381E-4</v>
      </c>
      <c r="G454" s="217">
        <f t="shared" ca="1" si="114"/>
        <v>2.0457543739404965E-3</v>
      </c>
      <c r="H454" s="187">
        <f t="shared" ca="1" si="115"/>
        <v>2.1545754373940497E-2</v>
      </c>
      <c r="I454" s="191">
        <f t="shared" ca="1" si="125"/>
        <v>0.98869680941331706</v>
      </c>
      <c r="J454" s="190">
        <f t="shared" ca="1" si="125"/>
        <v>0.96347024344405241</v>
      </c>
      <c r="K454" s="190">
        <f t="shared" ca="1" si="125"/>
        <v>0.93580112010779792</v>
      </c>
      <c r="L454" s="190">
        <f t="shared" ca="1" si="125"/>
        <v>0.90666819492443895</v>
      </c>
      <c r="M454" s="190">
        <f t="shared" ca="1" si="125"/>
        <v>0.87679212847611909</v>
      </c>
      <c r="N454" s="190">
        <f t="shared" ca="1" si="125"/>
        <v>0.84669627625227795</v>
      </c>
      <c r="O454" s="190">
        <f t="shared" ca="1" si="125"/>
        <v>0.81675535220278961</v>
      </c>
      <c r="P454" s="190">
        <f t="shared" ca="1" si="125"/>
        <v>0.78723331329098001</v>
      </c>
      <c r="Q454" s="190">
        <f t="shared" ca="1" si="125"/>
        <v>0.75831229648274112</v>
      </c>
      <c r="R454" s="190">
        <f t="shared" ca="1" si="125"/>
        <v>0.73011442647950098</v>
      </c>
      <c r="S454" s="190">
        <f t="shared" ca="1" si="125"/>
        <v>0.70271809150941733</v>
      </c>
      <c r="T454" s="190">
        <f t="shared" ca="1" si="125"/>
        <v>0.67617000312109465</v>
      </c>
      <c r="U454" s="190">
        <f t="shared" ca="1" si="125"/>
        <v>0.65049408313802493</v>
      </c>
      <c r="V454" s="190">
        <f t="shared" ca="1" si="125"/>
        <v>0.62569798431501567</v>
      </c>
      <c r="W454" s="187">
        <f t="shared" ca="1" si="125"/>
        <v>0.60177785781837712</v>
      </c>
      <c r="Y454" s="78">
        <f t="shared" ca="1" si="116"/>
        <v>11867398.180975942</v>
      </c>
      <c r="Z454" s="78">
        <f t="shared" ca="1" si="117"/>
        <v>11871319.498874182</v>
      </c>
      <c r="AA454" s="78">
        <f t="shared" ca="1" si="118"/>
        <v>3921.3178982399404</v>
      </c>
    </row>
    <row r="455" spans="1:27" ht="11.25" customHeight="1" x14ac:dyDescent="0.2">
      <c r="A455" s="222">
        <f t="shared" si="119"/>
        <v>445</v>
      </c>
      <c r="B455" s="220">
        <f t="shared" si="109"/>
        <v>1.95E-2</v>
      </c>
      <c r="C455" s="217">
        <f t="shared" si="110"/>
        <v>2.7675000000000004E-3</v>
      </c>
      <c r="D455" s="219">
        <f t="shared" ca="1" si="111"/>
        <v>0.32313109738055978</v>
      </c>
      <c r="E455" s="218">
        <f t="shared" ca="1" si="112"/>
        <v>-0.45896096919210316</v>
      </c>
      <c r="F455" s="187">
        <f t="shared" ca="1" si="113"/>
        <v>-2.2659382270966196E-3</v>
      </c>
      <c r="G455" s="217">
        <f t="shared" ca="1" si="114"/>
        <v>5.0156177290338081E-4</v>
      </c>
      <c r="H455" s="187">
        <f t="shared" ca="1" si="115"/>
        <v>2.0001561772903381E-2</v>
      </c>
      <c r="I455" s="191">
        <f t="shared" ca="1" si="125"/>
        <v>0.98941108204137473</v>
      </c>
      <c r="J455" s="190">
        <f t="shared" ca="1" si="125"/>
        <v>0.96530564475425029</v>
      </c>
      <c r="K455" s="190">
        <f t="shared" ca="1" si="125"/>
        <v>0.93842693443098912</v>
      </c>
      <c r="L455" s="190">
        <f t="shared" ca="1" si="125"/>
        <v>0.90983355388590836</v>
      </c>
      <c r="M455" s="190">
        <f t="shared" ca="1" si="125"/>
        <v>0.88030954990405852</v>
      </c>
      <c r="N455" s="190">
        <f t="shared" ca="1" si="125"/>
        <v>0.85042737458832918</v>
      </c>
      <c r="O455" s="190">
        <f t="shared" ca="1" si="125"/>
        <v>0.82059911136685071</v>
      </c>
      <c r="P455" s="190">
        <f t="shared" ca="1" si="125"/>
        <v>0.79111679881242614</v>
      </c>
      <c r="Q455" s="190">
        <f t="shared" ca="1" si="125"/>
        <v>0.76218347323578439</v>
      </c>
      <c r="R455" s="190">
        <f t="shared" ca="1" si="125"/>
        <v>0.73393669650967697</v>
      </c>
      <c r="S455" s="190">
        <f t="shared" ca="1" si="125"/>
        <v>0.70646618932447869</v>
      </c>
      <c r="T455" s="190">
        <f t="shared" ca="1" si="125"/>
        <v>0.67982693791007487</v>
      </c>
      <c r="U455" s="190">
        <f t="shared" ca="1" si="125"/>
        <v>0.6540488756657461</v>
      </c>
      <c r="V455" s="190">
        <f t="shared" ca="1" si="125"/>
        <v>0.62914400023106098</v>
      </c>
      <c r="W455" s="187">
        <f t="shared" ca="1" si="125"/>
        <v>0.60511158493080486</v>
      </c>
      <c r="Y455" s="78">
        <f t="shared" ca="1" si="116"/>
        <v>11916147.807591815</v>
      </c>
      <c r="Z455" s="78">
        <f t="shared" ca="1" si="117"/>
        <v>11920033.552977277</v>
      </c>
      <c r="AA455" s="78">
        <f t="shared" ca="1" si="118"/>
        <v>3885.7453854624182</v>
      </c>
    </row>
    <row r="456" spans="1:27" ht="11.25" customHeight="1" x14ac:dyDescent="0.2">
      <c r="A456" s="222">
        <f t="shared" si="119"/>
        <v>446</v>
      </c>
      <c r="B456" s="220">
        <f t="shared" si="109"/>
        <v>1.95E-2</v>
      </c>
      <c r="C456" s="217">
        <f t="shared" si="110"/>
        <v>2.7675000000000004E-3</v>
      </c>
      <c r="D456" s="219">
        <f t="shared" ca="1" si="111"/>
        <v>0.31541983921679939</v>
      </c>
      <c r="E456" s="218">
        <f t="shared" ca="1" si="112"/>
        <v>-0.48054533036079405</v>
      </c>
      <c r="F456" s="187">
        <f t="shared" ca="1" si="113"/>
        <v>-2.3725024719074353E-3</v>
      </c>
      <c r="G456" s="217">
        <f t="shared" ca="1" si="114"/>
        <v>3.9499752809256513E-4</v>
      </c>
      <c r="H456" s="187">
        <f t="shared" ca="1" si="115"/>
        <v>1.9894997528092564E-2</v>
      </c>
      <c r="I456" s="191">
        <f t="shared" ca="1" si="125"/>
        <v>0.98946039279994535</v>
      </c>
      <c r="J456" s="190">
        <f t="shared" ca="1" si="125"/>
        <v>0.96543243411318191</v>
      </c>
      <c r="K456" s="190">
        <f t="shared" ca="1" si="125"/>
        <v>0.93860841258658956</v>
      </c>
      <c r="L456" s="190">
        <f t="shared" ca="1" si="125"/>
        <v>0.91005240149305111</v>
      </c>
      <c r="M456" s="190">
        <f t="shared" ca="1" si="125"/>
        <v>0.88055280589345797</v>
      </c>
      <c r="N456" s="190">
        <f t="shared" ca="1" si="125"/>
        <v>0.85068546214856389</v>
      </c>
      <c r="O456" s="190">
        <f t="shared" ca="1" si="125"/>
        <v>0.82086503424324198</v>
      </c>
      <c r="P456" s="190">
        <f t="shared" ca="1" si="125"/>
        <v>0.79138550249083484</v>
      </c>
      <c r="Q456" s="190">
        <f t="shared" ca="1" si="125"/>
        <v>0.76245134972479012</v>
      </c>
      <c r="R456" s="190">
        <f t="shared" ca="1" si="125"/>
        <v>0.73420120706100345</v>
      </c>
      <c r="S456" s="190">
        <f t="shared" ca="1" si="125"/>
        <v>0.70672558055495549</v>
      </c>
      <c r="T456" s="190">
        <f t="shared" ca="1" si="125"/>
        <v>0.68008003013138396</v>
      </c>
      <c r="U456" s="190">
        <f t="shared" ca="1" si="125"/>
        <v>0.65429490611654018</v>
      </c>
      <c r="V456" s="190">
        <f t="shared" ca="1" si="125"/>
        <v>0.6293825075641637</v>
      </c>
      <c r="W456" s="187">
        <f t="shared" ca="1" si="125"/>
        <v>0.60534232443750635</v>
      </c>
      <c r="Y456" s="78">
        <f t="shared" ca="1" si="116"/>
        <v>11919520.351359209</v>
      </c>
      <c r="Z456" s="78">
        <f t="shared" ca="1" si="117"/>
        <v>11923403.638880385</v>
      </c>
      <c r="AA456" s="78">
        <f t="shared" ca="1" si="118"/>
        <v>3883.2875211760402</v>
      </c>
    </row>
    <row r="457" spans="1:27" ht="11.25" customHeight="1" x14ac:dyDescent="0.2">
      <c r="A457" s="222">
        <f t="shared" si="119"/>
        <v>447</v>
      </c>
      <c r="B457" s="220">
        <f t="shared" si="109"/>
        <v>1.95E-2</v>
      </c>
      <c r="C457" s="217">
        <f t="shared" si="110"/>
        <v>2.7675000000000004E-3</v>
      </c>
      <c r="D457" s="219">
        <f t="shared" ca="1" si="111"/>
        <v>0.55378629299093052</v>
      </c>
      <c r="E457" s="218">
        <f t="shared" ca="1" si="112"/>
        <v>0.13523330671121164</v>
      </c>
      <c r="F457" s="187">
        <f t="shared" ca="1" si="113"/>
        <v>6.676609555558013E-4</v>
      </c>
      <c r="G457" s="217">
        <f t="shared" ca="1" si="114"/>
        <v>3.4351609555558016E-3</v>
      </c>
      <c r="H457" s="187">
        <f t="shared" ca="1" si="115"/>
        <v>2.2935160955555801E-2</v>
      </c>
      <c r="I457" s="191">
        <f t="shared" ca="1" si="125"/>
        <v>0.98805457441019751</v>
      </c>
      <c r="J457" s="190">
        <f t="shared" ca="1" si="125"/>
        <v>0.96182180097437242</v>
      </c>
      <c r="K457" s="190">
        <f t="shared" ca="1" si="125"/>
        <v>0.93344479095402777</v>
      </c>
      <c r="L457" s="190">
        <f t="shared" ca="1" si="125"/>
        <v>0.90382953673890032</v>
      </c>
      <c r="M457" s="190">
        <f t="shared" ca="1" si="125"/>
        <v>0.87363929808409391</v>
      </c>
      <c r="N457" s="190">
        <f t="shared" ca="1" si="125"/>
        <v>0.84335316647576031</v>
      </c>
      <c r="O457" s="190">
        <f t="shared" ca="1" si="125"/>
        <v>0.81331227216257274</v>
      </c>
      <c r="P457" s="190">
        <f t="shared" ca="1" si="125"/>
        <v>0.78375539431884411</v>
      </c>
      <c r="Q457" s="190">
        <f t="shared" ca="1" si="125"/>
        <v>0.75484596412489102</v>
      </c>
      <c r="R457" s="190">
        <f t="shared" ca="1" si="125"/>
        <v>0.72669230725632772</v>
      </c>
      <c r="S457" s="190">
        <f t="shared" ca="1" si="125"/>
        <v>0.69936269195270928</v>
      </c>
      <c r="T457" s="190">
        <f t="shared" ca="1" si="125"/>
        <v>0.67289644592870124</v>
      </c>
      <c r="U457" s="190">
        <f t="shared" ca="1" si="125"/>
        <v>0.64731212976264296</v>
      </c>
      <c r="V457" s="190">
        <f t="shared" ca="1" si="125"/>
        <v>0.62261352316431395</v>
      </c>
      <c r="W457" s="187">
        <f t="shared" ca="1" si="125"/>
        <v>0.59879399528731203</v>
      </c>
      <c r="Y457" s="78">
        <f t="shared" ca="1" si="116"/>
        <v>11823727.891595664</v>
      </c>
      <c r="Z457" s="78">
        <f t="shared" ca="1" si="117"/>
        <v>11827681.143356223</v>
      </c>
      <c r="AA457" s="78">
        <f t="shared" ca="1" si="118"/>
        <v>3953.2517605591565</v>
      </c>
    </row>
    <row r="458" spans="1:27" ht="11.25" customHeight="1" x14ac:dyDescent="0.2">
      <c r="A458" s="222">
        <f t="shared" si="119"/>
        <v>448</v>
      </c>
      <c r="B458" s="220">
        <f t="shared" si="109"/>
        <v>1.95E-2</v>
      </c>
      <c r="C458" s="217">
        <f t="shared" si="110"/>
        <v>2.7675000000000004E-3</v>
      </c>
      <c r="D458" s="219">
        <f t="shared" ca="1" si="111"/>
        <v>0.82145676001560408</v>
      </c>
      <c r="E458" s="218">
        <f t="shared" ca="1" si="112"/>
        <v>0.92093094739332648</v>
      </c>
      <c r="F458" s="187">
        <f t="shared" ca="1" si="113"/>
        <v>4.5467322458555351E-3</v>
      </c>
      <c r="G458" s="217">
        <f t="shared" ca="1" si="114"/>
        <v>7.314232245855536E-3</v>
      </c>
      <c r="H458" s="187">
        <f t="shared" ca="1" si="115"/>
        <v>2.6814232245855538E-2</v>
      </c>
      <c r="I458" s="191">
        <f t="shared" ca="1" si="125"/>
        <v>0.98626373188597072</v>
      </c>
      <c r="J458" s="190">
        <f t="shared" ca="1" si="125"/>
        <v>0.95723444364594212</v>
      </c>
      <c r="K458" s="190">
        <f t="shared" ca="1" si="125"/>
        <v>0.92689753632898142</v>
      </c>
      <c r="L458" s="190">
        <f t="shared" ca="1" si="125"/>
        <v>0.89595126923983792</v>
      </c>
      <c r="M458" s="190">
        <f t="shared" ca="1" si="125"/>
        <v>0.86489682220210506</v>
      </c>
      <c r="N458" s="190">
        <f t="shared" ca="1" si="125"/>
        <v>0.83408927592731308</v>
      </c>
      <c r="O458" s="190">
        <f t="shared" ca="1" si="125"/>
        <v>0.80377620501532254</v>
      </c>
      <c r="P458" s="190">
        <f t="shared" ca="1" si="125"/>
        <v>0.77412654198143194</v>
      </c>
      <c r="Q458" s="190">
        <f t="shared" ca="1" si="125"/>
        <v>0.7452519862297905</v>
      </c>
      <c r="R458" s="190">
        <f t="shared" ca="1" si="125"/>
        <v>0.71722279011051449</v>
      </c>
      <c r="S458" s="190">
        <f t="shared" ca="1" si="125"/>
        <v>0.69007934852433983</v>
      </c>
      <c r="T458" s="190">
        <f t="shared" ca="1" si="125"/>
        <v>0.66384067936331093</v>
      </c>
      <c r="U458" s="190">
        <f t="shared" ca="1" si="125"/>
        <v>0.63851061215482063</v>
      </c>
      <c r="V458" s="190">
        <f t="shared" ca="1" si="125"/>
        <v>0.61408229363994604</v>
      </c>
      <c r="W458" s="187">
        <f t="shared" ca="1" si="125"/>
        <v>0.59054146069733271</v>
      </c>
      <c r="Y458" s="78">
        <f t="shared" ca="1" si="116"/>
        <v>11702764.996946959</v>
      </c>
      <c r="Z458" s="78">
        <f t="shared" ca="1" si="117"/>
        <v>11706807.004799251</v>
      </c>
      <c r="AA458" s="78">
        <f t="shared" ca="1" si="118"/>
        <v>4042.0078522916883</v>
      </c>
    </row>
    <row r="459" spans="1:27" ht="11.25" customHeight="1" x14ac:dyDescent="0.2">
      <c r="A459" s="222">
        <f t="shared" si="119"/>
        <v>449</v>
      </c>
      <c r="B459" s="220">
        <f t="shared" ref="B459:B522" si="126">$B$5</f>
        <v>1.95E-2</v>
      </c>
      <c r="C459" s="217">
        <f t="shared" ref="C459:C522" si="127">$B$2*($B$3-$B459)*$B$8</f>
        <v>2.7675000000000004E-3</v>
      </c>
      <c r="D459" s="219">
        <f t="shared" ref="D459:D522" ca="1" si="128">RAND()</f>
        <v>0.99631382181052996</v>
      </c>
      <c r="E459" s="218">
        <f t="shared" ref="E459:E522" ca="1" si="129">NORMINV(D459,0,1)</f>
        <v>2.6795392307145374</v>
      </c>
      <c r="F459" s="187">
        <f t="shared" ref="F459:F522" ca="1" si="130">SQRT($B459)*$B$9*E459</f>
        <v>1.3229164964874767E-2</v>
      </c>
      <c r="G459" s="217">
        <f t="shared" ref="G459:G522" ca="1" si="131">C459+F459</f>
        <v>1.5996664964874768E-2</v>
      </c>
      <c r="H459" s="187">
        <f t="shared" ref="H459:H522" ca="1" si="132">$B459+G459</f>
        <v>3.5496664964874768E-2</v>
      </c>
      <c r="I459" s="191">
        <f t="shared" ca="1" si="125"/>
        <v>0.98226708635257765</v>
      </c>
      <c r="J459" s="190">
        <f t="shared" ca="1" si="125"/>
        <v>0.94704580689780771</v>
      </c>
      <c r="K459" s="190">
        <f t="shared" ca="1" si="125"/>
        <v>0.91240891925867695</v>
      </c>
      <c r="L459" s="190">
        <f t="shared" ca="1" si="125"/>
        <v>0.87856550608989359</v>
      </c>
      <c r="M459" s="190">
        <f t="shared" ca="1" si="125"/>
        <v>0.84564449297763655</v>
      </c>
      <c r="N459" s="190">
        <f t="shared" ca="1" si="125"/>
        <v>0.81372124616478347</v>
      </c>
      <c r="O459" s="190">
        <f t="shared" ca="1" si="125"/>
        <v>0.78283510252803923</v>
      </c>
      <c r="P459" s="190">
        <f t="shared" ca="1" si="125"/>
        <v>0.75300105155272634</v>
      </c>
      <c r="Q459" s="190">
        <f t="shared" ca="1" si="125"/>
        <v>0.72421761070679169</v>
      </c>
      <c r="R459" s="190">
        <f t="shared" ca="1" si="125"/>
        <v>0.69647219323421916</v>
      </c>
      <c r="S459" s="190">
        <f t="shared" ca="1" si="125"/>
        <v>0.66974480232169986</v>
      </c>
      <c r="T459" s="190">
        <f t="shared" ca="1" si="125"/>
        <v>0.64401059354816403</v>
      </c>
      <c r="U459" s="190">
        <f t="shared" ca="1" si="125"/>
        <v>0.61924166265325353</v>
      </c>
      <c r="V459" s="190">
        <f t="shared" ca="1" si="125"/>
        <v>0.59540829723815936</v>
      </c>
      <c r="W459" s="187">
        <f t="shared" ca="1" si="125"/>
        <v>0.57247985407789481</v>
      </c>
      <c r="Y459" s="78">
        <f t="shared" ref="Y459:Y522" ca="1" si="133">SUMPRODUCT($I459:$W459,$I$3:$W$3)</f>
        <v>11437064.225602325</v>
      </c>
      <c r="Z459" s="78">
        <f t="shared" ref="Z459:Z522" ca="1" si="134">SUMPRODUCT($I459:$W459,$I$4:$W$4)</f>
        <v>11441302.398477577</v>
      </c>
      <c r="AA459" s="78">
        <f t="shared" ref="AA459:AA522" ca="1" si="135">+Z459-Y459</f>
        <v>4238.172875251621</v>
      </c>
    </row>
    <row r="460" spans="1:27" ht="11.25" customHeight="1" x14ac:dyDescent="0.2">
      <c r="A460" s="222">
        <f t="shared" ref="A460:A523" si="136">+A459+1</f>
        <v>450</v>
      </c>
      <c r="B460" s="220">
        <f t="shared" si="126"/>
        <v>1.95E-2</v>
      </c>
      <c r="C460" s="217">
        <f t="shared" si="127"/>
        <v>2.7675000000000004E-3</v>
      </c>
      <c r="D460" s="219">
        <f t="shared" ca="1" si="128"/>
        <v>0.73234152749431791</v>
      </c>
      <c r="E460" s="218">
        <f t="shared" ca="1" si="129"/>
        <v>0.61991014685901236</v>
      </c>
      <c r="F460" s="187">
        <f t="shared" ca="1" si="130"/>
        <v>3.0605611226713529E-3</v>
      </c>
      <c r="G460" s="217">
        <f t="shared" ca="1" si="131"/>
        <v>5.8280611226713529E-3</v>
      </c>
      <c r="H460" s="187">
        <f t="shared" ca="1" si="132"/>
        <v>2.5328061122671351E-2</v>
      </c>
      <c r="I460" s="191">
        <f t="shared" ca="1" si="125"/>
        <v>0.98694946543311535</v>
      </c>
      <c r="J460" s="190">
        <f t="shared" ca="1" si="125"/>
        <v>0.95898938604593431</v>
      </c>
      <c r="K460" s="190">
        <f t="shared" ca="1" si="125"/>
        <v>0.92940051217713926</v>
      </c>
      <c r="L460" s="190">
        <f t="shared" ca="1" si="125"/>
        <v>0.89896148673094367</v>
      </c>
      <c r="M460" s="190">
        <f t="shared" ca="1" si="125"/>
        <v>0.86823590146045193</v>
      </c>
      <c r="N460" s="190">
        <f t="shared" ca="1" si="125"/>
        <v>0.83762642231052331</v>
      </c>
      <c r="O460" s="190">
        <f t="shared" ca="1" si="125"/>
        <v>0.80741643094530824</v>
      </c>
      <c r="P460" s="190">
        <f t="shared" ca="1" si="125"/>
        <v>0.777801542063845</v>
      </c>
      <c r="Q460" s="190">
        <f t="shared" ca="1" si="125"/>
        <v>0.74891318928031891</v>
      </c>
      <c r="R460" s="190">
        <f t="shared" ca="1" si="125"/>
        <v>0.72083613343726238</v>
      </c>
      <c r="S460" s="190">
        <f t="shared" ca="1" si="125"/>
        <v>0.69362138250612304</v>
      </c>
      <c r="T460" s="190">
        <f t="shared" ca="1" si="125"/>
        <v>0.66729568278826989</v>
      </c>
      <c r="U460" s="190">
        <f t="shared" ca="1" si="125"/>
        <v>0.64186846665238484</v>
      </c>
      <c r="V460" s="190">
        <f t="shared" ca="1" si="125"/>
        <v>0.61733692344048874</v>
      </c>
      <c r="W460" s="187">
        <f t="shared" ca="1" si="125"/>
        <v>0.59368969083956258</v>
      </c>
      <c r="Y460" s="78">
        <f t="shared" ca="1" si="133"/>
        <v>11748942.61611167</v>
      </c>
      <c r="Z460" s="78">
        <f t="shared" ca="1" si="134"/>
        <v>11752950.692060873</v>
      </c>
      <c r="AA460" s="78">
        <f t="shared" ca="1" si="135"/>
        <v>4008.075949203223</v>
      </c>
    </row>
    <row r="461" spans="1:27" ht="11.25" customHeight="1" x14ac:dyDescent="0.2">
      <c r="A461" s="222">
        <f t="shared" si="136"/>
        <v>451</v>
      </c>
      <c r="B461" s="220">
        <f t="shared" si="126"/>
        <v>1.95E-2</v>
      </c>
      <c r="C461" s="217">
        <f t="shared" si="127"/>
        <v>2.7675000000000004E-3</v>
      </c>
      <c r="D461" s="219">
        <f t="shared" ca="1" si="128"/>
        <v>1.7100710479018288E-2</v>
      </c>
      <c r="E461" s="218">
        <f t="shared" ca="1" si="129"/>
        <v>-2.1176889304822617</v>
      </c>
      <c r="F461" s="187">
        <f t="shared" ca="1" si="130"/>
        <v>-1.0455251367291378E-2</v>
      </c>
      <c r="G461" s="217">
        <f t="shared" ca="1" si="131"/>
        <v>-7.6877513672913775E-3</v>
      </c>
      <c r="H461" s="187">
        <f t="shared" ca="1" si="132"/>
        <v>1.1812248632708622E-2</v>
      </c>
      <c r="I461" s="191">
        <f t="shared" ref="I461:W470" ca="1" si="137">I$8*EXP(-$H461*I$9)</f>
        <v>0.99320771619655046</v>
      </c>
      <c r="J461" s="190">
        <f t="shared" ca="1" si="137"/>
        <v>0.97509792397769879</v>
      </c>
      <c r="K461" s="190">
        <f t="shared" ca="1" si="137"/>
        <v>0.95247605469426799</v>
      </c>
      <c r="L461" s="190">
        <f t="shared" ca="1" si="137"/>
        <v>0.92680602875494067</v>
      </c>
      <c r="M461" s="190">
        <f t="shared" ca="1" si="137"/>
        <v>0.89920069480626796</v>
      </c>
      <c r="N461" s="190">
        <f t="shared" ca="1" si="137"/>
        <v>0.87049105152418893</v>
      </c>
      <c r="O461" s="190">
        <f t="shared" ca="1" si="137"/>
        <v>0.84128810562310996</v>
      </c>
      <c r="P461" s="190">
        <f t="shared" ca="1" si="137"/>
        <v>0.81203455566763572</v>
      </c>
      <c r="Q461" s="190">
        <f t="shared" ca="1" si="137"/>
        <v>0.78304621520180417</v>
      </c>
      <c r="R461" s="190">
        <f t="shared" ca="1" si="137"/>
        <v>0.7545443084218465</v>
      </c>
      <c r="S461" s="190">
        <f t="shared" ca="1" si="137"/>
        <v>0.72668017271334995</v>
      </c>
      <c r="T461" s="190">
        <f t="shared" ca="1" si="137"/>
        <v>0.69955389710853877</v>
      </c>
      <c r="U461" s="190">
        <f t="shared" ca="1" si="137"/>
        <v>0.67322824563688344</v>
      </c>
      <c r="V461" s="190">
        <f t="shared" ca="1" si="137"/>
        <v>0.6477389810721349</v>
      </c>
      <c r="W461" s="187">
        <f t="shared" ca="1" si="137"/>
        <v>0.62310247602913937</v>
      </c>
      <c r="Y461" s="78">
        <f t="shared" ca="1" si="133"/>
        <v>12178496.427428359</v>
      </c>
      <c r="Z461" s="78">
        <f t="shared" ca="1" si="134"/>
        <v>12182192.316290075</v>
      </c>
      <c r="AA461" s="78">
        <f t="shared" ca="1" si="135"/>
        <v>3695.8888617157936</v>
      </c>
    </row>
    <row r="462" spans="1:27" ht="11.25" customHeight="1" x14ac:dyDescent="0.2">
      <c r="A462" s="222">
        <f t="shared" si="136"/>
        <v>452</v>
      </c>
      <c r="B462" s="220">
        <f t="shared" si="126"/>
        <v>1.95E-2</v>
      </c>
      <c r="C462" s="217">
        <f t="shared" si="127"/>
        <v>2.7675000000000004E-3</v>
      </c>
      <c r="D462" s="219">
        <f t="shared" ca="1" si="128"/>
        <v>0.36137452962324845</v>
      </c>
      <c r="E462" s="218">
        <f t="shared" ca="1" si="129"/>
        <v>-0.3547871453708647</v>
      </c>
      <c r="F462" s="187">
        <f t="shared" ca="1" si="130"/>
        <v>-1.7516211816300132E-3</v>
      </c>
      <c r="G462" s="217">
        <f t="shared" ca="1" si="131"/>
        <v>1.0158788183699872E-3</v>
      </c>
      <c r="H462" s="187">
        <f t="shared" ca="1" si="132"/>
        <v>2.0515878818369988E-2</v>
      </c>
      <c r="I462" s="191">
        <f t="shared" ca="1" si="137"/>
        <v>0.98917312528632984</v>
      </c>
      <c r="J462" s="190">
        <f t="shared" ca="1" si="137"/>
        <v>0.96469394817221799</v>
      </c>
      <c r="K462" s="190">
        <f t="shared" ca="1" si="137"/>
        <v>0.93755154936168161</v>
      </c>
      <c r="L462" s="190">
        <f t="shared" ca="1" si="137"/>
        <v>0.90877805701972436</v>
      </c>
      <c r="M462" s="190">
        <f t="shared" ca="1" si="137"/>
        <v>0.87913645426284925</v>
      </c>
      <c r="N462" s="190">
        <f t="shared" ca="1" si="137"/>
        <v>0.84918285247410163</v>
      </c>
      <c r="O462" s="190">
        <f t="shared" ca="1" si="137"/>
        <v>0.81931688346752818</v>
      </c>
      <c r="P462" s="190">
        <f t="shared" ca="1" si="137"/>
        <v>0.78982122124791032</v>
      </c>
      <c r="Q462" s="190">
        <f t="shared" ca="1" si="137"/>
        <v>0.76089192843923958</v>
      </c>
      <c r="R462" s="190">
        <f t="shared" ca="1" si="137"/>
        <v>0.73266141350468217</v>
      </c>
      <c r="S462" s="190">
        <f t="shared" ca="1" si="137"/>
        <v>0.70521561270863897</v>
      </c>
      <c r="T462" s="190">
        <f t="shared" ca="1" si="137"/>
        <v>0.67860674826370848</v>
      </c>
      <c r="U462" s="190">
        <f t="shared" ca="1" si="137"/>
        <v>0.65286274509441788</v>
      </c>
      <c r="V462" s="190">
        <f t="shared" ca="1" si="137"/>
        <v>0.627994148971877</v>
      </c>
      <c r="W462" s="187">
        <f t="shared" ca="1" si="137"/>
        <v>0.60399918979076761</v>
      </c>
      <c r="Y462" s="78">
        <f t="shared" ca="1" si="133"/>
        <v>11899885.878065675</v>
      </c>
      <c r="Z462" s="78">
        <f t="shared" ca="1" si="134"/>
        <v>11903783.480586551</v>
      </c>
      <c r="AA462" s="78">
        <f t="shared" ca="1" si="135"/>
        <v>3897.6025208756328</v>
      </c>
    </row>
    <row r="463" spans="1:27" ht="11.25" customHeight="1" x14ac:dyDescent="0.2">
      <c r="A463" s="222">
        <f t="shared" si="136"/>
        <v>453</v>
      </c>
      <c r="B463" s="220">
        <f t="shared" si="126"/>
        <v>1.95E-2</v>
      </c>
      <c r="C463" s="217">
        <f t="shared" si="127"/>
        <v>2.7675000000000004E-3</v>
      </c>
      <c r="D463" s="219">
        <f t="shared" ca="1" si="128"/>
        <v>0.30746325895251592</v>
      </c>
      <c r="E463" s="218">
        <f t="shared" ca="1" si="129"/>
        <v>-0.50305369970474967</v>
      </c>
      <c r="F463" s="187">
        <f t="shared" ca="1" si="130"/>
        <v>-2.4836286415594148E-3</v>
      </c>
      <c r="G463" s="217">
        <f t="shared" ca="1" si="131"/>
        <v>2.8387135844058558E-4</v>
      </c>
      <c r="H463" s="187">
        <f t="shared" ca="1" si="132"/>
        <v>1.9783871358440584E-2</v>
      </c>
      <c r="I463" s="191">
        <f t="shared" ca="1" si="137"/>
        <v>0.98951181712786052</v>
      </c>
      <c r="J463" s="190">
        <f t="shared" ca="1" si="137"/>
        <v>0.96556466895490012</v>
      </c>
      <c r="K463" s="190">
        <f t="shared" ca="1" si="137"/>
        <v>0.93879769704904625</v>
      </c>
      <c r="L463" s="190">
        <f t="shared" ca="1" si="137"/>
        <v>0.91028067384982481</v>
      </c>
      <c r="M463" s="190">
        <f t="shared" ca="1" si="137"/>
        <v>0.88080654706242145</v>
      </c>
      <c r="N463" s="190">
        <f t="shared" ca="1" si="137"/>
        <v>0.85095468164412214</v>
      </c>
      <c r="O463" s="190">
        <f t="shared" ca="1" si="137"/>
        <v>0.82114243283999555</v>
      </c>
      <c r="P463" s="190">
        <f t="shared" ca="1" si="137"/>
        <v>0.7916658063556633</v>
      </c>
      <c r="Q463" s="190">
        <f t="shared" ca="1" si="137"/>
        <v>0.762730794058883</v>
      </c>
      <c r="R463" s="190">
        <f t="shared" ca="1" si="137"/>
        <v>0.73447714262330299</v>
      </c>
      <c r="S463" s="190">
        <f t="shared" ca="1" si="137"/>
        <v>0.70699617754724287</v>
      </c>
      <c r="T463" s="190">
        <f t="shared" ca="1" si="137"/>
        <v>0.68034405737660919</v>
      </c>
      <c r="U463" s="190">
        <f t="shared" ca="1" si="137"/>
        <v>0.6545515674983321</v>
      </c>
      <c r="V463" s="190">
        <f t="shared" ca="1" si="137"/>
        <v>0.62963132150080992</v>
      </c>
      <c r="W463" s="187">
        <f t="shared" ca="1" si="137"/>
        <v>0.60558303542251457</v>
      </c>
      <c r="Y463" s="78">
        <f t="shared" ca="1" si="133"/>
        <v>11923038.420911528</v>
      </c>
      <c r="Z463" s="78">
        <f t="shared" ca="1" si="134"/>
        <v>11926919.144945094</v>
      </c>
      <c r="AA463" s="78">
        <f t="shared" ca="1" si="135"/>
        <v>3880.7240335661918</v>
      </c>
    </row>
    <row r="464" spans="1:27" ht="11.25" customHeight="1" x14ac:dyDescent="0.2">
      <c r="A464" s="222">
        <f t="shared" si="136"/>
        <v>454</v>
      </c>
      <c r="B464" s="220">
        <f t="shared" si="126"/>
        <v>1.95E-2</v>
      </c>
      <c r="C464" s="217">
        <f t="shared" si="127"/>
        <v>2.7675000000000004E-3</v>
      </c>
      <c r="D464" s="219">
        <f t="shared" ca="1" si="128"/>
        <v>2.2578357014798378E-2</v>
      </c>
      <c r="E464" s="218">
        <f t="shared" ca="1" si="129"/>
        <v>-2.0031917203463223</v>
      </c>
      <c r="F464" s="187">
        <f t="shared" ca="1" si="130"/>
        <v>-9.8899666856775321E-3</v>
      </c>
      <c r="G464" s="217">
        <f t="shared" ca="1" si="131"/>
        <v>-7.1224666856775313E-3</v>
      </c>
      <c r="H464" s="187">
        <f t="shared" ca="1" si="132"/>
        <v>1.2377533314322469E-2</v>
      </c>
      <c r="I464" s="191">
        <f t="shared" ca="1" si="137"/>
        <v>0.99294517801330417</v>
      </c>
      <c r="J464" s="190">
        <f t="shared" ca="1" si="137"/>
        <v>0.97441881089041527</v>
      </c>
      <c r="K464" s="190">
        <f t="shared" ca="1" si="137"/>
        <v>0.95149956209392317</v>
      </c>
      <c r="L464" s="190">
        <f t="shared" ca="1" si="137"/>
        <v>0.92562436157138173</v>
      </c>
      <c r="M464" s="190">
        <f t="shared" ca="1" si="137"/>
        <v>0.89788376613674503</v>
      </c>
      <c r="N464" s="190">
        <f t="shared" ca="1" si="137"/>
        <v>0.86909103071463201</v>
      </c>
      <c r="O464" s="190">
        <f t="shared" ca="1" si="137"/>
        <v>0.83984339260446184</v>
      </c>
      <c r="P464" s="190">
        <f t="shared" ca="1" si="137"/>
        <v>0.81057305720531392</v>
      </c>
      <c r="Q464" s="190">
        <f t="shared" ca="1" si="137"/>
        <v>0.78158794783970997</v>
      </c>
      <c r="R464" s="190">
        <f t="shared" ca="1" si="137"/>
        <v>0.75310341584556839</v>
      </c>
      <c r="S464" s="190">
        <f t="shared" ca="1" si="137"/>
        <v>0.72526646242918147</v>
      </c>
      <c r="T464" s="190">
        <f t="shared" ca="1" si="137"/>
        <v>0.6981739965200725</v>
      </c>
      <c r="U464" s="190">
        <f t="shared" ca="1" si="137"/>
        <v>0.67188646390100493</v>
      </c>
      <c r="V464" s="190">
        <f t="shared" ca="1" si="137"/>
        <v>0.64643794725102333</v>
      </c>
      <c r="W464" s="187">
        <f t="shared" ca="1" si="137"/>
        <v>0.62184360914581327</v>
      </c>
      <c r="Y464" s="78">
        <f t="shared" ca="1" si="133"/>
        <v>12160179.002162552</v>
      </c>
      <c r="Z464" s="78">
        <f t="shared" ca="1" si="134"/>
        <v>12163888.051368173</v>
      </c>
      <c r="AA464" s="78">
        <f t="shared" ca="1" si="135"/>
        <v>3709.0492056217045</v>
      </c>
    </row>
    <row r="465" spans="1:27" ht="11.25" customHeight="1" x14ac:dyDescent="0.2">
      <c r="A465" s="222">
        <f t="shared" si="136"/>
        <v>455</v>
      </c>
      <c r="B465" s="220">
        <f t="shared" si="126"/>
        <v>1.95E-2</v>
      </c>
      <c r="C465" s="217">
        <f t="shared" si="127"/>
        <v>2.7675000000000004E-3</v>
      </c>
      <c r="D465" s="219">
        <f t="shared" ca="1" si="128"/>
        <v>0.91212046288432058</v>
      </c>
      <c r="E465" s="218">
        <f t="shared" ca="1" si="129"/>
        <v>1.3539288626451664</v>
      </c>
      <c r="F465" s="187">
        <f t="shared" ca="1" si="130"/>
        <v>6.6844881647289264E-3</v>
      </c>
      <c r="G465" s="217">
        <f t="shared" ca="1" si="131"/>
        <v>9.4519881647289264E-3</v>
      </c>
      <c r="H465" s="187">
        <f t="shared" ca="1" si="132"/>
        <v>2.8951988164728926E-2</v>
      </c>
      <c r="I465" s="191">
        <f t="shared" ca="1" si="137"/>
        <v>0.98527818638320663</v>
      </c>
      <c r="J465" s="190">
        <f t="shared" ca="1" si="137"/>
        <v>0.95471570929730876</v>
      </c>
      <c r="K465" s="190">
        <f t="shared" ca="1" si="137"/>
        <v>0.92330899313711834</v>
      </c>
      <c r="L465" s="190">
        <f t="shared" ca="1" si="137"/>
        <v>0.89163894544027889</v>
      </c>
      <c r="M465" s="190">
        <f t="shared" ca="1" si="137"/>
        <v>0.86011629238616794</v>
      </c>
      <c r="N465" s="190">
        <f t="shared" ca="1" si="137"/>
        <v>0.82902751107463979</v>
      </c>
      <c r="O465" s="190">
        <f t="shared" ca="1" si="137"/>
        <v>0.79856875155409723</v>
      </c>
      <c r="P465" s="190">
        <f t="shared" ca="1" si="137"/>
        <v>0.76887073567316677</v>
      </c>
      <c r="Q465" s="190">
        <f t="shared" ca="1" si="137"/>
        <v>0.74001696223219693</v>
      </c>
      <c r="R465" s="190">
        <f t="shared" ca="1" si="137"/>
        <v>0.71205698381634663</v>
      </c>
      <c r="S465" s="190">
        <f t="shared" ca="1" si="137"/>
        <v>0.68501607168426637</v>
      </c>
      <c r="T465" s="190">
        <f t="shared" ca="1" si="137"/>
        <v>0.65890224100456796</v>
      </c>
      <c r="U465" s="190">
        <f t="shared" ca="1" si="137"/>
        <v>0.63371135050991823</v>
      </c>
      <c r="V465" s="190">
        <f t="shared" ca="1" si="137"/>
        <v>0.60943079917062926</v>
      </c>
      <c r="W465" s="187">
        <f t="shared" ca="1" si="137"/>
        <v>0.58604220152883446</v>
      </c>
      <c r="Y465" s="78">
        <f t="shared" ca="1" si="133"/>
        <v>11636701.734892743</v>
      </c>
      <c r="Z465" s="78">
        <f t="shared" ca="1" si="134"/>
        <v>11640792.381698836</v>
      </c>
      <c r="AA465" s="78">
        <f t="shared" ca="1" si="135"/>
        <v>4090.6468060929328</v>
      </c>
    </row>
    <row r="466" spans="1:27" ht="11.25" customHeight="1" x14ac:dyDescent="0.2">
      <c r="A466" s="222">
        <f t="shared" si="136"/>
        <v>456</v>
      </c>
      <c r="B466" s="220">
        <f t="shared" si="126"/>
        <v>1.95E-2</v>
      </c>
      <c r="C466" s="217">
        <f t="shared" si="127"/>
        <v>2.7675000000000004E-3</v>
      </c>
      <c r="D466" s="219">
        <f t="shared" ca="1" si="128"/>
        <v>0.84693522330077842</v>
      </c>
      <c r="E466" s="218">
        <f t="shared" ca="1" si="129"/>
        <v>1.0233771616146898</v>
      </c>
      <c r="F466" s="187">
        <f t="shared" ca="1" si="130"/>
        <v>5.0525199023400092E-3</v>
      </c>
      <c r="G466" s="217">
        <f t="shared" ca="1" si="131"/>
        <v>7.8200199023400092E-3</v>
      </c>
      <c r="H466" s="187">
        <f t="shared" ca="1" si="132"/>
        <v>2.7320019902340009E-2</v>
      </c>
      <c r="I466" s="191">
        <f t="shared" ca="1" si="137"/>
        <v>0.98603046531507821</v>
      </c>
      <c r="J466" s="190">
        <f t="shared" ca="1" si="137"/>
        <v>0.95663791800485742</v>
      </c>
      <c r="K466" s="190">
        <f t="shared" ca="1" si="137"/>
        <v>0.92604723850583381</v>
      </c>
      <c r="L466" s="190">
        <f t="shared" ca="1" si="137"/>
        <v>0.89492910454664598</v>
      </c>
      <c r="M466" s="190">
        <f t="shared" ca="1" si="137"/>
        <v>0.86376336684677713</v>
      </c>
      <c r="N466" s="190">
        <f t="shared" ca="1" si="137"/>
        <v>0.83288889107845043</v>
      </c>
      <c r="O466" s="190">
        <f t="shared" ca="1" si="137"/>
        <v>0.80254107617257886</v>
      </c>
      <c r="P466" s="190">
        <f t="shared" ca="1" si="137"/>
        <v>0.77287979599322354</v>
      </c>
      <c r="Q466" s="190">
        <f t="shared" ca="1" si="137"/>
        <v>0.74401005798884978</v>
      </c>
      <c r="R466" s="190">
        <f t="shared" ca="1" si="137"/>
        <v>0.71599719895048963</v>
      </c>
      <c r="S466" s="190">
        <f t="shared" ca="1" si="137"/>
        <v>0.68887802041352919</v>
      </c>
      <c r="T466" s="190">
        <f t="shared" ca="1" si="137"/>
        <v>0.66266892493354679</v>
      </c>
      <c r="U466" s="190">
        <f t="shared" ca="1" si="137"/>
        <v>0.6373718467656988</v>
      </c>
      <c r="V466" s="190">
        <f t="shared" ca="1" si="137"/>
        <v>0.61297856560193653</v>
      </c>
      <c r="W466" s="187">
        <f t="shared" ca="1" si="137"/>
        <v>0.58947383764706873</v>
      </c>
      <c r="Y466" s="78">
        <f t="shared" ca="1" si="133"/>
        <v>11687096.308764566</v>
      </c>
      <c r="Z466" s="78">
        <f t="shared" ca="1" si="134"/>
        <v>11691149.84295027</v>
      </c>
      <c r="AA466" s="78">
        <f t="shared" ca="1" si="135"/>
        <v>4053.5341857038438</v>
      </c>
    </row>
    <row r="467" spans="1:27" ht="11.25" customHeight="1" x14ac:dyDescent="0.2">
      <c r="A467" s="222">
        <f t="shared" si="136"/>
        <v>457</v>
      </c>
      <c r="B467" s="220">
        <f t="shared" si="126"/>
        <v>1.95E-2</v>
      </c>
      <c r="C467" s="217">
        <f t="shared" si="127"/>
        <v>2.7675000000000004E-3</v>
      </c>
      <c r="D467" s="219">
        <f t="shared" ca="1" si="128"/>
        <v>0.43678325623192404</v>
      </c>
      <c r="E467" s="218">
        <f t="shared" ca="1" si="129"/>
        <v>-0.15912992424560918</v>
      </c>
      <c r="F467" s="187">
        <f t="shared" ca="1" si="130"/>
        <v>-7.8564105147727915E-4</v>
      </c>
      <c r="G467" s="217">
        <f t="shared" ca="1" si="131"/>
        <v>1.9818589485227213E-3</v>
      </c>
      <c r="H467" s="187">
        <f t="shared" ca="1" si="132"/>
        <v>2.1481858948522722E-2</v>
      </c>
      <c r="I467" s="191">
        <f t="shared" ca="1" si="137"/>
        <v>0.98872635427539979</v>
      </c>
      <c r="J467" s="190">
        <f t="shared" ca="1" si="137"/>
        <v>0.9635461192122653</v>
      </c>
      <c r="K467" s="190">
        <f t="shared" ca="1" si="137"/>
        <v>0.93590962489376395</v>
      </c>
      <c r="L467" s="190">
        <f t="shared" ca="1" si="137"/>
        <v>0.90679895211388284</v>
      </c>
      <c r="M467" s="190">
        <f t="shared" ca="1" si="137"/>
        <v>0.8769373928116968</v>
      </c>
      <c r="N467" s="190">
        <f t="shared" ca="1" si="137"/>
        <v>0.84685033606350391</v>
      </c>
      <c r="O467" s="190">
        <f t="shared" ca="1" si="137"/>
        <v>0.81691404116807598</v>
      </c>
      <c r="P467" s="190">
        <f t="shared" ca="1" si="137"/>
        <v>0.78739362498212917</v>
      </c>
      <c r="Q467" s="190">
        <f t="shared" ca="1" si="137"/>
        <v>0.75847208695087598</v>
      </c>
      <c r="R467" s="190">
        <f t="shared" ca="1" si="137"/>
        <v>0.7302721884240948</v>
      </c>
      <c r="S467" s="190">
        <f t="shared" ca="1" si="137"/>
        <v>0.70287278476407222</v>
      </c>
      <c r="T467" s="190">
        <f t="shared" ca="1" si="137"/>
        <v>0.67632092848022851</v>
      </c>
      <c r="U467" s="190">
        <f t="shared" ca="1" si="137"/>
        <v>0.65064078903199085</v>
      </c>
      <c r="V467" s="190">
        <f t="shared" ca="1" si="137"/>
        <v>0.62584019811156932</v>
      </c>
      <c r="W467" s="187">
        <f t="shared" ca="1" si="137"/>
        <v>0.60191543544116421</v>
      </c>
      <c r="Y467" s="78">
        <f t="shared" ca="1" si="133"/>
        <v>11869410.856724713</v>
      </c>
      <c r="Z467" s="78">
        <f t="shared" ca="1" si="134"/>
        <v>11873330.704366565</v>
      </c>
      <c r="AA467" s="78">
        <f t="shared" ca="1" si="135"/>
        <v>3919.847641851753</v>
      </c>
    </row>
    <row r="468" spans="1:27" ht="11.25" customHeight="1" x14ac:dyDescent="0.2">
      <c r="A468" s="222">
        <f t="shared" si="136"/>
        <v>458</v>
      </c>
      <c r="B468" s="220">
        <f t="shared" si="126"/>
        <v>1.95E-2</v>
      </c>
      <c r="C468" s="217">
        <f t="shared" si="127"/>
        <v>2.7675000000000004E-3</v>
      </c>
      <c r="D468" s="219">
        <f t="shared" ca="1" si="128"/>
        <v>0.17185189129275269</v>
      </c>
      <c r="E468" s="218">
        <f t="shared" ca="1" si="129"/>
        <v>-0.94687244101368029</v>
      </c>
      <c r="F468" s="187">
        <f t="shared" ca="1" si="130"/>
        <v>-4.6748081085281603E-3</v>
      </c>
      <c r="G468" s="217">
        <f t="shared" ca="1" si="131"/>
        <v>-1.9073081085281599E-3</v>
      </c>
      <c r="H468" s="187">
        <f t="shared" ca="1" si="132"/>
        <v>1.7592691891471841E-2</v>
      </c>
      <c r="I468" s="191">
        <f t="shared" ca="1" si="137"/>
        <v>0.99052634517099802</v>
      </c>
      <c r="J468" s="190">
        <f t="shared" ca="1" si="137"/>
        <v>0.96817577071936456</v>
      </c>
      <c r="K468" s="190">
        <f t="shared" ca="1" si="137"/>
        <v>0.94253780402102261</v>
      </c>
      <c r="L468" s="190">
        <f t="shared" ca="1" si="137"/>
        <v>0.91479344896034875</v>
      </c>
      <c r="M468" s="190">
        <f t="shared" ca="1" si="137"/>
        <v>0.88582476280979106</v>
      </c>
      <c r="N468" s="190">
        <f t="shared" ca="1" si="137"/>
        <v>0.85628057361925325</v>
      </c>
      <c r="O468" s="190">
        <f t="shared" ca="1" si="137"/>
        <v>0.82663135059086057</v>
      </c>
      <c r="P468" s="190">
        <f t="shared" ca="1" si="137"/>
        <v>0.79721314592378245</v>
      </c>
      <c r="Q468" s="190">
        <f t="shared" ca="1" si="137"/>
        <v>0.76826182915715624</v>
      </c>
      <c r="R468" s="190">
        <f t="shared" ca="1" si="137"/>
        <v>0.73993925659941939</v>
      </c>
      <c r="S468" s="190">
        <f t="shared" ca="1" si="137"/>
        <v>0.71235300704209192</v>
      </c>
      <c r="T468" s="190">
        <f t="shared" ca="1" si="137"/>
        <v>0.68557111938314896</v>
      </c>
      <c r="U468" s="190">
        <f t="shared" ca="1" si="137"/>
        <v>0.65963301724720591</v>
      </c>
      <c r="V468" s="190">
        <f t="shared" ca="1" si="137"/>
        <v>0.63455756166717292</v>
      </c>
      <c r="W468" s="187">
        <f t="shared" ca="1" si="137"/>
        <v>0.61034896047246401</v>
      </c>
      <c r="Y468" s="78">
        <f t="shared" ca="1" si="133"/>
        <v>11992647.953384077</v>
      </c>
      <c r="Z468" s="78">
        <f t="shared" ca="1" si="134"/>
        <v>11996478.049451409</v>
      </c>
      <c r="AA468" s="78">
        <f t="shared" ca="1" si="135"/>
        <v>3830.0960673317313</v>
      </c>
    </row>
    <row r="469" spans="1:27" ht="11.25" customHeight="1" x14ac:dyDescent="0.2">
      <c r="A469" s="222">
        <f t="shared" si="136"/>
        <v>459</v>
      </c>
      <c r="B469" s="220">
        <f t="shared" si="126"/>
        <v>1.95E-2</v>
      </c>
      <c r="C469" s="217">
        <f t="shared" si="127"/>
        <v>2.7675000000000004E-3</v>
      </c>
      <c r="D469" s="219">
        <f t="shared" ca="1" si="128"/>
        <v>0.34572667825851544</v>
      </c>
      <c r="E469" s="218">
        <f t="shared" ca="1" si="129"/>
        <v>-0.39688352123850812</v>
      </c>
      <c r="F469" s="187">
        <f t="shared" ca="1" si="130"/>
        <v>-1.9594553847619906E-3</v>
      </c>
      <c r="G469" s="217">
        <f t="shared" ca="1" si="131"/>
        <v>8.0804461523800979E-4</v>
      </c>
      <c r="H469" s="187">
        <f t="shared" ca="1" si="132"/>
        <v>2.0308044615238011E-2</v>
      </c>
      <c r="I469" s="191">
        <f t="shared" ca="1" si="137"/>
        <v>0.98926927611139115</v>
      </c>
      <c r="J469" s="190">
        <f t="shared" ca="1" si="137"/>
        <v>0.96494108651317378</v>
      </c>
      <c r="K469" s="190">
        <f t="shared" ca="1" si="137"/>
        <v>0.93790519187004295</v>
      </c>
      <c r="L469" s="190">
        <f t="shared" ca="1" si="137"/>
        <v>0.9092044330955531</v>
      </c>
      <c r="M469" s="190">
        <f t="shared" ca="1" si="137"/>
        <v>0.87961031087604635</v>
      </c>
      <c r="N469" s="190">
        <f t="shared" ca="1" si="137"/>
        <v>0.84968554124813067</v>
      </c>
      <c r="O469" s="190">
        <f t="shared" ca="1" si="137"/>
        <v>0.81983478707713298</v>
      </c>
      <c r="P469" s="190">
        <f t="shared" ca="1" si="137"/>
        <v>0.7903445051764969</v>
      </c>
      <c r="Q469" s="190">
        <f t="shared" ca="1" si="137"/>
        <v>0.76141357467410276</v>
      </c>
      <c r="R469" s="190">
        <f t="shared" ca="1" si="137"/>
        <v>0.73317648508927125</v>
      </c>
      <c r="S469" s="190">
        <f t="shared" ca="1" si="137"/>
        <v>0.70572070076183113</v>
      </c>
      <c r="T469" s="190">
        <f t="shared" ca="1" si="137"/>
        <v>0.67909955987207349</v>
      </c>
      <c r="U469" s="190">
        <f t="shared" ca="1" si="137"/>
        <v>0.65334179821379168</v>
      </c>
      <c r="V469" s="190">
        <f t="shared" ca="1" si="137"/>
        <v>0.6284585476835477</v>
      </c>
      <c r="W469" s="187">
        <f t="shared" ca="1" si="137"/>
        <v>0.604448459396005</v>
      </c>
      <c r="Y469" s="78">
        <f t="shared" ca="1" si="133"/>
        <v>11906454.25765859</v>
      </c>
      <c r="Z469" s="78">
        <f t="shared" ca="1" si="134"/>
        <v>11910347.069823874</v>
      </c>
      <c r="AA469" s="78">
        <f t="shared" ca="1" si="135"/>
        <v>3892.8121652845293</v>
      </c>
    </row>
    <row r="470" spans="1:27" ht="11.25" customHeight="1" x14ac:dyDescent="0.2">
      <c r="A470" s="222">
        <f t="shared" si="136"/>
        <v>460</v>
      </c>
      <c r="B470" s="220">
        <f t="shared" si="126"/>
        <v>1.95E-2</v>
      </c>
      <c r="C470" s="217">
        <f t="shared" si="127"/>
        <v>2.7675000000000004E-3</v>
      </c>
      <c r="D470" s="219">
        <f t="shared" ca="1" si="128"/>
        <v>0.6361086671133741</v>
      </c>
      <c r="E470" s="218">
        <f t="shared" ca="1" si="129"/>
        <v>0.34807658871739122</v>
      </c>
      <c r="F470" s="187">
        <f t="shared" ca="1" si="130"/>
        <v>1.7184904627521762E-3</v>
      </c>
      <c r="G470" s="217">
        <f t="shared" ca="1" si="131"/>
        <v>4.4859904627521765E-3</v>
      </c>
      <c r="H470" s="187">
        <f t="shared" ca="1" si="132"/>
        <v>2.3985990462752176E-2</v>
      </c>
      <c r="I470" s="191">
        <f t="shared" ca="1" si="137"/>
        <v>0.98756911931874791</v>
      </c>
      <c r="J470" s="190">
        <f t="shared" ca="1" si="137"/>
        <v>0.9605769321149642</v>
      </c>
      <c r="K470" s="190">
        <f t="shared" ca="1" si="137"/>
        <v>0.9316666044950449</v>
      </c>
      <c r="L470" s="190">
        <f t="shared" ca="1" si="137"/>
        <v>0.90168852025307178</v>
      </c>
      <c r="M470" s="190">
        <f t="shared" ca="1" si="137"/>
        <v>0.87126229604499905</v>
      </c>
      <c r="N470" s="190">
        <f t="shared" ca="1" si="137"/>
        <v>0.84083349105338734</v>
      </c>
      <c r="O470" s="190">
        <f t="shared" ca="1" si="137"/>
        <v>0.81071786124021739</v>
      </c>
      <c r="P470" s="190">
        <f t="shared" ca="1" si="137"/>
        <v>0.78113519947559384</v>
      </c>
      <c r="Q470" s="190">
        <f t="shared" ca="1" si="137"/>
        <v>0.75223485139391766</v>
      </c>
      <c r="R470" s="190">
        <f t="shared" ca="1" si="137"/>
        <v>0.72411476313332179</v>
      </c>
      <c r="S470" s="190">
        <f t="shared" ca="1" si="137"/>
        <v>0.69683559694673936</v>
      </c>
      <c r="T470" s="190">
        <f t="shared" ca="1" si="137"/>
        <v>0.67043113446585667</v>
      </c>
      <c r="U470" s="190">
        <f t="shared" ca="1" si="137"/>
        <v>0.64491591133546233</v>
      </c>
      <c r="V470" s="190">
        <f t="shared" ca="1" si="137"/>
        <v>0.62029080072733733</v>
      </c>
      <c r="W470" s="187">
        <f t="shared" ca="1" si="137"/>
        <v>0.59654708470895967</v>
      </c>
      <c r="Y470" s="78">
        <f t="shared" ca="1" si="133"/>
        <v>11790820.16670762</v>
      </c>
      <c r="Z470" s="78">
        <f t="shared" ca="1" si="134"/>
        <v>11794797.522137787</v>
      </c>
      <c r="AA470" s="78">
        <f t="shared" ca="1" si="135"/>
        <v>3977.3554301671684</v>
      </c>
    </row>
    <row r="471" spans="1:27" ht="11.25" customHeight="1" x14ac:dyDescent="0.2">
      <c r="A471" s="222">
        <f t="shared" si="136"/>
        <v>461</v>
      </c>
      <c r="B471" s="220">
        <f t="shared" si="126"/>
        <v>1.95E-2</v>
      </c>
      <c r="C471" s="217">
        <f t="shared" si="127"/>
        <v>2.7675000000000004E-3</v>
      </c>
      <c r="D471" s="219">
        <f t="shared" ca="1" si="128"/>
        <v>3.3202025615565178E-2</v>
      </c>
      <c r="E471" s="218">
        <f t="shared" ca="1" si="129"/>
        <v>-1.8356863950484057</v>
      </c>
      <c r="F471" s="187">
        <f t="shared" ca="1" si="130"/>
        <v>-9.0629754046914236E-3</v>
      </c>
      <c r="G471" s="217">
        <f t="shared" ca="1" si="131"/>
        <v>-6.2954754046914228E-3</v>
      </c>
      <c r="H471" s="187">
        <f t="shared" ca="1" si="132"/>
        <v>1.3204524595308577E-2</v>
      </c>
      <c r="I471" s="191">
        <f t="shared" ref="I471:W480" ca="1" si="138">I$8*EXP(-$H471*I$9)</f>
        <v>0.99256121905935335</v>
      </c>
      <c r="J471" s="190">
        <f t="shared" ca="1" si="138"/>
        <v>0.97342614474374867</v>
      </c>
      <c r="K471" s="190">
        <f t="shared" ca="1" si="138"/>
        <v>0.95007279166522407</v>
      </c>
      <c r="L471" s="190">
        <f t="shared" ca="1" si="138"/>
        <v>0.92389833852503422</v>
      </c>
      <c r="M471" s="190">
        <f t="shared" ca="1" si="138"/>
        <v>0.89596062058534887</v>
      </c>
      <c r="N471" s="190">
        <f t="shared" ca="1" si="138"/>
        <v>0.86704690595243594</v>
      </c>
      <c r="O471" s="190">
        <f t="shared" ca="1" si="138"/>
        <v>0.83773429763935681</v>
      </c>
      <c r="P471" s="190">
        <f t="shared" ca="1" si="138"/>
        <v>0.80843967485600343</v>
      </c>
      <c r="Q471" s="190">
        <f t="shared" ca="1" si="138"/>
        <v>0.7794594461154648</v>
      </c>
      <c r="R471" s="190">
        <f t="shared" ca="1" si="138"/>
        <v>0.75100039729921175</v>
      </c>
      <c r="S471" s="190">
        <f t="shared" ca="1" si="138"/>
        <v>0.72320320828467222</v>
      </c>
      <c r="T471" s="190">
        <f t="shared" ca="1" si="138"/>
        <v>0.69616015363518291</v>
      </c>
      <c r="U471" s="190">
        <f t="shared" ca="1" si="138"/>
        <v>0.66992830166682149</v>
      </c>
      <c r="V471" s="190">
        <f t="shared" ca="1" si="138"/>
        <v>0.64453928784855807</v>
      </c>
      <c r="W471" s="187">
        <f t="shared" ca="1" si="138"/>
        <v>0.62000651254204342</v>
      </c>
      <c r="Y471" s="78">
        <f t="shared" ca="1" si="133"/>
        <v>12133437.300418461</v>
      </c>
      <c r="Z471" s="78">
        <f t="shared" ca="1" si="134"/>
        <v>12137165.590034509</v>
      </c>
      <c r="AA471" s="78">
        <f t="shared" ca="1" si="135"/>
        <v>3728.289616048336</v>
      </c>
    </row>
    <row r="472" spans="1:27" ht="11.25" customHeight="1" x14ac:dyDescent="0.2">
      <c r="A472" s="222">
        <f t="shared" si="136"/>
        <v>462</v>
      </c>
      <c r="B472" s="220">
        <f t="shared" si="126"/>
        <v>1.95E-2</v>
      </c>
      <c r="C472" s="217">
        <f t="shared" si="127"/>
        <v>2.7675000000000004E-3</v>
      </c>
      <c r="D472" s="219">
        <f t="shared" ca="1" si="128"/>
        <v>3.6001463799889555E-3</v>
      </c>
      <c r="E472" s="218">
        <f t="shared" ca="1" si="129"/>
        <v>-2.6874358676260153</v>
      </c>
      <c r="F472" s="187">
        <f t="shared" ca="1" si="130"/>
        <v>-1.3268151485830389E-2</v>
      </c>
      <c r="G472" s="217">
        <f t="shared" ca="1" si="131"/>
        <v>-1.0500651485830388E-2</v>
      </c>
      <c r="H472" s="187">
        <f t="shared" ca="1" si="132"/>
        <v>8.9993485141696122E-3</v>
      </c>
      <c r="I472" s="191">
        <f t="shared" ca="1" si="138"/>
        <v>0.99451515890755937</v>
      </c>
      <c r="J472" s="190">
        <f t="shared" ca="1" si="138"/>
        <v>0.97848428690798195</v>
      </c>
      <c r="K472" s="190">
        <f t="shared" ca="1" si="138"/>
        <v>0.95735007793433347</v>
      </c>
      <c r="L472" s="190">
        <f t="shared" ca="1" si="138"/>
        <v>0.93270856364755572</v>
      </c>
      <c r="M472" s="190">
        <f t="shared" ca="1" si="138"/>
        <v>0.90578260874814065</v>
      </c>
      <c r="N472" s="190">
        <f t="shared" ca="1" si="138"/>
        <v>0.87749126794837673</v>
      </c>
      <c r="O472" s="190">
        <f t="shared" ca="1" si="138"/>
        <v>0.84851414525940194</v>
      </c>
      <c r="P472" s="190">
        <f t="shared" ca="1" si="138"/>
        <v>0.81934635955918766</v>
      </c>
      <c r="Q472" s="190">
        <f t="shared" ca="1" si="138"/>
        <v>0.79034322087025999</v>
      </c>
      <c r="R472" s="190">
        <f t="shared" ca="1" si="138"/>
        <v>0.76175539533458259</v>
      </c>
      <c r="S472" s="190">
        <f t="shared" ca="1" si="138"/>
        <v>0.73375598287007837</v>
      </c>
      <c r="T472" s="190">
        <f t="shared" ca="1" si="138"/>
        <v>0.70646104644885221</v>
      </c>
      <c r="U472" s="190">
        <f t="shared" ca="1" si="138"/>
        <v>0.67994500252114443</v>
      </c>
      <c r="V472" s="190">
        <f t="shared" ca="1" si="138"/>
        <v>0.65425206310592199</v>
      </c>
      <c r="W472" s="187">
        <f t="shared" ca="1" si="138"/>
        <v>0.62940468879628741</v>
      </c>
      <c r="Y472" s="78">
        <f t="shared" ca="1" si="133"/>
        <v>12270109.868859664</v>
      </c>
      <c r="Z472" s="78">
        <f t="shared" ca="1" si="134"/>
        <v>12273740.176484618</v>
      </c>
      <c r="AA472" s="78">
        <f t="shared" ca="1" si="135"/>
        <v>3630.3076249547303</v>
      </c>
    </row>
    <row r="473" spans="1:27" ht="11.25" customHeight="1" x14ac:dyDescent="0.2">
      <c r="A473" s="222">
        <f t="shared" si="136"/>
        <v>463</v>
      </c>
      <c r="B473" s="220">
        <f t="shared" si="126"/>
        <v>1.95E-2</v>
      </c>
      <c r="C473" s="217">
        <f t="shared" si="127"/>
        <v>2.7675000000000004E-3</v>
      </c>
      <c r="D473" s="219">
        <f t="shared" ca="1" si="128"/>
        <v>0.99708919585227807</v>
      </c>
      <c r="E473" s="218">
        <f t="shared" ca="1" si="129"/>
        <v>2.7576635494957684</v>
      </c>
      <c r="F473" s="187">
        <f t="shared" ca="1" si="130"/>
        <v>1.3614872884011957E-2</v>
      </c>
      <c r="G473" s="217">
        <f t="shared" ca="1" si="131"/>
        <v>1.6382372884011957E-2</v>
      </c>
      <c r="H473" s="187">
        <f t="shared" ca="1" si="132"/>
        <v>3.5882372884011957E-2</v>
      </c>
      <c r="I473" s="191">
        <f t="shared" ca="1" si="138"/>
        <v>0.98208991579271609</v>
      </c>
      <c r="J473" s="190">
        <f t="shared" ca="1" si="138"/>
        <v>0.9465957118365842</v>
      </c>
      <c r="K473" s="190">
        <f t="shared" ca="1" si="138"/>
        <v>0.91177055803449214</v>
      </c>
      <c r="L473" s="190">
        <f t="shared" ca="1" si="138"/>
        <v>0.87780103722286384</v>
      </c>
      <c r="M473" s="190">
        <f t="shared" ca="1" si="138"/>
        <v>0.84479924164558484</v>
      </c>
      <c r="N473" s="190">
        <f t="shared" ca="1" si="138"/>
        <v>0.81282804725682622</v>
      </c>
      <c r="O473" s="190">
        <f t="shared" ca="1" si="138"/>
        <v>0.78191757943973816</v>
      </c>
      <c r="P473" s="190">
        <f t="shared" ca="1" si="138"/>
        <v>0.7520760658755492</v>
      </c>
      <c r="Q473" s="190">
        <f t="shared" ca="1" si="138"/>
        <v>0.72329707904027551</v>
      </c>
      <c r="R473" s="190">
        <f t="shared" ca="1" si="138"/>
        <v>0.69556442747481562</v>
      </c>
      <c r="S473" s="190">
        <f t="shared" ca="1" si="138"/>
        <v>0.66885549454144333</v>
      </c>
      <c r="T473" s="190">
        <f t="shared" ca="1" si="138"/>
        <v>0.64314353757046716</v>
      </c>
      <c r="U473" s="190">
        <f t="shared" ca="1" si="138"/>
        <v>0.6183992815067173</v>
      </c>
      <c r="V473" s="190">
        <f t="shared" ca="1" si="138"/>
        <v>0.59459202799962285</v>
      </c>
      <c r="W473" s="187">
        <f t="shared" ca="1" si="138"/>
        <v>0.57169042822241067</v>
      </c>
      <c r="Y473" s="78">
        <f t="shared" ca="1" si="133"/>
        <v>11425420.433460107</v>
      </c>
      <c r="Z473" s="78">
        <f t="shared" ca="1" si="134"/>
        <v>11429667.230195923</v>
      </c>
      <c r="AA473" s="78">
        <f t="shared" ca="1" si="135"/>
        <v>4246.7967358157039</v>
      </c>
    </row>
    <row r="474" spans="1:27" ht="11.25" customHeight="1" x14ac:dyDescent="0.2">
      <c r="A474" s="222">
        <f t="shared" si="136"/>
        <v>464</v>
      </c>
      <c r="B474" s="220">
        <f t="shared" si="126"/>
        <v>1.95E-2</v>
      </c>
      <c r="C474" s="217">
        <f t="shared" si="127"/>
        <v>2.7675000000000004E-3</v>
      </c>
      <c r="D474" s="219">
        <f t="shared" ca="1" si="128"/>
        <v>0.48140573844356649</v>
      </c>
      <c r="E474" s="218">
        <f t="shared" ca="1" si="129"/>
        <v>-4.6625790056182247E-2</v>
      </c>
      <c r="F474" s="187">
        <f t="shared" ca="1" si="130"/>
        <v>-2.3019639391746042E-4</v>
      </c>
      <c r="G474" s="217">
        <f t="shared" ca="1" si="131"/>
        <v>2.5373036060825399E-3</v>
      </c>
      <c r="H474" s="187">
        <f t="shared" ca="1" si="132"/>
        <v>2.2037303606082539E-2</v>
      </c>
      <c r="I474" s="191">
        <f t="shared" ca="1" si="138"/>
        <v>0.98846954951065524</v>
      </c>
      <c r="J474" s="190">
        <f t="shared" ca="1" si="138"/>
        <v>0.96288672886555682</v>
      </c>
      <c r="K474" s="190">
        <f t="shared" ca="1" si="138"/>
        <v>0.93496681038412521</v>
      </c>
      <c r="L474" s="190">
        <f t="shared" ca="1" si="138"/>
        <v>0.90566290659570425</v>
      </c>
      <c r="M474" s="190">
        <f t="shared" ca="1" si="138"/>
        <v>0.87567541033907215</v>
      </c>
      <c r="N474" s="190">
        <f t="shared" ca="1" si="138"/>
        <v>0.84551202673917547</v>
      </c>
      <c r="O474" s="190">
        <f t="shared" ca="1" si="138"/>
        <v>0.8155355840184163</v>
      </c>
      <c r="P474" s="190">
        <f t="shared" ca="1" si="138"/>
        <v>0.78600112201089678</v>
      </c>
      <c r="Q474" s="190">
        <f t="shared" ca="1" si="138"/>
        <v>0.75708414921240841</v>
      </c>
      <c r="R474" s="190">
        <f t="shared" ca="1" si="138"/>
        <v>0.7289018986476512</v>
      </c>
      <c r="S474" s="190">
        <f t="shared" ca="1" si="138"/>
        <v>0.70152916999241333</v>
      </c>
      <c r="T474" s="190">
        <f t="shared" ca="1" si="138"/>
        <v>0.67501005588502316</v>
      </c>
      <c r="U474" s="190">
        <f t="shared" ca="1" si="138"/>
        <v>0.6493665762744536</v>
      </c>
      <c r="V474" s="190">
        <f t="shared" ca="1" si="138"/>
        <v>0.62460500977584221</v>
      </c>
      <c r="W474" s="187">
        <f t="shared" ca="1" si="138"/>
        <v>0.6007205203910273</v>
      </c>
      <c r="Y474" s="78">
        <f t="shared" ca="1" si="133"/>
        <v>11851927.51864242</v>
      </c>
      <c r="Z474" s="78">
        <f t="shared" ca="1" si="134"/>
        <v>11855860.142336763</v>
      </c>
      <c r="AA474" s="78">
        <f t="shared" ca="1" si="135"/>
        <v>3932.6236943434924</v>
      </c>
    </row>
    <row r="475" spans="1:27" ht="11.25" customHeight="1" x14ac:dyDescent="0.2">
      <c r="A475" s="222">
        <f t="shared" si="136"/>
        <v>465</v>
      </c>
      <c r="B475" s="220">
        <f t="shared" si="126"/>
        <v>1.95E-2</v>
      </c>
      <c r="C475" s="217">
        <f t="shared" si="127"/>
        <v>2.7675000000000004E-3</v>
      </c>
      <c r="D475" s="219">
        <f t="shared" ca="1" si="128"/>
        <v>0.51600377030580569</v>
      </c>
      <c r="E475" s="218">
        <f t="shared" ca="1" si="129"/>
        <v>4.0126268549786091E-2</v>
      </c>
      <c r="F475" s="187">
        <f t="shared" ca="1" si="130"/>
        <v>1.9810757759588059E-4</v>
      </c>
      <c r="G475" s="217">
        <f t="shared" ca="1" si="131"/>
        <v>2.9656075775958812E-3</v>
      </c>
      <c r="H475" s="187">
        <f t="shared" ca="1" si="132"/>
        <v>2.2465607577595879E-2</v>
      </c>
      <c r="I475" s="191">
        <f t="shared" ca="1" si="138"/>
        <v>0.98827157262834409</v>
      </c>
      <c r="J475" s="190">
        <f t="shared" ca="1" si="138"/>
        <v>0.96237858041005309</v>
      </c>
      <c r="K475" s="190">
        <f t="shared" ca="1" si="138"/>
        <v>0.93424045370353215</v>
      </c>
      <c r="L475" s="190">
        <f t="shared" ca="1" si="138"/>
        <v>0.9047878726335844</v>
      </c>
      <c r="M475" s="190">
        <f t="shared" ca="1" si="138"/>
        <v>0.87470353455353156</v>
      </c>
      <c r="N475" s="190">
        <f t="shared" ca="1" si="138"/>
        <v>0.84448149936939476</v>
      </c>
      <c r="O475" s="190">
        <f t="shared" ca="1" si="138"/>
        <v>0.81447424274405444</v>
      </c>
      <c r="P475" s="190">
        <f t="shared" ca="1" si="138"/>
        <v>0.78492904331147062</v>
      </c>
      <c r="Q475" s="190">
        <f t="shared" ca="1" si="138"/>
        <v>0.75601564347830552</v>
      </c>
      <c r="R475" s="190">
        <f t="shared" ca="1" si="138"/>
        <v>0.72784702274034752</v>
      </c>
      <c r="S475" s="190">
        <f t="shared" ca="1" si="138"/>
        <v>0.70049486132634753</v>
      </c>
      <c r="T475" s="190">
        <f t="shared" ca="1" si="138"/>
        <v>0.67400097585016261</v>
      </c>
      <c r="U475" s="190">
        <f t="shared" ca="1" si="138"/>
        <v>0.64838573369537789</v>
      </c>
      <c r="V475" s="190">
        <f t="shared" ca="1" si="138"/>
        <v>0.62365421964322143</v>
      </c>
      <c r="W475" s="187">
        <f t="shared" ca="1" si="138"/>
        <v>0.59980074016594065</v>
      </c>
      <c r="Y475" s="78">
        <f t="shared" ca="1" si="133"/>
        <v>11838465.996253671</v>
      </c>
      <c r="Z475" s="78">
        <f t="shared" ca="1" si="134"/>
        <v>11842408.463878788</v>
      </c>
      <c r="AA475" s="78">
        <f t="shared" ca="1" si="135"/>
        <v>3942.4676251169294</v>
      </c>
    </row>
    <row r="476" spans="1:27" ht="11.25" customHeight="1" x14ac:dyDescent="0.2">
      <c r="A476" s="222">
        <f t="shared" si="136"/>
        <v>466</v>
      </c>
      <c r="B476" s="220">
        <f t="shared" si="126"/>
        <v>1.95E-2</v>
      </c>
      <c r="C476" s="217">
        <f t="shared" si="127"/>
        <v>2.7675000000000004E-3</v>
      </c>
      <c r="D476" s="219">
        <f t="shared" ca="1" si="128"/>
        <v>0.58213753574921856</v>
      </c>
      <c r="E476" s="218">
        <f t="shared" ca="1" si="129"/>
        <v>0.20736485395974144</v>
      </c>
      <c r="F476" s="187">
        <f t="shared" ca="1" si="130"/>
        <v>1.0237819359036045E-3</v>
      </c>
      <c r="G476" s="217">
        <f t="shared" ca="1" si="131"/>
        <v>3.7912819359036051E-3</v>
      </c>
      <c r="H476" s="187">
        <f t="shared" ca="1" si="132"/>
        <v>2.3291281935903605E-2</v>
      </c>
      <c r="I476" s="191">
        <f t="shared" ca="1" si="138"/>
        <v>0.98789002932764658</v>
      </c>
      <c r="J476" s="190">
        <f t="shared" ca="1" si="138"/>
        <v>0.96139974038502429</v>
      </c>
      <c r="K476" s="190">
        <f t="shared" ca="1" si="138"/>
        <v>0.93284179239456078</v>
      </c>
      <c r="L476" s="190">
        <f t="shared" ca="1" si="138"/>
        <v>0.90310338783229172</v>
      </c>
      <c r="M476" s="190">
        <f t="shared" ca="1" si="138"/>
        <v>0.87283301813522429</v>
      </c>
      <c r="N476" s="190">
        <f t="shared" ca="1" si="138"/>
        <v>0.8424984160946839</v>
      </c>
      <c r="O476" s="190">
        <f t="shared" ca="1" si="138"/>
        <v>0.81243211025084461</v>
      </c>
      <c r="P476" s="190">
        <f t="shared" ca="1" si="138"/>
        <v>0.78286644000287897</v>
      </c>
      <c r="Q476" s="190">
        <f t="shared" ca="1" si="138"/>
        <v>0.75396005703988001</v>
      </c>
      <c r="R476" s="190">
        <f t="shared" ca="1" si="138"/>
        <v>0.72581776398486564</v>
      </c>
      <c r="S476" s="190">
        <f t="shared" ca="1" si="138"/>
        <v>0.69850524683268522</v>
      </c>
      <c r="T476" s="190">
        <f t="shared" ca="1" si="138"/>
        <v>0.67205995005945507</v>
      </c>
      <c r="U476" s="190">
        <f t="shared" ca="1" si="138"/>
        <v>0.64649906734003892</v>
      </c>
      <c r="V476" s="190">
        <f t="shared" ca="1" si="138"/>
        <v>0.62182539118815738</v>
      </c>
      <c r="W476" s="187">
        <f t="shared" ca="1" si="138"/>
        <v>0.59803158181939042</v>
      </c>
      <c r="Y476" s="78">
        <f t="shared" ca="1" si="133"/>
        <v>11812563.99268763</v>
      </c>
      <c r="Z476" s="78">
        <f t="shared" ca="1" si="134"/>
        <v>11816525.417838909</v>
      </c>
      <c r="AA476" s="78">
        <f t="shared" ca="1" si="135"/>
        <v>3961.4251512791961</v>
      </c>
    </row>
    <row r="477" spans="1:27" ht="11.25" customHeight="1" x14ac:dyDescent="0.2">
      <c r="A477" s="222">
        <f t="shared" si="136"/>
        <v>467</v>
      </c>
      <c r="B477" s="220">
        <f t="shared" si="126"/>
        <v>1.95E-2</v>
      </c>
      <c r="C477" s="217">
        <f t="shared" si="127"/>
        <v>2.7675000000000004E-3</v>
      </c>
      <c r="D477" s="219">
        <f t="shared" ca="1" si="128"/>
        <v>0.4134820426378315</v>
      </c>
      <c r="E477" s="218">
        <f t="shared" ca="1" si="129"/>
        <v>-0.21859687762651953</v>
      </c>
      <c r="F477" s="187">
        <f t="shared" ca="1" si="130"/>
        <v>-1.0792356095329922E-3</v>
      </c>
      <c r="G477" s="217">
        <f t="shared" ca="1" si="131"/>
        <v>1.6882643904670082E-3</v>
      </c>
      <c r="H477" s="187">
        <f t="shared" ca="1" si="132"/>
        <v>2.1188264390467008E-2</v>
      </c>
      <c r="I477" s="191">
        <f t="shared" ca="1" si="138"/>
        <v>0.98886212198991696</v>
      </c>
      <c r="J477" s="190">
        <f t="shared" ca="1" si="138"/>
        <v>0.96389483933856146</v>
      </c>
      <c r="K477" s="190">
        <f t="shared" ca="1" si="138"/>
        <v>0.93640835776717535</v>
      </c>
      <c r="L477" s="190">
        <f t="shared" ca="1" si="138"/>
        <v>0.90740001376512158</v>
      </c>
      <c r="M477" s="190">
        <f t="shared" ca="1" si="138"/>
        <v>0.87760518066535764</v>
      </c>
      <c r="N477" s="190">
        <f t="shared" ca="1" si="138"/>
        <v>0.84755858943193063</v>
      </c>
      <c r="O477" s="190">
        <f t="shared" ca="1" si="138"/>
        <v>0.81764360115037027</v>
      </c>
      <c r="P477" s="190">
        <f t="shared" ca="1" si="138"/>
        <v>0.7881306645895354</v>
      </c>
      <c r="Q477" s="190">
        <f t="shared" ca="1" si="138"/>
        <v>0.75920674476162131</v>
      </c>
      <c r="R477" s="190">
        <f t="shared" ca="1" si="138"/>
        <v>0.7309975307042873</v>
      </c>
      <c r="S477" s="190">
        <f t="shared" ca="1" si="138"/>
        <v>0.70358402619661864</v>
      </c>
      <c r="T477" s="190">
        <f t="shared" ca="1" si="138"/>
        <v>0.67701485201872491</v>
      </c>
      <c r="U477" s="190">
        <f t="shared" ca="1" si="138"/>
        <v>0.65131531672802179</v>
      </c>
      <c r="V477" s="190">
        <f t="shared" ca="1" si="138"/>
        <v>0.62649407515592448</v>
      </c>
      <c r="W477" s="187">
        <f t="shared" ca="1" si="138"/>
        <v>0.60254799842945861</v>
      </c>
      <c r="Y477" s="78">
        <f t="shared" ca="1" si="133"/>
        <v>11878663.912692629</v>
      </c>
      <c r="Z477" s="78">
        <f t="shared" ca="1" si="134"/>
        <v>11882577.002747953</v>
      </c>
      <c r="AA477" s="78">
        <f t="shared" ca="1" si="135"/>
        <v>3913.0900553241372</v>
      </c>
    </row>
    <row r="478" spans="1:27" ht="11.25" customHeight="1" x14ac:dyDescent="0.2">
      <c r="A478" s="222">
        <f t="shared" si="136"/>
        <v>468</v>
      </c>
      <c r="B478" s="220">
        <f t="shared" si="126"/>
        <v>1.95E-2</v>
      </c>
      <c r="C478" s="217">
        <f t="shared" si="127"/>
        <v>2.7675000000000004E-3</v>
      </c>
      <c r="D478" s="219">
        <f t="shared" ca="1" si="128"/>
        <v>0.98212773948510146</v>
      </c>
      <c r="E478" s="218">
        <f t="shared" ca="1" si="129"/>
        <v>2.0998217861683885</v>
      </c>
      <c r="F478" s="187">
        <f t="shared" ca="1" si="130"/>
        <v>1.0367039410224259E-2</v>
      </c>
      <c r="G478" s="217">
        <f t="shared" ca="1" si="131"/>
        <v>1.313453941022426E-2</v>
      </c>
      <c r="H478" s="187">
        <f t="shared" ca="1" si="132"/>
        <v>3.2634539410224261E-2</v>
      </c>
      <c r="I478" s="191">
        <f t="shared" ca="1" si="138"/>
        <v>0.98358277020759799</v>
      </c>
      <c r="J478" s="190">
        <f t="shared" ca="1" si="138"/>
        <v>0.95039240689900628</v>
      </c>
      <c r="K478" s="190">
        <f t="shared" ca="1" si="138"/>
        <v>0.9171598295952671</v>
      </c>
      <c r="L478" s="190">
        <f t="shared" ca="1" si="138"/>
        <v>0.88425904615851336</v>
      </c>
      <c r="M478" s="190">
        <f t="shared" ca="1" si="138"/>
        <v>0.85194311444201054</v>
      </c>
      <c r="N478" s="190">
        <f t="shared" ca="1" si="138"/>
        <v>0.82037991872890215</v>
      </c>
      <c r="O478" s="190">
        <f t="shared" ca="1" si="138"/>
        <v>0.78967725580382775</v>
      </c>
      <c r="P478" s="190">
        <f t="shared" ca="1" si="138"/>
        <v>0.75990049551498939</v>
      </c>
      <c r="Q478" s="190">
        <f t="shared" ca="1" si="138"/>
        <v>0.73108506919302974</v>
      </c>
      <c r="R478" s="190">
        <f t="shared" ca="1" si="138"/>
        <v>0.70324533765888975</v>
      </c>
      <c r="S478" s="190">
        <f t="shared" ca="1" si="138"/>
        <v>0.67638091063941941</v>
      </c>
      <c r="T478" s="190">
        <f t="shared" ca="1" si="138"/>
        <v>0.65048116213462592</v>
      </c>
      <c r="U478" s="190">
        <f t="shared" ca="1" si="138"/>
        <v>0.62552846239066195</v>
      </c>
      <c r="V478" s="190">
        <f t="shared" ca="1" si="138"/>
        <v>0.60150049299596409</v>
      </c>
      <c r="W478" s="187">
        <f t="shared" ca="1" si="138"/>
        <v>0.57837190468821498</v>
      </c>
      <c r="Y478" s="78">
        <f t="shared" ca="1" si="133"/>
        <v>11523888.177050922</v>
      </c>
      <c r="Z478" s="78">
        <f t="shared" ca="1" si="134"/>
        <v>11528062.103946075</v>
      </c>
      <c r="AA478" s="78">
        <f t="shared" ca="1" si="135"/>
        <v>4173.9268951527774</v>
      </c>
    </row>
    <row r="479" spans="1:27" ht="11.25" customHeight="1" x14ac:dyDescent="0.2">
      <c r="A479" s="222">
        <f t="shared" si="136"/>
        <v>469</v>
      </c>
      <c r="B479" s="220">
        <f t="shared" si="126"/>
        <v>1.95E-2</v>
      </c>
      <c r="C479" s="217">
        <f t="shared" si="127"/>
        <v>2.7675000000000004E-3</v>
      </c>
      <c r="D479" s="219">
        <f t="shared" ca="1" si="128"/>
        <v>0.9684360307552593</v>
      </c>
      <c r="E479" s="218">
        <f t="shared" ca="1" si="129"/>
        <v>1.8582893282132573</v>
      </c>
      <c r="F479" s="187">
        <f t="shared" ca="1" si="130"/>
        <v>9.1745684458010048E-3</v>
      </c>
      <c r="G479" s="217">
        <f t="shared" ca="1" si="131"/>
        <v>1.1942068445801006E-2</v>
      </c>
      <c r="H479" s="187">
        <f t="shared" ca="1" si="132"/>
        <v>3.1442068445801004E-2</v>
      </c>
      <c r="I479" s="191">
        <f t="shared" ca="1" si="138"/>
        <v>0.98413145435262628</v>
      </c>
      <c r="J479" s="190">
        <f t="shared" ca="1" si="138"/>
        <v>0.95179021604555047</v>
      </c>
      <c r="K479" s="190">
        <f t="shared" ca="1" si="138"/>
        <v>0.91914653365124299</v>
      </c>
      <c r="L479" s="190">
        <f t="shared" ca="1" si="138"/>
        <v>0.88664206777402155</v>
      </c>
      <c r="M479" s="190">
        <f t="shared" ca="1" si="138"/>
        <v>0.85458118598015431</v>
      </c>
      <c r="N479" s="190">
        <f t="shared" ca="1" si="138"/>
        <v>0.82317023093085073</v>
      </c>
      <c r="O479" s="190">
        <f t="shared" ca="1" si="138"/>
        <v>0.79254557695813199</v>
      </c>
      <c r="P479" s="190">
        <f t="shared" ca="1" si="138"/>
        <v>0.7627936907035453</v>
      </c>
      <c r="Q479" s="190">
        <f t="shared" ca="1" si="138"/>
        <v>0.7339654978600858</v>
      </c>
      <c r="R479" s="190">
        <f t="shared" ca="1" si="138"/>
        <v>0.70608669063817531</v>
      </c>
      <c r="S479" s="190">
        <f t="shared" ca="1" si="138"/>
        <v>0.67916513455645733</v>
      </c>
      <c r="T479" s="190">
        <f t="shared" ca="1" si="138"/>
        <v>0.65319619693353648</v>
      </c>
      <c r="U479" s="190">
        <f t="shared" ca="1" si="138"/>
        <v>0.62816658249010493</v>
      </c>
      <c r="V479" s="190">
        <f t="shared" ca="1" si="138"/>
        <v>0.60405709417783116</v>
      </c>
      <c r="W479" s="187">
        <f t="shared" ca="1" si="138"/>
        <v>0.5808446188351617</v>
      </c>
      <c r="Y479" s="78">
        <f t="shared" ca="1" si="133"/>
        <v>11560282.771887477</v>
      </c>
      <c r="Z479" s="78">
        <f t="shared" ca="1" si="134"/>
        <v>11564429.804694815</v>
      </c>
      <c r="AA479" s="78">
        <f t="shared" ca="1" si="135"/>
        <v>4147.0328073371202</v>
      </c>
    </row>
    <row r="480" spans="1:27" ht="11.25" customHeight="1" x14ac:dyDescent="0.2">
      <c r="A480" s="222">
        <f t="shared" si="136"/>
        <v>470</v>
      </c>
      <c r="B480" s="220">
        <f t="shared" si="126"/>
        <v>1.95E-2</v>
      </c>
      <c r="C480" s="217">
        <f t="shared" si="127"/>
        <v>2.7675000000000004E-3</v>
      </c>
      <c r="D480" s="219">
        <f t="shared" ca="1" si="128"/>
        <v>2.4527654198035376E-2</v>
      </c>
      <c r="E480" s="218">
        <f t="shared" ca="1" si="129"/>
        <v>-1.9681106442136027</v>
      </c>
      <c r="F480" s="187">
        <f t="shared" ca="1" si="130"/>
        <v>-9.7167677498361197E-3</v>
      </c>
      <c r="G480" s="217">
        <f t="shared" ca="1" si="131"/>
        <v>-6.9492677498361188E-3</v>
      </c>
      <c r="H480" s="187">
        <f t="shared" ca="1" si="132"/>
        <v>1.2550732250163881E-2</v>
      </c>
      <c r="I480" s="191">
        <f t="shared" ca="1" si="138"/>
        <v>0.99286475219637238</v>
      </c>
      <c r="J480" s="190">
        <f t="shared" ca="1" si="138"/>
        <v>0.9742108304683651</v>
      </c>
      <c r="K480" s="190">
        <f t="shared" ca="1" si="138"/>
        <v>0.95120057257788404</v>
      </c>
      <c r="L480" s="190">
        <f t="shared" ca="1" si="138"/>
        <v>0.92526260932920312</v>
      </c>
      <c r="M480" s="190">
        <f t="shared" ca="1" si="138"/>
        <v>0.89748065532087085</v>
      </c>
      <c r="N480" s="190">
        <f t="shared" ca="1" si="138"/>
        <v>0.8686625257691164</v>
      </c>
      <c r="O480" s="190">
        <f t="shared" ca="1" si="138"/>
        <v>0.83940124022225193</v>
      </c>
      <c r="P480" s="190">
        <f t="shared" ca="1" si="138"/>
        <v>0.81012579182262801</v>
      </c>
      <c r="Q480" s="190">
        <f t="shared" ca="1" si="138"/>
        <v>0.78114168953395346</v>
      </c>
      <c r="R480" s="190">
        <f t="shared" ca="1" si="138"/>
        <v>0.75266248822116832</v>
      </c>
      <c r="S480" s="190">
        <f t="shared" ca="1" si="138"/>
        <v>0.72483386300249253</v>
      </c>
      <c r="T480" s="190">
        <f t="shared" ca="1" si="138"/>
        <v>0.69775175045062587</v>
      </c>
      <c r="U480" s="190">
        <f t="shared" ca="1" si="138"/>
        <v>0.67147588761690558</v>
      </c>
      <c r="V480" s="190">
        <f t="shared" ca="1" si="138"/>
        <v>0.64603984360289302</v>
      </c>
      <c r="W480" s="187">
        <f t="shared" ca="1" si="138"/>
        <v>0.6214584111304372</v>
      </c>
      <c r="Y480" s="78">
        <f t="shared" ca="1" si="133"/>
        <v>12154572.91126517</v>
      </c>
      <c r="Z480" s="78">
        <f t="shared" ca="1" si="134"/>
        <v>12158285.99131104</v>
      </c>
      <c r="AA480" s="78">
        <f t="shared" ca="1" si="135"/>
        <v>3713.080045869574</v>
      </c>
    </row>
    <row r="481" spans="1:27" ht="11.25" customHeight="1" x14ac:dyDescent="0.2">
      <c r="A481" s="222">
        <f t="shared" si="136"/>
        <v>471</v>
      </c>
      <c r="B481" s="220">
        <f t="shared" si="126"/>
        <v>1.95E-2</v>
      </c>
      <c r="C481" s="217">
        <f t="shared" si="127"/>
        <v>2.7675000000000004E-3</v>
      </c>
      <c r="D481" s="219">
        <f t="shared" ca="1" si="128"/>
        <v>0.98414187777918039</v>
      </c>
      <c r="E481" s="218">
        <f t="shared" ca="1" si="129"/>
        <v>2.1479686697872613</v>
      </c>
      <c r="F481" s="187">
        <f t="shared" ca="1" si="130"/>
        <v>1.0604745601884995E-2</v>
      </c>
      <c r="G481" s="217">
        <f t="shared" ca="1" si="131"/>
        <v>1.3372245601884996E-2</v>
      </c>
      <c r="H481" s="187">
        <f t="shared" ca="1" si="132"/>
        <v>3.2872245601884995E-2</v>
      </c>
      <c r="I481" s="191">
        <f t="shared" ref="I481:W490" ca="1" si="139">I$8*EXP(-$H481*I$9)</f>
        <v>0.98347343252966557</v>
      </c>
      <c r="J481" s="190">
        <f t="shared" ca="1" si="139"/>
        <v>0.95011401424880149</v>
      </c>
      <c r="K481" s="190">
        <f t="shared" ca="1" si="139"/>
        <v>0.91676431523964319</v>
      </c>
      <c r="L481" s="190">
        <f t="shared" ca="1" si="139"/>
        <v>0.88378478273710104</v>
      </c>
      <c r="M481" s="190">
        <f t="shared" ca="1" si="139"/>
        <v>0.85141821768585779</v>
      </c>
      <c r="N481" s="190">
        <f t="shared" ca="1" si="139"/>
        <v>0.81982483182000332</v>
      </c>
      <c r="O481" s="190">
        <f t="shared" ca="1" si="139"/>
        <v>0.78910672909739443</v>
      </c>
      <c r="P481" s="190">
        <f t="shared" ca="1" si="139"/>
        <v>0.75932508142668098</v>
      </c>
      <c r="Q481" s="190">
        <f t="shared" ca="1" si="139"/>
        <v>0.7305122395780046</v>
      </c>
      <c r="R481" s="190">
        <f t="shared" ca="1" si="139"/>
        <v>0.70268031291384414</v>
      </c>
      <c r="S481" s="190">
        <f t="shared" ca="1" si="139"/>
        <v>0.67582727159225564</v>
      </c>
      <c r="T481" s="190">
        <f t="shared" ca="1" si="139"/>
        <v>0.64994129980621806</v>
      </c>
      <c r="U481" s="190">
        <f t="shared" ca="1" si="139"/>
        <v>0.62500390756359792</v>
      </c>
      <c r="V481" s="190">
        <f t="shared" ca="1" si="139"/>
        <v>0.60099215711974563</v>
      </c>
      <c r="W481" s="187">
        <f t="shared" ca="1" si="139"/>
        <v>0.57788025561902179</v>
      </c>
      <c r="Y481" s="78">
        <f t="shared" ca="1" si="133"/>
        <v>11516648.848977834</v>
      </c>
      <c r="Z481" s="78">
        <f t="shared" ca="1" si="134"/>
        <v>11520828.128209628</v>
      </c>
      <c r="AA481" s="78">
        <f t="shared" ca="1" si="135"/>
        <v>4179.2792317941785</v>
      </c>
    </row>
    <row r="482" spans="1:27" ht="11.25" customHeight="1" x14ac:dyDescent="0.2">
      <c r="A482" s="222">
        <f t="shared" si="136"/>
        <v>472</v>
      </c>
      <c r="B482" s="220">
        <f t="shared" si="126"/>
        <v>1.95E-2</v>
      </c>
      <c r="C482" s="217">
        <f t="shared" si="127"/>
        <v>2.7675000000000004E-3</v>
      </c>
      <c r="D482" s="219">
        <f t="shared" ca="1" si="128"/>
        <v>0.73245684550454371</v>
      </c>
      <c r="E482" s="218">
        <f t="shared" ca="1" si="129"/>
        <v>0.6202604801819811</v>
      </c>
      <c r="F482" s="187">
        <f t="shared" ca="1" si="130"/>
        <v>3.0622907548667399E-3</v>
      </c>
      <c r="G482" s="217">
        <f t="shared" ca="1" si="131"/>
        <v>5.8297907548667399E-3</v>
      </c>
      <c r="H482" s="187">
        <f t="shared" ca="1" si="132"/>
        <v>2.532979075486674E-2</v>
      </c>
      <c r="I482" s="191">
        <f t="shared" ca="1" si="139"/>
        <v>0.9869486670872496</v>
      </c>
      <c r="J482" s="190">
        <f t="shared" ca="1" si="139"/>
        <v>0.95898734174405953</v>
      </c>
      <c r="K482" s="190">
        <f t="shared" ca="1" si="139"/>
        <v>0.92939759524464949</v>
      </c>
      <c r="L482" s="190">
        <f t="shared" ca="1" si="139"/>
        <v>0.89895797751483486</v>
      </c>
      <c r="M482" s="190">
        <f t="shared" ca="1" si="139"/>
        <v>0.86823200789798527</v>
      </c>
      <c r="N482" s="190">
        <f t="shared" ca="1" si="139"/>
        <v>0.83762229701089819</v>
      </c>
      <c r="O482" s="190">
        <f t="shared" ca="1" si="139"/>
        <v>0.80741218481822152</v>
      </c>
      <c r="P482" s="190">
        <f t="shared" ca="1" si="139"/>
        <v>0.77779725490955742</v>
      </c>
      <c r="Q482" s="190">
        <f t="shared" ca="1" si="139"/>
        <v>0.74890891787038838</v>
      </c>
      <c r="R482" s="190">
        <f t="shared" ca="1" si="139"/>
        <v>0.72083191760155985</v>
      </c>
      <c r="S482" s="190">
        <f t="shared" ca="1" si="139"/>
        <v>0.69361724967539007</v>
      </c>
      <c r="T482" s="190">
        <f t="shared" ca="1" si="139"/>
        <v>0.66729165136079394</v>
      </c>
      <c r="U482" s="190">
        <f t="shared" ca="1" si="139"/>
        <v>0.64186454847627361</v>
      </c>
      <c r="V482" s="190">
        <f t="shared" ca="1" si="139"/>
        <v>0.61733312563658738</v>
      </c>
      <c r="W482" s="187">
        <f t="shared" ca="1" si="139"/>
        <v>0.59368601713594116</v>
      </c>
      <c r="Y482" s="78">
        <f t="shared" ca="1" si="133"/>
        <v>11748888.753984388</v>
      </c>
      <c r="Z482" s="78">
        <f t="shared" ca="1" si="134"/>
        <v>11752896.869478194</v>
      </c>
      <c r="AA482" s="78">
        <f t="shared" ca="1" si="135"/>
        <v>4008.115493806079</v>
      </c>
    </row>
    <row r="483" spans="1:27" ht="11.25" customHeight="1" x14ac:dyDescent="0.2">
      <c r="A483" s="222">
        <f t="shared" si="136"/>
        <v>473</v>
      </c>
      <c r="B483" s="220">
        <f t="shared" si="126"/>
        <v>1.95E-2</v>
      </c>
      <c r="C483" s="217">
        <f t="shared" si="127"/>
        <v>2.7675000000000004E-3</v>
      </c>
      <c r="D483" s="219">
        <f t="shared" ca="1" si="128"/>
        <v>0.17850764817973985</v>
      </c>
      <c r="E483" s="218">
        <f t="shared" ca="1" si="129"/>
        <v>-0.92106729037388013</v>
      </c>
      <c r="F483" s="187">
        <f t="shared" ca="1" si="130"/>
        <v>-4.5474053853867174E-3</v>
      </c>
      <c r="G483" s="217">
        <f t="shared" ca="1" si="131"/>
        <v>-1.7799053853867169E-3</v>
      </c>
      <c r="H483" s="187">
        <f t="shared" ca="1" si="132"/>
        <v>1.7720094614613283E-2</v>
      </c>
      <c r="I483" s="191">
        <f t="shared" ca="1" si="139"/>
        <v>0.99046732854418096</v>
      </c>
      <c r="J483" s="190">
        <f t="shared" ca="1" si="139"/>
        <v>0.9680237591112878</v>
      </c>
      <c r="K483" s="190">
        <f t="shared" ca="1" si="139"/>
        <v>0.94231993389667379</v>
      </c>
      <c r="L483" s="190">
        <f t="shared" ca="1" si="139"/>
        <v>0.91453044914996606</v>
      </c>
      <c r="M483" s="190">
        <f t="shared" ca="1" si="139"/>
        <v>0.88553220518513065</v>
      </c>
      <c r="N483" s="190">
        <f t="shared" ca="1" si="139"/>
        <v>0.85596999720764089</v>
      </c>
      <c r="O483" s="190">
        <f t="shared" ca="1" si="139"/>
        <v>0.82631120372321176</v>
      </c>
      <c r="P483" s="190">
        <f t="shared" ca="1" si="139"/>
        <v>0.79688954276425705</v>
      </c>
      <c r="Q483" s="190">
        <f t="shared" ca="1" si="139"/>
        <v>0.76793914028036525</v>
      </c>
      <c r="R483" s="190">
        <f t="shared" ca="1" si="139"/>
        <v>0.73962056114077024</v>
      </c>
      <c r="S483" s="190">
        <f t="shared" ca="1" si="139"/>
        <v>0.71204043412042461</v>
      </c>
      <c r="T483" s="190">
        <f t="shared" ca="1" si="139"/>
        <v>0.68526610333921856</v>
      </c>
      <c r="U483" s="190">
        <f t="shared" ca="1" si="139"/>
        <v>0.65933648704129222</v>
      </c>
      <c r="V483" s="190">
        <f t="shared" ca="1" si="139"/>
        <v>0.63427008063366697</v>
      </c>
      <c r="W483" s="187">
        <f t="shared" ca="1" si="139"/>
        <v>0.61007082899638587</v>
      </c>
      <c r="Y483" s="78">
        <f t="shared" ca="1" si="133"/>
        <v>11988588.055134473</v>
      </c>
      <c r="Z483" s="78">
        <f t="shared" ca="1" si="134"/>
        <v>11992421.098978305</v>
      </c>
      <c r="AA483" s="78">
        <f t="shared" ca="1" si="135"/>
        <v>3833.043843831867</v>
      </c>
    </row>
    <row r="484" spans="1:27" ht="11.25" customHeight="1" x14ac:dyDescent="0.2">
      <c r="A484" s="222">
        <f t="shared" si="136"/>
        <v>474</v>
      </c>
      <c r="B484" s="220">
        <f t="shared" si="126"/>
        <v>1.95E-2</v>
      </c>
      <c r="C484" s="217">
        <f t="shared" si="127"/>
        <v>2.7675000000000004E-3</v>
      </c>
      <c r="D484" s="219">
        <f t="shared" ca="1" si="128"/>
        <v>0.17966509786686347</v>
      </c>
      <c r="E484" s="218">
        <f t="shared" ca="1" si="129"/>
        <v>-0.91664213808972317</v>
      </c>
      <c r="F484" s="187">
        <f t="shared" ca="1" si="130"/>
        <v>-4.5255579465096254E-3</v>
      </c>
      <c r="G484" s="217">
        <f t="shared" ca="1" si="131"/>
        <v>-1.758057946509625E-3</v>
      </c>
      <c r="H484" s="187">
        <f t="shared" ca="1" si="132"/>
        <v>1.7741942053490375E-2</v>
      </c>
      <c r="I484" s="191">
        <f t="shared" ca="1" si="139"/>
        <v>0.99045720853169628</v>
      </c>
      <c r="J484" s="190">
        <f t="shared" ca="1" si="139"/>
        <v>0.96799769405714298</v>
      </c>
      <c r="K484" s="190">
        <f t="shared" ca="1" si="139"/>
        <v>0.94228257786851677</v>
      </c>
      <c r="L484" s="190">
        <f t="shared" ca="1" si="139"/>
        <v>0.91448535667104047</v>
      </c>
      <c r="M484" s="190">
        <f t="shared" ca="1" si="139"/>
        <v>0.88548204614545001</v>
      </c>
      <c r="N484" s="190">
        <f t="shared" ca="1" si="139"/>
        <v>0.85591674985691657</v>
      </c>
      <c r="O484" s="190">
        <f t="shared" ca="1" si="139"/>
        <v>0.82625631633865582</v>
      </c>
      <c r="P484" s="190">
        <f t="shared" ca="1" si="139"/>
        <v>0.79683406342343766</v>
      </c>
      <c r="Q484" s="190">
        <f t="shared" ca="1" si="139"/>
        <v>0.76788381814381546</v>
      </c>
      <c r="R484" s="190">
        <f t="shared" ca="1" si="139"/>
        <v>0.73956592398219678</v>
      </c>
      <c r="S484" s="190">
        <f t="shared" ca="1" si="139"/>
        <v>0.71198684686365077</v>
      </c>
      <c r="T484" s="190">
        <f t="shared" ca="1" si="139"/>
        <v>0.68521381181514562</v>
      </c>
      <c r="U484" s="190">
        <f t="shared" ca="1" si="139"/>
        <v>0.65928565045536758</v>
      </c>
      <c r="V484" s="190">
        <f t="shared" ca="1" si="139"/>
        <v>0.63422079552219057</v>
      </c>
      <c r="W484" s="187">
        <f t="shared" ca="1" si="139"/>
        <v>0.61002314682639647</v>
      </c>
      <c r="Y484" s="78">
        <f t="shared" ca="1" si="133"/>
        <v>11987892.006501621</v>
      </c>
      <c r="Z484" s="78">
        <f t="shared" ca="1" si="134"/>
        <v>11991725.555790806</v>
      </c>
      <c r="AA484" s="78">
        <f t="shared" ca="1" si="135"/>
        <v>3833.5492891855538</v>
      </c>
    </row>
    <row r="485" spans="1:27" ht="11.25" customHeight="1" x14ac:dyDescent="0.2">
      <c r="A485" s="222">
        <f t="shared" si="136"/>
        <v>475</v>
      </c>
      <c r="B485" s="220">
        <f t="shared" si="126"/>
        <v>1.95E-2</v>
      </c>
      <c r="C485" s="217">
        <f t="shared" si="127"/>
        <v>2.7675000000000004E-3</v>
      </c>
      <c r="D485" s="219">
        <f t="shared" ca="1" si="128"/>
        <v>0.40500694295832784</v>
      </c>
      <c r="E485" s="218">
        <f t="shared" ca="1" si="129"/>
        <v>-0.24040811742635582</v>
      </c>
      <c r="F485" s="187">
        <f t="shared" ca="1" si="130"/>
        <v>-1.1869199778351991E-3</v>
      </c>
      <c r="G485" s="217">
        <f t="shared" ca="1" si="131"/>
        <v>1.5805800221648013E-3</v>
      </c>
      <c r="H485" s="187">
        <f t="shared" ca="1" si="132"/>
        <v>2.1080580022164803E-2</v>
      </c>
      <c r="I485" s="191">
        <f t="shared" ca="1" si="139"/>
        <v>0.98891192343235346</v>
      </c>
      <c r="J485" s="190">
        <f t="shared" ca="1" si="139"/>
        <v>0.96402277424864036</v>
      </c>
      <c r="K485" s="190">
        <f t="shared" ca="1" si="139"/>
        <v>0.93659134920448506</v>
      </c>
      <c r="L485" s="190">
        <f t="shared" ca="1" si="139"/>
        <v>0.90762057050662903</v>
      </c>
      <c r="M485" s="190">
        <f t="shared" ca="1" si="139"/>
        <v>0.8778502387817525</v>
      </c>
      <c r="N485" s="190">
        <f t="shared" ca="1" si="139"/>
        <v>0.84781851045999801</v>
      </c>
      <c r="O485" s="190">
        <f t="shared" ca="1" si="139"/>
        <v>0.81791135183653707</v>
      </c>
      <c r="P485" s="190">
        <f t="shared" ca="1" si="139"/>
        <v>0.78840116825778739</v>
      </c>
      <c r="Q485" s="190">
        <f t="shared" ca="1" si="139"/>
        <v>0.75947638026971154</v>
      </c>
      <c r="R485" s="190">
        <f t="shared" ca="1" si="139"/>
        <v>0.73126375168780522</v>
      </c>
      <c r="S485" s="190">
        <f t="shared" ca="1" si="139"/>
        <v>0.70384507509780658</v>
      </c>
      <c r="T485" s="190">
        <f t="shared" ca="1" si="139"/>
        <v>0.67726954714058774</v>
      </c>
      <c r="U485" s="190">
        <f t="shared" ca="1" si="139"/>
        <v>0.65156289467770656</v>
      </c>
      <c r="V485" s="190">
        <f t="shared" ca="1" si="139"/>
        <v>0.62673407483637855</v>
      </c>
      <c r="W485" s="187">
        <f t="shared" ca="1" si="139"/>
        <v>0.60278017594718569</v>
      </c>
      <c r="Y485" s="78">
        <f t="shared" ca="1" si="133"/>
        <v>11882059.786385363</v>
      </c>
      <c r="Z485" s="78">
        <f t="shared" ca="1" si="134"/>
        <v>11885970.397133086</v>
      </c>
      <c r="AA485" s="78">
        <f t="shared" ca="1" si="135"/>
        <v>3910.6107477229089</v>
      </c>
    </row>
    <row r="486" spans="1:27" ht="11.25" customHeight="1" x14ac:dyDescent="0.2">
      <c r="A486" s="222">
        <f t="shared" si="136"/>
        <v>476</v>
      </c>
      <c r="B486" s="220">
        <f t="shared" si="126"/>
        <v>1.95E-2</v>
      </c>
      <c r="C486" s="217">
        <f t="shared" si="127"/>
        <v>2.7675000000000004E-3</v>
      </c>
      <c r="D486" s="219">
        <f t="shared" ca="1" si="128"/>
        <v>0.16430281595714291</v>
      </c>
      <c r="E486" s="218">
        <f t="shared" ca="1" si="129"/>
        <v>-0.97692631703675292</v>
      </c>
      <c r="F486" s="187">
        <f t="shared" ca="1" si="130"/>
        <v>-4.8231872325154961E-3</v>
      </c>
      <c r="G486" s="217">
        <f t="shared" ca="1" si="131"/>
        <v>-2.0556872325154956E-3</v>
      </c>
      <c r="H486" s="187">
        <f t="shared" ca="1" si="132"/>
        <v>1.7444312767484503E-2</v>
      </c>
      <c r="I486" s="191">
        <f t="shared" ca="1" si="139"/>
        <v>0.99059508310611044</v>
      </c>
      <c r="J486" s="190">
        <f t="shared" ca="1" si="139"/>
        <v>0.96835284058282556</v>
      </c>
      <c r="K486" s="190">
        <f t="shared" ca="1" si="139"/>
        <v>0.94279160917599714</v>
      </c>
      <c r="L486" s="190">
        <f t="shared" ca="1" si="139"/>
        <v>0.91509984608405059</v>
      </c>
      <c r="M486" s="190">
        <f t="shared" ca="1" si="139"/>
        <v>0.88616561083324097</v>
      </c>
      <c r="N486" s="190">
        <f t="shared" ca="1" si="139"/>
        <v>0.85664242737069263</v>
      </c>
      <c r="O486" s="190">
        <f t="shared" ca="1" si="139"/>
        <v>0.82700436484680184</v>
      </c>
      <c r="P486" s="190">
        <f t="shared" ca="1" si="139"/>
        <v>0.79759019483015681</v>
      </c>
      <c r="Q486" s="190">
        <f t="shared" ca="1" si="139"/>
        <v>0.76863781852238533</v>
      </c>
      <c r="R486" s="190">
        <f t="shared" ca="1" si="139"/>
        <v>0.74031059722366399</v>
      </c>
      <c r="S486" s="190">
        <f t="shared" ca="1" si="139"/>
        <v>0.71271721693835666</v>
      </c>
      <c r="T486" s="190">
        <f t="shared" ca="1" si="139"/>
        <v>0.68592652636188733</v>
      </c>
      <c r="U486" s="190">
        <f t="shared" ca="1" si="139"/>
        <v>0.65997853819625862</v>
      </c>
      <c r="V486" s="190">
        <f t="shared" ca="1" si="139"/>
        <v>0.63489253967071246</v>
      </c>
      <c r="W486" s="187">
        <f t="shared" ca="1" si="139"/>
        <v>0.61067304513597664</v>
      </c>
      <c r="Y486" s="78">
        <f t="shared" ca="1" si="133"/>
        <v>11997378.258879116</v>
      </c>
      <c r="Z486" s="78">
        <f t="shared" ca="1" si="134"/>
        <v>12001204.921216344</v>
      </c>
      <c r="AA486" s="78">
        <f t="shared" ca="1" si="135"/>
        <v>3826.6623372286558</v>
      </c>
    </row>
    <row r="487" spans="1:27" ht="11.25" customHeight="1" x14ac:dyDescent="0.2">
      <c r="A487" s="222">
        <f t="shared" si="136"/>
        <v>477</v>
      </c>
      <c r="B487" s="220">
        <f t="shared" si="126"/>
        <v>1.95E-2</v>
      </c>
      <c r="C487" s="217">
        <f t="shared" si="127"/>
        <v>2.7675000000000004E-3</v>
      </c>
      <c r="D487" s="219">
        <f t="shared" ca="1" si="128"/>
        <v>0.38896554621641388</v>
      </c>
      <c r="E487" s="218">
        <f t="shared" ca="1" si="129"/>
        <v>-0.2820161948301852</v>
      </c>
      <c r="F487" s="187">
        <f t="shared" ca="1" si="130"/>
        <v>-1.3923434004658708E-3</v>
      </c>
      <c r="G487" s="217">
        <f t="shared" ca="1" si="131"/>
        <v>1.3751565995341296E-3</v>
      </c>
      <c r="H487" s="187">
        <f t="shared" ca="1" si="132"/>
        <v>2.087515659953413E-2</v>
      </c>
      <c r="I487" s="191">
        <f t="shared" ca="1" si="139"/>
        <v>0.98900693380365767</v>
      </c>
      <c r="J487" s="190">
        <f t="shared" ca="1" si="139"/>
        <v>0.96426687558765345</v>
      </c>
      <c r="K487" s="190">
        <f t="shared" ca="1" si="139"/>
        <v>0.93694053087540552</v>
      </c>
      <c r="L487" s="190">
        <f t="shared" ca="1" si="139"/>
        <v>0.90804146290772014</v>
      </c>
      <c r="M487" s="190">
        <f t="shared" ca="1" si="139"/>
        <v>0.8783179121844511</v>
      </c>
      <c r="N487" s="190">
        <f t="shared" ca="1" si="139"/>
        <v>0.8483145682962846</v>
      </c>
      <c r="O487" s="190">
        <f t="shared" ca="1" si="139"/>
        <v>0.8184223679772451</v>
      </c>
      <c r="P487" s="190">
        <f t="shared" ca="1" si="139"/>
        <v>0.78891745043067696</v>
      </c>
      <c r="Q487" s="190">
        <f t="shared" ca="1" si="139"/>
        <v>0.75999101440067685</v>
      </c>
      <c r="R487" s="190">
        <f t="shared" ca="1" si="139"/>
        <v>0.73177187543019218</v>
      </c>
      <c r="S487" s="190">
        <f t="shared" ca="1" si="139"/>
        <v>0.70434333207684929</v>
      </c>
      <c r="T487" s="190">
        <f t="shared" ca="1" si="139"/>
        <v>0.67775568048968393</v>
      </c>
      <c r="U487" s="190">
        <f t="shared" ca="1" si="139"/>
        <v>0.65203544626052123</v>
      </c>
      <c r="V487" s="190">
        <f t="shared" ca="1" si="139"/>
        <v>0.62719216376364217</v>
      </c>
      <c r="W487" s="187">
        <f t="shared" ca="1" si="139"/>
        <v>0.60322333610664114</v>
      </c>
      <c r="Y487" s="78">
        <f t="shared" ca="1" si="133"/>
        <v>11888540.950591302</v>
      </c>
      <c r="Z487" s="78">
        <f t="shared" ca="1" si="134"/>
        <v>11892446.830573119</v>
      </c>
      <c r="AA487" s="78">
        <f t="shared" ca="1" si="135"/>
        <v>3905.8799818176776</v>
      </c>
    </row>
    <row r="488" spans="1:27" ht="11.25" customHeight="1" x14ac:dyDescent="0.2">
      <c r="A488" s="222">
        <f t="shared" si="136"/>
        <v>478</v>
      </c>
      <c r="B488" s="220">
        <f t="shared" si="126"/>
        <v>1.95E-2</v>
      </c>
      <c r="C488" s="217">
        <f t="shared" si="127"/>
        <v>2.7675000000000004E-3</v>
      </c>
      <c r="D488" s="219">
        <f t="shared" ca="1" si="128"/>
        <v>0.38172134030270155</v>
      </c>
      <c r="E488" s="218">
        <f t="shared" ca="1" si="129"/>
        <v>-0.30096303710365774</v>
      </c>
      <c r="F488" s="187">
        <f t="shared" ca="1" si="130"/>
        <v>-1.4858859390956903E-3</v>
      </c>
      <c r="G488" s="217">
        <f t="shared" ca="1" si="131"/>
        <v>1.2816140609043102E-3</v>
      </c>
      <c r="H488" s="187">
        <f t="shared" ca="1" si="132"/>
        <v>2.078161406090431E-2</v>
      </c>
      <c r="I488" s="191">
        <f t="shared" ca="1" si="139"/>
        <v>0.98905020118062925</v>
      </c>
      <c r="J488" s="190">
        <f t="shared" ca="1" si="139"/>
        <v>0.96437805115737729</v>
      </c>
      <c r="K488" s="190">
        <f t="shared" ca="1" si="139"/>
        <v>0.93709957895449036</v>
      </c>
      <c r="L488" s="190">
        <f t="shared" ca="1" si="139"/>
        <v>0.90823318704461808</v>
      </c>
      <c r="M488" s="190">
        <f t="shared" ca="1" si="139"/>
        <v>0.87853095661116398</v>
      </c>
      <c r="N488" s="190">
        <f t="shared" ca="1" si="139"/>
        <v>0.84854055160063291</v>
      </c>
      <c r="O488" s="190">
        <f t="shared" ca="1" si="139"/>
        <v>0.81865517238055274</v>
      </c>
      <c r="P488" s="190">
        <f t="shared" ca="1" si="139"/>
        <v>0.78915265903053655</v>
      </c>
      <c r="Q488" s="190">
        <f t="shared" ca="1" si="139"/>
        <v>0.76022547606516322</v>
      </c>
      <c r="R488" s="190">
        <f t="shared" ca="1" si="139"/>
        <v>0.73200337393507187</v>
      </c>
      <c r="S488" s="190">
        <f t="shared" ca="1" si="139"/>
        <v>0.70457033749030762</v>
      </c>
      <c r="T488" s="190">
        <f t="shared" ca="1" si="139"/>
        <v>0.67797716397930841</v>
      </c>
      <c r="U488" s="190">
        <f t="shared" ca="1" si="139"/>
        <v>0.65225074303577346</v>
      </c>
      <c r="V488" s="190">
        <f t="shared" ca="1" si="139"/>
        <v>0.62740087214170115</v>
      </c>
      <c r="W488" s="187">
        <f t="shared" ca="1" si="139"/>
        <v>0.60342524346650361</v>
      </c>
      <c r="Y488" s="78">
        <f t="shared" ca="1" si="133"/>
        <v>11891493.568073831</v>
      </c>
      <c r="Z488" s="78">
        <f t="shared" ca="1" si="134"/>
        <v>11895397.293344183</v>
      </c>
      <c r="AA488" s="78">
        <f t="shared" ca="1" si="135"/>
        <v>3903.725270351395</v>
      </c>
    </row>
    <row r="489" spans="1:27" ht="11.25" customHeight="1" x14ac:dyDescent="0.2">
      <c r="A489" s="222">
        <f t="shared" si="136"/>
        <v>479</v>
      </c>
      <c r="B489" s="220">
        <f t="shared" si="126"/>
        <v>1.95E-2</v>
      </c>
      <c r="C489" s="217">
        <f t="shared" si="127"/>
        <v>2.7675000000000004E-3</v>
      </c>
      <c r="D489" s="219">
        <f t="shared" ca="1" si="128"/>
        <v>0.93623708465509181</v>
      </c>
      <c r="E489" s="218">
        <f t="shared" ca="1" si="129"/>
        <v>1.5239314718104857</v>
      </c>
      <c r="F489" s="187">
        <f t="shared" ca="1" si="130"/>
        <v>7.5238087969211314E-3</v>
      </c>
      <c r="G489" s="217">
        <f t="shared" ca="1" si="131"/>
        <v>1.0291308796921132E-2</v>
      </c>
      <c r="H489" s="187">
        <f t="shared" ca="1" si="132"/>
        <v>2.9791308796921132E-2</v>
      </c>
      <c r="I489" s="191">
        <f t="shared" ca="1" si="139"/>
        <v>0.98489151314734613</v>
      </c>
      <c r="J489" s="190">
        <f t="shared" ca="1" si="139"/>
        <v>0.95372862262121361</v>
      </c>
      <c r="K489" s="190">
        <f t="shared" ca="1" si="139"/>
        <v>0.92190386903308097</v>
      </c>
      <c r="L489" s="190">
        <f t="shared" ca="1" si="139"/>
        <v>0.88995153096147317</v>
      </c>
      <c r="M489" s="190">
        <f t="shared" ca="1" si="139"/>
        <v>0.85824660396446151</v>
      </c>
      <c r="N489" s="190">
        <f t="shared" ca="1" si="139"/>
        <v>0.82704858112163182</v>
      </c>
      <c r="O489" s="190">
        <f t="shared" ca="1" si="139"/>
        <v>0.79653344904202739</v>
      </c>
      <c r="P489" s="190">
        <f t="shared" ca="1" si="139"/>
        <v>0.76681698222722083</v>
      </c>
      <c r="Q489" s="190">
        <f t="shared" ca="1" si="139"/>
        <v>0.73797166716538565</v>
      </c>
      <c r="R489" s="190">
        <f t="shared" ca="1" si="139"/>
        <v>0.71003898384737296</v>
      </c>
      <c r="S489" s="190">
        <f t="shared" ca="1" si="139"/>
        <v>0.68303831144558047</v>
      </c>
      <c r="T489" s="190">
        <f t="shared" ca="1" si="139"/>
        <v>0.65697338182867215</v>
      </c>
      <c r="U489" s="190">
        <f t="shared" ca="1" si="139"/>
        <v>0.63183695261168193</v>
      </c>
      <c r="V489" s="190">
        <f t="shared" ca="1" si="139"/>
        <v>0.6076141876213893</v>
      </c>
      <c r="W489" s="187">
        <f t="shared" ca="1" si="139"/>
        <v>0.58428509899545877</v>
      </c>
      <c r="Y489" s="78">
        <f t="shared" ca="1" si="133"/>
        <v>11610879.735633994</v>
      </c>
      <c r="Z489" s="78">
        <f t="shared" ca="1" si="134"/>
        <v>11614989.421553513</v>
      </c>
      <c r="AA489" s="78">
        <f t="shared" ca="1" si="135"/>
        <v>4109.6859195195138</v>
      </c>
    </row>
    <row r="490" spans="1:27" ht="11.25" customHeight="1" x14ac:dyDescent="0.2">
      <c r="A490" s="222">
        <f t="shared" si="136"/>
        <v>480</v>
      </c>
      <c r="B490" s="220">
        <f t="shared" si="126"/>
        <v>1.95E-2</v>
      </c>
      <c r="C490" s="217">
        <f t="shared" si="127"/>
        <v>2.7675000000000004E-3</v>
      </c>
      <c r="D490" s="219">
        <f t="shared" ca="1" si="128"/>
        <v>9.4688844404588579E-2</v>
      </c>
      <c r="E490" s="218">
        <f t="shared" ca="1" si="129"/>
        <v>-1.3124222939236367</v>
      </c>
      <c r="F490" s="187">
        <f t="shared" ca="1" si="130"/>
        <v>-6.47956590106175E-3</v>
      </c>
      <c r="G490" s="217">
        <f t="shared" ca="1" si="131"/>
        <v>-3.7120659010617496E-3</v>
      </c>
      <c r="H490" s="187">
        <f t="shared" ca="1" si="132"/>
        <v>1.578793409893825E-2</v>
      </c>
      <c r="I490" s="191">
        <f t="shared" ca="1" si="139"/>
        <v>0.99136273901824923</v>
      </c>
      <c r="J490" s="190">
        <f t="shared" ca="1" si="139"/>
        <v>0.97033169824955179</v>
      </c>
      <c r="K490" s="190">
        <f t="shared" ca="1" si="139"/>
        <v>0.9456295187175765</v>
      </c>
      <c r="L490" s="190">
        <f t="shared" ca="1" si="139"/>
        <v>0.91852717861994804</v>
      </c>
      <c r="M490" s="190">
        <f t="shared" ca="1" si="139"/>
        <v>0.8899794644651754</v>
      </c>
      <c r="N490" s="190">
        <f t="shared" ca="1" si="139"/>
        <v>0.86069225189420884</v>
      </c>
      <c r="O490" s="190">
        <f t="shared" ca="1" si="139"/>
        <v>0.83117982431046766</v>
      </c>
      <c r="P490" s="190">
        <f t="shared" ca="1" si="139"/>
        <v>0.80181137503189248</v>
      </c>
      <c r="Q490" s="190">
        <f t="shared" ca="1" si="139"/>
        <v>0.77284755794439297</v>
      </c>
      <c r="R490" s="190">
        <f t="shared" ca="1" si="139"/>
        <v>0.74446860226010536</v>
      </c>
      <c r="S490" s="190">
        <f t="shared" ca="1" si="139"/>
        <v>0.71679561104495948</v>
      </c>
      <c r="T490" s="190">
        <f t="shared" ca="1" si="139"/>
        <v>0.68990651878732367</v>
      </c>
      <c r="U490" s="190">
        <f t="shared" ca="1" si="139"/>
        <v>0.66384794989042839</v>
      </c>
      <c r="V490" s="190">
        <f t="shared" ca="1" si="139"/>
        <v>0.63864397649674998</v>
      </c>
      <c r="W490" s="187">
        <f t="shared" ca="1" si="139"/>
        <v>0.61430255509448739</v>
      </c>
      <c r="Y490" s="78">
        <f t="shared" ca="1" si="133"/>
        <v>12050326.821825521</v>
      </c>
      <c r="Z490" s="78">
        <f t="shared" ca="1" si="134"/>
        <v>12054115.109609941</v>
      </c>
      <c r="AA490" s="78">
        <f t="shared" ca="1" si="135"/>
        <v>3788.2877844199538</v>
      </c>
    </row>
    <row r="491" spans="1:27" ht="11.25" customHeight="1" x14ac:dyDescent="0.2">
      <c r="A491" s="222">
        <f t="shared" si="136"/>
        <v>481</v>
      </c>
      <c r="B491" s="220">
        <f t="shared" si="126"/>
        <v>1.95E-2</v>
      </c>
      <c r="C491" s="217">
        <f t="shared" si="127"/>
        <v>2.7675000000000004E-3</v>
      </c>
      <c r="D491" s="219">
        <f t="shared" ca="1" si="128"/>
        <v>0.52092850897835385</v>
      </c>
      <c r="E491" s="218">
        <f t="shared" ca="1" si="129"/>
        <v>5.2484077649600766E-2</v>
      </c>
      <c r="F491" s="187">
        <f t="shared" ca="1" si="130"/>
        <v>2.5911937145653018E-4</v>
      </c>
      <c r="G491" s="217">
        <f t="shared" ca="1" si="131"/>
        <v>3.0266193714565308E-3</v>
      </c>
      <c r="H491" s="187">
        <f t="shared" ca="1" si="132"/>
        <v>2.252661937145653E-2</v>
      </c>
      <c r="I491" s="191">
        <f t="shared" ref="I491:W500" ca="1" si="140">I$8*EXP(-$H491*I$9)</f>
        <v>0.98824337409756868</v>
      </c>
      <c r="J491" s="190">
        <f t="shared" ca="1" si="140"/>
        <v>0.9623062166136741</v>
      </c>
      <c r="K491" s="190">
        <f t="shared" ca="1" si="140"/>
        <v>0.9341370303027331</v>
      </c>
      <c r="L491" s="190">
        <f t="shared" ca="1" si="140"/>
        <v>0.90466329307728421</v>
      </c>
      <c r="M491" s="190">
        <f t="shared" ca="1" si="140"/>
        <v>0.87456517888848562</v>
      </c>
      <c r="N491" s="190">
        <f t="shared" ca="1" si="140"/>
        <v>0.8443348032424044</v>
      </c>
      <c r="O491" s="190">
        <f t="shared" ca="1" si="140"/>
        <v>0.81432316737836519</v>
      </c>
      <c r="P491" s="190">
        <f t="shared" ca="1" si="140"/>
        <v>0.78477644500154264</v>
      </c>
      <c r="Q491" s="190">
        <f t="shared" ca="1" si="140"/>
        <v>0.7558635578622116</v>
      </c>
      <c r="R491" s="190">
        <f t="shared" ca="1" si="140"/>
        <v>0.72769688020514633</v>
      </c>
      <c r="S491" s="190">
        <f t="shared" ca="1" si="140"/>
        <v>0.7003476484534803</v>
      </c>
      <c r="T491" s="190">
        <f t="shared" ca="1" si="140"/>
        <v>0.67385735545018677</v>
      </c>
      <c r="U491" s="190">
        <f t="shared" ca="1" si="140"/>
        <v>0.64824613351969407</v>
      </c>
      <c r="V491" s="190">
        <f t="shared" ca="1" si="140"/>
        <v>0.62351889764683344</v>
      </c>
      <c r="W491" s="187">
        <f t="shared" ca="1" si="140"/>
        <v>0.59966983234727933</v>
      </c>
      <c r="Y491" s="78">
        <f t="shared" ca="1" si="133"/>
        <v>11836549.81408689</v>
      </c>
      <c r="Z491" s="78">
        <f t="shared" ca="1" si="134"/>
        <v>11840493.683424477</v>
      </c>
      <c r="AA491" s="78">
        <f t="shared" ca="1" si="135"/>
        <v>3943.869337586686</v>
      </c>
    </row>
    <row r="492" spans="1:27" ht="11.25" customHeight="1" x14ac:dyDescent="0.2">
      <c r="A492" s="222">
        <f t="shared" si="136"/>
        <v>482</v>
      </c>
      <c r="B492" s="220">
        <f t="shared" si="126"/>
        <v>1.95E-2</v>
      </c>
      <c r="C492" s="217">
        <f t="shared" si="127"/>
        <v>2.7675000000000004E-3</v>
      </c>
      <c r="D492" s="219">
        <f t="shared" ca="1" si="128"/>
        <v>0.41102764861280616</v>
      </c>
      <c r="E492" s="218">
        <f t="shared" ca="1" si="129"/>
        <v>-0.22490227784481909</v>
      </c>
      <c r="F492" s="187">
        <f t="shared" ca="1" si="130"/>
        <v>-1.1103660287861555E-3</v>
      </c>
      <c r="G492" s="217">
        <f t="shared" ca="1" si="131"/>
        <v>1.6571339712138449E-3</v>
      </c>
      <c r="H492" s="187">
        <f t="shared" ca="1" si="132"/>
        <v>2.1157133971213844E-2</v>
      </c>
      <c r="I492" s="191">
        <f t="shared" ca="1" si="140"/>
        <v>0.98887651880585403</v>
      </c>
      <c r="J492" s="190">
        <f t="shared" ca="1" si="140"/>
        <v>0.96393182223188678</v>
      </c>
      <c r="K492" s="190">
        <f t="shared" ca="1" si="140"/>
        <v>0.93646125499447952</v>
      </c>
      <c r="L492" s="190">
        <f t="shared" ca="1" si="140"/>
        <v>0.90746376889326275</v>
      </c>
      <c r="M492" s="190">
        <f t="shared" ca="1" si="140"/>
        <v>0.87767601736105028</v>
      </c>
      <c r="N492" s="190">
        <f t="shared" ca="1" si="140"/>
        <v>0.84763372168026851</v>
      </c>
      <c r="O492" s="190">
        <f t="shared" ca="1" si="140"/>
        <v>0.81772099605192683</v>
      </c>
      <c r="P492" s="190">
        <f t="shared" ca="1" si="140"/>
        <v>0.78820885481887881</v>
      </c>
      <c r="Q492" s="190">
        <f t="shared" ca="1" si="140"/>
        <v>0.75928468371511515</v>
      </c>
      <c r="R492" s="190">
        <f t="shared" ca="1" si="140"/>
        <v>0.73107448243215101</v>
      </c>
      <c r="S492" s="190">
        <f t="shared" ca="1" si="140"/>
        <v>0.70365948273997836</v>
      </c>
      <c r="T492" s="190">
        <f t="shared" ca="1" si="140"/>
        <v>0.67708847185804144</v>
      </c>
      <c r="U492" s="190">
        <f t="shared" ca="1" si="140"/>
        <v>0.65138687924312744</v>
      </c>
      <c r="V492" s="190">
        <f t="shared" ca="1" si="140"/>
        <v>0.62656344709591971</v>
      </c>
      <c r="W492" s="187">
        <f t="shared" ca="1" si="140"/>
        <v>0.60261510931878537</v>
      </c>
      <c r="Y492" s="78">
        <f t="shared" ca="1" si="133"/>
        <v>11879645.511240726</v>
      </c>
      <c r="Z492" s="78">
        <f t="shared" ca="1" si="134"/>
        <v>11883557.884596314</v>
      </c>
      <c r="AA492" s="78">
        <f t="shared" ca="1" si="135"/>
        <v>3912.3733555879444</v>
      </c>
    </row>
    <row r="493" spans="1:27" ht="11.25" customHeight="1" x14ac:dyDescent="0.2">
      <c r="A493" s="222">
        <f t="shared" si="136"/>
        <v>483</v>
      </c>
      <c r="B493" s="220">
        <f t="shared" si="126"/>
        <v>1.95E-2</v>
      </c>
      <c r="C493" s="217">
        <f t="shared" si="127"/>
        <v>2.7675000000000004E-3</v>
      </c>
      <c r="D493" s="219">
        <f t="shared" ca="1" si="128"/>
        <v>0.21666764434941055</v>
      </c>
      <c r="E493" s="218">
        <f t="shared" ca="1" si="129"/>
        <v>-0.78349704428639888</v>
      </c>
      <c r="F493" s="187">
        <f t="shared" ca="1" si="130"/>
        <v>-3.8682067161198395E-3</v>
      </c>
      <c r="G493" s="217">
        <f t="shared" ca="1" si="131"/>
        <v>-1.1007067161198391E-3</v>
      </c>
      <c r="H493" s="187">
        <f t="shared" ca="1" si="132"/>
        <v>1.839929328388016E-2</v>
      </c>
      <c r="I493" s="191">
        <f t="shared" ca="1" si="140"/>
        <v>0.9901527634083569</v>
      </c>
      <c r="J493" s="190">
        <f t="shared" ca="1" si="140"/>
        <v>0.96721377031542621</v>
      </c>
      <c r="K493" s="190">
        <f t="shared" ca="1" si="140"/>
        <v>0.94115929264699805</v>
      </c>
      <c r="L493" s="190">
        <f t="shared" ca="1" si="140"/>
        <v>0.91312964219431714</v>
      </c>
      <c r="M493" s="190">
        <f t="shared" ca="1" si="140"/>
        <v>0.88397417641985876</v>
      </c>
      <c r="N493" s="190">
        <f t="shared" ca="1" si="140"/>
        <v>0.85431617843105556</v>
      </c>
      <c r="O493" s="190">
        <f t="shared" ca="1" si="140"/>
        <v>0.8246065549814463</v>
      </c>
      <c r="P493" s="190">
        <f t="shared" ca="1" si="140"/>
        <v>0.79516659231542275</v>
      </c>
      <c r="Q493" s="190">
        <f t="shared" ca="1" si="140"/>
        <v>0.76622113444788409</v>
      </c>
      <c r="R493" s="190">
        <f t="shared" ca="1" si="140"/>
        <v>0.73792387376449675</v>
      </c>
      <c r="S493" s="190">
        <f t="shared" ca="1" si="140"/>
        <v>0.71037638481519683</v>
      </c>
      <c r="T493" s="190">
        <f t="shared" ca="1" si="140"/>
        <v>0.68364231615597149</v>
      </c>
      <c r="U493" s="190">
        <f t="shared" ca="1" si="140"/>
        <v>0.65775789831090903</v>
      </c>
      <c r="V493" s="190">
        <f t="shared" ca="1" si="140"/>
        <v>0.63273968245860934</v>
      </c>
      <c r="W493" s="187">
        <f t="shared" ca="1" si="140"/>
        <v>0.60859021538527336</v>
      </c>
      <c r="Y493" s="78">
        <f t="shared" ca="1" si="133"/>
        <v>11966970.476051223</v>
      </c>
      <c r="Z493" s="78">
        <f t="shared" ca="1" si="134"/>
        <v>11970819.226497127</v>
      </c>
      <c r="AA493" s="78">
        <f t="shared" ca="1" si="135"/>
        <v>3848.7504459042102</v>
      </c>
    </row>
    <row r="494" spans="1:27" ht="11.25" customHeight="1" x14ac:dyDescent="0.2">
      <c r="A494" s="222">
        <f t="shared" si="136"/>
        <v>484</v>
      </c>
      <c r="B494" s="220">
        <f t="shared" si="126"/>
        <v>1.95E-2</v>
      </c>
      <c r="C494" s="217">
        <f t="shared" si="127"/>
        <v>2.7675000000000004E-3</v>
      </c>
      <c r="D494" s="219">
        <f t="shared" ca="1" si="128"/>
        <v>0.27934275964272104</v>
      </c>
      <c r="E494" s="218">
        <f t="shared" ca="1" si="129"/>
        <v>-0.58479507059096059</v>
      </c>
      <c r="F494" s="187">
        <f t="shared" ca="1" si="130"/>
        <v>-2.8871943246116961E-3</v>
      </c>
      <c r="G494" s="217">
        <f t="shared" ca="1" si="131"/>
        <v>-1.1969432461169565E-4</v>
      </c>
      <c r="H494" s="187">
        <f t="shared" ca="1" si="132"/>
        <v>1.9380305675388305E-2</v>
      </c>
      <c r="I494" s="191">
        <f t="shared" ca="1" si="140"/>
        <v>0.98969859214204914</v>
      </c>
      <c r="J494" s="190">
        <f t="shared" ca="1" si="140"/>
        <v>0.96604504521209722</v>
      </c>
      <c r="K494" s="190">
        <f t="shared" ca="1" si="140"/>
        <v>0.93948542339344687</v>
      </c>
      <c r="L494" s="190">
        <f t="shared" ca="1" si="140"/>
        <v>0.91111014915857147</v>
      </c>
      <c r="M494" s="190">
        <f t="shared" ca="1" si="140"/>
        <v>0.88172864831475195</v>
      </c>
      <c r="N494" s="190">
        <f t="shared" ca="1" si="140"/>
        <v>0.85193309562932429</v>
      </c>
      <c r="O494" s="190">
        <f t="shared" ca="1" si="140"/>
        <v>0.82215062191149513</v>
      </c>
      <c r="P494" s="190">
        <f t="shared" ca="1" si="140"/>
        <v>0.79268459280767256</v>
      </c>
      <c r="Q494" s="190">
        <f t="shared" ca="1" si="140"/>
        <v>0.76374648543657431</v>
      </c>
      <c r="R494" s="190">
        <f t="shared" ca="1" si="140"/>
        <v>0.73548010238011119</v>
      </c>
      <c r="S494" s="190">
        <f t="shared" ca="1" si="140"/>
        <v>0.70797974895059701</v>
      </c>
      <c r="T494" s="190">
        <f t="shared" ca="1" si="140"/>
        <v>0.68130376079921662</v>
      </c>
      <c r="U494" s="190">
        <f t="shared" ca="1" si="140"/>
        <v>0.65548450573178441</v>
      </c>
      <c r="V494" s="190">
        <f t="shared" ca="1" si="140"/>
        <v>0.63053574146723834</v>
      </c>
      <c r="W494" s="187">
        <f t="shared" ca="1" si="140"/>
        <v>0.6064580064565408</v>
      </c>
      <c r="Y494" s="78">
        <f t="shared" ca="1" si="133"/>
        <v>11935824.519791469</v>
      </c>
      <c r="Z494" s="78">
        <f t="shared" ca="1" si="134"/>
        <v>11939695.930827331</v>
      </c>
      <c r="AA494" s="78">
        <f t="shared" ca="1" si="135"/>
        <v>3871.41103586182</v>
      </c>
    </row>
    <row r="495" spans="1:27" ht="11.25" customHeight="1" x14ac:dyDescent="0.2">
      <c r="A495" s="222">
        <f t="shared" si="136"/>
        <v>485</v>
      </c>
      <c r="B495" s="220">
        <f t="shared" si="126"/>
        <v>1.95E-2</v>
      </c>
      <c r="C495" s="217">
        <f t="shared" si="127"/>
        <v>2.7675000000000004E-3</v>
      </c>
      <c r="D495" s="219">
        <f t="shared" ca="1" si="128"/>
        <v>0.83852659001112551</v>
      </c>
      <c r="E495" s="218">
        <f t="shared" ca="1" si="129"/>
        <v>0.9884203606230012</v>
      </c>
      <c r="F495" s="187">
        <f t="shared" ca="1" si="130"/>
        <v>4.8799345258459959E-3</v>
      </c>
      <c r="G495" s="217">
        <f t="shared" ca="1" si="131"/>
        <v>7.6474345258459968E-3</v>
      </c>
      <c r="H495" s="187">
        <f t="shared" ca="1" si="132"/>
        <v>2.7147434525845997E-2</v>
      </c>
      <c r="I495" s="191">
        <f t="shared" ca="1" si="140"/>
        <v>0.98611005456909573</v>
      </c>
      <c r="J495" s="190">
        <f t="shared" ca="1" si="140"/>
        <v>0.95684142329509236</v>
      </c>
      <c r="K495" s="190">
        <f t="shared" ca="1" si="140"/>
        <v>0.92633729028340861</v>
      </c>
      <c r="L495" s="190">
        <f t="shared" ca="1" si="140"/>
        <v>0.89527775748191185</v>
      </c>
      <c r="M495" s="190">
        <f t="shared" ca="1" si="140"/>
        <v>0.86414995858199617</v>
      </c>
      <c r="N495" s="190">
        <f t="shared" ca="1" si="140"/>
        <v>0.83329829332114358</v>
      </c>
      <c r="O495" s="190">
        <f t="shared" ca="1" si="140"/>
        <v>0.80296231461913681</v>
      </c>
      <c r="P495" s="190">
        <f t="shared" ca="1" si="140"/>
        <v>0.77330498608144271</v>
      </c>
      <c r="Q495" s="190">
        <f t="shared" ca="1" si="140"/>
        <v>0.74443359721404301</v>
      </c>
      <c r="R495" s="190">
        <f t="shared" ca="1" si="140"/>
        <v>0.71641516084048984</v>
      </c>
      <c r="S495" s="190">
        <f t="shared" ca="1" si="140"/>
        <v>0.68928770357013969</v>
      </c>
      <c r="T495" s="190">
        <f t="shared" ca="1" si="140"/>
        <v>0.66306851951984447</v>
      </c>
      <c r="U495" s="190">
        <f t="shared" ca="1" si="140"/>
        <v>0.63776018899465314</v>
      </c>
      <c r="V495" s="190">
        <f t="shared" ca="1" si="140"/>
        <v>0.61335495765347459</v>
      </c>
      <c r="W495" s="187">
        <f t="shared" ca="1" si="140"/>
        <v>0.58983791595454071</v>
      </c>
      <c r="Y495" s="78">
        <f t="shared" ca="1" si="133"/>
        <v>11692440.121980416</v>
      </c>
      <c r="Z495" s="78">
        <f t="shared" ca="1" si="134"/>
        <v>11696489.724401828</v>
      </c>
      <c r="AA495" s="78">
        <f t="shared" ca="1" si="135"/>
        <v>4049.6024214122444</v>
      </c>
    </row>
    <row r="496" spans="1:27" ht="11.25" customHeight="1" x14ac:dyDescent="0.2">
      <c r="A496" s="222">
        <f t="shared" si="136"/>
        <v>486</v>
      </c>
      <c r="B496" s="220">
        <f t="shared" si="126"/>
        <v>1.95E-2</v>
      </c>
      <c r="C496" s="217">
        <f t="shared" si="127"/>
        <v>2.7675000000000004E-3</v>
      </c>
      <c r="D496" s="219">
        <f t="shared" ca="1" si="128"/>
        <v>0.93565966811514523</v>
      </c>
      <c r="E496" s="218">
        <f t="shared" ca="1" si="129"/>
        <v>1.5193251835298254</v>
      </c>
      <c r="F496" s="187">
        <f t="shared" ca="1" si="130"/>
        <v>7.501067070716072E-3</v>
      </c>
      <c r="G496" s="217">
        <f t="shared" ca="1" si="131"/>
        <v>1.0268567070716073E-2</v>
      </c>
      <c r="H496" s="187">
        <f t="shared" ca="1" si="132"/>
        <v>2.9768567070716075E-2</v>
      </c>
      <c r="I496" s="191">
        <f t="shared" ca="1" si="140"/>
        <v>0.98490198821196473</v>
      </c>
      <c r="J496" s="190">
        <f t="shared" ca="1" si="140"/>
        <v>0.9537553546708103</v>
      </c>
      <c r="K496" s="190">
        <f t="shared" ca="1" si="140"/>
        <v>0.92194191322959362</v>
      </c>
      <c r="L496" s="190">
        <f t="shared" ca="1" si="140"/>
        <v>0.88999721000921539</v>
      </c>
      <c r="M496" s="190">
        <f t="shared" ca="1" si="140"/>
        <v>0.85829721030620121</v>
      </c>
      <c r="N496" s="190">
        <f t="shared" ca="1" si="140"/>
        <v>0.82710213870183313</v>
      </c>
      <c r="O496" s="190">
        <f t="shared" ca="1" si="140"/>
        <v>0.79658852794050505</v>
      </c>
      <c r="P496" s="190">
        <f t="shared" ca="1" si="140"/>
        <v>0.76687255712031577</v>
      </c>
      <c r="Q496" s="190">
        <f t="shared" ca="1" si="140"/>
        <v>0.73802701066919452</v>
      </c>
      <c r="R496" s="190">
        <f t="shared" ca="1" si="140"/>
        <v>0.71009358690429902</v>
      </c>
      <c r="S496" s="190">
        <f t="shared" ca="1" si="140"/>
        <v>0.68309182430787485</v>
      </c>
      <c r="T496" s="190">
        <f t="shared" ca="1" si="140"/>
        <v>0.65702557053568167</v>
      </c>
      <c r="U496" s="190">
        <f t="shared" ca="1" si="140"/>
        <v>0.63188766701895849</v>
      </c>
      <c r="V496" s="190">
        <f t="shared" ca="1" si="140"/>
        <v>0.60766333798730943</v>
      </c>
      <c r="W496" s="187">
        <f t="shared" ca="1" si="140"/>
        <v>0.58433263887713338</v>
      </c>
      <c r="Y496" s="78">
        <f t="shared" ca="1" si="133"/>
        <v>11611578.536490891</v>
      </c>
      <c r="Z496" s="78">
        <f t="shared" ca="1" si="134"/>
        <v>11615687.706977511</v>
      </c>
      <c r="AA496" s="78">
        <f t="shared" ca="1" si="135"/>
        <v>4109.170486619696</v>
      </c>
    </row>
    <row r="497" spans="1:27" ht="11.25" customHeight="1" x14ac:dyDescent="0.2">
      <c r="A497" s="222">
        <f t="shared" si="136"/>
        <v>487</v>
      </c>
      <c r="B497" s="220">
        <f t="shared" si="126"/>
        <v>1.95E-2</v>
      </c>
      <c r="C497" s="217">
        <f t="shared" si="127"/>
        <v>2.7675000000000004E-3</v>
      </c>
      <c r="D497" s="219">
        <f t="shared" ca="1" si="128"/>
        <v>0.6872987596124519</v>
      </c>
      <c r="E497" s="218">
        <f t="shared" ca="1" si="129"/>
        <v>0.488208053385497</v>
      </c>
      <c r="F497" s="187">
        <f t="shared" ca="1" si="130"/>
        <v>2.410334135580039E-3</v>
      </c>
      <c r="G497" s="217">
        <f t="shared" ca="1" si="131"/>
        <v>5.1778341355800395E-3</v>
      </c>
      <c r="H497" s="187">
        <f t="shared" ca="1" si="132"/>
        <v>2.4677834135580039E-2</v>
      </c>
      <c r="I497" s="191">
        <f t="shared" ca="1" si="140"/>
        <v>0.98724963628721429</v>
      </c>
      <c r="J497" s="190">
        <f t="shared" ca="1" si="140"/>
        <v>0.95975821680583862</v>
      </c>
      <c r="K497" s="190">
        <f t="shared" ca="1" si="140"/>
        <v>0.93049773421187498</v>
      </c>
      <c r="L497" s="190">
        <f t="shared" ca="1" si="140"/>
        <v>0.9002816902820604</v>
      </c>
      <c r="M497" s="190">
        <f t="shared" ca="1" si="140"/>
        <v>0.86970086049941564</v>
      </c>
      <c r="N497" s="190">
        <f t="shared" ca="1" si="140"/>
        <v>0.83917870173527409</v>
      </c>
      <c r="O497" s="190">
        <f t="shared" ca="1" si="140"/>
        <v>0.80901427625525935</v>
      </c>
      <c r="P497" s="190">
        <f t="shared" ca="1" si="140"/>
        <v>0.77941490312421435</v>
      </c>
      <c r="Q497" s="190">
        <f t="shared" ca="1" si="140"/>
        <v>0.75052068341773115</v>
      </c>
      <c r="R497" s="190">
        <f t="shared" ca="1" si="140"/>
        <v>0.72242275626861718</v>
      </c>
      <c r="S497" s="190">
        <f t="shared" ca="1" si="140"/>
        <v>0.69517679875349381</v>
      </c>
      <c r="T497" s="190">
        <f t="shared" ca="1" si="140"/>
        <v>0.6688129590692351</v>
      </c>
      <c r="U497" s="190">
        <f t="shared" ca="1" si="140"/>
        <v>0.64334313690323208</v>
      </c>
      <c r="V497" s="190">
        <f t="shared" ca="1" si="140"/>
        <v>0.61876630244739561</v>
      </c>
      <c r="W497" s="187">
        <f t="shared" ca="1" si="140"/>
        <v>0.59507237162473214</v>
      </c>
      <c r="Y497" s="78">
        <f t="shared" ca="1" si="133"/>
        <v>11769211.027685588</v>
      </c>
      <c r="Z497" s="78">
        <f t="shared" ca="1" si="134"/>
        <v>11773204.22878061</v>
      </c>
      <c r="AA497" s="78">
        <f t="shared" ca="1" si="135"/>
        <v>3993.2010950222611</v>
      </c>
    </row>
    <row r="498" spans="1:27" ht="11.25" customHeight="1" x14ac:dyDescent="0.2">
      <c r="A498" s="222">
        <f t="shared" si="136"/>
        <v>488</v>
      </c>
      <c r="B498" s="220">
        <f t="shared" si="126"/>
        <v>1.95E-2</v>
      </c>
      <c r="C498" s="217">
        <f t="shared" si="127"/>
        <v>2.7675000000000004E-3</v>
      </c>
      <c r="D498" s="219">
        <f t="shared" ca="1" si="128"/>
        <v>0.83378293520152069</v>
      </c>
      <c r="E498" s="218">
        <f t="shared" ca="1" si="129"/>
        <v>0.96922261560478395</v>
      </c>
      <c r="F498" s="187">
        <f t="shared" ca="1" si="130"/>
        <v>4.7851532541674791E-3</v>
      </c>
      <c r="G498" s="217">
        <f t="shared" ca="1" si="131"/>
        <v>7.5526532541674799E-3</v>
      </c>
      <c r="H498" s="187">
        <f t="shared" ca="1" si="132"/>
        <v>2.7052653254167482E-2</v>
      </c>
      <c r="I498" s="191">
        <f t="shared" ca="1" si="140"/>
        <v>0.98615376651328968</v>
      </c>
      <c r="J498" s="190">
        <f t="shared" ca="1" si="140"/>
        <v>0.95695320372995007</v>
      </c>
      <c r="K498" s="190">
        <f t="shared" ca="1" si="140"/>
        <v>0.92649662096593488</v>
      </c>
      <c r="L498" s="190">
        <f t="shared" ca="1" si="140"/>
        <v>0.89546929016522081</v>
      </c>
      <c r="M498" s="190">
        <f t="shared" ca="1" si="140"/>
        <v>0.86436234249985588</v>
      </c>
      <c r="N498" s="190">
        <f t="shared" ca="1" si="140"/>
        <v>0.83352321642450056</v>
      </c>
      <c r="O498" s="190">
        <f t="shared" ca="1" si="140"/>
        <v>0.80319374643359409</v>
      </c>
      <c r="P498" s="190">
        <f t="shared" ca="1" si="140"/>
        <v>0.77353859352733867</v>
      </c>
      <c r="Q498" s="190">
        <f t="shared" ca="1" si="140"/>
        <v>0.7446663010904313</v>
      </c>
      <c r="R498" s="190">
        <f t="shared" ca="1" si="140"/>
        <v>0.71664480295298016</v>
      </c>
      <c r="S498" s="190">
        <f t="shared" ca="1" si="140"/>
        <v>0.68951279898239548</v>
      </c>
      <c r="T498" s="190">
        <f t="shared" ca="1" si="140"/>
        <v>0.66328807330036155</v>
      </c>
      <c r="U498" s="190">
        <f t="shared" ca="1" si="140"/>
        <v>0.6379735613020715</v>
      </c>
      <c r="V498" s="190">
        <f t="shared" ca="1" si="140"/>
        <v>0.61356176476820334</v>
      </c>
      <c r="W498" s="187">
        <f t="shared" ca="1" si="140"/>
        <v>0.59003795788825009</v>
      </c>
      <c r="Y498" s="78">
        <f t="shared" ca="1" si="133"/>
        <v>11695376.040544378</v>
      </c>
      <c r="Z498" s="78">
        <f t="shared" ca="1" si="134"/>
        <v>11699423.483142516</v>
      </c>
      <c r="AA498" s="78">
        <f t="shared" ca="1" si="135"/>
        <v>4047.4425981380045</v>
      </c>
    </row>
    <row r="499" spans="1:27" ht="11.25" customHeight="1" x14ac:dyDescent="0.2">
      <c r="A499" s="222">
        <f t="shared" si="136"/>
        <v>489</v>
      </c>
      <c r="B499" s="220">
        <f t="shared" si="126"/>
        <v>1.95E-2</v>
      </c>
      <c r="C499" s="217">
        <f t="shared" si="127"/>
        <v>2.7675000000000004E-3</v>
      </c>
      <c r="D499" s="219">
        <f t="shared" ca="1" si="128"/>
        <v>0.31410540819172428</v>
      </c>
      <c r="E499" s="218">
        <f t="shared" ca="1" si="129"/>
        <v>-0.48424667368378865</v>
      </c>
      <c r="F499" s="187">
        <f t="shared" ca="1" si="130"/>
        <v>-2.3907763903670935E-3</v>
      </c>
      <c r="G499" s="217">
        <f t="shared" ca="1" si="131"/>
        <v>3.767236096329069E-4</v>
      </c>
      <c r="H499" s="187">
        <f t="shared" ca="1" si="132"/>
        <v>1.9876723609632906E-2</v>
      </c>
      <c r="I499" s="191">
        <f t="shared" ca="1" si="140"/>
        <v>0.98946884898605081</v>
      </c>
      <c r="J499" s="190">
        <f t="shared" ca="1" si="140"/>
        <v>0.96545417796036004</v>
      </c>
      <c r="K499" s="190">
        <f t="shared" ca="1" si="140"/>
        <v>0.93863953646548126</v>
      </c>
      <c r="L499" s="190">
        <f t="shared" ca="1" si="140"/>
        <v>0.91008993534648053</v>
      </c>
      <c r="M499" s="190">
        <f t="shared" ca="1" si="140"/>
        <v>0.88059452682495309</v>
      </c>
      <c r="N499" s="190">
        <f t="shared" ca="1" si="140"/>
        <v>0.85072972755237597</v>
      </c>
      <c r="O499" s="190">
        <f t="shared" ca="1" si="140"/>
        <v>0.82091064405620384</v>
      </c>
      <c r="P499" s="190">
        <f t="shared" ca="1" si="140"/>
        <v>0.79143158967432481</v>
      </c>
      <c r="Q499" s="190">
        <f t="shared" ca="1" si="140"/>
        <v>0.76249729534909649</v>
      </c>
      <c r="R499" s="190">
        <f t="shared" ca="1" si="140"/>
        <v>0.7342465756040899</v>
      </c>
      <c r="S499" s="190">
        <f t="shared" ca="1" si="140"/>
        <v>0.70677007121435431</v>
      </c>
      <c r="T499" s="190">
        <f t="shared" ca="1" si="140"/>
        <v>0.68012344051793505</v>
      </c>
      <c r="U499" s="190">
        <f t="shared" ca="1" si="140"/>
        <v>0.65433710536373479</v>
      </c>
      <c r="V499" s="190">
        <f t="shared" ca="1" si="140"/>
        <v>0.62942341651327216</v>
      </c>
      <c r="W499" s="187">
        <f t="shared" ca="1" si="140"/>
        <v>0.605381901094871</v>
      </c>
      <c r="Y499" s="78">
        <f t="shared" ca="1" si="133"/>
        <v>11920098.792523583</v>
      </c>
      <c r="Z499" s="78">
        <f t="shared" ca="1" si="134"/>
        <v>11923981.658525517</v>
      </c>
      <c r="AA499" s="78">
        <f t="shared" ca="1" si="135"/>
        <v>3882.8660019338131</v>
      </c>
    </row>
    <row r="500" spans="1:27" ht="11.25" customHeight="1" x14ac:dyDescent="0.2">
      <c r="A500" s="222">
        <f t="shared" si="136"/>
        <v>490</v>
      </c>
      <c r="B500" s="220">
        <f t="shared" si="126"/>
        <v>1.95E-2</v>
      </c>
      <c r="C500" s="217">
        <f t="shared" si="127"/>
        <v>2.7675000000000004E-3</v>
      </c>
      <c r="D500" s="219">
        <f t="shared" ca="1" si="128"/>
        <v>0.55757706632372273</v>
      </c>
      <c r="E500" s="218">
        <f t="shared" ca="1" si="129"/>
        <v>0.14482902226071584</v>
      </c>
      <c r="F500" s="187">
        <f t="shared" ca="1" si="130"/>
        <v>7.1503600515586028E-4</v>
      </c>
      <c r="G500" s="217">
        <f t="shared" ca="1" si="131"/>
        <v>3.4825360051558606E-3</v>
      </c>
      <c r="H500" s="187">
        <f t="shared" ca="1" si="132"/>
        <v>2.298253600515586E-2</v>
      </c>
      <c r="I500" s="191">
        <f t="shared" ca="1" si="140"/>
        <v>0.98803268327015914</v>
      </c>
      <c r="J500" s="190">
        <f t="shared" ca="1" si="140"/>
        <v>0.9617656432444075</v>
      </c>
      <c r="K500" s="190">
        <f t="shared" ca="1" si="140"/>
        <v>0.93336455111689509</v>
      </c>
      <c r="L500" s="190">
        <f t="shared" ca="1" si="140"/>
        <v>0.90373290292840791</v>
      </c>
      <c r="M500" s="190">
        <f t="shared" ca="1" si="140"/>
        <v>0.87353199510321744</v>
      </c>
      <c r="N500" s="190">
        <f t="shared" ca="1" si="140"/>
        <v>0.84323940838274769</v>
      </c>
      <c r="O500" s="190">
        <f t="shared" ca="1" si="140"/>
        <v>0.81319512857734155</v>
      </c>
      <c r="P500" s="190">
        <f t="shared" ca="1" si="140"/>
        <v>0.78363707785330061</v>
      </c>
      <c r="Q500" s="190">
        <f t="shared" ca="1" si="140"/>
        <v>0.75472805121844255</v>
      </c>
      <c r="R500" s="190">
        <f t="shared" ca="1" si="140"/>
        <v>0.72657590534977079</v>
      </c>
      <c r="S500" s="190">
        <f t="shared" ca="1" si="140"/>
        <v>0.69924856469576036</v>
      </c>
      <c r="T500" s="190">
        <f t="shared" ca="1" si="140"/>
        <v>0.67278510622344756</v>
      </c>
      <c r="U500" s="190">
        <f t="shared" ca="1" si="140"/>
        <v>0.64720390850081966</v>
      </c>
      <c r="V500" s="190">
        <f t="shared" ca="1" si="140"/>
        <v>0.6225086197808396</v>
      </c>
      <c r="W500" s="187">
        <f t="shared" ca="1" si="140"/>
        <v>0.59869251480972252</v>
      </c>
      <c r="Y500" s="78">
        <f t="shared" ca="1" si="133"/>
        <v>11822242.06105528</v>
      </c>
      <c r="Z500" s="78">
        <f t="shared" ca="1" si="134"/>
        <v>11826196.400407065</v>
      </c>
      <c r="AA500" s="78">
        <f t="shared" ca="1" si="135"/>
        <v>3954.3393517844379</v>
      </c>
    </row>
    <row r="501" spans="1:27" ht="11.25" customHeight="1" x14ac:dyDescent="0.2">
      <c r="A501" s="222">
        <f t="shared" si="136"/>
        <v>491</v>
      </c>
      <c r="B501" s="220">
        <f t="shared" si="126"/>
        <v>1.95E-2</v>
      </c>
      <c r="C501" s="217">
        <f t="shared" si="127"/>
        <v>2.7675000000000004E-3</v>
      </c>
      <c r="D501" s="219">
        <f t="shared" ca="1" si="128"/>
        <v>0.19492432205245258</v>
      </c>
      <c r="E501" s="218">
        <f t="shared" ca="1" si="129"/>
        <v>-0.85989188155877072</v>
      </c>
      <c r="F501" s="187">
        <f t="shared" ca="1" si="130"/>
        <v>-4.2453760044647874E-3</v>
      </c>
      <c r="G501" s="217">
        <f t="shared" ca="1" si="131"/>
        <v>-1.477876004464787E-3</v>
      </c>
      <c r="H501" s="187">
        <f t="shared" ca="1" si="132"/>
        <v>1.8022123995535214E-2</v>
      </c>
      <c r="I501" s="191">
        <f t="shared" ref="I501:W510" ca="1" si="141">I$8*EXP(-$H501*I$9)</f>
        <v>0.99032743384635646</v>
      </c>
      <c r="J501" s="190">
        <f t="shared" ca="1" si="141"/>
        <v>0.96766348561952364</v>
      </c>
      <c r="K501" s="190">
        <f t="shared" ca="1" si="141"/>
        <v>0.94180363765930397</v>
      </c>
      <c r="L501" s="190">
        <f t="shared" ca="1" si="141"/>
        <v>0.91390726633853248</v>
      </c>
      <c r="M501" s="190">
        <f t="shared" ca="1" si="141"/>
        <v>0.88483903457566937</v>
      </c>
      <c r="N501" s="190">
        <f t="shared" ca="1" si="141"/>
        <v>0.85523417407323177</v>
      </c>
      <c r="O501" s="190">
        <f t="shared" ca="1" si="141"/>
        <v>0.82555273753335223</v>
      </c>
      <c r="P501" s="190">
        <f t="shared" ca="1" si="141"/>
        <v>0.79612291228024523</v>
      </c>
      <c r="Q501" s="190">
        <f t="shared" ca="1" si="141"/>
        <v>0.76717469395362725</v>
      </c>
      <c r="R501" s="190">
        <f t="shared" ca="1" si="141"/>
        <v>0.73886558877074271</v>
      </c>
      <c r="S501" s="190">
        <f t="shared" ca="1" si="141"/>
        <v>0.71129997580283744</v>
      </c>
      <c r="T501" s="190">
        <f t="shared" ca="1" si="141"/>
        <v>0.68454355406723866</v>
      </c>
      <c r="U501" s="190">
        <f t="shared" ca="1" si="141"/>
        <v>0.65863404526436775</v>
      </c>
      <c r="V501" s="190">
        <f t="shared" ca="1" si="141"/>
        <v>0.63358907920044594</v>
      </c>
      <c r="W501" s="187">
        <f t="shared" ca="1" si="141"/>
        <v>0.60941197827140614</v>
      </c>
      <c r="Y501" s="78">
        <f t="shared" ca="1" si="133"/>
        <v>11978969.597256882</v>
      </c>
      <c r="Z501" s="78">
        <f t="shared" ca="1" si="134"/>
        <v>11982809.627334857</v>
      </c>
      <c r="AA501" s="78">
        <f t="shared" ca="1" si="135"/>
        <v>3840.0300779752433</v>
      </c>
    </row>
    <row r="502" spans="1:27" ht="11.25" customHeight="1" x14ac:dyDescent="0.2">
      <c r="A502" s="222">
        <f t="shared" si="136"/>
        <v>492</v>
      </c>
      <c r="B502" s="220">
        <f t="shared" si="126"/>
        <v>1.95E-2</v>
      </c>
      <c r="C502" s="217">
        <f t="shared" si="127"/>
        <v>2.7675000000000004E-3</v>
      </c>
      <c r="D502" s="219">
        <f t="shared" ca="1" si="128"/>
        <v>0.17810587871100636</v>
      </c>
      <c r="E502" s="218">
        <f t="shared" ca="1" si="129"/>
        <v>-0.92260755440266884</v>
      </c>
      <c r="F502" s="187">
        <f t="shared" ca="1" si="130"/>
        <v>-4.5550098297227962E-3</v>
      </c>
      <c r="G502" s="217">
        <f t="shared" ca="1" si="131"/>
        <v>-1.7875098297227957E-3</v>
      </c>
      <c r="H502" s="187">
        <f t="shared" ca="1" si="132"/>
        <v>1.7712490170277203E-2</v>
      </c>
      <c r="I502" s="191">
        <f t="shared" ca="1" si="141"/>
        <v>0.99047085104409738</v>
      </c>
      <c r="J502" s="190">
        <f t="shared" ca="1" si="141"/>
        <v>0.96803283174684429</v>
      </c>
      <c r="K502" s="190">
        <f t="shared" ca="1" si="141"/>
        <v>0.94233293676758756</v>
      </c>
      <c r="L502" s="190">
        <f t="shared" ca="1" si="141"/>
        <v>0.91454614502372644</v>
      </c>
      <c r="M502" s="190">
        <f t="shared" ca="1" si="141"/>
        <v>0.88554966472310059</v>
      </c>
      <c r="N502" s="190">
        <f t="shared" ca="1" si="141"/>
        <v>0.85598853180548407</v>
      </c>
      <c r="O502" s="190">
        <f t="shared" ca="1" si="141"/>
        <v>0.82633030924635531</v>
      </c>
      <c r="P502" s="190">
        <f t="shared" ca="1" si="141"/>
        <v>0.79690885438060732</v>
      </c>
      <c r="Q502" s="190">
        <f t="shared" ca="1" si="141"/>
        <v>0.76795839720742398</v>
      </c>
      <c r="R502" s="190">
        <f t="shared" ca="1" si="141"/>
        <v>0.73963957965925786</v>
      </c>
      <c r="S502" s="190">
        <f t="shared" ca="1" si="141"/>
        <v>0.71205908719853139</v>
      </c>
      <c r="T502" s="190">
        <f t="shared" ca="1" si="141"/>
        <v>0.68528430540127017</v>
      </c>
      <c r="U502" s="190">
        <f t="shared" ca="1" si="141"/>
        <v>0.65935418266602952</v>
      </c>
      <c r="V502" s="190">
        <f t="shared" ca="1" si="141"/>
        <v>0.6342872362151305</v>
      </c>
      <c r="W502" s="187">
        <f t="shared" ca="1" si="141"/>
        <v>0.61008742661740889</v>
      </c>
      <c r="Y502" s="78">
        <f t="shared" ca="1" si="133"/>
        <v>11988830.339702854</v>
      </c>
      <c r="Z502" s="78">
        <f t="shared" ca="1" si="134"/>
        <v>11992663.207612798</v>
      </c>
      <c r="AA502" s="78">
        <f t="shared" ca="1" si="135"/>
        <v>3832.8679099436849</v>
      </c>
    </row>
    <row r="503" spans="1:27" ht="11.25" customHeight="1" x14ac:dyDescent="0.2">
      <c r="A503" s="222">
        <f t="shared" si="136"/>
        <v>493</v>
      </c>
      <c r="B503" s="220">
        <f t="shared" si="126"/>
        <v>1.95E-2</v>
      </c>
      <c r="C503" s="217">
        <f t="shared" si="127"/>
        <v>2.7675000000000004E-3</v>
      </c>
      <c r="D503" s="219">
        <f t="shared" ca="1" si="128"/>
        <v>0.70081842013630469</v>
      </c>
      <c r="E503" s="218">
        <f t="shared" ca="1" si="129"/>
        <v>0.52675582999492754</v>
      </c>
      <c r="F503" s="187">
        <f t="shared" ca="1" si="130"/>
        <v>2.6006485336488856E-3</v>
      </c>
      <c r="G503" s="217">
        <f t="shared" ca="1" si="131"/>
        <v>5.368148533648886E-3</v>
      </c>
      <c r="H503" s="187">
        <f t="shared" ca="1" si="132"/>
        <v>2.4868148533648885E-2</v>
      </c>
      <c r="I503" s="191">
        <f t="shared" ca="1" si="141"/>
        <v>0.9871617700799491</v>
      </c>
      <c r="J503" s="190">
        <f t="shared" ca="1" si="141"/>
        <v>0.95953312458775675</v>
      </c>
      <c r="K503" s="190">
        <f t="shared" ca="1" si="141"/>
        <v>0.93017645518904746</v>
      </c>
      <c r="L503" s="190">
        <f t="shared" ca="1" si="141"/>
        <v>0.89989508043461008</v>
      </c>
      <c r="M503" s="190">
        <f t="shared" ca="1" si="141"/>
        <v>0.86927182717931728</v>
      </c>
      <c r="N503" s="190">
        <f t="shared" ca="1" si="141"/>
        <v>0.83872406882731154</v>
      </c>
      <c r="O503" s="190">
        <f t="shared" ca="1" si="141"/>
        <v>0.80854627720458716</v>
      </c>
      <c r="P503" s="190">
        <f t="shared" ca="1" si="141"/>
        <v>0.77894234371880999</v>
      </c>
      <c r="Q503" s="190">
        <f t="shared" ca="1" si="141"/>
        <v>0.75004983046757157</v>
      </c>
      <c r="R503" s="190">
        <f t="shared" ca="1" si="141"/>
        <v>0.72195800779794361</v>
      </c>
      <c r="S503" s="190">
        <f t="shared" ca="1" si="141"/>
        <v>0.69472118456727083</v>
      </c>
      <c r="T503" s="190">
        <f t="shared" ca="1" si="141"/>
        <v>0.66836851197451685</v>
      </c>
      <c r="U503" s="190">
        <f t="shared" ca="1" si="141"/>
        <v>0.64291116654019487</v>
      </c>
      <c r="V503" s="190">
        <f t="shared" ca="1" si="141"/>
        <v>0.61834759645356041</v>
      </c>
      <c r="W503" s="187">
        <f t="shared" ca="1" si="141"/>
        <v>0.59466734293785295</v>
      </c>
      <c r="Y503" s="78">
        <f t="shared" ca="1" si="133"/>
        <v>11763274.587960301</v>
      </c>
      <c r="Z503" s="78">
        <f t="shared" ca="1" si="134"/>
        <v>11767272.144552154</v>
      </c>
      <c r="AA503" s="78">
        <f t="shared" ca="1" si="135"/>
        <v>3997.5565918534994</v>
      </c>
    </row>
    <row r="504" spans="1:27" ht="11.25" customHeight="1" x14ac:dyDescent="0.2">
      <c r="A504" s="222">
        <f t="shared" si="136"/>
        <v>494</v>
      </c>
      <c r="B504" s="220">
        <f t="shared" si="126"/>
        <v>1.95E-2</v>
      </c>
      <c r="C504" s="217">
        <f t="shared" si="127"/>
        <v>2.7675000000000004E-3</v>
      </c>
      <c r="D504" s="219">
        <f t="shared" ca="1" si="128"/>
        <v>0.70535288966395338</v>
      </c>
      <c r="E504" s="218">
        <f t="shared" ca="1" si="129"/>
        <v>0.53985907849537507</v>
      </c>
      <c r="F504" s="187">
        <f t="shared" ca="1" si="130"/>
        <v>2.6653406396651663E-3</v>
      </c>
      <c r="G504" s="217">
        <f t="shared" ca="1" si="131"/>
        <v>5.4328406396651667E-3</v>
      </c>
      <c r="H504" s="187">
        <f t="shared" ca="1" si="132"/>
        <v>2.4932840639665166E-2</v>
      </c>
      <c r="I504" s="191">
        <f t="shared" ca="1" si="141"/>
        <v>0.98713190417852137</v>
      </c>
      <c r="J504" s="190">
        <f t="shared" ca="1" si="141"/>
        <v>0.95945662274846266</v>
      </c>
      <c r="K504" s="190">
        <f t="shared" ca="1" si="141"/>
        <v>0.93006727055242744</v>
      </c>
      <c r="L504" s="190">
        <f t="shared" ca="1" si="141"/>
        <v>0.89976370094261993</v>
      </c>
      <c r="M504" s="190">
        <f t="shared" ca="1" si="141"/>
        <v>0.86912603739525995</v>
      </c>
      <c r="N504" s="190">
        <f t="shared" ca="1" si="141"/>
        <v>0.83856958506623791</v>
      </c>
      <c r="O504" s="190">
        <f t="shared" ca="1" si="141"/>
        <v>0.80838725555765234</v>
      </c>
      <c r="P504" s="190">
        <f t="shared" ca="1" si="141"/>
        <v>0.77878177550118599</v>
      </c>
      <c r="Q504" s="190">
        <f t="shared" ca="1" si="141"/>
        <v>0.74988984433621797</v>
      </c>
      <c r="R504" s="190">
        <f t="shared" ca="1" si="141"/>
        <v>0.72180009753164909</v>
      </c>
      <c r="S504" s="190">
        <f t="shared" ca="1" si="141"/>
        <v>0.69456637916259278</v>
      </c>
      <c r="T504" s="190">
        <f t="shared" ca="1" si="141"/>
        <v>0.66821750177133998</v>
      </c>
      <c r="U504" s="190">
        <f t="shared" ca="1" si="141"/>
        <v>0.64276439624822512</v>
      </c>
      <c r="V504" s="190">
        <f t="shared" ca="1" si="141"/>
        <v>0.61820533348685047</v>
      </c>
      <c r="W504" s="187">
        <f t="shared" ca="1" si="141"/>
        <v>0.59452972744989441</v>
      </c>
      <c r="Y504" s="78">
        <f t="shared" ca="1" si="133"/>
        <v>11761257.431929139</v>
      </c>
      <c r="Z504" s="78">
        <f t="shared" ca="1" si="134"/>
        <v>11765256.46871601</v>
      </c>
      <c r="AA504" s="78">
        <f t="shared" ca="1" si="135"/>
        <v>3999.0367868710309</v>
      </c>
    </row>
    <row r="505" spans="1:27" ht="11.25" customHeight="1" x14ac:dyDescent="0.2">
      <c r="A505" s="222">
        <f t="shared" si="136"/>
        <v>495</v>
      </c>
      <c r="B505" s="220">
        <f t="shared" si="126"/>
        <v>1.95E-2</v>
      </c>
      <c r="C505" s="217">
        <f t="shared" si="127"/>
        <v>2.7675000000000004E-3</v>
      </c>
      <c r="D505" s="219">
        <f t="shared" ca="1" si="128"/>
        <v>0.29466068547518487</v>
      </c>
      <c r="E505" s="218">
        <f t="shared" ca="1" si="129"/>
        <v>-0.53981971291125108</v>
      </c>
      <c r="F505" s="187">
        <f t="shared" ca="1" si="130"/>
        <v>-2.6651462876660071E-3</v>
      </c>
      <c r="G505" s="217">
        <f t="shared" ca="1" si="131"/>
        <v>1.0235371233399335E-4</v>
      </c>
      <c r="H505" s="187">
        <f t="shared" ca="1" si="132"/>
        <v>1.9602353712333993E-2</v>
      </c>
      <c r="I505" s="191">
        <f t="shared" ca="1" si="141"/>
        <v>0.98959582129871504</v>
      </c>
      <c r="J505" s="190">
        <f t="shared" ca="1" si="141"/>
        <v>0.9657807052526004</v>
      </c>
      <c r="K505" s="190">
        <f t="shared" ca="1" si="141"/>
        <v>0.93910696347997902</v>
      </c>
      <c r="L505" s="190">
        <f t="shared" ca="1" si="141"/>
        <v>0.91065366562086769</v>
      </c>
      <c r="M505" s="190">
        <f t="shared" ca="1" si="141"/>
        <v>0.88122117465886407</v>
      </c>
      <c r="N505" s="190">
        <f t="shared" ca="1" si="141"/>
        <v>0.85139461810818562</v>
      </c>
      <c r="O505" s="190">
        <f t="shared" ca="1" si="141"/>
        <v>0.82159574772758692</v>
      </c>
      <c r="P505" s="190">
        <f t="shared" ca="1" si="141"/>
        <v>0.79212387873239676</v>
      </c>
      <c r="Q505" s="190">
        <f t="shared" ca="1" si="141"/>
        <v>0.76318746919317204</v>
      </c>
      <c r="R505" s="190">
        <f t="shared" ca="1" si="141"/>
        <v>0.7349280891662574</v>
      </c>
      <c r="S505" s="190">
        <f t="shared" ca="1" si="141"/>
        <v>0.70743840366240185</v>
      </c>
      <c r="T505" s="190">
        <f t="shared" ca="1" si="141"/>
        <v>0.68077554984390443</v>
      </c>
      <c r="U505" s="190">
        <f t="shared" ca="1" si="141"/>
        <v>0.65497102436920829</v>
      </c>
      <c r="V505" s="190">
        <f t="shared" ca="1" si="141"/>
        <v>0.63003795507664428</v>
      </c>
      <c r="W505" s="187">
        <f t="shared" ca="1" si="141"/>
        <v>0.60597642764179416</v>
      </c>
      <c r="Y505" s="78">
        <f t="shared" ca="1" si="133"/>
        <v>11928787.493832577</v>
      </c>
      <c r="Z505" s="78">
        <f t="shared" ca="1" si="134"/>
        <v>11932664.02968714</v>
      </c>
      <c r="AA505" s="78">
        <f t="shared" ca="1" si="135"/>
        <v>3876.535854563117</v>
      </c>
    </row>
    <row r="506" spans="1:27" ht="11.25" customHeight="1" x14ac:dyDescent="0.2">
      <c r="A506" s="222">
        <f t="shared" si="136"/>
        <v>496</v>
      </c>
      <c r="B506" s="220">
        <f t="shared" si="126"/>
        <v>1.95E-2</v>
      </c>
      <c r="C506" s="217">
        <f t="shared" si="127"/>
        <v>2.7675000000000004E-3</v>
      </c>
      <c r="D506" s="219">
        <f t="shared" ca="1" si="128"/>
        <v>0.98318939944769179</v>
      </c>
      <c r="E506" s="218">
        <f t="shared" ca="1" si="129"/>
        <v>2.1245856643376611</v>
      </c>
      <c r="F506" s="187">
        <f t="shared" ca="1" si="130"/>
        <v>1.0489301262454728E-2</v>
      </c>
      <c r="G506" s="217">
        <f t="shared" ca="1" si="131"/>
        <v>1.3256801262454728E-2</v>
      </c>
      <c r="H506" s="187">
        <f t="shared" ca="1" si="132"/>
        <v>3.2756801262454727E-2</v>
      </c>
      <c r="I506" s="191">
        <f t="shared" ca="1" si="141"/>
        <v>0.98352653192539308</v>
      </c>
      <c r="J506" s="190">
        <f t="shared" ca="1" si="141"/>
        <v>0.95024920817862113</v>
      </c>
      <c r="K506" s="190">
        <f t="shared" ca="1" si="141"/>
        <v>0.91695637935192176</v>
      </c>
      <c r="L506" s="190">
        <f t="shared" ca="1" si="141"/>
        <v>0.88401508163327336</v>
      </c>
      <c r="M506" s="190">
        <f t="shared" ca="1" si="141"/>
        <v>0.85167309853108686</v>
      </c>
      <c r="N506" s="190">
        <f t="shared" ca="1" si="141"/>
        <v>0.82009436828723437</v>
      </c>
      <c r="O506" s="190">
        <f t="shared" ca="1" si="141"/>
        <v>0.78938375947819195</v>
      </c>
      <c r="P506" s="190">
        <f t="shared" ca="1" si="141"/>
        <v>0.75960448247250478</v>
      </c>
      <c r="Q506" s="190">
        <f t="shared" ca="1" si="141"/>
        <v>0.7307903838097729</v>
      </c>
      <c r="R506" s="190">
        <f t="shared" ca="1" si="141"/>
        <v>0.70295466599133272</v>
      </c>
      <c r="S506" s="190">
        <f t="shared" ca="1" si="141"/>
        <v>0.67609609519362046</v>
      </c>
      <c r="T506" s="190">
        <f t="shared" ca="1" si="141"/>
        <v>0.65020343324814089</v>
      </c>
      <c r="U506" s="190">
        <f t="shared" ca="1" si="141"/>
        <v>0.62525860778877018</v>
      </c>
      <c r="V506" s="190">
        <f t="shared" ca="1" si="141"/>
        <v>0.6012389817368432</v>
      </c>
      <c r="W506" s="187">
        <f t="shared" ca="1" si="141"/>
        <v>0.5781189775831258</v>
      </c>
      <c r="Y506" s="78">
        <f t="shared" ca="1" si="133"/>
        <v>11520164.055209832</v>
      </c>
      <c r="Z506" s="78">
        <f t="shared" ca="1" si="134"/>
        <v>11524340.735392762</v>
      </c>
      <c r="AA506" s="78">
        <f t="shared" ca="1" si="135"/>
        <v>4176.6801829300821</v>
      </c>
    </row>
    <row r="507" spans="1:27" ht="11.25" customHeight="1" x14ac:dyDescent="0.2">
      <c r="A507" s="222">
        <f t="shared" si="136"/>
        <v>497</v>
      </c>
      <c r="B507" s="220">
        <f t="shared" si="126"/>
        <v>1.95E-2</v>
      </c>
      <c r="C507" s="217">
        <f t="shared" si="127"/>
        <v>2.7675000000000004E-3</v>
      </c>
      <c r="D507" s="219">
        <f t="shared" ca="1" si="128"/>
        <v>0.12468096703414677</v>
      </c>
      <c r="E507" s="218">
        <f t="shared" ca="1" si="129"/>
        <v>-1.1519005698116032</v>
      </c>
      <c r="F507" s="187">
        <f t="shared" ca="1" si="130"/>
        <v>-5.6870533883198009E-3</v>
      </c>
      <c r="G507" s="217">
        <f t="shared" ca="1" si="131"/>
        <v>-2.9195533883198004E-3</v>
      </c>
      <c r="H507" s="187">
        <f t="shared" ca="1" si="132"/>
        <v>1.6580446611680198E-2</v>
      </c>
      <c r="I507" s="191">
        <f t="shared" ca="1" si="141"/>
        <v>0.99099537144560668</v>
      </c>
      <c r="J507" s="190">
        <f t="shared" ca="1" si="141"/>
        <v>0.96938438809245076</v>
      </c>
      <c r="K507" s="190">
        <f t="shared" ca="1" si="141"/>
        <v>0.94427062557589281</v>
      </c>
      <c r="L507" s="190">
        <f t="shared" ca="1" si="141"/>
        <v>0.91688573520997185</v>
      </c>
      <c r="M507" s="190">
        <f t="shared" ca="1" si="141"/>
        <v>0.8881526408255892</v>
      </c>
      <c r="N507" s="190">
        <f t="shared" ca="1" si="141"/>
        <v>0.85875218577100965</v>
      </c>
      <c r="O507" s="190">
        <f t="shared" ca="1" si="141"/>
        <v>0.82917940623680164</v>
      </c>
      <c r="P507" s="190">
        <f t="shared" ca="1" si="141"/>
        <v>0.79978892503628063</v>
      </c>
      <c r="Q507" s="190">
        <f t="shared" ca="1" si="141"/>
        <v>0.77083049307286666</v>
      </c>
      <c r="R507" s="190">
        <f t="shared" ca="1" si="141"/>
        <v>0.74247625345633006</v>
      </c>
      <c r="S507" s="190">
        <f t="shared" ca="1" si="141"/>
        <v>0.71484135508566615</v>
      </c>
      <c r="T507" s="190">
        <f t="shared" ca="1" si="141"/>
        <v>0.68799937472509398</v>
      </c>
      <c r="U507" s="190">
        <f t="shared" ca="1" si="141"/>
        <v>0.6619937651391673</v>
      </c>
      <c r="V507" s="190">
        <f t="shared" ca="1" si="141"/>
        <v>0.63684630283256138</v>
      </c>
      <c r="W507" s="187">
        <f t="shared" ca="1" si="141"/>
        <v>0.61256329268679643</v>
      </c>
      <c r="Y507" s="78">
        <f t="shared" ca="1" si="133"/>
        <v>12024960.115192084</v>
      </c>
      <c r="Z507" s="78">
        <f t="shared" ca="1" si="134"/>
        <v>12028766.773442978</v>
      </c>
      <c r="AA507" s="78">
        <f t="shared" ca="1" si="135"/>
        <v>3806.6582508943975</v>
      </c>
    </row>
    <row r="508" spans="1:27" ht="11.25" customHeight="1" x14ac:dyDescent="0.2">
      <c r="A508" s="222">
        <f t="shared" si="136"/>
        <v>498</v>
      </c>
      <c r="B508" s="220">
        <f t="shared" si="126"/>
        <v>1.95E-2</v>
      </c>
      <c r="C508" s="217">
        <f t="shared" si="127"/>
        <v>2.7675000000000004E-3</v>
      </c>
      <c r="D508" s="219">
        <f t="shared" ca="1" si="128"/>
        <v>0.6593674067990386</v>
      </c>
      <c r="E508" s="218">
        <f t="shared" ca="1" si="129"/>
        <v>0.41073728185371094</v>
      </c>
      <c r="F508" s="187">
        <f t="shared" ca="1" si="130"/>
        <v>2.0278528474531902E-3</v>
      </c>
      <c r="G508" s="217">
        <f t="shared" ca="1" si="131"/>
        <v>4.7953528474531902E-3</v>
      </c>
      <c r="H508" s="187">
        <f t="shared" ca="1" si="132"/>
        <v>2.429535284745319E-2</v>
      </c>
      <c r="I508" s="191">
        <f t="shared" ca="1" si="141"/>
        <v>0.98742624763233877</v>
      </c>
      <c r="J508" s="190">
        <f t="shared" ca="1" si="141"/>
        <v>0.96021075196604055</v>
      </c>
      <c r="K508" s="190">
        <f t="shared" ca="1" si="141"/>
        <v>0.9311437551895636</v>
      </c>
      <c r="L508" s="190">
        <f t="shared" ca="1" si="141"/>
        <v>0.90105917558394522</v>
      </c>
      <c r="M508" s="190">
        <f t="shared" ca="1" si="141"/>
        <v>0.87056374380974244</v>
      </c>
      <c r="N508" s="190">
        <f t="shared" ca="1" si="141"/>
        <v>0.84009313833014443</v>
      </c>
      <c r="O508" s="190">
        <f t="shared" ca="1" si="141"/>
        <v>0.8099556492091422</v>
      </c>
      <c r="P508" s="190">
        <f t="shared" ca="1" si="141"/>
        <v>0.7803654889849202</v>
      </c>
      <c r="Q508" s="190">
        <f t="shared" ca="1" si="141"/>
        <v>0.75146786667739196</v>
      </c>
      <c r="R508" s="190">
        <f t="shared" ca="1" si="141"/>
        <v>0.7233576820151415</v>
      </c>
      <c r="S508" s="190">
        <f t="shared" ca="1" si="141"/>
        <v>0.69609336589830095</v>
      </c>
      <c r="T508" s="190">
        <f t="shared" ca="1" si="141"/>
        <v>0.66970707348261505</v>
      </c>
      <c r="U508" s="190">
        <f t="shared" ca="1" si="141"/>
        <v>0.64421216035891793</v>
      </c>
      <c r="V508" s="190">
        <f t="shared" ca="1" si="141"/>
        <v>0.61960864772893143</v>
      </c>
      <c r="W508" s="187">
        <f t="shared" ca="1" si="141"/>
        <v>0.59588720600145495</v>
      </c>
      <c r="Y508" s="78">
        <f t="shared" ca="1" si="133"/>
        <v>11781151.952868594</v>
      </c>
      <c r="Z508" s="78">
        <f t="shared" ca="1" si="134"/>
        <v>11785136.396153126</v>
      </c>
      <c r="AA508" s="78">
        <f t="shared" ca="1" si="135"/>
        <v>3984.4432845320553</v>
      </c>
    </row>
    <row r="509" spans="1:27" ht="11.25" customHeight="1" x14ac:dyDescent="0.2">
      <c r="A509" s="222">
        <f t="shared" si="136"/>
        <v>499</v>
      </c>
      <c r="B509" s="220">
        <f t="shared" si="126"/>
        <v>1.95E-2</v>
      </c>
      <c r="C509" s="217">
        <f t="shared" si="127"/>
        <v>2.7675000000000004E-3</v>
      </c>
      <c r="D509" s="219">
        <f t="shared" ca="1" si="128"/>
        <v>0.86078520201878739</v>
      </c>
      <c r="E509" s="218">
        <f t="shared" ca="1" si="129"/>
        <v>1.0838538693119937</v>
      </c>
      <c r="F509" s="187">
        <f t="shared" ca="1" si="130"/>
        <v>5.3510997228887825E-3</v>
      </c>
      <c r="G509" s="217">
        <f t="shared" ca="1" si="131"/>
        <v>8.1185997228887825E-3</v>
      </c>
      <c r="H509" s="187">
        <f t="shared" ca="1" si="132"/>
        <v>2.7618599722888784E-2</v>
      </c>
      <c r="I509" s="191">
        <f t="shared" ca="1" si="141"/>
        <v>0.98589278779201772</v>
      </c>
      <c r="J509" s="190">
        <f t="shared" ca="1" si="141"/>
        <v>0.9562859476660176</v>
      </c>
      <c r="K509" s="190">
        <f t="shared" ca="1" si="141"/>
        <v>0.92554565142498757</v>
      </c>
      <c r="L509" s="190">
        <f t="shared" ca="1" si="141"/>
        <v>0.8943262412012204</v>
      </c>
      <c r="M509" s="190">
        <f t="shared" ca="1" si="141"/>
        <v>0.8630949555777323</v>
      </c>
      <c r="N509" s="190">
        <f t="shared" ca="1" si="141"/>
        <v>0.83218108325598972</v>
      </c>
      <c r="O509" s="190">
        <f t="shared" ca="1" si="141"/>
        <v>0.80181283808016801</v>
      </c>
      <c r="P509" s="190">
        <f t="shared" ca="1" si="141"/>
        <v>0.77214475161905671</v>
      </c>
      <c r="Q509" s="190">
        <f t="shared" ca="1" si="141"/>
        <v>0.74327788663790639</v>
      </c>
      <c r="R509" s="190">
        <f t="shared" ca="1" si="141"/>
        <v>0.71527468340118205</v>
      </c>
      <c r="S509" s="190">
        <f t="shared" ca="1" si="141"/>
        <v>0.68816982660096337</v>
      </c>
      <c r="T509" s="190">
        <f t="shared" ca="1" si="141"/>
        <v>0.66197817842354578</v>
      </c>
      <c r="U509" s="190">
        <f t="shared" ca="1" si="141"/>
        <v>0.63670055703599804</v>
      </c>
      <c r="V509" s="190">
        <f t="shared" ca="1" si="141"/>
        <v>0.61232793720722245</v>
      </c>
      <c r="W509" s="187">
        <f t="shared" ca="1" si="141"/>
        <v>0.58884449778133452</v>
      </c>
      <c r="Y509" s="78">
        <f t="shared" ca="1" si="133"/>
        <v>11677857.823705342</v>
      </c>
      <c r="Z509" s="78">
        <f t="shared" ca="1" si="134"/>
        <v>11681918.156889161</v>
      </c>
      <c r="AA509" s="78">
        <f t="shared" ca="1" si="135"/>
        <v>4060.3331838194281</v>
      </c>
    </row>
    <row r="510" spans="1:27" ht="11.25" customHeight="1" x14ac:dyDescent="0.2">
      <c r="A510" s="222">
        <f t="shared" si="136"/>
        <v>500</v>
      </c>
      <c r="B510" s="220">
        <f t="shared" si="126"/>
        <v>1.95E-2</v>
      </c>
      <c r="C510" s="217">
        <f t="shared" si="127"/>
        <v>2.7675000000000004E-3</v>
      </c>
      <c r="D510" s="219">
        <f t="shared" ca="1" si="128"/>
        <v>0.36837021326608377</v>
      </c>
      <c r="E510" s="218">
        <f t="shared" ca="1" si="129"/>
        <v>-0.33617298092241349</v>
      </c>
      <c r="F510" s="187">
        <f t="shared" ca="1" si="130"/>
        <v>-1.6597211081587238E-3</v>
      </c>
      <c r="G510" s="217">
        <f t="shared" ca="1" si="131"/>
        <v>1.1077788918412766E-3</v>
      </c>
      <c r="H510" s="187">
        <f t="shared" ca="1" si="132"/>
        <v>2.0607778891841278E-2</v>
      </c>
      <c r="I510" s="191">
        <f t="shared" ca="1" si="141"/>
        <v>0.98913061231950694</v>
      </c>
      <c r="J510" s="190">
        <f t="shared" ca="1" si="141"/>
        <v>0.96458468878850778</v>
      </c>
      <c r="K510" s="190">
        <f t="shared" ca="1" si="141"/>
        <v>0.93739521832956851</v>
      </c>
      <c r="L510" s="190">
        <f t="shared" ca="1" si="141"/>
        <v>0.90858958591854022</v>
      </c>
      <c r="M510" s="190">
        <f t="shared" ca="1" si="141"/>
        <v>0.87892700587186123</v>
      </c>
      <c r="N510" s="190">
        <f t="shared" ca="1" si="141"/>
        <v>0.84896066852038754</v>
      </c>
      <c r="O510" s="190">
        <f t="shared" ca="1" si="141"/>
        <v>0.81908798131554605</v>
      </c>
      <c r="P510" s="190">
        <f t="shared" ca="1" si="141"/>
        <v>0.78958994618168288</v>
      </c>
      <c r="Q510" s="190">
        <f t="shared" ca="1" si="141"/>
        <v>0.76066138100976943</v>
      </c>
      <c r="R510" s="190">
        <f t="shared" ca="1" si="141"/>
        <v>0.73243377467731774</v>
      </c>
      <c r="S510" s="190">
        <f t="shared" ca="1" si="141"/>
        <v>0.70499238828390309</v>
      </c>
      <c r="T510" s="190">
        <f t="shared" ca="1" si="141"/>
        <v>0.67838895100061747</v>
      </c>
      <c r="U510" s="190">
        <f t="shared" ca="1" si="141"/>
        <v>0.65265102952617327</v>
      </c>
      <c r="V510" s="190">
        <f t="shared" ca="1" si="141"/>
        <v>0.62778891070551757</v>
      </c>
      <c r="W510" s="187">
        <f t="shared" ca="1" si="141"/>
        <v>0.60380063836305697</v>
      </c>
      <c r="Y510" s="78">
        <f t="shared" ca="1" si="133"/>
        <v>11896982.780811958</v>
      </c>
      <c r="Z510" s="78">
        <f t="shared" ca="1" si="134"/>
        <v>11900882.501058746</v>
      </c>
      <c r="AA510" s="78">
        <f t="shared" ca="1" si="135"/>
        <v>3899.7202467881143</v>
      </c>
    </row>
    <row r="511" spans="1:27" ht="11.25" customHeight="1" x14ac:dyDescent="0.2">
      <c r="A511" s="222">
        <f t="shared" si="136"/>
        <v>501</v>
      </c>
      <c r="B511" s="220">
        <f t="shared" si="126"/>
        <v>1.95E-2</v>
      </c>
      <c r="C511" s="217">
        <f t="shared" si="127"/>
        <v>2.7675000000000004E-3</v>
      </c>
      <c r="D511" s="219">
        <f t="shared" ca="1" si="128"/>
        <v>0.95201033883828778</v>
      </c>
      <c r="E511" s="218">
        <f t="shared" ca="1" si="129"/>
        <v>1.6646664383801073</v>
      </c>
      <c r="F511" s="187">
        <f t="shared" ca="1" si="130"/>
        <v>8.2186320216511462E-3</v>
      </c>
      <c r="G511" s="217">
        <f t="shared" ca="1" si="131"/>
        <v>1.0986132021651147E-2</v>
      </c>
      <c r="H511" s="187">
        <f t="shared" ca="1" si="132"/>
        <v>3.0486132021651145E-2</v>
      </c>
      <c r="I511" s="191">
        <f t="shared" ref="I511:W520" ca="1" si="142">I$8*EXP(-$H511*I$9)</f>
        <v>0.98457152437447559</v>
      </c>
      <c r="J511" s="190">
        <f t="shared" ca="1" si="142"/>
        <v>0.95291224492603865</v>
      </c>
      <c r="K511" s="190">
        <f t="shared" ca="1" si="142"/>
        <v>0.9207422690266468</v>
      </c>
      <c r="L511" s="190">
        <f t="shared" ca="1" si="142"/>
        <v>0.88855703802426089</v>
      </c>
      <c r="M511" s="190">
        <f t="shared" ca="1" si="142"/>
        <v>0.85670187634756367</v>
      </c>
      <c r="N511" s="190">
        <f t="shared" ca="1" si="142"/>
        <v>0.82541391809637199</v>
      </c>
      <c r="O511" s="190">
        <f t="shared" ca="1" si="142"/>
        <v>0.79485246934966292</v>
      </c>
      <c r="P511" s="190">
        <f t="shared" ca="1" si="142"/>
        <v>0.76512095400743652</v>
      </c>
      <c r="Q511" s="190">
        <f t="shared" ca="1" si="142"/>
        <v>0.73628276755532163</v>
      </c>
      <c r="R511" s="190">
        <f t="shared" ca="1" si="142"/>
        <v>0.70837273033204218</v>
      </c>
      <c r="S511" s="190">
        <f t="shared" ca="1" si="142"/>
        <v>0.68140536322223777</v>
      </c>
      <c r="T511" s="190">
        <f t="shared" ca="1" si="142"/>
        <v>0.65538086772568305</v>
      </c>
      <c r="U511" s="190">
        <f t="shared" ca="1" si="142"/>
        <v>0.6302894462583355</v>
      </c>
      <c r="V511" s="190">
        <f t="shared" ca="1" si="142"/>
        <v>0.60611442143793171</v>
      </c>
      <c r="W511" s="187">
        <f t="shared" ca="1" si="142"/>
        <v>0.58283448569313023</v>
      </c>
      <c r="Y511" s="78">
        <f t="shared" ca="1" si="133"/>
        <v>11589552.376377141</v>
      </c>
      <c r="Z511" s="78">
        <f t="shared" ca="1" si="134"/>
        <v>11593677.798233822</v>
      </c>
      <c r="AA511" s="78">
        <f t="shared" ca="1" si="135"/>
        <v>4125.421856680885</v>
      </c>
    </row>
    <row r="512" spans="1:27" ht="11.25" customHeight="1" x14ac:dyDescent="0.2">
      <c r="A512" s="222">
        <f t="shared" si="136"/>
        <v>502</v>
      </c>
      <c r="B512" s="220">
        <f t="shared" si="126"/>
        <v>1.95E-2</v>
      </c>
      <c r="C512" s="217">
        <f t="shared" si="127"/>
        <v>2.7675000000000004E-3</v>
      </c>
      <c r="D512" s="219">
        <f t="shared" ca="1" si="128"/>
        <v>0.77671128654599486</v>
      </c>
      <c r="E512" s="218">
        <f t="shared" ca="1" si="129"/>
        <v>0.76113334281245337</v>
      </c>
      <c r="F512" s="187">
        <f t="shared" ca="1" si="130"/>
        <v>3.7577947868475277E-3</v>
      </c>
      <c r="G512" s="217">
        <f t="shared" ca="1" si="131"/>
        <v>6.5252947868475282E-3</v>
      </c>
      <c r="H512" s="187">
        <f t="shared" ca="1" si="132"/>
        <v>2.6025294786847529E-2</v>
      </c>
      <c r="I512" s="191">
        <f t="shared" ca="1" si="142"/>
        <v>0.98662769581249721</v>
      </c>
      <c r="J512" s="190">
        <f t="shared" ca="1" si="142"/>
        <v>0.95816565868691117</v>
      </c>
      <c r="K512" s="190">
        <f t="shared" ca="1" si="142"/>
        <v>0.92822540643802964</v>
      </c>
      <c r="L512" s="190">
        <f t="shared" ca="1" si="142"/>
        <v>0.89754799298625909</v>
      </c>
      <c r="M512" s="190">
        <f t="shared" ca="1" si="142"/>
        <v>0.86666777810969753</v>
      </c>
      <c r="N512" s="190">
        <f t="shared" ca="1" si="142"/>
        <v>0.83596511445668331</v>
      </c>
      <c r="O512" s="190">
        <f t="shared" ca="1" si="142"/>
        <v>0.80570657917512478</v>
      </c>
      <c r="P512" s="190">
        <f t="shared" ca="1" si="142"/>
        <v>0.77607525702975133</v>
      </c>
      <c r="Q512" s="190">
        <f t="shared" ca="1" si="142"/>
        <v>0.74719331016770851</v>
      </c>
      <c r="R512" s="190">
        <f t="shared" ca="1" si="142"/>
        <v>0.71913868072152354</v>
      </c>
      <c r="S512" s="190">
        <f t="shared" ca="1" si="142"/>
        <v>0.69195738740851176</v>
      </c>
      <c r="T512" s="190">
        <f t="shared" ca="1" si="142"/>
        <v>0.66567254263289655</v>
      </c>
      <c r="U512" s="190">
        <f t="shared" ca="1" si="142"/>
        <v>0.64029094389129204</v>
      </c>
      <c r="V512" s="190">
        <f t="shared" ca="1" si="142"/>
        <v>0.61580787915284507</v>
      </c>
      <c r="W512" s="187">
        <f t="shared" ca="1" si="142"/>
        <v>0.59221062160989013</v>
      </c>
      <c r="Y512" s="78">
        <f t="shared" ca="1" si="133"/>
        <v>11727252.848279623</v>
      </c>
      <c r="Z512" s="78">
        <f t="shared" ca="1" si="134"/>
        <v>11731276.854972681</v>
      </c>
      <c r="AA512" s="78">
        <f t="shared" ca="1" si="135"/>
        <v>4024.0066930577159</v>
      </c>
    </row>
    <row r="513" spans="1:27" ht="11.25" customHeight="1" x14ac:dyDescent="0.2">
      <c r="A513" s="222">
        <f t="shared" si="136"/>
        <v>503</v>
      </c>
      <c r="B513" s="220">
        <f t="shared" si="126"/>
        <v>1.95E-2</v>
      </c>
      <c r="C513" s="217">
        <f t="shared" si="127"/>
        <v>2.7675000000000004E-3</v>
      </c>
      <c r="D513" s="219">
        <f t="shared" ca="1" si="128"/>
        <v>0.55016824478922244</v>
      </c>
      <c r="E513" s="218">
        <f t="shared" ca="1" si="129"/>
        <v>0.12608642824487215</v>
      </c>
      <c r="F513" s="187">
        <f t="shared" ca="1" si="130"/>
        <v>6.2250186150044089E-4</v>
      </c>
      <c r="G513" s="217">
        <f t="shared" ca="1" si="131"/>
        <v>3.3900018615004414E-3</v>
      </c>
      <c r="H513" s="187">
        <f t="shared" ca="1" si="132"/>
        <v>2.2890001861500441E-2</v>
      </c>
      <c r="I513" s="191">
        <f t="shared" ca="1" si="142"/>
        <v>0.988075442049417</v>
      </c>
      <c r="J513" s="190">
        <f t="shared" ca="1" si="142"/>
        <v>0.96187533499379918</v>
      </c>
      <c r="K513" s="190">
        <f t="shared" ca="1" si="142"/>
        <v>0.933521284015423</v>
      </c>
      <c r="L513" s="190">
        <f t="shared" ca="1" si="142"/>
        <v>0.9039216601473189</v>
      </c>
      <c r="M513" s="190">
        <f t="shared" ca="1" si="142"/>
        <v>0.87374159426661346</v>
      </c>
      <c r="N513" s="190">
        <f t="shared" ca="1" si="142"/>
        <v>0.84346161785040707</v>
      </c>
      <c r="O513" s="190">
        <f t="shared" ca="1" si="142"/>
        <v>0.81342395209665119</v>
      </c>
      <c r="P513" s="190">
        <f t="shared" ca="1" si="142"/>
        <v>0.78386819319268108</v>
      </c>
      <c r="Q513" s="190">
        <f t="shared" ca="1" si="142"/>
        <v>0.7549583788354074</v>
      </c>
      <c r="R513" s="190">
        <f t="shared" ca="1" si="142"/>
        <v>0.72680328185442411</v>
      </c>
      <c r="S513" s="190">
        <f t="shared" ca="1" si="142"/>
        <v>0.69947149827768029</v>
      </c>
      <c r="T513" s="190">
        <f t="shared" ca="1" si="142"/>
        <v>0.67300259490140191</v>
      </c>
      <c r="U513" s="190">
        <f t="shared" ca="1" si="142"/>
        <v>0.64741530584942664</v>
      </c>
      <c r="V513" s="190">
        <f t="shared" ca="1" si="142"/>
        <v>0.62271353617647296</v>
      </c>
      <c r="W513" s="187">
        <f t="shared" ca="1" si="142"/>
        <v>0.59889074505531648</v>
      </c>
      <c r="Y513" s="78">
        <f t="shared" ca="1" si="133"/>
        <v>11825144.41956244</v>
      </c>
      <c r="Z513" s="78">
        <f t="shared" ca="1" si="134"/>
        <v>11829096.634524344</v>
      </c>
      <c r="AA513" s="78">
        <f t="shared" ca="1" si="135"/>
        <v>3952.2149619031698</v>
      </c>
    </row>
    <row r="514" spans="1:27" ht="11.25" customHeight="1" x14ac:dyDescent="0.2">
      <c r="A514" s="222">
        <f t="shared" si="136"/>
        <v>504</v>
      </c>
      <c r="B514" s="220">
        <f t="shared" si="126"/>
        <v>1.95E-2</v>
      </c>
      <c r="C514" s="217">
        <f t="shared" si="127"/>
        <v>2.7675000000000004E-3</v>
      </c>
      <c r="D514" s="219">
        <f t="shared" ca="1" si="128"/>
        <v>2.3525007435894252E-2</v>
      </c>
      <c r="E514" s="218">
        <f t="shared" ca="1" si="129"/>
        <v>-1.9858497039000538</v>
      </c>
      <c r="F514" s="187">
        <f t="shared" ca="1" si="130"/>
        <v>-9.8043473397237593E-3</v>
      </c>
      <c r="G514" s="217">
        <f t="shared" ca="1" si="131"/>
        <v>-7.0368473397237584E-3</v>
      </c>
      <c r="H514" s="187">
        <f t="shared" ca="1" si="132"/>
        <v>1.2463152660276242E-2</v>
      </c>
      <c r="I514" s="191">
        <f t="shared" ca="1" si="142"/>
        <v>0.99290541941530375</v>
      </c>
      <c r="J514" s="190">
        <f t="shared" ca="1" si="142"/>
        <v>0.97431599207880271</v>
      </c>
      <c r="K514" s="190">
        <f t="shared" ca="1" si="142"/>
        <v>0.95135174755463736</v>
      </c>
      <c r="L514" s="190">
        <f t="shared" ca="1" si="142"/>
        <v>0.9254455149099593</v>
      </c>
      <c r="M514" s="190">
        <f t="shared" ca="1" si="142"/>
        <v>0.89768446928314649</v>
      </c>
      <c r="N514" s="190">
        <f t="shared" ca="1" si="142"/>
        <v>0.86887917671218884</v>
      </c>
      <c r="O514" s="190">
        <f t="shared" ca="1" si="142"/>
        <v>0.83962478942462859</v>
      </c>
      <c r="P514" s="190">
        <f t="shared" ca="1" si="142"/>
        <v>0.81035192470673922</v>
      </c>
      <c r="Q514" s="190">
        <f t="shared" ca="1" si="142"/>
        <v>0.78136731218002087</v>
      </c>
      <c r="R514" s="190">
        <f t="shared" ca="1" si="142"/>
        <v>0.75288541494058658</v>
      </c>
      <c r="S514" s="190">
        <f t="shared" ca="1" si="142"/>
        <v>0.72505257850941052</v>
      </c>
      <c r="T514" s="190">
        <f t="shared" ca="1" si="142"/>
        <v>0.69796523102281727</v>
      </c>
      <c r="U514" s="190">
        <f t="shared" ca="1" si="142"/>
        <v>0.67168346781705324</v>
      </c>
      <c r="V514" s="190">
        <f t="shared" ca="1" si="142"/>
        <v>0.64624111761898528</v>
      </c>
      <c r="W514" s="187">
        <f t="shared" ca="1" si="142"/>
        <v>0.62165316011806504</v>
      </c>
      <c r="Y514" s="78">
        <f t="shared" ca="1" si="133"/>
        <v>12157407.316292347</v>
      </c>
      <c r="Z514" s="78">
        <f t="shared" ca="1" si="134"/>
        <v>12161118.358190536</v>
      </c>
      <c r="AA514" s="78">
        <f t="shared" ca="1" si="135"/>
        <v>3711.0418981891125</v>
      </c>
    </row>
    <row r="515" spans="1:27" ht="11.25" customHeight="1" x14ac:dyDescent="0.2">
      <c r="A515" s="222">
        <f t="shared" si="136"/>
        <v>505</v>
      </c>
      <c r="B515" s="220">
        <f t="shared" si="126"/>
        <v>1.95E-2</v>
      </c>
      <c r="C515" s="217">
        <f t="shared" si="127"/>
        <v>2.7675000000000004E-3</v>
      </c>
      <c r="D515" s="219">
        <f t="shared" ca="1" si="128"/>
        <v>0.90434868579292993</v>
      </c>
      <c r="E515" s="218">
        <f t="shared" ca="1" si="129"/>
        <v>1.3067352915283479</v>
      </c>
      <c r="F515" s="187">
        <f t="shared" ca="1" si="130"/>
        <v>6.4514885764305101E-3</v>
      </c>
      <c r="G515" s="217">
        <f t="shared" ca="1" si="131"/>
        <v>9.2189885764305101E-3</v>
      </c>
      <c r="H515" s="187">
        <f t="shared" ca="1" si="132"/>
        <v>2.8718988576430508E-2</v>
      </c>
      <c r="I515" s="191">
        <f t="shared" ca="1" si="142"/>
        <v>0.98538555571817821</v>
      </c>
      <c r="J515" s="190">
        <f t="shared" ca="1" si="142"/>
        <v>0.95498991059753158</v>
      </c>
      <c r="K515" s="190">
        <f t="shared" ca="1" si="142"/>
        <v>0.92369944223307698</v>
      </c>
      <c r="L515" s="190">
        <f t="shared" ca="1" si="142"/>
        <v>0.89210794722217068</v>
      </c>
      <c r="M515" s="190">
        <f t="shared" ca="1" si="142"/>
        <v>0.86063604913109015</v>
      </c>
      <c r="N515" s="190">
        <f t="shared" ca="1" si="142"/>
        <v>0.82957771110275658</v>
      </c>
      <c r="O515" s="190">
        <f t="shared" ca="1" si="142"/>
        <v>0.79913468335092996</v>
      </c>
      <c r="P515" s="190">
        <f t="shared" ca="1" si="142"/>
        <v>0.76944184266742177</v>
      </c>
      <c r="Q515" s="190">
        <f t="shared" ca="1" si="142"/>
        <v>0.74058575089219192</v>
      </c>
      <c r="R515" s="190">
        <f t="shared" ca="1" si="142"/>
        <v>0.71261820704185741</v>
      </c>
      <c r="S515" s="190">
        <f t="shared" ca="1" si="142"/>
        <v>0.68556612260865724</v>
      </c>
      <c r="T515" s="190">
        <f t="shared" ca="1" si="142"/>
        <v>0.65943870547290173</v>
      </c>
      <c r="U515" s="190">
        <f t="shared" ca="1" si="142"/>
        <v>0.6342326780802543</v>
      </c>
      <c r="V515" s="190">
        <f t="shared" ca="1" si="142"/>
        <v>0.60993606203454565</v>
      </c>
      <c r="W515" s="187">
        <f t="shared" ca="1" si="142"/>
        <v>0.5865309183179046</v>
      </c>
      <c r="Y515" s="78">
        <f t="shared" ca="1" si="133"/>
        <v>11643881.58647147</v>
      </c>
      <c r="Z515" s="78">
        <f t="shared" ca="1" si="134"/>
        <v>11647966.942073766</v>
      </c>
      <c r="AA515" s="78">
        <f t="shared" ca="1" si="135"/>
        <v>4085.3556022960693</v>
      </c>
    </row>
    <row r="516" spans="1:27" ht="11.25" customHeight="1" x14ac:dyDescent="0.2">
      <c r="A516" s="222">
        <f t="shared" si="136"/>
        <v>506</v>
      </c>
      <c r="B516" s="220">
        <f t="shared" si="126"/>
        <v>1.95E-2</v>
      </c>
      <c r="C516" s="217">
        <f t="shared" si="127"/>
        <v>2.7675000000000004E-3</v>
      </c>
      <c r="D516" s="219">
        <f t="shared" ca="1" si="128"/>
        <v>0.69575811693837331</v>
      </c>
      <c r="E516" s="218">
        <f t="shared" ca="1" si="129"/>
        <v>0.51223897884555791</v>
      </c>
      <c r="F516" s="187">
        <f t="shared" ca="1" si="130"/>
        <v>2.5289773237542161E-3</v>
      </c>
      <c r="G516" s="217">
        <f t="shared" ca="1" si="131"/>
        <v>5.296477323754217E-3</v>
      </c>
      <c r="H516" s="187">
        <f t="shared" ca="1" si="132"/>
        <v>2.4796477323754215E-2</v>
      </c>
      <c r="I516" s="191">
        <f t="shared" ca="1" si="142"/>
        <v>0.9871948590250651</v>
      </c>
      <c r="J516" s="190">
        <f t="shared" ca="1" si="142"/>
        <v>0.95961788670921611</v>
      </c>
      <c r="K516" s="190">
        <f t="shared" ca="1" si="142"/>
        <v>0.93029743383242192</v>
      </c>
      <c r="L516" s="190">
        <f t="shared" ca="1" si="142"/>
        <v>0.90004065578836223</v>
      </c>
      <c r="M516" s="190">
        <f t="shared" ca="1" si="142"/>
        <v>0.86943337358964612</v>
      </c>
      <c r="N516" s="190">
        <f t="shared" ca="1" si="142"/>
        <v>0.83889525181252367</v>
      </c>
      <c r="O516" s="190">
        <f t="shared" ca="1" si="142"/>
        <v>0.80872249092680581</v>
      </c>
      <c r="P516" s="190">
        <f t="shared" ca="1" si="142"/>
        <v>0.77912027298825626</v>
      </c>
      <c r="Q516" s="190">
        <f t="shared" ca="1" si="142"/>
        <v>0.75022711605302239</v>
      </c>
      <c r="R516" s="190">
        <f t="shared" ca="1" si="142"/>
        <v>0.72213299405365217</v>
      </c>
      <c r="S516" s="190">
        <f t="shared" ca="1" si="142"/>
        <v>0.69489273095254522</v>
      </c>
      <c r="T516" s="190">
        <f t="shared" ca="1" si="142"/>
        <v>0.66853585328544995</v>
      </c>
      <c r="U516" s="190">
        <f t="shared" ca="1" si="142"/>
        <v>0.64307380981485296</v>
      </c>
      <c r="V516" s="190">
        <f t="shared" ca="1" si="142"/>
        <v>0.61850524523834538</v>
      </c>
      <c r="W516" s="187">
        <f t="shared" ca="1" si="142"/>
        <v>0.59481984183294601</v>
      </c>
      <c r="Y516" s="78">
        <f t="shared" ca="1" si="133"/>
        <v>11765509.815903112</v>
      </c>
      <c r="Z516" s="78">
        <f t="shared" ca="1" si="134"/>
        <v>11769505.732414771</v>
      </c>
      <c r="AA516" s="78">
        <f t="shared" ca="1" si="135"/>
        <v>3995.9165116585791</v>
      </c>
    </row>
    <row r="517" spans="1:27" ht="11.25" customHeight="1" x14ac:dyDescent="0.2">
      <c r="A517" s="222">
        <f t="shared" si="136"/>
        <v>507</v>
      </c>
      <c r="B517" s="220">
        <f t="shared" si="126"/>
        <v>1.95E-2</v>
      </c>
      <c r="C517" s="217">
        <f t="shared" si="127"/>
        <v>2.7675000000000004E-3</v>
      </c>
      <c r="D517" s="219">
        <f t="shared" ca="1" si="128"/>
        <v>0.54132747059303299</v>
      </c>
      <c r="E517" s="218">
        <f t="shared" ca="1" si="129"/>
        <v>0.10377858823962299</v>
      </c>
      <c r="F517" s="187">
        <f t="shared" ca="1" si="130"/>
        <v>5.1236572613183227E-4</v>
      </c>
      <c r="G517" s="217">
        <f t="shared" ca="1" si="131"/>
        <v>3.2798657261318325E-3</v>
      </c>
      <c r="H517" s="187">
        <f t="shared" ca="1" si="132"/>
        <v>2.2779865726131832E-2</v>
      </c>
      <c r="I517" s="191">
        <f t="shared" ca="1" si="142"/>
        <v>0.98812633688348828</v>
      </c>
      <c r="J517" s="190">
        <f t="shared" ca="1" si="142"/>
        <v>0.96200590878866676</v>
      </c>
      <c r="K517" s="190">
        <f t="shared" ca="1" si="142"/>
        <v>0.93370786519990445</v>
      </c>
      <c r="L517" s="190">
        <f t="shared" ca="1" si="142"/>
        <v>0.90414637445172263</v>
      </c>
      <c r="M517" s="190">
        <f t="shared" ca="1" si="142"/>
        <v>0.87399112926865874</v>
      </c>
      <c r="N517" s="190">
        <f t="shared" ca="1" si="142"/>
        <v>0.84372617268088046</v>
      </c>
      <c r="O517" s="190">
        <f t="shared" ca="1" si="142"/>
        <v>0.8136963867157907</v>
      </c>
      <c r="P517" s="190">
        <f t="shared" ca="1" si="142"/>
        <v>0.78414336050456868</v>
      </c>
      <c r="Q517" s="190">
        <f t="shared" ca="1" si="142"/>
        <v>0.75523261135850661</v>
      </c>
      <c r="R517" s="190">
        <f t="shared" ca="1" si="142"/>
        <v>0.72707400302680225</v>
      </c>
      <c r="S517" s="190">
        <f t="shared" ca="1" si="142"/>
        <v>0.69973693128279246</v>
      </c>
      <c r="T517" s="190">
        <f t="shared" ca="1" si="142"/>
        <v>0.6732615462623629</v>
      </c>
      <c r="U517" s="190">
        <f t="shared" ca="1" si="142"/>
        <v>0.6476670055394359</v>
      </c>
      <c r="V517" s="190">
        <f t="shared" ca="1" si="142"/>
        <v>0.62295752001730886</v>
      </c>
      <c r="W517" s="187">
        <f t="shared" ca="1" si="142"/>
        <v>0.59912676852510349</v>
      </c>
      <c r="Y517" s="78">
        <f t="shared" ca="1" si="133"/>
        <v>11828599.920505993</v>
      </c>
      <c r="Z517" s="78">
        <f t="shared" ca="1" si="134"/>
        <v>11832549.606550857</v>
      </c>
      <c r="AA517" s="78">
        <f t="shared" ca="1" si="135"/>
        <v>3949.6860448643565</v>
      </c>
    </row>
    <row r="518" spans="1:27" ht="11.25" customHeight="1" x14ac:dyDescent="0.2">
      <c r="A518" s="222">
        <f t="shared" si="136"/>
        <v>508</v>
      </c>
      <c r="B518" s="220">
        <f t="shared" si="126"/>
        <v>1.95E-2</v>
      </c>
      <c r="C518" s="217">
        <f t="shared" si="127"/>
        <v>2.7675000000000004E-3</v>
      </c>
      <c r="D518" s="219">
        <f t="shared" ca="1" si="128"/>
        <v>0.82246384572865128</v>
      </c>
      <c r="E518" s="218">
        <f t="shared" ca="1" si="129"/>
        <v>0.92479546785696121</v>
      </c>
      <c r="F518" s="187">
        <f t="shared" ca="1" si="130"/>
        <v>4.5658117868965986E-3</v>
      </c>
      <c r="G518" s="217">
        <f t="shared" ca="1" si="131"/>
        <v>7.3333117868965986E-3</v>
      </c>
      <c r="H518" s="187">
        <f t="shared" ca="1" si="132"/>
        <v>2.6833311786896599E-2</v>
      </c>
      <c r="I518" s="191">
        <f t="shared" ca="1" si="142"/>
        <v>0.98625493150185695</v>
      </c>
      <c r="J518" s="190">
        <f t="shared" ca="1" si="142"/>
        <v>0.95721193449760611</v>
      </c>
      <c r="K518" s="190">
        <f t="shared" ca="1" si="142"/>
        <v>0.92686544686041994</v>
      </c>
      <c r="L518" s="190">
        <f t="shared" ca="1" si="142"/>
        <v>0.89591268951931491</v>
      </c>
      <c r="M518" s="190">
        <f t="shared" ca="1" si="142"/>
        <v>0.86485403852547338</v>
      </c>
      <c r="N518" s="190">
        <f t="shared" ca="1" si="142"/>
        <v>0.83404396310619244</v>
      </c>
      <c r="O518" s="190">
        <f t="shared" ca="1" si="142"/>
        <v>0.8037295784678653</v>
      </c>
      <c r="P518" s="190">
        <f t="shared" ca="1" si="142"/>
        <v>0.77407947520785181</v>
      </c>
      <c r="Q518" s="190">
        <f t="shared" ca="1" si="142"/>
        <v>0.74520510007082541</v>
      </c>
      <c r="R518" s="190">
        <f t="shared" ca="1" si="142"/>
        <v>0.71717651977659913</v>
      </c>
      <c r="S518" s="190">
        <f t="shared" ca="1" si="142"/>
        <v>0.69003399350454375</v>
      </c>
      <c r="T518" s="190">
        <f t="shared" ca="1" si="142"/>
        <v>0.66379644035309682</v>
      </c>
      <c r="U518" s="190">
        <f t="shared" ca="1" si="142"/>
        <v>0.63846761824925646</v>
      </c>
      <c r="V518" s="190">
        <f t="shared" ca="1" si="142"/>
        <v>0.61404062228507172</v>
      </c>
      <c r="W518" s="187">
        <f t="shared" ca="1" si="142"/>
        <v>0.59050115228550548</v>
      </c>
      <c r="Y518" s="78">
        <f t="shared" ca="1" si="133"/>
        <v>11702173.50421148</v>
      </c>
      <c r="Z518" s="78">
        <f t="shared" ca="1" si="134"/>
        <v>11706215.947068349</v>
      </c>
      <c r="AA518" s="78">
        <f t="shared" ca="1" si="135"/>
        <v>4042.442856868729</v>
      </c>
    </row>
    <row r="519" spans="1:27" ht="11.25" customHeight="1" x14ac:dyDescent="0.2">
      <c r="A519" s="222">
        <f t="shared" si="136"/>
        <v>509</v>
      </c>
      <c r="B519" s="220">
        <f t="shared" si="126"/>
        <v>1.95E-2</v>
      </c>
      <c r="C519" s="217">
        <f t="shared" si="127"/>
        <v>2.7675000000000004E-3</v>
      </c>
      <c r="D519" s="219">
        <f t="shared" ca="1" si="128"/>
        <v>0.26228150082161383</v>
      </c>
      <c r="E519" s="218">
        <f t="shared" ca="1" si="129"/>
        <v>-0.63632747357800923</v>
      </c>
      <c r="F519" s="187">
        <f t="shared" ca="1" si="130"/>
        <v>-3.1416151788905408E-3</v>
      </c>
      <c r="G519" s="217">
        <f t="shared" ca="1" si="131"/>
        <v>-3.7411517889054035E-4</v>
      </c>
      <c r="H519" s="187">
        <f t="shared" ca="1" si="132"/>
        <v>1.9125884821109461E-2</v>
      </c>
      <c r="I519" s="191">
        <f t="shared" ca="1" si="142"/>
        <v>0.98981635926792877</v>
      </c>
      <c r="J519" s="190">
        <f t="shared" ca="1" si="142"/>
        <v>0.96634801275490378</v>
      </c>
      <c r="K519" s="190">
        <f t="shared" ca="1" si="142"/>
        <v>0.9399192472154404</v>
      </c>
      <c r="L519" s="190">
        <f t="shared" ca="1" si="142"/>
        <v>0.91163346562430181</v>
      </c>
      <c r="M519" s="190">
        <f t="shared" ca="1" si="142"/>
        <v>0.88231046681410685</v>
      </c>
      <c r="N519" s="190">
        <f t="shared" ca="1" si="142"/>
        <v>0.85255049751962309</v>
      </c>
      <c r="O519" s="190">
        <f t="shared" ca="1" si="142"/>
        <v>0.82278685297695153</v>
      </c>
      <c r="P519" s="190">
        <f t="shared" ca="1" si="142"/>
        <v>0.7933275424259072</v>
      </c>
      <c r="Q519" s="190">
        <f t="shared" ca="1" si="142"/>
        <v>0.76438750513137543</v>
      </c>
      <c r="R519" s="190">
        <f t="shared" ca="1" si="142"/>
        <v>0.73611310440135735</v>
      </c>
      <c r="S519" s="190">
        <f t="shared" ca="1" si="142"/>
        <v>0.70860052728656764</v>
      </c>
      <c r="T519" s="190">
        <f t="shared" ca="1" si="142"/>
        <v>0.68190948449982258</v>
      </c>
      <c r="U519" s="190">
        <f t="shared" ca="1" si="142"/>
        <v>0.65607334343421631</v>
      </c>
      <c r="V519" s="190">
        <f t="shared" ca="1" si="142"/>
        <v>0.63110658461194924</v>
      </c>
      <c r="W519" s="187">
        <f t="shared" ca="1" si="142"/>
        <v>0.60701026608751474</v>
      </c>
      <c r="Y519" s="78">
        <f t="shared" ca="1" si="133"/>
        <v>11943893.260051966</v>
      </c>
      <c r="Z519" s="78">
        <f t="shared" ca="1" si="134"/>
        <v>11947758.797133613</v>
      </c>
      <c r="AA519" s="78">
        <f t="shared" ca="1" si="135"/>
        <v>3865.5370816476643</v>
      </c>
    </row>
    <row r="520" spans="1:27" ht="11.25" customHeight="1" x14ac:dyDescent="0.2">
      <c r="A520" s="222">
        <f t="shared" si="136"/>
        <v>510</v>
      </c>
      <c r="B520" s="220">
        <f t="shared" si="126"/>
        <v>1.95E-2</v>
      </c>
      <c r="C520" s="217">
        <f t="shared" si="127"/>
        <v>2.7675000000000004E-3</v>
      </c>
      <c r="D520" s="219">
        <f t="shared" ca="1" si="128"/>
        <v>0.40972019257565273</v>
      </c>
      <c r="E520" s="218">
        <f t="shared" ca="1" si="129"/>
        <v>-0.22826480332738397</v>
      </c>
      <c r="F520" s="187">
        <f t="shared" ca="1" si="130"/>
        <v>-1.1269671681901059E-3</v>
      </c>
      <c r="G520" s="217">
        <f t="shared" ca="1" si="131"/>
        <v>1.6405328318098945E-3</v>
      </c>
      <c r="H520" s="187">
        <f t="shared" ca="1" si="132"/>
        <v>2.1140532831809895E-2</v>
      </c>
      <c r="I520" s="191">
        <f t="shared" ca="1" si="142"/>
        <v>0.98888419638366065</v>
      </c>
      <c r="J520" s="190">
        <f t="shared" ca="1" si="142"/>
        <v>0.96395154494174962</v>
      </c>
      <c r="K520" s="190">
        <f t="shared" ca="1" si="142"/>
        <v>0.93648946509558095</v>
      </c>
      <c r="L520" s="190">
        <f t="shared" ca="1" si="142"/>
        <v>0.90749776987384478</v>
      </c>
      <c r="M520" s="190">
        <f t="shared" ca="1" si="142"/>
        <v>0.87771379528554772</v>
      </c>
      <c r="N520" s="190">
        <f t="shared" ca="1" si="142"/>
        <v>0.84767379070989202</v>
      </c>
      <c r="O520" s="190">
        <f t="shared" ca="1" si="142"/>
        <v>0.81776227197485196</v>
      </c>
      <c r="P520" s="190">
        <f t="shared" ca="1" si="142"/>
        <v>0.78825055504823105</v>
      </c>
      <c r="Q520" s="190">
        <f t="shared" ca="1" si="142"/>
        <v>0.75932625004450649</v>
      </c>
      <c r="R520" s="190">
        <f t="shared" ca="1" si="142"/>
        <v>0.7311155223374397</v>
      </c>
      <c r="S520" s="190">
        <f t="shared" ca="1" si="142"/>
        <v>0.70369972529424774</v>
      </c>
      <c r="T520" s="190">
        <f t="shared" ca="1" si="142"/>
        <v>0.67712773490461442</v>
      </c>
      <c r="U520" s="190">
        <f t="shared" ca="1" si="142"/>
        <v>0.65142504510748789</v>
      </c>
      <c r="V520" s="190">
        <f t="shared" ca="1" si="142"/>
        <v>0.62660044470265286</v>
      </c>
      <c r="W520" s="187">
        <f t="shared" ca="1" si="142"/>
        <v>0.60265090107442187</v>
      </c>
      <c r="Y520" s="78">
        <f t="shared" ca="1" si="133"/>
        <v>11880169.012778733</v>
      </c>
      <c r="Z520" s="78">
        <f t="shared" ca="1" si="134"/>
        <v>11884081.003920779</v>
      </c>
      <c r="AA520" s="78">
        <f t="shared" ca="1" si="135"/>
        <v>3911.9911420457065</v>
      </c>
    </row>
    <row r="521" spans="1:27" ht="11.25" customHeight="1" x14ac:dyDescent="0.2">
      <c r="A521" s="222">
        <f t="shared" si="136"/>
        <v>511</v>
      </c>
      <c r="B521" s="220">
        <f t="shared" si="126"/>
        <v>1.95E-2</v>
      </c>
      <c r="C521" s="217">
        <f t="shared" si="127"/>
        <v>2.7675000000000004E-3</v>
      </c>
      <c r="D521" s="219">
        <f t="shared" ca="1" si="128"/>
        <v>0.6929649222432126</v>
      </c>
      <c r="E521" s="218">
        <f t="shared" ca="1" si="129"/>
        <v>0.5042721355330354</v>
      </c>
      <c r="F521" s="187">
        <f t="shared" ca="1" si="130"/>
        <v>2.4896441864660696E-3</v>
      </c>
      <c r="G521" s="217">
        <f t="shared" ca="1" si="131"/>
        <v>5.2571441864660701E-3</v>
      </c>
      <c r="H521" s="187">
        <f t="shared" ca="1" si="132"/>
        <v>2.475714418646607E-2</v>
      </c>
      <c r="I521" s="191">
        <f t="shared" ref="I521:W530" ca="1" si="143">I$8*EXP(-$H521*I$9)</f>
        <v>0.98721301869902556</v>
      </c>
      <c r="J521" s="190">
        <f t="shared" ca="1" si="143"/>
        <v>0.95966440731674774</v>
      </c>
      <c r="K521" s="190">
        <f t="shared" ca="1" si="143"/>
        <v>0.93036383356045238</v>
      </c>
      <c r="L521" s="190">
        <f t="shared" ca="1" si="143"/>
        <v>0.90012055750450704</v>
      </c>
      <c r="M521" s="190">
        <f t="shared" ca="1" si="143"/>
        <v>0.86952204296715152</v>
      </c>
      <c r="N521" s="190">
        <f t="shared" ca="1" si="143"/>
        <v>0.83898921182858199</v>
      </c>
      <c r="O521" s="190">
        <f t="shared" ca="1" si="143"/>
        <v>0.80881921328246797</v>
      </c>
      <c r="P521" s="190">
        <f t="shared" ca="1" si="143"/>
        <v>0.77921793778740767</v>
      </c>
      <c r="Q521" s="190">
        <f t="shared" ca="1" si="143"/>
        <v>0.75032442813437761</v>
      </c>
      <c r="R521" s="190">
        <f t="shared" ca="1" si="143"/>
        <v>0.72222904447969127</v>
      </c>
      <c r="S521" s="190">
        <f t="shared" ca="1" si="143"/>
        <v>0.69498689355623133</v>
      </c>
      <c r="T521" s="190">
        <f t="shared" ca="1" si="143"/>
        <v>0.66862770794934046</v>
      </c>
      <c r="U521" s="190">
        <f t="shared" ca="1" si="143"/>
        <v>0.64316308587820037</v>
      </c>
      <c r="V521" s="190">
        <f t="shared" ca="1" si="143"/>
        <v>0.61859177992241088</v>
      </c>
      <c r="W521" s="187">
        <f t="shared" ca="1" si="143"/>
        <v>0.59490354979791049</v>
      </c>
      <c r="Y521" s="78">
        <f t="shared" ca="1" si="133"/>
        <v>11766736.712664505</v>
      </c>
      <c r="Z521" s="78">
        <f t="shared" ca="1" si="134"/>
        <v>11770731.729011955</v>
      </c>
      <c r="AA521" s="78">
        <f t="shared" ca="1" si="135"/>
        <v>3995.0163474492729</v>
      </c>
    </row>
    <row r="522" spans="1:27" ht="11.25" customHeight="1" x14ac:dyDescent="0.2">
      <c r="A522" s="222">
        <f t="shared" si="136"/>
        <v>512</v>
      </c>
      <c r="B522" s="220">
        <f t="shared" si="126"/>
        <v>1.95E-2</v>
      </c>
      <c r="C522" s="217">
        <f t="shared" si="127"/>
        <v>2.7675000000000004E-3</v>
      </c>
      <c r="D522" s="219">
        <f t="shared" ca="1" si="128"/>
        <v>0.49431232201757491</v>
      </c>
      <c r="E522" s="218">
        <f t="shared" ca="1" si="129"/>
        <v>-1.4257377455883149E-2</v>
      </c>
      <c r="F522" s="187">
        <f t="shared" ca="1" si="130"/>
        <v>-7.0390161177102191E-5</v>
      </c>
      <c r="G522" s="217">
        <f t="shared" ca="1" si="131"/>
        <v>2.6971098388228983E-3</v>
      </c>
      <c r="H522" s="187">
        <f t="shared" ca="1" si="132"/>
        <v>2.21971098388229E-2</v>
      </c>
      <c r="I522" s="191">
        <f t="shared" ca="1" si="143"/>
        <v>0.988395676914955</v>
      </c>
      <c r="J522" s="190">
        <f t="shared" ca="1" si="143"/>
        <v>0.96269710016225674</v>
      </c>
      <c r="K522" s="190">
        <f t="shared" ca="1" si="143"/>
        <v>0.93469573047396992</v>
      </c>
      <c r="L522" s="190">
        <f t="shared" ca="1" si="143"/>
        <v>0.90533632019734211</v>
      </c>
      <c r="M522" s="190">
        <f t="shared" ca="1" si="143"/>
        <v>0.8753126635977071</v>
      </c>
      <c r="N522" s="190">
        <f t="shared" ca="1" si="143"/>
        <v>0.84512737550106631</v>
      </c>
      <c r="O522" s="190">
        <f t="shared" ca="1" si="143"/>
        <v>0.8151394210195726</v>
      </c>
      <c r="P522" s="190">
        <f t="shared" ca="1" si="143"/>
        <v>0.78560094323710405</v>
      </c>
      <c r="Q522" s="190">
        <f t="shared" ca="1" si="143"/>
        <v>0.7566852982032678</v>
      </c>
      <c r="R522" s="190">
        <f t="shared" ca="1" si="143"/>
        <v>0.72850813093795941</v>
      </c>
      <c r="S522" s="190">
        <f t="shared" ca="1" si="143"/>
        <v>0.70114307640391815</v>
      </c>
      <c r="T522" s="190">
        <f t="shared" ca="1" si="143"/>
        <v>0.67463337737822915</v>
      </c>
      <c r="U522" s="190">
        <f t="shared" ca="1" si="143"/>
        <v>0.64900043671354535</v>
      </c>
      <c r="V522" s="190">
        <f t="shared" ca="1" si="143"/>
        <v>0.62425008720779995</v>
      </c>
      <c r="W522" s="187">
        <f t="shared" ca="1" si="143"/>
        <v>0.60037717262131951</v>
      </c>
      <c r="Y522" s="78">
        <f t="shared" ca="1" si="133"/>
        <v>11846902.810570013</v>
      </c>
      <c r="Z522" s="78">
        <f t="shared" ca="1" si="134"/>
        <v>11850839.107964668</v>
      </c>
      <c r="AA522" s="78">
        <f t="shared" ca="1" si="135"/>
        <v>3936.2973946556449</v>
      </c>
    </row>
    <row r="523" spans="1:27" ht="11.25" customHeight="1" x14ac:dyDescent="0.2">
      <c r="A523" s="222">
        <f t="shared" si="136"/>
        <v>513</v>
      </c>
      <c r="B523" s="220">
        <f t="shared" ref="B523:B586" si="144">$B$5</f>
        <v>1.95E-2</v>
      </c>
      <c r="C523" s="217">
        <f t="shared" ref="C523:C586" si="145">$B$2*($B$3-$B523)*$B$8</f>
        <v>2.7675000000000004E-3</v>
      </c>
      <c r="D523" s="219">
        <f t="shared" ref="D523:D586" ca="1" si="146">RAND()</f>
        <v>0.18755050115423955</v>
      </c>
      <c r="E523" s="218">
        <f t="shared" ref="E523:E586" ca="1" si="147">NORMINV(D523,0,1)</f>
        <v>-0.88695894889132776</v>
      </c>
      <c r="F523" s="187">
        <f t="shared" ref="F523:F586" ca="1" si="148">SQRT($B523)*$B$9*E523</f>
        <v>-4.3790089420808129E-3</v>
      </c>
      <c r="G523" s="217">
        <f t="shared" ref="G523:G586" ca="1" si="149">C523+F523</f>
        <v>-1.6115089420808124E-3</v>
      </c>
      <c r="H523" s="187">
        <f t="shared" ref="H523:H586" ca="1" si="150">$B523+G523</f>
        <v>1.7888491057919186E-2</v>
      </c>
      <c r="I523" s="191">
        <f t="shared" ca="1" si="143"/>
        <v>0.9903893278357172</v>
      </c>
      <c r="J523" s="190">
        <f t="shared" ca="1" si="143"/>
        <v>0.96782287212983464</v>
      </c>
      <c r="K523" s="190">
        <f t="shared" ca="1" si="143"/>
        <v>0.94203203809400249</v>
      </c>
      <c r="L523" s="190">
        <f t="shared" ca="1" si="143"/>
        <v>0.91418294125651567</v>
      </c>
      <c r="M523" s="190">
        <f t="shared" ca="1" si="143"/>
        <v>0.88514566104803705</v>
      </c>
      <c r="N523" s="190">
        <f t="shared" ca="1" si="143"/>
        <v>0.85555966105935188</v>
      </c>
      <c r="O523" s="190">
        <f t="shared" ca="1" si="143"/>
        <v>0.82588823508556397</v>
      </c>
      <c r="P523" s="190">
        <f t="shared" ca="1" si="143"/>
        <v>0.79646201702359465</v>
      </c>
      <c r="Q523" s="190">
        <f t="shared" ca="1" si="143"/>
        <v>0.76751282942117416</v>
      </c>
      <c r="R523" s="190">
        <f t="shared" ca="1" si="143"/>
        <v>0.73919953129006166</v>
      </c>
      <c r="S523" s="190">
        <f t="shared" ca="1" si="143"/>
        <v>0.71162749665499869</v>
      </c>
      <c r="T523" s="190">
        <f t="shared" ca="1" si="143"/>
        <v>0.68486315206495174</v>
      </c>
      <c r="U523" s="190">
        <f t="shared" ca="1" si="143"/>
        <v>0.65894474836333861</v>
      </c>
      <c r="V523" s="190">
        <f t="shared" ca="1" si="143"/>
        <v>0.63389029813757203</v>
      </c>
      <c r="W523" s="187">
        <f t="shared" ca="1" si="143"/>
        <v>0.60970339904894622</v>
      </c>
      <c r="Y523" s="78">
        <f t="shared" ref="Y523:Y586" ca="1" si="151">SUMPRODUCT($I523:$W523,$I$3:$W$3)</f>
        <v>11983224.208513658</v>
      </c>
      <c r="Z523" s="78">
        <f t="shared" ref="Z523:Z586" ca="1" si="152">SUMPRODUCT($I523:$W523,$I$4:$W$4)</f>
        <v>11987061.147873402</v>
      </c>
      <c r="AA523" s="78">
        <f t="shared" ref="AA523:AA586" ca="1" si="153">+Z523-Y523</f>
        <v>3836.9393597431481</v>
      </c>
    </row>
    <row r="524" spans="1:27" ht="11.25" customHeight="1" x14ac:dyDescent="0.2">
      <c r="A524" s="222">
        <f t="shared" ref="A524:A587" si="154">+A523+1</f>
        <v>514</v>
      </c>
      <c r="B524" s="220">
        <f t="shared" si="144"/>
        <v>1.95E-2</v>
      </c>
      <c r="C524" s="217">
        <f t="shared" si="145"/>
        <v>2.7675000000000004E-3</v>
      </c>
      <c r="D524" s="219">
        <f t="shared" ca="1" si="146"/>
        <v>0.68317788409964997</v>
      </c>
      <c r="E524" s="218">
        <f t="shared" ca="1" si="147"/>
        <v>0.47660386342412797</v>
      </c>
      <c r="F524" s="187">
        <f t="shared" ca="1" si="148"/>
        <v>2.3530430380946858E-3</v>
      </c>
      <c r="G524" s="217">
        <f t="shared" ca="1" si="149"/>
        <v>5.1205430380946862E-3</v>
      </c>
      <c r="H524" s="187">
        <f t="shared" ca="1" si="150"/>
        <v>2.4620543038094685E-2</v>
      </c>
      <c r="I524" s="191">
        <f t="shared" ca="1" si="143"/>
        <v>0.98727608853132232</v>
      </c>
      <c r="J524" s="190">
        <f t="shared" ca="1" si="143"/>
        <v>0.95982598754809267</v>
      </c>
      <c r="K524" s="190">
        <f t="shared" ca="1" si="143"/>
        <v>0.93059447183831934</v>
      </c>
      <c r="L524" s="190">
        <f t="shared" ca="1" si="143"/>
        <v>0.90039810549916321</v>
      </c>
      <c r="M524" s="190">
        <f t="shared" ca="1" si="143"/>
        <v>0.86983005556210358</v>
      </c>
      <c r="N524" s="190">
        <f t="shared" ca="1" si="143"/>
        <v>0.83931560993404697</v>
      </c>
      <c r="O524" s="190">
        <f t="shared" ca="1" si="143"/>
        <v>0.80915521290385828</v>
      </c>
      <c r="P524" s="190">
        <f t="shared" ca="1" si="143"/>
        <v>0.77955721568808312</v>
      </c>
      <c r="Q524" s="190">
        <f t="shared" ca="1" si="143"/>
        <v>0.75066248402236713</v>
      </c>
      <c r="R524" s="190">
        <f t="shared" ca="1" si="143"/>
        <v>0.7225627199203819</v>
      </c>
      <c r="S524" s="190">
        <f t="shared" ca="1" si="143"/>
        <v>0.6953140126024463</v>
      </c>
      <c r="T524" s="190">
        <f t="shared" ca="1" si="143"/>
        <v>0.66894681060655325</v>
      </c>
      <c r="U524" s="190">
        <f t="shared" ca="1" si="143"/>
        <v>0.64347323148165292</v>
      </c>
      <c r="V524" s="190">
        <f t="shared" ca="1" si="143"/>
        <v>0.61889240268465995</v>
      </c>
      <c r="W524" s="187">
        <f t="shared" ca="1" si="143"/>
        <v>0.59519435302906043</v>
      </c>
      <c r="Y524" s="78">
        <f t="shared" ca="1" si="151"/>
        <v>11770998.761852114</v>
      </c>
      <c r="Z524" s="78">
        <f t="shared" ca="1" si="152"/>
        <v>11774990.651507284</v>
      </c>
      <c r="AA524" s="78">
        <f t="shared" ca="1" si="153"/>
        <v>3991.8896551709622</v>
      </c>
    </row>
    <row r="525" spans="1:27" ht="11.25" customHeight="1" x14ac:dyDescent="0.2">
      <c r="A525" s="222">
        <f t="shared" si="154"/>
        <v>515</v>
      </c>
      <c r="B525" s="220">
        <f t="shared" si="144"/>
        <v>1.95E-2</v>
      </c>
      <c r="C525" s="217">
        <f t="shared" si="145"/>
        <v>2.7675000000000004E-3</v>
      </c>
      <c r="D525" s="219">
        <f t="shared" ca="1" si="146"/>
        <v>0.65757078616807585</v>
      </c>
      <c r="E525" s="218">
        <f t="shared" ca="1" si="147"/>
        <v>0.40584236579077831</v>
      </c>
      <c r="F525" s="187">
        <f t="shared" ca="1" si="148"/>
        <v>2.0036861357501175E-3</v>
      </c>
      <c r="G525" s="217">
        <f t="shared" ca="1" si="149"/>
        <v>4.7711861357501179E-3</v>
      </c>
      <c r="H525" s="187">
        <f t="shared" ca="1" si="150"/>
        <v>2.427118613575012E-2</v>
      </c>
      <c r="I525" s="191">
        <f t="shared" ca="1" si="143"/>
        <v>0.98743740771116872</v>
      </c>
      <c r="J525" s="190">
        <f t="shared" ca="1" si="143"/>
        <v>0.96023935212996026</v>
      </c>
      <c r="K525" s="190">
        <f t="shared" ca="1" si="143"/>
        <v>0.93118458846420216</v>
      </c>
      <c r="L525" s="190">
        <f t="shared" ca="1" si="143"/>
        <v>0.90110832278997499</v>
      </c>
      <c r="M525" s="190">
        <f t="shared" ca="1" si="143"/>
        <v>0.87061829300693083</v>
      </c>
      <c r="N525" s="190">
        <f t="shared" ca="1" si="143"/>
        <v>0.84015094958270742</v>
      </c>
      <c r="O525" s="190">
        <f t="shared" ca="1" si="143"/>
        <v>0.8100151657309137</v>
      </c>
      <c r="P525" s="190">
        <f t="shared" ca="1" si="143"/>
        <v>0.78042558976224774</v>
      </c>
      <c r="Q525" s="190">
        <f t="shared" ca="1" si="143"/>
        <v>0.75152775367383273</v>
      </c>
      <c r="R525" s="190">
        <f t="shared" ca="1" si="143"/>
        <v>0.72341679502083001</v>
      </c>
      <c r="S525" s="190">
        <f t="shared" ca="1" si="143"/>
        <v>0.69615131888361881</v>
      </c>
      <c r="T525" s="190">
        <f t="shared" ca="1" si="143"/>
        <v>0.66976360737198959</v>
      </c>
      <c r="U525" s="190">
        <f t="shared" ca="1" si="143"/>
        <v>0.64426710818024369</v>
      </c>
      <c r="V525" s="190">
        <f t="shared" ca="1" si="143"/>
        <v>0.61966190900350449</v>
      </c>
      <c r="W525" s="187">
        <f t="shared" ca="1" si="143"/>
        <v>0.59593872798664105</v>
      </c>
      <c r="Y525" s="78">
        <f t="shared" ca="1" si="151"/>
        <v>11781906.889298765</v>
      </c>
      <c r="Z525" s="78">
        <f t="shared" ca="1" si="152"/>
        <v>11785890.779032584</v>
      </c>
      <c r="AA525" s="78">
        <f t="shared" ca="1" si="153"/>
        <v>3983.889733819291</v>
      </c>
    </row>
    <row r="526" spans="1:27" ht="11.25" customHeight="1" x14ac:dyDescent="0.2">
      <c r="A526" s="222">
        <f t="shared" si="154"/>
        <v>516</v>
      </c>
      <c r="B526" s="220">
        <f t="shared" si="144"/>
        <v>1.95E-2</v>
      </c>
      <c r="C526" s="217">
        <f t="shared" si="145"/>
        <v>2.7675000000000004E-3</v>
      </c>
      <c r="D526" s="219">
        <f t="shared" ca="1" si="146"/>
        <v>2.6810374268044668E-2</v>
      </c>
      <c r="E526" s="218">
        <f t="shared" ca="1" si="147"/>
        <v>-1.9298877422860388</v>
      </c>
      <c r="F526" s="187">
        <f t="shared" ca="1" si="148"/>
        <v>-9.5280572919932867E-3</v>
      </c>
      <c r="G526" s="217">
        <f t="shared" ca="1" si="149"/>
        <v>-6.7605572919932858E-3</v>
      </c>
      <c r="H526" s="187">
        <f t="shared" ca="1" si="150"/>
        <v>1.2739442708006714E-2</v>
      </c>
      <c r="I526" s="191">
        <f t="shared" ca="1" si="143"/>
        <v>0.99277713093988873</v>
      </c>
      <c r="J526" s="190">
        <f t="shared" ca="1" si="143"/>
        <v>0.97398427406211685</v>
      </c>
      <c r="K526" s="190">
        <f t="shared" ca="1" si="143"/>
        <v>0.95087491281084313</v>
      </c>
      <c r="L526" s="190">
        <f t="shared" ca="1" si="143"/>
        <v>0.92486861985886792</v>
      </c>
      <c r="M526" s="190">
        <f t="shared" ca="1" si="143"/>
        <v>0.89704164832168065</v>
      </c>
      <c r="N526" s="190">
        <f t="shared" ca="1" si="143"/>
        <v>0.86819588485306065</v>
      </c>
      <c r="O526" s="190">
        <f t="shared" ca="1" si="143"/>
        <v>0.83891975409932551</v>
      </c>
      <c r="P526" s="190">
        <f t="shared" ca="1" si="143"/>
        <v>0.80963875073890479</v>
      </c>
      <c r="Q526" s="190">
        <f t="shared" ca="1" si="143"/>
        <v>0.78065575482768612</v>
      </c>
      <c r="R526" s="190">
        <f t="shared" ca="1" si="143"/>
        <v>0.75218236542841221</v>
      </c>
      <c r="S526" s="190">
        <f t="shared" ca="1" si="143"/>
        <v>0.72436281413317383</v>
      </c>
      <c r="T526" s="190">
        <f t="shared" ca="1" si="143"/>
        <v>0.69729197914244534</v>
      </c>
      <c r="U526" s="190">
        <f t="shared" ca="1" si="143"/>
        <v>0.67102882613563641</v>
      </c>
      <c r="V526" s="190">
        <f t="shared" ca="1" si="143"/>
        <v>0.64560636527624748</v>
      </c>
      <c r="W526" s="187">
        <f t="shared" ca="1" si="143"/>
        <v>0.6210389867846452</v>
      </c>
      <c r="Y526" s="78">
        <f t="shared" ca="1" si="151"/>
        <v>12148468.067412933</v>
      </c>
      <c r="Z526" s="78">
        <f t="shared" ca="1" si="152"/>
        <v>12152185.538538715</v>
      </c>
      <c r="AA526" s="78">
        <f t="shared" ca="1" si="153"/>
        <v>3717.4711257815361</v>
      </c>
    </row>
    <row r="527" spans="1:27" ht="11.25" customHeight="1" x14ac:dyDescent="0.2">
      <c r="A527" s="222">
        <f t="shared" si="154"/>
        <v>517</v>
      </c>
      <c r="B527" s="220">
        <f t="shared" si="144"/>
        <v>1.95E-2</v>
      </c>
      <c r="C527" s="217">
        <f t="shared" si="145"/>
        <v>2.7675000000000004E-3</v>
      </c>
      <c r="D527" s="219">
        <f t="shared" ca="1" si="146"/>
        <v>0.67834678543084148</v>
      </c>
      <c r="E527" s="218">
        <f t="shared" ca="1" si="147"/>
        <v>0.46308083155670104</v>
      </c>
      <c r="F527" s="187">
        <f t="shared" ca="1" si="148"/>
        <v>2.2862784177641437E-3</v>
      </c>
      <c r="G527" s="217">
        <f t="shared" ca="1" si="149"/>
        <v>5.0537784177641445E-3</v>
      </c>
      <c r="H527" s="187">
        <f t="shared" ca="1" si="150"/>
        <v>2.4553778417764145E-2</v>
      </c>
      <c r="I527" s="191">
        <f t="shared" ca="1" si="143"/>
        <v>0.98730691575133878</v>
      </c>
      <c r="J527" s="190">
        <f t="shared" ca="1" si="143"/>
        <v>0.95990497074077874</v>
      </c>
      <c r="K527" s="190">
        <f t="shared" ca="1" si="143"/>
        <v>0.93070721846331739</v>
      </c>
      <c r="L527" s="190">
        <f t="shared" ca="1" si="143"/>
        <v>0.90053378985965538</v>
      </c>
      <c r="M527" s="190">
        <f t="shared" ca="1" si="143"/>
        <v>0.86998063823535021</v>
      </c>
      <c r="N527" s="190">
        <f t="shared" ca="1" si="143"/>
        <v>0.83947518513636055</v>
      </c>
      <c r="O527" s="190">
        <f t="shared" ca="1" si="143"/>
        <v>0.80931948548750055</v>
      </c>
      <c r="P527" s="190">
        <f t="shared" ca="1" si="143"/>
        <v>0.7797230935124928</v>
      </c>
      <c r="Q527" s="190">
        <f t="shared" ca="1" si="143"/>
        <v>0.75082776624884184</v>
      </c>
      <c r="R527" s="190">
        <f t="shared" ca="1" si="143"/>
        <v>0.72272586185049892</v>
      </c>
      <c r="S527" s="190">
        <f t="shared" ca="1" si="143"/>
        <v>0.69547394998635437</v>
      </c>
      <c r="T527" s="190">
        <f t="shared" ca="1" si="143"/>
        <v>0.66910282932241338</v>
      </c>
      <c r="U527" s="190">
        <f t="shared" ca="1" si="143"/>
        <v>0.64362487138993141</v>
      </c>
      <c r="V527" s="190">
        <f t="shared" ca="1" si="143"/>
        <v>0.61903938698851646</v>
      </c>
      <c r="W527" s="187">
        <f t="shared" ca="1" si="143"/>
        <v>0.59533653654384233</v>
      </c>
      <c r="Y527" s="78">
        <f t="shared" ca="1" si="151"/>
        <v>11773082.499517191</v>
      </c>
      <c r="Z527" s="78">
        <f t="shared" ca="1" si="152"/>
        <v>11777072.86070871</v>
      </c>
      <c r="AA527" s="78">
        <f t="shared" ca="1" si="153"/>
        <v>3990.3611915186048</v>
      </c>
    </row>
    <row r="528" spans="1:27" ht="11.25" customHeight="1" x14ac:dyDescent="0.2">
      <c r="A528" s="222">
        <f t="shared" si="154"/>
        <v>518</v>
      </c>
      <c r="B528" s="220">
        <f t="shared" si="144"/>
        <v>1.95E-2</v>
      </c>
      <c r="C528" s="217">
        <f t="shared" si="145"/>
        <v>2.7675000000000004E-3</v>
      </c>
      <c r="D528" s="219">
        <f t="shared" ca="1" si="146"/>
        <v>9.814148960089264E-2</v>
      </c>
      <c r="E528" s="218">
        <f t="shared" ca="1" si="147"/>
        <v>-1.2922141891096159</v>
      </c>
      <c r="F528" s="187">
        <f t="shared" ca="1" si="148"/>
        <v>-6.3797963775751049E-3</v>
      </c>
      <c r="G528" s="217">
        <f t="shared" ca="1" si="149"/>
        <v>-3.6122963775751045E-3</v>
      </c>
      <c r="H528" s="187">
        <f t="shared" ca="1" si="150"/>
        <v>1.5887703622424896E-2</v>
      </c>
      <c r="I528" s="191">
        <f t="shared" ca="1" si="143"/>
        <v>0.99131648356540014</v>
      </c>
      <c r="J528" s="190">
        <f t="shared" ca="1" si="143"/>
        <v>0.97021239031023077</v>
      </c>
      <c r="K528" s="190">
        <f t="shared" ca="1" si="143"/>
        <v>0.94545833990925676</v>
      </c>
      <c r="L528" s="190">
        <f t="shared" ca="1" si="143"/>
        <v>0.91832037547928813</v>
      </c>
      <c r="M528" s="190">
        <f t="shared" ca="1" si="143"/>
        <v>0.88974927876824583</v>
      </c>
      <c r="N528" s="190">
        <f t="shared" ca="1" si="143"/>
        <v>0.86044777571926323</v>
      </c>
      <c r="O528" s="190">
        <f t="shared" ca="1" si="143"/>
        <v>0.83092772607374843</v>
      </c>
      <c r="P528" s="190">
        <f t="shared" ca="1" si="143"/>
        <v>0.80155648736452223</v>
      </c>
      <c r="Q528" s="190">
        <f t="shared" ca="1" si="143"/>
        <v>0.77259333921077089</v>
      </c>
      <c r="R528" s="190">
        <f t="shared" ca="1" si="143"/>
        <v>0.74421749130032744</v>
      </c>
      <c r="S528" s="190">
        <f t="shared" ca="1" si="143"/>
        <v>0.71654929580435855</v>
      </c>
      <c r="T528" s="190">
        <f t="shared" ca="1" si="143"/>
        <v>0.68966613755164474</v>
      </c>
      <c r="U528" s="190">
        <f t="shared" ca="1" si="143"/>
        <v>0.66361424083780984</v>
      </c>
      <c r="V528" s="190">
        <f t="shared" ca="1" si="143"/>
        <v>0.63841738817526472</v>
      </c>
      <c r="W528" s="187">
        <f t="shared" ca="1" si="143"/>
        <v>0.61408332765768991</v>
      </c>
      <c r="Y528" s="78">
        <f t="shared" ca="1" si="151"/>
        <v>12047130.077727823</v>
      </c>
      <c r="Z528" s="78">
        <f t="shared" ca="1" si="152"/>
        <v>12050920.679129185</v>
      </c>
      <c r="AA528" s="78">
        <f t="shared" ca="1" si="153"/>
        <v>3790.6014013625681</v>
      </c>
    </row>
    <row r="529" spans="1:27" ht="11.25" customHeight="1" x14ac:dyDescent="0.2">
      <c r="A529" s="222">
        <f t="shared" si="154"/>
        <v>519</v>
      </c>
      <c r="B529" s="220">
        <f t="shared" si="144"/>
        <v>1.95E-2</v>
      </c>
      <c r="C529" s="217">
        <f t="shared" si="145"/>
        <v>2.7675000000000004E-3</v>
      </c>
      <c r="D529" s="219">
        <f t="shared" ca="1" si="146"/>
        <v>0.14208268200560081</v>
      </c>
      <c r="E529" s="218">
        <f t="shared" ca="1" si="147"/>
        <v>-1.0710090420527811</v>
      </c>
      <c r="F529" s="187">
        <f t="shared" ca="1" si="148"/>
        <v>-5.287683469523412E-3</v>
      </c>
      <c r="G529" s="217">
        <f t="shared" ca="1" si="149"/>
        <v>-2.5201834695234115E-3</v>
      </c>
      <c r="H529" s="187">
        <f t="shared" ca="1" si="150"/>
        <v>1.6979816530476588E-2</v>
      </c>
      <c r="I529" s="191">
        <f t="shared" ca="1" si="143"/>
        <v>0.99081029591696645</v>
      </c>
      <c r="J529" s="190">
        <f t="shared" ca="1" si="143"/>
        <v>0.96890736168514513</v>
      </c>
      <c r="K529" s="190">
        <f t="shared" ca="1" si="143"/>
        <v>0.94358658026768005</v>
      </c>
      <c r="L529" s="190">
        <f t="shared" ca="1" si="143"/>
        <v>0.91605967639264008</v>
      </c>
      <c r="M529" s="190">
        <f t="shared" ca="1" si="143"/>
        <v>0.88723347312645051</v>
      </c>
      <c r="N529" s="190">
        <f t="shared" ca="1" si="143"/>
        <v>0.85777618821101054</v>
      </c>
      <c r="O529" s="190">
        <f t="shared" ca="1" si="143"/>
        <v>0.82817316295561916</v>
      </c>
      <c r="P529" s="190">
        <f t="shared" ca="1" si="143"/>
        <v>0.79877168802402931</v>
      </c>
      <c r="Q529" s="190">
        <f t="shared" ca="1" si="143"/>
        <v>0.76981603161440104</v>
      </c>
      <c r="R529" s="190">
        <f t="shared" ca="1" si="143"/>
        <v>0.74147427277364641</v>
      </c>
      <c r="S529" s="190">
        <f t="shared" ca="1" si="143"/>
        <v>0.71385856902906575</v>
      </c>
      <c r="T529" s="190">
        <f t="shared" ca="1" si="143"/>
        <v>0.68704030848582287</v>
      </c>
      <c r="U529" s="190">
        <f t="shared" ca="1" si="143"/>
        <v>0.661061351331936</v>
      </c>
      <c r="V529" s="190">
        <f t="shared" ca="1" si="143"/>
        <v>0.63594232157820907</v>
      </c>
      <c r="W529" s="187">
        <f t="shared" ca="1" si="143"/>
        <v>0.61168869506910062</v>
      </c>
      <c r="Y529" s="78">
        <f t="shared" ca="1" si="151"/>
        <v>12012199.976461723</v>
      </c>
      <c r="Z529" s="78">
        <f t="shared" ca="1" si="152"/>
        <v>12016015.885403812</v>
      </c>
      <c r="AA529" s="78">
        <f t="shared" ca="1" si="153"/>
        <v>3815.9089420884848</v>
      </c>
    </row>
    <row r="530" spans="1:27" ht="11.25" customHeight="1" x14ac:dyDescent="0.2">
      <c r="A530" s="222">
        <f t="shared" si="154"/>
        <v>520</v>
      </c>
      <c r="B530" s="220">
        <f t="shared" si="144"/>
        <v>1.95E-2</v>
      </c>
      <c r="C530" s="217">
        <f t="shared" si="145"/>
        <v>2.7675000000000004E-3</v>
      </c>
      <c r="D530" s="219">
        <f t="shared" ca="1" si="146"/>
        <v>0.72208116484395957</v>
      </c>
      <c r="E530" s="218">
        <f t="shared" ca="1" si="147"/>
        <v>0.58903518601171423</v>
      </c>
      <c r="F530" s="187">
        <f t="shared" ca="1" si="148"/>
        <v>2.9081282171736279E-3</v>
      </c>
      <c r="G530" s="217">
        <f t="shared" ca="1" si="149"/>
        <v>5.6756282171736283E-3</v>
      </c>
      <c r="H530" s="187">
        <f t="shared" ca="1" si="150"/>
        <v>2.5175628217173628E-2</v>
      </c>
      <c r="I530" s="191">
        <f t="shared" ca="1" si="143"/>
        <v>0.98701982638457486</v>
      </c>
      <c r="J530" s="190">
        <f t="shared" ca="1" si="143"/>
        <v>0.95916956798356889</v>
      </c>
      <c r="K530" s="190">
        <f t="shared" ca="1" si="143"/>
        <v>0.92965761810523484</v>
      </c>
      <c r="L530" s="190">
        <f t="shared" ca="1" si="143"/>
        <v>0.8992708086073905</v>
      </c>
      <c r="M530" s="190">
        <f t="shared" ca="1" si="143"/>
        <v>0.86857911065229543</v>
      </c>
      <c r="N530" s="190">
        <f t="shared" ca="1" si="143"/>
        <v>0.83799006577623913</v>
      </c>
      <c r="O530" s="190">
        <f t="shared" ca="1" si="143"/>
        <v>0.80779073087247122</v>
      </c>
      <c r="P530" s="190">
        <f t="shared" ca="1" si="143"/>
        <v>0.77817946283678441</v>
      </c>
      <c r="Q530" s="190">
        <f t="shared" ca="1" si="143"/>
        <v>0.74928972537358141</v>
      </c>
      <c r="R530" s="190">
        <f t="shared" ca="1" si="143"/>
        <v>0.72120777291787586</v>
      </c>
      <c r="S530" s="190">
        <f t="shared" ca="1" si="143"/>
        <v>0.69398570661455261</v>
      </c>
      <c r="T530" s="190">
        <f t="shared" ca="1" si="143"/>
        <v>0.66765106914588901</v>
      </c>
      <c r="U530" s="190">
        <f t="shared" ca="1" si="143"/>
        <v>0.64221387042014666</v>
      </c>
      <c r="V530" s="190">
        <f t="shared" ca="1" si="143"/>
        <v>0.61767171659975406</v>
      </c>
      <c r="W530" s="187">
        <f t="shared" ca="1" si="143"/>
        <v>0.59401354453164679</v>
      </c>
      <c r="Y530" s="78">
        <f t="shared" ca="1" si="151"/>
        <v>11753690.596822005</v>
      </c>
      <c r="Z530" s="78">
        <f t="shared" ca="1" si="152"/>
        <v>11757695.187210485</v>
      </c>
      <c r="AA530" s="78">
        <f t="shared" ca="1" si="153"/>
        <v>4004.5903884805739</v>
      </c>
    </row>
    <row r="531" spans="1:27" ht="11.25" customHeight="1" x14ac:dyDescent="0.2">
      <c r="A531" s="222">
        <f t="shared" si="154"/>
        <v>521</v>
      </c>
      <c r="B531" s="220">
        <f t="shared" si="144"/>
        <v>1.95E-2</v>
      </c>
      <c r="C531" s="217">
        <f t="shared" si="145"/>
        <v>2.7675000000000004E-3</v>
      </c>
      <c r="D531" s="219">
        <f t="shared" ca="1" si="146"/>
        <v>0.12102071389819291</v>
      </c>
      <c r="E531" s="218">
        <f t="shared" ca="1" si="147"/>
        <v>-1.169899468558411</v>
      </c>
      <c r="F531" s="187">
        <f t="shared" ca="1" si="148"/>
        <v>-5.7759158307793953E-3</v>
      </c>
      <c r="G531" s="217">
        <f t="shared" ca="1" si="149"/>
        <v>-3.0084158307793949E-3</v>
      </c>
      <c r="H531" s="187">
        <f t="shared" ca="1" si="150"/>
        <v>1.6491584169220606E-2</v>
      </c>
      <c r="I531" s="191">
        <f t="shared" ref="I531:W540" ca="1" si="155">I$8*EXP(-$H531*I$9)</f>
        <v>0.99103655667373503</v>
      </c>
      <c r="J531" s="190">
        <f t="shared" ca="1" si="155"/>
        <v>0.96949056155433855</v>
      </c>
      <c r="K531" s="190">
        <f t="shared" ca="1" si="155"/>
        <v>0.94442289760382636</v>
      </c>
      <c r="L531" s="190">
        <f t="shared" ca="1" si="155"/>
        <v>0.91706964003682589</v>
      </c>
      <c r="M531" s="190">
        <f t="shared" ca="1" si="155"/>
        <v>0.88835729118337159</v>
      </c>
      <c r="N531" s="190">
        <f t="shared" ca="1" si="155"/>
        <v>0.85896950266288397</v>
      </c>
      <c r="O531" s="190">
        <f t="shared" ca="1" si="155"/>
        <v>0.82940346823836586</v>
      </c>
      <c r="P531" s="190">
        <f t="shared" ca="1" si="155"/>
        <v>0.80001544311817829</v>
      </c>
      <c r="Q531" s="190">
        <f t="shared" ca="1" si="155"/>
        <v>0.77105639920273028</v>
      </c>
      <c r="R531" s="190">
        <f t="shared" ca="1" si="155"/>
        <v>0.74269938486241605</v>
      </c>
      <c r="S531" s="190">
        <f t="shared" ca="1" si="155"/>
        <v>0.71506021542532472</v>
      </c>
      <c r="T531" s="190">
        <f t="shared" ca="1" si="155"/>
        <v>0.68821295531364801</v>
      </c>
      <c r="U531" s="190">
        <f t="shared" ca="1" si="155"/>
        <v>0.66220141217004813</v>
      </c>
      <c r="V531" s="190">
        <f t="shared" ca="1" si="155"/>
        <v>0.63704761933221121</v>
      </c>
      <c r="W531" s="187">
        <f t="shared" ca="1" si="155"/>
        <v>0.61275806644422837</v>
      </c>
      <c r="Y531" s="78">
        <f t="shared" ca="1" si="151"/>
        <v>12027801.413822133</v>
      </c>
      <c r="Z531" s="78">
        <f t="shared" ca="1" si="152"/>
        <v>12031606.013113214</v>
      </c>
      <c r="AA531" s="78">
        <f t="shared" ca="1" si="153"/>
        <v>3804.599291080609</v>
      </c>
    </row>
    <row r="532" spans="1:27" ht="11.25" customHeight="1" x14ac:dyDescent="0.2">
      <c r="A532" s="222">
        <f t="shared" si="154"/>
        <v>522</v>
      </c>
      <c r="B532" s="220">
        <f t="shared" si="144"/>
        <v>1.95E-2</v>
      </c>
      <c r="C532" s="217">
        <f t="shared" si="145"/>
        <v>2.7675000000000004E-3</v>
      </c>
      <c r="D532" s="219">
        <f t="shared" ca="1" si="146"/>
        <v>0.39640846090716586</v>
      </c>
      <c r="E532" s="218">
        <f t="shared" ca="1" si="147"/>
        <v>-0.26265445798000281</v>
      </c>
      <c r="F532" s="187">
        <f t="shared" ca="1" si="148"/>
        <v>-1.2967524839898115E-3</v>
      </c>
      <c r="G532" s="217">
        <f t="shared" ca="1" si="149"/>
        <v>1.4707475160101889E-3</v>
      </c>
      <c r="H532" s="187">
        <f t="shared" ca="1" si="150"/>
        <v>2.0970747516010187E-2</v>
      </c>
      <c r="I532" s="191">
        <f t="shared" ca="1" si="155"/>
        <v>0.98896272092078996</v>
      </c>
      <c r="J532" s="190">
        <f t="shared" ca="1" si="155"/>
        <v>0.96415327875571177</v>
      </c>
      <c r="K532" s="190">
        <f t="shared" ca="1" si="155"/>
        <v>0.93677802787717013</v>
      </c>
      <c r="L532" s="190">
        <f t="shared" ca="1" si="155"/>
        <v>0.90784558224098955</v>
      </c>
      <c r="M532" s="190">
        <f t="shared" ca="1" si="155"/>
        <v>0.8781002559215394</v>
      </c>
      <c r="N532" s="190">
        <f t="shared" ca="1" si="155"/>
        <v>0.84808369862481825</v>
      </c>
      <c r="O532" s="190">
        <f t="shared" ca="1" si="155"/>
        <v>0.81818453405845393</v>
      </c>
      <c r="P532" s="190">
        <f t="shared" ca="1" si="155"/>
        <v>0.78867716369856655</v>
      </c>
      <c r="Q532" s="190">
        <f t="shared" ca="1" si="155"/>
        <v>0.75975149323924707</v>
      </c>
      <c r="R532" s="190">
        <f t="shared" ca="1" si="155"/>
        <v>0.7315353832466267</v>
      </c>
      <c r="S532" s="190">
        <f t="shared" ca="1" si="155"/>
        <v>0.70411143129785891</v>
      </c>
      <c r="T532" s="190">
        <f t="shared" ca="1" si="155"/>
        <v>0.67752942174270125</v>
      </c>
      <c r="U532" s="190">
        <f t="shared" ca="1" si="155"/>
        <v>0.65181550837175017</v>
      </c>
      <c r="V532" s="190">
        <f t="shared" ca="1" si="155"/>
        <v>0.62697895685165561</v>
      </c>
      <c r="W532" s="187">
        <f t="shared" ca="1" si="155"/>
        <v>0.60301707720911857</v>
      </c>
      <c r="Y532" s="78">
        <f t="shared" ca="1" si="151"/>
        <v>11885524.534056999</v>
      </c>
      <c r="Z532" s="78">
        <f t="shared" ca="1" si="152"/>
        <v>11889432.615618449</v>
      </c>
      <c r="AA532" s="78">
        <f t="shared" ca="1" si="153"/>
        <v>3908.0815614499152</v>
      </c>
    </row>
    <row r="533" spans="1:27" ht="11.25" customHeight="1" x14ac:dyDescent="0.2">
      <c r="A533" s="222">
        <f t="shared" si="154"/>
        <v>523</v>
      </c>
      <c r="B533" s="220">
        <f t="shared" si="144"/>
        <v>1.95E-2</v>
      </c>
      <c r="C533" s="217">
        <f t="shared" si="145"/>
        <v>2.7675000000000004E-3</v>
      </c>
      <c r="D533" s="219">
        <f t="shared" ca="1" si="146"/>
        <v>0.53303128712454617</v>
      </c>
      <c r="E533" s="218">
        <f t="shared" ca="1" si="147"/>
        <v>8.2891986762604133E-2</v>
      </c>
      <c r="F533" s="187">
        <f t="shared" ca="1" si="148"/>
        <v>4.0924639377505352E-4</v>
      </c>
      <c r="G533" s="217">
        <f t="shared" ca="1" si="149"/>
        <v>3.1767463937750541E-3</v>
      </c>
      <c r="H533" s="187">
        <f t="shared" ca="1" si="150"/>
        <v>2.2676746393775055E-2</v>
      </c>
      <c r="I533" s="191">
        <f t="shared" ca="1" si="155"/>
        <v>0.98817399157023111</v>
      </c>
      <c r="J533" s="190">
        <f t="shared" ca="1" si="155"/>
        <v>0.96212817975899023</v>
      </c>
      <c r="K533" s="190">
        <f t="shared" ca="1" si="155"/>
        <v>0.93388259304998</v>
      </c>
      <c r="L533" s="190">
        <f t="shared" ca="1" si="155"/>
        <v>0.90435682278521612</v>
      </c>
      <c r="M533" s="190">
        <f t="shared" ca="1" si="155"/>
        <v>0.87422483092745751</v>
      </c>
      <c r="N533" s="190">
        <f t="shared" ca="1" si="155"/>
        <v>0.84397394786807078</v>
      </c>
      <c r="O533" s="190">
        <f t="shared" ca="1" si="155"/>
        <v>0.81395154716101614</v>
      </c>
      <c r="P533" s="190">
        <f t="shared" ca="1" si="155"/>
        <v>0.78440108439093259</v>
      </c>
      <c r="Q533" s="190">
        <f t="shared" ca="1" si="155"/>
        <v>0.75548946274797091</v>
      </c>
      <c r="R533" s="190">
        <f t="shared" ca="1" si="155"/>
        <v>0.72732756788597674</v>
      </c>
      <c r="S533" s="190">
        <f t="shared" ca="1" si="155"/>
        <v>0.6999855447826594</v>
      </c>
      <c r="T533" s="190">
        <f t="shared" ca="1" si="155"/>
        <v>0.67350409007840661</v>
      </c>
      <c r="U533" s="190">
        <f t="shared" ca="1" si="155"/>
        <v>0.64790275807521269</v>
      </c>
      <c r="V533" s="190">
        <f t="shared" ca="1" si="155"/>
        <v>0.62318604623401197</v>
      </c>
      <c r="W533" s="187">
        <f t="shared" ca="1" si="155"/>
        <v>0.5993478391916619</v>
      </c>
      <c r="Y533" s="78">
        <f t="shared" ca="1" si="151"/>
        <v>11831836.306507794</v>
      </c>
      <c r="Z533" s="78">
        <f t="shared" ca="1" si="152"/>
        <v>11835783.624339171</v>
      </c>
      <c r="AA533" s="78">
        <f t="shared" ca="1" si="153"/>
        <v>3947.3178313765675</v>
      </c>
    </row>
    <row r="534" spans="1:27" ht="11.25" customHeight="1" x14ac:dyDescent="0.2">
      <c r="A534" s="222">
        <f t="shared" si="154"/>
        <v>524</v>
      </c>
      <c r="B534" s="220">
        <f t="shared" si="144"/>
        <v>1.95E-2</v>
      </c>
      <c r="C534" s="217">
        <f t="shared" si="145"/>
        <v>2.7675000000000004E-3</v>
      </c>
      <c r="D534" s="219">
        <f t="shared" ca="1" si="146"/>
        <v>0.92227756350073342</v>
      </c>
      <c r="E534" s="218">
        <f t="shared" ca="1" si="147"/>
        <v>1.4205594535580022</v>
      </c>
      <c r="F534" s="187">
        <f t="shared" ca="1" si="148"/>
        <v>7.0134503492676218E-3</v>
      </c>
      <c r="G534" s="217">
        <f t="shared" ca="1" si="149"/>
        <v>9.7809503492676218E-3</v>
      </c>
      <c r="H534" s="187">
        <f t="shared" ca="1" si="150"/>
        <v>2.9280950349267622E-2</v>
      </c>
      <c r="I534" s="191">
        <f t="shared" ca="1" si="155"/>
        <v>0.98512661611563113</v>
      </c>
      <c r="J534" s="190">
        <f t="shared" ca="1" si="155"/>
        <v>0.95432871021273513</v>
      </c>
      <c r="K534" s="190">
        <f t="shared" ca="1" si="155"/>
        <v>0.9227580156922055</v>
      </c>
      <c r="L534" s="190">
        <f t="shared" ca="1" si="155"/>
        <v>0.89097720159204152</v>
      </c>
      <c r="M534" s="190">
        <f t="shared" ca="1" si="155"/>
        <v>0.85938300438696413</v>
      </c>
      <c r="N534" s="190">
        <f t="shared" ca="1" si="155"/>
        <v>0.82825132834990134</v>
      </c>
      <c r="O534" s="190">
        <f t="shared" ca="1" si="155"/>
        <v>0.79777041888404387</v>
      </c>
      <c r="P534" s="190">
        <f t="shared" ca="1" si="155"/>
        <v>0.76806513570893042</v>
      </c>
      <c r="Q534" s="190">
        <f t="shared" ca="1" si="155"/>
        <v>0.73921465746612447</v>
      </c>
      <c r="R534" s="190">
        <f t="shared" ca="1" si="155"/>
        <v>0.71126536912638594</v>
      </c>
      <c r="S534" s="190">
        <f t="shared" ca="1" si="155"/>
        <v>0.68424022954936869</v>
      </c>
      <c r="T534" s="190">
        <f t="shared" ca="1" si="155"/>
        <v>0.65814557266470242</v>
      </c>
      <c r="U534" s="190">
        <f t="shared" ca="1" si="155"/>
        <v>0.63297603985902351</v>
      </c>
      <c r="V534" s="190">
        <f t="shared" ca="1" si="155"/>
        <v>0.60871815262244089</v>
      </c>
      <c r="W534" s="187">
        <f t="shared" ca="1" si="155"/>
        <v>0.58535289637568988</v>
      </c>
      <c r="Y534" s="78">
        <f t="shared" ca="1" si="151"/>
        <v>11626573.348606188</v>
      </c>
      <c r="Z534" s="78">
        <f t="shared" ca="1" si="152"/>
        <v>11630671.461530212</v>
      </c>
      <c r="AA534" s="78">
        <f t="shared" ca="1" si="153"/>
        <v>4098.1129240244627</v>
      </c>
    </row>
    <row r="535" spans="1:27" ht="11.25" customHeight="1" x14ac:dyDescent="0.2">
      <c r="A535" s="222">
        <f t="shared" si="154"/>
        <v>525</v>
      </c>
      <c r="B535" s="220">
        <f t="shared" si="144"/>
        <v>1.95E-2</v>
      </c>
      <c r="C535" s="217">
        <f t="shared" si="145"/>
        <v>2.7675000000000004E-3</v>
      </c>
      <c r="D535" s="219">
        <f t="shared" ca="1" si="146"/>
        <v>0.18456781440906145</v>
      </c>
      <c r="E535" s="218">
        <f t="shared" ca="1" si="147"/>
        <v>-0.89809364116378965</v>
      </c>
      <c r="F535" s="187">
        <f t="shared" ca="1" si="148"/>
        <v>-4.4339820804536502E-3</v>
      </c>
      <c r="G535" s="217">
        <f t="shared" ca="1" si="149"/>
        <v>-1.6664820804536498E-3</v>
      </c>
      <c r="H535" s="187">
        <f t="shared" ca="1" si="150"/>
        <v>1.7833517919546349E-2</v>
      </c>
      <c r="I535" s="191">
        <f t="shared" ca="1" si="155"/>
        <v>0.99041479054697645</v>
      </c>
      <c r="J535" s="190">
        <f t="shared" ca="1" si="155"/>
        <v>0.96788844724375211</v>
      </c>
      <c r="K535" s="190">
        <f t="shared" ca="1" si="155"/>
        <v>0.94212601221164027</v>
      </c>
      <c r="L535" s="190">
        <f t="shared" ca="1" si="155"/>
        <v>0.91429637093502725</v>
      </c>
      <c r="M535" s="190">
        <f t="shared" ca="1" si="155"/>
        <v>0.88527183010191834</v>
      </c>
      <c r="N535" s="190">
        <f t="shared" ca="1" si="155"/>
        <v>0.85569359395536593</v>
      </c>
      <c r="O535" s="190">
        <f t="shared" ca="1" si="155"/>
        <v>0.82602628968908676</v>
      </c>
      <c r="P535" s="190">
        <f t="shared" ca="1" si="155"/>
        <v>0.79660155788250597</v>
      </c>
      <c r="Q535" s="190">
        <f t="shared" ca="1" si="155"/>
        <v>0.76765197287863729</v>
      </c>
      <c r="R535" s="190">
        <f t="shared" ca="1" si="155"/>
        <v>0.73933695042727132</v>
      </c>
      <c r="S535" s="190">
        <f t="shared" ca="1" si="155"/>
        <v>0.71176227404857451</v>
      </c>
      <c r="T535" s="190">
        <f t="shared" ca="1" si="155"/>
        <v>0.68499466973779755</v>
      </c>
      <c r="U535" s="190">
        <f t="shared" ca="1" si="155"/>
        <v>0.65907260613753993</v>
      </c>
      <c r="V535" s="190">
        <f t="shared" ca="1" si="155"/>
        <v>0.63401425339547912</v>
      </c>
      <c r="W535" s="187">
        <f t="shared" ca="1" si="155"/>
        <v>0.6098233224803622</v>
      </c>
      <c r="Y535" s="78">
        <f t="shared" ca="1" si="151"/>
        <v>11984974.941671934</v>
      </c>
      <c r="Z535" s="78">
        <f t="shared" ca="1" si="152"/>
        <v>11988810.609432198</v>
      </c>
      <c r="AA535" s="78">
        <f t="shared" ca="1" si="153"/>
        <v>3835.6677602641284</v>
      </c>
    </row>
    <row r="536" spans="1:27" ht="11.25" customHeight="1" x14ac:dyDescent="0.2">
      <c r="A536" s="222">
        <f t="shared" si="154"/>
        <v>526</v>
      </c>
      <c r="B536" s="220">
        <f t="shared" si="144"/>
        <v>1.95E-2</v>
      </c>
      <c r="C536" s="217">
        <f t="shared" si="145"/>
        <v>2.7675000000000004E-3</v>
      </c>
      <c r="D536" s="219">
        <f t="shared" ca="1" si="146"/>
        <v>0.23253028093024775</v>
      </c>
      <c r="E536" s="218">
        <f t="shared" ca="1" si="147"/>
        <v>-0.73053936205099812</v>
      </c>
      <c r="F536" s="187">
        <f t="shared" ca="1" si="148"/>
        <v>-3.6067491093720134E-3</v>
      </c>
      <c r="G536" s="217">
        <f t="shared" ca="1" si="149"/>
        <v>-8.3924910937201299E-4</v>
      </c>
      <c r="H536" s="187">
        <f t="shared" ca="1" si="150"/>
        <v>1.8660750890627988E-2</v>
      </c>
      <c r="I536" s="191">
        <f t="shared" ca="1" si="155"/>
        <v>0.990031698155592</v>
      </c>
      <c r="J536" s="190">
        <f t="shared" ca="1" si="155"/>
        <v>0.96690214573296762</v>
      </c>
      <c r="K536" s="190">
        <f t="shared" ca="1" si="155"/>
        <v>0.94071288483046533</v>
      </c>
      <c r="L536" s="190">
        <f t="shared" ca="1" si="155"/>
        <v>0.91259097353527097</v>
      </c>
      <c r="M536" s="190">
        <f t="shared" ca="1" si="155"/>
        <v>0.88337514405621764</v>
      </c>
      <c r="N536" s="190">
        <f t="shared" ca="1" si="155"/>
        <v>0.85368039281523045</v>
      </c>
      <c r="O536" s="190">
        <f t="shared" ca="1" si="155"/>
        <v>0.82395128806796403</v>
      </c>
      <c r="P536" s="190">
        <f t="shared" ca="1" si="155"/>
        <v>0.79450433579578517</v>
      </c>
      <c r="Q536" s="190">
        <f t="shared" ca="1" si="155"/>
        <v>0.76556081291818734</v>
      </c>
      <c r="R536" s="190">
        <f t="shared" ca="1" si="155"/>
        <v>0.73727177178626502</v>
      </c>
      <c r="S536" s="190">
        <f t="shared" ca="1" si="155"/>
        <v>0.70973684599866182</v>
      </c>
      <c r="T536" s="190">
        <f t="shared" ca="1" si="155"/>
        <v>0.68301826525940701</v>
      </c>
      <c r="U536" s="190">
        <f t="shared" ca="1" si="155"/>
        <v>0.65715122837757156</v>
      </c>
      <c r="V536" s="190">
        <f t="shared" ca="1" si="155"/>
        <v>0.63215154032620047</v>
      </c>
      <c r="W536" s="187">
        <f t="shared" ca="1" si="155"/>
        <v>0.60802121136205289</v>
      </c>
      <c r="Y536" s="78">
        <f t="shared" ca="1" si="151"/>
        <v>11958660.539017837</v>
      </c>
      <c r="Z536" s="78">
        <f t="shared" ca="1" si="152"/>
        <v>11962515.331913758</v>
      </c>
      <c r="AA536" s="78">
        <f t="shared" ca="1" si="153"/>
        <v>3854.7928959205747</v>
      </c>
    </row>
    <row r="537" spans="1:27" ht="11.25" customHeight="1" x14ac:dyDescent="0.2">
      <c r="A537" s="222">
        <f t="shared" si="154"/>
        <v>527</v>
      </c>
      <c r="B537" s="220">
        <f t="shared" si="144"/>
        <v>1.95E-2</v>
      </c>
      <c r="C537" s="217">
        <f t="shared" si="145"/>
        <v>2.7675000000000004E-3</v>
      </c>
      <c r="D537" s="219">
        <f t="shared" ca="1" si="146"/>
        <v>0.33702588602734407</v>
      </c>
      <c r="E537" s="218">
        <f t="shared" ca="1" si="147"/>
        <v>-0.42059373127207367</v>
      </c>
      <c r="F537" s="187">
        <f t="shared" ca="1" si="148"/>
        <v>-2.0765151673882089E-3</v>
      </c>
      <c r="G537" s="217">
        <f t="shared" ca="1" si="149"/>
        <v>6.9098483261179153E-4</v>
      </c>
      <c r="H537" s="187">
        <f t="shared" ca="1" si="150"/>
        <v>2.0190984832611791E-2</v>
      </c>
      <c r="I537" s="191">
        <f t="shared" ca="1" si="155"/>
        <v>0.98932343586775962</v>
      </c>
      <c r="J537" s="190">
        <f t="shared" ca="1" si="155"/>
        <v>0.96508031168727537</v>
      </c>
      <c r="K537" s="190">
        <f t="shared" ca="1" si="155"/>
        <v>0.93810443491481499</v>
      </c>
      <c r="L537" s="190">
        <f t="shared" ca="1" si="155"/>
        <v>0.90944467167074716</v>
      </c>
      <c r="M537" s="190">
        <f t="shared" ca="1" si="155"/>
        <v>0.87987731658761226</v>
      </c>
      <c r="N537" s="190">
        <f t="shared" ca="1" si="155"/>
        <v>0.84996880484173887</v>
      </c>
      <c r="O537" s="190">
        <f t="shared" ca="1" si="155"/>
        <v>0.82012663333652802</v>
      </c>
      <c r="P537" s="190">
        <f t="shared" ca="1" si="155"/>
        <v>0.79063939033042585</v>
      </c>
      <c r="Q537" s="190">
        <f t="shared" ca="1" si="155"/>
        <v>0.76170754223117532</v>
      </c>
      <c r="R537" s="190">
        <f t="shared" ca="1" si="155"/>
        <v>0.73346675153437968</v>
      </c>
      <c r="S537" s="190">
        <f t="shared" ca="1" si="155"/>
        <v>0.70600534396470316</v>
      </c>
      <c r="T537" s="190">
        <f t="shared" ca="1" si="155"/>
        <v>0.67937728683183141</v>
      </c>
      <c r="U537" s="190">
        <f t="shared" ca="1" si="155"/>
        <v>0.65361177308844542</v>
      </c>
      <c r="V537" s="190">
        <f t="shared" ca="1" si="155"/>
        <v>0.62872026509903423</v>
      </c>
      <c r="W537" s="187">
        <f t="shared" ca="1" si="155"/>
        <v>0.60470165147981758</v>
      </c>
      <c r="Y537" s="78">
        <f t="shared" ca="1" si="151"/>
        <v>11910155.613466289</v>
      </c>
      <c r="Z537" s="78">
        <f t="shared" ca="1" si="152"/>
        <v>11914045.726880942</v>
      </c>
      <c r="AA537" s="78">
        <f t="shared" ca="1" si="153"/>
        <v>3890.1134146526456</v>
      </c>
    </row>
    <row r="538" spans="1:27" ht="11.25" customHeight="1" x14ac:dyDescent="0.2">
      <c r="A538" s="222">
        <f t="shared" si="154"/>
        <v>528</v>
      </c>
      <c r="B538" s="220">
        <f t="shared" si="144"/>
        <v>1.95E-2</v>
      </c>
      <c r="C538" s="217">
        <f t="shared" si="145"/>
        <v>2.7675000000000004E-3</v>
      </c>
      <c r="D538" s="219">
        <f t="shared" ca="1" si="146"/>
        <v>0.70951513422594625</v>
      </c>
      <c r="E538" s="218">
        <f t="shared" ca="1" si="147"/>
        <v>0.55196879712955882</v>
      </c>
      <c r="F538" s="187">
        <f t="shared" ca="1" si="148"/>
        <v>2.725127584992746E-3</v>
      </c>
      <c r="G538" s="217">
        <f t="shared" ca="1" si="149"/>
        <v>5.4926275849927469E-3</v>
      </c>
      <c r="H538" s="187">
        <f t="shared" ca="1" si="150"/>
        <v>2.4992627584992745E-2</v>
      </c>
      <c r="I538" s="191">
        <f t="shared" ca="1" si="155"/>
        <v>0.98710430360788048</v>
      </c>
      <c r="J538" s="190">
        <f t="shared" ca="1" si="155"/>
        <v>0.95938592694448488</v>
      </c>
      <c r="K538" s="190">
        <f t="shared" ca="1" si="155"/>
        <v>0.92996637603668852</v>
      </c>
      <c r="L538" s="190">
        <f t="shared" ca="1" si="155"/>
        <v>0.89964230011480395</v>
      </c>
      <c r="M538" s="190">
        <f t="shared" ca="1" si="155"/>
        <v>0.86899132359563902</v>
      </c>
      <c r="N538" s="190">
        <f t="shared" ca="1" si="155"/>
        <v>0.83842684005385926</v>
      </c>
      <c r="O538" s="190">
        <f t="shared" ca="1" si="155"/>
        <v>0.80824031924506767</v>
      </c>
      <c r="P538" s="190">
        <f t="shared" ca="1" si="155"/>
        <v>0.77863341150488619</v>
      </c>
      <c r="Q538" s="190">
        <f t="shared" ca="1" si="155"/>
        <v>0.74974201920302963</v>
      </c>
      <c r="R538" s="190">
        <f t="shared" ca="1" si="155"/>
        <v>0.72165419123275576</v>
      </c>
      <c r="S538" s="190">
        <f t="shared" ca="1" si="155"/>
        <v>0.69442334226619984</v>
      </c>
      <c r="T538" s="190">
        <f t="shared" ca="1" si="155"/>
        <v>0.66807797197754548</v>
      </c>
      <c r="U538" s="190">
        <f t="shared" ca="1" si="155"/>
        <v>0.64262878433724435</v>
      </c>
      <c r="V538" s="190">
        <f t="shared" ca="1" si="155"/>
        <v>0.61807388645160366</v>
      </c>
      <c r="W538" s="187">
        <f t="shared" ca="1" si="155"/>
        <v>0.59440257472084501</v>
      </c>
      <c r="Y538" s="78">
        <f t="shared" ca="1" si="151"/>
        <v>11759393.571292533</v>
      </c>
      <c r="Z538" s="78">
        <f t="shared" ca="1" si="152"/>
        <v>11763393.975889448</v>
      </c>
      <c r="AA538" s="78">
        <f t="shared" ca="1" si="153"/>
        <v>4000.4045969154686</v>
      </c>
    </row>
    <row r="539" spans="1:27" ht="11.25" customHeight="1" x14ac:dyDescent="0.2">
      <c r="A539" s="222">
        <f t="shared" si="154"/>
        <v>529</v>
      </c>
      <c r="B539" s="220">
        <f t="shared" si="144"/>
        <v>1.95E-2</v>
      </c>
      <c r="C539" s="217">
        <f t="shared" si="145"/>
        <v>2.7675000000000004E-3</v>
      </c>
      <c r="D539" s="219">
        <f t="shared" ca="1" si="146"/>
        <v>0.78084768832649765</v>
      </c>
      <c r="E539" s="218">
        <f t="shared" ca="1" si="147"/>
        <v>0.77505929409821428</v>
      </c>
      <c r="F539" s="187">
        <f t="shared" ca="1" si="148"/>
        <v>3.8265486624170278E-3</v>
      </c>
      <c r="G539" s="217">
        <f t="shared" ca="1" si="149"/>
        <v>6.5940486624170283E-3</v>
      </c>
      <c r="H539" s="187">
        <f t="shared" ca="1" si="150"/>
        <v>2.6094048662417029E-2</v>
      </c>
      <c r="I539" s="191">
        <f t="shared" ca="1" si="155"/>
        <v>0.98659597194819426</v>
      </c>
      <c r="J539" s="190">
        <f t="shared" ca="1" si="155"/>
        <v>0.95808446966423955</v>
      </c>
      <c r="K539" s="190">
        <f t="shared" ca="1" si="155"/>
        <v>0.92810961033718309</v>
      </c>
      <c r="L539" s="190">
        <f t="shared" ca="1" si="155"/>
        <v>0.89740872949310024</v>
      </c>
      <c r="M539" s="190">
        <f t="shared" ca="1" si="155"/>
        <v>0.86651329971564628</v>
      </c>
      <c r="N539" s="190">
        <f t="shared" ca="1" si="155"/>
        <v>0.83580147227331913</v>
      </c>
      <c r="O539" s="190">
        <f t="shared" ca="1" si="155"/>
        <v>0.80553816777450171</v>
      </c>
      <c r="P539" s="190">
        <f t="shared" ca="1" si="155"/>
        <v>0.77590523656671684</v>
      </c>
      <c r="Q539" s="190">
        <f t="shared" ca="1" si="155"/>
        <v>0.74702392780740334</v>
      </c>
      <c r="R539" s="190">
        <f t="shared" ca="1" si="155"/>
        <v>0.71897151239724566</v>
      </c>
      <c r="S539" s="190">
        <f t="shared" ca="1" si="155"/>
        <v>0.6917935180389273</v>
      </c>
      <c r="T539" s="190">
        <f t="shared" ca="1" si="155"/>
        <v>0.66551269957919068</v>
      </c>
      <c r="U539" s="190">
        <f t="shared" ca="1" si="155"/>
        <v>0.6401355952961898</v>
      </c>
      <c r="V539" s="190">
        <f t="shared" ca="1" si="155"/>
        <v>0.6156573061253281</v>
      </c>
      <c r="W539" s="187">
        <f t="shared" ca="1" si="155"/>
        <v>0.5920649710506396</v>
      </c>
      <c r="Y539" s="78">
        <f t="shared" ca="1" si="151"/>
        <v>11725116.488067824</v>
      </c>
      <c r="Z539" s="78">
        <f t="shared" ca="1" si="152"/>
        <v>11729142.064575447</v>
      </c>
      <c r="AA539" s="78">
        <f t="shared" ca="1" si="153"/>
        <v>4025.5765076223761</v>
      </c>
    </row>
    <row r="540" spans="1:27" ht="11.25" customHeight="1" x14ac:dyDescent="0.2">
      <c r="A540" s="222">
        <f t="shared" si="154"/>
        <v>530</v>
      </c>
      <c r="B540" s="220">
        <f t="shared" si="144"/>
        <v>1.95E-2</v>
      </c>
      <c r="C540" s="217">
        <f t="shared" si="145"/>
        <v>2.7675000000000004E-3</v>
      </c>
      <c r="D540" s="219">
        <f t="shared" ca="1" si="146"/>
        <v>0.67293265544595282</v>
      </c>
      <c r="E540" s="218">
        <f t="shared" ca="1" si="147"/>
        <v>0.44802564439649584</v>
      </c>
      <c r="F540" s="187">
        <f t="shared" ca="1" si="148"/>
        <v>2.2119493867738759E-3</v>
      </c>
      <c r="G540" s="217">
        <f t="shared" ca="1" si="149"/>
        <v>4.9794493867738763E-3</v>
      </c>
      <c r="H540" s="187">
        <f t="shared" ca="1" si="150"/>
        <v>2.4479449386773877E-2</v>
      </c>
      <c r="I540" s="191">
        <f t="shared" ca="1" si="155"/>
        <v>0.98734123681810015</v>
      </c>
      <c r="J540" s="190">
        <f t="shared" ca="1" si="155"/>
        <v>0.95999291035033441</v>
      </c>
      <c r="K540" s="190">
        <f t="shared" ca="1" si="155"/>
        <v>0.93083275531487131</v>
      </c>
      <c r="L540" s="190">
        <f t="shared" ca="1" si="155"/>
        <v>0.9006848712689498</v>
      </c>
      <c r="M540" s="190">
        <f t="shared" ca="1" si="155"/>
        <v>0.87014831254482583</v>
      </c>
      <c r="N540" s="190">
        <f t="shared" ca="1" si="155"/>
        <v>0.83965287584975712</v>
      </c>
      <c r="O540" s="190">
        <f t="shared" ca="1" si="155"/>
        <v>0.80950240933603079</v>
      </c>
      <c r="P540" s="190">
        <f t="shared" ca="1" si="155"/>
        <v>0.77990780676439142</v>
      </c>
      <c r="Q540" s="190">
        <f t="shared" ca="1" si="155"/>
        <v>0.75101181771092818</v>
      </c>
      <c r="R540" s="190">
        <f t="shared" ca="1" si="155"/>
        <v>0.72290753104179528</v>
      </c>
      <c r="S540" s="190">
        <f t="shared" ca="1" si="155"/>
        <v>0.69565205150385212</v>
      </c>
      <c r="T540" s="190">
        <f t="shared" ca="1" si="155"/>
        <v>0.66927656771652944</v>
      </c>
      <c r="U540" s="190">
        <f t="shared" ca="1" si="155"/>
        <v>0.64379373409067087</v>
      </c>
      <c r="V540" s="190">
        <f t="shared" ca="1" si="155"/>
        <v>0.61920306563334659</v>
      </c>
      <c r="W540" s="187">
        <f t="shared" ca="1" si="155"/>
        <v>0.59549486936294227</v>
      </c>
      <c r="Y540" s="78">
        <f t="shared" ca="1" si="151"/>
        <v>11775402.815307327</v>
      </c>
      <c r="Z540" s="78">
        <f t="shared" ca="1" si="152"/>
        <v>11779391.474649571</v>
      </c>
      <c r="AA540" s="78">
        <f t="shared" ca="1" si="153"/>
        <v>3988.6593422442675</v>
      </c>
    </row>
    <row r="541" spans="1:27" ht="11.25" customHeight="1" x14ac:dyDescent="0.2">
      <c r="A541" s="222">
        <f t="shared" si="154"/>
        <v>531</v>
      </c>
      <c r="B541" s="220">
        <f t="shared" si="144"/>
        <v>1.95E-2</v>
      </c>
      <c r="C541" s="217">
        <f t="shared" si="145"/>
        <v>2.7675000000000004E-3</v>
      </c>
      <c r="D541" s="219">
        <f t="shared" ca="1" si="146"/>
        <v>0.50192492057597193</v>
      </c>
      <c r="E541" s="218">
        <f t="shared" ca="1" si="147"/>
        <v>4.8250790645078126E-3</v>
      </c>
      <c r="F541" s="187">
        <f t="shared" ca="1" si="148"/>
        <v>2.3821919149851677E-5</v>
      </c>
      <c r="G541" s="217">
        <f t="shared" ca="1" si="149"/>
        <v>2.791321919149852E-3</v>
      </c>
      <c r="H541" s="187">
        <f t="shared" ca="1" si="150"/>
        <v>2.2291321919149853E-2</v>
      </c>
      <c r="I541" s="191">
        <f t="shared" ref="I541:W550" ca="1" si="156">I$8*EXP(-$H541*I$9)</f>
        <v>0.98835212869149247</v>
      </c>
      <c r="J541" s="190">
        <f t="shared" ca="1" si="156"/>
        <v>0.96258532405712849</v>
      </c>
      <c r="K541" s="190">
        <f t="shared" ca="1" si="156"/>
        <v>0.93453595499712905</v>
      </c>
      <c r="L541" s="190">
        <f t="shared" ca="1" si="156"/>
        <v>0.9051438398110464</v>
      </c>
      <c r="M541" s="190">
        <f t="shared" ca="1" si="156"/>
        <v>0.87509888049064899</v>
      </c>
      <c r="N541" s="190">
        <f t="shared" ca="1" si="156"/>
        <v>0.84490069041402316</v>
      </c>
      <c r="O541" s="190">
        <f t="shared" ca="1" si="156"/>
        <v>0.81490595747411287</v>
      </c>
      <c r="P541" s="190">
        <f t="shared" ca="1" si="156"/>
        <v>0.78536511752900862</v>
      </c>
      <c r="Q541" s="190">
        <f t="shared" ca="1" si="156"/>
        <v>0.75645025825494827</v>
      </c>
      <c r="R541" s="190">
        <f t="shared" ca="1" si="156"/>
        <v>0.72827608901216223</v>
      </c>
      <c r="S541" s="190">
        <f t="shared" ca="1" si="156"/>
        <v>0.70091555856733612</v>
      </c>
      <c r="T541" s="190">
        <f t="shared" ca="1" si="156"/>
        <v>0.6744114090303801</v>
      </c>
      <c r="U541" s="190">
        <f t="shared" ca="1" si="156"/>
        <v>0.64878467973078768</v>
      </c>
      <c r="V541" s="190">
        <f t="shared" ca="1" si="156"/>
        <v>0.62404094085221229</v>
      </c>
      <c r="W541" s="187">
        <f t="shared" ca="1" si="156"/>
        <v>0.60017484751906869</v>
      </c>
      <c r="Y541" s="78">
        <f t="shared" ca="1" si="151"/>
        <v>11843941.676431483</v>
      </c>
      <c r="Z541" s="78">
        <f t="shared" ca="1" si="152"/>
        <v>11847880.139177088</v>
      </c>
      <c r="AA541" s="78">
        <f t="shared" ca="1" si="153"/>
        <v>3938.4627456050366</v>
      </c>
    </row>
    <row r="542" spans="1:27" ht="11.25" customHeight="1" x14ac:dyDescent="0.2">
      <c r="A542" s="222">
        <f t="shared" si="154"/>
        <v>532</v>
      </c>
      <c r="B542" s="220">
        <f t="shared" si="144"/>
        <v>1.95E-2</v>
      </c>
      <c r="C542" s="217">
        <f t="shared" si="145"/>
        <v>2.7675000000000004E-3</v>
      </c>
      <c r="D542" s="219">
        <f t="shared" ca="1" si="146"/>
        <v>0.97885531718064478</v>
      </c>
      <c r="E542" s="218">
        <f t="shared" ca="1" si="147"/>
        <v>2.0306612907241761</v>
      </c>
      <c r="F542" s="187">
        <f t="shared" ca="1" si="148"/>
        <v>1.0025586822855356E-2</v>
      </c>
      <c r="G542" s="217">
        <f t="shared" ca="1" si="149"/>
        <v>1.2793086822855357E-2</v>
      </c>
      <c r="H542" s="187">
        <f t="shared" ca="1" si="150"/>
        <v>3.2293086822855359E-2</v>
      </c>
      <c r="I542" s="191">
        <f t="shared" ca="1" si="156"/>
        <v>0.98373984936977177</v>
      </c>
      <c r="J542" s="190">
        <f t="shared" ca="1" si="156"/>
        <v>0.95079244621878312</v>
      </c>
      <c r="K542" s="190">
        <f t="shared" ca="1" si="156"/>
        <v>0.91772826402130836</v>
      </c>
      <c r="L542" s="190">
        <f t="shared" ca="1" si="156"/>
        <v>0.8849407463025275</v>
      </c>
      <c r="M542" s="190">
        <f t="shared" ca="1" si="156"/>
        <v>0.85269766766455424</v>
      </c>
      <c r="N542" s="190">
        <f t="shared" ca="1" si="156"/>
        <v>0.82117792996764738</v>
      </c>
      <c r="O542" s="190">
        <f t="shared" ca="1" si="156"/>
        <v>0.79049750966245502</v>
      </c>
      <c r="P542" s="190">
        <f t="shared" ca="1" si="156"/>
        <v>0.76072781106982157</v>
      </c>
      <c r="Q542" s="190">
        <f t="shared" ca="1" si="156"/>
        <v>0.73190869527910718</v>
      </c>
      <c r="R542" s="190">
        <f t="shared" ca="1" si="156"/>
        <v>0.70405776147540866</v>
      </c>
      <c r="S542" s="190">
        <f t="shared" ca="1" si="156"/>
        <v>0.6771769781053234</v>
      </c>
      <c r="T542" s="190">
        <f t="shared" ca="1" si="156"/>
        <v>0.6512574311095467</v>
      </c>
      <c r="U542" s="190">
        <f t="shared" ca="1" si="156"/>
        <v>0.62628272862497447</v>
      </c>
      <c r="V542" s="190">
        <f t="shared" ca="1" si="156"/>
        <v>0.60223144355105496</v>
      </c>
      <c r="W542" s="187">
        <f t="shared" ca="1" si="156"/>
        <v>0.57907886507263029</v>
      </c>
      <c r="Y542" s="78">
        <f t="shared" ca="1" si="151"/>
        <v>11534296.127494916</v>
      </c>
      <c r="Z542" s="78">
        <f t="shared" ca="1" si="152"/>
        <v>11538462.36093214</v>
      </c>
      <c r="AA542" s="78">
        <f t="shared" ca="1" si="153"/>
        <v>4166.2334372233599</v>
      </c>
    </row>
    <row r="543" spans="1:27" ht="11.25" customHeight="1" x14ac:dyDescent="0.2">
      <c r="A543" s="222">
        <f t="shared" si="154"/>
        <v>533</v>
      </c>
      <c r="B543" s="220">
        <f t="shared" si="144"/>
        <v>1.95E-2</v>
      </c>
      <c r="C543" s="217">
        <f t="shared" si="145"/>
        <v>2.7675000000000004E-3</v>
      </c>
      <c r="D543" s="219">
        <f t="shared" ca="1" si="146"/>
        <v>0.10697432184705913</v>
      </c>
      <c r="E543" s="218">
        <f t="shared" ca="1" si="147"/>
        <v>-1.2427807345442679</v>
      </c>
      <c r="F543" s="187">
        <f t="shared" ca="1" si="148"/>
        <v>-6.1357382508149139E-3</v>
      </c>
      <c r="G543" s="217">
        <f t="shared" ca="1" si="149"/>
        <v>-3.3682382508149135E-3</v>
      </c>
      <c r="H543" s="187">
        <f t="shared" ca="1" si="150"/>
        <v>1.6131761749185087E-2</v>
      </c>
      <c r="I543" s="191">
        <f t="shared" ca="1" si="156"/>
        <v>0.99120334168408875</v>
      </c>
      <c r="J543" s="190">
        <f t="shared" ca="1" si="156"/>
        <v>0.9699205987652153</v>
      </c>
      <c r="K543" s="190">
        <f t="shared" ca="1" si="156"/>
        <v>0.94503972961871141</v>
      </c>
      <c r="L543" s="190">
        <f t="shared" ca="1" si="156"/>
        <v>0.91781468589824255</v>
      </c>
      <c r="M543" s="190">
        <f t="shared" ca="1" si="156"/>
        <v>0.88918644500773614</v>
      </c>
      <c r="N543" s="190">
        <f t="shared" ca="1" si="156"/>
        <v>0.85985002606639394</v>
      </c>
      <c r="O543" s="190">
        <f t="shared" ca="1" si="156"/>
        <v>0.83031136076702827</v>
      </c>
      <c r="P543" s="190">
        <f t="shared" ca="1" si="156"/>
        <v>0.80093331773300347</v>
      </c>
      <c r="Q543" s="190">
        <f t="shared" ca="1" si="156"/>
        <v>0.77197181687647154</v>
      </c>
      <c r="R543" s="190">
        <f t="shared" ca="1" si="156"/>
        <v>0.74360357580457181</v>
      </c>
      <c r="S543" s="190">
        <f t="shared" ca="1" si="156"/>
        <v>0.7159471114433571</v>
      </c>
      <c r="T543" s="190">
        <f t="shared" ca="1" si="156"/>
        <v>0.68907846532762163</v>
      </c>
      <c r="U543" s="190">
        <f t="shared" ca="1" si="156"/>
        <v>0.66304288400988765</v>
      </c>
      <c r="V543" s="190">
        <f t="shared" ca="1" si="156"/>
        <v>0.63786344227163916</v>
      </c>
      <c r="W543" s="187">
        <f t="shared" ca="1" si="156"/>
        <v>0.61354737900318779</v>
      </c>
      <c r="Y543" s="78">
        <f t="shared" ca="1" si="151"/>
        <v>12039314.180277158</v>
      </c>
      <c r="Z543" s="78">
        <f t="shared" ca="1" si="152"/>
        <v>12043110.440141585</v>
      </c>
      <c r="AA543" s="78">
        <f t="shared" ca="1" si="153"/>
        <v>3796.2598644271493</v>
      </c>
    </row>
    <row r="544" spans="1:27" ht="11.25" customHeight="1" x14ac:dyDescent="0.2">
      <c r="A544" s="222">
        <f t="shared" si="154"/>
        <v>534</v>
      </c>
      <c r="B544" s="220">
        <f t="shared" si="144"/>
        <v>1.95E-2</v>
      </c>
      <c r="C544" s="217">
        <f t="shared" si="145"/>
        <v>2.7675000000000004E-3</v>
      </c>
      <c r="D544" s="219">
        <f t="shared" ca="1" si="146"/>
        <v>0.63034960395521111</v>
      </c>
      <c r="E544" s="218">
        <f t="shared" ca="1" si="147"/>
        <v>0.33277942272136291</v>
      </c>
      <c r="F544" s="187">
        <f t="shared" ca="1" si="148"/>
        <v>1.6429667569833426E-3</v>
      </c>
      <c r="G544" s="217">
        <f t="shared" ca="1" si="149"/>
        <v>4.4104667569833432E-3</v>
      </c>
      <c r="H544" s="187">
        <f t="shared" ca="1" si="150"/>
        <v>2.3910466756983342E-2</v>
      </c>
      <c r="I544" s="191">
        <f t="shared" ca="1" si="156"/>
        <v>0.98760400129179504</v>
      </c>
      <c r="J544" s="190">
        <f t="shared" ca="1" si="156"/>
        <v>0.96066634777480286</v>
      </c>
      <c r="K544" s="190">
        <f t="shared" ca="1" si="156"/>
        <v>0.93179429069728414</v>
      </c>
      <c r="L544" s="190">
        <f t="shared" ca="1" si="156"/>
        <v>0.90184222701048999</v>
      </c>
      <c r="M544" s="190">
        <f t="shared" ca="1" si="156"/>
        <v>0.87143291660092004</v>
      </c>
      <c r="N544" s="190">
        <f t="shared" ca="1" si="156"/>
        <v>0.84101433019169636</v>
      </c>
      <c r="O544" s="190">
        <f t="shared" ca="1" si="156"/>
        <v>0.81090404666662685</v>
      </c>
      <c r="P544" s="190">
        <f t="shared" ca="1" si="156"/>
        <v>0.78132322184131442</v>
      </c>
      <c r="Q544" s="190">
        <f t="shared" ca="1" si="156"/>
        <v>0.75242221190984326</v>
      </c>
      <c r="R544" s="190">
        <f t="shared" ca="1" si="156"/>
        <v>0.72429970736351323</v>
      </c>
      <c r="S544" s="190">
        <f t="shared" ca="1" si="156"/>
        <v>0.69701691572937663</v>
      </c>
      <c r="T544" s="190">
        <f t="shared" ca="1" si="156"/>
        <v>0.67060801613910348</v>
      </c>
      <c r="U544" s="190">
        <f t="shared" ca="1" si="156"/>
        <v>0.64508783265707315</v>
      </c>
      <c r="V544" s="190">
        <f t="shared" ca="1" si="156"/>
        <v>0.6204574466998134</v>
      </c>
      <c r="W544" s="187">
        <f t="shared" ca="1" si="156"/>
        <v>0.59670828984863589</v>
      </c>
      <c r="Y544" s="78">
        <f t="shared" ca="1" si="151"/>
        <v>11793181.802422289</v>
      </c>
      <c r="Z544" s="78">
        <f t="shared" ca="1" si="152"/>
        <v>11797157.42694095</v>
      </c>
      <c r="AA544" s="78">
        <f t="shared" ca="1" si="153"/>
        <v>3975.6245186608285</v>
      </c>
    </row>
    <row r="545" spans="1:27" ht="11.25" customHeight="1" x14ac:dyDescent="0.2">
      <c r="A545" s="222">
        <f t="shared" si="154"/>
        <v>535</v>
      </c>
      <c r="B545" s="220">
        <f t="shared" si="144"/>
        <v>1.95E-2</v>
      </c>
      <c r="C545" s="217">
        <f t="shared" si="145"/>
        <v>2.7675000000000004E-3</v>
      </c>
      <c r="D545" s="219">
        <f t="shared" ca="1" si="146"/>
        <v>0.94606899279296264</v>
      </c>
      <c r="E545" s="218">
        <f t="shared" ca="1" si="147"/>
        <v>1.6078774823025059</v>
      </c>
      <c r="F545" s="187">
        <f t="shared" ca="1" si="148"/>
        <v>7.9382590159037068E-3</v>
      </c>
      <c r="G545" s="217">
        <f t="shared" ca="1" si="149"/>
        <v>1.0705759015903708E-2</v>
      </c>
      <c r="H545" s="187">
        <f t="shared" ca="1" si="150"/>
        <v>3.0205759015903708E-2</v>
      </c>
      <c r="I545" s="191">
        <f t="shared" ca="1" si="156"/>
        <v>0.98470063278108499</v>
      </c>
      <c r="J545" s="190">
        <f t="shared" ca="1" si="156"/>
        <v>0.95324158309896123</v>
      </c>
      <c r="K545" s="190">
        <f t="shared" ca="1" si="156"/>
        <v>0.92121081817047412</v>
      </c>
      <c r="L545" s="190">
        <f t="shared" ca="1" si="156"/>
        <v>0.88911947651921375</v>
      </c>
      <c r="M545" s="190">
        <f t="shared" ca="1" si="156"/>
        <v>0.85732486537278874</v>
      </c>
      <c r="N545" s="190">
        <f t="shared" ca="1" si="156"/>
        <v>0.82607314328340131</v>
      </c>
      <c r="O545" s="190">
        <f t="shared" ca="1" si="156"/>
        <v>0.79553034594049299</v>
      </c>
      <c r="P545" s="190">
        <f t="shared" ca="1" si="156"/>
        <v>0.76580487836946376</v>
      </c>
      <c r="Q545" s="190">
        <f t="shared" ca="1" si="156"/>
        <v>0.73696380166020081</v>
      </c>
      <c r="R545" s="190">
        <f t="shared" ca="1" si="156"/>
        <v>0.70904462091243503</v>
      </c>
      <c r="S545" s="190">
        <f t="shared" ca="1" si="156"/>
        <v>0.68206381529925741</v>
      </c>
      <c r="T545" s="190">
        <f t="shared" ca="1" si="156"/>
        <v>0.65602300919571577</v>
      </c>
      <c r="U545" s="190">
        <f t="shared" ca="1" si="156"/>
        <v>0.63091343477516937</v>
      </c>
      <c r="V545" s="190">
        <f t="shared" ca="1" si="156"/>
        <v>0.60671915662103715</v>
      </c>
      <c r="W545" s="187">
        <f t="shared" ca="1" si="156"/>
        <v>0.58341939894452477</v>
      </c>
      <c r="Y545" s="78">
        <f t="shared" ca="1" si="151"/>
        <v>11598152.980944222</v>
      </c>
      <c r="Z545" s="78">
        <f t="shared" ca="1" si="152"/>
        <v>11602272.055885423</v>
      </c>
      <c r="AA545" s="78">
        <f t="shared" ca="1" si="153"/>
        <v>4119.0749412011355</v>
      </c>
    </row>
    <row r="546" spans="1:27" ht="11.25" customHeight="1" x14ac:dyDescent="0.2">
      <c r="A546" s="222">
        <f t="shared" si="154"/>
        <v>536</v>
      </c>
      <c r="B546" s="220">
        <f t="shared" si="144"/>
        <v>1.95E-2</v>
      </c>
      <c r="C546" s="217">
        <f t="shared" si="145"/>
        <v>2.7675000000000004E-3</v>
      </c>
      <c r="D546" s="219">
        <f t="shared" ca="1" si="146"/>
        <v>0.75871928455402016</v>
      </c>
      <c r="E546" s="218">
        <f t="shared" ca="1" si="147"/>
        <v>0.70218879753557029</v>
      </c>
      <c r="F546" s="187">
        <f t="shared" ca="1" si="148"/>
        <v>3.4667794121483954E-3</v>
      </c>
      <c r="G546" s="217">
        <f t="shared" ca="1" si="149"/>
        <v>6.2342794121483958E-3</v>
      </c>
      <c r="H546" s="187">
        <f t="shared" ca="1" si="150"/>
        <v>2.5734279412148398E-2</v>
      </c>
      <c r="I546" s="191">
        <f t="shared" ca="1" si="156"/>
        <v>0.98676198510010094</v>
      </c>
      <c r="J546" s="190">
        <f t="shared" ca="1" si="156"/>
        <v>0.95850938466012692</v>
      </c>
      <c r="K546" s="190">
        <f t="shared" ca="1" si="156"/>
        <v>0.92871569803391452</v>
      </c>
      <c r="L546" s="190">
        <f t="shared" ca="1" si="156"/>
        <v>0.89813769465803894</v>
      </c>
      <c r="M546" s="190">
        <f t="shared" ca="1" si="156"/>
        <v>0.86732194574982746</v>
      </c>
      <c r="N546" s="190">
        <f t="shared" ca="1" si="156"/>
        <v>0.83665811962949366</v>
      </c>
      <c r="O546" s="190">
        <f t="shared" ca="1" si="156"/>
        <v>0.80641980618688269</v>
      </c>
      <c r="P546" s="190">
        <f t="shared" ca="1" si="156"/>
        <v>0.77679531741317143</v>
      </c>
      <c r="Q546" s="190">
        <f t="shared" ca="1" si="156"/>
        <v>0.74791068239288983</v>
      </c>
      <c r="R546" s="190">
        <f t="shared" ca="1" si="156"/>
        <v>0.71984668669077989</v>
      </c>
      <c r="S546" s="190">
        <f t="shared" ca="1" si="156"/>
        <v>0.69265142928182999</v>
      </c>
      <c r="T546" s="190">
        <f t="shared" ca="1" si="156"/>
        <v>0.66634953755673121</v>
      </c>
      <c r="U546" s="190">
        <f t="shared" ca="1" si="156"/>
        <v>0.64094890741128929</v>
      </c>
      <c r="V546" s="190">
        <f t="shared" ca="1" si="156"/>
        <v>0.61644561938801845</v>
      </c>
      <c r="W546" s="187">
        <f t="shared" ca="1" si="156"/>
        <v>0.59282751542751788</v>
      </c>
      <c r="Y546" s="78">
        <f t="shared" ca="1" si="151"/>
        <v>11736300.329580614</v>
      </c>
      <c r="Z546" s="78">
        <f t="shared" ca="1" si="152"/>
        <v>11740317.689486533</v>
      </c>
      <c r="AA546" s="78">
        <f t="shared" ca="1" si="153"/>
        <v>4017.3599059190601</v>
      </c>
    </row>
    <row r="547" spans="1:27" ht="11.25" customHeight="1" x14ac:dyDescent="0.2">
      <c r="A547" s="222">
        <f t="shared" si="154"/>
        <v>537</v>
      </c>
      <c r="B547" s="220">
        <f t="shared" si="144"/>
        <v>1.95E-2</v>
      </c>
      <c r="C547" s="217">
        <f t="shared" si="145"/>
        <v>2.7675000000000004E-3</v>
      </c>
      <c r="D547" s="219">
        <f t="shared" ca="1" si="146"/>
        <v>0.86155772158443988</v>
      </c>
      <c r="E547" s="218">
        <f t="shared" ca="1" si="147"/>
        <v>1.0873445729599085</v>
      </c>
      <c r="F547" s="187">
        <f t="shared" ca="1" si="148"/>
        <v>5.3683336912787281E-3</v>
      </c>
      <c r="G547" s="217">
        <f t="shared" ca="1" si="149"/>
        <v>8.135833691278729E-3</v>
      </c>
      <c r="H547" s="187">
        <f t="shared" ca="1" si="150"/>
        <v>2.7635833691278727E-2</v>
      </c>
      <c r="I547" s="191">
        <f t="shared" ca="1" si="156"/>
        <v>0.98588484165936452</v>
      </c>
      <c r="J547" s="190">
        <f t="shared" ca="1" si="156"/>
        <v>0.95626563596092162</v>
      </c>
      <c r="K547" s="190">
        <f t="shared" ca="1" si="156"/>
        <v>0.92551670821221366</v>
      </c>
      <c r="L547" s="190">
        <f t="shared" ca="1" si="156"/>
        <v>0.89429145644731778</v>
      </c>
      <c r="M547" s="190">
        <f t="shared" ca="1" si="156"/>
        <v>0.86305639080400143</v>
      </c>
      <c r="N547" s="190">
        <f t="shared" ca="1" si="156"/>
        <v>0.83214024709443513</v>
      </c>
      <c r="O547" s="190">
        <f t="shared" ca="1" si="156"/>
        <v>0.80177082449858228</v>
      </c>
      <c r="P547" s="190">
        <f t="shared" ca="1" si="156"/>
        <v>0.77210234634836261</v>
      </c>
      <c r="Q547" s="190">
        <f t="shared" ca="1" si="156"/>
        <v>0.74323564785304852</v>
      </c>
      <c r="R547" s="190">
        <f t="shared" ca="1" si="156"/>
        <v>0.71523300220922015</v>
      </c>
      <c r="S547" s="190">
        <f t="shared" ca="1" si="156"/>
        <v>0.68812897202513668</v>
      </c>
      <c r="T547" s="190">
        <f t="shared" ca="1" si="156"/>
        <v>0.66193833065725516</v>
      </c>
      <c r="U547" s="190">
        <f t="shared" ca="1" si="156"/>
        <v>0.63666183191430448</v>
      </c>
      <c r="V547" s="190">
        <f t="shared" ca="1" si="156"/>
        <v>0.61229040415231228</v>
      </c>
      <c r="W547" s="187">
        <f t="shared" ca="1" si="156"/>
        <v>0.58880819292548536</v>
      </c>
      <c r="Y547" s="78">
        <f t="shared" ca="1" si="151"/>
        <v>11677324.832761964</v>
      </c>
      <c r="Z547" s="78">
        <f t="shared" ca="1" si="152"/>
        <v>11681385.558261417</v>
      </c>
      <c r="AA547" s="78">
        <f t="shared" ca="1" si="153"/>
        <v>4060.7254994530231</v>
      </c>
    </row>
    <row r="548" spans="1:27" ht="11.25" customHeight="1" x14ac:dyDescent="0.2">
      <c r="A548" s="222">
        <f t="shared" si="154"/>
        <v>538</v>
      </c>
      <c r="B548" s="220">
        <f t="shared" si="144"/>
        <v>1.95E-2</v>
      </c>
      <c r="C548" s="217">
        <f t="shared" si="145"/>
        <v>2.7675000000000004E-3</v>
      </c>
      <c r="D548" s="219">
        <f t="shared" ca="1" si="146"/>
        <v>0.41757318830958723</v>
      </c>
      <c r="E548" s="218">
        <f t="shared" ca="1" si="147"/>
        <v>-0.2081057768677545</v>
      </c>
      <c r="F548" s="187">
        <f t="shared" ca="1" si="148"/>
        <v>-1.0274399496635843E-3</v>
      </c>
      <c r="G548" s="217">
        <f t="shared" ca="1" si="149"/>
        <v>1.7400600503364161E-3</v>
      </c>
      <c r="H548" s="187">
        <f t="shared" ca="1" si="150"/>
        <v>2.1240060050336417E-2</v>
      </c>
      <c r="I548" s="191">
        <f t="shared" ca="1" si="156"/>
        <v>0.98883816863048024</v>
      </c>
      <c r="J548" s="190">
        <f t="shared" ca="1" si="156"/>
        <v>0.9638333093134781</v>
      </c>
      <c r="K548" s="190">
        <f t="shared" ca="1" si="156"/>
        <v>0.93632035250641354</v>
      </c>
      <c r="L548" s="190">
        <f t="shared" ca="1" si="156"/>
        <v>0.90729394613071124</v>
      </c>
      <c r="M548" s="190">
        <f t="shared" ca="1" si="156"/>
        <v>0.87748733326471828</v>
      </c>
      <c r="N548" s="190">
        <f t="shared" ca="1" si="156"/>
        <v>0.84743359705925914</v>
      </c>
      <c r="O548" s="190">
        <f t="shared" ca="1" si="156"/>
        <v>0.81751484558725562</v>
      </c>
      <c r="P548" s="190">
        <f t="shared" ca="1" si="156"/>
        <v>0.78800058669353423</v>
      </c>
      <c r="Q548" s="190">
        <f t="shared" ca="1" si="156"/>
        <v>0.75907708548565345</v>
      </c>
      <c r="R548" s="190">
        <f t="shared" ca="1" si="156"/>
        <v>0.73086951422245028</v>
      </c>
      <c r="S548" s="190">
        <f t="shared" ca="1" si="156"/>
        <v>0.7034584974261211</v>
      </c>
      <c r="T548" s="190">
        <f t="shared" ca="1" si="156"/>
        <v>0.67689237901516597</v>
      </c>
      <c r="U548" s="190">
        <f t="shared" ca="1" si="156"/>
        <v>0.6511962664416352</v>
      </c>
      <c r="V548" s="190">
        <f t="shared" ca="1" si="156"/>
        <v>0.62637866920784557</v>
      </c>
      <c r="W548" s="187">
        <f t="shared" ca="1" si="156"/>
        <v>0.60243635402215212</v>
      </c>
      <c r="Y548" s="78">
        <f t="shared" ca="1" si="151"/>
        <v>11877030.905006874</v>
      </c>
      <c r="Z548" s="78">
        <f t="shared" ca="1" si="152"/>
        <v>11880945.187451288</v>
      </c>
      <c r="AA548" s="78">
        <f t="shared" ca="1" si="153"/>
        <v>3914.2824444137514</v>
      </c>
    </row>
    <row r="549" spans="1:27" ht="11.25" customHeight="1" x14ac:dyDescent="0.2">
      <c r="A549" s="222">
        <f t="shared" si="154"/>
        <v>539</v>
      </c>
      <c r="B549" s="220">
        <f t="shared" si="144"/>
        <v>1.95E-2</v>
      </c>
      <c r="C549" s="217">
        <f t="shared" si="145"/>
        <v>2.7675000000000004E-3</v>
      </c>
      <c r="D549" s="219">
        <f t="shared" ca="1" si="146"/>
        <v>0.52060102290414689</v>
      </c>
      <c r="E549" s="218">
        <f t="shared" ca="1" si="147"/>
        <v>5.1662078059277229E-2</v>
      </c>
      <c r="F549" s="187">
        <f t="shared" ca="1" si="148"/>
        <v>2.5506107365039958E-4</v>
      </c>
      <c r="G549" s="217">
        <f t="shared" ca="1" si="149"/>
        <v>3.0225610736504E-3</v>
      </c>
      <c r="H549" s="187">
        <f t="shared" ca="1" si="150"/>
        <v>2.2522561073650402E-2</v>
      </c>
      <c r="I549" s="191">
        <f t="shared" ca="1" si="156"/>
        <v>0.98824524974331329</v>
      </c>
      <c r="J549" s="190">
        <f t="shared" ca="1" si="156"/>
        <v>0.9623110298392914</v>
      </c>
      <c r="K549" s="190">
        <f t="shared" ca="1" si="156"/>
        <v>0.93414390932146296</v>
      </c>
      <c r="L549" s="190">
        <f t="shared" ca="1" si="156"/>
        <v>0.90467157915469865</v>
      </c>
      <c r="M549" s="190">
        <f t="shared" ca="1" si="156"/>
        <v>0.87457438115908448</v>
      </c>
      <c r="N549" s="190">
        <f t="shared" ca="1" si="156"/>
        <v>0.84434456018054282</v>
      </c>
      <c r="O549" s="190">
        <f t="shared" ca="1" si="156"/>
        <v>0.81433321552976179</v>
      </c>
      <c r="P549" s="190">
        <f t="shared" ca="1" si="156"/>
        <v>0.78478659440298426</v>
      </c>
      <c r="Q549" s="190">
        <f t="shared" ca="1" si="156"/>
        <v>0.75587367313218246</v>
      </c>
      <c r="R549" s="190">
        <f t="shared" ca="1" si="156"/>
        <v>0.72770686621624625</v>
      </c>
      <c r="S549" s="190">
        <f t="shared" ca="1" si="156"/>
        <v>0.70035743959443075</v>
      </c>
      <c r="T549" s="190">
        <f t="shared" ca="1" si="156"/>
        <v>0.67386690764238333</v>
      </c>
      <c r="U549" s="190">
        <f t="shared" ca="1" si="156"/>
        <v>0.64825541831717626</v>
      </c>
      <c r="V549" s="190">
        <f t="shared" ca="1" si="156"/>
        <v>0.62352789789587171</v>
      </c>
      <c r="W549" s="187">
        <f t="shared" ca="1" si="156"/>
        <v>0.59967853900474832</v>
      </c>
      <c r="Y549" s="78">
        <f t="shared" ca="1" si="151"/>
        <v>11836677.261134179</v>
      </c>
      <c r="Z549" s="78">
        <f t="shared" ca="1" si="152"/>
        <v>11840621.037238911</v>
      </c>
      <c r="AA549" s="78">
        <f t="shared" ca="1" si="153"/>
        <v>3943.7761047314852</v>
      </c>
    </row>
    <row r="550" spans="1:27" ht="11.25" customHeight="1" x14ac:dyDescent="0.2">
      <c r="A550" s="222">
        <f t="shared" si="154"/>
        <v>540</v>
      </c>
      <c r="B550" s="220">
        <f t="shared" si="144"/>
        <v>1.95E-2</v>
      </c>
      <c r="C550" s="217">
        <f t="shared" si="145"/>
        <v>2.7675000000000004E-3</v>
      </c>
      <c r="D550" s="219">
        <f t="shared" ca="1" si="146"/>
        <v>0.18328388502897153</v>
      </c>
      <c r="E550" s="218">
        <f t="shared" ca="1" si="147"/>
        <v>-0.90292110229574207</v>
      </c>
      <c r="F550" s="187">
        <f t="shared" ca="1" si="148"/>
        <v>-4.457815760119198E-3</v>
      </c>
      <c r="G550" s="217">
        <f t="shared" ca="1" si="149"/>
        <v>-1.6903157601191976E-3</v>
      </c>
      <c r="H550" s="187">
        <f t="shared" ca="1" si="150"/>
        <v>1.7809684239880802E-2</v>
      </c>
      <c r="I550" s="191">
        <f t="shared" ca="1" si="156"/>
        <v>0.99042583014385921</v>
      </c>
      <c r="J550" s="190">
        <f t="shared" ca="1" si="156"/>
        <v>0.96791687880518418</v>
      </c>
      <c r="K550" s="190">
        <f t="shared" ca="1" si="156"/>
        <v>0.9421667577326216</v>
      </c>
      <c r="L550" s="190">
        <f t="shared" ca="1" si="156"/>
        <v>0.91434555290152797</v>
      </c>
      <c r="M550" s="190">
        <f t="shared" ca="1" si="156"/>
        <v>0.88532653645716475</v>
      </c>
      <c r="N550" s="190">
        <f t="shared" ca="1" si="156"/>
        <v>0.85575166726174645</v>
      </c>
      <c r="O550" s="190">
        <f t="shared" ca="1" si="156"/>
        <v>0.8260861506232885</v>
      </c>
      <c r="P550" s="190">
        <f t="shared" ca="1" si="156"/>
        <v>0.79666206361068148</v>
      </c>
      <c r="Q550" s="190">
        <f t="shared" ca="1" si="156"/>
        <v>0.76771230655456835</v>
      </c>
      <c r="R550" s="190">
        <f t="shared" ca="1" si="156"/>
        <v>0.73939653662155247</v>
      </c>
      <c r="S550" s="190">
        <f t="shared" ca="1" si="156"/>
        <v>0.71182071490484877</v>
      </c>
      <c r="T550" s="190">
        <f t="shared" ca="1" si="156"/>
        <v>0.68505169725378767</v>
      </c>
      <c r="U550" s="190">
        <f t="shared" ca="1" si="156"/>
        <v>0.65912804676046932</v>
      </c>
      <c r="V550" s="190">
        <f t="shared" ca="1" si="156"/>
        <v>0.63406800190006929</v>
      </c>
      <c r="W550" s="187">
        <f t="shared" ca="1" si="156"/>
        <v>0.60987532277869294</v>
      </c>
      <c r="Y550" s="78">
        <f t="shared" ca="1" si="151"/>
        <v>11985734.064310063</v>
      </c>
      <c r="Z550" s="78">
        <f t="shared" ca="1" si="152"/>
        <v>11989569.180738129</v>
      </c>
      <c r="AA550" s="78">
        <f t="shared" ca="1" si="153"/>
        <v>3835.116428066045</v>
      </c>
    </row>
    <row r="551" spans="1:27" ht="11.25" customHeight="1" x14ac:dyDescent="0.2">
      <c r="A551" s="222">
        <f t="shared" si="154"/>
        <v>541</v>
      </c>
      <c r="B551" s="220">
        <f t="shared" si="144"/>
        <v>1.95E-2</v>
      </c>
      <c r="C551" s="217">
        <f t="shared" si="145"/>
        <v>2.7675000000000004E-3</v>
      </c>
      <c r="D551" s="219">
        <f t="shared" ca="1" si="146"/>
        <v>0.56157619251831004</v>
      </c>
      <c r="E551" s="218">
        <f t="shared" ca="1" si="147"/>
        <v>0.15496664254957004</v>
      </c>
      <c r="F551" s="187">
        <f t="shared" ca="1" si="148"/>
        <v>7.6508649503682035E-4</v>
      </c>
      <c r="G551" s="217">
        <f t="shared" ca="1" si="149"/>
        <v>3.5325864950368209E-3</v>
      </c>
      <c r="H551" s="187">
        <f t="shared" ca="1" si="150"/>
        <v>2.3032586495036821E-2</v>
      </c>
      <c r="I551" s="191">
        <f t="shared" ref="I551:W560" ca="1" si="157">I$8*EXP(-$H551*I$9)</f>
        <v>0.98800955638519539</v>
      </c>
      <c r="J551" s="190">
        <f t="shared" ca="1" si="157"/>
        <v>0.96170631764630932</v>
      </c>
      <c r="K551" s="190">
        <f t="shared" ca="1" si="157"/>
        <v>0.93327978733891714</v>
      </c>
      <c r="L551" s="190">
        <f t="shared" ca="1" si="157"/>
        <v>0.9036308230807214</v>
      </c>
      <c r="M551" s="190">
        <f t="shared" ca="1" si="157"/>
        <v>0.87341864665185687</v>
      </c>
      <c r="N551" s="190">
        <f t="shared" ca="1" si="157"/>
        <v>0.84311924262791837</v>
      </c>
      <c r="O551" s="190">
        <f t="shared" ca="1" si="157"/>
        <v>0.81307138779909782</v>
      </c>
      <c r="P551" s="190">
        <f t="shared" ca="1" si="157"/>
        <v>0.78351209903193186</v>
      </c>
      <c r="Q551" s="190">
        <f t="shared" ca="1" si="157"/>
        <v>0.75460349935250437</v>
      </c>
      <c r="R551" s="190">
        <f t="shared" ca="1" si="157"/>
        <v>0.72645295006126775</v>
      </c>
      <c r="S551" s="190">
        <f t="shared" ca="1" si="157"/>
        <v>0.69912801249155421</v>
      </c>
      <c r="T551" s="190">
        <f t="shared" ca="1" si="157"/>
        <v>0.67266749877516374</v>
      </c>
      <c r="U551" s="190">
        <f t="shared" ca="1" si="157"/>
        <v>0.64708959524768594</v>
      </c>
      <c r="V551" s="190">
        <f t="shared" ca="1" si="157"/>
        <v>0.62239781132456906</v>
      </c>
      <c r="W551" s="187">
        <f t="shared" ca="1" si="157"/>
        <v>0.59858532204540638</v>
      </c>
      <c r="Y551" s="78">
        <f t="shared" ca="1" si="151"/>
        <v>11820672.549860099</v>
      </c>
      <c r="Z551" s="78">
        <f t="shared" ca="1" si="152"/>
        <v>11824628.038130704</v>
      </c>
      <c r="AA551" s="78">
        <f t="shared" ca="1" si="153"/>
        <v>3955.488270604983</v>
      </c>
    </row>
    <row r="552" spans="1:27" ht="11.25" customHeight="1" x14ac:dyDescent="0.2">
      <c r="A552" s="222">
        <f t="shared" si="154"/>
        <v>542</v>
      </c>
      <c r="B552" s="220">
        <f t="shared" si="144"/>
        <v>1.95E-2</v>
      </c>
      <c r="C552" s="217">
        <f t="shared" si="145"/>
        <v>2.7675000000000004E-3</v>
      </c>
      <c r="D552" s="219">
        <f t="shared" ca="1" si="146"/>
        <v>0.64855125626793075</v>
      </c>
      <c r="E552" s="218">
        <f t="shared" ca="1" si="147"/>
        <v>0.38141209519323016</v>
      </c>
      <c r="F552" s="187">
        <f t="shared" ca="1" si="148"/>
        <v>1.8830713389347299E-3</v>
      </c>
      <c r="G552" s="217">
        <f t="shared" ca="1" si="149"/>
        <v>4.6505713389347302E-3</v>
      </c>
      <c r="H552" s="187">
        <f t="shared" ca="1" si="150"/>
        <v>2.415057133893473E-2</v>
      </c>
      <c r="I552" s="191">
        <f t="shared" ca="1" si="157"/>
        <v>0.9874931089679021</v>
      </c>
      <c r="J552" s="190">
        <f t="shared" ca="1" si="157"/>
        <v>0.96038210679149461</v>
      </c>
      <c r="K552" s="190">
        <f t="shared" ca="1" si="157"/>
        <v>0.93138841197907107</v>
      </c>
      <c r="L552" s="190">
        <f t="shared" ca="1" si="157"/>
        <v>0.90135365400990597</v>
      </c>
      <c r="M552" s="190">
        <f t="shared" ca="1" si="157"/>
        <v>0.87089059630780774</v>
      </c>
      <c r="N552" s="190">
        <f t="shared" ca="1" si="157"/>
        <v>0.84043954200901039</v>
      </c>
      <c r="O552" s="190">
        <f t="shared" ca="1" si="157"/>
        <v>0.81031227497385072</v>
      </c>
      <c r="P552" s="190">
        <f t="shared" ca="1" si="157"/>
        <v>0.78072561881296809</v>
      </c>
      <c r="Q552" s="190">
        <f t="shared" ca="1" si="157"/>
        <v>0.75182671790656452</v>
      </c>
      <c r="R552" s="190">
        <f t="shared" ca="1" si="157"/>
        <v>0.72371189717555928</v>
      </c>
      <c r="S552" s="190">
        <f t="shared" ca="1" si="157"/>
        <v>0.69644063134946732</v>
      </c>
      <c r="T552" s="190">
        <f t="shared" ca="1" si="157"/>
        <v>0.67004583641922344</v>
      </c>
      <c r="U552" s="190">
        <f t="shared" ca="1" si="157"/>
        <v>0.64454141996477043</v>
      </c>
      <c r="V552" s="190">
        <f t="shared" ca="1" si="157"/>
        <v>0.61992780169991257</v>
      </c>
      <c r="W552" s="187">
        <f t="shared" ca="1" si="157"/>
        <v>0.59619593813266403</v>
      </c>
      <c r="Y552" s="78">
        <f t="shared" ca="1" si="151"/>
        <v>11785675.55650017</v>
      </c>
      <c r="Z552" s="78">
        <f t="shared" ca="1" si="152"/>
        <v>11789656.683143599</v>
      </c>
      <c r="AA552" s="78">
        <f t="shared" ca="1" si="153"/>
        <v>3981.126643428579</v>
      </c>
    </row>
    <row r="553" spans="1:27" ht="11.25" customHeight="1" x14ac:dyDescent="0.2">
      <c r="A553" s="222">
        <f t="shared" si="154"/>
        <v>543</v>
      </c>
      <c r="B553" s="220">
        <f t="shared" si="144"/>
        <v>1.95E-2</v>
      </c>
      <c r="C553" s="217">
        <f t="shared" si="145"/>
        <v>2.7675000000000004E-3</v>
      </c>
      <c r="D553" s="219">
        <f t="shared" ca="1" si="146"/>
        <v>0.15248653952411295</v>
      </c>
      <c r="E553" s="218">
        <f t="shared" ca="1" si="147"/>
        <v>-1.0258271226946147</v>
      </c>
      <c r="F553" s="187">
        <f t="shared" ca="1" si="148"/>
        <v>-5.0646156160031397E-3</v>
      </c>
      <c r="G553" s="217">
        <f t="shared" ca="1" si="149"/>
        <v>-2.2971156160031393E-3</v>
      </c>
      <c r="H553" s="187">
        <f t="shared" ca="1" si="150"/>
        <v>1.720288438399686E-2</v>
      </c>
      <c r="I553" s="191">
        <f t="shared" ca="1" si="157"/>
        <v>0.99070693712484781</v>
      </c>
      <c r="J553" s="190">
        <f t="shared" ca="1" si="157"/>
        <v>0.96864102102325567</v>
      </c>
      <c r="K553" s="190">
        <f t="shared" ca="1" si="157"/>
        <v>0.94320472283913992</v>
      </c>
      <c r="L553" s="190">
        <f t="shared" ca="1" si="157"/>
        <v>0.9155986056629154</v>
      </c>
      <c r="M553" s="190">
        <f t="shared" ca="1" si="157"/>
        <v>0.886720486616419</v>
      </c>
      <c r="N553" s="190">
        <f t="shared" ca="1" si="157"/>
        <v>0.85723152819536674</v>
      </c>
      <c r="O553" s="190">
        <f t="shared" ca="1" si="157"/>
        <v>0.82761165791451496</v>
      </c>
      <c r="P553" s="190">
        <f t="shared" ca="1" si="157"/>
        <v>0.79820407408914462</v>
      </c>
      <c r="Q553" s="190">
        <f t="shared" ca="1" si="157"/>
        <v>0.76924998594270722</v>
      </c>
      <c r="R553" s="190">
        <f t="shared" ca="1" si="157"/>
        <v>0.74091520567550895</v>
      </c>
      <c r="S553" s="190">
        <f t="shared" ca="1" si="157"/>
        <v>0.7133102226370136</v>
      </c>
      <c r="T553" s="190">
        <f t="shared" ca="1" si="157"/>
        <v>0.68650520459018183</v>
      </c>
      <c r="U553" s="190">
        <f t="shared" ca="1" si="157"/>
        <v>0.66054112385046437</v>
      </c>
      <c r="V553" s="190">
        <f t="shared" ca="1" si="157"/>
        <v>0.63543796196818303</v>
      </c>
      <c r="W553" s="187">
        <f t="shared" ca="1" si="157"/>
        <v>0.61120073267689723</v>
      </c>
      <c r="Y553" s="78">
        <f t="shared" ca="1" si="151"/>
        <v>12005079.470806561</v>
      </c>
      <c r="Z553" s="78">
        <f t="shared" ca="1" si="152"/>
        <v>12008900.544708097</v>
      </c>
      <c r="AA553" s="78">
        <f t="shared" ca="1" si="153"/>
        <v>3821.0739015359432</v>
      </c>
    </row>
    <row r="554" spans="1:27" ht="11.25" customHeight="1" x14ac:dyDescent="0.2">
      <c r="A554" s="222">
        <f t="shared" si="154"/>
        <v>544</v>
      </c>
      <c r="B554" s="220">
        <f t="shared" si="144"/>
        <v>1.95E-2</v>
      </c>
      <c r="C554" s="217">
        <f t="shared" si="145"/>
        <v>2.7675000000000004E-3</v>
      </c>
      <c r="D554" s="219">
        <f t="shared" ca="1" si="146"/>
        <v>0.77372299859046767</v>
      </c>
      <c r="E554" s="218">
        <f t="shared" ca="1" si="147"/>
        <v>0.75116393364211942</v>
      </c>
      <c r="F554" s="187">
        <f t="shared" ca="1" si="148"/>
        <v>3.7085747728223878E-3</v>
      </c>
      <c r="G554" s="217">
        <f t="shared" ca="1" si="149"/>
        <v>6.4760747728223877E-3</v>
      </c>
      <c r="H554" s="187">
        <f t="shared" ca="1" si="150"/>
        <v>2.5976074772822388E-2</v>
      </c>
      <c r="I554" s="191">
        <f t="shared" ca="1" si="157"/>
        <v>0.98665040714489338</v>
      </c>
      <c r="J554" s="190">
        <f t="shared" ca="1" si="157"/>
        <v>0.9582237850882136</v>
      </c>
      <c r="K554" s="190">
        <f t="shared" ca="1" si="157"/>
        <v>0.92830831224859645</v>
      </c>
      <c r="L554" s="190">
        <f t="shared" ca="1" si="157"/>
        <v>0.89764770320077791</v>
      </c>
      <c r="M554" s="190">
        <f t="shared" ca="1" si="157"/>
        <v>0.86677838411682462</v>
      </c>
      <c r="N554" s="190">
        <f t="shared" ca="1" si="157"/>
        <v>0.83608228346624824</v>
      </c>
      <c r="O554" s="190">
        <f t="shared" ca="1" si="157"/>
        <v>0.80582716435259771</v>
      </c>
      <c r="P554" s="190">
        <f t="shared" ca="1" si="157"/>
        <v>0.77619699537119269</v>
      </c>
      <c r="Q554" s="190">
        <f t="shared" ca="1" si="157"/>
        <v>0.74731459240619491</v>
      </c>
      <c r="R554" s="190">
        <f t="shared" ca="1" si="157"/>
        <v>0.71925837824394523</v>
      </c>
      <c r="S554" s="190">
        <f t="shared" ca="1" si="157"/>
        <v>0.69207472322003916</v>
      </c>
      <c r="T554" s="190">
        <f t="shared" ca="1" si="157"/>
        <v>0.66578699579534983</v>
      </c>
      <c r="U554" s="190">
        <f t="shared" ca="1" si="157"/>
        <v>0.64040217910428976</v>
      </c>
      <c r="V554" s="190">
        <f t="shared" ca="1" si="157"/>
        <v>0.61591569506168908</v>
      </c>
      <c r="W554" s="187">
        <f t="shared" ca="1" si="157"/>
        <v>0.59231491297574879</v>
      </c>
      <c r="Y554" s="78">
        <f t="shared" ca="1" si="151"/>
        <v>11728782.511796601</v>
      </c>
      <c r="Z554" s="78">
        <f t="shared" ca="1" si="152"/>
        <v>11732805.394556522</v>
      </c>
      <c r="AA554" s="78">
        <f t="shared" ca="1" si="153"/>
        <v>4022.8827599212527</v>
      </c>
    </row>
    <row r="555" spans="1:27" ht="11.25" customHeight="1" x14ac:dyDescent="0.2">
      <c r="A555" s="222">
        <f t="shared" si="154"/>
        <v>545</v>
      </c>
      <c r="B555" s="220">
        <f t="shared" si="144"/>
        <v>1.95E-2</v>
      </c>
      <c r="C555" s="217">
        <f t="shared" si="145"/>
        <v>2.7675000000000004E-3</v>
      </c>
      <c r="D555" s="219">
        <f t="shared" ca="1" si="146"/>
        <v>0.15861921494198472</v>
      </c>
      <c r="E555" s="218">
        <f t="shared" ca="1" si="147"/>
        <v>-1.0001489505548955</v>
      </c>
      <c r="F555" s="187">
        <f t="shared" ca="1" si="148"/>
        <v>-4.9378397989749967E-3</v>
      </c>
      <c r="G555" s="217">
        <f t="shared" ca="1" si="149"/>
        <v>-2.1703397989749963E-3</v>
      </c>
      <c r="H555" s="187">
        <f t="shared" ca="1" si="150"/>
        <v>1.7329660201025002E-2</v>
      </c>
      <c r="I555" s="191">
        <f t="shared" ca="1" si="157"/>
        <v>0.99064820018354949</v>
      </c>
      <c r="J555" s="190">
        <f t="shared" ca="1" si="157"/>
        <v>0.96848968466620411</v>
      </c>
      <c r="K555" s="190">
        <f t="shared" ca="1" si="157"/>
        <v>0.94298777125578992</v>
      </c>
      <c r="L555" s="190">
        <f t="shared" ca="1" si="157"/>
        <v>0.91533666946057635</v>
      </c>
      <c r="M555" s="190">
        <f t="shared" ca="1" si="157"/>
        <v>0.88642907396171344</v>
      </c>
      <c r="N555" s="190">
        <f t="shared" ca="1" si="157"/>
        <v>0.85692213653224691</v>
      </c>
      <c r="O555" s="190">
        <f t="shared" ca="1" si="157"/>
        <v>0.82729270828239321</v>
      </c>
      <c r="P555" s="190">
        <f t="shared" ca="1" si="157"/>
        <v>0.79788166269400318</v>
      </c>
      <c r="Q555" s="190">
        <f t="shared" ca="1" si="157"/>
        <v>0.76892847156961242</v>
      </c>
      <c r="R555" s="190">
        <f t="shared" ca="1" si="157"/>
        <v>0.74059765979622527</v>
      </c>
      <c r="S555" s="190">
        <f t="shared" ca="1" si="157"/>
        <v>0.71299876949641772</v>
      </c>
      <c r="T555" s="190">
        <f t="shared" ca="1" si="157"/>
        <v>0.68620127555827037</v>
      </c>
      <c r="U555" s="190">
        <f t="shared" ca="1" si="157"/>
        <v>0.6602456462236822</v>
      </c>
      <c r="V555" s="190">
        <f t="shared" ca="1" si="157"/>
        <v>0.63515149831777196</v>
      </c>
      <c r="W555" s="187">
        <f t="shared" ca="1" si="157"/>
        <v>0.6109235832455352</v>
      </c>
      <c r="Y555" s="78">
        <f t="shared" ca="1" si="151"/>
        <v>12001034.811243994</v>
      </c>
      <c r="Z555" s="78">
        <f t="shared" ca="1" si="152"/>
        <v>12004858.819888948</v>
      </c>
      <c r="AA555" s="78">
        <f t="shared" ca="1" si="153"/>
        <v>3824.0086449533701</v>
      </c>
    </row>
    <row r="556" spans="1:27" ht="11.25" customHeight="1" x14ac:dyDescent="0.2">
      <c r="A556" s="222">
        <f t="shared" si="154"/>
        <v>546</v>
      </c>
      <c r="B556" s="220">
        <f t="shared" si="144"/>
        <v>1.95E-2</v>
      </c>
      <c r="C556" s="217">
        <f t="shared" si="145"/>
        <v>2.7675000000000004E-3</v>
      </c>
      <c r="D556" s="219">
        <f t="shared" ca="1" si="146"/>
        <v>0.14497204696440313</v>
      </c>
      <c r="E556" s="218">
        <f t="shared" ca="1" si="147"/>
        <v>-1.0582442683145465</v>
      </c>
      <c r="F556" s="187">
        <f t="shared" ca="1" si="148"/>
        <v>-5.2246624487498608E-3</v>
      </c>
      <c r="G556" s="217">
        <f t="shared" ca="1" si="149"/>
        <v>-2.4571624487498603E-3</v>
      </c>
      <c r="H556" s="187">
        <f t="shared" ca="1" si="150"/>
        <v>1.7042837551250141E-2</v>
      </c>
      <c r="I556" s="191">
        <f t="shared" ca="1" si="157"/>
        <v>0.9907810939487709</v>
      </c>
      <c r="J556" s="190">
        <f t="shared" ca="1" si="157"/>
        <v>0.96883210783027129</v>
      </c>
      <c r="K556" s="190">
        <f t="shared" ca="1" si="157"/>
        <v>0.94347868242820365</v>
      </c>
      <c r="L556" s="190">
        <f t="shared" ca="1" si="157"/>
        <v>0.91592939138887708</v>
      </c>
      <c r="M556" s="190">
        <f t="shared" ca="1" si="157"/>
        <v>0.88708851435787783</v>
      </c>
      <c r="N556" s="190">
        <f t="shared" ca="1" si="157"/>
        <v>0.85762227606586783</v>
      </c>
      <c r="O556" s="190">
        <f t="shared" ca="1" si="157"/>
        <v>0.82801448822664492</v>
      </c>
      <c r="P556" s="190">
        <f t="shared" ca="1" si="157"/>
        <v>0.79861128511627977</v>
      </c>
      <c r="Q556" s="190">
        <f t="shared" ca="1" si="157"/>
        <v>0.76965607046688822</v>
      </c>
      <c r="R556" s="190">
        <f t="shared" ca="1" si="157"/>
        <v>0.74131628266946026</v>
      </c>
      <c r="S556" s="190">
        <f t="shared" ca="1" si="157"/>
        <v>0.71370360776602437</v>
      </c>
      <c r="T556" s="190">
        <f t="shared" ca="1" si="157"/>
        <v>0.68688908893647449</v>
      </c>
      <c r="U556" s="190">
        <f t="shared" ca="1" si="157"/>
        <v>0.66091433540698563</v>
      </c>
      <c r="V556" s="190">
        <f t="shared" ca="1" si="157"/>
        <v>0.63579978958896077</v>
      </c>
      <c r="W556" s="187">
        <f t="shared" ca="1" si="157"/>
        <v>0.61155079670274937</v>
      </c>
      <c r="Y556" s="78">
        <f t="shared" ca="1" si="151"/>
        <v>12010187.810900334</v>
      </c>
      <c r="Z556" s="78">
        <f t="shared" ca="1" si="152"/>
        <v>12014005.179191377</v>
      </c>
      <c r="AA556" s="78">
        <f t="shared" ca="1" si="153"/>
        <v>3817.3682910427451</v>
      </c>
    </row>
    <row r="557" spans="1:27" ht="11.25" customHeight="1" x14ac:dyDescent="0.2">
      <c r="A557" s="222">
        <f t="shared" si="154"/>
        <v>547</v>
      </c>
      <c r="B557" s="220">
        <f t="shared" si="144"/>
        <v>1.95E-2</v>
      </c>
      <c r="C557" s="217">
        <f t="shared" si="145"/>
        <v>2.7675000000000004E-3</v>
      </c>
      <c r="D557" s="219">
        <f t="shared" ca="1" si="146"/>
        <v>0.55789758314876159</v>
      </c>
      <c r="E557" s="218">
        <f t="shared" ca="1" si="147"/>
        <v>0.1456409569722398</v>
      </c>
      <c r="F557" s="187">
        <f t="shared" ca="1" si="148"/>
        <v>7.1904461160443773E-4</v>
      </c>
      <c r="G557" s="217">
        <f t="shared" ca="1" si="149"/>
        <v>3.4865446116044384E-3</v>
      </c>
      <c r="H557" s="187">
        <f t="shared" ca="1" si="150"/>
        <v>2.2986544611604438E-2</v>
      </c>
      <c r="I557" s="191">
        <f t="shared" ca="1" si="157"/>
        <v>0.988030830989022</v>
      </c>
      <c r="J557" s="190">
        <f t="shared" ca="1" si="157"/>
        <v>0.96176089164810696</v>
      </c>
      <c r="K557" s="190">
        <f t="shared" ca="1" si="157"/>
        <v>0.93335776199611431</v>
      </c>
      <c r="L557" s="190">
        <f t="shared" ca="1" si="157"/>
        <v>0.90372472680071214</v>
      </c>
      <c r="M557" s="190">
        <f t="shared" ca="1" si="157"/>
        <v>0.8735229163418593</v>
      </c>
      <c r="N557" s="190">
        <f t="shared" ca="1" si="157"/>
        <v>0.84322978352598921</v>
      </c>
      <c r="O557" s="190">
        <f t="shared" ca="1" si="157"/>
        <v>0.81318521732966076</v>
      </c>
      <c r="P557" s="190">
        <f t="shared" ca="1" si="157"/>
        <v>0.78362706740854859</v>
      </c>
      <c r="Q557" s="190">
        <f t="shared" ca="1" si="157"/>
        <v>0.75471807494615561</v>
      </c>
      <c r="R557" s="190">
        <f t="shared" ca="1" si="157"/>
        <v>0.72656605694006482</v>
      </c>
      <c r="S557" s="190">
        <f t="shared" ca="1" si="157"/>
        <v>0.69923890875295791</v>
      </c>
      <c r="T557" s="190">
        <f t="shared" ca="1" si="157"/>
        <v>0.672775686138122</v>
      </c>
      <c r="U557" s="190">
        <f t="shared" ca="1" si="157"/>
        <v>0.64719475226526324</v>
      </c>
      <c r="V557" s="190">
        <f t="shared" ca="1" si="157"/>
        <v>0.62249974426604127</v>
      </c>
      <c r="W557" s="187">
        <f t="shared" ca="1" si="157"/>
        <v>0.59868392889982092</v>
      </c>
      <c r="Y557" s="78">
        <f t="shared" ca="1" si="151"/>
        <v>11822116.348248437</v>
      </c>
      <c r="Z557" s="78">
        <f t="shared" ca="1" si="152"/>
        <v>11826070.779622082</v>
      </c>
      <c r="AA557" s="78">
        <f t="shared" ca="1" si="153"/>
        <v>3954.4313736446202</v>
      </c>
    </row>
    <row r="558" spans="1:27" ht="11.25" customHeight="1" x14ac:dyDescent="0.2">
      <c r="A558" s="222">
        <f t="shared" si="154"/>
        <v>548</v>
      </c>
      <c r="B558" s="220">
        <f t="shared" si="144"/>
        <v>1.95E-2</v>
      </c>
      <c r="C558" s="217">
        <f t="shared" si="145"/>
        <v>2.7675000000000004E-3</v>
      </c>
      <c r="D558" s="219">
        <f t="shared" ca="1" si="146"/>
        <v>0.59190762605062486</v>
      </c>
      <c r="E558" s="218">
        <f t="shared" ca="1" si="147"/>
        <v>0.23245485431913515</v>
      </c>
      <c r="F558" s="187">
        <f t="shared" ca="1" si="148"/>
        <v>1.1476538874385985E-3</v>
      </c>
      <c r="G558" s="217">
        <f t="shared" ca="1" si="149"/>
        <v>3.9151538874385994E-3</v>
      </c>
      <c r="H558" s="187">
        <f t="shared" ca="1" si="150"/>
        <v>2.3415153887438599E-2</v>
      </c>
      <c r="I558" s="191">
        <f t="shared" ca="1" si="157"/>
        <v>0.98783280093058345</v>
      </c>
      <c r="J558" s="190">
        <f t="shared" ca="1" si="157"/>
        <v>0.96125297563551348</v>
      </c>
      <c r="K558" s="190">
        <f t="shared" ca="1" si="157"/>
        <v>0.93263213868174955</v>
      </c>
      <c r="L558" s="190">
        <f t="shared" ca="1" si="157"/>
        <v>0.90285094336311433</v>
      </c>
      <c r="M558" s="190">
        <f t="shared" ca="1" si="157"/>
        <v>0.87255273883281514</v>
      </c>
      <c r="N558" s="190">
        <f t="shared" ca="1" si="157"/>
        <v>0.84220130564856965</v>
      </c>
      <c r="O558" s="190">
        <f t="shared" ca="1" si="157"/>
        <v>0.81212618095672928</v>
      </c>
      <c r="P558" s="190">
        <f t="shared" ca="1" si="157"/>
        <v>0.78255746546612204</v>
      </c>
      <c r="Q558" s="190">
        <f t="shared" ca="1" si="157"/>
        <v>0.75365214981822981</v>
      </c>
      <c r="R558" s="190">
        <f t="shared" ca="1" si="157"/>
        <v>0.72551381250632463</v>
      </c>
      <c r="S558" s="190">
        <f t="shared" ca="1" si="157"/>
        <v>0.69820724243516974</v>
      </c>
      <c r="T558" s="190">
        <f t="shared" ca="1" si="157"/>
        <v>0.67176922991085353</v>
      </c>
      <c r="U558" s="190">
        <f t="shared" ca="1" si="157"/>
        <v>0.64621649384012936</v>
      </c>
      <c r="V558" s="190">
        <f t="shared" ca="1" si="157"/>
        <v>0.62155148387917258</v>
      </c>
      <c r="W558" s="187">
        <f t="shared" ca="1" si="157"/>
        <v>0.59776661404213893</v>
      </c>
      <c r="Y558" s="78">
        <f t="shared" ca="1" si="151"/>
        <v>11808683.575947218</v>
      </c>
      <c r="Z558" s="78">
        <f t="shared" ca="1" si="152"/>
        <v>11812647.842964552</v>
      </c>
      <c r="AA558" s="78">
        <f t="shared" ca="1" si="153"/>
        <v>3964.2670173346996</v>
      </c>
    </row>
    <row r="559" spans="1:27" ht="11.25" customHeight="1" x14ac:dyDescent="0.2">
      <c r="A559" s="222">
        <f t="shared" si="154"/>
        <v>549</v>
      </c>
      <c r="B559" s="220">
        <f t="shared" si="144"/>
        <v>1.95E-2</v>
      </c>
      <c r="C559" s="217">
        <f t="shared" si="145"/>
        <v>2.7675000000000004E-3</v>
      </c>
      <c r="D559" s="219">
        <f t="shared" ca="1" si="146"/>
        <v>0.6622752172288987</v>
      </c>
      <c r="E559" s="218">
        <f t="shared" ca="1" si="147"/>
        <v>0.41868061385028343</v>
      </c>
      <c r="F559" s="187">
        <f t="shared" ca="1" si="148"/>
        <v>2.0670699069195685E-3</v>
      </c>
      <c r="G559" s="217">
        <f t="shared" ca="1" si="149"/>
        <v>4.8345699069195693E-3</v>
      </c>
      <c r="H559" s="187">
        <f t="shared" ca="1" si="150"/>
        <v>2.4334569906919568E-2</v>
      </c>
      <c r="I559" s="191">
        <f t="shared" ca="1" si="157"/>
        <v>0.9874081376389845</v>
      </c>
      <c r="J559" s="190">
        <f t="shared" ca="1" si="157"/>
        <v>0.96016434223788805</v>
      </c>
      <c r="K559" s="190">
        <f t="shared" ca="1" si="157"/>
        <v>0.93107749591137767</v>
      </c>
      <c r="L559" s="190">
        <f t="shared" ca="1" si="157"/>
        <v>0.90097942658579633</v>
      </c>
      <c r="M559" s="190">
        <f t="shared" ca="1" si="157"/>
        <v>0.87047523018138429</v>
      </c>
      <c r="N559" s="190">
        <f t="shared" ca="1" si="157"/>
        <v>0.83999933232228752</v>
      </c>
      <c r="O559" s="190">
        <f t="shared" ca="1" si="157"/>
        <v>0.80985907677898805</v>
      </c>
      <c r="P559" s="190">
        <f t="shared" ca="1" si="157"/>
        <v>0.78026796898468997</v>
      </c>
      <c r="Q559" s="190">
        <f t="shared" ca="1" si="157"/>
        <v>0.75137069390085731</v>
      </c>
      <c r="R559" s="190">
        <f t="shared" ca="1" si="157"/>
        <v>0.72326176537269449</v>
      </c>
      <c r="S559" s="190">
        <f t="shared" ca="1" si="157"/>
        <v>0.69599933169172823</v>
      </c>
      <c r="T559" s="190">
        <f t="shared" ca="1" si="157"/>
        <v>0.66961534203327044</v>
      </c>
      <c r="U559" s="190">
        <f t="shared" ca="1" si="157"/>
        <v>0.64412300255399257</v>
      </c>
      <c r="V559" s="190">
        <f t="shared" ca="1" si="157"/>
        <v>0.61952222657385181</v>
      </c>
      <c r="W559" s="187">
        <f t="shared" ca="1" si="157"/>
        <v>0.59580360705324964</v>
      </c>
      <c r="Y559" s="78">
        <f t="shared" ca="1" si="151"/>
        <v>11779926.979821039</v>
      </c>
      <c r="Z559" s="78">
        <f t="shared" ca="1" si="152"/>
        <v>11783912.321342496</v>
      </c>
      <c r="AA559" s="78">
        <f t="shared" ca="1" si="153"/>
        <v>3985.3415214568377</v>
      </c>
    </row>
    <row r="560" spans="1:27" ht="11.25" customHeight="1" x14ac:dyDescent="0.2">
      <c r="A560" s="222">
        <f t="shared" si="154"/>
        <v>550</v>
      </c>
      <c r="B560" s="220">
        <f t="shared" si="144"/>
        <v>1.95E-2</v>
      </c>
      <c r="C560" s="217">
        <f t="shared" si="145"/>
        <v>2.7675000000000004E-3</v>
      </c>
      <c r="D560" s="219">
        <f t="shared" ca="1" si="146"/>
        <v>0.67832145103600872</v>
      </c>
      <c r="E560" s="218">
        <f t="shared" ca="1" si="147"/>
        <v>0.46301014134982782</v>
      </c>
      <c r="F560" s="187">
        <f t="shared" ca="1" si="148"/>
        <v>2.2859294128317257E-3</v>
      </c>
      <c r="G560" s="217">
        <f t="shared" ca="1" si="149"/>
        <v>5.0534294128317262E-3</v>
      </c>
      <c r="H560" s="187">
        <f t="shared" ca="1" si="150"/>
        <v>2.4553429412831725E-2</v>
      </c>
      <c r="I560" s="191">
        <f t="shared" ca="1" si="157"/>
        <v>0.98730707689987263</v>
      </c>
      <c r="J560" s="190">
        <f t="shared" ca="1" si="157"/>
        <v>0.95990538363407107</v>
      </c>
      <c r="K560" s="190">
        <f t="shared" ca="1" si="157"/>
        <v>0.93070780787016316</v>
      </c>
      <c r="L560" s="190">
        <f t="shared" ca="1" si="157"/>
        <v>0.90053449918889761</v>
      </c>
      <c r="M560" s="190">
        <f t="shared" ca="1" si="157"/>
        <v>0.8699814254587025</v>
      </c>
      <c r="N560" s="190">
        <f t="shared" ca="1" si="157"/>
        <v>0.83947601937841931</v>
      </c>
      <c r="O560" s="190">
        <f t="shared" ca="1" si="157"/>
        <v>0.80932034429252908</v>
      </c>
      <c r="P560" s="190">
        <f t="shared" ca="1" si="157"/>
        <v>0.77972396071385874</v>
      </c>
      <c r="Q560" s="190">
        <f t="shared" ca="1" si="157"/>
        <v>0.75082863033966196</v>
      </c>
      <c r="R560" s="190">
        <f t="shared" ca="1" si="157"/>
        <v>0.72272671475431027</v>
      </c>
      <c r="S560" s="190">
        <f t="shared" ca="1" si="157"/>
        <v>0.69547478613862246</v>
      </c>
      <c r="T560" s="190">
        <f t="shared" ca="1" si="157"/>
        <v>0.66910364498920905</v>
      </c>
      <c r="U560" s="190">
        <f t="shared" ca="1" si="157"/>
        <v>0.64362566416526168</v>
      </c>
      <c r="V560" s="190">
        <f t="shared" ca="1" si="157"/>
        <v>0.61904015542499824</v>
      </c>
      <c r="W560" s="187">
        <f t="shared" ca="1" si="157"/>
        <v>0.59533727988223495</v>
      </c>
      <c r="Y560" s="78">
        <f t="shared" ca="1" si="151"/>
        <v>11773093.393130813</v>
      </c>
      <c r="Z560" s="78">
        <f t="shared" ca="1" si="152"/>
        <v>11777083.746331979</v>
      </c>
      <c r="AA560" s="78">
        <f t="shared" ca="1" si="153"/>
        <v>3990.3532011657953</v>
      </c>
    </row>
    <row r="561" spans="1:27" ht="11.25" customHeight="1" x14ac:dyDescent="0.2">
      <c r="A561" s="222">
        <f t="shared" si="154"/>
        <v>551</v>
      </c>
      <c r="B561" s="220">
        <f t="shared" si="144"/>
        <v>1.95E-2</v>
      </c>
      <c r="C561" s="217">
        <f t="shared" si="145"/>
        <v>2.7675000000000004E-3</v>
      </c>
      <c r="D561" s="219">
        <f t="shared" ca="1" si="146"/>
        <v>0.42179789326725514</v>
      </c>
      <c r="E561" s="218">
        <f t="shared" ca="1" si="147"/>
        <v>-0.19729615697282166</v>
      </c>
      <c r="F561" s="187">
        <f t="shared" ca="1" si="148"/>
        <v>-9.7407172756088889E-4</v>
      </c>
      <c r="G561" s="217">
        <f t="shared" ca="1" si="149"/>
        <v>1.7934282724391115E-3</v>
      </c>
      <c r="H561" s="187">
        <f t="shared" ca="1" si="150"/>
        <v>2.1293428272439113E-2</v>
      </c>
      <c r="I561" s="191">
        <f t="shared" ref="I561:W570" ca="1" si="158">I$8*EXP(-$H561*I$9)</f>
        <v>0.98881348863269536</v>
      </c>
      <c r="J561" s="190">
        <f t="shared" ca="1" si="158"/>
        <v>0.96376991529062761</v>
      </c>
      <c r="K561" s="190">
        <f t="shared" ca="1" si="158"/>
        <v>0.93622968397913375</v>
      </c>
      <c r="L561" s="190">
        <f t="shared" ca="1" si="158"/>
        <v>0.90718467115750046</v>
      </c>
      <c r="M561" s="190">
        <f t="shared" ca="1" si="158"/>
        <v>0.87736592446518813</v>
      </c>
      <c r="N561" s="190">
        <f t="shared" ca="1" si="158"/>
        <v>0.8473048290881342</v>
      </c>
      <c r="O561" s="190">
        <f t="shared" ca="1" si="158"/>
        <v>0.81738220209890533</v>
      </c>
      <c r="P561" s="190">
        <f t="shared" ca="1" si="158"/>
        <v>0.78786658197351578</v>
      </c>
      <c r="Q561" s="190">
        <f t="shared" ca="1" si="158"/>
        <v>0.75894351280107308</v>
      </c>
      <c r="R561" s="190">
        <f t="shared" ca="1" si="158"/>
        <v>0.73073763449679552</v>
      </c>
      <c r="S561" s="190">
        <f t="shared" ca="1" si="158"/>
        <v>0.70332918091689922</v>
      </c>
      <c r="T561" s="190">
        <f t="shared" ca="1" si="158"/>
        <v>0.67676621079716348</v>
      </c>
      <c r="U561" s="190">
        <f t="shared" ca="1" si="158"/>
        <v>0.65107362444435291</v>
      </c>
      <c r="V561" s="190">
        <f t="shared" ca="1" si="158"/>
        <v>0.62625978166943619</v>
      </c>
      <c r="W561" s="187">
        <f t="shared" ca="1" si="158"/>
        <v>0.60232134162933793</v>
      </c>
      <c r="Y561" s="78">
        <f t="shared" ca="1" si="151"/>
        <v>11875348.583440756</v>
      </c>
      <c r="Z561" s="78">
        <f t="shared" ca="1" si="152"/>
        <v>11879264.094376856</v>
      </c>
      <c r="AA561" s="78">
        <f t="shared" ca="1" si="153"/>
        <v>3915.5109361000359</v>
      </c>
    </row>
    <row r="562" spans="1:27" ht="11.25" customHeight="1" x14ac:dyDescent="0.2">
      <c r="A562" s="222">
        <f t="shared" si="154"/>
        <v>552</v>
      </c>
      <c r="B562" s="220">
        <f t="shared" si="144"/>
        <v>1.95E-2</v>
      </c>
      <c r="C562" s="217">
        <f t="shared" si="145"/>
        <v>2.7675000000000004E-3</v>
      </c>
      <c r="D562" s="219">
        <f t="shared" ca="1" si="146"/>
        <v>0.40220655633244506</v>
      </c>
      <c r="E562" s="218">
        <f t="shared" ca="1" si="147"/>
        <v>-0.24763980135224567</v>
      </c>
      <c r="F562" s="187">
        <f t="shared" ca="1" si="148"/>
        <v>-1.2226235564702164E-3</v>
      </c>
      <c r="G562" s="217">
        <f t="shared" ca="1" si="149"/>
        <v>1.544876443529784E-3</v>
      </c>
      <c r="H562" s="187">
        <f t="shared" ca="1" si="150"/>
        <v>2.1044876443529783E-2</v>
      </c>
      <c r="I562" s="191">
        <f t="shared" ca="1" si="158"/>
        <v>0.9889284360363948</v>
      </c>
      <c r="J562" s="190">
        <f t="shared" ca="1" si="158"/>
        <v>0.96406519579801242</v>
      </c>
      <c r="K562" s="190">
        <f t="shared" ca="1" si="158"/>
        <v>0.93665202931316616</v>
      </c>
      <c r="L562" s="190">
        <f t="shared" ca="1" si="158"/>
        <v>0.90769370962007789</v>
      </c>
      <c r="M562" s="190">
        <f t="shared" ca="1" si="158"/>
        <v>0.87793150478503157</v>
      </c>
      <c r="N562" s="190">
        <f t="shared" ca="1" si="158"/>
        <v>0.84790470686569863</v>
      </c>
      <c r="O562" s="190">
        <f t="shared" ca="1" si="158"/>
        <v>0.81800014598441906</v>
      </c>
      <c r="P562" s="190">
        <f t="shared" ca="1" si="158"/>
        <v>0.78849087631765247</v>
      </c>
      <c r="Q562" s="190">
        <f t="shared" ca="1" si="158"/>
        <v>0.75956580112875405</v>
      </c>
      <c r="R562" s="190">
        <f t="shared" ca="1" si="158"/>
        <v>0.7313520406981876</v>
      </c>
      <c r="S562" s="190">
        <f t="shared" ca="1" si="158"/>
        <v>0.70393164924285712</v>
      </c>
      <c r="T562" s="190">
        <f t="shared" ca="1" si="158"/>
        <v>0.67735401441195109</v>
      </c>
      <c r="U562" s="190">
        <f t="shared" ca="1" si="158"/>
        <v>0.65164500181904939</v>
      </c>
      <c r="V562" s="190">
        <f t="shared" ca="1" si="158"/>
        <v>0.62681366886556167</v>
      </c>
      <c r="W562" s="187">
        <f t="shared" ca="1" si="158"/>
        <v>0.60285717593179056</v>
      </c>
      <c r="Y562" s="78">
        <f t="shared" ca="1" si="151"/>
        <v>11883185.956818605</v>
      </c>
      <c r="Z562" s="78">
        <f t="shared" ca="1" si="152"/>
        <v>11887095.745442707</v>
      </c>
      <c r="AA562" s="78">
        <f t="shared" ca="1" si="153"/>
        <v>3909.7886241022497</v>
      </c>
    </row>
    <row r="563" spans="1:27" ht="11.25" customHeight="1" x14ac:dyDescent="0.2">
      <c r="A563" s="222">
        <f t="shared" si="154"/>
        <v>553</v>
      </c>
      <c r="B563" s="220">
        <f t="shared" si="144"/>
        <v>1.95E-2</v>
      </c>
      <c r="C563" s="217">
        <f t="shared" si="145"/>
        <v>2.7675000000000004E-3</v>
      </c>
      <c r="D563" s="219">
        <f t="shared" ca="1" si="146"/>
        <v>0.55949362766270527</v>
      </c>
      <c r="E563" s="218">
        <f t="shared" ca="1" si="147"/>
        <v>0.14968550498453256</v>
      </c>
      <c r="F563" s="187">
        <f t="shared" ca="1" si="148"/>
        <v>7.3901296745071843E-4</v>
      </c>
      <c r="G563" s="217">
        <f t="shared" ca="1" si="149"/>
        <v>3.5065129674507188E-3</v>
      </c>
      <c r="H563" s="187">
        <f t="shared" ca="1" si="150"/>
        <v>2.300651296745072E-2</v>
      </c>
      <c r="I563" s="191">
        <f t="shared" ca="1" si="158"/>
        <v>0.98802160414124496</v>
      </c>
      <c r="J563" s="190">
        <f t="shared" ca="1" si="158"/>
        <v>0.96173722253389582</v>
      </c>
      <c r="K563" s="190">
        <f t="shared" ca="1" si="158"/>
        <v>0.93332394360253867</v>
      </c>
      <c r="L563" s="190">
        <f t="shared" ca="1" si="158"/>
        <v>0.90368399957742285</v>
      </c>
      <c r="M563" s="190">
        <f t="shared" ca="1" si="158"/>
        <v>0.87347769306915035</v>
      </c>
      <c r="N563" s="190">
        <f t="shared" ca="1" si="158"/>
        <v>0.84318184018044529</v>
      </c>
      <c r="O563" s="190">
        <f t="shared" ca="1" si="158"/>
        <v>0.81313584752764978</v>
      </c>
      <c r="P563" s="190">
        <f t="shared" ca="1" si="158"/>
        <v>0.78357720357457139</v>
      </c>
      <c r="Q563" s="190">
        <f t="shared" ca="1" si="158"/>
        <v>0.75466838139739167</v>
      </c>
      <c r="R563" s="190">
        <f t="shared" ca="1" si="158"/>
        <v>0.72651700034639544</v>
      </c>
      <c r="S563" s="190">
        <f t="shared" ca="1" si="158"/>
        <v>0.69919081090607849</v>
      </c>
      <c r="T563" s="190">
        <f t="shared" ca="1" si="158"/>
        <v>0.67272876316334129</v>
      </c>
      <c r="U563" s="190">
        <f t="shared" ca="1" si="158"/>
        <v>0.64714914358891074</v>
      </c>
      <c r="V563" s="190">
        <f t="shared" ca="1" si="158"/>
        <v>0.62245553391934483</v>
      </c>
      <c r="W563" s="187">
        <f t="shared" ca="1" si="158"/>
        <v>0.59864116113171417</v>
      </c>
      <c r="Y563" s="78">
        <f t="shared" ca="1" si="151"/>
        <v>11821490.148660097</v>
      </c>
      <c r="Z563" s="78">
        <f t="shared" ca="1" si="152"/>
        <v>11825445.038419643</v>
      </c>
      <c r="AA563" s="78">
        <f t="shared" ca="1" si="153"/>
        <v>3954.8897595461458</v>
      </c>
    </row>
    <row r="564" spans="1:27" ht="11.25" customHeight="1" x14ac:dyDescent="0.2">
      <c r="A564" s="222">
        <f t="shared" si="154"/>
        <v>554</v>
      </c>
      <c r="B564" s="220">
        <f t="shared" si="144"/>
        <v>1.95E-2</v>
      </c>
      <c r="C564" s="217">
        <f t="shared" si="145"/>
        <v>2.7675000000000004E-3</v>
      </c>
      <c r="D564" s="219">
        <f t="shared" ca="1" si="146"/>
        <v>0.54981910051738447</v>
      </c>
      <c r="E564" s="218">
        <f t="shared" ca="1" si="147"/>
        <v>0.12520431788906911</v>
      </c>
      <c r="F564" s="187">
        <f t="shared" ca="1" si="148"/>
        <v>6.1814679056870054E-4</v>
      </c>
      <c r="G564" s="217">
        <f t="shared" ca="1" si="149"/>
        <v>3.3856467905687007E-3</v>
      </c>
      <c r="H564" s="187">
        <f t="shared" ca="1" si="150"/>
        <v>2.28856467905687E-2</v>
      </c>
      <c r="I564" s="191">
        <f t="shared" ca="1" si="158"/>
        <v>0.98807745451452755</v>
      </c>
      <c r="J564" s="190">
        <f t="shared" ca="1" si="158"/>
        <v>0.96188049788669228</v>
      </c>
      <c r="K564" s="190">
        <f t="shared" ca="1" si="158"/>
        <v>0.9335286612155359</v>
      </c>
      <c r="L564" s="190">
        <f t="shared" ca="1" si="158"/>
        <v>0.90393054487816127</v>
      </c>
      <c r="M564" s="190">
        <f t="shared" ca="1" si="158"/>
        <v>0.87375146018038485</v>
      </c>
      <c r="N564" s="190">
        <f t="shared" ca="1" si="158"/>
        <v>0.84347207746513597</v>
      </c>
      <c r="O564" s="190">
        <f t="shared" ca="1" si="158"/>
        <v>0.81343472314192622</v>
      </c>
      <c r="P564" s="190">
        <f t="shared" ca="1" si="158"/>
        <v>0.78387907219423547</v>
      </c>
      <c r="Q564" s="190">
        <f t="shared" ca="1" si="158"/>
        <v>0.75496922081567341</v>
      </c>
      <c r="R564" s="190">
        <f t="shared" ca="1" si="158"/>
        <v>0.72681398496343164</v>
      </c>
      <c r="S564" s="190">
        <f t="shared" ca="1" si="158"/>
        <v>0.6994819922808766</v>
      </c>
      <c r="T564" s="190">
        <f t="shared" ca="1" si="158"/>
        <v>0.6730128326241086</v>
      </c>
      <c r="U564" s="190">
        <f t="shared" ca="1" si="158"/>
        <v>0.64742525685592611</v>
      </c>
      <c r="V564" s="190">
        <f t="shared" ca="1" si="158"/>
        <v>0.62272318212102173</v>
      </c>
      <c r="W564" s="187">
        <f t="shared" ca="1" si="158"/>
        <v>0.5989000762749056</v>
      </c>
      <c r="Y564" s="78">
        <f t="shared" ca="1" si="151"/>
        <v>11825281.037412543</v>
      </c>
      <c r="Z564" s="78">
        <f t="shared" ca="1" si="152"/>
        <v>11829233.152383151</v>
      </c>
      <c r="AA564" s="78">
        <f t="shared" ca="1" si="153"/>
        <v>3952.1149706076831</v>
      </c>
    </row>
    <row r="565" spans="1:27" ht="11.25" customHeight="1" x14ac:dyDescent="0.2">
      <c r="A565" s="222">
        <f t="shared" si="154"/>
        <v>555</v>
      </c>
      <c r="B565" s="220">
        <f t="shared" si="144"/>
        <v>1.95E-2</v>
      </c>
      <c r="C565" s="217">
        <f t="shared" si="145"/>
        <v>2.7675000000000004E-3</v>
      </c>
      <c r="D565" s="219">
        <f t="shared" ca="1" si="146"/>
        <v>0.27342238850680567</v>
      </c>
      <c r="E565" s="218">
        <f t="shared" ca="1" si="147"/>
        <v>-0.60249486989168044</v>
      </c>
      <c r="F565" s="187">
        <f t="shared" ca="1" si="148"/>
        <v>-2.9745800818756257E-3</v>
      </c>
      <c r="G565" s="217">
        <f t="shared" ca="1" si="149"/>
        <v>-2.0708008187562531E-4</v>
      </c>
      <c r="H565" s="187">
        <f t="shared" ca="1" si="150"/>
        <v>1.9292919918124374E-2</v>
      </c>
      <c r="I565" s="191">
        <f t="shared" ca="1" si="158"/>
        <v>0.989739039956539</v>
      </c>
      <c r="J565" s="190">
        <f t="shared" ca="1" si="158"/>
        <v>0.96614909455628928</v>
      </c>
      <c r="K565" s="190">
        <f t="shared" ca="1" si="158"/>
        <v>0.93963440598486703</v>
      </c>
      <c r="L565" s="190">
        <f t="shared" ca="1" si="158"/>
        <v>0.91128985842886834</v>
      </c>
      <c r="M565" s="190">
        <f t="shared" ca="1" si="158"/>
        <v>0.88192844184703767</v>
      </c>
      <c r="N565" s="190">
        <f t="shared" ca="1" si="158"/>
        <v>0.85214510380766184</v>
      </c>
      <c r="O565" s="190">
        <f t="shared" ca="1" si="158"/>
        <v>0.82236909227267663</v>
      </c>
      <c r="P565" s="190">
        <f t="shared" ca="1" si="158"/>
        <v>0.79290536750224727</v>
      </c>
      <c r="Q565" s="190">
        <f t="shared" ca="1" si="158"/>
        <v>0.76396659540139633</v>
      </c>
      <c r="R565" s="190">
        <f t="shared" ca="1" si="158"/>
        <v>0.73569745775571527</v>
      </c>
      <c r="S565" s="190">
        <f t="shared" ca="1" si="158"/>
        <v>0.70819290592059103</v>
      </c>
      <c r="T565" s="190">
        <f t="shared" ca="1" si="158"/>
        <v>0.68151174761671396</v>
      </c>
      <c r="U565" s="190">
        <f t="shared" ca="1" si="158"/>
        <v>0.65568669380475686</v>
      </c>
      <c r="V565" s="190">
        <f t="shared" ca="1" si="158"/>
        <v>0.63073175033295414</v>
      </c>
      <c r="W565" s="187">
        <f t="shared" ca="1" si="158"/>
        <v>0.60664763402169675</v>
      </c>
      <c r="Y565" s="78">
        <f t="shared" ca="1" si="151"/>
        <v>11938595.189210011</v>
      </c>
      <c r="Z565" s="78">
        <f t="shared" ca="1" si="152"/>
        <v>11942464.582959885</v>
      </c>
      <c r="AA565" s="78">
        <f t="shared" ca="1" si="153"/>
        <v>3869.3937498740852</v>
      </c>
    </row>
    <row r="566" spans="1:27" ht="11.25" customHeight="1" x14ac:dyDescent="0.2">
      <c r="A566" s="222">
        <f t="shared" si="154"/>
        <v>556</v>
      </c>
      <c r="B566" s="220">
        <f t="shared" si="144"/>
        <v>1.95E-2</v>
      </c>
      <c r="C566" s="217">
        <f t="shared" si="145"/>
        <v>2.7675000000000004E-3</v>
      </c>
      <c r="D566" s="219">
        <f t="shared" ca="1" si="146"/>
        <v>0.96884966224385816</v>
      </c>
      <c r="E566" s="218">
        <f t="shared" ca="1" si="147"/>
        <v>1.8641497658472643</v>
      </c>
      <c r="F566" s="187">
        <f t="shared" ca="1" si="148"/>
        <v>9.2035020383149542E-3</v>
      </c>
      <c r="G566" s="217">
        <f t="shared" ca="1" si="149"/>
        <v>1.1971002038314955E-2</v>
      </c>
      <c r="H566" s="187">
        <f t="shared" ca="1" si="150"/>
        <v>3.1471002038314953E-2</v>
      </c>
      <c r="I566" s="191">
        <f t="shared" ca="1" si="158"/>
        <v>0.98411813769866163</v>
      </c>
      <c r="J566" s="190">
        <f t="shared" ca="1" si="158"/>
        <v>0.95175627589361145</v>
      </c>
      <c r="K566" s="190">
        <f t="shared" ca="1" si="158"/>
        <v>0.91909827823066292</v>
      </c>
      <c r="L566" s="190">
        <f t="shared" ca="1" si="158"/>
        <v>0.88658417123149535</v>
      </c>
      <c r="M566" s="190">
        <f t="shared" ca="1" si="158"/>
        <v>0.85451708037289731</v>
      </c>
      <c r="N566" s="190">
        <f t="shared" ca="1" si="158"/>
        <v>0.8231024158061071</v>
      </c>
      <c r="O566" s="190">
        <f t="shared" ca="1" si="158"/>
        <v>0.79247585809585841</v>
      </c>
      <c r="P566" s="190">
        <f t="shared" ca="1" si="158"/>
        <v>0.76272336126003304</v>
      </c>
      <c r="Q566" s="190">
        <f t="shared" ca="1" si="158"/>
        <v>0.73389547424309032</v>
      </c>
      <c r="R566" s="190">
        <f t="shared" ca="1" si="158"/>
        <v>0.70601761358856274</v>
      </c>
      <c r="S566" s="190">
        <f t="shared" ca="1" si="158"/>
        <v>0.67909744389170013</v>
      </c>
      <c r="T566" s="190">
        <f t="shared" ca="1" si="158"/>
        <v>0.65313018656604738</v>
      </c>
      <c r="U566" s="190">
        <f t="shared" ca="1" si="158"/>
        <v>0.62810244078616939</v>
      </c>
      <c r="V566" s="190">
        <f t="shared" ca="1" si="158"/>
        <v>0.60399493348281708</v>
      </c>
      <c r="W566" s="187">
        <f t="shared" ca="1" si="158"/>
        <v>0.58078449702534696</v>
      </c>
      <c r="Y566" s="78">
        <f t="shared" ca="1" si="151"/>
        <v>11559398.16817306</v>
      </c>
      <c r="Z566" s="78">
        <f t="shared" ca="1" si="152"/>
        <v>11563545.854378335</v>
      </c>
      <c r="AA566" s="78">
        <f t="shared" ca="1" si="153"/>
        <v>4147.6862052753568</v>
      </c>
    </row>
    <row r="567" spans="1:27" ht="11.25" customHeight="1" x14ac:dyDescent="0.2">
      <c r="A567" s="222">
        <f t="shared" si="154"/>
        <v>557</v>
      </c>
      <c r="B567" s="220">
        <f t="shared" si="144"/>
        <v>1.95E-2</v>
      </c>
      <c r="C567" s="217">
        <f t="shared" si="145"/>
        <v>2.7675000000000004E-3</v>
      </c>
      <c r="D567" s="219">
        <f t="shared" ca="1" si="146"/>
        <v>0.84020158906803777</v>
      </c>
      <c r="E567" s="218">
        <f t="shared" ca="1" si="147"/>
        <v>0.99528674655916116</v>
      </c>
      <c r="F567" s="187">
        <f t="shared" ca="1" si="148"/>
        <v>4.9138345901632973E-3</v>
      </c>
      <c r="G567" s="217">
        <f t="shared" ca="1" si="149"/>
        <v>7.6813345901632982E-3</v>
      </c>
      <c r="H567" s="187">
        <f t="shared" ca="1" si="150"/>
        <v>2.7181334590163298E-2</v>
      </c>
      <c r="I567" s="191">
        <f t="shared" ca="1" si="158"/>
        <v>0.98609442075130849</v>
      </c>
      <c r="J567" s="190">
        <f t="shared" ca="1" si="158"/>
        <v>0.95680144637365871</v>
      </c>
      <c r="K567" s="190">
        <f t="shared" ca="1" si="158"/>
        <v>0.92628030972471898</v>
      </c>
      <c r="L567" s="190">
        <f t="shared" ca="1" si="158"/>
        <v>0.8952092626477498</v>
      </c>
      <c r="M567" s="190">
        <f t="shared" ca="1" si="158"/>
        <v>0.86407400868837991</v>
      </c>
      <c r="N567" s="190">
        <f t="shared" ca="1" si="158"/>
        <v>0.83321786065000913</v>
      </c>
      <c r="O567" s="190">
        <f t="shared" ca="1" si="158"/>
        <v>0.80287955545604273</v>
      </c>
      <c r="P567" s="190">
        <f t="shared" ca="1" si="158"/>
        <v>0.7732214497067369</v>
      </c>
      <c r="Q567" s="190">
        <f t="shared" ca="1" si="158"/>
        <v>0.7443503845425008</v>
      </c>
      <c r="R567" s="190">
        <f t="shared" ca="1" si="158"/>
        <v>0.7163330434694396</v>
      </c>
      <c r="S567" s="190">
        <f t="shared" ca="1" si="158"/>
        <v>0.68920721237544247</v>
      </c>
      <c r="T567" s="190">
        <f t="shared" ca="1" si="158"/>
        <v>0.6629900101833629</v>
      </c>
      <c r="U567" s="190">
        <f t="shared" ca="1" si="158"/>
        <v>0.63768389024429906</v>
      </c>
      <c r="V567" s="190">
        <f t="shared" ca="1" si="158"/>
        <v>0.61328100664888241</v>
      </c>
      <c r="W567" s="187">
        <f t="shared" ca="1" si="158"/>
        <v>0.58976638416916771</v>
      </c>
      <c r="Y567" s="78">
        <f t="shared" ca="1" si="151"/>
        <v>11691390.2456317</v>
      </c>
      <c r="Z567" s="78">
        <f t="shared" ca="1" si="152"/>
        <v>11695440.620453158</v>
      </c>
      <c r="AA567" s="78">
        <f t="shared" ca="1" si="153"/>
        <v>4050.3748214580119</v>
      </c>
    </row>
    <row r="568" spans="1:27" ht="11.25" customHeight="1" x14ac:dyDescent="0.2">
      <c r="A568" s="222">
        <f t="shared" si="154"/>
        <v>558</v>
      </c>
      <c r="B568" s="220">
        <f t="shared" si="144"/>
        <v>1.95E-2</v>
      </c>
      <c r="C568" s="217">
        <f t="shared" si="145"/>
        <v>2.7675000000000004E-3</v>
      </c>
      <c r="D568" s="219">
        <f t="shared" ca="1" si="146"/>
        <v>0.4433180793475594</v>
      </c>
      <c r="E568" s="218">
        <f t="shared" ca="1" si="147"/>
        <v>-0.14256193893732239</v>
      </c>
      <c r="F568" s="187">
        <f t="shared" ca="1" si="148"/>
        <v>-7.0384317807182053E-4</v>
      </c>
      <c r="G568" s="217">
        <f t="shared" ca="1" si="149"/>
        <v>2.0636568219281797E-3</v>
      </c>
      <c r="H568" s="187">
        <f t="shared" ca="1" si="150"/>
        <v>2.1563656821928179E-2</v>
      </c>
      <c r="I568" s="191">
        <f t="shared" ca="1" si="158"/>
        <v>0.98868853158690884</v>
      </c>
      <c r="J568" s="190">
        <f t="shared" ca="1" si="158"/>
        <v>0.96344898537251333</v>
      </c>
      <c r="K568" s="190">
        <f t="shared" ca="1" si="158"/>
        <v>0.93577072110631754</v>
      </c>
      <c r="L568" s="190">
        <f t="shared" ca="1" si="158"/>
        <v>0.90663156229072472</v>
      </c>
      <c r="M568" s="190">
        <f t="shared" ca="1" si="158"/>
        <v>0.87675143211262441</v>
      </c>
      <c r="N568" s="190">
        <f t="shared" ca="1" si="158"/>
        <v>0.84665311625198836</v>
      </c>
      <c r="O568" s="190">
        <f t="shared" ca="1" si="158"/>
        <v>0.81671089569169086</v>
      </c>
      <c r="P568" s="190">
        <f t="shared" ca="1" si="158"/>
        <v>0.78718840244396693</v>
      </c>
      <c r="Q568" s="190">
        <f t="shared" ca="1" si="158"/>
        <v>0.75826753185762352</v>
      </c>
      <c r="R568" s="190">
        <f t="shared" ca="1" si="158"/>
        <v>0.73007023028828977</v>
      </c>
      <c r="S568" s="190">
        <f t="shared" ca="1" si="158"/>
        <v>0.70267475510831201</v>
      </c>
      <c r="T568" s="190">
        <f t="shared" ca="1" si="158"/>
        <v>0.67612772235673912</v>
      </c>
      <c r="U568" s="190">
        <f t="shared" ca="1" si="158"/>
        <v>0.65045298449069533</v>
      </c>
      <c r="V568" s="190">
        <f t="shared" ca="1" si="158"/>
        <v>0.62565814414271514</v>
      </c>
      <c r="W568" s="187">
        <f t="shared" ca="1" si="158"/>
        <v>0.60173931646962764</v>
      </c>
      <c r="Y568" s="78">
        <f t="shared" ca="1" si="151"/>
        <v>11866834.331570737</v>
      </c>
      <c r="Z568" s="78">
        <f t="shared" ca="1" si="152"/>
        <v>11870756.061384395</v>
      </c>
      <c r="AA568" s="78">
        <f t="shared" ca="1" si="153"/>
        <v>3921.729813657701</v>
      </c>
    </row>
    <row r="569" spans="1:27" ht="11.25" customHeight="1" x14ac:dyDescent="0.2">
      <c r="A569" s="222">
        <f t="shared" si="154"/>
        <v>559</v>
      </c>
      <c r="B569" s="220">
        <f t="shared" si="144"/>
        <v>1.95E-2</v>
      </c>
      <c r="C569" s="217">
        <f t="shared" si="145"/>
        <v>2.7675000000000004E-3</v>
      </c>
      <c r="D569" s="219">
        <f t="shared" ca="1" si="146"/>
        <v>0.78614663046354638</v>
      </c>
      <c r="E569" s="218">
        <f t="shared" ca="1" si="147"/>
        <v>0.79312201236652558</v>
      </c>
      <c r="F569" s="187">
        <f t="shared" ca="1" si="148"/>
        <v>3.9157261885179708E-3</v>
      </c>
      <c r="G569" s="217">
        <f t="shared" ca="1" si="149"/>
        <v>6.6832261885179708E-3</v>
      </c>
      <c r="H569" s="187">
        <f t="shared" ca="1" si="150"/>
        <v>2.6183226188517969E-2</v>
      </c>
      <c r="I569" s="191">
        <f t="shared" ca="1" si="158"/>
        <v>0.98655482588569188</v>
      </c>
      <c r="J569" s="190">
        <f t="shared" ca="1" si="158"/>
        <v>0.95797917332245253</v>
      </c>
      <c r="K569" s="190">
        <f t="shared" ca="1" si="158"/>
        <v>0.92795943799877667</v>
      </c>
      <c r="L569" s="190">
        <f t="shared" ca="1" si="158"/>
        <v>0.89722812933691798</v>
      </c>
      <c r="M569" s="190">
        <f t="shared" ca="1" si="158"/>
        <v>0.86631297383211736</v>
      </c>
      <c r="N569" s="190">
        <f t="shared" ca="1" si="158"/>
        <v>0.83558926715652049</v>
      </c>
      <c r="O569" s="190">
        <f t="shared" ca="1" si="158"/>
        <v>0.80531978144285898</v>
      </c>
      <c r="P569" s="190">
        <f t="shared" ca="1" si="158"/>
        <v>0.7756847662407802</v>
      </c>
      <c r="Q569" s="190">
        <f t="shared" ca="1" si="158"/>
        <v>0.7468042868484589</v>
      </c>
      <c r="R569" s="190">
        <f t="shared" ca="1" si="158"/>
        <v>0.71875474385165694</v>
      </c>
      <c r="S569" s="190">
        <f t="shared" ca="1" si="158"/>
        <v>0.6915810283403202</v>
      </c>
      <c r="T569" s="190">
        <f t="shared" ca="1" si="158"/>
        <v>0.66530543159781419</v>
      </c>
      <c r="U569" s="190">
        <f t="shared" ca="1" si="158"/>
        <v>0.63993415584340008</v>
      </c>
      <c r="V569" s="190">
        <f t="shared" ca="1" si="158"/>
        <v>0.61546205954229094</v>
      </c>
      <c r="W569" s="187">
        <f t="shared" ca="1" si="158"/>
        <v>0.59187610769486287</v>
      </c>
      <c r="Y569" s="78">
        <f t="shared" ca="1" si="151"/>
        <v>11722346.168934919</v>
      </c>
      <c r="Z569" s="78">
        <f t="shared" ca="1" si="152"/>
        <v>11726373.781278344</v>
      </c>
      <c r="AA569" s="78">
        <f t="shared" ca="1" si="153"/>
        <v>4027.6123434249312</v>
      </c>
    </row>
    <row r="570" spans="1:27" ht="11.25" customHeight="1" x14ac:dyDescent="0.2">
      <c r="A570" s="222">
        <f t="shared" si="154"/>
        <v>560</v>
      </c>
      <c r="B570" s="220">
        <f t="shared" si="144"/>
        <v>1.95E-2</v>
      </c>
      <c r="C570" s="217">
        <f t="shared" si="145"/>
        <v>2.7675000000000004E-3</v>
      </c>
      <c r="D570" s="219">
        <f t="shared" ca="1" si="146"/>
        <v>0.61241485106697024</v>
      </c>
      <c r="E570" s="218">
        <f t="shared" ca="1" si="147"/>
        <v>0.28561854524120167</v>
      </c>
      <c r="F570" s="187">
        <f t="shared" ca="1" si="148"/>
        <v>1.4101285805827946E-3</v>
      </c>
      <c r="G570" s="217">
        <f t="shared" ca="1" si="149"/>
        <v>4.1776285805827946E-3</v>
      </c>
      <c r="H570" s="187">
        <f t="shared" ca="1" si="150"/>
        <v>2.3677628580582796E-2</v>
      </c>
      <c r="I570" s="191">
        <f t="shared" ca="1" si="158"/>
        <v>0.98771154951883955</v>
      </c>
      <c r="J570" s="190">
        <f t="shared" ca="1" si="158"/>
        <v>0.96094206697567552</v>
      </c>
      <c r="K570" s="190">
        <f t="shared" ca="1" si="158"/>
        <v>0.9321880550281374</v>
      </c>
      <c r="L570" s="190">
        <f t="shared" ca="1" si="158"/>
        <v>0.90231626700682543</v>
      </c>
      <c r="M570" s="190">
        <f t="shared" ca="1" si="158"/>
        <v>0.87195914691793874</v>
      </c>
      <c r="N570" s="190">
        <f t="shared" ca="1" si="158"/>
        <v>0.84157209870879501</v>
      </c>
      <c r="O570" s="190">
        <f t="shared" ca="1" si="158"/>
        <v>0.81147832202313452</v>
      </c>
      <c r="P570" s="190">
        <f t="shared" ca="1" si="158"/>
        <v>0.78190317618255245</v>
      </c>
      <c r="Q570" s="190">
        <f t="shared" ca="1" si="158"/>
        <v>0.75300013464857518</v>
      </c>
      <c r="R570" s="190">
        <f t="shared" ca="1" si="158"/>
        <v>0.72487018432711858</v>
      </c>
      <c r="S570" s="190">
        <f t="shared" ca="1" si="158"/>
        <v>0.69757621515170065</v>
      </c>
      <c r="T570" s="190">
        <f t="shared" ca="1" si="158"/>
        <v>0.67115363281024853</v>
      </c>
      <c r="U570" s="190">
        <f t="shared" ca="1" si="158"/>
        <v>0.64561815139148759</v>
      </c>
      <c r="V570" s="190">
        <f t="shared" ca="1" si="158"/>
        <v>0.62097149495922854</v>
      </c>
      <c r="W570" s="187">
        <f t="shared" ca="1" si="158"/>
        <v>0.59720555651649954</v>
      </c>
      <c r="Y570" s="78">
        <f t="shared" ca="1" si="151"/>
        <v>11800466.052166756</v>
      </c>
      <c r="Z570" s="78">
        <f t="shared" ca="1" si="152"/>
        <v>11804436.338908032</v>
      </c>
      <c r="AA570" s="78">
        <f t="shared" ca="1" si="153"/>
        <v>3970.2867412753403</v>
      </c>
    </row>
    <row r="571" spans="1:27" ht="11.25" customHeight="1" x14ac:dyDescent="0.2">
      <c r="A571" s="222">
        <f t="shared" si="154"/>
        <v>561</v>
      </c>
      <c r="B571" s="220">
        <f t="shared" si="144"/>
        <v>1.95E-2</v>
      </c>
      <c r="C571" s="217">
        <f t="shared" si="145"/>
        <v>2.7675000000000004E-3</v>
      </c>
      <c r="D571" s="219">
        <f t="shared" ca="1" si="146"/>
        <v>7.5446714333891385E-2</v>
      </c>
      <c r="E571" s="218">
        <f t="shared" ca="1" si="147"/>
        <v>-1.4363828563853098</v>
      </c>
      <c r="F571" s="187">
        <f t="shared" ca="1" si="148"/>
        <v>-7.0915721412192542E-3</v>
      </c>
      <c r="G571" s="217">
        <f t="shared" ca="1" si="149"/>
        <v>-4.3240721412192533E-3</v>
      </c>
      <c r="H571" s="187">
        <f t="shared" ca="1" si="150"/>
        <v>1.5175927858780747E-2</v>
      </c>
      <c r="I571" s="191">
        <f t="shared" ref="I571:W580" ca="1" si="159">I$8*EXP(-$H571*I$9)</f>
        <v>0.99164652646103235</v>
      </c>
      <c r="J571" s="190">
        <f t="shared" ca="1" si="159"/>
        <v>0.97106387814304307</v>
      </c>
      <c r="K571" s="190">
        <f t="shared" ca="1" si="159"/>
        <v>0.94668024218176261</v>
      </c>
      <c r="L571" s="190">
        <f t="shared" ca="1" si="159"/>
        <v>0.91979676994355364</v>
      </c>
      <c r="M571" s="190">
        <f t="shared" ca="1" si="159"/>
        <v>0.89139277326529898</v>
      </c>
      <c r="N571" s="190">
        <f t="shared" ca="1" si="159"/>
        <v>0.86219343838118812</v>
      </c>
      <c r="O571" s="190">
        <f t="shared" ca="1" si="159"/>
        <v>0.83272791984925787</v>
      </c>
      <c r="P571" s="190">
        <f t="shared" ca="1" si="159"/>
        <v>0.8033766815238863</v>
      </c>
      <c r="Q571" s="190">
        <f t="shared" ca="1" si="159"/>
        <v>0.77440881796933814</v>
      </c>
      <c r="R571" s="190">
        <f t="shared" ca="1" si="159"/>
        <v>0.74601082223259729</v>
      </c>
      <c r="S571" s="190">
        <f t="shared" ca="1" si="159"/>
        <v>0.71830841187607597</v>
      </c>
      <c r="T571" s="190">
        <f t="shared" ca="1" si="159"/>
        <v>0.69138289983570389</v>
      </c>
      <c r="U571" s="190">
        <f t="shared" ca="1" si="159"/>
        <v>0.66528337009415006</v>
      </c>
      <c r="V571" s="190">
        <f t="shared" ca="1" si="159"/>
        <v>0.64003567543404882</v>
      </c>
      <c r="W571" s="187">
        <f t="shared" ca="1" si="159"/>
        <v>0.61564905366853173</v>
      </c>
      <c r="Y571" s="78">
        <f t="shared" ca="1" si="151"/>
        <v>12069957.28085947</v>
      </c>
      <c r="Z571" s="78">
        <f t="shared" ca="1" si="152"/>
        <v>12073731.370584583</v>
      </c>
      <c r="AA571" s="78">
        <f t="shared" ca="1" si="153"/>
        <v>3774.0897251125425</v>
      </c>
    </row>
    <row r="572" spans="1:27" ht="11.25" customHeight="1" x14ac:dyDescent="0.2">
      <c r="A572" s="222">
        <f t="shared" si="154"/>
        <v>562</v>
      </c>
      <c r="B572" s="220">
        <f t="shared" si="144"/>
        <v>1.95E-2</v>
      </c>
      <c r="C572" s="217">
        <f t="shared" si="145"/>
        <v>2.7675000000000004E-3</v>
      </c>
      <c r="D572" s="219">
        <f t="shared" ca="1" si="146"/>
        <v>0.20942194038076212</v>
      </c>
      <c r="E572" s="218">
        <f t="shared" ca="1" si="147"/>
        <v>-0.80842862189273124</v>
      </c>
      <c r="F572" s="187">
        <f t="shared" ca="1" si="148"/>
        <v>-3.9912965179813324E-3</v>
      </c>
      <c r="G572" s="217">
        <f t="shared" ca="1" si="149"/>
        <v>-1.223796517981332E-3</v>
      </c>
      <c r="H572" s="187">
        <f t="shared" ca="1" si="150"/>
        <v>1.8276203482018669E-2</v>
      </c>
      <c r="I572" s="191">
        <f t="shared" ca="1" si="159"/>
        <v>0.99020976399905014</v>
      </c>
      <c r="J572" s="190">
        <f t="shared" ca="1" si="159"/>
        <v>0.96736051264691958</v>
      </c>
      <c r="K572" s="190">
        <f t="shared" ca="1" si="159"/>
        <v>0.94136952720198463</v>
      </c>
      <c r="L572" s="190">
        <f t="shared" ca="1" si="159"/>
        <v>0.91338334832081292</v>
      </c>
      <c r="M572" s="190">
        <f t="shared" ca="1" si="159"/>
        <v>0.8842563313040751</v>
      </c>
      <c r="N572" s="190">
        <f t="shared" ca="1" si="159"/>
        <v>0.85461565941485373</v>
      </c>
      <c r="O572" s="190">
        <f t="shared" ca="1" si="159"/>
        <v>0.82491522390867378</v>
      </c>
      <c r="P572" s="190">
        <f t="shared" ca="1" si="159"/>
        <v>0.79547856252742166</v>
      </c>
      <c r="Q572" s="190">
        <f t="shared" ca="1" si="159"/>
        <v>0.76653219976572762</v>
      </c>
      <c r="R572" s="190">
        <f t="shared" ca="1" si="159"/>
        <v>0.73823107195619675</v>
      </c>
      <c r="S572" s="190">
        <f t="shared" ca="1" si="159"/>
        <v>0.71067766831447254</v>
      </c>
      <c r="T572" s="190">
        <f t="shared" ca="1" si="159"/>
        <v>0.68393630609023592</v>
      </c>
      <c r="U572" s="190">
        <f t="shared" ca="1" si="159"/>
        <v>0.6580437020836033</v>
      </c>
      <c r="V572" s="190">
        <f t="shared" ca="1" si="159"/>
        <v>0.63301675920200307</v>
      </c>
      <c r="W572" s="187">
        <f t="shared" ca="1" si="159"/>
        <v>0.60885827714111374</v>
      </c>
      <c r="Y572" s="78">
        <f t="shared" ca="1" si="151"/>
        <v>11970884.913877144</v>
      </c>
      <c r="Z572" s="78">
        <f t="shared" ca="1" si="152"/>
        <v>11974730.818900622</v>
      </c>
      <c r="AA572" s="78">
        <f t="shared" ca="1" si="153"/>
        <v>3845.9050234779716</v>
      </c>
    </row>
    <row r="573" spans="1:27" ht="11.25" customHeight="1" x14ac:dyDescent="0.2">
      <c r="A573" s="222">
        <f t="shared" si="154"/>
        <v>563</v>
      </c>
      <c r="B573" s="220">
        <f t="shared" si="144"/>
        <v>1.95E-2</v>
      </c>
      <c r="C573" s="217">
        <f t="shared" si="145"/>
        <v>2.7675000000000004E-3</v>
      </c>
      <c r="D573" s="219">
        <f t="shared" ca="1" si="146"/>
        <v>0.1534596370487018</v>
      </c>
      <c r="E573" s="218">
        <f t="shared" ca="1" si="147"/>
        <v>-1.0217076821034261</v>
      </c>
      <c r="F573" s="187">
        <f t="shared" ca="1" si="148"/>
        <v>-5.0442775076749765E-3</v>
      </c>
      <c r="G573" s="217">
        <f t="shared" ca="1" si="149"/>
        <v>-2.2767775076749761E-3</v>
      </c>
      <c r="H573" s="187">
        <f t="shared" ca="1" si="150"/>
        <v>1.7223222492325024E-2</v>
      </c>
      <c r="I573" s="191">
        <f t="shared" ca="1" si="159"/>
        <v>0.99069751397116124</v>
      </c>
      <c r="J573" s="190">
        <f t="shared" ca="1" si="159"/>
        <v>0.96861674117887153</v>
      </c>
      <c r="K573" s="190">
        <f t="shared" ca="1" si="159"/>
        <v>0.94316991485275514</v>
      </c>
      <c r="L573" s="190">
        <f t="shared" ca="1" si="159"/>
        <v>0.91555657929804624</v>
      </c>
      <c r="M573" s="190">
        <f t="shared" ca="1" si="159"/>
        <v>0.88667373006538519</v>
      </c>
      <c r="N573" s="190">
        <f t="shared" ca="1" si="159"/>
        <v>0.8571818862771925</v>
      </c>
      <c r="O573" s="190">
        <f t="shared" ca="1" si="159"/>
        <v>0.82756048189365672</v>
      </c>
      <c r="P573" s="190">
        <f t="shared" ca="1" si="159"/>
        <v>0.7981523422197665</v>
      </c>
      <c r="Q573" s="190">
        <f t="shared" ca="1" si="159"/>
        <v>0.76919839769909881</v>
      </c>
      <c r="R573" s="190">
        <f t="shared" ca="1" si="159"/>
        <v>0.74086425396492239</v>
      </c>
      <c r="S573" s="190">
        <f t="shared" ca="1" si="159"/>
        <v>0.71326024836581114</v>
      </c>
      <c r="T573" s="190">
        <f t="shared" ca="1" si="159"/>
        <v>0.68645643747654139</v>
      </c>
      <c r="U573" s="190">
        <f t="shared" ca="1" si="159"/>
        <v>0.66049371272032975</v>
      </c>
      <c r="V573" s="190">
        <f t="shared" ca="1" si="159"/>
        <v>0.63539199711649408</v>
      </c>
      <c r="W573" s="187">
        <f t="shared" ca="1" si="159"/>
        <v>0.61115626229958608</v>
      </c>
      <c r="Y573" s="78">
        <f t="shared" ca="1" si="151"/>
        <v>12004430.499399619</v>
      </c>
      <c r="Z573" s="78">
        <f t="shared" ca="1" si="152"/>
        <v>12008252.044141505</v>
      </c>
      <c r="AA573" s="78">
        <f t="shared" ca="1" si="153"/>
        <v>3821.5447418857366</v>
      </c>
    </row>
    <row r="574" spans="1:27" ht="11.25" customHeight="1" x14ac:dyDescent="0.2">
      <c r="A574" s="222">
        <f t="shared" si="154"/>
        <v>564</v>
      </c>
      <c r="B574" s="220">
        <f t="shared" si="144"/>
        <v>1.95E-2</v>
      </c>
      <c r="C574" s="217">
        <f t="shared" si="145"/>
        <v>2.7675000000000004E-3</v>
      </c>
      <c r="D574" s="219">
        <f t="shared" ca="1" si="146"/>
        <v>0.90630748463002042</v>
      </c>
      <c r="E574" s="218">
        <f t="shared" ca="1" si="147"/>
        <v>1.3183544219636252</v>
      </c>
      <c r="F574" s="187">
        <f t="shared" ca="1" si="148"/>
        <v>6.5088534365955507E-3</v>
      </c>
      <c r="G574" s="217">
        <f t="shared" ca="1" si="149"/>
        <v>9.2763534365955507E-3</v>
      </c>
      <c r="H574" s="187">
        <f t="shared" ca="1" si="150"/>
        <v>2.8776353436595549E-2</v>
      </c>
      <c r="I574" s="191">
        <f t="shared" ca="1" si="159"/>
        <v>0.98535912013564164</v>
      </c>
      <c r="J574" s="190">
        <f t="shared" ca="1" si="159"/>
        <v>0.95492239450512872</v>
      </c>
      <c r="K574" s="190">
        <f t="shared" ca="1" si="159"/>
        <v>0.92360329774113825</v>
      </c>
      <c r="L574" s="190">
        <f t="shared" ca="1" si="159"/>
        <v>0.89199245536916705</v>
      </c>
      <c r="M574" s="190">
        <f t="shared" ca="1" si="159"/>
        <v>0.86050805507667205</v>
      </c>
      <c r="N574" s="190">
        <f t="shared" ca="1" si="159"/>
        <v>0.82944221712796973</v>
      </c>
      <c r="O574" s="190">
        <f t="shared" ca="1" si="159"/>
        <v>0.79899531285920244</v>
      </c>
      <c r="P574" s="190">
        <f t="shared" ca="1" si="159"/>
        <v>0.76930119588758006</v>
      </c>
      <c r="Q574" s="190">
        <f t="shared" ca="1" si="159"/>
        <v>0.74044567368719605</v>
      </c>
      <c r="R574" s="190">
        <f t="shared" ca="1" si="159"/>
        <v>0.71247999198020484</v>
      </c>
      <c r="S574" s="190">
        <f t="shared" ca="1" si="159"/>
        <v>0.68543065824663429</v>
      </c>
      <c r="T574" s="190">
        <f t="shared" ca="1" si="159"/>
        <v>0.65930658657207819</v>
      </c>
      <c r="U574" s="190">
        <f t="shared" ca="1" si="159"/>
        <v>0.63410428664053442</v>
      </c>
      <c r="V574" s="190">
        <f t="shared" ca="1" si="159"/>
        <v>0.60981162667579569</v>
      </c>
      <c r="W574" s="187">
        <f t="shared" ca="1" si="159"/>
        <v>0.5864105576809594</v>
      </c>
      <c r="Y574" s="78">
        <f t="shared" ca="1" si="151"/>
        <v>11642113.430185905</v>
      </c>
      <c r="Z574" s="78">
        <f t="shared" ca="1" si="152"/>
        <v>11646200.088724336</v>
      </c>
      <c r="AA574" s="78">
        <f t="shared" ca="1" si="153"/>
        <v>4086.6585384309292</v>
      </c>
    </row>
    <row r="575" spans="1:27" ht="11.25" customHeight="1" x14ac:dyDescent="0.2">
      <c r="A575" s="222">
        <f t="shared" si="154"/>
        <v>565</v>
      </c>
      <c r="B575" s="220">
        <f t="shared" si="144"/>
        <v>1.95E-2</v>
      </c>
      <c r="C575" s="217">
        <f t="shared" si="145"/>
        <v>2.7675000000000004E-3</v>
      </c>
      <c r="D575" s="219">
        <f t="shared" ca="1" si="146"/>
        <v>0.65448867553834289</v>
      </c>
      <c r="E575" s="218">
        <f t="shared" ca="1" si="147"/>
        <v>0.39746763455989043</v>
      </c>
      <c r="F575" s="187">
        <f t="shared" ca="1" si="148"/>
        <v>1.9623392132195748E-3</v>
      </c>
      <c r="G575" s="217">
        <f t="shared" ca="1" si="149"/>
        <v>4.7298392132195752E-3</v>
      </c>
      <c r="H575" s="187">
        <f t="shared" ca="1" si="150"/>
        <v>2.4229839213219577E-2</v>
      </c>
      <c r="I575" s="191">
        <f t="shared" ca="1" si="159"/>
        <v>0.98745650182664002</v>
      </c>
      <c r="J575" s="190">
        <f t="shared" ca="1" si="159"/>
        <v>0.96028828623893236</v>
      </c>
      <c r="K575" s="190">
        <f t="shared" ca="1" si="159"/>
        <v>0.93125445442776111</v>
      </c>
      <c r="L575" s="190">
        <f t="shared" ca="1" si="159"/>
        <v>0.90119241515563953</v>
      </c>
      <c r="M575" s="190">
        <f t="shared" ca="1" si="159"/>
        <v>0.87071162937061208</v>
      </c>
      <c r="N575" s="190">
        <f t="shared" ca="1" si="159"/>
        <v>0.84024986830913317</v>
      </c>
      <c r="O575" s="190">
        <f t="shared" ca="1" si="159"/>
        <v>0.81011700292532707</v>
      </c>
      <c r="P575" s="190">
        <f t="shared" ca="1" si="159"/>
        <v>0.78052842715407356</v>
      </c>
      <c r="Q575" s="190">
        <f t="shared" ca="1" si="159"/>
        <v>0.75163022564073256</v>
      </c>
      <c r="R575" s="190">
        <f t="shared" ca="1" si="159"/>
        <v>0.72351794289872395</v>
      </c>
      <c r="S575" s="190">
        <f t="shared" ca="1" si="159"/>
        <v>0.69625048206444795</v>
      </c>
      <c r="T575" s="190">
        <f t="shared" ca="1" si="159"/>
        <v>0.66986034249421933</v>
      </c>
      <c r="U575" s="190">
        <f t="shared" ca="1" si="159"/>
        <v>0.64436112949386248</v>
      </c>
      <c r="V575" s="190">
        <f t="shared" ca="1" si="159"/>
        <v>0.61975304454614433</v>
      </c>
      <c r="W575" s="187">
        <f t="shared" ca="1" si="159"/>
        <v>0.5960268874855873</v>
      </c>
      <c r="Y575" s="78">
        <f t="shared" ca="1" si="151"/>
        <v>11783198.640031837</v>
      </c>
      <c r="Z575" s="78">
        <f t="shared" ca="1" si="152"/>
        <v>11787181.582639568</v>
      </c>
      <c r="AA575" s="78">
        <f t="shared" ca="1" si="153"/>
        <v>3982.9426077306271</v>
      </c>
    </row>
    <row r="576" spans="1:27" ht="11.25" customHeight="1" x14ac:dyDescent="0.2">
      <c r="A576" s="222">
        <f t="shared" si="154"/>
        <v>566</v>
      </c>
      <c r="B576" s="220">
        <f t="shared" si="144"/>
        <v>1.95E-2</v>
      </c>
      <c r="C576" s="217">
        <f t="shared" si="145"/>
        <v>2.7675000000000004E-3</v>
      </c>
      <c r="D576" s="219">
        <f t="shared" ca="1" si="146"/>
        <v>0.5275744384895853</v>
      </c>
      <c r="E576" s="218">
        <f t="shared" ca="1" si="147"/>
        <v>6.9173994340201939E-2</v>
      </c>
      <c r="F576" s="187">
        <f t="shared" ca="1" si="148"/>
        <v>3.4151923282788315E-4</v>
      </c>
      <c r="G576" s="217">
        <f t="shared" ca="1" si="149"/>
        <v>3.1090192328278835E-3</v>
      </c>
      <c r="H576" s="187">
        <f t="shared" ca="1" si="150"/>
        <v>2.2609019232827883E-2</v>
      </c>
      <c r="I576" s="191">
        <f t="shared" ca="1" si="159"/>
        <v>0.98820529167184523</v>
      </c>
      <c r="J576" s="190">
        <f t="shared" ca="1" si="159"/>
        <v>0.96220849387067631</v>
      </c>
      <c r="K576" s="190">
        <f t="shared" ca="1" si="159"/>
        <v>0.93399736935225552</v>
      </c>
      <c r="L576" s="190">
        <f t="shared" ca="1" si="159"/>
        <v>0.90449506860170847</v>
      </c>
      <c r="M576" s="190">
        <f t="shared" ca="1" si="159"/>
        <v>0.87437835651202367</v>
      </c>
      <c r="N576" s="190">
        <f t="shared" ca="1" si="159"/>
        <v>0.8441367223143007</v>
      </c>
      <c r="O576" s="190">
        <f t="shared" ca="1" si="159"/>
        <v>0.81411917607331807</v>
      </c>
      <c r="P576" s="190">
        <f t="shared" ca="1" si="159"/>
        <v>0.78457039948395269</v>
      </c>
      <c r="Q576" s="190">
        <f t="shared" ca="1" si="159"/>
        <v>0.75565820623936486</v>
      </c>
      <c r="R576" s="190">
        <f t="shared" ca="1" si="159"/>
        <v>0.72749415342110579</v>
      </c>
      <c r="S576" s="190">
        <f t="shared" ca="1" si="159"/>
        <v>0.70014887828889283</v>
      </c>
      <c r="T576" s="190">
        <f t="shared" ca="1" si="159"/>
        <v>0.6736634365921822</v>
      </c>
      <c r="U576" s="190">
        <f t="shared" ca="1" si="159"/>
        <v>0.64805764333255933</v>
      </c>
      <c r="V576" s="190">
        <f t="shared" ca="1" si="159"/>
        <v>0.62333618428004267</v>
      </c>
      <c r="W576" s="187">
        <f t="shared" ca="1" si="159"/>
        <v>0.59949307931951246</v>
      </c>
      <c r="Y576" s="78">
        <f t="shared" ca="1" si="151"/>
        <v>11833962.459353743</v>
      </c>
      <c r="Z576" s="78">
        <f t="shared" ca="1" si="152"/>
        <v>11837908.22156235</v>
      </c>
      <c r="AA576" s="78">
        <f t="shared" ca="1" si="153"/>
        <v>3945.7622086070478</v>
      </c>
    </row>
    <row r="577" spans="1:27" ht="11.25" customHeight="1" x14ac:dyDescent="0.2">
      <c r="A577" s="222">
        <f t="shared" si="154"/>
        <v>567</v>
      </c>
      <c r="B577" s="220">
        <f t="shared" si="144"/>
        <v>1.95E-2</v>
      </c>
      <c r="C577" s="217">
        <f t="shared" si="145"/>
        <v>2.7675000000000004E-3</v>
      </c>
      <c r="D577" s="219">
        <f t="shared" ca="1" si="146"/>
        <v>0.68150242270287253</v>
      </c>
      <c r="E577" s="218">
        <f t="shared" ca="1" si="147"/>
        <v>0.47190422167115659</v>
      </c>
      <c r="F577" s="187">
        <f t="shared" ca="1" si="148"/>
        <v>2.3298404160493678E-3</v>
      </c>
      <c r="G577" s="217">
        <f t="shared" ca="1" si="149"/>
        <v>5.0973404160493683E-3</v>
      </c>
      <c r="H577" s="187">
        <f t="shared" ca="1" si="150"/>
        <v>2.4597340416049367E-2</v>
      </c>
      <c r="I577" s="191">
        <f t="shared" ca="1" si="159"/>
        <v>0.98728680176604422</v>
      </c>
      <c r="J577" s="190">
        <f t="shared" ca="1" si="159"/>
        <v>0.95985343573791571</v>
      </c>
      <c r="K577" s="190">
        <f t="shared" ca="1" si="159"/>
        <v>0.9306336529782997</v>
      </c>
      <c r="L577" s="190">
        <f t="shared" ca="1" si="159"/>
        <v>0.90044525739127057</v>
      </c>
      <c r="M577" s="190">
        <f t="shared" ca="1" si="159"/>
        <v>0.86988238440827292</v>
      </c>
      <c r="N577" s="190">
        <f t="shared" ca="1" si="159"/>
        <v>0.83937106345806634</v>
      </c>
      <c r="O577" s="190">
        <f t="shared" ca="1" si="159"/>
        <v>0.80921229856142651</v>
      </c>
      <c r="P577" s="190">
        <f t="shared" ca="1" si="159"/>
        <v>0.77961485899230509</v>
      </c>
      <c r="Q577" s="190">
        <f t="shared" ca="1" si="159"/>
        <v>0.75071992021499434</v>
      </c>
      <c r="R577" s="190">
        <f t="shared" ca="1" si="159"/>
        <v>0.72261941224844506</v>
      </c>
      <c r="S577" s="190">
        <f t="shared" ca="1" si="159"/>
        <v>0.69536959126388154</v>
      </c>
      <c r="T577" s="190">
        <f t="shared" ca="1" si="159"/>
        <v>0.66900102746379697</v>
      </c>
      <c r="U577" s="190">
        <f t="shared" ca="1" si="159"/>
        <v>0.64352592665160768</v>
      </c>
      <c r="V577" s="190">
        <f t="shared" ca="1" si="159"/>
        <v>0.61894347999220212</v>
      </c>
      <c r="W577" s="187">
        <f t="shared" ca="1" si="159"/>
        <v>0.59524376203143992</v>
      </c>
      <c r="Y577" s="78">
        <f t="shared" ca="1" si="151"/>
        <v>11771722.873159969</v>
      </c>
      <c r="Z577" s="78">
        <f t="shared" ca="1" si="152"/>
        <v>11775714.231650528</v>
      </c>
      <c r="AA577" s="78">
        <f t="shared" ca="1" si="153"/>
        <v>3991.3584905583411</v>
      </c>
    </row>
    <row r="578" spans="1:27" ht="11.25" customHeight="1" x14ac:dyDescent="0.2">
      <c r="A578" s="222">
        <f t="shared" si="154"/>
        <v>568</v>
      </c>
      <c r="B578" s="220">
        <f t="shared" si="144"/>
        <v>1.95E-2</v>
      </c>
      <c r="C578" s="217">
        <f t="shared" si="145"/>
        <v>2.7675000000000004E-3</v>
      </c>
      <c r="D578" s="219">
        <f t="shared" ca="1" si="146"/>
        <v>6.0796050728694873E-2</v>
      </c>
      <c r="E578" s="218">
        <f t="shared" ca="1" si="147"/>
        <v>-1.5481254263294648</v>
      </c>
      <c r="F578" s="187">
        <f t="shared" ca="1" si="148"/>
        <v>-7.6432568765817908E-3</v>
      </c>
      <c r="G578" s="217">
        <f t="shared" ca="1" si="149"/>
        <v>-4.87575687658179E-3</v>
      </c>
      <c r="H578" s="187">
        <f t="shared" ca="1" si="150"/>
        <v>1.462424312341821E-2</v>
      </c>
      <c r="I578" s="191">
        <f t="shared" ca="1" si="159"/>
        <v>0.99190241242774957</v>
      </c>
      <c r="J578" s="190">
        <f t="shared" ca="1" si="159"/>
        <v>0.97172436525941341</v>
      </c>
      <c r="K578" s="190">
        <f t="shared" ca="1" si="159"/>
        <v>0.9476284031388148</v>
      </c>
      <c r="L578" s="190">
        <f t="shared" ca="1" si="159"/>
        <v>0.9209427296902748</v>
      </c>
      <c r="M578" s="190">
        <f t="shared" ca="1" si="159"/>
        <v>0.892668704689907</v>
      </c>
      <c r="N578" s="190">
        <f t="shared" ca="1" si="159"/>
        <v>0.8635489064022831</v>
      </c>
      <c r="O578" s="190">
        <f t="shared" ca="1" si="159"/>
        <v>0.83412590053583857</v>
      </c>
      <c r="P578" s="190">
        <f t="shared" ca="1" si="159"/>
        <v>0.80479032455794353</v>
      </c>
      <c r="Q578" s="190">
        <f t="shared" ca="1" si="159"/>
        <v>0.77581889747638622</v>
      </c>
      <c r="R578" s="190">
        <f t="shared" ca="1" si="159"/>
        <v>0.74740377334912389</v>
      </c>
      <c r="S578" s="190">
        <f t="shared" ca="1" si="159"/>
        <v>0.71967484175008334</v>
      </c>
      <c r="T578" s="190">
        <f t="shared" ca="1" si="159"/>
        <v>0.69271647100021638</v>
      </c>
      <c r="U578" s="190">
        <f t="shared" ca="1" si="159"/>
        <v>0.66657996997280067</v>
      </c>
      <c r="V578" s="190">
        <f t="shared" ca="1" si="159"/>
        <v>0.64129280247846532</v>
      </c>
      <c r="W578" s="187">
        <f t="shared" ca="1" si="159"/>
        <v>0.61686536578086937</v>
      </c>
      <c r="Y578" s="78">
        <f t="shared" ca="1" si="151"/>
        <v>12087683.868510172</v>
      </c>
      <c r="Z578" s="78">
        <f t="shared" ca="1" si="152"/>
        <v>12091445.151144311</v>
      </c>
      <c r="AA578" s="78">
        <f t="shared" ca="1" si="153"/>
        <v>3761.282634139061</v>
      </c>
    </row>
    <row r="579" spans="1:27" ht="11.25" customHeight="1" x14ac:dyDescent="0.2">
      <c r="A579" s="222">
        <f t="shared" si="154"/>
        <v>569</v>
      </c>
      <c r="B579" s="220">
        <f t="shared" si="144"/>
        <v>1.95E-2</v>
      </c>
      <c r="C579" s="217">
        <f t="shared" si="145"/>
        <v>2.7675000000000004E-3</v>
      </c>
      <c r="D579" s="219">
        <f t="shared" ca="1" si="146"/>
        <v>0.99154772867720109</v>
      </c>
      <c r="E579" s="218">
        <f t="shared" ca="1" si="147"/>
        <v>2.3887773691097864</v>
      </c>
      <c r="F579" s="187">
        <f t="shared" ca="1" si="148"/>
        <v>1.1793643294368154E-2</v>
      </c>
      <c r="G579" s="217">
        <f t="shared" ca="1" si="149"/>
        <v>1.4561143294368155E-2</v>
      </c>
      <c r="H579" s="187">
        <f t="shared" ca="1" si="150"/>
        <v>3.4061143294368157E-2</v>
      </c>
      <c r="I579" s="191">
        <f t="shared" ca="1" si="159"/>
        <v>0.98292675784345418</v>
      </c>
      <c r="J579" s="190">
        <f t="shared" ca="1" si="159"/>
        <v>0.94872284492422865</v>
      </c>
      <c r="K579" s="190">
        <f t="shared" ca="1" si="159"/>
        <v>0.91478869164920595</v>
      </c>
      <c r="L579" s="190">
        <f t="shared" ca="1" si="159"/>
        <v>0.88141654885902365</v>
      </c>
      <c r="M579" s="190">
        <f t="shared" ca="1" si="159"/>
        <v>0.84879777381794019</v>
      </c>
      <c r="N579" s="190">
        <f t="shared" ca="1" si="159"/>
        <v>0.81705417274581504</v>
      </c>
      <c r="O579" s="190">
        <f t="shared" ca="1" si="159"/>
        <v>0.78625939581313042</v>
      </c>
      <c r="P579" s="190">
        <f t="shared" ca="1" si="159"/>
        <v>0.75645365608146442</v>
      </c>
      <c r="Q579" s="190">
        <f t="shared" ca="1" si="159"/>
        <v>0.72765393697936254</v>
      </c>
      <c r="R579" s="190">
        <f t="shared" ca="1" si="159"/>
        <v>0.69986112358558095</v>
      </c>
      <c r="S579" s="190">
        <f t="shared" ca="1" si="159"/>
        <v>0.67306501618889836</v>
      </c>
      <c r="T579" s="190">
        <f t="shared" ca="1" si="159"/>
        <v>0.64724787244989945</v>
      </c>
      <c r="U579" s="190">
        <f t="shared" ca="1" si="159"/>
        <v>0.6223869187033193</v>
      </c>
      <c r="V579" s="190">
        <f t="shared" ca="1" si="159"/>
        <v>0.59845613387684149</v>
      </c>
      <c r="W579" s="187">
        <f t="shared" ca="1" si="159"/>
        <v>0.57542751713974094</v>
      </c>
      <c r="Y579" s="78">
        <f t="shared" ca="1" si="151"/>
        <v>11480518.360657904</v>
      </c>
      <c r="Z579" s="78">
        <f t="shared" ca="1" si="152"/>
        <v>11484724.365365054</v>
      </c>
      <c r="AA579" s="78">
        <f t="shared" ca="1" si="153"/>
        <v>4206.0047071501613</v>
      </c>
    </row>
    <row r="580" spans="1:27" ht="11.25" customHeight="1" x14ac:dyDescent="0.2">
      <c r="A580" s="222">
        <f t="shared" si="154"/>
        <v>570</v>
      </c>
      <c r="B580" s="220">
        <f t="shared" si="144"/>
        <v>1.95E-2</v>
      </c>
      <c r="C580" s="217">
        <f t="shared" si="145"/>
        <v>2.7675000000000004E-3</v>
      </c>
      <c r="D580" s="219">
        <f t="shared" ca="1" si="146"/>
        <v>0.17724609871200492</v>
      </c>
      <c r="E580" s="218">
        <f t="shared" ca="1" si="147"/>
        <v>-0.9259110708802919</v>
      </c>
      <c r="F580" s="187">
        <f t="shared" ca="1" si="148"/>
        <v>-4.5713196355079509E-3</v>
      </c>
      <c r="G580" s="217">
        <f t="shared" ca="1" si="149"/>
        <v>-1.8038196355079504E-3</v>
      </c>
      <c r="H580" s="187">
        <f t="shared" ca="1" si="150"/>
        <v>1.769618036449205E-2</v>
      </c>
      <c r="I580" s="191">
        <f t="shared" ca="1" si="159"/>
        <v>0.99047840604854565</v>
      </c>
      <c r="J580" s="190">
        <f t="shared" ca="1" si="159"/>
        <v>0.96805229077606714</v>
      </c>
      <c r="K580" s="190">
        <f t="shared" ca="1" si="159"/>
        <v>0.94236082557724787</v>
      </c>
      <c r="L580" s="190">
        <f t="shared" ca="1" si="159"/>
        <v>0.91457981001617661</v>
      </c>
      <c r="M580" s="190">
        <f t="shared" ca="1" si="159"/>
        <v>0.88558711262711698</v>
      </c>
      <c r="N580" s="190">
        <f t="shared" ca="1" si="159"/>
        <v>0.85602828566128664</v>
      </c>
      <c r="O580" s="190">
        <f t="shared" ca="1" si="159"/>
        <v>0.8263712877435313</v>
      </c>
      <c r="P580" s="190">
        <f t="shared" ca="1" si="159"/>
        <v>0.79695027498940962</v>
      </c>
      <c r="Q580" s="190">
        <f t="shared" ca="1" si="159"/>
        <v>0.76799970057035483</v>
      </c>
      <c r="R580" s="190">
        <f t="shared" ca="1" si="159"/>
        <v>0.73968037171070222</v>
      </c>
      <c r="S580" s="190">
        <f t="shared" ca="1" si="159"/>
        <v>0.71209909546204619</v>
      </c>
      <c r="T580" s="190">
        <f t="shared" ca="1" si="159"/>
        <v>0.68532334632037661</v>
      </c>
      <c r="U580" s="190">
        <f t="shared" ca="1" si="159"/>
        <v>0.65939213736326641</v>
      </c>
      <c r="V580" s="190">
        <f t="shared" ca="1" si="159"/>
        <v>0.63432403260543813</v>
      </c>
      <c r="W580" s="187">
        <f t="shared" ca="1" si="159"/>
        <v>0.61012302626727533</v>
      </c>
      <c r="Y580" s="78">
        <f t="shared" ca="1" si="151"/>
        <v>11989350.003738841</v>
      </c>
      <c r="Z580" s="78">
        <f t="shared" ca="1" si="152"/>
        <v>11993182.494304679</v>
      </c>
      <c r="AA580" s="78">
        <f t="shared" ca="1" si="153"/>
        <v>3832.4905658382922</v>
      </c>
    </row>
    <row r="581" spans="1:27" ht="11.25" customHeight="1" x14ac:dyDescent="0.2">
      <c r="A581" s="222">
        <f t="shared" si="154"/>
        <v>571</v>
      </c>
      <c r="B581" s="220">
        <f t="shared" si="144"/>
        <v>1.95E-2</v>
      </c>
      <c r="C581" s="217">
        <f t="shared" si="145"/>
        <v>2.7675000000000004E-3</v>
      </c>
      <c r="D581" s="219">
        <f t="shared" ca="1" si="146"/>
        <v>0.51213950117743934</v>
      </c>
      <c r="E581" s="218">
        <f t="shared" ca="1" si="147"/>
        <v>3.0433914337927699E-2</v>
      </c>
      <c r="F581" s="187">
        <f t="shared" ca="1" si="148"/>
        <v>1.5025541282929822E-4</v>
      </c>
      <c r="G581" s="217">
        <f t="shared" ca="1" si="149"/>
        <v>2.9177554128292987E-3</v>
      </c>
      <c r="H581" s="187">
        <f t="shared" ca="1" si="150"/>
        <v>2.24177554128293E-2</v>
      </c>
      <c r="I581" s="191">
        <f t="shared" ref="I581:W590" ca="1" si="160">I$8*EXP(-$H581*I$9)</f>
        <v>0.98829368958320996</v>
      </c>
      <c r="J581" s="190">
        <f t="shared" ca="1" si="160"/>
        <v>0.96243533987242735</v>
      </c>
      <c r="K581" s="190">
        <f t="shared" ca="1" si="160"/>
        <v>0.93432157773121904</v>
      </c>
      <c r="L581" s="190">
        <f t="shared" ca="1" si="160"/>
        <v>0.90488559363915411</v>
      </c>
      <c r="M581" s="190">
        <f t="shared" ca="1" si="160"/>
        <v>0.87481206361117403</v>
      </c>
      <c r="N581" s="190">
        <f t="shared" ca="1" si="160"/>
        <v>0.84459657245397057</v>
      </c>
      <c r="O581" s="190">
        <f t="shared" ca="1" si="160"/>
        <v>0.81459275228740702</v>
      </c>
      <c r="P581" s="190">
        <f t="shared" ca="1" si="160"/>
        <v>0.78504874846604877</v>
      </c>
      <c r="Q581" s="190">
        <f t="shared" ca="1" si="160"/>
        <v>0.75613494717151519</v>
      </c>
      <c r="R581" s="190">
        <f t="shared" ca="1" si="160"/>
        <v>0.72796480271973185</v>
      </c>
      <c r="S581" s="190">
        <f t="shared" ca="1" si="160"/>
        <v>0.700610343518136</v>
      </c>
      <c r="T581" s="190">
        <f t="shared" ca="1" si="160"/>
        <v>0.67411364019552522</v>
      </c>
      <c r="U581" s="190">
        <f t="shared" ca="1" si="160"/>
        <v>0.64849524455550378</v>
      </c>
      <c r="V581" s="190">
        <f t="shared" ca="1" si="160"/>
        <v>0.6237603745985294</v>
      </c>
      <c r="W581" s="187">
        <f t="shared" ca="1" si="160"/>
        <v>0.59990343248319911</v>
      </c>
      <c r="Y581" s="78">
        <f t="shared" ca="1" si="151"/>
        <v>11839969.122886751</v>
      </c>
      <c r="Z581" s="78">
        <f t="shared" ca="1" si="152"/>
        <v>11843910.491037674</v>
      </c>
      <c r="AA581" s="78">
        <f t="shared" ca="1" si="153"/>
        <v>3941.3681509234011</v>
      </c>
    </row>
    <row r="582" spans="1:27" ht="11.25" customHeight="1" x14ac:dyDescent="0.2">
      <c r="A582" s="222">
        <f t="shared" si="154"/>
        <v>572</v>
      </c>
      <c r="B582" s="220">
        <f t="shared" si="144"/>
        <v>1.95E-2</v>
      </c>
      <c r="C582" s="217">
        <f t="shared" si="145"/>
        <v>2.7675000000000004E-3</v>
      </c>
      <c r="D582" s="219">
        <f t="shared" ca="1" si="146"/>
        <v>0.29788738809902782</v>
      </c>
      <c r="E582" s="218">
        <f t="shared" ca="1" si="147"/>
        <v>-0.53048634187550214</v>
      </c>
      <c r="F582" s="187">
        <f t="shared" ca="1" si="148"/>
        <v>-2.6190664603229379E-3</v>
      </c>
      <c r="G582" s="217">
        <f t="shared" ca="1" si="149"/>
        <v>1.4843353967706249E-4</v>
      </c>
      <c r="H582" s="187">
        <f t="shared" ca="1" si="150"/>
        <v>1.9648433539677063E-2</v>
      </c>
      <c r="I582" s="191">
        <f t="shared" ca="1" si="160"/>
        <v>0.98957449543665399</v>
      </c>
      <c r="J582" s="190">
        <f t="shared" ca="1" si="160"/>
        <v>0.96572585798908595</v>
      </c>
      <c r="K582" s="190">
        <f t="shared" ca="1" si="160"/>
        <v>0.93902844386909856</v>
      </c>
      <c r="L582" s="190">
        <f t="shared" ca="1" si="160"/>
        <v>0.9105589639556444</v>
      </c>
      <c r="M582" s="190">
        <f t="shared" ca="1" si="160"/>
        <v>0.88111589936935031</v>
      </c>
      <c r="N582" s="190">
        <f t="shared" ca="1" si="160"/>
        <v>0.85128291488877772</v>
      </c>
      <c r="O582" s="190">
        <f t="shared" ca="1" si="160"/>
        <v>0.8214806461199089</v>
      </c>
      <c r="P582" s="190">
        <f t="shared" ca="1" si="160"/>
        <v>0.7920075679942995</v>
      </c>
      <c r="Q582" s="190">
        <f t="shared" ca="1" si="160"/>
        <v>0.76307151236401516</v>
      </c>
      <c r="R582" s="190">
        <f t="shared" ca="1" si="160"/>
        <v>0.73481358626418891</v>
      </c>
      <c r="S582" s="190">
        <f t="shared" ca="1" si="160"/>
        <v>0.70732611454076078</v>
      </c>
      <c r="T582" s="190">
        <f t="shared" ca="1" si="160"/>
        <v>0.68066598583103211</v>
      </c>
      <c r="U582" s="190">
        <f t="shared" ca="1" si="160"/>
        <v>0.6548645161573039</v>
      </c>
      <c r="V582" s="190">
        <f t="shared" ca="1" si="160"/>
        <v>0.62993470275501351</v>
      </c>
      <c r="W582" s="187">
        <f t="shared" ca="1" si="160"/>
        <v>0.60587653742215453</v>
      </c>
      <c r="Y582" s="78">
        <f t="shared" ca="1" si="151"/>
        <v>11927327.744957289</v>
      </c>
      <c r="Z582" s="78">
        <f t="shared" ca="1" si="152"/>
        <v>11931205.34412067</v>
      </c>
      <c r="AA582" s="78">
        <f t="shared" ca="1" si="153"/>
        <v>3877.5991633813828</v>
      </c>
    </row>
    <row r="583" spans="1:27" ht="11.25" customHeight="1" x14ac:dyDescent="0.2">
      <c r="A583" s="222">
        <f t="shared" si="154"/>
        <v>573</v>
      </c>
      <c r="B583" s="220">
        <f t="shared" si="144"/>
        <v>1.95E-2</v>
      </c>
      <c r="C583" s="217">
        <f t="shared" si="145"/>
        <v>2.7675000000000004E-3</v>
      </c>
      <c r="D583" s="219">
        <f t="shared" ca="1" si="146"/>
        <v>0.74521911440138855</v>
      </c>
      <c r="E583" s="218">
        <f t="shared" ca="1" si="147"/>
        <v>0.65952021214470591</v>
      </c>
      <c r="F583" s="187">
        <f t="shared" ca="1" si="148"/>
        <v>3.256120150853286E-3</v>
      </c>
      <c r="G583" s="217">
        <f t="shared" ca="1" si="149"/>
        <v>6.0236201508532868E-3</v>
      </c>
      <c r="H583" s="187">
        <f t="shared" ca="1" si="150"/>
        <v>2.5523620150853285E-2</v>
      </c>
      <c r="I583" s="191">
        <f t="shared" ca="1" si="160"/>
        <v>0.9868592053962908</v>
      </c>
      <c r="J583" s="190">
        <f t="shared" ca="1" si="160"/>
        <v>0.95875827683037607</v>
      </c>
      <c r="K583" s="190">
        <f t="shared" ca="1" si="160"/>
        <v>0.92907077029232532</v>
      </c>
      <c r="L583" s="190">
        <f t="shared" ca="1" si="160"/>
        <v>0.89856480770795755</v>
      </c>
      <c r="M583" s="190">
        <f t="shared" ca="1" si="160"/>
        <v>0.8677957905504402</v>
      </c>
      <c r="N583" s="190">
        <f t="shared" ca="1" si="160"/>
        <v>0.837160128376367</v>
      </c>
      <c r="O583" s="190">
        <f t="shared" ca="1" si="160"/>
        <v>0.80693648853073541</v>
      </c>
      <c r="P583" s="190">
        <f t="shared" ca="1" si="160"/>
        <v>0.77731696918717186</v>
      </c>
      <c r="Q583" s="190">
        <f t="shared" ca="1" si="160"/>
        <v>0.74843040115534976</v>
      </c>
      <c r="R583" s="190">
        <f t="shared" ca="1" si="160"/>
        <v>0.7203596306183272</v>
      </c>
      <c r="S583" s="190">
        <f t="shared" ca="1" si="160"/>
        <v>0.69315426435478811</v>
      </c>
      <c r="T583" s="190">
        <f t="shared" ca="1" si="160"/>
        <v>0.66684002798320507</v>
      </c>
      <c r="U583" s="190">
        <f t="shared" ca="1" si="160"/>
        <v>0.64142561371937734</v>
      </c>
      <c r="V583" s="190">
        <f t="shared" ca="1" si="160"/>
        <v>0.61690767675400893</v>
      </c>
      <c r="W583" s="187">
        <f t="shared" ca="1" si="160"/>
        <v>0.59327447142155054</v>
      </c>
      <c r="Y583" s="78">
        <f t="shared" ca="1" si="151"/>
        <v>11742854.522878271</v>
      </c>
      <c r="Z583" s="78">
        <f t="shared" ca="1" si="152"/>
        <v>11746867.069109475</v>
      </c>
      <c r="AA583" s="78">
        <f t="shared" ca="1" si="153"/>
        <v>4012.5462312046438</v>
      </c>
    </row>
    <row r="584" spans="1:27" ht="11.25" customHeight="1" x14ac:dyDescent="0.2">
      <c r="A584" s="222">
        <f t="shared" si="154"/>
        <v>574</v>
      </c>
      <c r="B584" s="220">
        <f t="shared" si="144"/>
        <v>1.95E-2</v>
      </c>
      <c r="C584" s="217">
        <f t="shared" si="145"/>
        <v>2.7675000000000004E-3</v>
      </c>
      <c r="D584" s="219">
        <f t="shared" ca="1" si="146"/>
        <v>0.40975933732668091</v>
      </c>
      <c r="E584" s="218">
        <f t="shared" ca="1" si="147"/>
        <v>-0.22816409325776879</v>
      </c>
      <c r="F584" s="187">
        <f t="shared" ca="1" si="148"/>
        <v>-1.126469952060821E-3</v>
      </c>
      <c r="G584" s="217">
        <f t="shared" ca="1" si="149"/>
        <v>1.6410300479391795E-3</v>
      </c>
      <c r="H584" s="187">
        <f t="shared" ca="1" si="150"/>
        <v>2.1141030047939179E-2</v>
      </c>
      <c r="I584" s="191">
        <f t="shared" ca="1" si="160"/>
        <v>0.98888396643378784</v>
      </c>
      <c r="J584" s="190">
        <f t="shared" ca="1" si="160"/>
        <v>0.96395095422646571</v>
      </c>
      <c r="K584" s="190">
        <f t="shared" ca="1" si="160"/>
        <v>0.93648862017030965</v>
      </c>
      <c r="L584" s="190">
        <f t="shared" ca="1" si="160"/>
        <v>0.90749675150138431</v>
      </c>
      <c r="M584" s="190">
        <f t="shared" ca="1" si="160"/>
        <v>0.87771266378577062</v>
      </c>
      <c r="N584" s="190">
        <f t="shared" ca="1" si="160"/>
        <v>0.847672590585966</v>
      </c>
      <c r="O584" s="190">
        <f t="shared" ca="1" si="160"/>
        <v>0.81776103570084835</v>
      </c>
      <c r="P584" s="190">
        <f t="shared" ca="1" si="160"/>
        <v>0.78824930606416099</v>
      </c>
      <c r="Q584" s="190">
        <f t="shared" ca="1" si="160"/>
        <v>0.75932500506982958</v>
      </c>
      <c r="R584" s="190">
        <f t="shared" ca="1" si="160"/>
        <v>0.73111429312913401</v>
      </c>
      <c r="S584" s="190">
        <f t="shared" ca="1" si="160"/>
        <v>0.70369851996721566</v>
      </c>
      <c r="T584" s="190">
        <f t="shared" ca="1" si="160"/>
        <v>0.67712655891490492</v>
      </c>
      <c r="U584" s="190">
        <f t="shared" ca="1" si="160"/>
        <v>0.65142390197976863</v>
      </c>
      <c r="V584" s="190">
        <f t="shared" ca="1" si="160"/>
        <v>0.6265993365658431</v>
      </c>
      <c r="W584" s="187">
        <f t="shared" ca="1" si="160"/>
        <v>0.60264982905457898</v>
      </c>
      <c r="Y584" s="78">
        <f t="shared" ca="1" si="151"/>
        <v>11880153.33314997</v>
      </c>
      <c r="Z584" s="78">
        <f t="shared" ca="1" si="152"/>
        <v>11884065.335739728</v>
      </c>
      <c r="AA584" s="78">
        <f t="shared" ca="1" si="153"/>
        <v>3912.0025897584856</v>
      </c>
    </row>
    <row r="585" spans="1:27" ht="11.25" customHeight="1" x14ac:dyDescent="0.2">
      <c r="A585" s="222">
        <f t="shared" si="154"/>
        <v>575</v>
      </c>
      <c r="B585" s="220">
        <f t="shared" si="144"/>
        <v>1.95E-2</v>
      </c>
      <c r="C585" s="217">
        <f t="shared" si="145"/>
        <v>2.7675000000000004E-3</v>
      </c>
      <c r="D585" s="219">
        <f t="shared" ca="1" si="146"/>
        <v>1.5106646542617508E-3</v>
      </c>
      <c r="E585" s="218">
        <f t="shared" ca="1" si="147"/>
        <v>-2.965559463863717</v>
      </c>
      <c r="F585" s="187">
        <f t="shared" ca="1" si="148"/>
        <v>-1.4641276720601304E-2</v>
      </c>
      <c r="G585" s="217">
        <f t="shared" ca="1" si="149"/>
        <v>-1.1873776720601303E-2</v>
      </c>
      <c r="H585" s="187">
        <f t="shared" ca="1" si="150"/>
        <v>7.6262232793986966E-3</v>
      </c>
      <c r="I585" s="191">
        <f t="shared" ca="1" si="160"/>
        <v>0.99515401580644103</v>
      </c>
      <c r="J585" s="190">
        <f t="shared" ca="1" si="160"/>
        <v>0.98014161874160854</v>
      </c>
      <c r="K585" s="190">
        <f t="shared" ca="1" si="160"/>
        <v>0.95973839771653835</v>
      </c>
      <c r="L585" s="190">
        <f t="shared" ca="1" si="160"/>
        <v>0.93560354218489705</v>
      </c>
      <c r="M585" s="190">
        <f t="shared" ca="1" si="160"/>
        <v>0.90901306638122115</v>
      </c>
      <c r="N585" s="190">
        <f t="shared" ca="1" si="160"/>
        <v>0.88092886275324334</v>
      </c>
      <c r="O585" s="190">
        <f t="shared" ca="1" si="160"/>
        <v>0.85206406814996405</v>
      </c>
      <c r="P585" s="190">
        <f t="shared" ca="1" si="160"/>
        <v>0.82293951468341786</v>
      </c>
      <c r="Q585" s="190">
        <f t="shared" ca="1" si="160"/>
        <v>0.79392993468927042</v>
      </c>
      <c r="R585" s="190">
        <f t="shared" ca="1" si="160"/>
        <v>0.76530049904400188</v>
      </c>
      <c r="S585" s="190">
        <f t="shared" ca="1" si="160"/>
        <v>0.73723504388458161</v>
      </c>
      <c r="T585" s="190">
        <f t="shared" ca="1" si="160"/>
        <v>0.70985752093415744</v>
      </c>
      <c r="U585" s="190">
        <f t="shared" ca="1" si="160"/>
        <v>0.68324810586531315</v>
      </c>
      <c r="V585" s="190">
        <f t="shared" ca="1" si="160"/>
        <v>0.65745518943795789</v>
      </c>
      <c r="W585" s="187">
        <f t="shared" ca="1" si="160"/>
        <v>0.63250424478879141</v>
      </c>
      <c r="Y585" s="78">
        <f t="shared" ca="1" si="151"/>
        <v>12315113.625061404</v>
      </c>
      <c r="Z585" s="78">
        <f t="shared" ca="1" si="152"/>
        <v>12318711.869171401</v>
      </c>
      <c r="AA585" s="78">
        <f t="shared" ca="1" si="153"/>
        <v>3598.2441099975258</v>
      </c>
    </row>
    <row r="586" spans="1:27" ht="11.25" customHeight="1" x14ac:dyDescent="0.2">
      <c r="A586" s="222">
        <f t="shared" si="154"/>
        <v>576</v>
      </c>
      <c r="B586" s="220">
        <f t="shared" si="144"/>
        <v>1.95E-2</v>
      </c>
      <c r="C586" s="217">
        <f t="shared" si="145"/>
        <v>2.7675000000000004E-3</v>
      </c>
      <c r="D586" s="219">
        <f t="shared" ca="1" si="146"/>
        <v>0.48113390545714574</v>
      </c>
      <c r="E586" s="218">
        <f t="shared" ca="1" si="147"/>
        <v>-4.730792626162509E-2</v>
      </c>
      <c r="F586" s="187">
        <f t="shared" ca="1" si="148"/>
        <v>-2.3356417158866498E-4</v>
      </c>
      <c r="G586" s="217">
        <f t="shared" ca="1" si="149"/>
        <v>2.5339358284113354E-3</v>
      </c>
      <c r="H586" s="187">
        <f t="shared" ca="1" si="150"/>
        <v>2.2033935828411337E-2</v>
      </c>
      <c r="I586" s="191">
        <f t="shared" ca="1" si="160"/>
        <v>0.9884711063709033</v>
      </c>
      <c r="J586" s="190">
        <f t="shared" ca="1" si="160"/>
        <v>0.96289072552776767</v>
      </c>
      <c r="K586" s="190">
        <f t="shared" ca="1" si="160"/>
        <v>0.9349725240037674</v>
      </c>
      <c r="L586" s="190">
        <f t="shared" ca="1" si="160"/>
        <v>0.90566979038802531</v>
      </c>
      <c r="M586" s="190">
        <f t="shared" ca="1" si="160"/>
        <v>0.87568305652903966</v>
      </c>
      <c r="N586" s="190">
        <f t="shared" ca="1" si="160"/>
        <v>0.84552013481353072</v>
      </c>
      <c r="O586" s="190">
        <f t="shared" ca="1" si="160"/>
        <v>0.8155439348810265</v>
      </c>
      <c r="P586" s="190">
        <f t="shared" ca="1" si="160"/>
        <v>0.78600955762412938</v>
      </c>
      <c r="Q586" s="190">
        <f t="shared" ca="1" si="160"/>
        <v>0.7570925569128546</v>
      </c>
      <c r="R586" s="190">
        <f t="shared" ca="1" si="160"/>
        <v>0.72891019924994083</v>
      </c>
      <c r="S586" s="190">
        <f t="shared" ca="1" si="160"/>
        <v>0.70153730886678889</v>
      </c>
      <c r="T586" s="190">
        <f t="shared" ca="1" si="160"/>
        <v>0.67501799632007509</v>
      </c>
      <c r="U586" s="190">
        <f t="shared" ca="1" si="160"/>
        <v>0.64937429456996154</v>
      </c>
      <c r="V586" s="190">
        <f t="shared" ca="1" si="160"/>
        <v>0.6246124916316792</v>
      </c>
      <c r="W586" s="187">
        <f t="shared" ca="1" si="160"/>
        <v>0.60072775825953351</v>
      </c>
      <c r="Y586" s="78">
        <f t="shared" ca="1" si="151"/>
        <v>11852033.435949024</v>
      </c>
      <c r="Z586" s="78">
        <f t="shared" ca="1" si="152"/>
        <v>11855965.98221324</v>
      </c>
      <c r="AA586" s="78">
        <f t="shared" ca="1" si="153"/>
        <v>3932.5462642163038</v>
      </c>
    </row>
    <row r="587" spans="1:27" ht="11.25" customHeight="1" x14ac:dyDescent="0.2">
      <c r="A587" s="222">
        <f t="shared" si="154"/>
        <v>577</v>
      </c>
      <c r="B587" s="220">
        <f t="shared" ref="B587:B650" si="161">$B$5</f>
        <v>1.95E-2</v>
      </c>
      <c r="C587" s="217">
        <f t="shared" ref="C587:C650" si="162">$B$2*($B$3-$B587)*$B$8</f>
        <v>2.7675000000000004E-3</v>
      </c>
      <c r="D587" s="219">
        <f t="shared" ref="D587:D650" ca="1" si="163">RAND()</f>
        <v>0.96401147401041842</v>
      </c>
      <c r="E587" s="218">
        <f t="shared" ref="E587:E650" ca="1" si="164">NORMINV(D587,0,1)</f>
        <v>1.7992632276488423</v>
      </c>
      <c r="F587" s="187">
        <f t="shared" ref="F587:F650" ca="1" si="165">SQRT($B587)*$B$9*E587</f>
        <v>8.883150424131769E-3</v>
      </c>
      <c r="G587" s="217">
        <f t="shared" ref="G587:G650" ca="1" si="166">C587+F587</f>
        <v>1.165065042413177E-2</v>
      </c>
      <c r="H587" s="187">
        <f t="shared" ref="H587:H650" ca="1" si="167">$B587+G587</f>
        <v>3.115065042413177E-2</v>
      </c>
      <c r="I587" s="191">
        <f t="shared" ca="1" si="160"/>
        <v>0.98426558922266105</v>
      </c>
      <c r="J587" s="190">
        <f t="shared" ca="1" si="160"/>
        <v>0.95213212743234987</v>
      </c>
      <c r="K587" s="190">
        <f t="shared" ca="1" si="160"/>
        <v>0.9196327016646616</v>
      </c>
      <c r="L587" s="190">
        <f t="shared" ca="1" si="160"/>
        <v>0.88722541035788072</v>
      </c>
      <c r="M587" s="190">
        <f t="shared" ca="1" si="160"/>
        <v>0.85522712338237339</v>
      </c>
      <c r="N587" s="190">
        <f t="shared" ca="1" si="160"/>
        <v>0.82385357385055236</v>
      </c>
      <c r="O587" s="190">
        <f t="shared" ca="1" si="160"/>
        <v>0.79324812472371564</v>
      </c>
      <c r="P587" s="190">
        <f t="shared" ca="1" si="160"/>
        <v>0.76350240782144685</v>
      </c>
      <c r="Q587" s="190">
        <f t="shared" ca="1" si="160"/>
        <v>0.73467114565415303</v>
      </c>
      <c r="R587" s="190">
        <f t="shared" ca="1" si="160"/>
        <v>0.7067828089575291</v>
      </c>
      <c r="S587" s="190">
        <f t="shared" ca="1" si="160"/>
        <v>0.67984728863330091</v>
      </c>
      <c r="T587" s="190">
        <f t="shared" ca="1" si="160"/>
        <v>0.6538614229001346</v>
      </c>
      <c r="U587" s="190">
        <f t="shared" ca="1" si="160"/>
        <v>0.62881298058117607</v>
      </c>
      <c r="V587" s="190">
        <f t="shared" ca="1" si="160"/>
        <v>0.60468353110149242</v>
      </c>
      <c r="W587" s="187">
        <f t="shared" ca="1" si="160"/>
        <v>0.58145051050310359</v>
      </c>
      <c r="Y587" s="78">
        <f t="shared" ref="Y587:Y650" ca="1" si="168">SUMPRODUCT($I587:$W587,$I$3:$W$3)</f>
        <v>11569196.746786533</v>
      </c>
      <c r="Z587" s="78">
        <f t="shared" ref="Z587:Z650" ca="1" si="169">SUMPRODUCT($I587:$W587,$I$4:$W$4)</f>
        <v>11573337.196265653</v>
      </c>
      <c r="AA587" s="78">
        <f t="shared" ref="AA587:AA650" ca="1" si="170">+Z587-Y587</f>
        <v>4140.4494791198522</v>
      </c>
    </row>
    <row r="588" spans="1:27" ht="11.25" customHeight="1" x14ac:dyDescent="0.2">
      <c r="A588" s="222">
        <f t="shared" ref="A588:A651" si="171">+A587+1</f>
        <v>578</v>
      </c>
      <c r="B588" s="220">
        <f t="shared" si="161"/>
        <v>1.95E-2</v>
      </c>
      <c r="C588" s="217">
        <f t="shared" si="162"/>
        <v>2.7675000000000004E-3</v>
      </c>
      <c r="D588" s="219">
        <f t="shared" ca="1" si="163"/>
        <v>0.30348893756694795</v>
      </c>
      <c r="E588" s="218">
        <f t="shared" ca="1" si="164"/>
        <v>-0.51439210898300125</v>
      </c>
      <c r="F588" s="187">
        <f t="shared" ca="1" si="165"/>
        <v>-2.5396075520608516E-3</v>
      </c>
      <c r="G588" s="217">
        <f t="shared" ca="1" si="166"/>
        <v>2.2789244793914882E-4</v>
      </c>
      <c r="H588" s="187">
        <f t="shared" ca="1" si="167"/>
        <v>1.9727892447939148E-2</v>
      </c>
      <c r="I588" s="191">
        <f t="shared" ca="1" si="160"/>
        <v>0.98953772272998919</v>
      </c>
      <c r="J588" s="190">
        <f t="shared" ca="1" si="160"/>
        <v>0.96563128804828058</v>
      </c>
      <c r="K588" s="190">
        <f t="shared" ca="1" si="160"/>
        <v>0.93889306202547851</v>
      </c>
      <c r="L588" s="190">
        <f t="shared" ca="1" si="160"/>
        <v>0.91039568589171949</v>
      </c>
      <c r="M588" s="190">
        <f t="shared" ca="1" si="160"/>
        <v>0.88093439481924185</v>
      </c>
      <c r="N588" s="190">
        <f t="shared" ca="1" si="160"/>
        <v>0.85109033105882559</v>
      </c>
      <c r="O588" s="190">
        <f t="shared" ca="1" si="160"/>
        <v>0.82128220564573007</v>
      </c>
      <c r="P588" s="190">
        <f t="shared" ca="1" si="160"/>
        <v>0.79180704476453223</v>
      </c>
      <c r="Q588" s="190">
        <f t="shared" ca="1" si="160"/>
        <v>0.76287160067392668</v>
      </c>
      <c r="R588" s="190">
        <f t="shared" ca="1" si="160"/>
        <v>0.73461618221010783</v>
      </c>
      <c r="S588" s="190">
        <f t="shared" ca="1" si="160"/>
        <v>0.7071325278358509</v>
      </c>
      <c r="T588" s="190">
        <f t="shared" ca="1" si="160"/>
        <v>0.68047709778958132</v>
      </c>
      <c r="U588" s="190">
        <f t="shared" ca="1" si="160"/>
        <v>0.65468089672694529</v>
      </c>
      <c r="V588" s="190">
        <f t="shared" ca="1" si="160"/>
        <v>0.6297566967646604</v>
      </c>
      <c r="W588" s="187">
        <f t="shared" ca="1" si="160"/>
        <v>0.60570432788768669</v>
      </c>
      <c r="Y588" s="78">
        <f t="shared" ca="1" si="168"/>
        <v>11924811.064872557</v>
      </c>
      <c r="Z588" s="78">
        <f t="shared" ca="1" si="169"/>
        <v>11928690.497414265</v>
      </c>
      <c r="AA588" s="78">
        <f t="shared" ca="1" si="170"/>
        <v>3879.4325417075306</v>
      </c>
    </row>
    <row r="589" spans="1:27" ht="11.25" customHeight="1" x14ac:dyDescent="0.2">
      <c r="A589" s="222">
        <f t="shared" si="171"/>
        <v>579</v>
      </c>
      <c r="B589" s="220">
        <f t="shared" si="161"/>
        <v>1.95E-2</v>
      </c>
      <c r="C589" s="217">
        <f t="shared" si="162"/>
        <v>2.7675000000000004E-3</v>
      </c>
      <c r="D589" s="219">
        <f t="shared" ca="1" si="163"/>
        <v>0.57057709657815259</v>
      </c>
      <c r="E589" s="218">
        <f t="shared" ca="1" si="164"/>
        <v>0.17784359798587437</v>
      </c>
      <c r="F589" s="187">
        <f t="shared" ca="1" si="165"/>
        <v>8.7803241271247037E-4</v>
      </c>
      <c r="G589" s="217">
        <f t="shared" ca="1" si="166"/>
        <v>3.6455324127124709E-3</v>
      </c>
      <c r="H589" s="187">
        <f t="shared" ca="1" si="167"/>
        <v>2.3145532412712472E-2</v>
      </c>
      <c r="I589" s="191">
        <f t="shared" ca="1" si="160"/>
        <v>0.9879573693297824</v>
      </c>
      <c r="J589" s="190">
        <f t="shared" ca="1" si="160"/>
        <v>0.96157245459848673</v>
      </c>
      <c r="K589" s="190">
        <f t="shared" ca="1" si="160"/>
        <v>0.93308853432543237</v>
      </c>
      <c r="L589" s="190">
        <f t="shared" ca="1" si="160"/>
        <v>0.90340050802001359</v>
      </c>
      <c r="M589" s="190">
        <f t="shared" ca="1" si="160"/>
        <v>0.87316291408934776</v>
      </c>
      <c r="N589" s="190">
        <f t="shared" ca="1" si="160"/>
        <v>0.8428481347461837</v>
      </c>
      <c r="O589" s="190">
        <f t="shared" ca="1" si="160"/>
        <v>0.81279221864217366</v>
      </c>
      <c r="P589" s="190">
        <f t="shared" ca="1" si="160"/>
        <v>0.7832301401109808</v>
      </c>
      <c r="Q589" s="190">
        <f t="shared" ca="1" si="160"/>
        <v>0.75432250620250862</v>
      </c>
      <c r="R589" s="190">
        <f t="shared" ca="1" si="160"/>
        <v>0.72617556073892842</v>
      </c>
      <c r="S589" s="190">
        <f t="shared" ca="1" si="160"/>
        <v>0.69885604597727391</v>
      </c>
      <c r="T589" s="190">
        <f t="shared" ca="1" si="160"/>
        <v>0.67240217668725322</v>
      </c>
      <c r="U589" s="190">
        <f t="shared" ca="1" si="160"/>
        <v>0.64683170561935432</v>
      </c>
      <c r="V589" s="190">
        <f t="shared" ca="1" si="160"/>
        <v>0.62214782904562038</v>
      </c>
      <c r="W589" s="187">
        <f t="shared" ca="1" si="160"/>
        <v>0.59834349712559143</v>
      </c>
      <c r="Y589" s="78">
        <f t="shared" ca="1" si="168"/>
        <v>11817131.595258931</v>
      </c>
      <c r="Z589" s="78">
        <f t="shared" ca="1" si="169"/>
        <v>11821089.675874643</v>
      </c>
      <c r="AA589" s="78">
        <f t="shared" ca="1" si="170"/>
        <v>3958.0806157123297</v>
      </c>
    </row>
    <row r="590" spans="1:27" ht="11.25" customHeight="1" x14ac:dyDescent="0.2">
      <c r="A590" s="222">
        <f t="shared" si="171"/>
        <v>580</v>
      </c>
      <c r="B590" s="220">
        <f t="shared" si="161"/>
        <v>1.95E-2</v>
      </c>
      <c r="C590" s="217">
        <f t="shared" si="162"/>
        <v>2.7675000000000004E-3</v>
      </c>
      <c r="D590" s="219">
        <f t="shared" ca="1" si="163"/>
        <v>0.72323497733446862</v>
      </c>
      <c r="E590" s="218">
        <f t="shared" ca="1" si="164"/>
        <v>0.59247875152580165</v>
      </c>
      <c r="F590" s="187">
        <f t="shared" ca="1" si="165"/>
        <v>2.925129459674962E-3</v>
      </c>
      <c r="G590" s="217">
        <f t="shared" ca="1" si="166"/>
        <v>5.6926294596749624E-3</v>
      </c>
      <c r="H590" s="187">
        <f t="shared" ca="1" si="167"/>
        <v>2.5192629459674962E-2</v>
      </c>
      <c r="I590" s="191">
        <f t="shared" ca="1" si="160"/>
        <v>0.98701197859424428</v>
      </c>
      <c r="J590" s="190">
        <f t="shared" ca="1" si="160"/>
        <v>0.95914947014136953</v>
      </c>
      <c r="K590" s="190">
        <f t="shared" ca="1" si="160"/>
        <v>0.92962893888184261</v>
      </c>
      <c r="L590" s="190">
        <f t="shared" ca="1" si="160"/>
        <v>0.89923630385293585</v>
      </c>
      <c r="M590" s="190">
        <f t="shared" ca="1" si="160"/>
        <v>0.86854082490833284</v>
      </c>
      <c r="N590" s="190">
        <f t="shared" ca="1" si="160"/>
        <v>0.83794949984426947</v>
      </c>
      <c r="O590" s="190">
        <f t="shared" ca="1" si="160"/>
        <v>0.80774897562234893</v>
      </c>
      <c r="P590" s="190">
        <f t="shared" ca="1" si="160"/>
        <v>0.77813730324354091</v>
      </c>
      <c r="Q590" s="190">
        <f t="shared" ca="1" si="160"/>
        <v>0.74924771993558048</v>
      </c>
      <c r="R590" s="190">
        <f t="shared" ca="1" si="160"/>
        <v>0.7211663134984776</v>
      </c>
      <c r="S590" s="190">
        <f t="shared" ca="1" si="160"/>
        <v>0.69394506310996629</v>
      </c>
      <c r="T590" s="190">
        <f t="shared" ca="1" si="160"/>
        <v>0.66761142259571149</v>
      </c>
      <c r="U590" s="190">
        <f t="shared" ca="1" si="160"/>
        <v>0.64217533742294719</v>
      </c>
      <c r="V590" s="190">
        <f t="shared" ca="1" si="160"/>
        <v>0.61763436724487142</v>
      </c>
      <c r="W590" s="187">
        <f t="shared" ca="1" si="160"/>
        <v>0.59397741552724703</v>
      </c>
      <c r="Y590" s="78">
        <f t="shared" ca="1" si="168"/>
        <v>11753160.934423685</v>
      </c>
      <c r="Z590" s="78">
        <f t="shared" ca="1" si="169"/>
        <v>11757165.913613401</v>
      </c>
      <c r="AA590" s="78">
        <f t="shared" ca="1" si="170"/>
        <v>4004.9791897162795</v>
      </c>
    </row>
    <row r="591" spans="1:27" ht="11.25" customHeight="1" x14ac:dyDescent="0.2">
      <c r="A591" s="222">
        <f t="shared" si="171"/>
        <v>581</v>
      </c>
      <c r="B591" s="220">
        <f t="shared" si="161"/>
        <v>1.95E-2</v>
      </c>
      <c r="C591" s="217">
        <f t="shared" si="162"/>
        <v>2.7675000000000004E-3</v>
      </c>
      <c r="D591" s="219">
        <f t="shared" ca="1" si="163"/>
        <v>0.97628774976703536</v>
      </c>
      <c r="E591" s="218">
        <f t="shared" ca="1" si="164"/>
        <v>1.9824893296129544</v>
      </c>
      <c r="F591" s="187">
        <f t="shared" ca="1" si="165"/>
        <v>9.7877568209964374E-3</v>
      </c>
      <c r="G591" s="217">
        <f t="shared" ca="1" si="166"/>
        <v>1.2555256820996438E-2</v>
      </c>
      <c r="H591" s="187">
        <f t="shared" ca="1" si="167"/>
        <v>3.2055256820996442E-2</v>
      </c>
      <c r="I591" s="191">
        <f t="shared" ref="I591:W600" ca="1" si="172">I$8*EXP(-$H591*I$9)</f>
        <v>0.9838492736341532</v>
      </c>
      <c r="J591" s="190">
        <f t="shared" ca="1" si="172"/>
        <v>0.9510711827828614</v>
      </c>
      <c r="K591" s="190">
        <f t="shared" ca="1" si="172"/>
        <v>0.91812440051411692</v>
      </c>
      <c r="L591" s="190">
        <f t="shared" ca="1" si="172"/>
        <v>0.8854158774574844</v>
      </c>
      <c r="M591" s="190">
        <f t="shared" ca="1" si="172"/>
        <v>0.85322362708753874</v>
      </c>
      <c r="N591" s="190">
        <f t="shared" ca="1" si="172"/>
        <v>0.82173422272653041</v>
      </c>
      <c r="O591" s="190">
        <f t="shared" ca="1" si="172"/>
        <v>0.79106933970016124</v>
      </c>
      <c r="P591" s="190">
        <f t="shared" ca="1" si="172"/>
        <v>0.76130458851624516</v>
      </c>
      <c r="Q591" s="190">
        <f t="shared" ca="1" si="172"/>
        <v>0.73248291897001749</v>
      </c>
      <c r="R591" s="190">
        <f t="shared" ca="1" si="172"/>
        <v>0.70462418881670186</v>
      </c>
      <c r="S591" s="190">
        <f t="shared" ca="1" si="172"/>
        <v>0.67773201189408994</v>
      </c>
      <c r="T591" s="190">
        <f t="shared" ca="1" si="172"/>
        <v>0.65179866853516988</v>
      </c>
      <c r="U591" s="190">
        <f t="shared" ca="1" si="172"/>
        <v>0.62680863063451908</v>
      </c>
      <c r="V591" s="190">
        <f t="shared" ca="1" si="172"/>
        <v>0.60274109307712298</v>
      </c>
      <c r="W591" s="187">
        <f t="shared" ca="1" si="172"/>
        <v>0.57957179061265751</v>
      </c>
      <c r="Y591" s="78">
        <f t="shared" ca="1" si="168"/>
        <v>11541551.81495937</v>
      </c>
      <c r="Z591" s="78">
        <f t="shared" ca="1" si="169"/>
        <v>11545712.686186275</v>
      </c>
      <c r="AA591" s="78">
        <f t="shared" ca="1" si="170"/>
        <v>4160.8712269049138</v>
      </c>
    </row>
    <row r="592" spans="1:27" ht="11.25" customHeight="1" x14ac:dyDescent="0.2">
      <c r="A592" s="222">
        <f t="shared" si="171"/>
        <v>582</v>
      </c>
      <c r="B592" s="220">
        <f t="shared" si="161"/>
        <v>1.95E-2</v>
      </c>
      <c r="C592" s="217">
        <f t="shared" si="162"/>
        <v>2.7675000000000004E-3</v>
      </c>
      <c r="D592" s="219">
        <f t="shared" ca="1" si="163"/>
        <v>0.74732543607771662</v>
      </c>
      <c r="E592" s="218">
        <f t="shared" ca="1" si="164"/>
        <v>0.66609695949365499</v>
      </c>
      <c r="F592" s="187">
        <f t="shared" ca="1" si="165"/>
        <v>3.2885902392230499E-3</v>
      </c>
      <c r="G592" s="217">
        <f t="shared" ca="1" si="166"/>
        <v>6.0560902392230503E-3</v>
      </c>
      <c r="H592" s="187">
        <f t="shared" ca="1" si="167"/>
        <v>2.5556090239223051E-2</v>
      </c>
      <c r="I592" s="191">
        <f t="shared" ca="1" si="172"/>
        <v>0.98684421966471847</v>
      </c>
      <c r="J592" s="190">
        <f t="shared" ca="1" si="172"/>
        <v>0.95871990947757779</v>
      </c>
      <c r="K592" s="190">
        <f t="shared" ca="1" si="172"/>
        <v>0.92901603217392248</v>
      </c>
      <c r="L592" s="190">
        <f t="shared" ca="1" si="172"/>
        <v>0.8984989611499159</v>
      </c>
      <c r="M592" s="190">
        <f t="shared" ca="1" si="172"/>
        <v>0.86772273733283511</v>
      </c>
      <c r="N592" s="190">
        <f t="shared" ca="1" si="172"/>
        <v>0.83708273133349298</v>
      </c>
      <c r="O592" s="190">
        <f t="shared" ca="1" si="172"/>
        <v>0.80685682782057111</v>
      </c>
      <c r="P592" s="190">
        <f t="shared" ca="1" si="172"/>
        <v>0.77723654125553665</v>
      </c>
      <c r="Q592" s="190">
        <f t="shared" ca="1" si="172"/>
        <v>0.74835027046347291</v>
      </c>
      <c r="R592" s="190">
        <f t="shared" ca="1" si="172"/>
        <v>0.72028054388554497</v>
      </c>
      <c r="S592" s="190">
        <f t="shared" ca="1" si="172"/>
        <v>0.69307673578722029</v>
      </c>
      <c r="T592" s="190">
        <f t="shared" ca="1" si="172"/>
        <v>0.66676440242529256</v>
      </c>
      <c r="U592" s="190">
        <f t="shared" ca="1" si="172"/>
        <v>0.6413521132077834</v>
      </c>
      <c r="V592" s="190">
        <f t="shared" ca="1" si="172"/>
        <v>0.61683643470110572</v>
      </c>
      <c r="W592" s="187">
        <f t="shared" ca="1" si="172"/>
        <v>0.59320555763732674</v>
      </c>
      <c r="Y592" s="78">
        <f t="shared" ca="1" si="168"/>
        <v>11741844.018316317</v>
      </c>
      <c r="Z592" s="78">
        <f t="shared" ca="1" si="169"/>
        <v>11745857.306626977</v>
      </c>
      <c r="AA592" s="78">
        <f t="shared" ca="1" si="170"/>
        <v>4013.2883106600493</v>
      </c>
    </row>
    <row r="593" spans="1:27" ht="11.25" customHeight="1" x14ac:dyDescent="0.2">
      <c r="A593" s="222">
        <f t="shared" si="171"/>
        <v>583</v>
      </c>
      <c r="B593" s="220">
        <f t="shared" si="161"/>
        <v>1.95E-2</v>
      </c>
      <c r="C593" s="217">
        <f t="shared" si="162"/>
        <v>2.7675000000000004E-3</v>
      </c>
      <c r="D593" s="219">
        <f t="shared" ca="1" si="163"/>
        <v>0.22108641355329695</v>
      </c>
      <c r="E593" s="218">
        <f t="shared" ca="1" si="164"/>
        <v>-0.76852923809132068</v>
      </c>
      <c r="F593" s="187">
        <f t="shared" ca="1" si="165"/>
        <v>-3.7943090940782465E-3</v>
      </c>
      <c r="G593" s="217">
        <f t="shared" ca="1" si="166"/>
        <v>-1.0268090940782461E-3</v>
      </c>
      <c r="H593" s="187">
        <f t="shared" ca="1" si="167"/>
        <v>1.8473190905921755E-2</v>
      </c>
      <c r="I593" s="191">
        <f t="shared" ca="1" si="172"/>
        <v>0.99011854437460134</v>
      </c>
      <c r="J593" s="190">
        <f t="shared" ca="1" si="172"/>
        <v>0.96712568346414651</v>
      </c>
      <c r="K593" s="190">
        <f t="shared" ca="1" si="172"/>
        <v>0.94103309976118499</v>
      </c>
      <c r="L593" s="190">
        <f t="shared" ca="1" si="172"/>
        <v>0.91297736221671966</v>
      </c>
      <c r="M593" s="190">
        <f t="shared" ca="1" si="172"/>
        <v>0.88380482647578629</v>
      </c>
      <c r="N593" s="190">
        <f t="shared" ca="1" si="172"/>
        <v>0.85413643383553262</v>
      </c>
      <c r="O593" s="190">
        <f t="shared" ca="1" si="172"/>
        <v>0.82442129942441189</v>
      </c>
      <c r="P593" s="190">
        <f t="shared" ca="1" si="172"/>
        <v>0.79497935810523213</v>
      </c>
      <c r="Q593" s="190">
        <f t="shared" ca="1" si="172"/>
        <v>0.76603444536213539</v>
      </c>
      <c r="R593" s="190">
        <f t="shared" ca="1" si="172"/>
        <v>0.7377395070977002</v>
      </c>
      <c r="S593" s="190">
        <f t="shared" ca="1" si="172"/>
        <v>0.71019556901388059</v>
      </c>
      <c r="T593" s="190">
        <f t="shared" ca="1" si="172"/>
        <v>0.68346587843500795</v>
      </c>
      <c r="U593" s="190">
        <f t="shared" ca="1" si="172"/>
        <v>0.6575863741196718</v>
      </c>
      <c r="V593" s="190">
        <f t="shared" ca="1" si="172"/>
        <v>0.63257339621582642</v>
      </c>
      <c r="W593" s="187">
        <f t="shared" ca="1" si="172"/>
        <v>0.60842933977271674</v>
      </c>
      <c r="Y593" s="78">
        <f t="shared" ca="1" si="168"/>
        <v>11964621.117674554</v>
      </c>
      <c r="Z593" s="78">
        <f t="shared" ca="1" si="169"/>
        <v>11968471.576158302</v>
      </c>
      <c r="AA593" s="78">
        <f t="shared" ca="1" si="170"/>
        <v>3850.458483748138</v>
      </c>
    </row>
    <row r="594" spans="1:27" ht="11.25" customHeight="1" x14ac:dyDescent="0.2">
      <c r="A594" s="222">
        <f t="shared" si="171"/>
        <v>584</v>
      </c>
      <c r="B594" s="220">
        <f t="shared" si="161"/>
        <v>1.95E-2</v>
      </c>
      <c r="C594" s="217">
        <f t="shared" si="162"/>
        <v>2.7675000000000004E-3</v>
      </c>
      <c r="D594" s="219">
        <f t="shared" ca="1" si="163"/>
        <v>0.56533425720468866</v>
      </c>
      <c r="E594" s="218">
        <f t="shared" ca="1" si="164"/>
        <v>0.16450770001906415</v>
      </c>
      <c r="F594" s="187">
        <f t="shared" ca="1" si="165"/>
        <v>8.121916919887716E-4</v>
      </c>
      <c r="G594" s="217">
        <f t="shared" ca="1" si="166"/>
        <v>3.5796916919887721E-3</v>
      </c>
      <c r="H594" s="187">
        <f t="shared" ca="1" si="167"/>
        <v>2.3079691691988771E-2</v>
      </c>
      <c r="I594" s="191">
        <f t="shared" ca="1" si="172"/>
        <v>0.98798779092946354</v>
      </c>
      <c r="J594" s="190">
        <f t="shared" ca="1" si="172"/>
        <v>0.96165048649096396</v>
      </c>
      <c r="K594" s="190">
        <f t="shared" ca="1" si="172"/>
        <v>0.93320001863884239</v>
      </c>
      <c r="L594" s="190">
        <f t="shared" ca="1" si="172"/>
        <v>0.90353476080071227</v>
      </c>
      <c r="M594" s="190">
        <f t="shared" ca="1" si="172"/>
        <v>0.87331198178802993</v>
      </c>
      <c r="N594" s="190">
        <f t="shared" ca="1" si="172"/>
        <v>0.84300616384179594</v>
      </c>
      <c r="O594" s="190">
        <f t="shared" ca="1" si="172"/>
        <v>0.81295494592435946</v>
      </c>
      <c r="P594" s="190">
        <f t="shared" ca="1" si="172"/>
        <v>0.78339449297619557</v>
      </c>
      <c r="Q594" s="190">
        <f t="shared" ca="1" si="172"/>
        <v>0.75448629569586656</v>
      </c>
      <c r="R594" s="190">
        <f t="shared" ca="1" si="172"/>
        <v>0.7263372492598662</v>
      </c>
      <c r="S594" s="190">
        <f t="shared" ca="1" si="172"/>
        <v>0.69901457333986738</v>
      </c>
      <c r="T594" s="190">
        <f t="shared" ca="1" si="172"/>
        <v>0.67255683088555962</v>
      </c>
      <c r="U594" s="190">
        <f t="shared" ca="1" si="172"/>
        <v>0.64698202736556509</v>
      </c>
      <c r="V594" s="190">
        <f t="shared" ca="1" si="172"/>
        <v>0.62229354156839245</v>
      </c>
      <c r="W594" s="187">
        <f t="shared" ca="1" si="172"/>
        <v>0.59848445472468925</v>
      </c>
      <c r="Y594" s="78">
        <f t="shared" ca="1" si="168"/>
        <v>11819195.614230171</v>
      </c>
      <c r="Z594" s="78">
        <f t="shared" ca="1" si="169"/>
        <v>11823152.183722734</v>
      </c>
      <c r="AA594" s="78">
        <f t="shared" ca="1" si="170"/>
        <v>3956.5694925636053</v>
      </c>
    </row>
    <row r="595" spans="1:27" ht="11.25" customHeight="1" x14ac:dyDescent="0.2">
      <c r="A595" s="222">
        <f t="shared" si="171"/>
        <v>585</v>
      </c>
      <c r="B595" s="220">
        <f t="shared" si="161"/>
        <v>1.95E-2</v>
      </c>
      <c r="C595" s="217">
        <f t="shared" si="162"/>
        <v>2.7675000000000004E-3</v>
      </c>
      <c r="D595" s="219">
        <f t="shared" ca="1" si="163"/>
        <v>0.83845265009290004</v>
      </c>
      <c r="E595" s="218">
        <f t="shared" ca="1" si="164"/>
        <v>0.98811832966256641</v>
      </c>
      <c r="F595" s="187">
        <f t="shared" ca="1" si="165"/>
        <v>4.8784433674579075E-3</v>
      </c>
      <c r="G595" s="217">
        <f t="shared" ca="1" si="166"/>
        <v>7.6459433674579084E-3</v>
      </c>
      <c r="H595" s="187">
        <f t="shared" ca="1" si="167"/>
        <v>2.714594336745791E-2</v>
      </c>
      <c r="I595" s="191">
        <f t="shared" ca="1" si="172"/>
        <v>0.98611074225780471</v>
      </c>
      <c r="J595" s="190">
        <f t="shared" ca="1" si="172"/>
        <v>0.95684318179387506</v>
      </c>
      <c r="K595" s="190">
        <f t="shared" ca="1" si="172"/>
        <v>0.92633979676143618</v>
      </c>
      <c r="L595" s="190">
        <f t="shared" ca="1" si="172"/>
        <v>0.89528077047695198</v>
      </c>
      <c r="M595" s="190">
        <f t="shared" ca="1" si="172"/>
        <v>0.8641532995348632</v>
      </c>
      <c r="N595" s="190">
        <f t="shared" ca="1" si="172"/>
        <v>0.83330183148244397</v>
      </c>
      <c r="O595" s="190">
        <f t="shared" ca="1" si="172"/>
        <v>0.80296595513317559</v>
      </c>
      <c r="P595" s="190">
        <f t="shared" ca="1" si="172"/>
        <v>0.773308660793953</v>
      </c>
      <c r="Q595" s="190">
        <f t="shared" ca="1" si="172"/>
        <v>0.74443725769422997</v>
      </c>
      <c r="R595" s="190">
        <f t="shared" ca="1" si="172"/>
        <v>0.71641877314436431</v>
      </c>
      <c r="S595" s="190">
        <f t="shared" ca="1" si="172"/>
        <v>0.68929124434327183</v>
      </c>
      <c r="T595" s="190">
        <f t="shared" ca="1" si="172"/>
        <v>0.66307197311481991</v>
      </c>
      <c r="U595" s="190">
        <f t="shared" ca="1" si="172"/>
        <v>0.63776354534896984</v>
      </c>
      <c r="V595" s="190">
        <f t="shared" ca="1" si="172"/>
        <v>0.61335821073289154</v>
      </c>
      <c r="W595" s="187">
        <f t="shared" ca="1" si="172"/>
        <v>0.58984106261449021</v>
      </c>
      <c r="Y595" s="78">
        <f t="shared" ca="1" si="168"/>
        <v>11692486.30522754</v>
      </c>
      <c r="Z595" s="78">
        <f t="shared" ca="1" si="169"/>
        <v>11696535.873672318</v>
      </c>
      <c r="AA595" s="78">
        <f t="shared" ca="1" si="170"/>
        <v>4049.5684447772801</v>
      </c>
    </row>
    <row r="596" spans="1:27" ht="11.25" customHeight="1" x14ac:dyDescent="0.2">
      <c r="A596" s="222">
        <f t="shared" si="171"/>
        <v>586</v>
      </c>
      <c r="B596" s="220">
        <f t="shared" si="161"/>
        <v>1.95E-2</v>
      </c>
      <c r="C596" s="217">
        <f t="shared" si="162"/>
        <v>2.7675000000000004E-3</v>
      </c>
      <c r="D596" s="219">
        <f t="shared" ca="1" si="163"/>
        <v>0.9843490162622589</v>
      </c>
      <c r="E596" s="218">
        <f t="shared" ca="1" si="164"/>
        <v>2.1532126814904493</v>
      </c>
      <c r="F596" s="187">
        <f t="shared" ca="1" si="165"/>
        <v>1.0630635835214668E-2</v>
      </c>
      <c r="G596" s="217">
        <f t="shared" ca="1" si="166"/>
        <v>1.3398135835214669E-2</v>
      </c>
      <c r="H596" s="187">
        <f t="shared" ca="1" si="167"/>
        <v>3.289813583521467E-2</v>
      </c>
      <c r="I596" s="191">
        <f t="shared" ca="1" si="172"/>
        <v>0.98346152453731317</v>
      </c>
      <c r="J596" s="190">
        <f t="shared" ca="1" si="172"/>
        <v>0.95008369749560939</v>
      </c>
      <c r="K596" s="190">
        <f t="shared" ca="1" si="172"/>
        <v>0.91672124732393034</v>
      </c>
      <c r="L596" s="190">
        <f t="shared" ca="1" si="172"/>
        <v>0.8837331427754842</v>
      </c>
      <c r="M596" s="190">
        <f t="shared" ca="1" si="172"/>
        <v>0.85136106706579961</v>
      </c>
      <c r="N596" s="190">
        <f t="shared" ca="1" si="172"/>
        <v>0.81976439613308905</v>
      </c>
      <c r="O596" s="190">
        <f t="shared" ca="1" si="172"/>
        <v>0.78904461396653192</v>
      </c>
      <c r="P596" s="190">
        <f t="shared" ca="1" si="172"/>
        <v>0.75926243539816829</v>
      </c>
      <c r="Q596" s="190">
        <f t="shared" ca="1" si="172"/>
        <v>0.73044987583480769</v>
      </c>
      <c r="R596" s="190">
        <f t="shared" ca="1" si="172"/>
        <v>0.70261879956390483</v>
      </c>
      <c r="S596" s="190">
        <f t="shared" ca="1" si="172"/>
        <v>0.67576699828959985</v>
      </c>
      <c r="T596" s="190">
        <f t="shared" ca="1" si="172"/>
        <v>0.64988252671280988</v>
      </c>
      <c r="U596" s="190">
        <f t="shared" ca="1" si="172"/>
        <v>0.62494680122283286</v>
      </c>
      <c r="V596" s="190">
        <f t="shared" ca="1" si="172"/>
        <v>0.60093681667676768</v>
      </c>
      <c r="W596" s="187">
        <f t="shared" ca="1" si="172"/>
        <v>0.57782673194718326</v>
      </c>
      <c r="Y596" s="78">
        <f t="shared" ca="1" si="168"/>
        <v>11515860.674943833</v>
      </c>
      <c r="Z596" s="78">
        <f t="shared" ca="1" si="169"/>
        <v>11520040.536958702</v>
      </c>
      <c r="AA596" s="78">
        <f t="shared" ca="1" si="170"/>
        <v>4179.862014869228</v>
      </c>
    </row>
    <row r="597" spans="1:27" ht="11.25" customHeight="1" x14ac:dyDescent="0.2">
      <c r="A597" s="222">
        <f t="shared" si="171"/>
        <v>587</v>
      </c>
      <c r="B597" s="220">
        <f t="shared" si="161"/>
        <v>1.95E-2</v>
      </c>
      <c r="C597" s="217">
        <f t="shared" si="162"/>
        <v>2.7675000000000004E-3</v>
      </c>
      <c r="D597" s="219">
        <f t="shared" ca="1" si="163"/>
        <v>0.54692506001091235</v>
      </c>
      <c r="E597" s="218">
        <f t="shared" ca="1" si="164"/>
        <v>0.11789623058315693</v>
      </c>
      <c r="F597" s="187">
        <f t="shared" ca="1" si="165"/>
        <v>5.8206600046888991E-4</v>
      </c>
      <c r="G597" s="217">
        <f t="shared" ca="1" si="166"/>
        <v>3.3495660004688906E-3</v>
      </c>
      <c r="H597" s="187">
        <f t="shared" ca="1" si="167"/>
        <v>2.2849566000468891E-2</v>
      </c>
      <c r="I597" s="191">
        <f t="shared" ca="1" si="172"/>
        <v>0.9880941274961963</v>
      </c>
      <c r="J597" s="190">
        <f t="shared" ca="1" si="172"/>
        <v>0.96192327236718811</v>
      </c>
      <c r="K597" s="190">
        <f t="shared" ca="1" si="172"/>
        <v>0.93358978191328157</v>
      </c>
      <c r="L597" s="190">
        <f t="shared" ca="1" si="172"/>
        <v>0.90400415624790942</v>
      </c>
      <c r="M597" s="190">
        <f t="shared" ca="1" si="172"/>
        <v>0.87383320135748865</v>
      </c>
      <c r="N597" s="190">
        <f t="shared" ca="1" si="172"/>
        <v>0.84355873802619652</v>
      </c>
      <c r="O597" s="190">
        <f t="shared" ca="1" si="172"/>
        <v>0.81352396433238894</v>
      </c>
      <c r="P597" s="190">
        <f t="shared" ca="1" si="172"/>
        <v>0.78396920809989668</v>
      </c>
      <c r="Q597" s="190">
        <f t="shared" ca="1" si="172"/>
        <v>0.75505905018964536</v>
      </c>
      <c r="R597" s="190">
        <f t="shared" ca="1" si="172"/>
        <v>0.72690266389369906</v>
      </c>
      <c r="S597" s="190">
        <f t="shared" ca="1" si="172"/>
        <v>0.69956893880935511</v>
      </c>
      <c r="T597" s="190">
        <f t="shared" ca="1" si="172"/>
        <v>0.67309765586047754</v>
      </c>
      <c r="U597" s="190">
        <f t="shared" ca="1" si="172"/>
        <v>0.64750770460539997</v>
      </c>
      <c r="V597" s="190">
        <f t="shared" ca="1" si="172"/>
        <v>0.62280310236446879</v>
      </c>
      <c r="W597" s="187">
        <f t="shared" ca="1" si="172"/>
        <v>0.59897738893737318</v>
      </c>
      <c r="Y597" s="78">
        <f t="shared" ca="1" si="168"/>
        <v>11826412.954500966</v>
      </c>
      <c r="Z597" s="78">
        <f t="shared" ca="1" si="169"/>
        <v>11830364.241038471</v>
      </c>
      <c r="AA597" s="78">
        <f t="shared" ca="1" si="170"/>
        <v>3951.2865375056863</v>
      </c>
    </row>
    <row r="598" spans="1:27" ht="11.25" customHeight="1" x14ac:dyDescent="0.2">
      <c r="A598" s="222">
        <f t="shared" si="171"/>
        <v>588</v>
      </c>
      <c r="B598" s="220">
        <f t="shared" si="161"/>
        <v>1.95E-2</v>
      </c>
      <c r="C598" s="217">
        <f t="shared" si="162"/>
        <v>2.7675000000000004E-3</v>
      </c>
      <c r="D598" s="219">
        <f t="shared" ca="1" si="163"/>
        <v>0.12960212265579474</v>
      </c>
      <c r="E598" s="218">
        <f t="shared" ca="1" si="164"/>
        <v>-1.1282739408689368</v>
      </c>
      <c r="F598" s="187">
        <f t="shared" ca="1" si="165"/>
        <v>-5.5704062542664325E-3</v>
      </c>
      <c r="G598" s="217">
        <f t="shared" ca="1" si="166"/>
        <v>-2.8029062542664321E-3</v>
      </c>
      <c r="H598" s="187">
        <f t="shared" ca="1" si="167"/>
        <v>1.6697093745733568E-2</v>
      </c>
      <c r="I598" s="191">
        <f t="shared" ca="1" si="172"/>
        <v>0.99094131139691533</v>
      </c>
      <c r="J598" s="190">
        <f t="shared" ca="1" si="172"/>
        <v>0.96924503493767544</v>
      </c>
      <c r="K598" s="190">
        <f t="shared" ca="1" si="172"/>
        <v>0.94407077979553267</v>
      </c>
      <c r="L598" s="190">
        <f t="shared" ca="1" si="172"/>
        <v>0.9166443846901291</v>
      </c>
      <c r="M598" s="190">
        <f t="shared" ca="1" si="172"/>
        <v>0.88788407383467038</v>
      </c>
      <c r="N598" s="190">
        <f t="shared" ca="1" si="172"/>
        <v>0.85846700368331263</v>
      </c>
      <c r="O598" s="190">
        <f t="shared" ca="1" si="172"/>
        <v>0.82888537846353172</v>
      </c>
      <c r="P598" s="190">
        <f t="shared" ca="1" si="172"/>
        <v>0.79949167871253046</v>
      </c>
      <c r="Q598" s="190">
        <f t="shared" ca="1" si="172"/>
        <v>0.77053405315179435</v>
      </c>
      <c r="R598" s="190">
        <f t="shared" ca="1" si="172"/>
        <v>0.74218345712343481</v>
      </c>
      <c r="S598" s="190">
        <f t="shared" ca="1" si="172"/>
        <v>0.71455416518272541</v>
      </c>
      <c r="T598" s="190">
        <f t="shared" ca="1" si="172"/>
        <v>0.68771911432812594</v>
      </c>
      <c r="U598" s="190">
        <f t="shared" ca="1" si="172"/>
        <v>0.66172129177312144</v>
      </c>
      <c r="V598" s="190">
        <f t="shared" ca="1" si="172"/>
        <v>0.63658213710382805</v>
      </c>
      <c r="W598" s="187">
        <f t="shared" ca="1" si="172"/>
        <v>0.61230771283315577</v>
      </c>
      <c r="Y598" s="78">
        <f t="shared" ca="1" si="168"/>
        <v>12021231.577010483</v>
      </c>
      <c r="Z598" s="78">
        <f t="shared" ca="1" si="169"/>
        <v>12025040.937656978</v>
      </c>
      <c r="AA598" s="78">
        <f t="shared" ca="1" si="170"/>
        <v>3809.3606464955956</v>
      </c>
    </row>
    <row r="599" spans="1:27" ht="11.25" customHeight="1" x14ac:dyDescent="0.2">
      <c r="A599" s="222">
        <f t="shared" si="171"/>
        <v>589</v>
      </c>
      <c r="B599" s="220">
        <f t="shared" si="161"/>
        <v>1.95E-2</v>
      </c>
      <c r="C599" s="217">
        <f t="shared" si="162"/>
        <v>2.7675000000000004E-3</v>
      </c>
      <c r="D599" s="219">
        <f t="shared" ca="1" si="163"/>
        <v>0.14098149196364018</v>
      </c>
      <c r="E599" s="218">
        <f t="shared" ca="1" si="164"/>
        <v>-1.0759201174194826</v>
      </c>
      <c r="F599" s="187">
        <f t="shared" ca="1" si="165"/>
        <v>-5.3119299613964572E-3</v>
      </c>
      <c r="G599" s="217">
        <f t="shared" ca="1" si="166"/>
        <v>-2.5444299613964568E-3</v>
      </c>
      <c r="H599" s="187">
        <f t="shared" ca="1" si="167"/>
        <v>1.6955570038603544E-2</v>
      </c>
      <c r="I599" s="191">
        <f t="shared" ca="1" si="172"/>
        <v>0.99082153121154892</v>
      </c>
      <c r="J599" s="190">
        <f t="shared" ca="1" si="172"/>
        <v>0.9689363161527994</v>
      </c>
      <c r="K599" s="190">
        <f t="shared" ca="1" si="172"/>
        <v>0.94362809580009144</v>
      </c>
      <c r="L599" s="190">
        <f t="shared" ca="1" si="172"/>
        <v>0.91610980673560061</v>
      </c>
      <c r="M599" s="190">
        <f t="shared" ca="1" si="172"/>
        <v>0.88728925037671047</v>
      </c>
      <c r="N599" s="190">
        <f t="shared" ca="1" si="172"/>
        <v>0.8578354112006118</v>
      </c>
      <c r="O599" s="190">
        <f t="shared" ca="1" si="172"/>
        <v>0.82823421902741146</v>
      </c>
      <c r="P599" s="190">
        <f t="shared" ca="1" si="172"/>
        <v>0.79883340947152415</v>
      </c>
      <c r="Q599" s="190">
        <f t="shared" ca="1" si="172"/>
        <v>0.76987758337443246</v>
      </c>
      <c r="R599" s="190">
        <f t="shared" ca="1" si="172"/>
        <v>0.74153506631455868</v>
      </c>
      <c r="S599" s="190">
        <f t="shared" ca="1" si="172"/>
        <v>0.71391819725722583</v>
      </c>
      <c r="T599" s="190">
        <f t="shared" ca="1" si="172"/>
        <v>0.68709849704544834</v>
      </c>
      <c r="U599" s="190">
        <f t="shared" ca="1" si="172"/>
        <v>0.6611179224467375</v>
      </c>
      <c r="V599" s="190">
        <f t="shared" ca="1" si="172"/>
        <v>0.63599716735909106</v>
      </c>
      <c r="W599" s="187">
        <f t="shared" ca="1" si="172"/>
        <v>0.61174175789727125</v>
      </c>
      <c r="Y599" s="78">
        <f t="shared" ca="1" si="168"/>
        <v>12012974.231671063</v>
      </c>
      <c r="Z599" s="78">
        <f t="shared" ca="1" si="169"/>
        <v>12016789.579117501</v>
      </c>
      <c r="AA599" s="78">
        <f t="shared" ca="1" si="170"/>
        <v>3815.3474464379251</v>
      </c>
    </row>
    <row r="600" spans="1:27" ht="11.25" customHeight="1" x14ac:dyDescent="0.2">
      <c r="A600" s="222">
        <f t="shared" si="171"/>
        <v>590</v>
      </c>
      <c r="B600" s="220">
        <f t="shared" si="161"/>
        <v>1.95E-2</v>
      </c>
      <c r="C600" s="217">
        <f t="shared" si="162"/>
        <v>2.7675000000000004E-3</v>
      </c>
      <c r="D600" s="219">
        <f t="shared" ca="1" si="163"/>
        <v>0.72595930013581389</v>
      </c>
      <c r="E600" s="218">
        <f t="shared" ca="1" si="164"/>
        <v>0.60063758357358332</v>
      </c>
      <c r="F600" s="187">
        <f t="shared" ca="1" si="165"/>
        <v>2.9654104653954972E-3</v>
      </c>
      <c r="G600" s="217">
        <f t="shared" ca="1" si="166"/>
        <v>5.7329104653954972E-3</v>
      </c>
      <c r="H600" s="187">
        <f t="shared" ca="1" si="167"/>
        <v>2.5232910465395497E-2</v>
      </c>
      <c r="I600" s="191">
        <f t="shared" ca="1" si="172"/>
        <v>0.98699338509127454</v>
      </c>
      <c r="J600" s="190">
        <f t="shared" ca="1" si="172"/>
        <v>0.95910185404977821</v>
      </c>
      <c r="K600" s="190">
        <f t="shared" ca="1" si="172"/>
        <v>0.92956099279349402</v>
      </c>
      <c r="L600" s="190">
        <f t="shared" ca="1" si="172"/>
        <v>0.89915455709992531</v>
      </c>
      <c r="M600" s="190">
        <f t="shared" ca="1" si="172"/>
        <v>0.86845012131678312</v>
      </c>
      <c r="N600" s="190">
        <f t="shared" ca="1" si="172"/>
        <v>0.83785339491062083</v>
      </c>
      <c r="O600" s="190">
        <f t="shared" ca="1" si="172"/>
        <v>0.80765005361664</v>
      </c>
      <c r="P600" s="190">
        <f t="shared" ca="1" si="172"/>
        <v>0.77803742373041096</v>
      </c>
      <c r="Q600" s="190">
        <f t="shared" ca="1" si="172"/>
        <v>0.74914820594450005</v>
      </c>
      <c r="R600" s="190">
        <f t="shared" ca="1" si="172"/>
        <v>0.72106809330179833</v>
      </c>
      <c r="S600" s="190">
        <f t="shared" ca="1" si="172"/>
        <v>0.69384877604628314</v>
      </c>
      <c r="T600" s="190">
        <f t="shared" ca="1" si="172"/>
        <v>0.66751749751008105</v>
      </c>
      <c r="U600" s="190">
        <f t="shared" ca="1" si="172"/>
        <v>0.64208405050702455</v>
      </c>
      <c r="V600" s="190">
        <f t="shared" ca="1" si="172"/>
        <v>0.61754588451629744</v>
      </c>
      <c r="W600" s="187">
        <f t="shared" ca="1" si="172"/>
        <v>0.59389182392883566</v>
      </c>
      <c r="Y600" s="78">
        <f t="shared" ca="1" si="168"/>
        <v>11751906.114363745</v>
      </c>
      <c r="Z600" s="78">
        <f t="shared" ca="1" si="169"/>
        <v>11755912.01469183</v>
      </c>
      <c r="AA600" s="78">
        <f t="shared" ca="1" si="170"/>
        <v>4005.9003280848265</v>
      </c>
    </row>
    <row r="601" spans="1:27" ht="11.25" customHeight="1" x14ac:dyDescent="0.2">
      <c r="A601" s="222">
        <f t="shared" si="171"/>
        <v>591</v>
      </c>
      <c r="B601" s="220">
        <f t="shared" si="161"/>
        <v>1.95E-2</v>
      </c>
      <c r="C601" s="217">
        <f t="shared" si="162"/>
        <v>2.7675000000000004E-3</v>
      </c>
      <c r="D601" s="219">
        <f t="shared" ca="1" si="163"/>
        <v>0.20829877302564714</v>
      </c>
      <c r="E601" s="218">
        <f t="shared" ca="1" si="164"/>
        <v>-0.81233828853945456</v>
      </c>
      <c r="F601" s="187">
        <f t="shared" ca="1" si="165"/>
        <v>-4.0105989504422221E-3</v>
      </c>
      <c r="G601" s="217">
        <f t="shared" ca="1" si="166"/>
        <v>-1.2430989504422217E-3</v>
      </c>
      <c r="H601" s="187">
        <f t="shared" ca="1" si="167"/>
        <v>1.8256901049557777E-2</v>
      </c>
      <c r="I601" s="191">
        <f t="shared" ref="I601:W610" ca="1" si="173">I$8*EXP(-$H601*I$9)</f>
        <v>0.99021870289301539</v>
      </c>
      <c r="J601" s="190">
        <f t="shared" ca="1" si="173"/>
        <v>0.96738352619029455</v>
      </c>
      <c r="K601" s="190">
        <f t="shared" ca="1" si="173"/>
        <v>0.94140249957271038</v>
      </c>
      <c r="L601" s="190">
        <f t="shared" ca="1" si="173"/>
        <v>0.91342313985705637</v>
      </c>
      <c r="M601" s="190">
        <f t="shared" ca="1" si="173"/>
        <v>0.88430058583144444</v>
      </c>
      <c r="N601" s="190">
        <f t="shared" ca="1" si="173"/>
        <v>0.85466263230264927</v>
      </c>
      <c r="O601" s="190">
        <f t="shared" ca="1" si="173"/>
        <v>0.82496363856920396</v>
      </c>
      <c r="P601" s="190">
        <f t="shared" ca="1" si="173"/>
        <v>0.79552749550334811</v>
      </c>
      <c r="Q601" s="190">
        <f t="shared" ca="1" si="173"/>
        <v>0.76658099119247236</v>
      </c>
      <c r="R601" s="190">
        <f t="shared" ca="1" si="173"/>
        <v>0.73827925710156195</v>
      </c>
      <c r="S601" s="190">
        <f t="shared" ca="1" si="173"/>
        <v>0.71072492593255987</v>
      </c>
      <c r="T601" s="190">
        <f t="shared" ca="1" si="173"/>
        <v>0.68398241983888441</v>
      </c>
      <c r="U601" s="190">
        <f t="shared" ca="1" si="173"/>
        <v>0.65808853190910288</v>
      </c>
      <c r="V601" s="190">
        <f t="shared" ca="1" si="173"/>
        <v>0.63306022023216424</v>
      </c>
      <c r="W601" s="187">
        <f t="shared" ca="1" si="173"/>
        <v>0.60890032418258699</v>
      </c>
      <c r="Y601" s="78">
        <f t="shared" ca="1" si="168"/>
        <v>11971498.891109057</v>
      </c>
      <c r="Z601" s="78">
        <f t="shared" ca="1" si="169"/>
        <v>11975344.349882521</v>
      </c>
      <c r="AA601" s="78">
        <f t="shared" ca="1" si="170"/>
        <v>3845.4587734639645</v>
      </c>
    </row>
    <row r="602" spans="1:27" ht="11.25" customHeight="1" x14ac:dyDescent="0.2">
      <c r="A602" s="222">
        <f t="shared" si="171"/>
        <v>592</v>
      </c>
      <c r="B602" s="220">
        <f t="shared" si="161"/>
        <v>1.95E-2</v>
      </c>
      <c r="C602" s="217">
        <f t="shared" si="162"/>
        <v>2.7675000000000004E-3</v>
      </c>
      <c r="D602" s="219">
        <f t="shared" ca="1" si="163"/>
        <v>0.73425613109622956</v>
      </c>
      <c r="E602" s="218">
        <f t="shared" ca="1" si="164"/>
        <v>0.62573657692297202</v>
      </c>
      <c r="F602" s="187">
        <f t="shared" ca="1" si="165"/>
        <v>3.0893268162610955E-3</v>
      </c>
      <c r="G602" s="217">
        <f t="shared" ca="1" si="166"/>
        <v>5.8568268162610959E-3</v>
      </c>
      <c r="H602" s="187">
        <f t="shared" ca="1" si="167"/>
        <v>2.5356826816261096E-2</v>
      </c>
      <c r="I602" s="191">
        <f t="shared" ca="1" si="173"/>
        <v>0.9869361881436266</v>
      </c>
      <c r="J602" s="190">
        <f t="shared" ca="1" si="173"/>
        <v>0.95895538761449806</v>
      </c>
      <c r="K602" s="190">
        <f t="shared" ca="1" si="173"/>
        <v>0.92935200155835462</v>
      </c>
      <c r="L602" s="190">
        <f t="shared" ca="1" si="173"/>
        <v>0.89890312637206682</v>
      </c>
      <c r="M602" s="190">
        <f t="shared" ca="1" si="173"/>
        <v>0.86817114948612817</v>
      </c>
      <c r="N602" s="190">
        <f t="shared" ca="1" si="173"/>
        <v>0.83755781666260709</v>
      </c>
      <c r="O602" s="190">
        <f t="shared" ca="1" si="173"/>
        <v>0.8073458160649003</v>
      </c>
      <c r="P602" s="190">
        <f t="shared" ca="1" si="173"/>
        <v>0.77773024502478594</v>
      </c>
      <c r="Q602" s="190">
        <f t="shared" ca="1" si="173"/>
        <v>0.74884215418239342</v>
      </c>
      <c r="R602" s="190">
        <f t="shared" ca="1" si="173"/>
        <v>0.72076602263840905</v>
      </c>
      <c r="S602" s="190">
        <f t="shared" ca="1" si="173"/>
        <v>0.69355265216746598</v>
      </c>
      <c r="T602" s="190">
        <f t="shared" ca="1" si="173"/>
        <v>0.66722863886277894</v>
      </c>
      <c r="U602" s="190">
        <f t="shared" ca="1" si="173"/>
        <v>0.64180330616525449</v>
      </c>
      <c r="V602" s="190">
        <f t="shared" ca="1" si="173"/>
        <v>0.61727376480412921</v>
      </c>
      <c r="W602" s="187">
        <f t="shared" ca="1" si="173"/>
        <v>0.5936285960458737</v>
      </c>
      <c r="Y602" s="78">
        <f t="shared" ca="1" si="168"/>
        <v>11748046.865793271</v>
      </c>
      <c r="Z602" s="78">
        <f t="shared" ca="1" si="169"/>
        <v>11752055.599396752</v>
      </c>
      <c r="AA602" s="78">
        <f t="shared" ca="1" si="170"/>
        <v>4008.7336034812033</v>
      </c>
    </row>
    <row r="603" spans="1:27" ht="11.25" customHeight="1" x14ac:dyDescent="0.2">
      <c r="A603" s="222">
        <f t="shared" si="171"/>
        <v>593</v>
      </c>
      <c r="B603" s="220">
        <f t="shared" si="161"/>
        <v>1.95E-2</v>
      </c>
      <c r="C603" s="217">
        <f t="shared" si="162"/>
        <v>2.7675000000000004E-3</v>
      </c>
      <c r="D603" s="219">
        <f t="shared" ca="1" si="163"/>
        <v>0.1361424123212851</v>
      </c>
      <c r="E603" s="218">
        <f t="shared" ca="1" si="164"/>
        <v>-1.0978160429383634</v>
      </c>
      <c r="F603" s="187">
        <f t="shared" ca="1" si="165"/>
        <v>-5.4200324319360069E-3</v>
      </c>
      <c r="G603" s="217">
        <f t="shared" ca="1" si="166"/>
        <v>-2.6525324319360065E-3</v>
      </c>
      <c r="H603" s="187">
        <f t="shared" ca="1" si="167"/>
        <v>1.6847467568063993E-2</v>
      </c>
      <c r="I603" s="191">
        <f t="shared" ca="1" si="173"/>
        <v>0.99087162508479887</v>
      </c>
      <c r="J603" s="190">
        <f t="shared" ca="1" si="173"/>
        <v>0.96906541956278069</v>
      </c>
      <c r="K603" s="190">
        <f t="shared" ca="1" si="173"/>
        <v>0.94381321414961894</v>
      </c>
      <c r="L603" s="190">
        <f t="shared" ca="1" si="173"/>
        <v>0.91633334519167486</v>
      </c>
      <c r="M603" s="190">
        <f t="shared" ca="1" si="173"/>
        <v>0.88753797473710194</v>
      </c>
      <c r="N603" s="190">
        <f t="shared" ca="1" si="173"/>
        <v>0.85809950540432578</v>
      </c>
      <c r="O603" s="190">
        <f t="shared" ca="1" si="173"/>
        <v>0.82850649100794271</v>
      </c>
      <c r="P603" s="190">
        <f t="shared" ca="1" si="173"/>
        <v>0.799108651276635</v>
      </c>
      <c r="Q603" s="190">
        <f t="shared" ca="1" si="173"/>
        <v>0.7701520704841408</v>
      </c>
      <c r="R603" s="190">
        <f t="shared" ca="1" si="173"/>
        <v>0.74180617368728374</v>
      </c>
      <c r="S603" s="190">
        <f t="shared" ca="1" si="173"/>
        <v>0.71418410906215346</v>
      </c>
      <c r="T603" s="190">
        <f t="shared" ca="1" si="173"/>
        <v>0.6873579894803592</v>
      </c>
      <c r="U603" s="190">
        <f t="shared" ca="1" si="173"/>
        <v>0.66137020247810596</v>
      </c>
      <c r="V603" s="190">
        <f t="shared" ca="1" si="173"/>
        <v>0.63624175367424374</v>
      </c>
      <c r="W603" s="187">
        <f t="shared" ca="1" si="173"/>
        <v>0.61197839341023164</v>
      </c>
      <c r="Y603" s="78">
        <f t="shared" ca="1" si="168"/>
        <v>12016426.918691399</v>
      </c>
      <c r="Z603" s="78">
        <f t="shared" ca="1" si="169"/>
        <v>12020239.762514245</v>
      </c>
      <c r="AA603" s="78">
        <f t="shared" ca="1" si="170"/>
        <v>3812.8438228461891</v>
      </c>
    </row>
    <row r="604" spans="1:27" ht="11.25" customHeight="1" x14ac:dyDescent="0.2">
      <c r="A604" s="222">
        <f t="shared" si="171"/>
        <v>594</v>
      </c>
      <c r="B604" s="220">
        <f t="shared" si="161"/>
        <v>1.95E-2</v>
      </c>
      <c r="C604" s="217">
        <f t="shared" si="162"/>
        <v>2.7675000000000004E-3</v>
      </c>
      <c r="D604" s="219">
        <f t="shared" ca="1" si="163"/>
        <v>0.51518919538616836</v>
      </c>
      <c r="E604" s="218">
        <f t="shared" ca="1" si="164"/>
        <v>3.8082869917626827E-2</v>
      </c>
      <c r="F604" s="187">
        <f t="shared" ca="1" si="165"/>
        <v>1.8801910518839664E-4</v>
      </c>
      <c r="G604" s="217">
        <f t="shared" ca="1" si="166"/>
        <v>2.9555191051883973E-3</v>
      </c>
      <c r="H604" s="187">
        <f t="shared" ca="1" si="167"/>
        <v>2.2455519105188396E-2</v>
      </c>
      <c r="I604" s="191">
        <f t="shared" ca="1" si="173"/>
        <v>0.98827623541256027</v>
      </c>
      <c r="J604" s="190">
        <f t="shared" ca="1" si="173"/>
        <v>0.9623905464924094</v>
      </c>
      <c r="K604" s="190">
        <f t="shared" ca="1" si="173"/>
        <v>0.93425755615811024</v>
      </c>
      <c r="L604" s="190">
        <f t="shared" ca="1" si="173"/>
        <v>0.90480847386785501</v>
      </c>
      <c r="M604" s="190">
        <f t="shared" ca="1" si="173"/>
        <v>0.87472641416218588</v>
      </c>
      <c r="N604" s="190">
        <f t="shared" ca="1" si="173"/>
        <v>0.84450575844375542</v>
      </c>
      <c r="O604" s="190">
        <f t="shared" ca="1" si="173"/>
        <v>0.81449922618266613</v>
      </c>
      <c r="P604" s="190">
        <f t="shared" ca="1" si="173"/>
        <v>0.78495427873164625</v>
      </c>
      <c r="Q604" s="190">
        <f t="shared" ca="1" si="173"/>
        <v>0.75604079421254144</v>
      </c>
      <c r="R604" s="190">
        <f t="shared" ca="1" si="173"/>
        <v>0.72787185221703077</v>
      </c>
      <c r="S604" s="190">
        <f t="shared" ca="1" si="173"/>
        <v>0.7005192063717971</v>
      </c>
      <c r="T604" s="190">
        <f t="shared" ca="1" si="173"/>
        <v>0.67402472683789083</v>
      </c>
      <c r="U604" s="190">
        <f t="shared" ca="1" si="173"/>
        <v>0.64840881987495724</v>
      </c>
      <c r="V604" s="190">
        <f t="shared" ca="1" si="173"/>
        <v>0.62367659834690004</v>
      </c>
      <c r="W604" s="187">
        <f t="shared" ca="1" si="173"/>
        <v>0.59982238889659112</v>
      </c>
      <c r="Y604" s="78">
        <f t="shared" ca="1" si="168"/>
        <v>11838782.876208898</v>
      </c>
      <c r="Z604" s="78">
        <f t="shared" ca="1" si="169"/>
        <v>11842725.112043543</v>
      </c>
      <c r="AA604" s="78">
        <f t="shared" ca="1" si="170"/>
        <v>3942.2358346451074</v>
      </c>
    </row>
    <row r="605" spans="1:27" ht="11.25" customHeight="1" x14ac:dyDescent="0.2">
      <c r="A605" s="222">
        <f t="shared" si="171"/>
        <v>595</v>
      </c>
      <c r="B605" s="220">
        <f t="shared" si="161"/>
        <v>1.95E-2</v>
      </c>
      <c r="C605" s="217">
        <f t="shared" si="162"/>
        <v>2.7675000000000004E-3</v>
      </c>
      <c r="D605" s="219">
        <f t="shared" ca="1" si="163"/>
        <v>0.42708504518372359</v>
      </c>
      <c r="E605" s="218">
        <f t="shared" ca="1" si="164"/>
        <v>-0.18380033876776705</v>
      </c>
      <c r="F605" s="187">
        <f t="shared" ca="1" si="165"/>
        <v>-9.0744146392298069E-4</v>
      </c>
      <c r="G605" s="217">
        <f t="shared" ca="1" si="166"/>
        <v>1.8600585360770197E-3</v>
      </c>
      <c r="H605" s="187">
        <f t="shared" ca="1" si="167"/>
        <v>2.1360058536077021E-2</v>
      </c>
      <c r="I605" s="191">
        <f t="shared" ca="1" si="173"/>
        <v>0.98878267650233109</v>
      </c>
      <c r="J605" s="190">
        <f t="shared" ca="1" si="173"/>
        <v>0.96369077366008993</v>
      </c>
      <c r="K605" s="190">
        <f t="shared" ca="1" si="173"/>
        <v>0.93611649658126683</v>
      </c>
      <c r="L605" s="190">
        <f t="shared" ca="1" si="173"/>
        <v>0.90704825974808512</v>
      </c>
      <c r="M605" s="190">
        <f t="shared" ca="1" si="173"/>
        <v>0.87721436906971362</v>
      </c>
      <c r="N605" s="190">
        <f t="shared" ca="1" si="173"/>
        <v>0.84714408964720311</v>
      </c>
      <c r="O605" s="190">
        <f t="shared" ca="1" si="173"/>
        <v>0.81721662681641849</v>
      </c>
      <c r="P605" s="190">
        <f t="shared" ca="1" si="173"/>
        <v>0.78769930897025453</v>
      </c>
      <c r="Q605" s="190">
        <f t="shared" ca="1" si="173"/>
        <v>0.75877678019936645</v>
      </c>
      <c r="R605" s="190">
        <f t="shared" ca="1" si="173"/>
        <v>0.7305730159657271</v>
      </c>
      <c r="S605" s="190">
        <f t="shared" ca="1" si="173"/>
        <v>0.70316776252903734</v>
      </c>
      <c r="T605" s="190">
        <f t="shared" ca="1" si="173"/>
        <v>0.67660872269481431</v>
      </c>
      <c r="U605" s="190">
        <f t="shared" ca="1" si="173"/>
        <v>0.65092053824252671</v>
      </c>
      <c r="V605" s="190">
        <f t="shared" ca="1" si="173"/>
        <v>0.62611138216469764</v>
      </c>
      <c r="W605" s="187">
        <f t="shared" ca="1" si="173"/>
        <v>0.60217777939359918</v>
      </c>
      <c r="Y605" s="78">
        <f t="shared" ca="1" si="168"/>
        <v>11873248.582185131</v>
      </c>
      <c r="Z605" s="78">
        <f t="shared" ca="1" si="169"/>
        <v>11877165.626752025</v>
      </c>
      <c r="AA605" s="78">
        <f t="shared" ca="1" si="170"/>
        <v>3917.0445668939501</v>
      </c>
    </row>
    <row r="606" spans="1:27" ht="11.25" customHeight="1" x14ac:dyDescent="0.2">
      <c r="A606" s="222">
        <f t="shared" si="171"/>
        <v>596</v>
      </c>
      <c r="B606" s="220">
        <f t="shared" si="161"/>
        <v>1.95E-2</v>
      </c>
      <c r="C606" s="217">
        <f t="shared" si="162"/>
        <v>2.7675000000000004E-3</v>
      </c>
      <c r="D606" s="219">
        <f t="shared" ca="1" si="163"/>
        <v>0.59216797138105315</v>
      </c>
      <c r="E606" s="218">
        <f t="shared" ca="1" si="164"/>
        <v>0.23312536733349953</v>
      </c>
      <c r="F606" s="187">
        <f t="shared" ca="1" si="165"/>
        <v>1.1509642802018188E-3</v>
      </c>
      <c r="G606" s="217">
        <f t="shared" ca="1" si="166"/>
        <v>3.9184642802018192E-3</v>
      </c>
      <c r="H606" s="187">
        <f t="shared" ca="1" si="167"/>
        <v>2.341846428020182E-2</v>
      </c>
      <c r="I606" s="191">
        <f t="shared" ca="1" si="173"/>
        <v>0.98783127158649053</v>
      </c>
      <c r="J606" s="190">
        <f t="shared" ca="1" si="173"/>
        <v>0.96124905375585046</v>
      </c>
      <c r="K606" s="190">
        <f t="shared" ca="1" si="173"/>
        <v>0.93262653647686311</v>
      </c>
      <c r="L606" s="190">
        <f t="shared" ca="1" si="173"/>
        <v>0.90284419792638726</v>
      </c>
      <c r="M606" s="190">
        <f t="shared" ca="1" si="173"/>
        <v>0.87254524979598913</v>
      </c>
      <c r="N606" s="190">
        <f t="shared" ca="1" si="173"/>
        <v>0.84219336701374081</v>
      </c>
      <c r="O606" s="190">
        <f t="shared" ca="1" si="173"/>
        <v>0.81211800678728019</v>
      </c>
      <c r="P606" s="190">
        <f t="shared" ca="1" si="173"/>
        <v>0.78254921000718025</v>
      </c>
      <c r="Q606" s="190">
        <f t="shared" ca="1" si="173"/>
        <v>0.75364392293472515</v>
      </c>
      <c r="R606" s="190">
        <f t="shared" ca="1" si="173"/>
        <v>0.72550569135848419</v>
      </c>
      <c r="S606" s="190">
        <f t="shared" ca="1" si="173"/>
        <v>0.69819928021695588</v>
      </c>
      <c r="T606" s="190">
        <f t="shared" ca="1" si="173"/>
        <v>0.67176146234027834</v>
      </c>
      <c r="U606" s="190">
        <f t="shared" ca="1" si="173"/>
        <v>0.64620894395224404</v>
      </c>
      <c r="V606" s="190">
        <f t="shared" ca="1" si="173"/>
        <v>0.62154416555011394</v>
      </c>
      <c r="W606" s="187">
        <f t="shared" ca="1" si="173"/>
        <v>0.59775953457126263</v>
      </c>
      <c r="Y606" s="78">
        <f t="shared" ca="1" si="168"/>
        <v>11808579.894273845</v>
      </c>
      <c r="Z606" s="78">
        <f t="shared" ca="1" si="169"/>
        <v>11812544.237229979</v>
      </c>
      <c r="AA606" s="78">
        <f t="shared" ca="1" si="170"/>
        <v>3964.3429561331868</v>
      </c>
    </row>
    <row r="607" spans="1:27" ht="11.25" customHeight="1" x14ac:dyDescent="0.2">
      <c r="A607" s="222">
        <f t="shared" si="171"/>
        <v>597</v>
      </c>
      <c r="B607" s="220">
        <f t="shared" si="161"/>
        <v>1.95E-2</v>
      </c>
      <c r="C607" s="217">
        <f t="shared" si="162"/>
        <v>2.7675000000000004E-3</v>
      </c>
      <c r="D607" s="219">
        <f t="shared" ca="1" si="163"/>
        <v>0.43070473175090307</v>
      </c>
      <c r="E607" s="218">
        <f t="shared" ca="1" si="164"/>
        <v>-0.1745802563057379</v>
      </c>
      <c r="F607" s="187">
        <f t="shared" ca="1" si="165"/>
        <v>-8.619209540973394E-4</v>
      </c>
      <c r="G607" s="217">
        <f t="shared" ca="1" si="166"/>
        <v>1.9055790459026611E-3</v>
      </c>
      <c r="H607" s="187">
        <f t="shared" ca="1" si="167"/>
        <v>2.1405579045902661E-2</v>
      </c>
      <c r="I607" s="191">
        <f t="shared" ca="1" si="173"/>
        <v>0.98876162680172708</v>
      </c>
      <c r="J607" s="190">
        <f t="shared" ca="1" si="173"/>
        <v>0.96363670936253021</v>
      </c>
      <c r="K607" s="190">
        <f t="shared" ca="1" si="173"/>
        <v>0.93603917700395955</v>
      </c>
      <c r="L607" s="190">
        <f t="shared" ca="1" si="173"/>
        <v>0.9069550779002522</v>
      </c>
      <c r="M607" s="190">
        <f t="shared" ca="1" si="173"/>
        <v>0.87711084440170883</v>
      </c>
      <c r="N607" s="190">
        <f t="shared" ca="1" si="173"/>
        <v>0.84703429309697953</v>
      </c>
      <c r="O607" s="190">
        <f t="shared" ca="1" si="173"/>
        <v>0.81710352826447707</v>
      </c>
      <c r="P607" s="190">
        <f t="shared" ca="1" si="173"/>
        <v>0.78758505170311777</v>
      </c>
      <c r="Q607" s="190">
        <f t="shared" ca="1" si="173"/>
        <v>0.75866289276559229</v>
      </c>
      <c r="R607" s="190">
        <f t="shared" ca="1" si="173"/>
        <v>0.73046057308596968</v>
      </c>
      <c r="S607" s="190">
        <f t="shared" ca="1" si="173"/>
        <v>0.70305750590333638</v>
      </c>
      <c r="T607" s="190">
        <f t="shared" ca="1" si="173"/>
        <v>0.67650115093549112</v>
      </c>
      <c r="U607" s="190">
        <f t="shared" ca="1" si="173"/>
        <v>0.65081597340088393</v>
      </c>
      <c r="V607" s="190">
        <f t="shared" ca="1" si="173"/>
        <v>0.62601001870680328</v>
      </c>
      <c r="W607" s="187">
        <f t="shared" ca="1" si="173"/>
        <v>0.60207972011990651</v>
      </c>
      <c r="Y607" s="78">
        <f t="shared" ca="1" si="168"/>
        <v>11871814.143452737</v>
      </c>
      <c r="Z607" s="78">
        <f t="shared" ca="1" si="169"/>
        <v>11875732.235675741</v>
      </c>
      <c r="AA607" s="78">
        <f t="shared" ca="1" si="170"/>
        <v>3918.0922230035067</v>
      </c>
    </row>
    <row r="608" spans="1:27" ht="11.25" customHeight="1" x14ac:dyDescent="0.2">
      <c r="A608" s="222">
        <f t="shared" si="171"/>
        <v>598</v>
      </c>
      <c r="B608" s="220">
        <f t="shared" si="161"/>
        <v>1.95E-2</v>
      </c>
      <c r="C608" s="217">
        <f t="shared" si="162"/>
        <v>2.7675000000000004E-3</v>
      </c>
      <c r="D608" s="219">
        <f t="shared" ca="1" si="163"/>
        <v>0.43658557848434942</v>
      </c>
      <c r="E608" s="218">
        <f t="shared" ca="1" si="164"/>
        <v>-0.15963176248594729</v>
      </c>
      <c r="F608" s="187">
        <f t="shared" ca="1" si="165"/>
        <v>-7.8811867926903379E-4</v>
      </c>
      <c r="G608" s="217">
        <f t="shared" ca="1" si="166"/>
        <v>1.9793813207309666E-3</v>
      </c>
      <c r="H608" s="187">
        <f t="shared" ca="1" si="167"/>
        <v>2.1479381320730968E-2</v>
      </c>
      <c r="I608" s="191">
        <f t="shared" ca="1" si="173"/>
        <v>0.98872749993343478</v>
      </c>
      <c r="J608" s="190">
        <f t="shared" ca="1" si="173"/>
        <v>0.96354906151369113</v>
      </c>
      <c r="K608" s="190">
        <f t="shared" ca="1" si="173"/>
        <v>0.93591383256059957</v>
      </c>
      <c r="L608" s="190">
        <f t="shared" ca="1" si="173"/>
        <v>0.90680402277285421</v>
      </c>
      <c r="M608" s="190">
        <f t="shared" ca="1" si="173"/>
        <v>0.87694302610894104</v>
      </c>
      <c r="N608" s="190">
        <f t="shared" ca="1" si="173"/>
        <v>0.84685631049654086</v>
      </c>
      <c r="O608" s="190">
        <f t="shared" ca="1" si="173"/>
        <v>0.81692019515894077</v>
      </c>
      <c r="P608" s="190">
        <f t="shared" ca="1" si="173"/>
        <v>0.78739984193281409</v>
      </c>
      <c r="Q608" s="190">
        <f t="shared" ca="1" si="173"/>
        <v>0.75847828371110582</v>
      </c>
      <c r="R608" s="190">
        <f t="shared" ca="1" si="173"/>
        <v>0.73027830653411896</v>
      </c>
      <c r="S608" s="190">
        <f t="shared" ca="1" si="173"/>
        <v>0.7028787838809587</v>
      </c>
      <c r="T608" s="190">
        <f t="shared" ca="1" si="173"/>
        <v>0.67632678148471936</v>
      </c>
      <c r="U608" s="190">
        <f t="shared" ca="1" si="173"/>
        <v>0.65064647840915868</v>
      </c>
      <c r="V608" s="190">
        <f t="shared" ca="1" si="173"/>
        <v>0.62584571328648086</v>
      </c>
      <c r="W608" s="187">
        <f t="shared" ca="1" si="173"/>
        <v>0.60192077082490425</v>
      </c>
      <c r="Y608" s="78">
        <f t="shared" ca="1" si="168"/>
        <v>11869488.908609262</v>
      </c>
      <c r="Z608" s="78">
        <f t="shared" ca="1" si="169"/>
        <v>11873408.699237075</v>
      </c>
      <c r="AA608" s="78">
        <f t="shared" ca="1" si="170"/>
        <v>3919.7906278129667</v>
      </c>
    </row>
    <row r="609" spans="1:27" ht="11.25" customHeight="1" x14ac:dyDescent="0.2">
      <c r="A609" s="222">
        <f t="shared" si="171"/>
        <v>599</v>
      </c>
      <c r="B609" s="220">
        <f t="shared" si="161"/>
        <v>1.95E-2</v>
      </c>
      <c r="C609" s="217">
        <f t="shared" si="162"/>
        <v>2.7675000000000004E-3</v>
      </c>
      <c r="D609" s="219">
        <f t="shared" ca="1" si="163"/>
        <v>0.84608927703707515</v>
      </c>
      <c r="E609" s="218">
        <f t="shared" ca="1" si="164"/>
        <v>1.0198039574935411</v>
      </c>
      <c r="F609" s="187">
        <f t="shared" ca="1" si="165"/>
        <v>5.0348786204994587E-3</v>
      </c>
      <c r="G609" s="217">
        <f t="shared" ca="1" si="166"/>
        <v>7.8023786204994595E-3</v>
      </c>
      <c r="H609" s="187">
        <f t="shared" ca="1" si="167"/>
        <v>2.730237862049946E-2</v>
      </c>
      <c r="I609" s="191">
        <f t="shared" ca="1" si="173"/>
        <v>0.98603860045155056</v>
      </c>
      <c r="J609" s="190">
        <f t="shared" ca="1" si="173"/>
        <v>0.95665871786329937</v>
      </c>
      <c r="K609" s="190">
        <f t="shared" ca="1" si="173"/>
        <v>0.92607688276638511</v>
      </c>
      <c r="L609" s="190">
        <f t="shared" ca="1" si="173"/>
        <v>0.89496473682001654</v>
      </c>
      <c r="M609" s="190">
        <f t="shared" ca="1" si="173"/>
        <v>0.86380287543141065</v>
      </c>
      <c r="N609" s="190">
        <f t="shared" ca="1" si="173"/>
        <v>0.83293073000694129</v>
      </c>
      <c r="O609" s="190">
        <f t="shared" ca="1" si="173"/>
        <v>0.80258412405992385</v>
      </c>
      <c r="P609" s="190">
        <f t="shared" ca="1" si="173"/>
        <v>0.77292324722077499</v>
      </c>
      <c r="Q609" s="190">
        <f t="shared" ca="1" si="173"/>
        <v>0.74405334013915203</v>
      </c>
      <c r="R609" s="190">
        <f t="shared" ca="1" si="173"/>
        <v>0.71603991086645213</v>
      </c>
      <c r="S609" s="190">
        <f t="shared" ca="1" si="173"/>
        <v>0.68891988611206645</v>
      </c>
      <c r="T609" s="190">
        <f t="shared" ca="1" si="173"/>
        <v>0.66270975952471589</v>
      </c>
      <c r="U609" s="190">
        <f t="shared" ca="1" si="173"/>
        <v>0.6374115313660994</v>
      </c>
      <c r="V609" s="190">
        <f t="shared" ca="1" si="173"/>
        <v>0.61301702893454635</v>
      </c>
      <c r="W609" s="187">
        <f t="shared" ca="1" si="173"/>
        <v>0.58951104258376441</v>
      </c>
      <c r="Y609" s="78">
        <f t="shared" ca="1" si="168"/>
        <v>11687642.414147098</v>
      </c>
      <c r="Z609" s="78">
        <f t="shared" ca="1" si="169"/>
        <v>11691695.546497213</v>
      </c>
      <c r="AA609" s="78">
        <f t="shared" ca="1" si="170"/>
        <v>4053.1323501151055</v>
      </c>
    </row>
    <row r="610" spans="1:27" ht="11.25" customHeight="1" x14ac:dyDescent="0.2">
      <c r="A610" s="222">
        <f t="shared" si="171"/>
        <v>600</v>
      </c>
      <c r="B610" s="220">
        <f t="shared" si="161"/>
        <v>1.95E-2</v>
      </c>
      <c r="C610" s="217">
        <f t="shared" si="162"/>
        <v>2.7675000000000004E-3</v>
      </c>
      <c r="D610" s="219">
        <f t="shared" ca="1" si="163"/>
        <v>9.7276149300655756E-2</v>
      </c>
      <c r="E610" s="218">
        <f t="shared" ca="1" si="164"/>
        <v>-1.2972293103180892</v>
      </c>
      <c r="F610" s="187">
        <f t="shared" ca="1" si="165"/>
        <v>-6.4045565546328757E-3</v>
      </c>
      <c r="G610" s="217">
        <f t="shared" ca="1" si="166"/>
        <v>-3.6370565546328753E-3</v>
      </c>
      <c r="H610" s="187">
        <f t="shared" ca="1" si="167"/>
        <v>1.5862943445367126E-2</v>
      </c>
      <c r="I610" s="191">
        <f t="shared" ca="1" si="173"/>
        <v>0.99132796275337387</v>
      </c>
      <c r="J610" s="190">
        <f t="shared" ca="1" si="173"/>
        <v>0.97024199804064615</v>
      </c>
      <c r="K610" s="190">
        <f t="shared" ca="1" si="173"/>
        <v>0.94550081910546957</v>
      </c>
      <c r="L610" s="190">
        <f t="shared" ca="1" si="173"/>
        <v>0.9183716942466299</v>
      </c>
      <c r="M610" s="190">
        <f t="shared" ca="1" si="173"/>
        <v>0.8898063992617129</v>
      </c>
      <c r="N610" s="190">
        <f t="shared" ca="1" si="173"/>
        <v>0.86050844180989006</v>
      </c>
      <c r="O610" s="190">
        <f t="shared" ca="1" si="173"/>
        <v>0.83099028310506806</v>
      </c>
      <c r="P610" s="190">
        <f t="shared" ca="1" si="173"/>
        <v>0.80161973623339644</v>
      </c>
      <c r="Q610" s="190">
        <f t="shared" ca="1" si="173"/>
        <v>0.77265642182559835</v>
      </c>
      <c r="R610" s="190">
        <f t="shared" ca="1" si="173"/>
        <v>0.74427980254663206</v>
      </c>
      <c r="S610" s="190">
        <f t="shared" ca="1" si="173"/>
        <v>0.71661041688443272</v>
      </c>
      <c r="T610" s="190">
        <f t="shared" ca="1" si="173"/>
        <v>0.68972578605021584</v>
      </c>
      <c r="U610" s="190">
        <f t="shared" ca="1" si="173"/>
        <v>0.66367223361349692</v>
      </c>
      <c r="V610" s="190">
        <f t="shared" ca="1" si="173"/>
        <v>0.63847361394826818</v>
      </c>
      <c r="W610" s="187">
        <f t="shared" ca="1" si="173"/>
        <v>0.6141377268535213</v>
      </c>
      <c r="Y610" s="78">
        <f t="shared" ca="1" si="168"/>
        <v>12047923.336278353</v>
      </c>
      <c r="Z610" s="78">
        <f t="shared" ca="1" si="169"/>
        <v>12051713.363526069</v>
      </c>
      <c r="AA610" s="78">
        <f t="shared" ca="1" si="170"/>
        <v>3790.0272477157414</v>
      </c>
    </row>
    <row r="611" spans="1:27" ht="11.25" customHeight="1" x14ac:dyDescent="0.2">
      <c r="A611" s="222">
        <f t="shared" si="171"/>
        <v>601</v>
      </c>
      <c r="B611" s="220">
        <f t="shared" si="161"/>
        <v>1.95E-2</v>
      </c>
      <c r="C611" s="217">
        <f t="shared" si="162"/>
        <v>2.7675000000000004E-3</v>
      </c>
      <c r="D611" s="219">
        <f t="shared" ca="1" si="163"/>
        <v>0.5970544539324949</v>
      </c>
      <c r="E611" s="218">
        <f t="shared" ca="1" si="164"/>
        <v>0.24573020063371551</v>
      </c>
      <c r="F611" s="187">
        <f t="shared" ca="1" si="165"/>
        <v>1.2131956583327659E-3</v>
      </c>
      <c r="G611" s="217">
        <f t="shared" ca="1" si="166"/>
        <v>3.9806956583327661E-3</v>
      </c>
      <c r="H611" s="187">
        <f t="shared" ca="1" si="167"/>
        <v>2.3480695658332766E-2</v>
      </c>
      <c r="I611" s="191">
        <f t="shared" ref="I611:W620" ca="1" si="174">I$8*EXP(-$H611*I$9)</f>
        <v>0.98780252220877773</v>
      </c>
      <c r="J611" s="190">
        <f t="shared" ca="1" si="174"/>
        <v>0.96117533014163514</v>
      </c>
      <c r="K611" s="190">
        <f t="shared" ca="1" si="174"/>
        <v>0.93252122806633053</v>
      </c>
      <c r="L611" s="190">
        <f t="shared" ca="1" si="174"/>
        <v>0.90271740125667355</v>
      </c>
      <c r="M611" s="190">
        <f t="shared" ca="1" si="174"/>
        <v>0.87240447692719603</v>
      </c>
      <c r="N611" s="190">
        <f t="shared" ca="1" si="174"/>
        <v>0.84204414421012008</v>
      </c>
      <c r="O611" s="190">
        <f t="shared" ca="1" si="174"/>
        <v>0.81196435760302232</v>
      </c>
      <c r="P611" s="190">
        <f t="shared" ca="1" si="174"/>
        <v>0.78239403357485049</v>
      </c>
      <c r="Q611" s="190">
        <f t="shared" ca="1" si="174"/>
        <v>0.75348928419126748</v>
      </c>
      <c r="R611" s="190">
        <f t="shared" ca="1" si="174"/>
        <v>0.7253530405223132</v>
      </c>
      <c r="S611" s="190">
        <f t="shared" ca="1" si="174"/>
        <v>0.69804961704575386</v>
      </c>
      <c r="T611" s="190">
        <f t="shared" ca="1" si="174"/>
        <v>0.67161545812597379</v>
      </c>
      <c r="U611" s="190">
        <f t="shared" ca="1" si="174"/>
        <v>0.64606703160980283</v>
      </c>
      <c r="V611" s="190">
        <f t="shared" ca="1" si="174"/>
        <v>0.62140660585400975</v>
      </c>
      <c r="W611" s="187">
        <f t="shared" ca="1" si="174"/>
        <v>0.59762646468738267</v>
      </c>
      <c r="Y611" s="78">
        <f t="shared" ca="1" si="168"/>
        <v>11806630.996025112</v>
      </c>
      <c r="Z611" s="78">
        <f t="shared" ca="1" si="169"/>
        <v>11810596.766459964</v>
      </c>
      <c r="AA611" s="78">
        <f t="shared" ca="1" si="170"/>
        <v>3965.7704348526895</v>
      </c>
    </row>
    <row r="612" spans="1:27" ht="11.25" customHeight="1" x14ac:dyDescent="0.2">
      <c r="A612" s="222">
        <f t="shared" si="171"/>
        <v>602</v>
      </c>
      <c r="B612" s="220">
        <f t="shared" si="161"/>
        <v>1.95E-2</v>
      </c>
      <c r="C612" s="217">
        <f t="shared" si="162"/>
        <v>2.7675000000000004E-3</v>
      </c>
      <c r="D612" s="219">
        <f t="shared" ca="1" si="163"/>
        <v>0.48877135266414329</v>
      </c>
      <c r="E612" s="218">
        <f t="shared" ca="1" si="164"/>
        <v>-2.8149762144059464E-2</v>
      </c>
      <c r="F612" s="187">
        <f t="shared" ca="1" si="165"/>
        <v>-1.3897831494948641E-4</v>
      </c>
      <c r="G612" s="217">
        <f t="shared" ca="1" si="166"/>
        <v>2.6285216850505141E-3</v>
      </c>
      <c r="H612" s="187">
        <f t="shared" ca="1" si="167"/>
        <v>2.2128521685050515E-2</v>
      </c>
      <c r="I612" s="191">
        <f t="shared" ca="1" si="174"/>
        <v>0.98842738204179248</v>
      </c>
      <c r="J612" s="190">
        <f t="shared" ca="1" si="174"/>
        <v>0.9627784834182983</v>
      </c>
      <c r="K612" s="190">
        <f t="shared" ca="1" si="174"/>
        <v>0.93481206718690746</v>
      </c>
      <c r="L612" s="190">
        <f t="shared" ca="1" si="174"/>
        <v>0.90547647525879127</v>
      </c>
      <c r="M612" s="190">
        <f t="shared" ca="1" si="174"/>
        <v>0.87546833454220485</v>
      </c>
      <c r="N612" s="190">
        <f t="shared" ca="1" si="174"/>
        <v>0.84529244473271137</v>
      </c>
      <c r="O612" s="190">
        <f t="shared" ca="1" si="174"/>
        <v>0.81530942891106895</v>
      </c>
      <c r="P612" s="190">
        <f t="shared" ca="1" si="174"/>
        <v>0.78577267329733691</v>
      </c>
      <c r="Q612" s="190">
        <f t="shared" ca="1" si="174"/>
        <v>0.75685645761057074</v>
      </c>
      <c r="R612" s="190">
        <f t="shared" ca="1" si="174"/>
        <v>0.72867710829649801</v>
      </c>
      <c r="S612" s="190">
        <f t="shared" ca="1" si="174"/>
        <v>0.70130876009052279</v>
      </c>
      <c r="T612" s="190">
        <f t="shared" ca="1" si="174"/>
        <v>0.67479502043252959</v>
      </c>
      <c r="U612" s="190">
        <f t="shared" ca="1" si="174"/>
        <v>0.64915755695720045</v>
      </c>
      <c r="V612" s="190">
        <f t="shared" ca="1" si="174"/>
        <v>0.62440239374972883</v>
      </c>
      <c r="W612" s="187">
        <f t="shared" ca="1" si="174"/>
        <v>0.60052451197512868</v>
      </c>
      <c r="Y612" s="78">
        <f t="shared" ca="1" si="168"/>
        <v>11849059.098501291</v>
      </c>
      <c r="Z612" s="78">
        <f t="shared" ca="1" si="169"/>
        <v>11852993.819274304</v>
      </c>
      <c r="AA612" s="78">
        <f t="shared" ca="1" si="170"/>
        <v>3934.7207730133086</v>
      </c>
    </row>
    <row r="613" spans="1:27" ht="11.25" customHeight="1" x14ac:dyDescent="0.2">
      <c r="A613" s="222">
        <f t="shared" si="171"/>
        <v>603</v>
      </c>
      <c r="B613" s="220">
        <f t="shared" si="161"/>
        <v>1.95E-2</v>
      </c>
      <c r="C613" s="217">
        <f t="shared" si="162"/>
        <v>2.7675000000000004E-3</v>
      </c>
      <c r="D613" s="219">
        <f t="shared" ca="1" si="163"/>
        <v>0.32152838895174896</v>
      </c>
      <c r="E613" s="218">
        <f t="shared" ca="1" si="164"/>
        <v>-0.46342916452798599</v>
      </c>
      <c r="F613" s="187">
        <f t="shared" ca="1" si="165"/>
        <v>-2.2879981740144017E-3</v>
      </c>
      <c r="G613" s="217">
        <f t="shared" ca="1" si="166"/>
        <v>4.7950182598559873E-4</v>
      </c>
      <c r="H613" s="187">
        <f t="shared" ca="1" si="167"/>
        <v>1.99795018259856E-2</v>
      </c>
      <c r="I613" s="191">
        <f t="shared" ca="1" si="174"/>
        <v>0.98942128969801957</v>
      </c>
      <c r="J613" s="190">
        <f t="shared" ca="1" si="174"/>
        <v>0.96533189015094445</v>
      </c>
      <c r="K613" s="190">
        <f t="shared" ca="1" si="174"/>
        <v>0.9384644994844088</v>
      </c>
      <c r="L613" s="190">
        <f t="shared" ca="1" si="174"/>
        <v>0.90987885337863794</v>
      </c>
      <c r="M613" s="190">
        <f t="shared" ca="1" si="174"/>
        <v>0.88035990099864592</v>
      </c>
      <c r="N613" s="190">
        <f t="shared" ca="1" si="174"/>
        <v>0.85048079506662744</v>
      </c>
      <c r="O613" s="190">
        <f t="shared" ca="1" si="174"/>
        <v>0.82065415319586976</v>
      </c>
      <c r="P613" s="190">
        <f t="shared" ca="1" si="174"/>
        <v>0.79117241587974063</v>
      </c>
      <c r="Q613" s="190">
        <f t="shared" ca="1" si="174"/>
        <v>0.76223891882951522</v>
      </c>
      <c r="R613" s="190">
        <f t="shared" ca="1" si="174"/>
        <v>0.73399144522109916</v>
      </c>
      <c r="S613" s="190">
        <f t="shared" ca="1" si="174"/>
        <v>0.70651987828870477</v>
      </c>
      <c r="T613" s="190">
        <f t="shared" ca="1" si="174"/>
        <v>0.67987932299496556</v>
      </c>
      <c r="U613" s="190">
        <f t="shared" ca="1" si="174"/>
        <v>0.65409979902555015</v>
      </c>
      <c r="V613" s="190">
        <f t="shared" ca="1" si="174"/>
        <v>0.62919336639927548</v>
      </c>
      <c r="W613" s="187">
        <f t="shared" ca="1" si="174"/>
        <v>0.60515934327489451</v>
      </c>
      <c r="Y613" s="78">
        <f t="shared" ca="1" si="168"/>
        <v>11916845.871886902</v>
      </c>
      <c r="Z613" s="78">
        <f t="shared" ca="1" si="169"/>
        <v>11920731.108499212</v>
      </c>
      <c r="AA613" s="78">
        <f t="shared" ca="1" si="170"/>
        <v>3885.2366123106331</v>
      </c>
    </row>
    <row r="614" spans="1:27" ht="11.25" customHeight="1" x14ac:dyDescent="0.2">
      <c r="A614" s="222">
        <f t="shared" si="171"/>
        <v>604</v>
      </c>
      <c r="B614" s="220">
        <f t="shared" si="161"/>
        <v>1.95E-2</v>
      </c>
      <c r="C614" s="217">
        <f t="shared" si="162"/>
        <v>2.7675000000000004E-3</v>
      </c>
      <c r="D614" s="219">
        <f t="shared" ca="1" si="163"/>
        <v>0.15812479576605398</v>
      </c>
      <c r="E614" s="218">
        <f t="shared" ca="1" si="164"/>
        <v>-1.002194649333128</v>
      </c>
      <c r="F614" s="187">
        <f t="shared" ca="1" si="165"/>
        <v>-4.9479396274438132E-3</v>
      </c>
      <c r="G614" s="217">
        <f t="shared" ca="1" si="166"/>
        <v>-2.1804396274438128E-3</v>
      </c>
      <c r="H614" s="187">
        <f t="shared" ca="1" si="167"/>
        <v>1.7319560372556188E-2</v>
      </c>
      <c r="I614" s="191">
        <f t="shared" ca="1" si="174"/>
        <v>0.99065287944226532</v>
      </c>
      <c r="J614" s="190">
        <f t="shared" ca="1" si="174"/>
        <v>0.96850174028839087</v>
      </c>
      <c r="K614" s="190">
        <f t="shared" ca="1" si="174"/>
        <v>0.94300505327285267</v>
      </c>
      <c r="L614" s="190">
        <f t="shared" ca="1" si="174"/>
        <v>0.91535753434214762</v>
      </c>
      <c r="M614" s="190">
        <f t="shared" ca="1" si="174"/>
        <v>0.88645228637509721</v>
      </c>
      <c r="N614" s="190">
        <f t="shared" ca="1" si="174"/>
        <v>0.85694678069353847</v>
      </c>
      <c r="O614" s="190">
        <f t="shared" ca="1" si="174"/>
        <v>0.8273181134842208</v>
      </c>
      <c r="P614" s="190">
        <f t="shared" ca="1" si="174"/>
        <v>0.7979073434154853</v>
      </c>
      <c r="Q614" s="190">
        <f t="shared" ca="1" si="174"/>
        <v>0.76895408067596749</v>
      </c>
      <c r="R614" s="190">
        <f t="shared" ca="1" si="174"/>
        <v>0.74062295268228506</v>
      </c>
      <c r="S614" s="190">
        <f t="shared" ca="1" si="174"/>
        <v>0.7130235769971135</v>
      </c>
      <c r="T614" s="190">
        <f t="shared" ca="1" si="174"/>
        <v>0.68622548368961578</v>
      </c>
      <c r="U614" s="190">
        <f t="shared" ca="1" si="174"/>
        <v>0.66026918114556932</v>
      </c>
      <c r="V614" s="190">
        <f t="shared" ca="1" si="174"/>
        <v>0.63517431523588408</v>
      </c>
      <c r="W614" s="187">
        <f t="shared" ca="1" si="174"/>
        <v>0.61094565825641745</v>
      </c>
      <c r="Y614" s="78">
        <f t="shared" ca="1" si="168"/>
        <v>12001356.979996851</v>
      </c>
      <c r="Z614" s="78">
        <f t="shared" ca="1" si="169"/>
        <v>12005180.754857456</v>
      </c>
      <c r="AA614" s="78">
        <f t="shared" ca="1" si="170"/>
        <v>3823.7748606055975</v>
      </c>
    </row>
    <row r="615" spans="1:27" ht="11.25" customHeight="1" x14ac:dyDescent="0.2">
      <c r="A615" s="222">
        <f t="shared" si="171"/>
        <v>605</v>
      </c>
      <c r="B615" s="220">
        <f t="shared" si="161"/>
        <v>1.95E-2</v>
      </c>
      <c r="C615" s="217">
        <f t="shared" si="162"/>
        <v>2.7675000000000004E-3</v>
      </c>
      <c r="D615" s="219">
        <f t="shared" ca="1" si="163"/>
        <v>3.2183891449196311E-2</v>
      </c>
      <c r="E615" s="218">
        <f t="shared" ca="1" si="164"/>
        <v>-1.8496238497516972</v>
      </c>
      <c r="F615" s="187">
        <f t="shared" ca="1" si="165"/>
        <v>-9.1317860738343963E-3</v>
      </c>
      <c r="G615" s="217">
        <f t="shared" ca="1" si="166"/>
        <v>-6.3642860738343954E-3</v>
      </c>
      <c r="H615" s="187">
        <f t="shared" ca="1" si="167"/>
        <v>1.3135713926165605E-2</v>
      </c>
      <c r="I615" s="191">
        <f t="shared" ca="1" si="174"/>
        <v>0.99259316109950202</v>
      </c>
      <c r="J615" s="190">
        <f t="shared" ca="1" si="174"/>
        <v>0.97350870197741901</v>
      </c>
      <c r="K615" s="190">
        <f t="shared" ca="1" si="174"/>
        <v>0.95019142593643635</v>
      </c>
      <c r="L615" s="190">
        <f t="shared" ca="1" si="174"/>
        <v>0.92404183122450212</v>
      </c>
      <c r="M615" s="190">
        <f t="shared" ca="1" si="174"/>
        <v>0.89612048067941119</v>
      </c>
      <c r="N615" s="190">
        <f t="shared" ca="1" si="174"/>
        <v>0.86721680594456385</v>
      </c>
      <c r="O615" s="190">
        <f t="shared" ca="1" si="174"/>
        <v>0.83790958487655931</v>
      </c>
      <c r="P615" s="190">
        <f t="shared" ca="1" si="174"/>
        <v>0.80861697078639094</v>
      </c>
      <c r="Q615" s="190">
        <f t="shared" ca="1" si="174"/>
        <v>0.77963632900736946</v>
      </c>
      <c r="R615" s="190">
        <f t="shared" ca="1" si="174"/>
        <v>0.75117515692738146</v>
      </c>
      <c r="S615" s="190">
        <f t="shared" ca="1" si="174"/>
        <v>0.72337465938568657</v>
      </c>
      <c r="T615" s="190">
        <f t="shared" ca="1" si="174"/>
        <v>0.69632749573829922</v>
      </c>
      <c r="U615" s="190">
        <f t="shared" ca="1" si="174"/>
        <v>0.67009101469177235</v>
      </c>
      <c r="V615" s="190">
        <f t="shared" ca="1" si="174"/>
        <v>0.64469705485353834</v>
      </c>
      <c r="W615" s="187">
        <f t="shared" ca="1" si="174"/>
        <v>0.62015916284904105</v>
      </c>
      <c r="Y615" s="78">
        <f t="shared" ca="1" si="168"/>
        <v>12135659.835977873</v>
      </c>
      <c r="Z615" s="78">
        <f t="shared" ca="1" si="169"/>
        <v>12139386.525269117</v>
      </c>
      <c r="AA615" s="78">
        <f t="shared" ca="1" si="170"/>
        <v>3726.6892912443727</v>
      </c>
    </row>
    <row r="616" spans="1:27" ht="11.25" customHeight="1" x14ac:dyDescent="0.2">
      <c r="A616" s="222">
        <f t="shared" si="171"/>
        <v>606</v>
      </c>
      <c r="B616" s="220">
        <f t="shared" si="161"/>
        <v>1.95E-2</v>
      </c>
      <c r="C616" s="217">
        <f t="shared" si="162"/>
        <v>2.7675000000000004E-3</v>
      </c>
      <c r="D616" s="219">
        <f t="shared" ca="1" si="163"/>
        <v>0.97039725411911804</v>
      </c>
      <c r="E616" s="218">
        <f t="shared" ca="1" si="164"/>
        <v>1.8866643039347615</v>
      </c>
      <c r="F616" s="187">
        <f t="shared" ca="1" si="165"/>
        <v>9.3146586636979056E-3</v>
      </c>
      <c r="G616" s="217">
        <f t="shared" ca="1" si="166"/>
        <v>1.2082158663697906E-2</v>
      </c>
      <c r="H616" s="187">
        <f t="shared" ca="1" si="167"/>
        <v>3.1582158663697908E-2</v>
      </c>
      <c r="I616" s="191">
        <f t="shared" ca="1" si="174"/>
        <v>0.9840669796605962</v>
      </c>
      <c r="J616" s="190">
        <f t="shared" ca="1" si="174"/>
        <v>0.95162589640205086</v>
      </c>
      <c r="K616" s="190">
        <f t="shared" ca="1" si="174"/>
        <v>0.91891291486798232</v>
      </c>
      <c r="L616" s="190">
        <f t="shared" ca="1" si="174"/>
        <v>0.88636178035471136</v>
      </c>
      <c r="M616" s="190">
        <f t="shared" ca="1" si="174"/>
        <v>0.8542708451702028</v>
      </c>
      <c r="N616" s="190">
        <f t="shared" ca="1" si="174"/>
        <v>0.82284193667165373</v>
      </c>
      <c r="O616" s="190">
        <f t="shared" ca="1" si="174"/>
        <v>0.79220807029185436</v>
      </c>
      <c r="P616" s="190">
        <f t="shared" ca="1" si="174"/>
        <v>0.76245323100143403</v>
      </c>
      <c r="Q616" s="190">
        <f t="shared" ca="1" si="174"/>
        <v>0.73362652072852219</v>
      </c>
      <c r="R616" s="190">
        <f t="shared" ca="1" si="174"/>
        <v>0.70575229730052513</v>
      </c>
      <c r="S616" s="190">
        <f t="shared" ca="1" si="174"/>
        <v>0.67883745369014536</v>
      </c>
      <c r="T616" s="190">
        <f t="shared" ca="1" si="174"/>
        <v>0.65287665100018111</v>
      </c>
      <c r="U616" s="190">
        <f t="shared" ca="1" si="174"/>
        <v>0.62785608309407992</v>
      </c>
      <c r="V616" s="190">
        <f t="shared" ca="1" si="174"/>
        <v>0.60375618497890859</v>
      </c>
      <c r="W616" s="187">
        <f t="shared" ca="1" si="174"/>
        <v>0.58055357986436606</v>
      </c>
      <c r="Y616" s="78">
        <f t="shared" ca="1" si="168"/>
        <v>11556000.425077213</v>
      </c>
      <c r="Z616" s="78">
        <f t="shared" ca="1" si="169"/>
        <v>11560150.621106368</v>
      </c>
      <c r="AA616" s="78">
        <f t="shared" ca="1" si="170"/>
        <v>4150.1960291545838</v>
      </c>
    </row>
    <row r="617" spans="1:27" ht="11.25" customHeight="1" x14ac:dyDescent="0.2">
      <c r="A617" s="222">
        <f t="shared" si="171"/>
        <v>607</v>
      </c>
      <c r="B617" s="220">
        <f t="shared" si="161"/>
        <v>1.95E-2</v>
      </c>
      <c r="C617" s="217">
        <f t="shared" si="162"/>
        <v>2.7675000000000004E-3</v>
      </c>
      <c r="D617" s="219">
        <f t="shared" ca="1" si="163"/>
        <v>0.53288628248596381</v>
      </c>
      <c r="E617" s="218">
        <f t="shared" ca="1" si="164"/>
        <v>8.2527268667825476E-2</v>
      </c>
      <c r="F617" s="187">
        <f t="shared" ca="1" si="165"/>
        <v>4.0744574245926181E-4</v>
      </c>
      <c r="G617" s="217">
        <f t="shared" ca="1" si="166"/>
        <v>3.1749457424592622E-3</v>
      </c>
      <c r="H617" s="187">
        <f t="shared" ca="1" si="167"/>
        <v>2.2674945742459263E-2</v>
      </c>
      <c r="I617" s="191">
        <f t="shared" ca="1" si="174"/>
        <v>0.98817482372825327</v>
      </c>
      <c r="J617" s="190">
        <f t="shared" ca="1" si="174"/>
        <v>0.96213031497082624</v>
      </c>
      <c r="K617" s="190">
        <f t="shared" ca="1" si="174"/>
        <v>0.9338856444068544</v>
      </c>
      <c r="L617" s="190">
        <f t="shared" ca="1" si="174"/>
        <v>0.90436049803143781</v>
      </c>
      <c r="M617" s="190">
        <f t="shared" ca="1" si="174"/>
        <v>0.87422891233905475</v>
      </c>
      <c r="N617" s="190">
        <f t="shared" ca="1" si="174"/>
        <v>0.84397827512034329</v>
      </c>
      <c r="O617" s="190">
        <f t="shared" ca="1" si="174"/>
        <v>0.81395600343773655</v>
      </c>
      <c r="P617" s="190">
        <f t="shared" ca="1" si="174"/>
        <v>0.78440558547167816</v>
      </c>
      <c r="Q617" s="190">
        <f t="shared" ca="1" si="174"/>
        <v>0.7554939486168506</v>
      </c>
      <c r="R617" s="190">
        <f t="shared" ca="1" si="174"/>
        <v>0.72733199637560753</v>
      </c>
      <c r="S617" s="190">
        <f t="shared" ca="1" si="174"/>
        <v>0.69998988681166252</v>
      </c>
      <c r="T617" s="190">
        <f t="shared" ca="1" si="174"/>
        <v>0.67350832611119904</v>
      </c>
      <c r="U617" s="190">
        <f t="shared" ca="1" si="174"/>
        <v>0.64790687550600712</v>
      </c>
      <c r="V617" s="190">
        <f t="shared" ca="1" si="174"/>
        <v>0.62319003746251289</v>
      </c>
      <c r="W617" s="187">
        <f t="shared" ca="1" si="174"/>
        <v>0.59935170021260431</v>
      </c>
      <c r="Y617" s="78">
        <f t="shared" ca="1" si="168"/>
        <v>11831892.828602627</v>
      </c>
      <c r="Z617" s="78">
        <f t="shared" ca="1" si="169"/>
        <v>11835840.105077136</v>
      </c>
      <c r="AA617" s="78">
        <f t="shared" ca="1" si="170"/>
        <v>3947.2764745093882</v>
      </c>
    </row>
    <row r="618" spans="1:27" ht="11.25" customHeight="1" x14ac:dyDescent="0.2">
      <c r="A618" s="222">
        <f t="shared" si="171"/>
        <v>608</v>
      </c>
      <c r="B618" s="220">
        <f t="shared" si="161"/>
        <v>1.95E-2</v>
      </c>
      <c r="C618" s="217">
        <f t="shared" si="162"/>
        <v>2.7675000000000004E-3</v>
      </c>
      <c r="D618" s="219">
        <f t="shared" ca="1" si="163"/>
        <v>0.61875741656303085</v>
      </c>
      <c r="E618" s="218">
        <f t="shared" ca="1" si="164"/>
        <v>0.30221894000536714</v>
      </c>
      <c r="F618" s="187">
        <f t="shared" ca="1" si="165"/>
        <v>1.4920864628559444E-3</v>
      </c>
      <c r="G618" s="217">
        <f t="shared" ca="1" si="166"/>
        <v>4.2595864628559446E-3</v>
      </c>
      <c r="H618" s="187">
        <f t="shared" ca="1" si="167"/>
        <v>2.3759586462855944E-2</v>
      </c>
      <c r="I618" s="191">
        <f t="shared" ca="1" si="174"/>
        <v>0.98767369174116115</v>
      </c>
      <c r="J618" s="190">
        <f t="shared" ca="1" si="174"/>
        <v>0.96084500616183721</v>
      </c>
      <c r="K618" s="190">
        <f t="shared" ca="1" si="174"/>
        <v>0.93204943296451748</v>
      </c>
      <c r="L618" s="190">
        <f t="shared" ca="1" si="174"/>
        <v>0.90214937887060598</v>
      </c>
      <c r="M618" s="190">
        <f t="shared" ca="1" si="174"/>
        <v>0.87177388022723357</v>
      </c>
      <c r="N618" s="190">
        <f t="shared" ca="1" si="174"/>
        <v>0.84137572478411826</v>
      </c>
      <c r="O618" s="190">
        <f t="shared" ca="1" si="174"/>
        <v>0.81127613358049877</v>
      </c>
      <c r="P618" s="190">
        <f t="shared" ca="1" si="174"/>
        <v>0.78169898605426658</v>
      </c>
      <c r="Q618" s="190">
        <f t="shared" ca="1" si="174"/>
        <v>0.75279665810615026</v>
      </c>
      <c r="R618" s="190">
        <f t="shared" ca="1" si="174"/>
        <v>0.72466932804201278</v>
      </c>
      <c r="S618" s="190">
        <f t="shared" ca="1" si="174"/>
        <v>0.69737929336639448</v>
      </c>
      <c r="T618" s="190">
        <f t="shared" ca="1" si="174"/>
        <v>0.67096152784095431</v>
      </c>
      <c r="U618" s="190">
        <f t="shared" ca="1" si="174"/>
        <v>0.64543143212690068</v>
      </c>
      <c r="V618" s="190">
        <f t="shared" ca="1" si="174"/>
        <v>0.6207905039703967</v>
      </c>
      <c r="W618" s="187">
        <f t="shared" ca="1" si="174"/>
        <v>0.59703047387476049</v>
      </c>
      <c r="Y618" s="78">
        <f t="shared" ca="1" si="168"/>
        <v>11797901.451711809</v>
      </c>
      <c r="Z618" s="78">
        <f t="shared" ca="1" si="169"/>
        <v>11801873.617566306</v>
      </c>
      <c r="AA618" s="78">
        <f t="shared" ca="1" si="170"/>
        <v>3972.1658544968814</v>
      </c>
    </row>
    <row r="619" spans="1:27" ht="11.25" customHeight="1" x14ac:dyDescent="0.2">
      <c r="A619" s="222">
        <f t="shared" si="171"/>
        <v>609</v>
      </c>
      <c r="B619" s="220">
        <f t="shared" si="161"/>
        <v>1.95E-2</v>
      </c>
      <c r="C619" s="217">
        <f t="shared" si="162"/>
        <v>2.7675000000000004E-3</v>
      </c>
      <c r="D619" s="219">
        <f t="shared" ca="1" si="163"/>
        <v>0.24375076315142952</v>
      </c>
      <c r="E619" s="218">
        <f t="shared" ca="1" si="164"/>
        <v>-0.69428814140467188</v>
      </c>
      <c r="F619" s="187">
        <f t="shared" ca="1" si="165"/>
        <v>-3.4277730478868306E-3</v>
      </c>
      <c r="G619" s="217">
        <f t="shared" ca="1" si="166"/>
        <v>-6.602730478868302E-4</v>
      </c>
      <c r="H619" s="187">
        <f t="shared" ca="1" si="167"/>
        <v>1.8839726952113171E-2</v>
      </c>
      <c r="I619" s="191">
        <f t="shared" ca="1" si="174"/>
        <v>0.98994883366775033</v>
      </c>
      <c r="J619" s="190">
        <f t="shared" ca="1" si="174"/>
        <v>0.96668888666769548</v>
      </c>
      <c r="K619" s="190">
        <f t="shared" ca="1" si="174"/>
        <v>0.94040742654389209</v>
      </c>
      <c r="L619" s="190">
        <f t="shared" ca="1" si="174"/>
        <v>0.9122224209002886</v>
      </c>
      <c r="M619" s="190">
        <f t="shared" ca="1" si="174"/>
        <v>0.88296532138310979</v>
      </c>
      <c r="N619" s="190">
        <f t="shared" ca="1" si="174"/>
        <v>0.85324545012814501</v>
      </c>
      <c r="O619" s="190">
        <f t="shared" ca="1" si="174"/>
        <v>0.8235030372300528</v>
      </c>
      <c r="P619" s="190">
        <f t="shared" ca="1" si="174"/>
        <v>0.79405131814482721</v>
      </c>
      <c r="Q619" s="190">
        <f t="shared" ca="1" si="174"/>
        <v>0.76510912991900604</v>
      </c>
      <c r="R619" s="190">
        <f t="shared" ca="1" si="174"/>
        <v>0.73682571948600839</v>
      </c>
      <c r="S619" s="190">
        <f t="shared" ca="1" si="174"/>
        <v>0.70929939329725433</v>
      </c>
      <c r="T619" s="190">
        <f t="shared" ca="1" si="174"/>
        <v>0.68259141100931675</v>
      </c>
      <c r="U619" s="190">
        <f t="shared" ca="1" si="174"/>
        <v>0.65673626612479341</v>
      </c>
      <c r="V619" s="190">
        <f t="shared" ca="1" si="174"/>
        <v>0.63174925352725853</v>
      </c>
      <c r="W619" s="187">
        <f t="shared" ca="1" si="174"/>
        <v>0.60763201673526634</v>
      </c>
      <c r="Y619" s="78">
        <f t="shared" ca="1" si="168"/>
        <v>11952975.884764668</v>
      </c>
      <c r="Z619" s="78">
        <f t="shared" ca="1" si="169"/>
        <v>11956834.812667357</v>
      </c>
      <c r="AA619" s="78">
        <f t="shared" ca="1" si="170"/>
        <v>3858.9279026892036</v>
      </c>
    </row>
    <row r="620" spans="1:27" ht="11.25" customHeight="1" x14ac:dyDescent="0.2">
      <c r="A620" s="222">
        <f t="shared" si="171"/>
        <v>610</v>
      </c>
      <c r="B620" s="220">
        <f t="shared" si="161"/>
        <v>1.95E-2</v>
      </c>
      <c r="C620" s="217">
        <f t="shared" si="162"/>
        <v>2.7675000000000004E-3</v>
      </c>
      <c r="D620" s="219">
        <f t="shared" ca="1" si="163"/>
        <v>0.13371098114074775</v>
      </c>
      <c r="E620" s="218">
        <f t="shared" ca="1" si="164"/>
        <v>-1.1090190539887463</v>
      </c>
      <c r="F620" s="187">
        <f t="shared" ca="1" si="165"/>
        <v>-5.4753428672489127E-3</v>
      </c>
      <c r="G620" s="217">
        <f t="shared" ca="1" si="166"/>
        <v>-2.7078428672489122E-3</v>
      </c>
      <c r="H620" s="187">
        <f t="shared" ca="1" si="167"/>
        <v>1.6792157132751086E-2</v>
      </c>
      <c r="I620" s="191">
        <f t="shared" ca="1" si="174"/>
        <v>0.99089725650467531</v>
      </c>
      <c r="J620" s="190">
        <f t="shared" ca="1" si="174"/>
        <v>0.96913148174328601</v>
      </c>
      <c r="K620" s="190">
        <f t="shared" ca="1" si="174"/>
        <v>0.94390794366492381</v>
      </c>
      <c r="L620" s="190">
        <f t="shared" ca="1" si="174"/>
        <v>0.91644773933479196</v>
      </c>
      <c r="M620" s="190">
        <f t="shared" ca="1" si="174"/>
        <v>0.8876652610718232</v>
      </c>
      <c r="N620" s="190">
        <f t="shared" ca="1" si="174"/>
        <v>0.85823466017047323</v>
      </c>
      <c r="O620" s="190">
        <f t="shared" ca="1" si="174"/>
        <v>0.82864583309042328</v>
      </c>
      <c r="P620" s="190">
        <f t="shared" ca="1" si="174"/>
        <v>0.79924951492542951</v>
      </c>
      <c r="Q620" s="190">
        <f t="shared" ca="1" si="174"/>
        <v>0.7702925491652135</v>
      </c>
      <c r="R620" s="190">
        <f t="shared" ca="1" si="174"/>
        <v>0.74194492361676845</v>
      </c>
      <c r="S620" s="190">
        <f t="shared" ca="1" si="174"/>
        <v>0.71432020066004387</v>
      </c>
      <c r="T620" s="190">
        <f t="shared" ca="1" si="174"/>
        <v>0.68749079621584608</v>
      </c>
      <c r="U620" s="190">
        <f t="shared" ca="1" si="174"/>
        <v>0.66149931833051134</v>
      </c>
      <c r="V620" s="190">
        <f t="shared" ca="1" si="174"/>
        <v>0.63636693219663243</v>
      </c>
      <c r="W620" s="187">
        <f t="shared" ca="1" si="174"/>
        <v>0.61209950294253934</v>
      </c>
      <c r="Y620" s="78">
        <f t="shared" ca="1" si="168"/>
        <v>12018193.913633382</v>
      </c>
      <c r="Z620" s="78">
        <f t="shared" ca="1" si="169"/>
        <v>12022005.476351302</v>
      </c>
      <c r="AA620" s="78">
        <f t="shared" ca="1" si="170"/>
        <v>3811.5627179201692</v>
      </c>
    </row>
    <row r="621" spans="1:27" ht="11.25" customHeight="1" x14ac:dyDescent="0.2">
      <c r="A621" s="222">
        <f t="shared" si="171"/>
        <v>611</v>
      </c>
      <c r="B621" s="220">
        <f t="shared" si="161"/>
        <v>1.95E-2</v>
      </c>
      <c r="C621" s="217">
        <f t="shared" si="162"/>
        <v>2.7675000000000004E-3</v>
      </c>
      <c r="D621" s="219">
        <f t="shared" ca="1" si="163"/>
        <v>0.55096143353155835</v>
      </c>
      <c r="E621" s="218">
        <f t="shared" ca="1" si="164"/>
        <v>0.12809077936866231</v>
      </c>
      <c r="F621" s="187">
        <f t="shared" ca="1" si="165"/>
        <v>6.323975522819793E-4</v>
      </c>
      <c r="G621" s="217">
        <f t="shared" ca="1" si="166"/>
        <v>3.3998975522819795E-3</v>
      </c>
      <c r="H621" s="187">
        <f t="shared" ca="1" si="167"/>
        <v>2.2899897552281979E-2</v>
      </c>
      <c r="I621" s="191">
        <f t="shared" ref="I621:W630" ca="1" si="175">I$8*EXP(-$H621*I$9)</f>
        <v>0.98807086929586307</v>
      </c>
      <c r="J621" s="190">
        <f t="shared" ca="1" si="175"/>
        <v>0.96186360385468728</v>
      </c>
      <c r="K621" s="190">
        <f t="shared" ca="1" si="175"/>
        <v>0.93350452159101638</v>
      </c>
      <c r="L621" s="190">
        <f t="shared" ca="1" si="175"/>
        <v>0.9039014723853751</v>
      </c>
      <c r="M621" s="190">
        <f t="shared" ca="1" si="175"/>
        <v>0.87371917712809266</v>
      </c>
      <c r="N621" s="190">
        <f t="shared" ca="1" si="175"/>
        <v>0.84343785175918073</v>
      </c>
      <c r="O621" s="190">
        <f t="shared" ca="1" si="175"/>
        <v>0.81339947841390969</v>
      </c>
      <c r="P621" s="190">
        <f t="shared" ca="1" si="175"/>
        <v>0.78384347424031309</v>
      </c>
      <c r="Q621" s="190">
        <f t="shared" ca="1" si="175"/>
        <v>0.75493374402118296</v>
      </c>
      <c r="R621" s="190">
        <f t="shared" ca="1" si="175"/>
        <v>0.72677896259373653</v>
      </c>
      <c r="S621" s="190">
        <f t="shared" ca="1" si="175"/>
        <v>0.69944765415128951</v>
      </c>
      <c r="T621" s="190">
        <f t="shared" ca="1" si="175"/>
        <v>0.67297933309501257</v>
      </c>
      <c r="U621" s="190">
        <f t="shared" ca="1" si="175"/>
        <v>0.64739269551573919</v>
      </c>
      <c r="V621" s="190">
        <f t="shared" ca="1" si="175"/>
        <v>0.62269161899832248</v>
      </c>
      <c r="W621" s="187">
        <f t="shared" ca="1" si="175"/>
        <v>0.59886954298736705</v>
      </c>
      <c r="Y621" s="78">
        <f t="shared" ca="1" si="168"/>
        <v>11824834.000031086</v>
      </c>
      <c r="Z621" s="78">
        <f t="shared" ca="1" si="169"/>
        <v>11828786.442192793</v>
      </c>
      <c r="AA621" s="78">
        <f t="shared" ca="1" si="170"/>
        <v>3952.4421617072076</v>
      </c>
    </row>
    <row r="622" spans="1:27" ht="11.25" customHeight="1" x14ac:dyDescent="0.2">
      <c r="A622" s="222">
        <f t="shared" si="171"/>
        <v>612</v>
      </c>
      <c r="B622" s="220">
        <f t="shared" si="161"/>
        <v>1.95E-2</v>
      </c>
      <c r="C622" s="217">
        <f t="shared" si="162"/>
        <v>2.7675000000000004E-3</v>
      </c>
      <c r="D622" s="219">
        <f t="shared" ca="1" si="163"/>
        <v>0.35893774717574511</v>
      </c>
      <c r="E622" s="218">
        <f t="shared" ca="1" si="164"/>
        <v>-0.36129959779564702</v>
      </c>
      <c r="F622" s="187">
        <f t="shared" ca="1" si="165"/>
        <v>-1.7837738392458412E-3</v>
      </c>
      <c r="G622" s="217">
        <f t="shared" ca="1" si="166"/>
        <v>9.837261607541592E-4</v>
      </c>
      <c r="H622" s="187">
        <f t="shared" ca="1" si="167"/>
        <v>2.0483726160754161E-2</v>
      </c>
      <c r="I622" s="191">
        <f t="shared" ca="1" si="175"/>
        <v>0.98918799953470227</v>
      </c>
      <c r="J622" s="190">
        <f t="shared" ca="1" si="175"/>
        <v>0.96473217717448734</v>
      </c>
      <c r="K622" s="190">
        <f t="shared" ca="1" si="175"/>
        <v>0.93760625033978273</v>
      </c>
      <c r="L622" s="190">
        <f t="shared" ca="1" si="175"/>
        <v>0.90884400577163282</v>
      </c>
      <c r="M622" s="190">
        <f t="shared" ca="1" si="175"/>
        <v>0.87920974479699499</v>
      </c>
      <c r="N622" s="190">
        <f t="shared" ca="1" si="175"/>
        <v>0.84926060068606324</v>
      </c>
      <c r="O622" s="190">
        <f t="shared" ca="1" si="175"/>
        <v>0.81939698351903578</v>
      </c>
      <c r="P622" s="190">
        <f t="shared" ca="1" si="175"/>
        <v>0.78990215239083039</v>
      </c>
      <c r="Q622" s="190">
        <f t="shared" ca="1" si="175"/>
        <v>0.76097260551118417</v>
      </c>
      <c r="R622" s="190">
        <f t="shared" ca="1" si="175"/>
        <v>0.73274107316355019</v>
      </c>
      <c r="S622" s="190">
        <f t="shared" ca="1" si="175"/>
        <v>0.70529372790431322</v>
      </c>
      <c r="T622" s="190">
        <f t="shared" ca="1" si="175"/>
        <v>0.67868296450458154</v>
      </c>
      <c r="U622" s="190">
        <f t="shared" ca="1" si="175"/>
        <v>0.6529368332666311</v>
      </c>
      <c r="V622" s="190">
        <f t="shared" ca="1" si="175"/>
        <v>0.6280659705865852</v>
      </c>
      <c r="W622" s="187">
        <f t="shared" ca="1" si="175"/>
        <v>0.60406867148541199</v>
      </c>
      <c r="Y622" s="78">
        <f t="shared" ca="1" si="168"/>
        <v>11900901.760635782</v>
      </c>
      <c r="Z622" s="78">
        <f t="shared" ca="1" si="169"/>
        <v>11904798.622169042</v>
      </c>
      <c r="AA622" s="78">
        <f t="shared" ca="1" si="170"/>
        <v>3896.8615332599729</v>
      </c>
    </row>
    <row r="623" spans="1:27" ht="11.25" customHeight="1" x14ac:dyDescent="0.2">
      <c r="A623" s="222">
        <f t="shared" si="171"/>
        <v>613</v>
      </c>
      <c r="B623" s="220">
        <f t="shared" si="161"/>
        <v>1.95E-2</v>
      </c>
      <c r="C623" s="217">
        <f t="shared" si="162"/>
        <v>2.7675000000000004E-3</v>
      </c>
      <c r="D623" s="219">
        <f t="shared" ca="1" si="163"/>
        <v>0.20102288024640602</v>
      </c>
      <c r="E623" s="218">
        <f t="shared" ca="1" si="164"/>
        <v>-0.83797319081021737</v>
      </c>
      <c r="F623" s="187">
        <f t="shared" ca="1" si="165"/>
        <v>-4.1371611396093235E-3</v>
      </c>
      <c r="G623" s="217">
        <f t="shared" ca="1" si="166"/>
        <v>-1.3696611396093231E-3</v>
      </c>
      <c r="H623" s="187">
        <f t="shared" ca="1" si="167"/>
        <v>1.8130338860390678E-2</v>
      </c>
      <c r="I623" s="191">
        <f t="shared" ca="1" si="175"/>
        <v>0.99027731543213038</v>
      </c>
      <c r="J623" s="190">
        <f t="shared" ca="1" si="175"/>
        <v>0.96753443495581215</v>
      </c>
      <c r="K623" s="190">
        <f t="shared" ca="1" si="175"/>
        <v>0.94161872142641767</v>
      </c>
      <c r="L623" s="190">
        <f t="shared" ca="1" si="175"/>
        <v>0.91368408795192058</v>
      </c>
      <c r="M623" s="190">
        <f t="shared" ca="1" si="175"/>
        <v>0.88459080879187502</v>
      </c>
      <c r="N623" s="190">
        <f t="shared" ca="1" si="175"/>
        <v>0.85497068810210053</v>
      </c>
      <c r="O623" s="190">
        <f t="shared" ca="1" si="175"/>
        <v>0.82528115421844872</v>
      </c>
      <c r="P623" s="190">
        <f t="shared" ca="1" si="175"/>
        <v>0.79584841382022242</v>
      </c>
      <c r="Q623" s="190">
        <f t="shared" ca="1" si="175"/>
        <v>0.76690098376920923</v>
      </c>
      <c r="R623" s="190">
        <f t="shared" ca="1" si="175"/>
        <v>0.73859527538943126</v>
      </c>
      <c r="S623" s="190">
        <f t="shared" ca="1" si="175"/>
        <v>0.71103486254463699</v>
      </c>
      <c r="T623" s="190">
        <f t="shared" ca="1" si="175"/>
        <v>0.6842848555030312</v>
      </c>
      <c r="U623" s="190">
        <f t="shared" ca="1" si="175"/>
        <v>0.65838254778075034</v>
      </c>
      <c r="V623" s="190">
        <f t="shared" ca="1" si="175"/>
        <v>0.63334525944801301</v>
      </c>
      <c r="W623" s="187">
        <f t="shared" ca="1" si="175"/>
        <v>0.60917609017070518</v>
      </c>
      <c r="Y623" s="78">
        <f t="shared" ca="1" si="168"/>
        <v>11975525.499304704</v>
      </c>
      <c r="Z623" s="78">
        <f t="shared" ca="1" si="169"/>
        <v>11979368.031820755</v>
      </c>
      <c r="AA623" s="78">
        <f t="shared" ca="1" si="170"/>
        <v>3842.5325160510838</v>
      </c>
    </row>
    <row r="624" spans="1:27" ht="11.25" customHeight="1" x14ac:dyDescent="0.2">
      <c r="A624" s="222">
        <f t="shared" si="171"/>
        <v>614</v>
      </c>
      <c r="B624" s="220">
        <f t="shared" si="161"/>
        <v>1.95E-2</v>
      </c>
      <c r="C624" s="217">
        <f t="shared" si="162"/>
        <v>2.7675000000000004E-3</v>
      </c>
      <c r="D624" s="219">
        <f t="shared" ca="1" si="163"/>
        <v>9.7171725222821248E-2</v>
      </c>
      <c r="E624" s="218">
        <f t="shared" ca="1" si="164"/>
        <v>-1.2978367146967384</v>
      </c>
      <c r="F624" s="187">
        <f t="shared" ca="1" si="165"/>
        <v>-6.4075553734721114E-3</v>
      </c>
      <c r="G624" s="217">
        <f t="shared" ca="1" si="166"/>
        <v>-3.640055373472111E-3</v>
      </c>
      <c r="H624" s="187">
        <f t="shared" ca="1" si="167"/>
        <v>1.5859944626527889E-2</v>
      </c>
      <c r="I624" s="191">
        <f t="shared" ca="1" si="175"/>
        <v>0.99132935305961134</v>
      </c>
      <c r="J624" s="190">
        <f t="shared" ca="1" si="175"/>
        <v>0.97024558403029315</v>
      </c>
      <c r="K624" s="190">
        <f t="shared" ca="1" si="175"/>
        <v>0.94550596408572862</v>
      </c>
      <c r="L624" s="190">
        <f t="shared" ca="1" si="175"/>
        <v>0.91837790989310031</v>
      </c>
      <c r="M624" s="190">
        <f t="shared" ca="1" si="175"/>
        <v>0.8898133176361549</v>
      </c>
      <c r="N624" s="190">
        <f t="shared" ca="1" si="175"/>
        <v>0.86051578964932796</v>
      </c>
      <c r="O624" s="190">
        <f t="shared" ca="1" si="175"/>
        <v>0.83099785999437747</v>
      </c>
      <c r="P624" s="190">
        <f t="shared" ca="1" si="175"/>
        <v>0.80162739693341933</v>
      </c>
      <c r="Q624" s="190">
        <f t="shared" ca="1" si="175"/>
        <v>0.77266406240068564</v>
      </c>
      <c r="R624" s="190">
        <f t="shared" ca="1" si="175"/>
        <v>0.74428734970224164</v>
      </c>
      <c r="S624" s="190">
        <f t="shared" ca="1" si="175"/>
        <v>0.71661781989329787</v>
      </c>
      <c r="T624" s="190">
        <f t="shared" ca="1" si="175"/>
        <v>0.68973301070425741</v>
      </c>
      <c r="U624" s="190">
        <f t="shared" ca="1" si="175"/>
        <v>0.66367925772915304</v>
      </c>
      <c r="V624" s="190">
        <f t="shared" ca="1" si="175"/>
        <v>0.6384804240462254</v>
      </c>
      <c r="W624" s="187">
        <f t="shared" ca="1" si="175"/>
        <v>0.61414431571730477</v>
      </c>
      <c r="Y624" s="78">
        <f t="shared" ca="1" si="168"/>
        <v>12048019.415475177</v>
      </c>
      <c r="Z624" s="78">
        <f t="shared" ca="1" si="169"/>
        <v>12051809.37318337</v>
      </c>
      <c r="AA624" s="78">
        <f t="shared" ca="1" si="170"/>
        <v>3789.9577081929892</v>
      </c>
    </row>
    <row r="625" spans="1:27" ht="11.25" customHeight="1" x14ac:dyDescent="0.2">
      <c r="A625" s="222">
        <f t="shared" si="171"/>
        <v>615</v>
      </c>
      <c r="B625" s="220">
        <f t="shared" si="161"/>
        <v>1.95E-2</v>
      </c>
      <c r="C625" s="217">
        <f t="shared" si="162"/>
        <v>2.7675000000000004E-3</v>
      </c>
      <c r="D625" s="219">
        <f t="shared" ca="1" si="163"/>
        <v>0.2981599124464146</v>
      </c>
      <c r="E625" s="218">
        <f t="shared" ca="1" si="164"/>
        <v>-0.52970017746673503</v>
      </c>
      <c r="F625" s="187">
        <f t="shared" ca="1" si="165"/>
        <v>-2.6151850845498648E-3</v>
      </c>
      <c r="G625" s="217">
        <f t="shared" ca="1" si="166"/>
        <v>1.5231491545013558E-4</v>
      </c>
      <c r="H625" s="187">
        <f t="shared" ca="1" si="167"/>
        <v>1.9652314915450136E-2</v>
      </c>
      <c r="I625" s="191">
        <f t="shared" ca="1" si="175"/>
        <v>0.98957269914699553</v>
      </c>
      <c r="J625" s="190">
        <f t="shared" ca="1" si="175"/>
        <v>0.96572123826071576</v>
      </c>
      <c r="K625" s="190">
        <f t="shared" ca="1" si="175"/>
        <v>0.93902183033952136</v>
      </c>
      <c r="L625" s="190">
        <f t="shared" ca="1" si="175"/>
        <v>0.91055098753630392</v>
      </c>
      <c r="M625" s="190">
        <f t="shared" ca="1" si="175"/>
        <v>0.88110703244172905</v>
      </c>
      <c r="N625" s="190">
        <f t="shared" ca="1" si="175"/>
        <v>0.85127350662151824</v>
      </c>
      <c r="O625" s="190">
        <f t="shared" ca="1" si="175"/>
        <v>0.82147095166821693</v>
      </c>
      <c r="P625" s="190">
        <f t="shared" ca="1" si="175"/>
        <v>0.79199777173919461</v>
      </c>
      <c r="Q625" s="190">
        <f t="shared" ca="1" si="175"/>
        <v>0.76306174594386511</v>
      </c>
      <c r="R625" s="190">
        <f t="shared" ca="1" si="175"/>
        <v>0.73480394232070378</v>
      </c>
      <c r="S625" s="190">
        <f t="shared" ca="1" si="175"/>
        <v>0.7073166570667041</v>
      </c>
      <c r="T625" s="190">
        <f t="shared" ca="1" si="175"/>
        <v>0.68065675788846358</v>
      </c>
      <c r="U625" s="190">
        <f t="shared" ca="1" si="175"/>
        <v>0.65485554559530978</v>
      </c>
      <c r="V625" s="190">
        <f t="shared" ca="1" si="175"/>
        <v>0.62992600642353735</v>
      </c>
      <c r="W625" s="187">
        <f t="shared" ca="1" si="175"/>
        <v>0.60586812426499004</v>
      </c>
      <c r="Y625" s="78">
        <f t="shared" ca="1" si="168"/>
        <v>11927204.797257772</v>
      </c>
      <c r="Z625" s="78">
        <f t="shared" ca="1" si="169"/>
        <v>11931082.485982105</v>
      </c>
      <c r="AA625" s="78">
        <f t="shared" ca="1" si="170"/>
        <v>3877.6887243334204</v>
      </c>
    </row>
    <row r="626" spans="1:27" ht="11.25" customHeight="1" x14ac:dyDescent="0.2">
      <c r="A626" s="222">
        <f t="shared" si="171"/>
        <v>616</v>
      </c>
      <c r="B626" s="220">
        <f t="shared" si="161"/>
        <v>1.95E-2</v>
      </c>
      <c r="C626" s="217">
        <f t="shared" si="162"/>
        <v>2.7675000000000004E-3</v>
      </c>
      <c r="D626" s="219">
        <f t="shared" ca="1" si="163"/>
        <v>0.99933045306297086</v>
      </c>
      <c r="E626" s="218">
        <f t="shared" ca="1" si="164"/>
        <v>3.2074670759354627</v>
      </c>
      <c r="F626" s="187">
        <f t="shared" ca="1" si="165"/>
        <v>1.5835599860069827E-2</v>
      </c>
      <c r="G626" s="217">
        <f t="shared" ca="1" si="166"/>
        <v>1.8603099860069826E-2</v>
      </c>
      <c r="H626" s="187">
        <f t="shared" ca="1" si="167"/>
        <v>3.8103099860069822E-2</v>
      </c>
      <c r="I626" s="191">
        <f t="shared" ca="1" si="175"/>
        <v>0.98107047150861315</v>
      </c>
      <c r="J626" s="190">
        <f t="shared" ca="1" si="175"/>
        <v>0.94400843181226413</v>
      </c>
      <c r="K626" s="190">
        <f t="shared" ca="1" si="175"/>
        <v>0.90810384946396305</v>
      </c>
      <c r="L626" s="190">
        <f t="shared" ca="1" si="175"/>
        <v>0.87341250304418694</v>
      </c>
      <c r="M626" s="190">
        <f t="shared" ca="1" si="175"/>
        <v>0.83994908654698708</v>
      </c>
      <c r="N626" s="190">
        <f t="shared" ca="1" si="175"/>
        <v>0.80770446266302076</v>
      </c>
      <c r="O626" s="190">
        <f t="shared" ca="1" si="175"/>
        <v>0.77665578884535258</v>
      </c>
      <c r="P626" s="190">
        <f t="shared" ca="1" si="175"/>
        <v>0.74677248906246563</v>
      </c>
      <c r="Q626" s="190">
        <f t="shared" ca="1" si="175"/>
        <v>0.71801980123899112</v>
      </c>
      <c r="R626" s="190">
        <f t="shared" ca="1" si="175"/>
        <v>0.69036090298917541</v>
      </c>
      <c r="S626" s="190">
        <f t="shared" ca="1" si="175"/>
        <v>0.66375819677741643</v>
      </c>
      <c r="T626" s="190">
        <f t="shared" ca="1" si="175"/>
        <v>0.63817409261697766</v>
      </c>
      <c r="U626" s="190">
        <f t="shared" ca="1" si="175"/>
        <v>0.61357148640977155</v>
      </c>
      <c r="V626" s="190">
        <f t="shared" ca="1" si="175"/>
        <v>0.58991405116544304</v>
      </c>
      <c r="W626" s="187">
        <f t="shared" ca="1" si="175"/>
        <v>0.56716641136843804</v>
      </c>
      <c r="Y626" s="78">
        <f t="shared" ca="1" si="168"/>
        <v>11358642.025513068</v>
      </c>
      <c r="Z626" s="78">
        <f t="shared" ca="1" si="169"/>
        <v>11362938.309742443</v>
      </c>
      <c r="AA626" s="78">
        <f t="shared" ca="1" si="170"/>
        <v>4296.284229375422</v>
      </c>
    </row>
    <row r="627" spans="1:27" ht="11.25" customHeight="1" x14ac:dyDescent="0.2">
      <c r="A627" s="222">
        <f t="shared" si="171"/>
        <v>617</v>
      </c>
      <c r="B627" s="220">
        <f t="shared" si="161"/>
        <v>1.95E-2</v>
      </c>
      <c r="C627" s="217">
        <f t="shared" si="162"/>
        <v>2.7675000000000004E-3</v>
      </c>
      <c r="D627" s="219">
        <f t="shared" ca="1" si="163"/>
        <v>0.49849217352524999</v>
      </c>
      <c r="E627" s="218">
        <f t="shared" ca="1" si="164"/>
        <v>-3.7795694734428548E-3</v>
      </c>
      <c r="F627" s="187">
        <f t="shared" ca="1" si="165"/>
        <v>-1.8660129132368414E-5</v>
      </c>
      <c r="G627" s="217">
        <f t="shared" ca="1" si="166"/>
        <v>2.7488398708676318E-3</v>
      </c>
      <c r="H627" s="187">
        <f t="shared" ca="1" si="167"/>
        <v>2.2248839870867631E-2</v>
      </c>
      <c r="I627" s="191">
        <f t="shared" ca="1" si="175"/>
        <v>0.98837176518977199</v>
      </c>
      <c r="J627" s="190">
        <f t="shared" ca="1" si="175"/>
        <v>0.96263572445702217</v>
      </c>
      <c r="K627" s="190">
        <f t="shared" ca="1" si="175"/>
        <v>0.93460799746698353</v>
      </c>
      <c r="L627" s="190">
        <f t="shared" ca="1" si="175"/>
        <v>0.90523062787161157</v>
      </c>
      <c r="M627" s="190">
        <f t="shared" ca="1" si="175"/>
        <v>0.87519527296180066</v>
      </c>
      <c r="N627" s="190">
        <f t="shared" ca="1" si="175"/>
        <v>0.84500289957384345</v>
      </c>
      <c r="O627" s="190">
        <f t="shared" ca="1" si="175"/>
        <v>0.81501122242108903</v>
      </c>
      <c r="P627" s="190">
        <f t="shared" ca="1" si="175"/>
        <v>0.78547144713473016</v>
      </c>
      <c r="Q627" s="190">
        <f t="shared" ca="1" si="175"/>
        <v>0.75655623327195165</v>
      </c>
      <c r="R627" s="190">
        <f t="shared" ca="1" si="175"/>
        <v>0.72838071205118771</v>
      </c>
      <c r="S627" s="190">
        <f t="shared" ca="1" si="175"/>
        <v>0.70101814161703857</v>
      </c>
      <c r="T627" s="190">
        <f t="shared" ca="1" si="175"/>
        <v>0.67451148980691344</v>
      </c>
      <c r="U627" s="190">
        <f t="shared" ca="1" si="175"/>
        <v>0.64888195984427066</v>
      </c>
      <c r="V627" s="190">
        <f t="shared" ca="1" si="175"/>
        <v>0.62413524031110712</v>
      </c>
      <c r="W627" s="187">
        <f t="shared" ca="1" si="175"/>
        <v>0.60026607137681232</v>
      </c>
      <c r="Y627" s="78">
        <f t="shared" ca="1" si="168"/>
        <v>11845276.805356134</v>
      </c>
      <c r="Z627" s="78">
        <f t="shared" ca="1" si="169"/>
        <v>11849214.291743683</v>
      </c>
      <c r="AA627" s="78">
        <f t="shared" ca="1" si="170"/>
        <v>3937.4863875489682</v>
      </c>
    </row>
    <row r="628" spans="1:27" ht="11.25" customHeight="1" x14ac:dyDescent="0.2">
      <c r="A628" s="222">
        <f t="shared" si="171"/>
        <v>618</v>
      </c>
      <c r="B628" s="220">
        <f t="shared" si="161"/>
        <v>1.95E-2</v>
      </c>
      <c r="C628" s="217">
        <f t="shared" si="162"/>
        <v>2.7675000000000004E-3</v>
      </c>
      <c r="D628" s="219">
        <f t="shared" ca="1" si="163"/>
        <v>0.84109787017052773</v>
      </c>
      <c r="E628" s="218">
        <f t="shared" ca="1" si="164"/>
        <v>0.99898024818248921</v>
      </c>
      <c r="F628" s="187">
        <f t="shared" ca="1" si="165"/>
        <v>4.9320697933329148E-3</v>
      </c>
      <c r="G628" s="217">
        <f t="shared" ca="1" si="166"/>
        <v>7.6995697933329148E-3</v>
      </c>
      <c r="H628" s="187">
        <f t="shared" ca="1" si="167"/>
        <v>2.7199569793332913E-2</v>
      </c>
      <c r="I628" s="191">
        <f t="shared" ca="1" si="175"/>
        <v>0.98608601125787809</v>
      </c>
      <c r="J628" s="190">
        <f t="shared" ca="1" si="175"/>
        <v>0.9567799430556333</v>
      </c>
      <c r="K628" s="190">
        <f t="shared" ca="1" si="175"/>
        <v>0.92624966072926718</v>
      </c>
      <c r="L628" s="190">
        <f t="shared" ca="1" si="175"/>
        <v>0.89517242071953418</v>
      </c>
      <c r="M628" s="190">
        <f t="shared" ca="1" si="175"/>
        <v>0.86403315719835494</v>
      </c>
      <c r="N628" s="190">
        <f t="shared" ca="1" si="175"/>
        <v>0.83317459827674945</v>
      </c>
      <c r="O628" s="190">
        <f t="shared" ca="1" si="175"/>
        <v>0.80283504195505595</v>
      </c>
      <c r="P628" s="190">
        <f t="shared" ca="1" si="175"/>
        <v>0.77317651833985146</v>
      </c>
      <c r="Q628" s="190">
        <f t="shared" ca="1" si="175"/>
        <v>0.7443056274137454</v>
      </c>
      <c r="R628" s="190">
        <f t="shared" ca="1" si="175"/>
        <v>0.71628887556032239</v>
      </c>
      <c r="S628" s="190">
        <f t="shared" ca="1" si="175"/>
        <v>0.68916391919833109</v>
      </c>
      <c r="T628" s="190">
        <f t="shared" ca="1" si="175"/>
        <v>0.66294778302590918</v>
      </c>
      <c r="U628" s="190">
        <f t="shared" ca="1" si="175"/>
        <v>0.63764285211513638</v>
      </c>
      <c r="V628" s="190">
        <f t="shared" ca="1" si="175"/>
        <v>0.61324123130934471</v>
      </c>
      <c r="W628" s="187">
        <f t="shared" ca="1" si="175"/>
        <v>0.58972791005346459</v>
      </c>
      <c r="Y628" s="78">
        <f t="shared" ca="1" si="168"/>
        <v>11690825.550208576</v>
      </c>
      <c r="Z628" s="78">
        <f t="shared" ca="1" si="169"/>
        <v>11694876.340491254</v>
      </c>
      <c r="AA628" s="78">
        <f t="shared" ca="1" si="170"/>
        <v>4050.7902826778591</v>
      </c>
    </row>
    <row r="629" spans="1:27" ht="11.25" customHeight="1" x14ac:dyDescent="0.2">
      <c r="A629" s="222">
        <f t="shared" si="171"/>
        <v>619</v>
      </c>
      <c r="B629" s="220">
        <f t="shared" si="161"/>
        <v>1.95E-2</v>
      </c>
      <c r="C629" s="217">
        <f t="shared" si="162"/>
        <v>2.7675000000000004E-3</v>
      </c>
      <c r="D629" s="219">
        <f t="shared" ca="1" si="163"/>
        <v>0.90532562548411077</v>
      </c>
      <c r="E629" s="218">
        <f t="shared" ca="1" si="164"/>
        <v>1.312508117250097</v>
      </c>
      <c r="F629" s="187">
        <f t="shared" ca="1" si="165"/>
        <v>6.4799896197856865E-3</v>
      </c>
      <c r="G629" s="217">
        <f t="shared" ca="1" si="166"/>
        <v>9.2474896197856874E-3</v>
      </c>
      <c r="H629" s="187">
        <f t="shared" ca="1" si="167"/>
        <v>2.8747489619785689E-2</v>
      </c>
      <c r="I629" s="191">
        <f t="shared" ca="1" si="175"/>
        <v>0.98537242142713111</v>
      </c>
      <c r="J629" s="190">
        <f t="shared" ca="1" si="175"/>
        <v>0.95495636543942808</v>
      </c>
      <c r="K629" s="190">
        <f t="shared" ca="1" si="175"/>
        <v>0.92365167274345006</v>
      </c>
      <c r="L629" s="190">
        <f t="shared" ca="1" si="175"/>
        <v>0.89205056460998799</v>
      </c>
      <c r="M629" s="190">
        <f t="shared" ca="1" si="175"/>
        <v>0.86057245443944153</v>
      </c>
      <c r="N629" s="190">
        <f t="shared" ca="1" si="175"/>
        <v>0.82951038977866765</v>
      </c>
      <c r="O629" s="190">
        <f t="shared" ca="1" si="175"/>
        <v>0.79906543575377609</v>
      </c>
      <c r="P629" s="190">
        <f t="shared" ca="1" si="175"/>
        <v>0.76937196078648329</v>
      </c>
      <c r="Q629" s="190">
        <f t="shared" ca="1" si="175"/>
        <v>0.74051615189944742</v>
      </c>
      <c r="R629" s="190">
        <f t="shared" ca="1" si="175"/>
        <v>0.7125495331936319</v>
      </c>
      <c r="S629" s="190">
        <f t="shared" ca="1" si="175"/>
        <v>0.6854988154176096</v>
      </c>
      <c r="T629" s="190">
        <f t="shared" ca="1" si="175"/>
        <v>0.65937306047128075</v>
      </c>
      <c r="U629" s="190">
        <f t="shared" ca="1" si="175"/>
        <v>0.63416888508289837</v>
      </c>
      <c r="V629" s="190">
        <f t="shared" ca="1" si="175"/>
        <v>0.60987423464417811</v>
      </c>
      <c r="W629" s="187">
        <f t="shared" ca="1" si="175"/>
        <v>0.58647111549019115</v>
      </c>
      <c r="Y629" s="78">
        <f t="shared" ca="1" si="168"/>
        <v>11643003.061177604</v>
      </c>
      <c r="Z629" s="78">
        <f t="shared" ca="1" si="169"/>
        <v>11647089.064147135</v>
      </c>
      <c r="AA629" s="78">
        <f t="shared" ca="1" si="170"/>
        <v>4086.0029695313424</v>
      </c>
    </row>
    <row r="630" spans="1:27" ht="11.25" customHeight="1" x14ac:dyDescent="0.2">
      <c r="A630" s="222">
        <f t="shared" si="171"/>
        <v>620</v>
      </c>
      <c r="B630" s="220">
        <f t="shared" si="161"/>
        <v>1.95E-2</v>
      </c>
      <c r="C630" s="217">
        <f t="shared" si="162"/>
        <v>2.7675000000000004E-3</v>
      </c>
      <c r="D630" s="219">
        <f t="shared" ca="1" si="163"/>
        <v>0.1830618924572126</v>
      </c>
      <c r="E630" s="218">
        <f t="shared" ca="1" si="164"/>
        <v>-0.90375790940643419</v>
      </c>
      <c r="F630" s="187">
        <f t="shared" ca="1" si="165"/>
        <v>-4.461947164199509E-3</v>
      </c>
      <c r="G630" s="217">
        <f t="shared" ca="1" si="166"/>
        <v>-1.6944471641995086E-3</v>
      </c>
      <c r="H630" s="187">
        <f t="shared" ca="1" si="167"/>
        <v>1.780555283580049E-2</v>
      </c>
      <c r="I630" s="191">
        <f t="shared" ca="1" si="175"/>
        <v>0.99042774379439469</v>
      </c>
      <c r="J630" s="190">
        <f t="shared" ca="1" si="175"/>
        <v>0.96792180730530719</v>
      </c>
      <c r="K630" s="190">
        <f t="shared" ca="1" si="175"/>
        <v>0.94217382086702139</v>
      </c>
      <c r="L630" s="190">
        <f t="shared" ca="1" si="175"/>
        <v>0.91435407852544304</v>
      </c>
      <c r="M630" s="190">
        <f t="shared" ca="1" si="175"/>
        <v>0.88533601977053622</v>
      </c>
      <c r="N630" s="190">
        <f t="shared" ca="1" si="175"/>
        <v>0.85576173426989854</v>
      </c>
      <c r="O630" s="190">
        <f t="shared" ca="1" si="175"/>
        <v>0.82609652754475027</v>
      </c>
      <c r="P630" s="190">
        <f t="shared" ca="1" si="175"/>
        <v>0.7966725523289363</v>
      </c>
      <c r="Q630" s="190">
        <f t="shared" ca="1" si="175"/>
        <v>0.76772276546362284</v>
      </c>
      <c r="R630" s="190">
        <f t="shared" ca="1" si="175"/>
        <v>0.73940686596595406</v>
      </c>
      <c r="S630" s="190">
        <f t="shared" ca="1" si="175"/>
        <v>0.71183084571240729</v>
      </c>
      <c r="T630" s="190">
        <f t="shared" ca="1" si="175"/>
        <v>0.68506158306339071</v>
      </c>
      <c r="U630" s="190">
        <f t="shared" ca="1" si="175"/>
        <v>0.65913765748455</v>
      </c>
      <c r="V630" s="190">
        <f t="shared" ca="1" si="175"/>
        <v>0.63407731929620925</v>
      </c>
      <c r="W630" s="187">
        <f t="shared" ca="1" si="175"/>
        <v>0.60988433712288104</v>
      </c>
      <c r="Y630" s="78">
        <f t="shared" ca="1" si="168"/>
        <v>11985865.658515302</v>
      </c>
      <c r="Z630" s="78">
        <f t="shared" ca="1" si="169"/>
        <v>11989700.679371979</v>
      </c>
      <c r="AA630" s="78">
        <f t="shared" ca="1" si="170"/>
        <v>3835.0208566766232</v>
      </c>
    </row>
    <row r="631" spans="1:27" ht="11.25" customHeight="1" x14ac:dyDescent="0.2">
      <c r="A631" s="222">
        <f t="shared" si="171"/>
        <v>621</v>
      </c>
      <c r="B631" s="220">
        <f t="shared" si="161"/>
        <v>1.95E-2</v>
      </c>
      <c r="C631" s="217">
        <f t="shared" si="162"/>
        <v>2.7675000000000004E-3</v>
      </c>
      <c r="D631" s="219">
        <f t="shared" ca="1" si="163"/>
        <v>0.53999487649978917</v>
      </c>
      <c r="E631" s="218">
        <f t="shared" ca="1" si="164"/>
        <v>0.10042081287395521</v>
      </c>
      <c r="F631" s="187">
        <f t="shared" ca="1" si="165"/>
        <v>4.9578803855098406E-4</v>
      </c>
      <c r="G631" s="217">
        <f t="shared" ca="1" si="166"/>
        <v>3.2632880385509845E-3</v>
      </c>
      <c r="H631" s="187">
        <f t="shared" ca="1" si="167"/>
        <v>2.2763288038550985E-2</v>
      </c>
      <c r="I631" s="191">
        <f t="shared" ref="I631:W640" ca="1" si="176">I$8*EXP(-$H631*I$9)</f>
        <v>0.98813399779927968</v>
      </c>
      <c r="J631" s="190">
        <f t="shared" ca="1" si="176"/>
        <v>0.96202556428684327</v>
      </c>
      <c r="K631" s="190">
        <f t="shared" ca="1" si="176"/>
        <v>0.93373595262266817</v>
      </c>
      <c r="L631" s="190">
        <f t="shared" ca="1" si="176"/>
        <v>0.9041802032784525</v>
      </c>
      <c r="M631" s="190">
        <f t="shared" ca="1" si="176"/>
        <v>0.87402869543945783</v>
      </c>
      <c r="N631" s="190">
        <f t="shared" ca="1" si="176"/>
        <v>0.84376600064984231</v>
      </c>
      <c r="O631" s="190">
        <f t="shared" ca="1" si="176"/>
        <v>0.81373740146592644</v>
      </c>
      <c r="P631" s="190">
        <f t="shared" ca="1" si="176"/>
        <v>0.78418478704264294</v>
      </c>
      <c r="Q631" s="190">
        <f t="shared" ca="1" si="176"/>
        <v>0.75527389745352458</v>
      </c>
      <c r="R631" s="190">
        <f t="shared" ca="1" si="176"/>
        <v>0.72711476069954761</v>
      </c>
      <c r="S631" s="190">
        <f t="shared" ca="1" si="176"/>
        <v>0.69977689297095313</v>
      </c>
      <c r="T631" s="190">
        <f t="shared" ca="1" si="176"/>
        <v>0.67330053223937125</v>
      </c>
      <c r="U631" s="190">
        <f t="shared" ca="1" si="176"/>
        <v>0.64770489984087853</v>
      </c>
      <c r="V631" s="190">
        <f t="shared" ca="1" si="176"/>
        <v>0.62299425273369191</v>
      </c>
      <c r="W631" s="187">
        <f t="shared" ca="1" si="176"/>
        <v>0.59916230282351979</v>
      </c>
      <c r="Y631" s="78">
        <f t="shared" ca="1" si="168"/>
        <v>11829120.1413466</v>
      </c>
      <c r="Z631" s="78">
        <f t="shared" ca="1" si="169"/>
        <v>11833069.446699318</v>
      </c>
      <c r="AA631" s="78">
        <f t="shared" ca="1" si="170"/>
        <v>3949.305352717638</v>
      </c>
    </row>
    <row r="632" spans="1:27" ht="11.25" customHeight="1" x14ac:dyDescent="0.2">
      <c r="A632" s="222">
        <f t="shared" si="171"/>
        <v>622</v>
      </c>
      <c r="B632" s="220">
        <f t="shared" si="161"/>
        <v>1.95E-2</v>
      </c>
      <c r="C632" s="217">
        <f t="shared" si="162"/>
        <v>2.7675000000000004E-3</v>
      </c>
      <c r="D632" s="219">
        <f t="shared" ca="1" si="163"/>
        <v>0.34419431950695178</v>
      </c>
      <c r="E632" s="218">
        <f t="shared" ca="1" si="164"/>
        <v>-0.40104276450197346</v>
      </c>
      <c r="F632" s="187">
        <f t="shared" ca="1" si="165"/>
        <v>-1.9799900030391614E-3</v>
      </c>
      <c r="G632" s="217">
        <f t="shared" ca="1" si="166"/>
        <v>7.8750999696083901E-4</v>
      </c>
      <c r="H632" s="187">
        <f t="shared" ca="1" si="167"/>
        <v>2.0287509996960839E-2</v>
      </c>
      <c r="I632" s="191">
        <f t="shared" ca="1" si="176"/>
        <v>0.98927877659734564</v>
      </c>
      <c r="J632" s="190">
        <f t="shared" ca="1" si="176"/>
        <v>0.96496550793005076</v>
      </c>
      <c r="K632" s="190">
        <f t="shared" ca="1" si="176"/>
        <v>0.93794014000920722</v>
      </c>
      <c r="L632" s="190">
        <f t="shared" ca="1" si="176"/>
        <v>0.90924657113812635</v>
      </c>
      <c r="M632" s="190">
        <f t="shared" ca="1" si="176"/>
        <v>0.87965714313717835</v>
      </c>
      <c r="N632" s="190">
        <f t="shared" ca="1" si="176"/>
        <v>0.84973522449807903</v>
      </c>
      <c r="O632" s="190">
        <f t="shared" ca="1" si="176"/>
        <v>0.8198859752137948</v>
      </c>
      <c r="P632" s="190">
        <f t="shared" ca="1" si="176"/>
        <v>0.79039622595245962</v>
      </c>
      <c r="Q632" s="190">
        <f t="shared" ca="1" si="176"/>
        <v>0.76146513423438744</v>
      </c>
      <c r="R632" s="190">
        <f t="shared" ca="1" si="176"/>
        <v>0.7332273952980134</v>
      </c>
      <c r="S632" s="190">
        <f t="shared" ca="1" si="176"/>
        <v>0.7057706245498423</v>
      </c>
      <c r="T632" s="190">
        <f t="shared" ca="1" si="176"/>
        <v>0.67914827050197812</v>
      </c>
      <c r="U632" s="190">
        <f t="shared" ca="1" si="176"/>
        <v>0.65338914911964463</v>
      </c>
      <c r="V632" s="190">
        <f t="shared" ca="1" si="176"/>
        <v>0.62850445025229751</v>
      </c>
      <c r="W632" s="187">
        <f t="shared" ca="1" si="176"/>
        <v>0.60449286666380309</v>
      </c>
      <c r="Y632" s="78">
        <f t="shared" ca="1" si="168"/>
        <v>11907103.455096209</v>
      </c>
      <c r="Z632" s="78">
        <f t="shared" ca="1" si="169"/>
        <v>11910995.793880526</v>
      </c>
      <c r="AA632" s="78">
        <f t="shared" ca="1" si="170"/>
        <v>3892.3387843165547</v>
      </c>
    </row>
    <row r="633" spans="1:27" ht="11.25" customHeight="1" x14ac:dyDescent="0.2">
      <c r="A633" s="222">
        <f t="shared" si="171"/>
        <v>623</v>
      </c>
      <c r="B633" s="220">
        <f t="shared" si="161"/>
        <v>1.95E-2</v>
      </c>
      <c r="C633" s="217">
        <f t="shared" si="162"/>
        <v>2.7675000000000004E-3</v>
      </c>
      <c r="D633" s="219">
        <f t="shared" ca="1" si="163"/>
        <v>0.23800996772341765</v>
      </c>
      <c r="E633" s="218">
        <f t="shared" ca="1" si="164"/>
        <v>-0.7127185499260037</v>
      </c>
      <c r="F633" s="187">
        <f t="shared" ca="1" si="165"/>
        <v>-3.5187658991591422E-3</v>
      </c>
      <c r="G633" s="217">
        <f t="shared" ca="1" si="166"/>
        <v>-7.5126589915914177E-4</v>
      </c>
      <c r="H633" s="187">
        <f t="shared" ca="1" si="167"/>
        <v>1.874873410084086E-2</v>
      </c>
      <c r="I633" s="191">
        <f t="shared" ca="1" si="176"/>
        <v>0.98999096176481582</v>
      </c>
      <c r="J633" s="190">
        <f t="shared" ca="1" si="176"/>
        <v>0.96679730339188641</v>
      </c>
      <c r="K633" s="190">
        <f t="shared" ca="1" si="176"/>
        <v>0.94056271156638804</v>
      </c>
      <c r="L633" s="190">
        <f t="shared" ca="1" si="176"/>
        <v>0.91240977738368612</v>
      </c>
      <c r="M633" s="190">
        <f t="shared" ca="1" si="176"/>
        <v>0.88317365472049181</v>
      </c>
      <c r="N633" s="190">
        <f t="shared" ca="1" si="176"/>
        <v>0.85346655074582456</v>
      </c>
      <c r="O633" s="190">
        <f t="shared" ca="1" si="176"/>
        <v>0.82373090103429236</v>
      </c>
      <c r="P633" s="190">
        <f t="shared" ca="1" si="176"/>
        <v>0.79428160362857092</v>
      </c>
      <c r="Q633" s="190">
        <f t="shared" ca="1" si="176"/>
        <v>0.7653387358312832</v>
      </c>
      <c r="R633" s="190">
        <f t="shared" ca="1" si="176"/>
        <v>0.73705246228482169</v>
      </c>
      <c r="S633" s="190">
        <f t="shared" ca="1" si="176"/>
        <v>0.70952176402094735</v>
      </c>
      <c r="T633" s="190">
        <f t="shared" ca="1" si="176"/>
        <v>0.68280839375405566</v>
      </c>
      <c r="U633" s="190">
        <f t="shared" ca="1" si="176"/>
        <v>0.65694720347521351</v>
      </c>
      <c r="V633" s="190">
        <f t="shared" ca="1" si="176"/>
        <v>0.63195374732926146</v>
      </c>
      <c r="W633" s="187">
        <f t="shared" ca="1" si="176"/>
        <v>0.60782985523323863</v>
      </c>
      <c r="Y633" s="78">
        <f t="shared" ca="1" si="168"/>
        <v>11955865.626164777</v>
      </c>
      <c r="Z633" s="78">
        <f t="shared" ca="1" si="169"/>
        <v>11959722.451924102</v>
      </c>
      <c r="AA633" s="78">
        <f t="shared" ca="1" si="170"/>
        <v>3856.8257593251765</v>
      </c>
    </row>
    <row r="634" spans="1:27" ht="11.25" customHeight="1" x14ac:dyDescent="0.2">
      <c r="A634" s="222">
        <f t="shared" si="171"/>
        <v>624</v>
      </c>
      <c r="B634" s="220">
        <f t="shared" si="161"/>
        <v>1.95E-2</v>
      </c>
      <c r="C634" s="217">
        <f t="shared" si="162"/>
        <v>2.7675000000000004E-3</v>
      </c>
      <c r="D634" s="219">
        <f t="shared" ca="1" si="163"/>
        <v>0.57562928085146103</v>
      </c>
      <c r="E634" s="218">
        <f t="shared" ca="1" si="164"/>
        <v>0.19072450574876143</v>
      </c>
      <c r="F634" s="187">
        <f t="shared" ca="1" si="165"/>
        <v>9.4162679929181078E-4</v>
      </c>
      <c r="G634" s="217">
        <f t="shared" ca="1" si="166"/>
        <v>3.7091267992918112E-3</v>
      </c>
      <c r="H634" s="187">
        <f t="shared" ca="1" si="167"/>
        <v>2.320912679929181E-2</v>
      </c>
      <c r="I634" s="191">
        <f t="shared" ca="1" si="176"/>
        <v>0.98792798653453207</v>
      </c>
      <c r="J634" s="190">
        <f t="shared" ca="1" si="176"/>
        <v>0.9614970909863777</v>
      </c>
      <c r="K634" s="190">
        <f t="shared" ca="1" si="176"/>
        <v>0.93298086624529863</v>
      </c>
      <c r="L634" s="190">
        <f t="shared" ca="1" si="176"/>
        <v>0.90327085457466705</v>
      </c>
      <c r="M634" s="190">
        <f t="shared" ca="1" si="176"/>
        <v>0.87301895639551497</v>
      </c>
      <c r="N634" s="190">
        <f t="shared" ca="1" si="176"/>
        <v>0.8426955253655205</v>
      </c>
      <c r="O634" s="190">
        <f t="shared" ca="1" si="176"/>
        <v>0.81263507416585079</v>
      </c>
      <c r="P634" s="190">
        <f t="shared" ca="1" si="176"/>
        <v>0.78307142732407198</v>
      </c>
      <c r="Q634" s="190">
        <f t="shared" ca="1" si="176"/>
        <v>0.7541643385881649</v>
      </c>
      <c r="R634" s="190">
        <f t="shared" ca="1" si="176"/>
        <v>0.72601942283109588</v>
      </c>
      <c r="S634" s="190">
        <f t="shared" ca="1" si="176"/>
        <v>0.6987029613371778</v>
      </c>
      <c r="T634" s="190">
        <f t="shared" ca="1" si="176"/>
        <v>0.67225283269841485</v>
      </c>
      <c r="U634" s="190">
        <f t="shared" ca="1" si="176"/>
        <v>0.64668654566502892</v>
      </c>
      <c r="V634" s="190">
        <f t="shared" ca="1" si="176"/>
        <v>0.6220071202924129</v>
      </c>
      <c r="W634" s="187">
        <f t="shared" ca="1" si="176"/>
        <v>0.59820738019530406</v>
      </c>
      <c r="Y634" s="78">
        <f t="shared" ca="1" si="168"/>
        <v>11815138.383199433</v>
      </c>
      <c r="Z634" s="78">
        <f t="shared" ca="1" si="169"/>
        <v>11819097.92322493</v>
      </c>
      <c r="AA634" s="78">
        <f t="shared" ca="1" si="170"/>
        <v>3959.5400254968554</v>
      </c>
    </row>
    <row r="635" spans="1:27" ht="11.25" customHeight="1" x14ac:dyDescent="0.2">
      <c r="A635" s="222">
        <f t="shared" si="171"/>
        <v>625</v>
      </c>
      <c r="B635" s="220">
        <f t="shared" si="161"/>
        <v>1.95E-2</v>
      </c>
      <c r="C635" s="217">
        <f t="shared" si="162"/>
        <v>2.7675000000000004E-3</v>
      </c>
      <c r="D635" s="219">
        <f t="shared" ca="1" si="163"/>
        <v>0.34831471226216004</v>
      </c>
      <c r="E635" s="218">
        <f t="shared" ca="1" si="164"/>
        <v>-0.38987440036845045</v>
      </c>
      <c r="F635" s="187">
        <f t="shared" ca="1" si="165"/>
        <v>-1.9248506231724343E-3</v>
      </c>
      <c r="G635" s="217">
        <f t="shared" ca="1" si="166"/>
        <v>8.4264937682756611E-4</v>
      </c>
      <c r="H635" s="187">
        <f t="shared" ca="1" si="167"/>
        <v>2.0342649376827567E-2</v>
      </c>
      <c r="I635" s="191">
        <f t="shared" ca="1" si="176"/>
        <v>0.98925326618083831</v>
      </c>
      <c r="J635" s="190">
        <f t="shared" ca="1" si="176"/>
        <v>0.96489993315048062</v>
      </c>
      <c r="K635" s="190">
        <f t="shared" ca="1" si="176"/>
        <v>0.93784630051359574</v>
      </c>
      <c r="L635" s="190">
        <f t="shared" ca="1" si="176"/>
        <v>0.90913342684800791</v>
      </c>
      <c r="M635" s="190">
        <f t="shared" ca="1" si="176"/>
        <v>0.8795313951946897</v>
      </c>
      <c r="N635" s="190">
        <f t="shared" ca="1" si="176"/>
        <v>0.84960182203630019</v>
      </c>
      <c r="O635" s="190">
        <f t="shared" ca="1" si="176"/>
        <v>0.81974853250136348</v>
      </c>
      <c r="P635" s="190">
        <f t="shared" ca="1" si="176"/>
        <v>0.79025735342824333</v>
      </c>
      <c r="Q635" s="190">
        <f t="shared" ca="1" si="176"/>
        <v>0.76132669484657245</v>
      </c>
      <c r="R635" s="190">
        <f t="shared" ca="1" si="176"/>
        <v>0.73309069964223073</v>
      </c>
      <c r="S635" s="190">
        <f t="shared" ca="1" si="176"/>
        <v>0.70563657761477194</v>
      </c>
      <c r="T635" s="190">
        <f t="shared" ca="1" si="176"/>
        <v>0.67901748104315951</v>
      </c>
      <c r="U635" s="190">
        <f t="shared" ca="1" si="176"/>
        <v>0.65326201063945344</v>
      </c>
      <c r="V635" s="190">
        <f t="shared" ca="1" si="176"/>
        <v>0.62838120065559744</v>
      </c>
      <c r="W635" s="187">
        <f t="shared" ca="1" si="176"/>
        <v>0.60437363203217942</v>
      </c>
      <c r="Y635" s="78">
        <f t="shared" ca="1" si="168"/>
        <v>11905360.326327486</v>
      </c>
      <c r="Z635" s="78">
        <f t="shared" ca="1" si="169"/>
        <v>11909253.93619781</v>
      </c>
      <c r="AA635" s="78">
        <f t="shared" ca="1" si="170"/>
        <v>3893.6098703239113</v>
      </c>
    </row>
    <row r="636" spans="1:27" ht="11.25" customHeight="1" x14ac:dyDescent="0.2">
      <c r="A636" s="222">
        <f t="shared" si="171"/>
        <v>626</v>
      </c>
      <c r="B636" s="220">
        <f t="shared" si="161"/>
        <v>1.95E-2</v>
      </c>
      <c r="C636" s="217">
        <f t="shared" si="162"/>
        <v>2.7675000000000004E-3</v>
      </c>
      <c r="D636" s="219">
        <f t="shared" ca="1" si="163"/>
        <v>0.94624404848106547</v>
      </c>
      <c r="E636" s="218">
        <f t="shared" ca="1" si="164"/>
        <v>1.6094778111076062</v>
      </c>
      <c r="F636" s="187">
        <f t="shared" ca="1" si="165"/>
        <v>7.9461600063120714E-3</v>
      </c>
      <c r="G636" s="217">
        <f t="shared" ca="1" si="166"/>
        <v>1.0713660006312072E-2</v>
      </c>
      <c r="H636" s="187">
        <f t="shared" ca="1" si="167"/>
        <v>3.0213660006312072E-2</v>
      </c>
      <c r="I636" s="191">
        <f t="shared" ca="1" si="176"/>
        <v>0.98469699423794321</v>
      </c>
      <c r="J636" s="190">
        <f t="shared" ca="1" si="176"/>
        <v>0.95323230069791953</v>
      </c>
      <c r="K636" s="190">
        <f t="shared" ca="1" si="176"/>
        <v>0.92119761105904518</v>
      </c>
      <c r="L636" s="190">
        <f t="shared" ca="1" si="176"/>
        <v>0.8891036219698919</v>
      </c>
      <c r="M636" s="190">
        <f t="shared" ca="1" si="176"/>
        <v>0.85730730316439563</v>
      </c>
      <c r="N636" s="190">
        <f t="shared" ca="1" si="176"/>
        <v>0.82605455892424273</v>
      </c>
      <c r="O636" s="190">
        <f t="shared" ca="1" si="176"/>
        <v>0.79551123527303302</v>
      </c>
      <c r="P636" s="190">
        <f t="shared" ca="1" si="176"/>
        <v>0.76578559681934988</v>
      </c>
      <c r="Q636" s="190">
        <f t="shared" ca="1" si="176"/>
        <v>0.73694460130401096</v>
      </c>
      <c r="R636" s="190">
        <f t="shared" ca="1" si="176"/>
        <v>0.70902567812271877</v>
      </c>
      <c r="S636" s="190">
        <f t="shared" ca="1" si="176"/>
        <v>0.68204525122430959</v>
      </c>
      <c r="T636" s="190">
        <f t="shared" ca="1" si="176"/>
        <v>0.65600490485553697</v>
      </c>
      <c r="U636" s="190">
        <f t="shared" ca="1" si="176"/>
        <v>0.63089584214667105</v>
      </c>
      <c r="V636" s="190">
        <f t="shared" ca="1" si="176"/>
        <v>0.60670210675393443</v>
      </c>
      <c r="W636" s="187">
        <f t="shared" ca="1" si="176"/>
        <v>0.58340290788900373</v>
      </c>
      <c r="Y636" s="78">
        <f t="shared" ca="1" si="168"/>
        <v>11597910.514442002</v>
      </c>
      <c r="Z636" s="78">
        <f t="shared" ca="1" si="169"/>
        <v>11602029.768293224</v>
      </c>
      <c r="AA636" s="78">
        <f t="shared" ca="1" si="170"/>
        <v>4119.2538512218744</v>
      </c>
    </row>
    <row r="637" spans="1:27" ht="11.25" customHeight="1" x14ac:dyDescent="0.2">
      <c r="A637" s="222">
        <f t="shared" si="171"/>
        <v>627</v>
      </c>
      <c r="B637" s="220">
        <f t="shared" si="161"/>
        <v>1.95E-2</v>
      </c>
      <c r="C637" s="217">
        <f t="shared" si="162"/>
        <v>2.7675000000000004E-3</v>
      </c>
      <c r="D637" s="219">
        <f t="shared" ca="1" si="163"/>
        <v>0.20323940554711328</v>
      </c>
      <c r="E637" s="218">
        <f t="shared" ca="1" si="164"/>
        <v>-0.83010607777299772</v>
      </c>
      <c r="F637" s="187">
        <f t="shared" ca="1" si="165"/>
        <v>-4.0983203811036373E-3</v>
      </c>
      <c r="G637" s="217">
        <f t="shared" ca="1" si="166"/>
        <v>-1.3308203811036368E-3</v>
      </c>
      <c r="H637" s="187">
        <f t="shared" ca="1" si="167"/>
        <v>1.8169179618896362E-2</v>
      </c>
      <c r="I637" s="191">
        <f t="shared" ca="1" si="176"/>
        <v>0.99025932742014877</v>
      </c>
      <c r="J637" s="190">
        <f t="shared" ca="1" si="176"/>
        <v>0.96748811995595985</v>
      </c>
      <c r="K637" s="190">
        <f t="shared" ca="1" si="176"/>
        <v>0.94155235966968809</v>
      </c>
      <c r="L637" s="190">
        <f t="shared" ca="1" si="176"/>
        <v>0.91360399748156085</v>
      </c>
      <c r="M637" s="190">
        <f t="shared" ca="1" si="176"/>
        <v>0.88450173193635273</v>
      </c>
      <c r="N637" s="190">
        <f t="shared" ca="1" si="176"/>
        <v>0.85487613683563002</v>
      </c>
      <c r="O637" s="190">
        <f t="shared" ca="1" si="176"/>
        <v>0.82518369862434249</v>
      </c>
      <c r="P637" s="190">
        <f t="shared" ca="1" si="176"/>
        <v>0.79574991320796407</v>
      </c>
      <c r="Q637" s="190">
        <f t="shared" ca="1" si="176"/>
        <v>0.76680276682055792</v>
      </c>
      <c r="R637" s="190">
        <f t="shared" ca="1" si="176"/>
        <v>0.73849827793270373</v>
      </c>
      <c r="S637" s="190">
        <f t="shared" ca="1" si="176"/>
        <v>0.71093973150958889</v>
      </c>
      <c r="T637" s="190">
        <f t="shared" ca="1" si="176"/>
        <v>0.68419202659134393</v>
      </c>
      <c r="U637" s="190">
        <f t="shared" ca="1" si="176"/>
        <v>0.65829230307703057</v>
      </c>
      <c r="V637" s="190">
        <f t="shared" ca="1" si="176"/>
        <v>0.63325776991734228</v>
      </c>
      <c r="W637" s="187">
        <f t="shared" ca="1" si="176"/>
        <v>0.60909144687406436</v>
      </c>
      <c r="Y637" s="78">
        <f t="shared" ca="1" si="168"/>
        <v>11974289.607854281</v>
      </c>
      <c r="Z637" s="78">
        <f t="shared" ca="1" si="169"/>
        <v>11978133.038464077</v>
      </c>
      <c r="AA637" s="78">
        <f t="shared" ca="1" si="170"/>
        <v>3843.4306097961962</v>
      </c>
    </row>
    <row r="638" spans="1:27" ht="11.25" customHeight="1" x14ac:dyDescent="0.2">
      <c r="A638" s="222">
        <f t="shared" si="171"/>
        <v>628</v>
      </c>
      <c r="B638" s="220">
        <f t="shared" si="161"/>
        <v>1.95E-2</v>
      </c>
      <c r="C638" s="217">
        <f t="shared" si="162"/>
        <v>2.7675000000000004E-3</v>
      </c>
      <c r="D638" s="219">
        <f t="shared" ca="1" si="163"/>
        <v>0.94419373819557895</v>
      </c>
      <c r="E638" s="218">
        <f t="shared" ca="1" si="164"/>
        <v>1.5909869015435294</v>
      </c>
      <c r="F638" s="187">
        <f t="shared" ca="1" si="165"/>
        <v>7.8548684550745398E-3</v>
      </c>
      <c r="G638" s="217">
        <f t="shared" ca="1" si="166"/>
        <v>1.0622368455074541E-2</v>
      </c>
      <c r="H638" s="187">
        <f t="shared" ca="1" si="167"/>
        <v>3.0122368455074541E-2</v>
      </c>
      <c r="I638" s="191">
        <f t="shared" ca="1" si="176"/>
        <v>0.98473903640073279</v>
      </c>
      <c r="J638" s="190">
        <f t="shared" ca="1" si="176"/>
        <v>0.95333955919271662</v>
      </c>
      <c r="K638" s="190">
        <f t="shared" ca="1" si="176"/>
        <v>0.92135022343463324</v>
      </c>
      <c r="L638" s="190">
        <f t="shared" ca="1" si="176"/>
        <v>0.88928682971210804</v>
      </c>
      <c r="M638" s="190">
        <f t="shared" ca="1" si="176"/>
        <v>0.85751024665621067</v>
      </c>
      <c r="N638" s="190">
        <f t="shared" ca="1" si="176"/>
        <v>0.82626931635745759</v>
      </c>
      <c r="O638" s="190">
        <f t="shared" ca="1" si="176"/>
        <v>0.79573207640585997</v>
      </c>
      <c r="P638" s="190">
        <f t="shared" ca="1" si="176"/>
        <v>0.76600841401548059</v>
      </c>
      <c r="Q638" s="190">
        <f t="shared" ca="1" si="176"/>
        <v>0.737166481249655</v>
      </c>
      <c r="R638" s="190">
        <f t="shared" ca="1" si="176"/>
        <v>0.70924458238726262</v>
      </c>
      <c r="S638" s="190">
        <f t="shared" ca="1" si="176"/>
        <v>0.68225977960114981</v>
      </c>
      <c r="T638" s="190">
        <f t="shared" ca="1" si="176"/>
        <v>0.65621412090882369</v>
      </c>
      <c r="U638" s="190">
        <f t="shared" ca="1" si="176"/>
        <v>0.63109914510304743</v>
      </c>
      <c r="V638" s="190">
        <f t="shared" ca="1" si="176"/>
        <v>0.60689913770724846</v>
      </c>
      <c r="W638" s="187">
        <f t="shared" ca="1" si="176"/>
        <v>0.58359348129296063</v>
      </c>
      <c r="Y638" s="78">
        <f t="shared" ca="1" si="168"/>
        <v>11600712.430425346</v>
      </c>
      <c r="Z638" s="78">
        <f t="shared" ca="1" si="169"/>
        <v>11604829.616887074</v>
      </c>
      <c r="AA638" s="78">
        <f t="shared" ca="1" si="170"/>
        <v>4117.1864617280662</v>
      </c>
    </row>
    <row r="639" spans="1:27" ht="11.25" customHeight="1" x14ac:dyDescent="0.2">
      <c r="A639" s="222">
        <f t="shared" si="171"/>
        <v>629</v>
      </c>
      <c r="B639" s="220">
        <f t="shared" si="161"/>
        <v>1.95E-2</v>
      </c>
      <c r="C639" s="217">
        <f t="shared" si="162"/>
        <v>2.7675000000000004E-3</v>
      </c>
      <c r="D639" s="219">
        <f t="shared" ca="1" si="163"/>
        <v>0.59346568385993514</v>
      </c>
      <c r="E639" s="218">
        <f t="shared" ca="1" si="164"/>
        <v>0.23646916415502589</v>
      </c>
      <c r="F639" s="187">
        <f t="shared" ca="1" si="165"/>
        <v>1.1674729542506775E-3</v>
      </c>
      <c r="G639" s="217">
        <f t="shared" ca="1" si="166"/>
        <v>3.9349729542506777E-3</v>
      </c>
      <c r="H639" s="187">
        <f t="shared" ca="1" si="167"/>
        <v>2.3434972954250677E-2</v>
      </c>
      <c r="I639" s="191">
        <f t="shared" ca="1" si="176"/>
        <v>0.98782364490049324</v>
      </c>
      <c r="J639" s="190">
        <f t="shared" ca="1" si="176"/>
        <v>0.96122949588253948</v>
      </c>
      <c r="K639" s="190">
        <f t="shared" ca="1" si="176"/>
        <v>0.9325985992144149</v>
      </c>
      <c r="L639" s="190">
        <f t="shared" ca="1" si="176"/>
        <v>0.90281055970466684</v>
      </c>
      <c r="M639" s="190">
        <f t="shared" ca="1" si="176"/>
        <v>0.87250790350498997</v>
      </c>
      <c r="N639" s="190">
        <f t="shared" ca="1" si="176"/>
        <v>0.84215377876961139</v>
      </c>
      <c r="O639" s="190">
        <f t="shared" ca="1" si="176"/>
        <v>0.81207724406124515</v>
      </c>
      <c r="P639" s="190">
        <f t="shared" ca="1" si="176"/>
        <v>0.7825080419685817</v>
      </c>
      <c r="Q639" s="190">
        <f t="shared" ca="1" si="176"/>
        <v>0.75360289744016573</v>
      </c>
      <c r="R639" s="190">
        <f t="shared" ca="1" si="176"/>
        <v>0.72546519317597502</v>
      </c>
      <c r="S639" s="190">
        <f t="shared" ca="1" si="176"/>
        <v>0.6981595746026894</v>
      </c>
      <c r="T639" s="190">
        <f t="shared" ca="1" si="176"/>
        <v>0.6717227274041192</v>
      </c>
      <c r="U639" s="190">
        <f t="shared" ca="1" si="176"/>
        <v>0.6461712945589041</v>
      </c>
      <c r="V639" s="190">
        <f t="shared" ca="1" si="176"/>
        <v>0.621507670892394</v>
      </c>
      <c r="W639" s="187">
        <f t="shared" ca="1" si="176"/>
        <v>0.59772423104622185</v>
      </c>
      <c r="Y639" s="78">
        <f t="shared" ca="1" si="168"/>
        <v>11808062.857127013</v>
      </c>
      <c r="Z639" s="78">
        <f t="shared" ca="1" si="169"/>
        <v>11812027.578777779</v>
      </c>
      <c r="AA639" s="78">
        <f t="shared" ca="1" si="170"/>
        <v>3964.7216507662088</v>
      </c>
    </row>
    <row r="640" spans="1:27" ht="11.25" customHeight="1" x14ac:dyDescent="0.2">
      <c r="A640" s="222">
        <f t="shared" si="171"/>
        <v>630</v>
      </c>
      <c r="B640" s="220">
        <f t="shared" si="161"/>
        <v>1.95E-2</v>
      </c>
      <c r="C640" s="217">
        <f t="shared" si="162"/>
        <v>2.7675000000000004E-3</v>
      </c>
      <c r="D640" s="219">
        <f t="shared" ca="1" si="163"/>
        <v>2.9673892985422001E-2</v>
      </c>
      <c r="E640" s="218">
        <f t="shared" ca="1" si="164"/>
        <v>-1.8856080932856101</v>
      </c>
      <c r="F640" s="187">
        <f t="shared" ca="1" si="165"/>
        <v>-9.3094440414393034E-3</v>
      </c>
      <c r="G640" s="217">
        <f t="shared" ca="1" si="166"/>
        <v>-6.5419440414393026E-3</v>
      </c>
      <c r="H640" s="187">
        <f t="shared" ca="1" si="167"/>
        <v>1.2958055958560697E-2</v>
      </c>
      <c r="I640" s="191">
        <f t="shared" ca="1" si="176"/>
        <v>0.99267563501046774</v>
      </c>
      <c r="J640" s="190">
        <f t="shared" ca="1" si="176"/>
        <v>0.97372188371775603</v>
      </c>
      <c r="K640" s="190">
        <f t="shared" ca="1" si="176"/>
        <v>0.95049778885040459</v>
      </c>
      <c r="L640" s="190">
        <f t="shared" ca="1" si="176"/>
        <v>0.92441240911691891</v>
      </c>
      <c r="M640" s="190">
        <f t="shared" ca="1" si="176"/>
        <v>0.89653334536634821</v>
      </c>
      <c r="N640" s="190">
        <f t="shared" ca="1" si="176"/>
        <v>0.86765561407446545</v>
      </c>
      <c r="O640" s="190">
        <f t="shared" ca="1" si="176"/>
        <v>0.83836231765120728</v>
      </c>
      <c r="P640" s="190">
        <f t="shared" ca="1" si="176"/>
        <v>0.80907489987852454</v>
      </c>
      <c r="Q640" s="190">
        <f t="shared" ca="1" si="176"/>
        <v>0.78009319751926753</v>
      </c>
      <c r="R640" s="190">
        <f t="shared" ca="1" si="176"/>
        <v>0.75162654595457379</v>
      </c>
      <c r="S640" s="190">
        <f t="shared" ca="1" si="176"/>
        <v>0.72381750623771424</v>
      </c>
      <c r="T640" s="190">
        <f t="shared" ca="1" si="176"/>
        <v>0.69675973188000739</v>
      </c>
      <c r="U640" s="190">
        <f t="shared" ca="1" si="176"/>
        <v>0.67051129604327742</v>
      </c>
      <c r="V640" s="190">
        <f t="shared" ca="1" si="176"/>
        <v>0.64510456221147428</v>
      </c>
      <c r="W640" s="187">
        <f t="shared" ca="1" si="176"/>
        <v>0.62055345494381653</v>
      </c>
      <c r="Y640" s="78">
        <f t="shared" ca="1" si="168"/>
        <v>12141400.188456224</v>
      </c>
      <c r="Z640" s="78">
        <f t="shared" ca="1" si="169"/>
        <v>12145122.745464053</v>
      </c>
      <c r="AA640" s="78">
        <f t="shared" ca="1" si="170"/>
        <v>3722.5570078287274</v>
      </c>
    </row>
    <row r="641" spans="1:27" ht="11.25" customHeight="1" x14ac:dyDescent="0.2">
      <c r="A641" s="222">
        <f t="shared" si="171"/>
        <v>631</v>
      </c>
      <c r="B641" s="220">
        <f t="shared" si="161"/>
        <v>1.95E-2</v>
      </c>
      <c r="C641" s="217">
        <f t="shared" si="162"/>
        <v>2.7675000000000004E-3</v>
      </c>
      <c r="D641" s="219">
        <f t="shared" ca="1" si="163"/>
        <v>0.78379625267337583</v>
      </c>
      <c r="E641" s="218">
        <f t="shared" ca="1" si="164"/>
        <v>0.78507858510964712</v>
      </c>
      <c r="F641" s="187">
        <f t="shared" ca="1" si="165"/>
        <v>3.8760149483000627E-3</v>
      </c>
      <c r="G641" s="217">
        <f t="shared" ca="1" si="166"/>
        <v>6.6435149483000631E-3</v>
      </c>
      <c r="H641" s="187">
        <f t="shared" ca="1" si="167"/>
        <v>2.6143514948300063E-2</v>
      </c>
      <c r="I641" s="191">
        <f t="shared" ref="I641:W650" ca="1" si="177">I$8*EXP(-$H641*I$9)</f>
        <v>0.98657314824047593</v>
      </c>
      <c r="J641" s="190">
        <f t="shared" ca="1" si="177"/>
        <v>0.95802606093015918</v>
      </c>
      <c r="K641" s="190">
        <f t="shared" ca="1" si="177"/>
        <v>0.92802630756137594</v>
      </c>
      <c r="L641" s="190">
        <f t="shared" ca="1" si="177"/>
        <v>0.89730854708522745</v>
      </c>
      <c r="M641" s="190">
        <f t="shared" ca="1" si="177"/>
        <v>0.86640217432349764</v>
      </c>
      <c r="N641" s="190">
        <f t="shared" ca="1" si="177"/>
        <v>0.83568375660096594</v>
      </c>
      <c r="O641" s="190">
        <f t="shared" ca="1" si="177"/>
        <v>0.80541702275788829</v>
      </c>
      <c r="P641" s="190">
        <f t="shared" ca="1" si="177"/>
        <v>0.77578293514492569</v>
      </c>
      <c r="Q641" s="190">
        <f t="shared" ca="1" si="177"/>
        <v>0.74690208619209497</v>
      </c>
      <c r="R641" s="190">
        <f t="shared" ca="1" si="177"/>
        <v>0.71885126399800792</v>
      </c>
      <c r="S641" s="190">
        <f t="shared" ca="1" si="177"/>
        <v>0.69167564310348417</v>
      </c>
      <c r="T641" s="190">
        <f t="shared" ca="1" si="177"/>
        <v>0.66539772119016605</v>
      </c>
      <c r="U641" s="190">
        <f t="shared" ca="1" si="177"/>
        <v>0.64002385010364504</v>
      </c>
      <c r="V641" s="190">
        <f t="shared" ca="1" si="177"/>
        <v>0.61554899626531534</v>
      </c>
      <c r="W641" s="187">
        <f t="shared" ca="1" si="177"/>
        <v>0.59196020213862255</v>
      </c>
      <c r="Y641" s="78">
        <f t="shared" ca="1" si="168"/>
        <v>11723579.715635851</v>
      </c>
      <c r="Z641" s="78">
        <f t="shared" ca="1" si="169"/>
        <v>11727606.421452258</v>
      </c>
      <c r="AA641" s="78">
        <f t="shared" ca="1" si="170"/>
        <v>4026.7058164067566</v>
      </c>
    </row>
    <row r="642" spans="1:27" ht="11.25" customHeight="1" x14ac:dyDescent="0.2">
      <c r="A642" s="222">
        <f t="shared" si="171"/>
        <v>632</v>
      </c>
      <c r="B642" s="220">
        <f t="shared" si="161"/>
        <v>1.95E-2</v>
      </c>
      <c r="C642" s="217">
        <f t="shared" si="162"/>
        <v>2.7675000000000004E-3</v>
      </c>
      <c r="D642" s="219">
        <f t="shared" ca="1" si="163"/>
        <v>0.93744508483343236</v>
      </c>
      <c r="E642" s="218">
        <f t="shared" ca="1" si="164"/>
        <v>1.5336741741560298</v>
      </c>
      <c r="F642" s="187">
        <f t="shared" ca="1" si="165"/>
        <v>7.5719095356807965E-3</v>
      </c>
      <c r="G642" s="217">
        <f t="shared" ca="1" si="166"/>
        <v>1.0339409535680797E-2</v>
      </c>
      <c r="H642" s="187">
        <f t="shared" ca="1" si="167"/>
        <v>2.9839409535680796E-2</v>
      </c>
      <c r="I642" s="191">
        <f t="shared" ca="1" si="177"/>
        <v>0.98486935783707852</v>
      </c>
      <c r="J642" s="190">
        <f t="shared" ca="1" si="177"/>
        <v>0.9536720844679536</v>
      </c>
      <c r="K642" s="190">
        <f t="shared" ca="1" si="177"/>
        <v>0.921823407403766</v>
      </c>
      <c r="L642" s="190">
        <f t="shared" ca="1" si="177"/>
        <v>0.88985492350607975</v>
      </c>
      <c r="M642" s="190">
        <f t="shared" ca="1" si="177"/>
        <v>0.85813957695771803</v>
      </c>
      <c r="N642" s="190">
        <f t="shared" ca="1" si="177"/>
        <v>0.82693531358267736</v>
      </c>
      <c r="O642" s="190">
        <f t="shared" ca="1" si="177"/>
        <v>0.79641696490301428</v>
      </c>
      <c r="P642" s="190">
        <f t="shared" ca="1" si="177"/>
        <v>0.76669944973812465</v>
      </c>
      <c r="Q642" s="190">
        <f t="shared" ca="1" si="177"/>
        <v>0.73785462448884076</v>
      </c>
      <c r="R642" s="190">
        <f t="shared" ca="1" si="177"/>
        <v>0.70992350744083066</v>
      </c>
      <c r="S642" s="190">
        <f t="shared" ca="1" si="177"/>
        <v>0.68292514087429601</v>
      </c>
      <c r="T642" s="190">
        <f t="shared" ca="1" si="177"/>
        <v>0.65686301180766948</v>
      </c>
      <c r="U642" s="190">
        <f t="shared" ca="1" si="177"/>
        <v>0.63172970061583222</v>
      </c>
      <c r="V642" s="190">
        <f t="shared" ca="1" si="177"/>
        <v>0.60751024339749493</v>
      </c>
      <c r="W642" s="187">
        <f t="shared" ca="1" si="177"/>
        <v>0.58418456073152758</v>
      </c>
      <c r="Y642" s="78">
        <f t="shared" ca="1" si="168"/>
        <v>11609401.867752904</v>
      </c>
      <c r="Z642" s="78">
        <f t="shared" ca="1" si="169"/>
        <v>11613512.643776715</v>
      </c>
      <c r="AA642" s="78">
        <f t="shared" ca="1" si="170"/>
        <v>4110.7760238107294</v>
      </c>
    </row>
    <row r="643" spans="1:27" ht="11.25" customHeight="1" x14ac:dyDescent="0.2">
      <c r="A643" s="222">
        <f t="shared" si="171"/>
        <v>633</v>
      </c>
      <c r="B643" s="220">
        <f t="shared" si="161"/>
        <v>1.95E-2</v>
      </c>
      <c r="C643" s="217">
        <f t="shared" si="162"/>
        <v>2.7675000000000004E-3</v>
      </c>
      <c r="D643" s="219">
        <f t="shared" ca="1" si="163"/>
        <v>0.32874268982920807</v>
      </c>
      <c r="E643" s="218">
        <f t="shared" ca="1" si="164"/>
        <v>-0.44338763282501897</v>
      </c>
      <c r="F643" s="187">
        <f t="shared" ca="1" si="165"/>
        <v>-2.1890510393696829E-3</v>
      </c>
      <c r="G643" s="217">
        <f t="shared" ca="1" si="166"/>
        <v>5.7844896063031755E-4</v>
      </c>
      <c r="H643" s="187">
        <f t="shared" ca="1" si="167"/>
        <v>2.0078448960630317E-2</v>
      </c>
      <c r="I643" s="191">
        <f t="shared" ca="1" si="177"/>
        <v>0.98937550535314822</v>
      </c>
      <c r="J643" s="190">
        <f t="shared" ca="1" si="177"/>
        <v>0.96521417528194542</v>
      </c>
      <c r="K643" s="190">
        <f t="shared" ca="1" si="177"/>
        <v>0.93829601788566408</v>
      </c>
      <c r="L643" s="190">
        <f t="shared" ca="1" si="177"/>
        <v>0.90967568579396352</v>
      </c>
      <c r="M643" s="190">
        <f t="shared" ca="1" si="177"/>
        <v>0.88013407996616921</v>
      </c>
      <c r="N643" s="190">
        <f t="shared" ca="1" si="177"/>
        <v>0.85024121041508793</v>
      </c>
      <c r="O643" s="190">
        <f t="shared" ca="1" si="177"/>
        <v>0.82040729880634644</v>
      </c>
      <c r="P643" s="190">
        <f t="shared" ca="1" si="177"/>
        <v>0.79092298303475495</v>
      </c>
      <c r="Q643" s="190">
        <f t="shared" ca="1" si="177"/>
        <v>0.7619902560724815</v>
      </c>
      <c r="R643" s="190">
        <f t="shared" ca="1" si="177"/>
        <v>0.73374590863793654</v>
      </c>
      <c r="S643" s="190">
        <f t="shared" ca="1" si="177"/>
        <v>0.70627909503889363</v>
      </c>
      <c r="T643" s="190">
        <f t="shared" ca="1" si="177"/>
        <v>0.67964438779241687</v>
      </c>
      <c r="U643" s="190">
        <f t="shared" ca="1" si="177"/>
        <v>0.6538714196470774</v>
      </c>
      <c r="V643" s="190">
        <f t="shared" ca="1" si="177"/>
        <v>0.62897197089563461</v>
      </c>
      <c r="W643" s="187">
        <f t="shared" ca="1" si="177"/>
        <v>0.60494515865080201</v>
      </c>
      <c r="Y643" s="78">
        <f t="shared" ca="1" si="168"/>
        <v>11913715.153272321</v>
      </c>
      <c r="Z643" s="78">
        <f t="shared" ca="1" si="169"/>
        <v>11917602.671795171</v>
      </c>
      <c r="AA643" s="78">
        <f t="shared" ca="1" si="170"/>
        <v>3887.5185228493065</v>
      </c>
    </row>
    <row r="644" spans="1:27" ht="11.25" customHeight="1" x14ac:dyDescent="0.2">
      <c r="A644" s="222">
        <f t="shared" si="171"/>
        <v>634</v>
      </c>
      <c r="B644" s="220">
        <f t="shared" si="161"/>
        <v>1.95E-2</v>
      </c>
      <c r="C644" s="217">
        <f t="shared" si="162"/>
        <v>2.7675000000000004E-3</v>
      </c>
      <c r="D644" s="219">
        <f t="shared" ca="1" si="163"/>
        <v>0.24860807782762395</v>
      </c>
      <c r="E644" s="218">
        <f t="shared" ca="1" si="164"/>
        <v>-0.67887643873250492</v>
      </c>
      <c r="F644" s="187">
        <f t="shared" ca="1" si="165"/>
        <v>-3.3516838625886071E-3</v>
      </c>
      <c r="G644" s="217">
        <f t="shared" ca="1" si="166"/>
        <v>-5.8418386258860672E-4</v>
      </c>
      <c r="H644" s="187">
        <f t="shared" ca="1" si="167"/>
        <v>1.8915816137411393E-2</v>
      </c>
      <c r="I644" s="191">
        <f t="shared" ca="1" si="177"/>
        <v>0.98991360708342913</v>
      </c>
      <c r="J644" s="190">
        <f t="shared" ca="1" si="177"/>
        <v>0.96659823678945211</v>
      </c>
      <c r="K644" s="190">
        <f t="shared" ca="1" si="177"/>
        <v>0.94027759524719567</v>
      </c>
      <c r="L644" s="190">
        <f t="shared" ca="1" si="177"/>
        <v>0.91206578096250168</v>
      </c>
      <c r="M644" s="190">
        <f t="shared" ca="1" si="177"/>
        <v>0.88279114857125907</v>
      </c>
      <c r="N644" s="190">
        <f t="shared" ca="1" si="177"/>
        <v>0.85306060742670964</v>
      </c>
      <c r="O644" s="190">
        <f t="shared" ca="1" si="177"/>
        <v>0.82331254349796812</v>
      </c>
      <c r="P644" s="190">
        <f t="shared" ca="1" si="177"/>
        <v>0.79385880224540462</v>
      </c>
      <c r="Q644" s="190">
        <f t="shared" ca="1" si="177"/>
        <v>0.76491718390943586</v>
      </c>
      <c r="R644" s="190">
        <f t="shared" ca="1" si="177"/>
        <v>0.73663616831083534</v>
      </c>
      <c r="S644" s="190">
        <f t="shared" ca="1" si="177"/>
        <v>0.70911349805085999</v>
      </c>
      <c r="T644" s="190">
        <f t="shared" ca="1" si="177"/>
        <v>0.682410020679594</v>
      </c>
      <c r="U644" s="190">
        <f t="shared" ca="1" si="177"/>
        <v>0.65655993007849467</v>
      </c>
      <c r="V644" s="190">
        <f t="shared" ca="1" si="177"/>
        <v>0.63157830444884244</v>
      </c>
      <c r="W644" s="187">
        <f t="shared" ca="1" si="177"/>
        <v>0.60746663152672886</v>
      </c>
      <c r="Y644" s="78">
        <f t="shared" ca="1" si="168"/>
        <v>11950560.058828713</v>
      </c>
      <c r="Z644" s="78">
        <f t="shared" ca="1" si="169"/>
        <v>11954420.744363582</v>
      </c>
      <c r="AA644" s="78">
        <f t="shared" ca="1" si="170"/>
        <v>3860.6855348683894</v>
      </c>
    </row>
    <row r="645" spans="1:27" ht="11.25" customHeight="1" x14ac:dyDescent="0.2">
      <c r="A645" s="222">
        <f t="shared" si="171"/>
        <v>635</v>
      </c>
      <c r="B645" s="220">
        <f t="shared" si="161"/>
        <v>1.95E-2</v>
      </c>
      <c r="C645" s="217">
        <f t="shared" si="162"/>
        <v>2.7675000000000004E-3</v>
      </c>
      <c r="D645" s="219">
        <f t="shared" ca="1" si="163"/>
        <v>0.70112203994318001</v>
      </c>
      <c r="E645" s="218">
        <f t="shared" ca="1" si="164"/>
        <v>0.52763035520155366</v>
      </c>
      <c r="F645" s="187">
        <f t="shared" ca="1" si="165"/>
        <v>2.6049661559071399E-3</v>
      </c>
      <c r="G645" s="217">
        <f t="shared" ca="1" si="166"/>
        <v>5.3724661559071407E-3</v>
      </c>
      <c r="H645" s="187">
        <f t="shared" ca="1" si="167"/>
        <v>2.4872466155907141E-2</v>
      </c>
      <c r="I645" s="191">
        <f t="shared" ca="1" si="177"/>
        <v>0.98715977676872158</v>
      </c>
      <c r="J645" s="190">
        <f t="shared" ca="1" si="177"/>
        <v>0.95952801858095538</v>
      </c>
      <c r="K645" s="190">
        <f t="shared" ca="1" si="177"/>
        <v>0.93016916768722702</v>
      </c>
      <c r="L645" s="190">
        <f t="shared" ca="1" si="177"/>
        <v>0.89988631142551012</v>
      </c>
      <c r="M645" s="190">
        <f t="shared" ca="1" si="177"/>
        <v>0.86926209624732054</v>
      </c>
      <c r="N645" s="190">
        <f t="shared" ca="1" si="177"/>
        <v>0.83871375752504018</v>
      </c>
      <c r="O645" s="190">
        <f t="shared" ca="1" si="177"/>
        <v>0.80853566295093571</v>
      </c>
      <c r="P645" s="190">
        <f t="shared" ca="1" si="177"/>
        <v>0.7789316261885374</v>
      </c>
      <c r="Q645" s="190">
        <f t="shared" ca="1" si="177"/>
        <v>0.75003915175440727</v>
      </c>
      <c r="R645" s="190">
        <f t="shared" ca="1" si="177"/>
        <v>0.72194746761740292</v>
      </c>
      <c r="S645" s="190">
        <f t="shared" ca="1" si="177"/>
        <v>0.69471085160995849</v>
      </c>
      <c r="T645" s="190">
        <f t="shared" ca="1" si="177"/>
        <v>0.66835843232484649</v>
      </c>
      <c r="U645" s="190">
        <f t="shared" ca="1" si="177"/>
        <v>0.64290136988594471</v>
      </c>
      <c r="V645" s="190">
        <f t="shared" ca="1" si="177"/>
        <v>0.61833810064731642</v>
      </c>
      <c r="W645" s="187">
        <f t="shared" ca="1" si="177"/>
        <v>0.59465815733698191</v>
      </c>
      <c r="Y645" s="78">
        <f t="shared" ca="1" si="168"/>
        <v>11763139.948551107</v>
      </c>
      <c r="Z645" s="78">
        <f t="shared" ca="1" si="169"/>
        <v>11767137.603938118</v>
      </c>
      <c r="AA645" s="78">
        <f t="shared" ca="1" si="170"/>
        <v>3997.6553870104253</v>
      </c>
    </row>
    <row r="646" spans="1:27" ht="11.25" customHeight="1" x14ac:dyDescent="0.2">
      <c r="A646" s="222">
        <f t="shared" si="171"/>
        <v>636</v>
      </c>
      <c r="B646" s="220">
        <f t="shared" si="161"/>
        <v>1.95E-2</v>
      </c>
      <c r="C646" s="217">
        <f t="shared" si="162"/>
        <v>2.7675000000000004E-3</v>
      </c>
      <c r="D646" s="219">
        <f t="shared" ca="1" si="163"/>
        <v>0.41916771760269966</v>
      </c>
      <c r="E646" s="218">
        <f t="shared" ca="1" si="164"/>
        <v>-0.20402311556907429</v>
      </c>
      <c r="F646" s="187">
        <f t="shared" ca="1" si="165"/>
        <v>-1.0072834245428276E-3</v>
      </c>
      <c r="G646" s="217">
        <f t="shared" ca="1" si="166"/>
        <v>1.7602165754571728E-3</v>
      </c>
      <c r="H646" s="187">
        <f t="shared" ca="1" si="167"/>
        <v>2.1260216575457173E-2</v>
      </c>
      <c r="I646" s="191">
        <f t="shared" ca="1" si="177"/>
        <v>0.98882884722461195</v>
      </c>
      <c r="J646" s="190">
        <f t="shared" ca="1" si="177"/>
        <v>0.96380936567594078</v>
      </c>
      <c r="K646" s="190">
        <f t="shared" ca="1" si="177"/>
        <v>0.93628610708011795</v>
      </c>
      <c r="L646" s="190">
        <f t="shared" ca="1" si="177"/>
        <v>0.90725267276229937</v>
      </c>
      <c r="M646" s="190">
        <f t="shared" ca="1" si="177"/>
        <v>0.87744147667096895</v>
      </c>
      <c r="N646" s="190">
        <f t="shared" ca="1" si="177"/>
        <v>0.84738496067098634</v>
      </c>
      <c r="O646" s="190">
        <f t="shared" ca="1" si="177"/>
        <v>0.81746474523367851</v>
      </c>
      <c r="P646" s="190">
        <f t="shared" ca="1" si="177"/>
        <v>0.78794997207050788</v>
      </c>
      <c r="Q646" s="190">
        <f t="shared" ca="1" si="177"/>
        <v>0.75902663395296721</v>
      </c>
      <c r="R646" s="190">
        <f t="shared" ca="1" si="177"/>
        <v>0.73081970206529967</v>
      </c>
      <c r="S646" s="190">
        <f t="shared" ca="1" si="177"/>
        <v>0.70340965336735528</v>
      </c>
      <c r="T646" s="190">
        <f t="shared" ca="1" si="177"/>
        <v>0.67684472405751028</v>
      </c>
      <c r="U646" s="190">
        <f t="shared" ca="1" si="177"/>
        <v>0.65114994334372323</v>
      </c>
      <c r="V646" s="190">
        <f t="shared" ca="1" si="177"/>
        <v>0.62633376418574671</v>
      </c>
      <c r="W646" s="187">
        <f t="shared" ca="1" si="177"/>
        <v>0.60239291266660511</v>
      </c>
      <c r="Y646" s="78">
        <f t="shared" ca="1" si="168"/>
        <v>11876395.48102832</v>
      </c>
      <c r="Z646" s="78">
        <f t="shared" ca="1" si="169"/>
        <v>11880310.227470893</v>
      </c>
      <c r="AA646" s="78">
        <f t="shared" ca="1" si="170"/>
        <v>3914.746442573145</v>
      </c>
    </row>
    <row r="647" spans="1:27" ht="11.25" customHeight="1" x14ac:dyDescent="0.2">
      <c r="A647" s="222">
        <f t="shared" si="171"/>
        <v>637</v>
      </c>
      <c r="B647" s="220">
        <f t="shared" si="161"/>
        <v>1.95E-2</v>
      </c>
      <c r="C647" s="217">
        <f t="shared" si="162"/>
        <v>2.7675000000000004E-3</v>
      </c>
      <c r="D647" s="219">
        <f t="shared" ca="1" si="163"/>
        <v>0.88112382320194271</v>
      </c>
      <c r="E647" s="218">
        <f t="shared" ca="1" si="164"/>
        <v>1.180623425074576</v>
      </c>
      <c r="F647" s="187">
        <f t="shared" ca="1" si="165"/>
        <v>5.8288611238366123E-3</v>
      </c>
      <c r="G647" s="217">
        <f t="shared" ca="1" si="166"/>
        <v>8.5963611238366131E-3</v>
      </c>
      <c r="H647" s="187">
        <f t="shared" ca="1" si="167"/>
        <v>2.8096361123836615E-2</v>
      </c>
      <c r="I647" s="191">
        <f t="shared" ca="1" si="177"/>
        <v>0.98567252820990559</v>
      </c>
      <c r="J647" s="190">
        <f t="shared" ca="1" si="177"/>
        <v>0.95572302477949045</v>
      </c>
      <c r="K647" s="190">
        <f t="shared" ca="1" si="177"/>
        <v>0.9247436206026991</v>
      </c>
      <c r="L647" s="190">
        <f t="shared" ca="1" si="177"/>
        <v>0.89336243653062664</v>
      </c>
      <c r="M647" s="190">
        <f t="shared" ca="1" si="177"/>
        <v>0.86202649794874198</v>
      </c>
      <c r="N647" s="190">
        <f t="shared" ca="1" si="177"/>
        <v>0.83104976195261659</v>
      </c>
      <c r="O647" s="190">
        <f t="shared" ca="1" si="177"/>
        <v>0.80064894936792652</v>
      </c>
      <c r="P647" s="190">
        <f t="shared" ca="1" si="177"/>
        <v>0.77097005162316379</v>
      </c>
      <c r="Q647" s="190">
        <f t="shared" ca="1" si="177"/>
        <v>0.74210782842656209</v>
      </c>
      <c r="R647" s="190">
        <f t="shared" ca="1" si="177"/>
        <v>0.71412009338304405</v>
      </c>
      <c r="S647" s="190">
        <f t="shared" ca="1" si="177"/>
        <v>0.68703815080452646</v>
      </c>
      <c r="T647" s="190">
        <f t="shared" ca="1" si="177"/>
        <v>0.66087440355908544</v>
      </c>
      <c r="U647" s="190">
        <f t="shared" ca="1" si="177"/>
        <v>0.6356278881721642</v>
      </c>
      <c r="V647" s="190">
        <f t="shared" ca="1" si="177"/>
        <v>0.61128829465405532</v>
      </c>
      <c r="W647" s="187">
        <f t="shared" ca="1" si="177"/>
        <v>0.58783888040608367</v>
      </c>
      <c r="Y647" s="78">
        <f t="shared" ca="1" si="168"/>
        <v>11663092.41042069</v>
      </c>
      <c r="Z647" s="78">
        <f t="shared" ca="1" si="169"/>
        <v>11667163.614469122</v>
      </c>
      <c r="AA647" s="78">
        <f t="shared" ca="1" si="170"/>
        <v>4071.2040484324098</v>
      </c>
    </row>
    <row r="648" spans="1:27" ht="11.25" customHeight="1" x14ac:dyDescent="0.2">
      <c r="A648" s="222">
        <f t="shared" si="171"/>
        <v>638</v>
      </c>
      <c r="B648" s="220">
        <f t="shared" si="161"/>
        <v>1.95E-2</v>
      </c>
      <c r="C648" s="217">
        <f t="shared" si="162"/>
        <v>2.7675000000000004E-3</v>
      </c>
      <c r="D648" s="219">
        <f t="shared" ca="1" si="163"/>
        <v>0.55773882567551147</v>
      </c>
      <c r="E648" s="218">
        <f t="shared" ca="1" si="164"/>
        <v>0.14523877983570277</v>
      </c>
      <c r="F648" s="187">
        <f t="shared" ca="1" si="165"/>
        <v>7.1705902108821649E-4</v>
      </c>
      <c r="G648" s="217">
        <f t="shared" ca="1" si="166"/>
        <v>3.484559021088217E-3</v>
      </c>
      <c r="H648" s="187">
        <f t="shared" ca="1" si="167"/>
        <v>2.2984559021088216E-2</v>
      </c>
      <c r="I648" s="191">
        <f t="shared" ca="1" si="177"/>
        <v>0.98803174848246178</v>
      </c>
      <c r="J648" s="190">
        <f t="shared" ca="1" si="177"/>
        <v>0.96176324526223966</v>
      </c>
      <c r="K648" s="190">
        <f t="shared" ca="1" si="177"/>
        <v>0.93336112485781364</v>
      </c>
      <c r="L648" s="190">
        <f t="shared" ca="1" si="177"/>
        <v>0.90372877668806306</v>
      </c>
      <c r="M648" s="190">
        <f t="shared" ca="1" si="177"/>
        <v>0.87352741332987915</v>
      </c>
      <c r="N648" s="190">
        <f t="shared" ca="1" si="177"/>
        <v>0.84323455101052569</v>
      </c>
      <c r="O648" s="190">
        <f t="shared" ca="1" si="177"/>
        <v>0.81319012667138013</v>
      </c>
      <c r="P648" s="190">
        <f t="shared" ca="1" si="177"/>
        <v>0.78363202588485381</v>
      </c>
      <c r="Q648" s="190">
        <f t="shared" ca="1" si="177"/>
        <v>0.75472301649525075</v>
      </c>
      <c r="R648" s="190">
        <f t="shared" ca="1" si="177"/>
        <v>0.72657093515454652</v>
      </c>
      <c r="S648" s="190">
        <f t="shared" ca="1" si="177"/>
        <v>0.6992436916324678</v>
      </c>
      <c r="T648" s="190">
        <f t="shared" ca="1" si="177"/>
        <v>0.67278035219008769</v>
      </c>
      <c r="U648" s="190">
        <f t="shared" ca="1" si="177"/>
        <v>0.64719928762432521</v>
      </c>
      <c r="V648" s="190">
        <f t="shared" ca="1" si="177"/>
        <v>0.62250414057554015</v>
      </c>
      <c r="W648" s="187">
        <f t="shared" ca="1" si="177"/>
        <v>0.59868818175921223</v>
      </c>
      <c r="Y648" s="78">
        <f t="shared" ca="1" si="168"/>
        <v>11822178.617618648</v>
      </c>
      <c r="Z648" s="78">
        <f t="shared" ca="1" si="169"/>
        <v>11826133.003411006</v>
      </c>
      <c r="AA648" s="78">
        <f t="shared" ca="1" si="170"/>
        <v>3954.3857923578471</v>
      </c>
    </row>
    <row r="649" spans="1:27" ht="11.25" customHeight="1" x14ac:dyDescent="0.2">
      <c r="A649" s="222">
        <f t="shared" si="171"/>
        <v>639</v>
      </c>
      <c r="B649" s="220">
        <f t="shared" si="161"/>
        <v>1.95E-2</v>
      </c>
      <c r="C649" s="217">
        <f t="shared" si="162"/>
        <v>2.7675000000000004E-3</v>
      </c>
      <c r="D649" s="219">
        <f t="shared" ca="1" si="163"/>
        <v>0.48318133246072192</v>
      </c>
      <c r="E649" s="218">
        <f t="shared" ca="1" si="164"/>
        <v>-4.2170643381876066E-2</v>
      </c>
      <c r="F649" s="187">
        <f t="shared" ca="1" si="165"/>
        <v>-2.082008696043519E-4</v>
      </c>
      <c r="G649" s="217">
        <f t="shared" ca="1" si="166"/>
        <v>2.5592991303956484E-3</v>
      </c>
      <c r="H649" s="187">
        <f t="shared" ca="1" si="167"/>
        <v>2.205929913039565E-2</v>
      </c>
      <c r="I649" s="191">
        <f t="shared" ca="1" si="177"/>
        <v>0.98845938145394652</v>
      </c>
      <c r="J649" s="190">
        <f t="shared" ca="1" si="177"/>
        <v>0.96286062639816417</v>
      </c>
      <c r="K649" s="190">
        <f t="shared" ca="1" si="177"/>
        <v>0.93492949462871866</v>
      </c>
      <c r="L649" s="190">
        <f t="shared" ca="1" si="177"/>
        <v>0.90561794867312984</v>
      </c>
      <c r="M649" s="190">
        <f t="shared" ca="1" si="177"/>
        <v>0.87562547342397989</v>
      </c>
      <c r="N649" s="190">
        <f t="shared" ca="1" si="177"/>
        <v>0.84545907344942361</v>
      </c>
      <c r="O649" s="190">
        <f t="shared" ca="1" si="177"/>
        <v>0.81548104522838416</v>
      </c>
      <c r="P649" s="190">
        <f t="shared" ca="1" si="177"/>
        <v>0.7859460298237767</v>
      </c>
      <c r="Q649" s="190">
        <f t="shared" ca="1" si="177"/>
        <v>0.75702923939817302</v>
      </c>
      <c r="R649" s="190">
        <f t="shared" ca="1" si="177"/>
        <v>0.72884768833795677</v>
      </c>
      <c r="S649" s="190">
        <f t="shared" ca="1" si="177"/>
        <v>0.70147601595251763</v>
      </c>
      <c r="T649" s="190">
        <f t="shared" ca="1" si="177"/>
        <v>0.67495819786081812</v>
      </c>
      <c r="U649" s="190">
        <f t="shared" ca="1" si="177"/>
        <v>0.64931616904007672</v>
      </c>
      <c r="V649" s="190">
        <f t="shared" ca="1" si="177"/>
        <v>0.62455614671679183</v>
      </c>
      <c r="W649" s="187">
        <f t="shared" ca="1" si="177"/>
        <v>0.60067325079501288</v>
      </c>
      <c r="Y649" s="78">
        <f t="shared" ca="1" si="168"/>
        <v>11851235.781180872</v>
      </c>
      <c r="Z649" s="78">
        <f t="shared" ca="1" si="169"/>
        <v>11855168.9105742</v>
      </c>
      <c r="AA649" s="78">
        <f t="shared" ca="1" si="170"/>
        <v>3933.1293933279812</v>
      </c>
    </row>
    <row r="650" spans="1:27" ht="11.25" customHeight="1" x14ac:dyDescent="0.2">
      <c r="A650" s="222">
        <f t="shared" si="171"/>
        <v>640</v>
      </c>
      <c r="B650" s="220">
        <f t="shared" si="161"/>
        <v>1.95E-2</v>
      </c>
      <c r="C650" s="217">
        <f t="shared" si="162"/>
        <v>2.7675000000000004E-3</v>
      </c>
      <c r="D650" s="219">
        <f t="shared" ca="1" si="163"/>
        <v>0.20524983633741889</v>
      </c>
      <c r="E650" s="218">
        <f t="shared" ca="1" si="164"/>
        <v>-0.82301463205072922</v>
      </c>
      <c r="F650" s="187">
        <f t="shared" ca="1" si="165"/>
        <v>-4.0633091731228053E-3</v>
      </c>
      <c r="G650" s="217">
        <f t="shared" ca="1" si="166"/>
        <v>-1.2958091731228049E-3</v>
      </c>
      <c r="H650" s="187">
        <f t="shared" ca="1" si="167"/>
        <v>1.8204190826877194E-2</v>
      </c>
      <c r="I650" s="191">
        <f t="shared" ca="1" si="177"/>
        <v>0.99024311323749425</v>
      </c>
      <c r="J650" s="190">
        <f t="shared" ca="1" si="177"/>
        <v>0.96744637333824479</v>
      </c>
      <c r="K650" s="190">
        <f t="shared" ca="1" si="177"/>
        <v>0.94149254493683321</v>
      </c>
      <c r="L650" s="190">
        <f t="shared" ca="1" si="177"/>
        <v>0.91353180964217129</v>
      </c>
      <c r="M650" s="190">
        <f t="shared" ca="1" si="177"/>
        <v>0.88442144540568168</v>
      </c>
      <c r="N650" s="190">
        <f t="shared" ca="1" si="177"/>
        <v>0.85479091692395215</v>
      </c>
      <c r="O650" s="190">
        <f t="shared" ca="1" si="177"/>
        <v>0.82509586164207938</v>
      </c>
      <c r="P650" s="190">
        <f t="shared" ca="1" si="177"/>
        <v>0.79566113482759127</v>
      </c>
      <c r="Q650" s="190">
        <f t="shared" ca="1" si="177"/>
        <v>0.76671424446764136</v>
      </c>
      <c r="R650" s="190">
        <f t="shared" ca="1" si="177"/>
        <v>0.73841085497135783</v>
      </c>
      <c r="S650" s="190">
        <f t="shared" ca="1" si="177"/>
        <v>0.7108539909388093</v>
      </c>
      <c r="T650" s="190">
        <f t="shared" ca="1" si="177"/>
        <v>0.68410836104783523</v>
      </c>
      <c r="U650" s="190">
        <f t="shared" ca="1" si="177"/>
        <v>0.65821096675722335</v>
      </c>
      <c r="V650" s="190">
        <f t="shared" ca="1" si="177"/>
        <v>0.63317891687750993</v>
      </c>
      <c r="W650" s="187">
        <f t="shared" ca="1" si="177"/>
        <v>0.60901515916215154</v>
      </c>
      <c r="Y650" s="78">
        <f t="shared" ca="1" si="168"/>
        <v>11973175.694176577</v>
      </c>
      <c r="Z650" s="78">
        <f t="shared" ca="1" si="169"/>
        <v>11977019.934291646</v>
      </c>
      <c r="AA650" s="78">
        <f t="shared" ca="1" si="170"/>
        <v>3844.2401150688529</v>
      </c>
    </row>
    <row r="651" spans="1:27" ht="11.25" customHeight="1" x14ac:dyDescent="0.2">
      <c r="A651" s="222">
        <f t="shared" si="171"/>
        <v>641</v>
      </c>
      <c r="B651" s="220">
        <f t="shared" ref="B651:B714" si="178">$B$5</f>
        <v>1.95E-2</v>
      </c>
      <c r="C651" s="217">
        <f t="shared" ref="C651:C714" si="179">$B$2*($B$3-$B651)*$B$8</f>
        <v>2.7675000000000004E-3</v>
      </c>
      <c r="D651" s="219">
        <f t="shared" ref="D651:D714" ca="1" si="180">RAND()</f>
        <v>0.31225360424710502</v>
      </c>
      <c r="E651" s="218">
        <f t="shared" ref="E651:E714" ca="1" si="181">NORMINV(D651,0,1)</f>
        <v>-0.48947251500271516</v>
      </c>
      <c r="F651" s="187">
        <f t="shared" ref="F651:F714" ca="1" si="182">SQRT($B651)*$B$9*E651</f>
        <v>-2.4165769146124142E-3</v>
      </c>
      <c r="G651" s="217">
        <f t="shared" ref="G651:G714" ca="1" si="183">C651+F651</f>
        <v>3.5092308538758627E-4</v>
      </c>
      <c r="H651" s="187">
        <f t="shared" ref="H651:H714" ca="1" si="184">$B651+G651</f>
        <v>1.9850923085387585E-2</v>
      </c>
      <c r="I651" s="191">
        <f t="shared" ref="I651:W660" ca="1" si="185">I$8*EXP(-$H651*I$9)</f>
        <v>0.98948078820333885</v>
      </c>
      <c r="J651" s="190">
        <f t="shared" ca="1" si="185"/>
        <v>0.96548487843080177</v>
      </c>
      <c r="K651" s="190">
        <f t="shared" ca="1" si="185"/>
        <v>0.93868348130988233</v>
      </c>
      <c r="L651" s="190">
        <f t="shared" ca="1" si="185"/>
        <v>0.91014293116470435</v>
      </c>
      <c r="M651" s="190">
        <f t="shared" ca="1" si="185"/>
        <v>0.8806534350121471</v>
      </c>
      <c r="N651" s="190">
        <f t="shared" ca="1" si="185"/>
        <v>0.85079222877746219</v>
      </c>
      <c r="O651" s="190">
        <f t="shared" ca="1" si="185"/>
        <v>0.82097504381467734</v>
      </c>
      <c r="P651" s="190">
        <f t="shared" ca="1" si="185"/>
        <v>0.79149666367615457</v>
      </c>
      <c r="Q651" s="190">
        <f t="shared" ca="1" si="185"/>
        <v>0.76256216963110512</v>
      </c>
      <c r="R651" s="190">
        <f t="shared" ca="1" si="185"/>
        <v>0.73431063517761064</v>
      </c>
      <c r="S651" s="190">
        <f t="shared" ca="1" si="185"/>
        <v>0.7068328913196541</v>
      </c>
      <c r="T651" s="190">
        <f t="shared" ca="1" si="185"/>
        <v>0.68018473536001112</v>
      </c>
      <c r="U651" s="190">
        <f t="shared" ca="1" si="185"/>
        <v>0.6543966901421846</v>
      </c>
      <c r="V651" s="190">
        <f t="shared" ca="1" si="185"/>
        <v>0.62948117944292492</v>
      </c>
      <c r="W651" s="187">
        <f t="shared" ca="1" si="185"/>
        <v>0.60543778287071182</v>
      </c>
      <c r="Y651" s="78">
        <f t="shared" ref="Y651:Y714" ca="1" si="186">SUMPRODUCT($I651:$W651,$I$3:$W$3)</f>
        <v>11920915.534333372</v>
      </c>
      <c r="Z651" s="78">
        <f t="shared" ref="Z651:Z714" ca="1" si="187">SUMPRODUCT($I651:$W651,$I$4:$W$4)</f>
        <v>11924797.805183019</v>
      </c>
      <c r="AA651" s="78">
        <f t="shared" ref="AA651:AA714" ca="1" si="188">+Z651-Y651</f>
        <v>3882.2708496470004</v>
      </c>
    </row>
    <row r="652" spans="1:27" ht="11.25" customHeight="1" x14ac:dyDescent="0.2">
      <c r="A652" s="222">
        <f t="shared" ref="A652:A715" si="189">+A651+1</f>
        <v>642</v>
      </c>
      <c r="B652" s="220">
        <f t="shared" si="178"/>
        <v>1.95E-2</v>
      </c>
      <c r="C652" s="217">
        <f t="shared" si="179"/>
        <v>2.7675000000000004E-3</v>
      </c>
      <c r="D652" s="219">
        <f t="shared" ca="1" si="180"/>
        <v>0.66066337443521328</v>
      </c>
      <c r="E652" s="218">
        <f t="shared" ca="1" si="181"/>
        <v>0.41427427545099554</v>
      </c>
      <c r="F652" s="187">
        <f t="shared" ca="1" si="182"/>
        <v>2.0453153541565186E-3</v>
      </c>
      <c r="G652" s="217">
        <f t="shared" ca="1" si="183"/>
        <v>4.812815354156519E-3</v>
      </c>
      <c r="H652" s="187">
        <f t="shared" ca="1" si="184"/>
        <v>2.4312815354156518E-2</v>
      </c>
      <c r="I652" s="191">
        <f t="shared" ca="1" si="185"/>
        <v>0.98741818360374012</v>
      </c>
      <c r="J652" s="190">
        <f t="shared" ca="1" si="185"/>
        <v>0.96019008644280657</v>
      </c>
      <c r="K652" s="190">
        <f t="shared" ca="1" si="185"/>
        <v>0.93111425078656895</v>
      </c>
      <c r="L652" s="190">
        <f t="shared" ca="1" si="185"/>
        <v>0.90102366421156477</v>
      </c>
      <c r="M652" s="190">
        <f t="shared" ca="1" si="185"/>
        <v>0.87052432949769765</v>
      </c>
      <c r="N652" s="190">
        <f t="shared" ca="1" si="185"/>
        <v>0.84005136725401941</v>
      </c>
      <c r="O652" s="190">
        <f t="shared" ca="1" si="185"/>
        <v>0.80991264617666547</v>
      </c>
      <c r="P652" s="190">
        <f t="shared" ca="1" si="185"/>
        <v>0.78032206393698422</v>
      </c>
      <c r="Q652" s="190">
        <f t="shared" ca="1" si="185"/>
        <v>0.75142459619386803</v>
      </c>
      <c r="R652" s="190">
        <f t="shared" ca="1" si="185"/>
        <v>0.72331497084200547</v>
      </c>
      <c r="S652" s="190">
        <f t="shared" ca="1" si="185"/>
        <v>0.69605149293498125</v>
      </c>
      <c r="T652" s="190">
        <f t="shared" ca="1" si="185"/>
        <v>0.66966622590426017</v>
      </c>
      <c r="U652" s="190">
        <f t="shared" ca="1" si="185"/>
        <v>0.64417245879648832</v>
      </c>
      <c r="V652" s="190">
        <f t="shared" ca="1" si="185"/>
        <v>0.61957016477263571</v>
      </c>
      <c r="W652" s="187">
        <f t="shared" ca="1" si="185"/>
        <v>0.59584997975290954</v>
      </c>
      <c r="Y652" s="78">
        <f t="shared" ca="1" si="186"/>
        <v>11780606.481107194</v>
      </c>
      <c r="Z652" s="78">
        <f t="shared" ca="1" si="187"/>
        <v>11784591.324364748</v>
      </c>
      <c r="AA652" s="78">
        <f t="shared" ca="1" si="188"/>
        <v>3984.8432575538754</v>
      </c>
    </row>
    <row r="653" spans="1:27" ht="11.25" customHeight="1" x14ac:dyDescent="0.2">
      <c r="A653" s="222">
        <f t="shared" si="189"/>
        <v>643</v>
      </c>
      <c r="B653" s="220">
        <f t="shared" si="178"/>
        <v>1.95E-2</v>
      </c>
      <c r="C653" s="217">
        <f t="shared" si="179"/>
        <v>2.7675000000000004E-3</v>
      </c>
      <c r="D653" s="219">
        <f t="shared" ca="1" si="180"/>
        <v>2.7826022350301405E-2</v>
      </c>
      <c r="E653" s="218">
        <f t="shared" ca="1" si="181"/>
        <v>-1.9137504872272777</v>
      </c>
      <c r="F653" s="187">
        <f t="shared" ca="1" si="182"/>
        <v>-9.448385978804234E-3</v>
      </c>
      <c r="G653" s="217">
        <f t="shared" ca="1" si="183"/>
        <v>-6.6808859788042331E-3</v>
      </c>
      <c r="H653" s="187">
        <f t="shared" ca="1" si="184"/>
        <v>1.2819114021195767E-2</v>
      </c>
      <c r="I653" s="191">
        <f t="shared" ca="1" si="185"/>
        <v>0.9927401406079529</v>
      </c>
      <c r="J653" s="190">
        <f t="shared" ca="1" si="185"/>
        <v>0.97388864045719215</v>
      </c>
      <c r="K653" s="190">
        <f t="shared" ca="1" si="185"/>
        <v>0.95073745660122277</v>
      </c>
      <c r="L653" s="190">
        <f t="shared" ca="1" si="185"/>
        <v>0.92470233255568135</v>
      </c>
      <c r="M653" s="190">
        <f t="shared" ca="1" si="185"/>
        <v>0.89685636925762791</v>
      </c>
      <c r="N653" s="190">
        <f t="shared" ca="1" si="185"/>
        <v>0.86799894986747939</v>
      </c>
      <c r="O653" s="190">
        <f t="shared" ca="1" si="185"/>
        <v>0.83871655930263345</v>
      </c>
      <c r="P653" s="190">
        <f t="shared" ca="1" si="185"/>
        <v>0.80943321569482329</v>
      </c>
      <c r="Q653" s="190">
        <f t="shared" ca="1" si="185"/>
        <v>0.78045068973167819</v>
      </c>
      <c r="R653" s="190">
        <f t="shared" ca="1" si="185"/>
        <v>0.7519797552480314</v>
      </c>
      <c r="S653" s="190">
        <f t="shared" ca="1" si="185"/>
        <v>0.72416403481102143</v>
      </c>
      <c r="T653" s="190">
        <f t="shared" ca="1" si="185"/>
        <v>0.69709796012308001</v>
      </c>
      <c r="U653" s="190">
        <f t="shared" ca="1" si="185"/>
        <v>0.67084017146010788</v>
      </c>
      <c r="V653" s="190">
        <f t="shared" ca="1" si="185"/>
        <v>0.64542344320723577</v>
      </c>
      <c r="W653" s="187">
        <f t="shared" ca="1" si="185"/>
        <v>0.62086199580243484</v>
      </c>
      <c r="Y653" s="78">
        <f t="shared" ca="1" si="186"/>
        <v>12145891.714728203</v>
      </c>
      <c r="Z653" s="78">
        <f t="shared" ca="1" si="187"/>
        <v>12149611.039475873</v>
      </c>
      <c r="AA653" s="78">
        <f t="shared" ca="1" si="188"/>
        <v>3719.3247476704419</v>
      </c>
    </row>
    <row r="654" spans="1:27" ht="11.25" customHeight="1" x14ac:dyDescent="0.2">
      <c r="A654" s="222">
        <f t="shared" si="189"/>
        <v>644</v>
      </c>
      <c r="B654" s="220">
        <f t="shared" si="178"/>
        <v>1.95E-2</v>
      </c>
      <c r="C654" s="217">
        <f t="shared" si="179"/>
        <v>2.7675000000000004E-3</v>
      </c>
      <c r="D654" s="219">
        <f t="shared" ca="1" si="180"/>
        <v>0.91154793875088269</v>
      </c>
      <c r="E654" s="218">
        <f t="shared" ca="1" si="181"/>
        <v>1.3503488103157135</v>
      </c>
      <c r="F654" s="187">
        <f t="shared" ca="1" si="182"/>
        <v>6.6668130725689254E-3</v>
      </c>
      <c r="G654" s="217">
        <f t="shared" ca="1" si="183"/>
        <v>9.4343130725689263E-3</v>
      </c>
      <c r="H654" s="187">
        <f t="shared" ca="1" si="184"/>
        <v>2.8934313072568926E-2</v>
      </c>
      <c r="I654" s="191">
        <f t="shared" ca="1" si="185"/>
        <v>0.98528633089261231</v>
      </c>
      <c r="J654" s="190">
        <f t="shared" ca="1" si="185"/>
        <v>0.95473650714601788</v>
      </c>
      <c r="K654" s="190">
        <f t="shared" ca="1" si="185"/>
        <v>0.92333860638952103</v>
      </c>
      <c r="L654" s="190">
        <f t="shared" ca="1" si="185"/>
        <v>0.89167451475466031</v>
      </c>
      <c r="M654" s="190">
        <f t="shared" ca="1" si="185"/>
        <v>0.86015570955542697</v>
      </c>
      <c r="N654" s="190">
        <f t="shared" ca="1" si="185"/>
        <v>0.82906923584894332</v>
      </c>
      <c r="O654" s="190">
        <f t="shared" ca="1" si="185"/>
        <v>0.7986116684650848</v>
      </c>
      <c r="P654" s="190">
        <f t="shared" ca="1" si="185"/>
        <v>0.76891404435835364</v>
      </c>
      <c r="Q654" s="190">
        <f t="shared" ca="1" si="185"/>
        <v>0.74006009459697197</v>
      </c>
      <c r="R654" s="190">
        <f t="shared" ca="1" si="185"/>
        <v>0.71209954209499327</v>
      </c>
      <c r="S654" s="190">
        <f t="shared" ca="1" si="185"/>
        <v>0.68505778246783111</v>
      </c>
      <c r="T654" s="190">
        <f t="shared" ca="1" si="185"/>
        <v>0.65894292130628385</v>
      </c>
      <c r="U654" s="190">
        <f t="shared" ca="1" si="185"/>
        <v>0.6337508828202123</v>
      </c>
      <c r="V654" s="190">
        <f t="shared" ca="1" si="185"/>
        <v>0.60946911317947938</v>
      </c>
      <c r="W654" s="187">
        <f t="shared" ca="1" si="185"/>
        <v>0.58607926076818884</v>
      </c>
      <c r="Y654" s="78">
        <f t="shared" ca="1" si="186"/>
        <v>11637246.214644579</v>
      </c>
      <c r="Z654" s="78">
        <f t="shared" ca="1" si="187"/>
        <v>11641336.460154142</v>
      </c>
      <c r="AA654" s="78">
        <f t="shared" ca="1" si="188"/>
        <v>4090.2455095630139</v>
      </c>
    </row>
    <row r="655" spans="1:27" ht="11.25" customHeight="1" x14ac:dyDescent="0.2">
      <c r="A655" s="222">
        <f t="shared" si="189"/>
        <v>645</v>
      </c>
      <c r="B655" s="220">
        <f t="shared" si="178"/>
        <v>1.95E-2</v>
      </c>
      <c r="C655" s="217">
        <f t="shared" si="179"/>
        <v>2.7675000000000004E-3</v>
      </c>
      <c r="D655" s="219">
        <f t="shared" ca="1" si="180"/>
        <v>0.37505723728487972</v>
      </c>
      <c r="E655" s="218">
        <f t="shared" ca="1" si="181"/>
        <v>-0.31848842349283929</v>
      </c>
      <c r="F655" s="187">
        <f t="shared" ca="1" si="182"/>
        <v>-1.5724106016041129E-3</v>
      </c>
      <c r="G655" s="217">
        <f t="shared" ca="1" si="183"/>
        <v>1.1950893983958876E-3</v>
      </c>
      <c r="H655" s="187">
        <f t="shared" ca="1" si="184"/>
        <v>2.0695089398395889E-2</v>
      </c>
      <c r="I655" s="191">
        <f t="shared" ca="1" si="185"/>
        <v>0.9890902241785231</v>
      </c>
      <c r="J655" s="190">
        <f t="shared" ca="1" si="185"/>
        <v>0.96448089737323017</v>
      </c>
      <c r="K655" s="190">
        <f t="shared" ca="1" si="185"/>
        <v>0.93724671874769916</v>
      </c>
      <c r="L655" s="190">
        <f t="shared" ca="1" si="185"/>
        <v>0.90841056343032944</v>
      </c>
      <c r="M655" s="190">
        <f t="shared" ca="1" si="185"/>
        <v>0.87872806373361634</v>
      </c>
      <c r="N655" s="190">
        <f t="shared" ca="1" si="185"/>
        <v>0.8487496344711708</v>
      </c>
      <c r="O655" s="190">
        <f t="shared" ca="1" si="185"/>
        <v>0.81887056996988439</v>
      </c>
      <c r="P655" s="190">
        <f t="shared" ca="1" si="185"/>
        <v>0.7893702839201443</v>
      </c>
      <c r="Q655" s="190">
        <f t="shared" ca="1" si="185"/>
        <v>0.76044241202224272</v>
      </c>
      <c r="R655" s="190">
        <f t="shared" ca="1" si="185"/>
        <v>0.73221756984224784</v>
      </c>
      <c r="S655" s="190">
        <f t="shared" ca="1" si="185"/>
        <v>0.7047803773279756</v>
      </c>
      <c r="T655" s="190">
        <f t="shared" ca="1" si="185"/>
        <v>0.67818209546854846</v>
      </c>
      <c r="U655" s="190">
        <f t="shared" ca="1" si="185"/>
        <v>0.65244995081098156</v>
      </c>
      <c r="V655" s="190">
        <f t="shared" ca="1" si="185"/>
        <v>0.62759398434506264</v>
      </c>
      <c r="W655" s="187">
        <f t="shared" ca="1" si="185"/>
        <v>0.60361206322225947</v>
      </c>
      <c r="Y655" s="78">
        <f t="shared" ca="1" si="186"/>
        <v>11894225.408863917</v>
      </c>
      <c r="Z655" s="78">
        <f t="shared" ca="1" si="187"/>
        <v>11898127.14080584</v>
      </c>
      <c r="AA655" s="78">
        <f t="shared" ca="1" si="188"/>
        <v>3901.7319419234991</v>
      </c>
    </row>
    <row r="656" spans="1:27" ht="11.25" customHeight="1" x14ac:dyDescent="0.2">
      <c r="A656" s="222">
        <f t="shared" si="189"/>
        <v>646</v>
      </c>
      <c r="B656" s="220">
        <f t="shared" si="178"/>
        <v>1.95E-2</v>
      </c>
      <c r="C656" s="217">
        <f t="shared" si="179"/>
        <v>2.7675000000000004E-3</v>
      </c>
      <c r="D656" s="219">
        <f t="shared" ca="1" si="180"/>
        <v>0.69532785773358452</v>
      </c>
      <c r="E656" s="218">
        <f t="shared" ca="1" si="181"/>
        <v>0.51100967152752919</v>
      </c>
      <c r="F656" s="187">
        <f t="shared" ca="1" si="182"/>
        <v>2.522908105167559E-3</v>
      </c>
      <c r="G656" s="217">
        <f t="shared" ca="1" si="183"/>
        <v>5.2904081051675595E-3</v>
      </c>
      <c r="H656" s="187">
        <f t="shared" ca="1" si="184"/>
        <v>2.4790408105167559E-2</v>
      </c>
      <c r="I656" s="191">
        <f t="shared" ca="1" si="185"/>
        <v>0.98719766109428819</v>
      </c>
      <c r="J656" s="190">
        <f t="shared" ca="1" si="185"/>
        <v>0.95962506482842491</v>
      </c>
      <c r="K656" s="190">
        <f t="shared" ca="1" si="185"/>
        <v>0.93030767919623403</v>
      </c>
      <c r="L656" s="190">
        <f t="shared" ca="1" si="185"/>
        <v>0.90005298439500603</v>
      </c>
      <c r="M656" s="190">
        <f t="shared" ca="1" si="185"/>
        <v>0.86944705494498842</v>
      </c>
      <c r="N656" s="190">
        <f t="shared" ca="1" si="185"/>
        <v>0.83890974943231233</v>
      </c>
      <c r="O656" s="190">
        <f t="shared" ca="1" si="185"/>
        <v>0.8087374147156009</v>
      </c>
      <c r="P656" s="190">
        <f t="shared" ca="1" si="185"/>
        <v>0.7791353421548366</v>
      </c>
      <c r="Q656" s="190">
        <f t="shared" ca="1" si="185"/>
        <v>0.7502421307694328</v>
      </c>
      <c r="R656" s="190">
        <f t="shared" ca="1" si="185"/>
        <v>0.7221478140829467</v>
      </c>
      <c r="S656" s="190">
        <f t="shared" ca="1" si="185"/>
        <v>0.69490725968634826</v>
      </c>
      <c r="T656" s="190">
        <f t="shared" ca="1" si="185"/>
        <v>0.66855002590644319</v>
      </c>
      <c r="U656" s="190">
        <f t="shared" ca="1" si="185"/>
        <v>0.64308758456499449</v>
      </c>
      <c r="V656" s="190">
        <f t="shared" ca="1" si="185"/>
        <v>0.61851859700433309</v>
      </c>
      <c r="W656" s="187">
        <f t="shared" ca="1" si="185"/>
        <v>0.59483275744920583</v>
      </c>
      <c r="Y656" s="78">
        <f t="shared" ca="1" si="186"/>
        <v>11765699.120225398</v>
      </c>
      <c r="Z656" s="78">
        <f t="shared" ca="1" si="187"/>
        <v>11769694.897843175</v>
      </c>
      <c r="AA656" s="78">
        <f t="shared" ca="1" si="188"/>
        <v>3995.7776177767664</v>
      </c>
    </row>
    <row r="657" spans="1:27" ht="11.25" customHeight="1" x14ac:dyDescent="0.2">
      <c r="A657" s="222">
        <f t="shared" si="189"/>
        <v>647</v>
      </c>
      <c r="B657" s="220">
        <f t="shared" si="178"/>
        <v>1.95E-2</v>
      </c>
      <c r="C657" s="217">
        <f t="shared" si="179"/>
        <v>2.7675000000000004E-3</v>
      </c>
      <c r="D657" s="219">
        <f t="shared" ca="1" si="180"/>
        <v>4.9664461163100193E-2</v>
      </c>
      <c r="E657" s="218">
        <f t="shared" ca="1" si="181"/>
        <v>-1.6481157431082132</v>
      </c>
      <c r="F657" s="187">
        <f t="shared" ca="1" si="182"/>
        <v>-8.1369195109606898E-3</v>
      </c>
      <c r="G657" s="217">
        <f t="shared" ca="1" si="183"/>
        <v>-5.369419510960689E-3</v>
      </c>
      <c r="H657" s="187">
        <f t="shared" ca="1" si="184"/>
        <v>1.4130580489039311E-2</v>
      </c>
      <c r="I657" s="191">
        <f t="shared" ca="1" si="185"/>
        <v>0.99213144218712246</v>
      </c>
      <c r="J657" s="190">
        <f t="shared" ca="1" si="185"/>
        <v>0.97231576809495179</v>
      </c>
      <c r="K657" s="190">
        <f t="shared" ca="1" si="185"/>
        <v>0.94847764862515249</v>
      </c>
      <c r="L657" s="190">
        <f t="shared" ca="1" si="185"/>
        <v>0.92196937624475583</v>
      </c>
      <c r="M657" s="190">
        <f t="shared" ca="1" si="185"/>
        <v>0.89381199138436929</v>
      </c>
      <c r="N657" s="190">
        <f t="shared" ca="1" si="185"/>
        <v>0.864763622831347</v>
      </c>
      <c r="O657" s="190">
        <f t="shared" ca="1" si="185"/>
        <v>0.8353788415417458</v>
      </c>
      <c r="P657" s="190">
        <f t="shared" ca="1" si="185"/>
        <v>0.80605739981093638</v>
      </c>
      <c r="Q657" s="190">
        <f t="shared" ca="1" si="185"/>
        <v>0.77708285184650805</v>
      </c>
      <c r="R657" s="190">
        <f t="shared" ca="1" si="185"/>
        <v>0.74865242905845053</v>
      </c>
      <c r="S657" s="190">
        <f t="shared" ca="1" si="185"/>
        <v>0.72089976418720425</v>
      </c>
      <c r="T657" s="190">
        <f t="shared" ca="1" si="185"/>
        <v>0.69391196759571094</v>
      </c>
      <c r="U657" s="190">
        <f t="shared" ca="1" si="185"/>
        <v>0.66774234528425325</v>
      </c>
      <c r="V657" s="190">
        <f t="shared" ca="1" si="185"/>
        <v>0.6424198074057017</v>
      </c>
      <c r="W657" s="187">
        <f t="shared" ca="1" si="185"/>
        <v>0.61795579229244912</v>
      </c>
      <c r="Y657" s="78">
        <f t="shared" ca="1" si="186"/>
        <v>12103571.048390659</v>
      </c>
      <c r="Z657" s="78">
        <f t="shared" ca="1" si="187"/>
        <v>12107320.864321619</v>
      </c>
      <c r="AA657" s="78">
        <f t="shared" ca="1" si="188"/>
        <v>3749.8159309606999</v>
      </c>
    </row>
    <row r="658" spans="1:27" ht="11.25" customHeight="1" x14ac:dyDescent="0.2">
      <c r="A658" s="222">
        <f t="shared" si="189"/>
        <v>648</v>
      </c>
      <c r="B658" s="220">
        <f t="shared" si="178"/>
        <v>1.95E-2</v>
      </c>
      <c r="C658" s="217">
        <f t="shared" si="179"/>
        <v>2.7675000000000004E-3</v>
      </c>
      <c r="D658" s="219">
        <f t="shared" ca="1" si="180"/>
        <v>4.6478686934258717E-2</v>
      </c>
      <c r="E658" s="218">
        <f t="shared" ca="1" si="181"/>
        <v>-1.6799997011733836</v>
      </c>
      <c r="F658" s="187">
        <f t="shared" ca="1" si="182"/>
        <v>-8.2943339410770228E-3</v>
      </c>
      <c r="G658" s="217">
        <f t="shared" ca="1" si="183"/>
        <v>-5.526833941077022E-3</v>
      </c>
      <c r="H658" s="187">
        <f t="shared" ca="1" si="184"/>
        <v>1.3973166058922978E-2</v>
      </c>
      <c r="I658" s="191">
        <f t="shared" ca="1" si="185"/>
        <v>0.99220448413062234</v>
      </c>
      <c r="J658" s="190">
        <f t="shared" ca="1" si="185"/>
        <v>0.97250442466233744</v>
      </c>
      <c r="K658" s="190">
        <f t="shared" ca="1" si="185"/>
        <v>0.94874860792438753</v>
      </c>
      <c r="L658" s="190">
        <f t="shared" ca="1" si="185"/>
        <v>0.92229698409593464</v>
      </c>
      <c r="M658" s="190">
        <f t="shared" ca="1" si="185"/>
        <v>0.89417685954397896</v>
      </c>
      <c r="N658" s="190">
        <f t="shared" ca="1" si="185"/>
        <v>0.86515131919368804</v>
      </c>
      <c r="O658" s="190">
        <f t="shared" ca="1" si="185"/>
        <v>0.8357787630243203</v>
      </c>
      <c r="P658" s="190">
        <f t="shared" ca="1" si="185"/>
        <v>0.80646185200413922</v>
      </c>
      <c r="Q658" s="190">
        <f t="shared" ca="1" si="185"/>
        <v>0.77748632239578586</v>
      </c>
      <c r="R658" s="190">
        <f t="shared" ca="1" si="185"/>
        <v>0.74905102695798875</v>
      </c>
      <c r="S658" s="190">
        <f t="shared" ca="1" si="185"/>
        <v>0.72129079399265295</v>
      </c>
      <c r="T658" s="190">
        <f t="shared" ca="1" si="185"/>
        <v>0.69429360981030031</v>
      </c>
      <c r="U658" s="190">
        <f t="shared" ca="1" si="185"/>
        <v>0.66811341847630712</v>
      </c>
      <c r="V658" s="190">
        <f t="shared" ca="1" si="185"/>
        <v>0.6427795922845525</v>
      </c>
      <c r="W658" s="187">
        <f t="shared" ca="1" si="185"/>
        <v>0.61830390224203557</v>
      </c>
      <c r="Y658" s="78">
        <f t="shared" ca="1" si="186"/>
        <v>12108641.960739035</v>
      </c>
      <c r="Z658" s="78">
        <f t="shared" ca="1" si="187"/>
        <v>12112388.119004646</v>
      </c>
      <c r="AA658" s="78">
        <f t="shared" ca="1" si="188"/>
        <v>3746.1582656111568</v>
      </c>
    </row>
    <row r="659" spans="1:27" ht="11.25" customHeight="1" x14ac:dyDescent="0.2">
      <c r="A659" s="222">
        <f t="shared" si="189"/>
        <v>649</v>
      </c>
      <c r="B659" s="220">
        <f t="shared" si="178"/>
        <v>1.95E-2</v>
      </c>
      <c r="C659" s="217">
        <f t="shared" si="179"/>
        <v>2.7675000000000004E-3</v>
      </c>
      <c r="D659" s="219">
        <f t="shared" ca="1" si="180"/>
        <v>0.35068473706784975</v>
      </c>
      <c r="E659" s="218">
        <f t="shared" ca="1" si="181"/>
        <v>-0.38347247629824605</v>
      </c>
      <c r="F659" s="187">
        <f t="shared" ca="1" si="182"/>
        <v>-1.8932436555839239E-3</v>
      </c>
      <c r="G659" s="217">
        <f t="shared" ca="1" si="183"/>
        <v>8.7425634441607651E-4</v>
      </c>
      <c r="H659" s="187">
        <f t="shared" ca="1" si="184"/>
        <v>2.0374256344416076E-2</v>
      </c>
      <c r="I659" s="191">
        <f t="shared" ca="1" si="185"/>
        <v>0.98923864340933998</v>
      </c>
      <c r="J659" s="190">
        <f t="shared" ca="1" si="185"/>
        <v>0.96486234641763102</v>
      </c>
      <c r="K659" s="190">
        <f t="shared" ca="1" si="185"/>
        <v>0.93779251411846398</v>
      </c>
      <c r="L659" s="190">
        <f t="shared" ca="1" si="185"/>
        <v>0.90906857668345187</v>
      </c>
      <c r="M659" s="190">
        <f t="shared" ca="1" si="185"/>
        <v>0.87945932212781186</v>
      </c>
      <c r="N659" s="190">
        <f t="shared" ca="1" si="185"/>
        <v>0.84952536258779265</v>
      </c>
      <c r="O659" s="190">
        <f t="shared" ca="1" si="185"/>
        <v>0.81966975804805042</v>
      </c>
      <c r="P659" s="190">
        <f t="shared" ca="1" si="185"/>
        <v>0.79017775999195872</v>
      </c>
      <c r="Q659" s="190">
        <f t="shared" ca="1" si="185"/>
        <v>0.76124735003941768</v>
      </c>
      <c r="R659" s="190">
        <f t="shared" ca="1" si="185"/>
        <v>0.73301235451831448</v>
      </c>
      <c r="S659" s="190">
        <f t="shared" ca="1" si="185"/>
        <v>0.70555975077809385</v>
      </c>
      <c r="T659" s="190">
        <f t="shared" ca="1" si="185"/>
        <v>0.6789425213326179</v>
      </c>
      <c r="U659" s="190">
        <f t="shared" ca="1" si="185"/>
        <v>0.65318914353892144</v>
      </c>
      <c r="V659" s="190">
        <f t="shared" ca="1" si="185"/>
        <v>0.62831056248198647</v>
      </c>
      <c r="W659" s="187">
        <f t="shared" ca="1" si="185"/>
        <v>0.60430529502151153</v>
      </c>
      <c r="Y659" s="78">
        <f t="shared" ca="1" si="186"/>
        <v>11904361.261095364</v>
      </c>
      <c r="Z659" s="78">
        <f t="shared" ca="1" si="187"/>
        <v>11908255.599530254</v>
      </c>
      <c r="AA659" s="78">
        <f t="shared" ca="1" si="188"/>
        <v>3894.3384348899126</v>
      </c>
    </row>
    <row r="660" spans="1:27" ht="11.25" customHeight="1" x14ac:dyDescent="0.2">
      <c r="A660" s="222">
        <f t="shared" si="189"/>
        <v>650</v>
      </c>
      <c r="B660" s="220">
        <f t="shared" si="178"/>
        <v>1.95E-2</v>
      </c>
      <c r="C660" s="217">
        <f t="shared" si="179"/>
        <v>2.7675000000000004E-3</v>
      </c>
      <c r="D660" s="219">
        <f t="shared" ca="1" si="180"/>
        <v>0.6503865104168508</v>
      </c>
      <c r="E660" s="218">
        <f t="shared" ca="1" si="181"/>
        <v>0.38636417388928657</v>
      </c>
      <c r="F660" s="187">
        <f t="shared" ca="1" si="182"/>
        <v>1.9075202685261443E-3</v>
      </c>
      <c r="G660" s="217">
        <f t="shared" ca="1" si="183"/>
        <v>4.6750202685261442E-3</v>
      </c>
      <c r="H660" s="187">
        <f t="shared" ca="1" si="184"/>
        <v>2.4175020268526144E-2</v>
      </c>
      <c r="I660" s="191">
        <f t="shared" ca="1" si="185"/>
        <v>0.98748181792597434</v>
      </c>
      <c r="J660" s="190">
        <f t="shared" ca="1" si="185"/>
        <v>0.96035316833952578</v>
      </c>
      <c r="K660" s="190">
        <f t="shared" ca="1" si="185"/>
        <v>0.93134709282345285</v>
      </c>
      <c r="L660" s="190">
        <f t="shared" ca="1" si="185"/>
        <v>0.90130391934378873</v>
      </c>
      <c r="M660" s="190">
        <f t="shared" ca="1" si="185"/>
        <v>0.87083539284688727</v>
      </c>
      <c r="N660" s="190">
        <f t="shared" ca="1" si="185"/>
        <v>0.84038103557236199</v>
      </c>
      <c r="O660" s="190">
        <f t="shared" ca="1" si="185"/>
        <v>0.81025204136109474</v>
      </c>
      <c r="P660" s="190">
        <f t="shared" ca="1" si="185"/>
        <v>0.78066479283339141</v>
      </c>
      <c r="Q660" s="190">
        <f t="shared" ca="1" si="185"/>
        <v>0.75176610747861261</v>
      </c>
      <c r="R660" s="190">
        <f t="shared" ca="1" si="185"/>
        <v>0.72365206948364502</v>
      </c>
      <c r="S660" s="190">
        <f t="shared" ca="1" si="185"/>
        <v>0.69638197725417494</v>
      </c>
      <c r="T660" s="190">
        <f t="shared" ca="1" si="185"/>
        <v>0.66998861825676936</v>
      </c>
      <c r="U660" s="190">
        <f t="shared" ca="1" si="185"/>
        <v>0.64448580682416112</v>
      </c>
      <c r="V660" s="190">
        <f t="shared" ca="1" si="185"/>
        <v>0.61987389534843162</v>
      </c>
      <c r="W660" s="187">
        <f t="shared" ca="1" si="185"/>
        <v>0.59614379200529766</v>
      </c>
      <c r="Y660" s="78">
        <f t="shared" ca="1" si="186"/>
        <v>11784911.527697569</v>
      </c>
      <c r="Z660" s="78">
        <f t="shared" ca="1" si="187"/>
        <v>11788893.214473266</v>
      </c>
      <c r="AA660" s="78">
        <f t="shared" ca="1" si="188"/>
        <v>3981.6867756973952</v>
      </c>
    </row>
    <row r="661" spans="1:27" ht="11.25" customHeight="1" x14ac:dyDescent="0.2">
      <c r="A661" s="222">
        <f t="shared" si="189"/>
        <v>651</v>
      </c>
      <c r="B661" s="220">
        <f t="shared" si="178"/>
        <v>1.95E-2</v>
      </c>
      <c r="C661" s="217">
        <f t="shared" si="179"/>
        <v>2.7675000000000004E-3</v>
      </c>
      <c r="D661" s="219">
        <f t="shared" ca="1" si="180"/>
        <v>0.58934836334376361</v>
      </c>
      <c r="E661" s="218">
        <f t="shared" ca="1" si="181"/>
        <v>0.2258690461458317</v>
      </c>
      <c r="F661" s="187">
        <f t="shared" ca="1" si="182"/>
        <v>1.1151390648329153E-3</v>
      </c>
      <c r="G661" s="217">
        <f t="shared" ca="1" si="183"/>
        <v>3.8826390648329157E-3</v>
      </c>
      <c r="H661" s="187">
        <f t="shared" ca="1" si="184"/>
        <v>2.3382639064832917E-2</v>
      </c>
      <c r="I661" s="191">
        <f t="shared" ref="I661:W670" ca="1" si="190">I$8*EXP(-$H661*I$9)</f>
        <v>0.98784782234103719</v>
      </c>
      <c r="J661" s="190">
        <f t="shared" ca="1" si="190"/>
        <v>0.96129149735964148</v>
      </c>
      <c r="K661" s="190">
        <f t="shared" ca="1" si="190"/>
        <v>0.93268716557187614</v>
      </c>
      <c r="L661" s="190">
        <f t="shared" ca="1" si="190"/>
        <v>0.90291720001641373</v>
      </c>
      <c r="M661" s="190">
        <f t="shared" ca="1" si="190"/>
        <v>0.87262629989659213</v>
      </c>
      <c r="N661" s="190">
        <f t="shared" ca="1" si="190"/>
        <v>0.84227928324446744</v>
      </c>
      <c r="O661" s="190">
        <f t="shared" ca="1" si="190"/>
        <v>0.81220647237964116</v>
      </c>
      <c r="P661" s="190">
        <f t="shared" ca="1" si="190"/>
        <v>0.78263855557393069</v>
      </c>
      <c r="Q661" s="190">
        <f t="shared" ca="1" si="190"/>
        <v>0.75373295940116614</v>
      </c>
      <c r="R661" s="190">
        <f t="shared" ca="1" si="190"/>
        <v>0.72559358360743342</v>
      </c>
      <c r="S661" s="190">
        <f t="shared" ca="1" si="190"/>
        <v>0.69828545251691609</v>
      </c>
      <c r="T661" s="190">
        <f t="shared" ca="1" si="190"/>
        <v>0.67184552810266174</v>
      </c>
      <c r="U661" s="190">
        <f t="shared" ca="1" si="190"/>
        <v>0.6462906538575518</v>
      </c>
      <c r="V661" s="190">
        <f t="shared" ca="1" si="190"/>
        <v>0.62162336940730234</v>
      </c>
      <c r="W661" s="187">
        <f t="shared" ca="1" si="190"/>
        <v>0.597836153371201</v>
      </c>
      <c r="Y661" s="78">
        <f t="shared" ca="1" si="186"/>
        <v>11809701.996647833</v>
      </c>
      <c r="Z661" s="78">
        <f t="shared" ca="1" si="187"/>
        <v>11813665.517768467</v>
      </c>
      <c r="AA661" s="78">
        <f t="shared" ca="1" si="188"/>
        <v>3963.52112063393</v>
      </c>
    </row>
    <row r="662" spans="1:27" ht="11.25" customHeight="1" x14ac:dyDescent="0.2">
      <c r="A662" s="222">
        <f t="shared" si="189"/>
        <v>652</v>
      </c>
      <c r="B662" s="220">
        <f t="shared" si="178"/>
        <v>1.95E-2</v>
      </c>
      <c r="C662" s="217">
        <f t="shared" si="179"/>
        <v>2.7675000000000004E-3</v>
      </c>
      <c r="D662" s="219">
        <f t="shared" ca="1" si="180"/>
        <v>0.93096317768179848</v>
      </c>
      <c r="E662" s="218">
        <f t="shared" ca="1" si="181"/>
        <v>1.4830028836014095</v>
      </c>
      <c r="F662" s="187">
        <f t="shared" ca="1" si="182"/>
        <v>7.3217400833935032E-3</v>
      </c>
      <c r="G662" s="217">
        <f t="shared" ca="1" si="183"/>
        <v>1.0089240083393503E-2</v>
      </c>
      <c r="H662" s="187">
        <f t="shared" ca="1" si="184"/>
        <v>2.9589240083393503E-2</v>
      </c>
      <c r="I662" s="191">
        <f t="shared" ca="1" si="190"/>
        <v>0.98498459190374754</v>
      </c>
      <c r="J662" s="190">
        <f t="shared" ca="1" si="190"/>
        <v>0.95396617309570642</v>
      </c>
      <c r="K662" s="190">
        <f t="shared" ca="1" si="190"/>
        <v>0.92224196090351274</v>
      </c>
      <c r="L662" s="190">
        <f t="shared" ca="1" si="190"/>
        <v>0.89035748847202134</v>
      </c>
      <c r="M662" s="190">
        <f t="shared" ca="1" si="190"/>
        <v>0.85869636472268962</v>
      </c>
      <c r="N662" s="190">
        <f t="shared" ca="1" si="190"/>
        <v>0.8275245817022171</v>
      </c>
      <c r="O662" s="190">
        <f t="shared" ca="1" si="190"/>
        <v>0.79702297902906538</v>
      </c>
      <c r="P662" s="190">
        <f t="shared" ca="1" si="190"/>
        <v>0.7673109269915559</v>
      </c>
      <c r="Q662" s="190">
        <f t="shared" ca="1" si="190"/>
        <v>0.73846356024816762</v>
      </c>
      <c r="R662" s="190">
        <f t="shared" ca="1" si="190"/>
        <v>0.71052429948788354</v>
      </c>
      <c r="S662" s="190">
        <f t="shared" ca="1" si="190"/>
        <v>0.68351394007061406</v>
      </c>
      <c r="T662" s="190">
        <f t="shared" ca="1" si="190"/>
        <v>0.65743724320411123</v>
      </c>
      <c r="U662" s="190">
        <f t="shared" ca="1" si="190"/>
        <v>0.63228771165064002</v>
      </c>
      <c r="V662" s="190">
        <f t="shared" ca="1" si="190"/>
        <v>0.60805104624907402</v>
      </c>
      <c r="W662" s="187">
        <f t="shared" ca="1" si="190"/>
        <v>0.58470764409453035</v>
      </c>
      <c r="Y662" s="78">
        <f t="shared" ca="1" si="186"/>
        <v>11617090.511825537</v>
      </c>
      <c r="Z662" s="78">
        <f t="shared" ca="1" si="187"/>
        <v>11621195.617068751</v>
      </c>
      <c r="AA662" s="78">
        <f t="shared" ca="1" si="188"/>
        <v>4105.1052432134748</v>
      </c>
    </row>
    <row r="663" spans="1:27" ht="11.25" customHeight="1" x14ac:dyDescent="0.2">
      <c r="A663" s="222">
        <f t="shared" si="189"/>
        <v>653</v>
      </c>
      <c r="B663" s="220">
        <f t="shared" si="178"/>
        <v>1.95E-2</v>
      </c>
      <c r="C663" s="217">
        <f t="shared" si="179"/>
        <v>2.7675000000000004E-3</v>
      </c>
      <c r="D663" s="219">
        <f t="shared" ca="1" si="180"/>
        <v>0.6395941221073812</v>
      </c>
      <c r="E663" s="218">
        <f t="shared" ca="1" si="181"/>
        <v>0.35737411028476285</v>
      </c>
      <c r="F663" s="187">
        <f t="shared" ca="1" si="182"/>
        <v>1.7643932975266612E-3</v>
      </c>
      <c r="G663" s="217">
        <f t="shared" ca="1" si="183"/>
        <v>4.5318932975266617E-3</v>
      </c>
      <c r="H663" s="187">
        <f t="shared" ca="1" si="184"/>
        <v>2.4031893297526662E-2</v>
      </c>
      <c r="I663" s="191">
        <f t="shared" ca="1" si="190"/>
        <v>0.98754791887624072</v>
      </c>
      <c r="J663" s="190">
        <f t="shared" ca="1" si="190"/>
        <v>0.96052258990407868</v>
      </c>
      <c r="K663" s="190">
        <f t="shared" ca="1" si="190"/>
        <v>0.93158900617134766</v>
      </c>
      <c r="L663" s="190">
        <f t="shared" ca="1" si="190"/>
        <v>0.90159511105011514</v>
      </c>
      <c r="M663" s="190">
        <f t="shared" ca="1" si="190"/>
        <v>0.8711586102638984</v>
      </c>
      <c r="N663" s="190">
        <f t="shared" ca="1" si="190"/>
        <v>0.84072359715897593</v>
      </c>
      <c r="O663" s="190">
        <f t="shared" ca="1" si="190"/>
        <v>0.81060471979331339</v>
      </c>
      <c r="P663" s="190">
        <f t="shared" ca="1" si="190"/>
        <v>0.78102094276921474</v>
      </c>
      <c r="Q663" s="190">
        <f t="shared" ca="1" si="190"/>
        <v>0.7521209976435782</v>
      </c>
      <c r="R663" s="190">
        <f t="shared" ca="1" si="190"/>
        <v>0.72400237826456115</v>
      </c>
      <c r="S663" s="190">
        <f t="shared" ca="1" si="190"/>
        <v>0.69672541557461787</v>
      </c>
      <c r="T663" s="190">
        <f t="shared" ca="1" si="190"/>
        <v>0.6703236496905568</v>
      </c>
      <c r="U663" s="190">
        <f t="shared" ca="1" si="190"/>
        <v>0.64481144102211263</v>
      </c>
      <c r="V663" s="190">
        <f t="shared" ca="1" si="190"/>
        <v>0.62018953622029827</v>
      </c>
      <c r="W663" s="187">
        <f t="shared" ca="1" si="190"/>
        <v>0.59644912651574711</v>
      </c>
      <c r="Y663" s="78">
        <f t="shared" ca="1" si="186"/>
        <v>11789385.040918658</v>
      </c>
      <c r="Z663" s="78">
        <f t="shared" ca="1" si="187"/>
        <v>11793363.448276082</v>
      </c>
      <c r="AA663" s="78">
        <f t="shared" ca="1" si="188"/>
        <v>3978.4073574244976</v>
      </c>
    </row>
    <row r="664" spans="1:27" ht="11.25" customHeight="1" x14ac:dyDescent="0.2">
      <c r="A664" s="222">
        <f t="shared" si="189"/>
        <v>654</v>
      </c>
      <c r="B664" s="220">
        <f t="shared" si="178"/>
        <v>1.95E-2</v>
      </c>
      <c r="C664" s="217">
        <f t="shared" si="179"/>
        <v>2.7675000000000004E-3</v>
      </c>
      <c r="D664" s="219">
        <f t="shared" ca="1" si="180"/>
        <v>0.71914762748429095</v>
      </c>
      <c r="E664" s="218">
        <f t="shared" ca="1" si="181"/>
        <v>0.58031124584498939</v>
      </c>
      <c r="F664" s="187">
        <f t="shared" ca="1" si="182"/>
        <v>2.8650572136643699E-3</v>
      </c>
      <c r="G664" s="217">
        <f t="shared" ca="1" si="183"/>
        <v>5.6325572136643708E-3</v>
      </c>
      <c r="H664" s="187">
        <f t="shared" ca="1" si="184"/>
        <v>2.5132557213664371E-2</v>
      </c>
      <c r="I664" s="191">
        <f t="shared" ca="1" si="190"/>
        <v>0.98703970828161636</v>
      </c>
      <c r="J664" s="190">
        <f t="shared" ca="1" si="190"/>
        <v>0.95922048580779351</v>
      </c>
      <c r="K664" s="190">
        <f t="shared" ca="1" si="190"/>
        <v>0.92973027810387132</v>
      </c>
      <c r="L664" s="190">
        <f t="shared" ca="1" si="190"/>
        <v>0.89935822899146511</v>
      </c>
      <c r="M664" s="190">
        <f t="shared" ca="1" si="190"/>
        <v>0.86867611143533696</v>
      </c>
      <c r="N664" s="190">
        <f t="shared" ca="1" si="190"/>
        <v>0.83809284443121757</v>
      </c>
      <c r="O664" s="190">
        <f t="shared" ca="1" si="190"/>
        <v>0.80789652342112928</v>
      </c>
      <c r="P664" s="190">
        <f t="shared" ca="1" si="190"/>
        <v>0.7782862803124615</v>
      </c>
      <c r="Q664" s="190">
        <f t="shared" ca="1" si="190"/>
        <v>0.74939615262857806</v>
      </c>
      <c r="R664" s="190">
        <f t="shared" ca="1" si="190"/>
        <v>0.72131281701515104</v>
      </c>
      <c r="S664" s="190">
        <f t="shared" ca="1" si="190"/>
        <v>0.69408868365697851</v>
      </c>
      <c r="T664" s="190">
        <f t="shared" ca="1" si="190"/>
        <v>0.66775152038436392</v>
      </c>
      <c r="U664" s="190">
        <f t="shared" ca="1" si="190"/>
        <v>0.64231150039049023</v>
      </c>
      <c r="V664" s="190">
        <f t="shared" ca="1" si="190"/>
        <v>0.61776634768707783</v>
      </c>
      <c r="W664" s="187">
        <f t="shared" ca="1" si="190"/>
        <v>0.59410508370598381</v>
      </c>
      <c r="Y664" s="78">
        <f t="shared" ca="1" si="186"/>
        <v>11755032.566253517</v>
      </c>
      <c r="Z664" s="78">
        <f t="shared" ca="1" si="187"/>
        <v>11759036.171598408</v>
      </c>
      <c r="AA664" s="78">
        <f t="shared" ca="1" si="188"/>
        <v>4003.6053448915482</v>
      </c>
    </row>
    <row r="665" spans="1:27" ht="11.25" customHeight="1" x14ac:dyDescent="0.2">
      <c r="A665" s="222">
        <f t="shared" si="189"/>
        <v>655</v>
      </c>
      <c r="B665" s="220">
        <f t="shared" si="178"/>
        <v>1.95E-2</v>
      </c>
      <c r="C665" s="217">
        <f t="shared" si="179"/>
        <v>2.7675000000000004E-3</v>
      </c>
      <c r="D665" s="219">
        <f t="shared" ca="1" si="180"/>
        <v>0.54569633551258079</v>
      </c>
      <c r="E665" s="218">
        <f t="shared" ca="1" si="181"/>
        <v>0.11479535741672066</v>
      </c>
      <c r="F665" s="187">
        <f t="shared" ca="1" si="182"/>
        <v>5.6675666586997078E-4</v>
      </c>
      <c r="G665" s="217">
        <f t="shared" ca="1" si="183"/>
        <v>3.334256665869971E-3</v>
      </c>
      <c r="H665" s="187">
        <f t="shared" ca="1" si="184"/>
        <v>2.2834256665869971E-2</v>
      </c>
      <c r="I665" s="191">
        <f t="shared" ca="1" si="190"/>
        <v>0.98810120204533403</v>
      </c>
      <c r="J665" s="190">
        <f t="shared" ca="1" si="190"/>
        <v>0.96194142245677217</v>
      </c>
      <c r="K665" s="190">
        <f t="shared" ca="1" si="190"/>
        <v>0.93361571706711088</v>
      </c>
      <c r="L665" s="190">
        <f t="shared" ca="1" si="190"/>
        <v>0.90403539188442139</v>
      </c>
      <c r="M665" s="190">
        <f t="shared" ca="1" si="190"/>
        <v>0.87386788702813301</v>
      </c>
      <c r="N665" s="190">
        <f t="shared" ca="1" si="190"/>
        <v>0.84359551140599398</v>
      </c>
      <c r="O665" s="190">
        <f t="shared" ca="1" si="190"/>
        <v>0.81356183295947326</v>
      </c>
      <c r="P665" s="190">
        <f t="shared" ca="1" si="190"/>
        <v>0.78400745653437764</v>
      </c>
      <c r="Q665" s="190">
        <f t="shared" ca="1" si="190"/>
        <v>0.75509716865840415</v>
      </c>
      <c r="R665" s="190">
        <f t="shared" ca="1" si="190"/>
        <v>0.72694029426078077</v>
      </c>
      <c r="S665" s="190">
        <f t="shared" ca="1" si="190"/>
        <v>0.69960583410241139</v>
      </c>
      <c r="T665" s="190">
        <f t="shared" ca="1" si="190"/>
        <v>0.67313365019035132</v>
      </c>
      <c r="U665" s="190">
        <f t="shared" ca="1" si="190"/>
        <v>0.64754269094159111</v>
      </c>
      <c r="V665" s="190">
        <f t="shared" ca="1" si="190"/>
        <v>0.62283701618868081</v>
      </c>
      <c r="W665" s="187">
        <f t="shared" ca="1" si="190"/>
        <v>0.59901019626294694</v>
      </c>
      <c r="Y665" s="78">
        <f t="shared" ca="1" si="186"/>
        <v>11826893.271986783</v>
      </c>
      <c r="Z665" s="78">
        <f t="shared" ca="1" si="187"/>
        <v>11830844.206999389</v>
      </c>
      <c r="AA665" s="78">
        <f t="shared" ca="1" si="188"/>
        <v>3950.9350126069039</v>
      </c>
    </row>
    <row r="666" spans="1:27" ht="11.25" customHeight="1" x14ac:dyDescent="0.2">
      <c r="A666" s="222">
        <f t="shared" si="189"/>
        <v>656</v>
      </c>
      <c r="B666" s="220">
        <f t="shared" si="178"/>
        <v>1.95E-2</v>
      </c>
      <c r="C666" s="217">
        <f t="shared" si="179"/>
        <v>2.7675000000000004E-3</v>
      </c>
      <c r="D666" s="219">
        <f t="shared" ca="1" si="180"/>
        <v>0.96554327991253863</v>
      </c>
      <c r="E666" s="218">
        <f t="shared" ca="1" si="181"/>
        <v>1.818986824717981</v>
      </c>
      <c r="F666" s="187">
        <f t="shared" ca="1" si="182"/>
        <v>8.9805278822922812E-3</v>
      </c>
      <c r="G666" s="217">
        <f t="shared" ca="1" si="183"/>
        <v>1.1748027882292282E-2</v>
      </c>
      <c r="H666" s="187">
        <f t="shared" ca="1" si="184"/>
        <v>3.1248027882292282E-2</v>
      </c>
      <c r="I666" s="191">
        <f t="shared" ca="1" si="190"/>
        <v>0.98422076596401764</v>
      </c>
      <c r="J666" s="190">
        <f t="shared" ca="1" si="190"/>
        <v>0.95201786393266341</v>
      </c>
      <c r="K666" s="190">
        <f t="shared" ca="1" si="190"/>
        <v>0.91947021981188093</v>
      </c>
      <c r="L666" s="190">
        <f t="shared" ca="1" si="190"/>
        <v>0.88703044349731353</v>
      </c>
      <c r="M666" s="190">
        <f t="shared" ca="1" si="190"/>
        <v>0.85501122882341274</v>
      </c>
      <c r="N666" s="190">
        <f t="shared" ca="1" si="190"/>
        <v>0.82362517143448721</v>
      </c>
      <c r="O666" s="190">
        <f t="shared" ca="1" si="190"/>
        <v>0.79301329882961913</v>
      </c>
      <c r="P666" s="190">
        <f t="shared" ca="1" si="190"/>
        <v>0.76326551646653817</v>
      </c>
      <c r="Q666" s="190">
        <f t="shared" ca="1" si="190"/>
        <v>0.73443527769792771</v>
      </c>
      <c r="R666" s="190">
        <f t="shared" ca="1" si="190"/>
        <v>0.70655012440531484</v>
      </c>
      <c r="S666" s="190">
        <f t="shared" ca="1" si="190"/>
        <v>0.6796192703655517</v>
      </c>
      <c r="T666" s="190">
        <f t="shared" ca="1" si="190"/>
        <v>0.65363906202209665</v>
      </c>
      <c r="U666" s="190">
        <f t="shared" ca="1" si="190"/>
        <v>0.62859691241602933</v>
      </c>
      <c r="V666" s="190">
        <f t="shared" ca="1" si="190"/>
        <v>0.60447413469430511</v>
      </c>
      <c r="W666" s="187">
        <f t="shared" ca="1" si="190"/>
        <v>0.58124798126226263</v>
      </c>
      <c r="Y666" s="78">
        <f t="shared" ca="1" si="186"/>
        <v>11566217.27162342</v>
      </c>
      <c r="Z666" s="78">
        <f t="shared" ca="1" si="187"/>
        <v>11570359.921395052</v>
      </c>
      <c r="AA666" s="78">
        <f t="shared" ca="1" si="188"/>
        <v>4142.6497716326267</v>
      </c>
    </row>
    <row r="667" spans="1:27" ht="11.25" customHeight="1" x14ac:dyDescent="0.2">
      <c r="A667" s="222">
        <f t="shared" si="189"/>
        <v>657</v>
      </c>
      <c r="B667" s="220">
        <f t="shared" si="178"/>
        <v>1.95E-2</v>
      </c>
      <c r="C667" s="217">
        <f t="shared" si="179"/>
        <v>2.7675000000000004E-3</v>
      </c>
      <c r="D667" s="219">
        <f t="shared" ca="1" si="180"/>
        <v>0.18542737353635985</v>
      </c>
      <c r="E667" s="218">
        <f t="shared" ca="1" si="181"/>
        <v>-0.89487343841599487</v>
      </c>
      <c r="F667" s="187">
        <f t="shared" ca="1" si="182"/>
        <v>-4.4180836032518215E-3</v>
      </c>
      <c r="G667" s="217">
        <f t="shared" ca="1" si="183"/>
        <v>-1.6505836032518211E-3</v>
      </c>
      <c r="H667" s="187">
        <f t="shared" ca="1" si="184"/>
        <v>1.7849416396748179E-2</v>
      </c>
      <c r="I667" s="191">
        <f t="shared" ca="1" si="190"/>
        <v>0.99040742654984437</v>
      </c>
      <c r="J667" s="190">
        <f t="shared" ca="1" si="190"/>
        <v>0.96786948217120383</v>
      </c>
      <c r="K667" s="190">
        <f t="shared" ca="1" si="190"/>
        <v>0.94209883351350354</v>
      </c>
      <c r="L667" s="190">
        <f t="shared" ca="1" si="190"/>
        <v>0.9142635651187766</v>
      </c>
      <c r="M667" s="190">
        <f t="shared" ca="1" si="190"/>
        <v>0.88523533959954492</v>
      </c>
      <c r="N667" s="190">
        <f t="shared" ca="1" si="190"/>
        <v>0.85565485780867478</v>
      </c>
      <c r="O667" s="190">
        <f t="shared" ca="1" si="190"/>
        <v>0.82598636130925884</v>
      </c>
      <c r="P667" s="190">
        <f t="shared" ca="1" si="190"/>
        <v>0.79656119953012272</v>
      </c>
      <c r="Q667" s="190">
        <f t="shared" ca="1" si="190"/>
        <v>0.76761172937659405</v>
      </c>
      <c r="R667" s="190">
        <f t="shared" ca="1" si="190"/>
        <v>0.73929720557335588</v>
      </c>
      <c r="S667" s="190">
        <f t="shared" ca="1" si="190"/>
        <v>0.71172329320084693</v>
      </c>
      <c r="T667" s="190">
        <f t="shared" ca="1" si="190"/>
        <v>0.68495663164361176</v>
      </c>
      <c r="U667" s="190">
        <f t="shared" ca="1" si="190"/>
        <v>0.65903562654835701</v>
      </c>
      <c r="V667" s="190">
        <f t="shared" ca="1" si="190"/>
        <v>0.6339784024899956</v>
      </c>
      <c r="W667" s="187">
        <f t="shared" ca="1" si="190"/>
        <v>0.60978863766403402</v>
      </c>
      <c r="Y667" s="78">
        <f t="shared" ca="1" si="186"/>
        <v>11984468.592097726</v>
      </c>
      <c r="Z667" s="78">
        <f t="shared" ca="1" si="187"/>
        <v>11988304.627619667</v>
      </c>
      <c r="AA667" s="78">
        <f t="shared" ca="1" si="188"/>
        <v>3836.0355219412595</v>
      </c>
    </row>
    <row r="668" spans="1:27" ht="11.25" customHeight="1" x14ac:dyDescent="0.2">
      <c r="A668" s="222">
        <f t="shared" si="189"/>
        <v>658</v>
      </c>
      <c r="B668" s="220">
        <f t="shared" si="178"/>
        <v>1.95E-2</v>
      </c>
      <c r="C668" s="217">
        <f t="shared" si="179"/>
        <v>2.7675000000000004E-3</v>
      </c>
      <c r="D668" s="219">
        <f t="shared" ca="1" si="180"/>
        <v>0.72787705524204849</v>
      </c>
      <c r="E668" s="218">
        <f t="shared" ca="1" si="181"/>
        <v>0.60640493907742565</v>
      </c>
      <c r="F668" s="187">
        <f t="shared" ca="1" si="182"/>
        <v>2.9938845017136975E-3</v>
      </c>
      <c r="G668" s="217">
        <f t="shared" ca="1" si="183"/>
        <v>5.761384501713698E-3</v>
      </c>
      <c r="H668" s="187">
        <f t="shared" ca="1" si="184"/>
        <v>2.5261384501713696E-2</v>
      </c>
      <c r="I668" s="191">
        <f t="shared" ca="1" si="190"/>
        <v>0.98698024183535216</v>
      </c>
      <c r="J668" s="190">
        <f t="shared" ca="1" si="190"/>
        <v>0.95906819637781104</v>
      </c>
      <c r="K668" s="190">
        <f t="shared" ca="1" si="190"/>
        <v>0.92951296572292252</v>
      </c>
      <c r="L668" s="190">
        <f t="shared" ca="1" si="190"/>
        <v>0.89909677603457638</v>
      </c>
      <c r="M668" s="190">
        <f t="shared" ca="1" si="190"/>
        <v>0.86838601002850246</v>
      </c>
      <c r="N668" s="190">
        <f t="shared" ca="1" si="190"/>
        <v>0.83778546643003937</v>
      </c>
      <c r="O668" s="190">
        <f t="shared" ca="1" si="190"/>
        <v>0.8075801344492114</v>
      </c>
      <c r="P668" s="190">
        <f t="shared" ca="1" si="190"/>
        <v>0.77796682814112061</v>
      </c>
      <c r="Q668" s="190">
        <f t="shared" ca="1" si="190"/>
        <v>0.74907786897678286</v>
      </c>
      <c r="R668" s="190">
        <f t="shared" ca="1" si="190"/>
        <v>0.720998670994344</v>
      </c>
      <c r="S668" s="190">
        <f t="shared" ca="1" si="190"/>
        <v>0.69378072023111947</v>
      </c>
      <c r="T668" s="190">
        <f t="shared" ca="1" si="190"/>
        <v>0.66745111125356626</v>
      </c>
      <c r="U668" s="190">
        <f t="shared" ca="1" si="190"/>
        <v>0.64201952898967618</v>
      </c>
      <c r="V668" s="190">
        <f t="shared" ca="1" si="190"/>
        <v>0.6174833450554188</v>
      </c>
      <c r="W668" s="187">
        <f t="shared" ca="1" si="190"/>
        <v>0.59383132795774562</v>
      </c>
      <c r="Y668" s="78">
        <f t="shared" ca="1" si="186"/>
        <v>11751019.192478189</v>
      </c>
      <c r="Z668" s="78">
        <f t="shared" ca="1" si="187"/>
        <v>11755025.743904732</v>
      </c>
      <c r="AA668" s="78">
        <f t="shared" ca="1" si="188"/>
        <v>4006.5514265429229</v>
      </c>
    </row>
    <row r="669" spans="1:27" ht="11.25" customHeight="1" x14ac:dyDescent="0.2">
      <c r="A669" s="222">
        <f t="shared" si="189"/>
        <v>659</v>
      </c>
      <c r="B669" s="220">
        <f t="shared" si="178"/>
        <v>1.95E-2</v>
      </c>
      <c r="C669" s="217">
        <f t="shared" si="179"/>
        <v>2.7675000000000004E-3</v>
      </c>
      <c r="D669" s="219">
        <f t="shared" ca="1" si="180"/>
        <v>0.85157626290549004</v>
      </c>
      <c r="E669" s="218">
        <f t="shared" ca="1" si="181"/>
        <v>1.0432177074011828</v>
      </c>
      <c r="F669" s="187">
        <f t="shared" ca="1" si="182"/>
        <v>5.150474748529245E-3</v>
      </c>
      <c r="G669" s="217">
        <f t="shared" ca="1" si="183"/>
        <v>7.917974748529245E-3</v>
      </c>
      <c r="H669" s="187">
        <f t="shared" ca="1" si="184"/>
        <v>2.7417974748529243E-2</v>
      </c>
      <c r="I669" s="191">
        <f t="shared" ca="1" si="190"/>
        <v>0.98598529543970304</v>
      </c>
      <c r="J669" s="190">
        <f t="shared" ca="1" si="190"/>
        <v>0.9565224330972173</v>
      </c>
      <c r="K669" s="190">
        <f t="shared" ca="1" si="190"/>
        <v>0.92588265327418873</v>
      </c>
      <c r="L669" s="190">
        <f t="shared" ca="1" si="190"/>
        <v>0.89473127886571013</v>
      </c>
      <c r="M669" s="190">
        <f t="shared" ca="1" si="190"/>
        <v>0.86354402465419999</v>
      </c>
      <c r="N669" s="190">
        <f t="shared" ca="1" si="190"/>
        <v>0.83265661479458597</v>
      </c>
      <c r="O669" s="190">
        <f t="shared" ca="1" si="190"/>
        <v>0.80230209080432391</v>
      </c>
      <c r="P669" s="190">
        <f t="shared" ca="1" si="190"/>
        <v>0.77263857347392384</v>
      </c>
      <c r="Q669" s="190">
        <f t="shared" ca="1" si="190"/>
        <v>0.74376977565198787</v>
      </c>
      <c r="R669" s="190">
        <f t="shared" ca="1" si="190"/>
        <v>0.7157600834383836</v>
      </c>
      <c r="S669" s="190">
        <f t="shared" ca="1" si="190"/>
        <v>0.68864560353636739</v>
      </c>
      <c r="T669" s="190">
        <f t="shared" ca="1" si="190"/>
        <v>0.66244223286493475</v>
      </c>
      <c r="U669" s="190">
        <f t="shared" ca="1" si="190"/>
        <v>0.63715153930100288</v>
      </c>
      <c r="V669" s="190">
        <f t="shared" ca="1" si="190"/>
        <v>0.61276503829583906</v>
      </c>
      <c r="W669" s="187">
        <f t="shared" ca="1" si="190"/>
        <v>0.58926729651270848</v>
      </c>
      <c r="Y669" s="78">
        <f t="shared" ca="1" si="186"/>
        <v>11684064.534005076</v>
      </c>
      <c r="Z669" s="78">
        <f t="shared" ca="1" si="187"/>
        <v>11688120.299169321</v>
      </c>
      <c r="AA669" s="78">
        <f t="shared" ca="1" si="188"/>
        <v>4055.76516424492</v>
      </c>
    </row>
    <row r="670" spans="1:27" ht="11.25" customHeight="1" x14ac:dyDescent="0.2">
      <c r="A670" s="222">
        <f t="shared" si="189"/>
        <v>660</v>
      </c>
      <c r="B670" s="220">
        <f t="shared" si="178"/>
        <v>1.95E-2</v>
      </c>
      <c r="C670" s="217">
        <f t="shared" si="179"/>
        <v>2.7675000000000004E-3</v>
      </c>
      <c r="D670" s="219">
        <f t="shared" ca="1" si="180"/>
        <v>5.9268387821938662E-2</v>
      </c>
      <c r="E670" s="218">
        <f t="shared" ca="1" si="181"/>
        <v>-1.5609448000459498</v>
      </c>
      <c r="F670" s="187">
        <f t="shared" ca="1" si="182"/>
        <v>-7.7065474631489951E-3</v>
      </c>
      <c r="G670" s="217">
        <f t="shared" ca="1" si="183"/>
        <v>-4.9390474631489951E-3</v>
      </c>
      <c r="H670" s="187">
        <f t="shared" ca="1" si="184"/>
        <v>1.4560952536851005E-2</v>
      </c>
      <c r="I670" s="191">
        <f t="shared" ca="1" si="190"/>
        <v>0.99193177249689712</v>
      </c>
      <c r="J670" s="190">
        <f t="shared" ca="1" si="190"/>
        <v>0.97180016663383706</v>
      </c>
      <c r="K670" s="190">
        <f t="shared" ca="1" si="190"/>
        <v>0.94773723912567354</v>
      </c>
      <c r="L670" s="190">
        <f t="shared" ca="1" si="190"/>
        <v>0.92107428817953818</v>
      </c>
      <c r="M670" s="190">
        <f t="shared" ca="1" si="190"/>
        <v>0.89281519931254716</v>
      </c>
      <c r="N670" s="190">
        <f t="shared" ca="1" si="190"/>
        <v>0.86370454511523931</v>
      </c>
      <c r="O670" s="190">
        <f t="shared" ca="1" si="190"/>
        <v>0.83428643020154725</v>
      </c>
      <c r="P670" s="190">
        <f t="shared" ca="1" si="190"/>
        <v>0.8049526600248077</v>
      </c>
      <c r="Q670" s="190">
        <f t="shared" ca="1" si="190"/>
        <v>0.77598082924013978</v>
      </c>
      <c r="R670" s="190">
        <f t="shared" ca="1" si="190"/>
        <v>0.74756374223406341</v>
      </c>
      <c r="S670" s="190">
        <f t="shared" ca="1" si="190"/>
        <v>0.7198317679526276</v>
      </c>
      <c r="T670" s="190">
        <f t="shared" ca="1" si="190"/>
        <v>0.69286962584083289</v>
      </c>
      <c r="U670" s="190">
        <f t="shared" ca="1" si="190"/>
        <v>0.6667288804865813</v>
      </c>
      <c r="V670" s="190">
        <f t="shared" ca="1" si="190"/>
        <v>0.64143718087950252</v>
      </c>
      <c r="W670" s="187">
        <f t="shared" ca="1" si="190"/>
        <v>0.617005057566544</v>
      </c>
      <c r="Y670" s="78">
        <f t="shared" ca="1" si="186"/>
        <v>12089719.385290379</v>
      </c>
      <c r="Z670" s="78">
        <f t="shared" ca="1" si="187"/>
        <v>12093479.198164938</v>
      </c>
      <c r="AA670" s="78">
        <f t="shared" ca="1" si="188"/>
        <v>3759.8128745593131</v>
      </c>
    </row>
    <row r="671" spans="1:27" ht="11.25" customHeight="1" x14ac:dyDescent="0.2">
      <c r="A671" s="222">
        <f t="shared" si="189"/>
        <v>661</v>
      </c>
      <c r="B671" s="220">
        <f t="shared" si="178"/>
        <v>1.95E-2</v>
      </c>
      <c r="C671" s="217">
        <f t="shared" si="179"/>
        <v>2.7675000000000004E-3</v>
      </c>
      <c r="D671" s="219">
        <f t="shared" ca="1" si="180"/>
        <v>0.1466658407225977</v>
      </c>
      <c r="E671" s="218">
        <f t="shared" ca="1" si="181"/>
        <v>-1.0508408699536125</v>
      </c>
      <c r="F671" s="187">
        <f t="shared" ca="1" si="182"/>
        <v>-5.1881110980195469E-3</v>
      </c>
      <c r="G671" s="217">
        <f t="shared" ca="1" si="183"/>
        <v>-2.4206110980195465E-3</v>
      </c>
      <c r="H671" s="187">
        <f t="shared" ca="1" si="184"/>
        <v>1.7079388901980453E-2</v>
      </c>
      <c r="I671" s="191">
        <f t="shared" ref="I671:W680" ca="1" si="191">I$8*EXP(-$H671*I$9)</f>
        <v>0.99076415759140357</v>
      </c>
      <c r="J671" s="190">
        <f t="shared" ca="1" si="191"/>
        <v>0.96878846427713539</v>
      </c>
      <c r="K671" s="190">
        <f t="shared" ca="1" si="191"/>
        <v>0.94341610877489335</v>
      </c>
      <c r="L671" s="190">
        <f t="shared" ca="1" si="191"/>
        <v>0.91585383631611994</v>
      </c>
      <c r="M671" s="190">
        <f t="shared" ca="1" si="191"/>
        <v>0.88700445105909276</v>
      </c>
      <c r="N671" s="190">
        <f t="shared" ca="1" si="191"/>
        <v>0.85753302173027435</v>
      </c>
      <c r="O671" s="190">
        <f t="shared" ca="1" si="191"/>
        <v>0.82792247293199883</v>
      </c>
      <c r="P671" s="190">
        <f t="shared" ca="1" si="191"/>
        <v>0.79851826833008188</v>
      </c>
      <c r="Q671" s="190">
        <f t="shared" ca="1" si="191"/>
        <v>0.76956331036664849</v>
      </c>
      <c r="R671" s="190">
        <f t="shared" ca="1" si="191"/>
        <v>0.7412246659429168</v>
      </c>
      <c r="S671" s="190">
        <f t="shared" ca="1" si="191"/>
        <v>0.71361374771521835</v>
      </c>
      <c r="T671" s="190">
        <f t="shared" ca="1" si="191"/>
        <v>0.68680139886725777</v>
      </c>
      <c r="U671" s="190">
        <f t="shared" ca="1" si="191"/>
        <v>0.66082908311418753</v>
      </c>
      <c r="V671" s="190">
        <f t="shared" ca="1" si="191"/>
        <v>0.63571713757530601</v>
      </c>
      <c r="W671" s="187">
        <f t="shared" ca="1" si="191"/>
        <v>0.61147083173554118</v>
      </c>
      <c r="Y671" s="78">
        <f t="shared" ca="1" si="186"/>
        <v>12009020.956328077</v>
      </c>
      <c r="Z671" s="78">
        <f t="shared" ca="1" si="187"/>
        <v>12012839.170969047</v>
      </c>
      <c r="AA671" s="78">
        <f t="shared" ca="1" si="188"/>
        <v>3818.2146409694105</v>
      </c>
    </row>
    <row r="672" spans="1:27" ht="11.25" customHeight="1" x14ac:dyDescent="0.2">
      <c r="A672" s="222">
        <f t="shared" si="189"/>
        <v>662</v>
      </c>
      <c r="B672" s="220">
        <f t="shared" si="178"/>
        <v>1.95E-2</v>
      </c>
      <c r="C672" s="217">
        <f t="shared" si="179"/>
        <v>2.7675000000000004E-3</v>
      </c>
      <c r="D672" s="219">
        <f t="shared" ca="1" si="180"/>
        <v>0.30998064521809687</v>
      </c>
      <c r="E672" s="218">
        <f t="shared" ca="1" si="181"/>
        <v>-0.49590520959396717</v>
      </c>
      <c r="F672" s="187">
        <f t="shared" ca="1" si="182"/>
        <v>-2.4483357994762259E-3</v>
      </c>
      <c r="G672" s="217">
        <f t="shared" ca="1" si="183"/>
        <v>3.1916420052377449E-4</v>
      </c>
      <c r="H672" s="187">
        <f t="shared" ca="1" si="184"/>
        <v>1.9819164200523775E-2</v>
      </c>
      <c r="I672" s="191">
        <f t="shared" ca="1" si="191"/>
        <v>0.9894954848555142</v>
      </c>
      <c r="J672" s="190">
        <f t="shared" ca="1" si="191"/>
        <v>0.96552267019353266</v>
      </c>
      <c r="K672" s="190">
        <f t="shared" ca="1" si="191"/>
        <v>0.93873757758040788</v>
      </c>
      <c r="L672" s="190">
        <f t="shared" ca="1" si="191"/>
        <v>0.91020817004897403</v>
      </c>
      <c r="M672" s="190">
        <f t="shared" ca="1" si="191"/>
        <v>0.88072595283859612</v>
      </c>
      <c r="N672" s="190">
        <f t="shared" ca="1" si="191"/>
        <v>0.85086917031026932</v>
      </c>
      <c r="O672" s="190">
        <f t="shared" ca="1" si="191"/>
        <v>0.82105432295926362</v>
      </c>
      <c r="P672" s="190">
        <f t="shared" ca="1" si="191"/>
        <v>0.7915767731833756</v>
      </c>
      <c r="Q672" s="190">
        <f t="shared" ca="1" si="191"/>
        <v>0.76264203352735904</v>
      </c>
      <c r="R672" s="190">
        <f t="shared" ca="1" si="191"/>
        <v>0.73438949631215833</v>
      </c>
      <c r="S672" s="190">
        <f t="shared" ca="1" si="191"/>
        <v>0.70691022673660087</v>
      </c>
      <c r="T672" s="190">
        <f t="shared" ca="1" si="191"/>
        <v>0.68026019318837272</v>
      </c>
      <c r="U672" s="190">
        <f t="shared" ca="1" si="191"/>
        <v>0.65447004285079369</v>
      </c>
      <c r="V672" s="190">
        <f t="shared" ca="1" si="191"/>
        <v>0.62955228939436503</v>
      </c>
      <c r="W672" s="187">
        <f t="shared" ca="1" si="191"/>
        <v>0.60550657703975652</v>
      </c>
      <c r="Y672" s="78">
        <f t="shared" ca="1" si="186"/>
        <v>11921920.981019342</v>
      </c>
      <c r="Z672" s="78">
        <f t="shared" ca="1" si="187"/>
        <v>11925802.519242037</v>
      </c>
      <c r="AA672" s="78">
        <f t="shared" ca="1" si="188"/>
        <v>3881.5382226947695</v>
      </c>
    </row>
    <row r="673" spans="1:27" ht="11.25" customHeight="1" x14ac:dyDescent="0.2">
      <c r="A673" s="222">
        <f t="shared" si="189"/>
        <v>663</v>
      </c>
      <c r="B673" s="220">
        <f t="shared" si="178"/>
        <v>1.95E-2</v>
      </c>
      <c r="C673" s="217">
        <f t="shared" si="179"/>
        <v>2.7675000000000004E-3</v>
      </c>
      <c r="D673" s="219">
        <f t="shared" ca="1" si="180"/>
        <v>0.15918604719609764</v>
      </c>
      <c r="E673" s="218">
        <f t="shared" ca="1" si="181"/>
        <v>-0.99780877476475593</v>
      </c>
      <c r="F673" s="187">
        <f t="shared" ca="1" si="182"/>
        <v>-4.9262861067507161E-3</v>
      </c>
      <c r="G673" s="217">
        <f t="shared" ca="1" si="183"/>
        <v>-2.1587861067507157E-3</v>
      </c>
      <c r="H673" s="187">
        <f t="shared" ca="1" si="184"/>
        <v>1.7341213893249285E-2</v>
      </c>
      <c r="I673" s="191">
        <f t="shared" ca="1" si="191"/>
        <v>0.99064284737568076</v>
      </c>
      <c r="J673" s="190">
        <f t="shared" ca="1" si="191"/>
        <v>0.9684758938290472</v>
      </c>
      <c r="K673" s="190">
        <f t="shared" ca="1" si="191"/>
        <v>0.94296800189197105</v>
      </c>
      <c r="L673" s="190">
        <f t="shared" ca="1" si="191"/>
        <v>0.91531280167605911</v>
      </c>
      <c r="M673" s="190">
        <f t="shared" ca="1" si="191"/>
        <v>0.88640252088186</v>
      </c>
      <c r="N673" s="190">
        <f t="shared" ca="1" si="191"/>
        <v>0.85689394572901645</v>
      </c>
      <c r="O673" s="190">
        <f t="shared" ca="1" si="191"/>
        <v>0.82726364697491817</v>
      </c>
      <c r="P673" s="190">
        <f t="shared" ca="1" si="191"/>
        <v>0.79785228626289206</v>
      </c>
      <c r="Q673" s="190">
        <f t="shared" ca="1" si="191"/>
        <v>0.76889917709488553</v>
      </c>
      <c r="R673" s="190">
        <f t="shared" ca="1" si="191"/>
        <v>0.74056872707485666</v>
      </c>
      <c r="S673" s="190">
        <f t="shared" ca="1" si="191"/>
        <v>0.71297039203049839</v>
      </c>
      <c r="T673" s="190">
        <f t="shared" ca="1" si="191"/>
        <v>0.68617358372936377</v>
      </c>
      <c r="U673" s="190">
        <f t="shared" ca="1" si="191"/>
        <v>0.66021872449377372</v>
      </c>
      <c r="V673" s="190">
        <f t="shared" ca="1" si="191"/>
        <v>0.6351253979242063</v>
      </c>
      <c r="W673" s="187">
        <f t="shared" ca="1" si="191"/>
        <v>0.6108983315292732</v>
      </c>
      <c r="Y673" s="78">
        <f t="shared" ca="1" si="186"/>
        <v>12000666.278498303</v>
      </c>
      <c r="Z673" s="78">
        <f t="shared" ca="1" si="187"/>
        <v>12004490.554577019</v>
      </c>
      <c r="AA673" s="78">
        <f t="shared" ca="1" si="188"/>
        <v>3824.2760787159204</v>
      </c>
    </row>
    <row r="674" spans="1:27" ht="11.25" customHeight="1" x14ac:dyDescent="0.2">
      <c r="A674" s="222">
        <f t="shared" si="189"/>
        <v>664</v>
      </c>
      <c r="B674" s="220">
        <f t="shared" si="178"/>
        <v>1.95E-2</v>
      </c>
      <c r="C674" s="217">
        <f t="shared" si="179"/>
        <v>2.7675000000000004E-3</v>
      </c>
      <c r="D674" s="219">
        <f t="shared" ca="1" si="180"/>
        <v>0.54365871288860246</v>
      </c>
      <c r="E674" s="218">
        <f t="shared" ca="1" si="181"/>
        <v>0.10965552413882203</v>
      </c>
      <c r="F674" s="187">
        <f t="shared" ca="1" si="182"/>
        <v>5.4138077230369446E-4</v>
      </c>
      <c r="G674" s="217">
        <f t="shared" ca="1" si="183"/>
        <v>3.3088807723036951E-3</v>
      </c>
      <c r="H674" s="187">
        <f t="shared" ca="1" si="184"/>
        <v>2.2808880772303697E-2</v>
      </c>
      <c r="I674" s="191">
        <f t="shared" ca="1" si="191"/>
        <v>0.98811292853238164</v>
      </c>
      <c r="J674" s="190">
        <f t="shared" ca="1" si="191"/>
        <v>0.96197150778060525</v>
      </c>
      <c r="K674" s="190">
        <f t="shared" ca="1" si="191"/>
        <v>0.93365870730896483</v>
      </c>
      <c r="L674" s="190">
        <f t="shared" ca="1" si="191"/>
        <v>0.90408716869904615</v>
      </c>
      <c r="M674" s="190">
        <f t="shared" ca="1" si="191"/>
        <v>0.87392538308097278</v>
      </c>
      <c r="N674" s="190">
        <f t="shared" ca="1" si="191"/>
        <v>0.84365646842667774</v>
      </c>
      <c r="O674" s="190">
        <f t="shared" ca="1" si="191"/>
        <v>0.81362460575226137</v>
      </c>
      <c r="P674" s="190">
        <f t="shared" ca="1" si="191"/>
        <v>0.78407085910217178</v>
      </c>
      <c r="Q674" s="190">
        <f t="shared" ca="1" si="191"/>
        <v>0.75516035593073172</v>
      </c>
      <c r="R674" s="190">
        <f t="shared" ca="1" si="191"/>
        <v>0.72700267253531936</v>
      </c>
      <c r="S674" s="190">
        <f t="shared" ca="1" si="191"/>
        <v>0.69966699395468246</v>
      </c>
      <c r="T674" s="190">
        <f t="shared" ca="1" si="191"/>
        <v>0.67319331661029236</v>
      </c>
      <c r="U674" s="190">
        <f t="shared" ca="1" si="191"/>
        <v>0.64760068649196578</v>
      </c>
      <c r="V674" s="190">
        <f t="shared" ca="1" si="191"/>
        <v>0.62289323390723639</v>
      </c>
      <c r="W674" s="187">
        <f t="shared" ca="1" si="191"/>
        <v>0.59906457980179983</v>
      </c>
      <c r="Y674" s="78">
        <f t="shared" ca="1" si="186"/>
        <v>11827689.467915108</v>
      </c>
      <c r="Z674" s="78">
        <f t="shared" ca="1" si="187"/>
        <v>11831639.820240282</v>
      </c>
      <c r="AA674" s="78">
        <f t="shared" ca="1" si="188"/>
        <v>3950.3523251730949</v>
      </c>
    </row>
    <row r="675" spans="1:27" ht="11.25" customHeight="1" x14ac:dyDescent="0.2">
      <c r="A675" s="222">
        <f t="shared" si="189"/>
        <v>665</v>
      </c>
      <c r="B675" s="220">
        <f t="shared" si="178"/>
        <v>1.95E-2</v>
      </c>
      <c r="C675" s="217">
        <f t="shared" si="179"/>
        <v>2.7675000000000004E-3</v>
      </c>
      <c r="D675" s="219">
        <f t="shared" ca="1" si="180"/>
        <v>0.11123240581199378</v>
      </c>
      <c r="E675" s="218">
        <f t="shared" ca="1" si="181"/>
        <v>-1.2200001669057556</v>
      </c>
      <c r="F675" s="187">
        <f t="shared" ca="1" si="182"/>
        <v>-6.0232682097612509E-3</v>
      </c>
      <c r="G675" s="217">
        <f t="shared" ca="1" si="183"/>
        <v>-3.2557682097612505E-3</v>
      </c>
      <c r="H675" s="187">
        <f t="shared" ca="1" si="184"/>
        <v>1.6244231790238751E-2</v>
      </c>
      <c r="I675" s="191">
        <f t="shared" ca="1" si="191"/>
        <v>0.99115120651709943</v>
      </c>
      <c r="J675" s="190">
        <f t="shared" ca="1" si="191"/>
        <v>0.96978616112976213</v>
      </c>
      <c r="K675" s="190">
        <f t="shared" ca="1" si="191"/>
        <v>0.94484688257030192</v>
      </c>
      <c r="L675" s="190">
        <f t="shared" ca="1" si="191"/>
        <v>0.91758174118801694</v>
      </c>
      <c r="M675" s="190">
        <f t="shared" ca="1" si="191"/>
        <v>0.88892719248702434</v>
      </c>
      <c r="N675" s="190">
        <f t="shared" ca="1" si="191"/>
        <v>0.85957470308699191</v>
      </c>
      <c r="O675" s="190">
        <f t="shared" ca="1" si="191"/>
        <v>0.83002747320426995</v>
      </c>
      <c r="P675" s="190">
        <f t="shared" ca="1" si="191"/>
        <v>0.80064630369601197</v>
      </c>
      <c r="Q675" s="190">
        <f t="shared" ca="1" si="191"/>
        <v>0.77168556719012737</v>
      </c>
      <c r="R675" s="190">
        <f t="shared" ca="1" si="191"/>
        <v>0.74332083376787894</v>
      </c>
      <c r="S675" s="190">
        <f t="shared" ca="1" si="191"/>
        <v>0.71566977538179921</v>
      </c>
      <c r="T675" s="190">
        <f t="shared" ca="1" si="191"/>
        <v>0.68880781515036427</v>
      </c>
      <c r="U675" s="190">
        <f t="shared" ca="1" si="191"/>
        <v>0.66277974953106322</v>
      </c>
      <c r="V675" s="190">
        <f t="shared" ca="1" si="191"/>
        <v>0.63760832752619678</v>
      </c>
      <c r="W675" s="187">
        <f t="shared" ca="1" si="191"/>
        <v>0.61330055364306424</v>
      </c>
      <c r="Y675" s="78">
        <f t="shared" ca="1" si="186"/>
        <v>12035714.286069976</v>
      </c>
      <c r="Z675" s="78">
        <f t="shared" ca="1" si="187"/>
        <v>12039513.152986201</v>
      </c>
      <c r="AA675" s="78">
        <f t="shared" ca="1" si="188"/>
        <v>3798.8669162243605</v>
      </c>
    </row>
    <row r="676" spans="1:27" ht="11.25" customHeight="1" x14ac:dyDescent="0.2">
      <c r="A676" s="222">
        <f t="shared" si="189"/>
        <v>666</v>
      </c>
      <c r="B676" s="220">
        <f t="shared" si="178"/>
        <v>1.95E-2</v>
      </c>
      <c r="C676" s="217">
        <f t="shared" si="179"/>
        <v>2.7675000000000004E-3</v>
      </c>
      <c r="D676" s="219">
        <f t="shared" ca="1" si="180"/>
        <v>0.54994824410810106</v>
      </c>
      <c r="E676" s="218">
        <f t="shared" ca="1" si="181"/>
        <v>0.12553058680221088</v>
      </c>
      <c r="F676" s="187">
        <f t="shared" ca="1" si="182"/>
        <v>6.1975761426009762E-4</v>
      </c>
      <c r="G676" s="217">
        <f t="shared" ca="1" si="183"/>
        <v>3.3872576142600979E-3</v>
      </c>
      <c r="H676" s="187">
        <f t="shared" ca="1" si="184"/>
        <v>2.2887257614260099E-2</v>
      </c>
      <c r="I676" s="191">
        <f t="shared" ca="1" si="191"/>
        <v>0.98807671015729215</v>
      </c>
      <c r="J676" s="190">
        <f t="shared" ca="1" si="191"/>
        <v>0.96187858826813888</v>
      </c>
      <c r="K676" s="190">
        <f t="shared" ca="1" si="191"/>
        <v>0.93352593258068894</v>
      </c>
      <c r="L676" s="190">
        <f t="shared" ca="1" si="191"/>
        <v>0.9039272586448307</v>
      </c>
      <c r="M676" s="190">
        <f t="shared" ca="1" si="191"/>
        <v>0.8737478110310537</v>
      </c>
      <c r="N676" s="190">
        <f t="shared" ca="1" si="191"/>
        <v>0.84346820871964368</v>
      </c>
      <c r="O676" s="190">
        <f t="shared" ca="1" si="191"/>
        <v>0.81343073920513931</v>
      </c>
      <c r="P676" s="190">
        <f t="shared" ca="1" si="191"/>
        <v>0.78387504832634824</v>
      </c>
      <c r="Q676" s="190">
        <f t="shared" ca="1" si="191"/>
        <v>0.75496521064041611</v>
      </c>
      <c r="R676" s="190">
        <f t="shared" ca="1" si="191"/>
        <v>0.72681002615269741</v>
      </c>
      <c r="S676" s="190">
        <f t="shared" ca="1" si="191"/>
        <v>0.69947811081278277</v>
      </c>
      <c r="T676" s="190">
        <f t="shared" ca="1" si="191"/>
        <v>0.67300904594747857</v>
      </c>
      <c r="U676" s="190">
        <f t="shared" ca="1" si="191"/>
        <v>0.64742157622824004</v>
      </c>
      <c r="V676" s="190">
        <f t="shared" ca="1" si="191"/>
        <v>0.62271961432796408</v>
      </c>
      <c r="W676" s="187">
        <f t="shared" ca="1" si="191"/>
        <v>0.59889662489062168</v>
      </c>
      <c r="Y676" s="78">
        <f t="shared" ca="1" si="186"/>
        <v>11825230.505933337</v>
      </c>
      <c r="Z676" s="78">
        <f t="shared" ca="1" si="187"/>
        <v>11829182.657888118</v>
      </c>
      <c r="AA676" s="78">
        <f t="shared" ca="1" si="188"/>
        <v>3952.1519547812641</v>
      </c>
    </row>
    <row r="677" spans="1:27" ht="11.25" customHeight="1" x14ac:dyDescent="0.2">
      <c r="A677" s="222">
        <f t="shared" si="189"/>
        <v>667</v>
      </c>
      <c r="B677" s="220">
        <f t="shared" si="178"/>
        <v>1.95E-2</v>
      </c>
      <c r="C677" s="217">
        <f t="shared" si="179"/>
        <v>2.7675000000000004E-3</v>
      </c>
      <c r="D677" s="219">
        <f t="shared" ca="1" si="180"/>
        <v>0.50262146632103843</v>
      </c>
      <c r="E677" s="218">
        <f t="shared" ca="1" si="181"/>
        <v>6.5710888900718757E-3</v>
      </c>
      <c r="F677" s="187">
        <f t="shared" ca="1" si="182"/>
        <v>3.2442151967461786E-5</v>
      </c>
      <c r="G677" s="217">
        <f t="shared" ca="1" si="183"/>
        <v>2.7999421519674622E-3</v>
      </c>
      <c r="H677" s="187">
        <f t="shared" ca="1" si="184"/>
        <v>2.2299942151967463E-2</v>
      </c>
      <c r="I677" s="191">
        <f t="shared" ca="1" si="191"/>
        <v>0.98834814420460859</v>
      </c>
      <c r="J677" s="190">
        <f t="shared" ca="1" si="191"/>
        <v>0.96257509739628744</v>
      </c>
      <c r="K677" s="190">
        <f t="shared" ca="1" si="191"/>
        <v>0.93452133719748331</v>
      </c>
      <c r="L677" s="190">
        <f t="shared" ca="1" si="191"/>
        <v>0.90512623025179562</v>
      </c>
      <c r="M677" s="190">
        <f t="shared" ca="1" si="191"/>
        <v>0.87507932233533881</v>
      </c>
      <c r="N677" s="190">
        <f t="shared" ca="1" si="191"/>
        <v>0.84487995218012935</v>
      </c>
      <c r="O677" s="190">
        <f t="shared" ca="1" si="191"/>
        <v>0.81488459932650248</v>
      </c>
      <c r="P677" s="190">
        <f t="shared" ca="1" si="191"/>
        <v>0.78534354344388113</v>
      </c>
      <c r="Q677" s="190">
        <f t="shared" ca="1" si="191"/>
        <v>0.75642875617609051</v>
      </c>
      <c r="R677" s="190">
        <f t="shared" ca="1" si="191"/>
        <v>0.72825486129190964</v>
      </c>
      <c r="S677" s="190">
        <f t="shared" ca="1" si="191"/>
        <v>0.70089474478893976</v>
      </c>
      <c r="T677" s="190">
        <f t="shared" ca="1" si="191"/>
        <v>0.67439110298027516</v>
      </c>
      <c r="U677" s="190">
        <f t="shared" ca="1" si="191"/>
        <v>0.64876494194405343</v>
      </c>
      <c r="V677" s="190">
        <f t="shared" ca="1" si="191"/>
        <v>0.6240218078430726</v>
      </c>
      <c r="W677" s="187">
        <f t="shared" ca="1" si="191"/>
        <v>0.60015633854779704</v>
      </c>
      <c r="Y677" s="78">
        <f t="shared" ca="1" si="186"/>
        <v>11843670.779908165</v>
      </c>
      <c r="Z677" s="78">
        <f t="shared" ca="1" si="187"/>
        <v>11847609.440763045</v>
      </c>
      <c r="AA677" s="78">
        <f t="shared" ca="1" si="188"/>
        <v>3938.6608548797667</v>
      </c>
    </row>
    <row r="678" spans="1:27" ht="11.25" customHeight="1" x14ac:dyDescent="0.2">
      <c r="A678" s="222">
        <f t="shared" si="189"/>
        <v>668</v>
      </c>
      <c r="B678" s="220">
        <f t="shared" si="178"/>
        <v>1.95E-2</v>
      </c>
      <c r="C678" s="217">
        <f t="shared" si="179"/>
        <v>2.7675000000000004E-3</v>
      </c>
      <c r="D678" s="219">
        <f t="shared" ca="1" si="180"/>
        <v>0.19316401100961844</v>
      </c>
      <c r="E678" s="218">
        <f t="shared" ca="1" si="181"/>
        <v>-0.86629570316781435</v>
      </c>
      <c r="F678" s="187">
        <f t="shared" ca="1" si="182"/>
        <v>-4.2769923404006776E-3</v>
      </c>
      <c r="G678" s="217">
        <f t="shared" ca="1" si="183"/>
        <v>-1.5094923404006771E-3</v>
      </c>
      <c r="H678" s="187">
        <f t="shared" ca="1" si="184"/>
        <v>1.7990507659599322E-2</v>
      </c>
      <c r="I678" s="191">
        <f t="shared" ca="1" si="191"/>
        <v>0.99034207705119692</v>
      </c>
      <c r="J678" s="190">
        <f t="shared" ca="1" si="191"/>
        <v>0.96770119264557963</v>
      </c>
      <c r="K678" s="190">
        <f t="shared" ca="1" si="191"/>
        <v>0.94185767012046306</v>
      </c>
      <c r="L678" s="190">
        <f t="shared" ca="1" si="191"/>
        <v>0.91397248100504636</v>
      </c>
      <c r="M678" s="190">
        <f t="shared" ca="1" si="191"/>
        <v>0.88491157001250631</v>
      </c>
      <c r="N678" s="190">
        <f t="shared" ca="1" si="191"/>
        <v>0.85531117014533065</v>
      </c>
      <c r="O678" s="190">
        <f t="shared" ca="1" si="191"/>
        <v>0.82563210088862748</v>
      </c>
      <c r="P678" s="190">
        <f t="shared" ca="1" si="191"/>
        <v>0.79620312833321805</v>
      </c>
      <c r="Q678" s="190">
        <f t="shared" ca="1" si="191"/>
        <v>0.76725468027006716</v>
      </c>
      <c r="R678" s="190">
        <f t="shared" ca="1" si="191"/>
        <v>0.73894458290271126</v>
      </c>
      <c r="S678" s="190">
        <f t="shared" ca="1" si="191"/>
        <v>0.71137745063797952</v>
      </c>
      <c r="T678" s="190">
        <f t="shared" ca="1" si="191"/>
        <v>0.68461915457124323</v>
      </c>
      <c r="U678" s="190">
        <f t="shared" ca="1" si="191"/>
        <v>0.65870754155495159</v>
      </c>
      <c r="V678" s="190">
        <f t="shared" ca="1" si="191"/>
        <v>0.63366033192864435</v>
      </c>
      <c r="W678" s="187">
        <f t="shared" ca="1" si="191"/>
        <v>0.60948091319163877</v>
      </c>
      <c r="Y678" s="78">
        <f t="shared" ca="1" si="186"/>
        <v>11979976.045259206</v>
      </c>
      <c r="Z678" s="78">
        <f t="shared" ca="1" si="187"/>
        <v>11983815.344150629</v>
      </c>
      <c r="AA678" s="78">
        <f t="shared" ca="1" si="188"/>
        <v>3839.2988914232701</v>
      </c>
    </row>
    <row r="679" spans="1:27" ht="11.25" customHeight="1" x14ac:dyDescent="0.2">
      <c r="A679" s="222">
        <f t="shared" si="189"/>
        <v>669</v>
      </c>
      <c r="B679" s="220">
        <f t="shared" si="178"/>
        <v>1.95E-2</v>
      </c>
      <c r="C679" s="217">
        <f t="shared" si="179"/>
        <v>2.7675000000000004E-3</v>
      </c>
      <c r="D679" s="219">
        <f t="shared" ca="1" si="180"/>
        <v>0.24140981074499024</v>
      </c>
      <c r="E679" s="218">
        <f t="shared" ca="1" si="181"/>
        <v>-0.70177479229146833</v>
      </c>
      <c r="F679" s="187">
        <f t="shared" ca="1" si="182"/>
        <v>-3.4647354250301001E-3</v>
      </c>
      <c r="G679" s="217">
        <f t="shared" ca="1" si="183"/>
        <v>-6.972354250300997E-4</v>
      </c>
      <c r="H679" s="187">
        <f t="shared" ca="1" si="184"/>
        <v>1.8802764574969901E-2</v>
      </c>
      <c r="I679" s="191">
        <f t="shared" ca="1" si="191"/>
        <v>0.98996594638503255</v>
      </c>
      <c r="J679" s="190">
        <f t="shared" ca="1" si="191"/>
        <v>0.96673292536266842</v>
      </c>
      <c r="K679" s="190">
        <f t="shared" ca="1" si="191"/>
        <v>0.94047050207261029</v>
      </c>
      <c r="L679" s="190">
        <f t="shared" ca="1" si="191"/>
        <v>0.91229852268928802</v>
      </c>
      <c r="M679" s="190">
        <f t="shared" ca="1" si="191"/>
        <v>0.88304994293213834</v>
      </c>
      <c r="N679" s="190">
        <f t="shared" ca="1" si="191"/>
        <v>0.85333525691686518</v>
      </c>
      <c r="O679" s="190">
        <f t="shared" ca="1" si="191"/>
        <v>0.82359559061142162</v>
      </c>
      <c r="P679" s="190">
        <f t="shared" ca="1" si="191"/>
        <v>0.79414485479075669</v>
      </c>
      <c r="Q679" s="190">
        <f t="shared" ca="1" si="191"/>
        <v>0.76520239025959769</v>
      </c>
      <c r="R679" s="190">
        <f t="shared" ca="1" si="191"/>
        <v>0.73691781669082668</v>
      </c>
      <c r="S679" s="190">
        <f t="shared" ca="1" si="191"/>
        <v>0.70938971452053889</v>
      </c>
      <c r="T679" s="190">
        <f t="shared" ca="1" si="191"/>
        <v>0.68267954366082229</v>
      </c>
      <c r="U679" s="190">
        <f t="shared" ca="1" si="191"/>
        <v>0.65682194321287035</v>
      </c>
      <c r="V679" s="190">
        <f t="shared" ca="1" si="191"/>
        <v>0.63183231335723877</v>
      </c>
      <c r="W679" s="187">
        <f t="shared" ca="1" si="191"/>
        <v>0.60771237331626071</v>
      </c>
      <c r="Y679" s="78">
        <f t="shared" ca="1" si="186"/>
        <v>11954149.636778936</v>
      </c>
      <c r="Z679" s="78">
        <f t="shared" ca="1" si="187"/>
        <v>11958007.710797749</v>
      </c>
      <c r="AA679" s="78">
        <f t="shared" ca="1" si="188"/>
        <v>3858.0740188136697</v>
      </c>
    </row>
    <row r="680" spans="1:27" ht="11.25" customHeight="1" x14ac:dyDescent="0.2">
      <c r="A680" s="222">
        <f t="shared" si="189"/>
        <v>670</v>
      </c>
      <c r="B680" s="220">
        <f t="shared" si="178"/>
        <v>1.95E-2</v>
      </c>
      <c r="C680" s="217">
        <f t="shared" si="179"/>
        <v>2.7675000000000004E-3</v>
      </c>
      <c r="D680" s="219">
        <f t="shared" ca="1" si="180"/>
        <v>0.14541028806452316</v>
      </c>
      <c r="E680" s="218">
        <f t="shared" ca="1" si="181"/>
        <v>-1.0563232087241847</v>
      </c>
      <c r="F680" s="187">
        <f t="shared" ca="1" si="182"/>
        <v>-5.2151779769657042E-3</v>
      </c>
      <c r="G680" s="217">
        <f t="shared" ca="1" si="183"/>
        <v>-2.4476779769657037E-3</v>
      </c>
      <c r="H680" s="187">
        <f t="shared" ca="1" si="184"/>
        <v>1.7052322023034295E-2</v>
      </c>
      <c r="I680" s="191">
        <f t="shared" ca="1" si="191"/>
        <v>0.99077669921596212</v>
      </c>
      <c r="J680" s="190">
        <f t="shared" ca="1" si="191"/>
        <v>0.96882078286021334</v>
      </c>
      <c r="K680" s="190">
        <f t="shared" ca="1" si="191"/>
        <v>0.94346244519998568</v>
      </c>
      <c r="L680" s="190">
        <f t="shared" ca="1" si="191"/>
        <v>0.91590978549663804</v>
      </c>
      <c r="M680" s="190">
        <f t="shared" ca="1" si="191"/>
        <v>0.88706670055495096</v>
      </c>
      <c r="N680" s="190">
        <f t="shared" ca="1" si="191"/>
        <v>0.85759911514753395</v>
      </c>
      <c r="O680" s="190">
        <f t="shared" ca="1" si="191"/>
        <v>0.82799061079504843</v>
      </c>
      <c r="P680" s="190">
        <f t="shared" ca="1" si="191"/>
        <v>0.79858714775569672</v>
      </c>
      <c r="Q680" s="190">
        <f t="shared" ca="1" si="191"/>
        <v>0.76963199967886042</v>
      </c>
      <c r="R680" s="190">
        <f t="shared" ca="1" si="191"/>
        <v>0.74129250855427842</v>
      </c>
      <c r="S680" s="190">
        <f t="shared" ca="1" si="191"/>
        <v>0.71368028948000717</v>
      </c>
      <c r="T680" s="190">
        <f t="shared" ca="1" si="191"/>
        <v>0.6868663337362928</v>
      </c>
      <c r="U680" s="190">
        <f t="shared" ca="1" si="191"/>
        <v>0.66089221278853594</v>
      </c>
      <c r="V680" s="190">
        <f t="shared" ca="1" si="191"/>
        <v>0.63577834172424108</v>
      </c>
      <c r="W680" s="187">
        <f t="shared" ca="1" si="191"/>
        <v>0.61153004610991668</v>
      </c>
      <c r="Y680" s="78">
        <f t="shared" ca="1" si="186"/>
        <v>12009885.019098159</v>
      </c>
      <c r="Z680" s="78">
        <f t="shared" ca="1" si="187"/>
        <v>12013702.60700677</v>
      </c>
      <c r="AA680" s="78">
        <f t="shared" ca="1" si="188"/>
        <v>3817.5879086107016</v>
      </c>
    </row>
    <row r="681" spans="1:27" ht="11.25" customHeight="1" x14ac:dyDescent="0.2">
      <c r="A681" s="222">
        <f t="shared" si="189"/>
        <v>671</v>
      </c>
      <c r="B681" s="220">
        <f t="shared" si="178"/>
        <v>1.95E-2</v>
      </c>
      <c r="C681" s="217">
        <f t="shared" si="179"/>
        <v>2.7675000000000004E-3</v>
      </c>
      <c r="D681" s="219">
        <f t="shared" ca="1" si="180"/>
        <v>0.86798074928096924</v>
      </c>
      <c r="E681" s="218">
        <f t="shared" ca="1" si="181"/>
        <v>1.1168966867674774</v>
      </c>
      <c r="F681" s="187">
        <f t="shared" ca="1" si="182"/>
        <v>5.5142355628168549E-3</v>
      </c>
      <c r="G681" s="217">
        <f t="shared" ca="1" si="183"/>
        <v>8.2817355628168558E-3</v>
      </c>
      <c r="H681" s="187">
        <f t="shared" ca="1" si="184"/>
        <v>2.7781735562816857E-2</v>
      </c>
      <c r="I681" s="191">
        <f t="shared" ref="I681:W690" ca="1" si="192">I$8*EXP(-$H681*I$9)</f>
        <v>0.98581757268368153</v>
      </c>
      <c r="J681" s="190">
        <f t="shared" ca="1" si="192"/>
        <v>0.95609369541791178</v>
      </c>
      <c r="K681" s="190">
        <f t="shared" ca="1" si="192"/>
        <v>0.92527171275615139</v>
      </c>
      <c r="L681" s="190">
        <f t="shared" ca="1" si="192"/>
        <v>0.89399702475338549</v>
      </c>
      <c r="M681" s="190">
        <f t="shared" ca="1" si="192"/>
        <v>0.86272997249178951</v>
      </c>
      <c r="N681" s="190">
        <f t="shared" ca="1" si="192"/>
        <v>0.8317946105787023</v>
      </c>
      <c r="O681" s="190">
        <f t="shared" ca="1" si="192"/>
        <v>0.80141522792089936</v>
      </c>
      <c r="P681" s="190">
        <f t="shared" ca="1" si="192"/>
        <v>0.77174343885517749</v>
      </c>
      <c r="Q681" s="190">
        <f t="shared" ca="1" si="192"/>
        <v>0.74287815268376978</v>
      </c>
      <c r="R681" s="190">
        <f t="shared" ca="1" si="192"/>
        <v>0.71488022873573964</v>
      </c>
      <c r="S681" s="190">
        <f t="shared" ca="1" si="192"/>
        <v>0.68778319650100994</v>
      </c>
      <c r="T681" s="190">
        <f t="shared" ca="1" si="192"/>
        <v>0.66160107765679699</v>
      </c>
      <c r="U681" s="190">
        <f t="shared" ca="1" si="192"/>
        <v>0.63633408142864756</v>
      </c>
      <c r="V681" s="190">
        <f t="shared" ca="1" si="192"/>
        <v>0.61197274344956276</v>
      </c>
      <c r="W681" s="187">
        <f t="shared" ca="1" si="192"/>
        <v>0.58850092759710948</v>
      </c>
      <c r="Y681" s="78">
        <f t="shared" ca="1" si="186"/>
        <v>11672813.663510332</v>
      </c>
      <c r="Z681" s="78">
        <f t="shared" ca="1" si="187"/>
        <v>11676877.709800761</v>
      </c>
      <c r="AA681" s="78">
        <f t="shared" ca="1" si="188"/>
        <v>4064.046290429309</v>
      </c>
    </row>
    <row r="682" spans="1:27" ht="11.25" customHeight="1" x14ac:dyDescent="0.2">
      <c r="A682" s="222">
        <f t="shared" si="189"/>
        <v>672</v>
      </c>
      <c r="B682" s="220">
        <f t="shared" si="178"/>
        <v>1.95E-2</v>
      </c>
      <c r="C682" s="217">
        <f t="shared" si="179"/>
        <v>2.7675000000000004E-3</v>
      </c>
      <c r="D682" s="219">
        <f t="shared" ca="1" si="180"/>
        <v>0.57673914103386981</v>
      </c>
      <c r="E682" s="218">
        <f t="shared" ca="1" si="181"/>
        <v>0.19355834399819552</v>
      </c>
      <c r="F682" s="187">
        <f t="shared" ca="1" si="182"/>
        <v>9.5561775462316395E-4</v>
      </c>
      <c r="G682" s="217">
        <f t="shared" ca="1" si="183"/>
        <v>3.7231177546231645E-3</v>
      </c>
      <c r="H682" s="187">
        <f t="shared" ca="1" si="184"/>
        <v>2.3223117754623164E-2</v>
      </c>
      <c r="I682" s="191">
        <f t="shared" ca="1" si="192"/>
        <v>0.98792152234893571</v>
      </c>
      <c r="J682" s="190">
        <f t="shared" ca="1" si="192"/>
        <v>0.96148051155891601</v>
      </c>
      <c r="K682" s="190">
        <f t="shared" ca="1" si="192"/>
        <v>0.93295718061284805</v>
      </c>
      <c r="L682" s="190">
        <f t="shared" ca="1" si="192"/>
        <v>0.90324233292600664</v>
      </c>
      <c r="M682" s="190">
        <f t="shared" ca="1" si="192"/>
        <v>0.87298728845744533</v>
      </c>
      <c r="N682" s="190">
        <f t="shared" ca="1" si="192"/>
        <v>0.84266195455360005</v>
      </c>
      <c r="O682" s="190">
        <f t="shared" ca="1" si="192"/>
        <v>0.81260050598841682</v>
      </c>
      <c r="P682" s="190">
        <f t="shared" ca="1" si="192"/>
        <v>0.78303651435241128</v>
      </c>
      <c r="Q682" s="190">
        <f t="shared" ca="1" si="192"/>
        <v>0.7541295456907855</v>
      </c>
      <c r="R682" s="190">
        <f t="shared" ca="1" si="192"/>
        <v>0.72598507652984945</v>
      </c>
      <c r="S682" s="190">
        <f t="shared" ca="1" si="192"/>
        <v>0.69866928675879392</v>
      </c>
      <c r="T682" s="190">
        <f t="shared" ca="1" si="192"/>
        <v>0.67221998102576275</v>
      </c>
      <c r="U682" s="190">
        <f t="shared" ca="1" si="192"/>
        <v>0.64665461441280769</v>
      </c>
      <c r="V682" s="190">
        <f t="shared" ca="1" si="192"/>
        <v>0.62197616821672586</v>
      </c>
      <c r="W682" s="187">
        <f t="shared" ca="1" si="192"/>
        <v>0.59817743821919933</v>
      </c>
      <c r="Y682" s="78">
        <f t="shared" ca="1" si="186"/>
        <v>11814699.921652503</v>
      </c>
      <c r="Z682" s="78">
        <f t="shared" ca="1" si="187"/>
        <v>11818659.782731738</v>
      </c>
      <c r="AA682" s="78">
        <f t="shared" ca="1" si="188"/>
        <v>3959.8610792346299</v>
      </c>
    </row>
    <row r="683" spans="1:27" ht="11.25" customHeight="1" x14ac:dyDescent="0.2">
      <c r="A683" s="222">
        <f t="shared" si="189"/>
        <v>673</v>
      </c>
      <c r="B683" s="220">
        <f t="shared" si="178"/>
        <v>1.95E-2</v>
      </c>
      <c r="C683" s="217">
        <f t="shared" si="179"/>
        <v>2.7675000000000004E-3</v>
      </c>
      <c r="D683" s="219">
        <f t="shared" ca="1" si="180"/>
        <v>0.25421879796810487</v>
      </c>
      <c r="E683" s="218">
        <f t="shared" ca="1" si="181"/>
        <v>-0.66127246578260435</v>
      </c>
      <c r="F683" s="187">
        <f t="shared" ca="1" si="182"/>
        <v>-3.2647712100243357E-3</v>
      </c>
      <c r="G683" s="217">
        <f t="shared" ca="1" si="183"/>
        <v>-4.9727121002433525E-4</v>
      </c>
      <c r="H683" s="187">
        <f t="shared" ca="1" si="184"/>
        <v>1.9002728789975665E-2</v>
      </c>
      <c r="I683" s="191">
        <f t="shared" ca="1" si="192"/>
        <v>0.98987337115268959</v>
      </c>
      <c r="J683" s="190">
        <f t="shared" ca="1" si="192"/>
        <v>0.96649470262763537</v>
      </c>
      <c r="K683" s="190">
        <f t="shared" ca="1" si="192"/>
        <v>0.94012931775285524</v>
      </c>
      <c r="L683" s="190">
        <f t="shared" ca="1" si="192"/>
        <v>0.91188689235302622</v>
      </c>
      <c r="M683" s="190">
        <f t="shared" ca="1" si="192"/>
        <v>0.88259224221416677</v>
      </c>
      <c r="N683" s="190">
        <f t="shared" ca="1" si="192"/>
        <v>0.85284952037591466</v>
      </c>
      <c r="O683" s="190">
        <f t="shared" ca="1" si="192"/>
        <v>0.82309500649432776</v>
      </c>
      <c r="P683" s="190">
        <f t="shared" ca="1" si="192"/>
        <v>0.79363895861993239</v>
      </c>
      <c r="Q683" s="190">
        <f t="shared" ca="1" si="192"/>
        <v>0.76469799304878727</v>
      </c>
      <c r="R683" s="190">
        <f t="shared" ca="1" si="192"/>
        <v>0.73641971368731507</v>
      </c>
      <c r="S683" s="190">
        <f t="shared" ca="1" si="192"/>
        <v>0.70890121934909078</v>
      </c>
      <c r="T683" s="190">
        <f t="shared" ca="1" si="192"/>
        <v>0.68220288707250221</v>
      </c>
      <c r="U683" s="190">
        <f t="shared" ca="1" si="192"/>
        <v>0.65635856866550446</v>
      </c>
      <c r="V683" s="190">
        <f t="shared" ca="1" si="192"/>
        <v>0.63138309495244227</v>
      </c>
      <c r="W683" s="187">
        <f t="shared" ca="1" si="192"/>
        <v>0.60727777582304587</v>
      </c>
      <c r="Y683" s="78">
        <f t="shared" ca="1" si="186"/>
        <v>11947801.264189234</v>
      </c>
      <c r="Z683" s="78">
        <f t="shared" ca="1" si="187"/>
        <v>11951663.957147993</v>
      </c>
      <c r="AA683" s="78">
        <f t="shared" ca="1" si="188"/>
        <v>3862.6929587591439</v>
      </c>
    </row>
    <row r="684" spans="1:27" ht="11.25" customHeight="1" x14ac:dyDescent="0.2">
      <c r="A684" s="222">
        <f t="shared" si="189"/>
        <v>674</v>
      </c>
      <c r="B684" s="220">
        <f t="shared" si="178"/>
        <v>1.95E-2</v>
      </c>
      <c r="C684" s="217">
        <f t="shared" si="179"/>
        <v>2.7675000000000004E-3</v>
      </c>
      <c r="D684" s="219">
        <f t="shared" ca="1" si="180"/>
        <v>0.44161007558206522</v>
      </c>
      <c r="E684" s="218">
        <f t="shared" ca="1" si="181"/>
        <v>-0.14688834539544807</v>
      </c>
      <c r="F684" s="187">
        <f t="shared" ca="1" si="182"/>
        <v>-7.2520309849529645E-4</v>
      </c>
      <c r="G684" s="217">
        <f t="shared" ca="1" si="183"/>
        <v>2.0422969015047041E-3</v>
      </c>
      <c r="H684" s="187">
        <f t="shared" ca="1" si="184"/>
        <v>2.1542296901504703E-2</v>
      </c>
      <c r="I684" s="191">
        <f t="shared" ca="1" si="192"/>
        <v>0.98869840810527265</v>
      </c>
      <c r="J684" s="190">
        <f t="shared" ca="1" si="192"/>
        <v>0.96347434903697993</v>
      </c>
      <c r="K684" s="190">
        <f t="shared" ca="1" si="192"/>
        <v>0.93580699113429822</v>
      </c>
      <c r="L684" s="190">
        <f t="shared" ca="1" si="192"/>
        <v>0.90667526989956693</v>
      </c>
      <c r="M684" s="190">
        <f t="shared" ca="1" si="192"/>
        <v>0.8767999883202785</v>
      </c>
      <c r="N684" s="190">
        <f t="shared" ca="1" si="192"/>
        <v>0.84670461193069824</v>
      </c>
      <c r="O684" s="190">
        <f t="shared" ca="1" si="192"/>
        <v>0.81676393829967997</v>
      </c>
      <c r="P684" s="190">
        <f t="shared" ca="1" si="192"/>
        <v>0.78724198714947002</v>
      </c>
      <c r="Q684" s="190">
        <f t="shared" ca="1" si="192"/>
        <v>0.75832094211088663</v>
      </c>
      <c r="R684" s="190">
        <f t="shared" ca="1" si="192"/>
        <v>0.73012296233065355</v>
      </c>
      <c r="S684" s="190">
        <f t="shared" ca="1" si="192"/>
        <v>0.70272646131029814</v>
      </c>
      <c r="T684" s="190">
        <f t="shared" ca="1" si="192"/>
        <v>0.6761781690451516</v>
      </c>
      <c r="U684" s="190">
        <f t="shared" ca="1" si="192"/>
        <v>0.6505020207561919</v>
      </c>
      <c r="V684" s="190">
        <f t="shared" ca="1" si="192"/>
        <v>0.62570567887892203</v>
      </c>
      <c r="W684" s="187">
        <f t="shared" ca="1" si="192"/>
        <v>0.60178530153460119</v>
      </c>
      <c r="Y684" s="78">
        <f t="shared" ca="1" si="186"/>
        <v>11867507.079842949</v>
      </c>
      <c r="Z684" s="78">
        <f t="shared" ca="1" si="187"/>
        <v>11871428.318187263</v>
      </c>
      <c r="AA684" s="78">
        <f t="shared" ca="1" si="188"/>
        <v>3921.2383443135768</v>
      </c>
    </row>
    <row r="685" spans="1:27" ht="11.25" customHeight="1" x14ac:dyDescent="0.2">
      <c r="A685" s="222">
        <f t="shared" si="189"/>
        <v>675</v>
      </c>
      <c r="B685" s="220">
        <f t="shared" si="178"/>
        <v>1.95E-2</v>
      </c>
      <c r="C685" s="217">
        <f t="shared" si="179"/>
        <v>2.7675000000000004E-3</v>
      </c>
      <c r="D685" s="219">
        <f t="shared" ca="1" si="180"/>
        <v>9.8477015326448369E-2</v>
      </c>
      <c r="E685" s="218">
        <f t="shared" ca="1" si="181"/>
        <v>-1.2902783512273153</v>
      </c>
      <c r="F685" s="187">
        <f t="shared" ca="1" si="182"/>
        <v>-6.3702389438205784E-3</v>
      </c>
      <c r="G685" s="217">
        <f t="shared" ca="1" si="183"/>
        <v>-3.602738943820578E-3</v>
      </c>
      <c r="H685" s="187">
        <f t="shared" ca="1" si="184"/>
        <v>1.5897261056179422E-2</v>
      </c>
      <c r="I685" s="191">
        <f t="shared" ca="1" si="192"/>
        <v>0.99131205263189126</v>
      </c>
      <c r="J685" s="190">
        <f t="shared" ca="1" si="192"/>
        <v>0.97020096196150818</v>
      </c>
      <c r="K685" s="190">
        <f t="shared" ca="1" si="192"/>
        <v>0.94544194344075994</v>
      </c>
      <c r="L685" s="190">
        <f t="shared" ca="1" si="192"/>
        <v>0.91830056719099462</v>
      </c>
      <c r="M685" s="190">
        <f t="shared" ca="1" si="192"/>
        <v>0.88972723122616426</v>
      </c>
      <c r="N685" s="190">
        <f t="shared" ca="1" si="192"/>
        <v>0.86042435973912545</v>
      </c>
      <c r="O685" s="190">
        <f t="shared" ca="1" si="192"/>
        <v>0.83090358030573852</v>
      </c>
      <c r="P685" s="190">
        <f t="shared" ca="1" si="192"/>
        <v>0.8015320746222665</v>
      </c>
      <c r="Q685" s="190">
        <f t="shared" ca="1" si="192"/>
        <v>0.77256899068538398</v>
      </c>
      <c r="R685" s="190">
        <f t="shared" ca="1" si="192"/>
        <v>0.74419344054112269</v>
      </c>
      <c r="S685" s="190">
        <f t="shared" ca="1" si="192"/>
        <v>0.71652570444862296</v>
      </c>
      <c r="T685" s="190">
        <f t="shared" ca="1" si="192"/>
        <v>0.68964311459807393</v>
      </c>
      <c r="U685" s="190">
        <f t="shared" ca="1" si="192"/>
        <v>0.66359185696929546</v>
      </c>
      <c r="V685" s="190">
        <f t="shared" ca="1" si="192"/>
        <v>0.63839568633911381</v>
      </c>
      <c r="W685" s="187">
        <f t="shared" ca="1" si="192"/>
        <v>0.61406233084519757</v>
      </c>
      <c r="Y685" s="78">
        <f t="shared" ca="1" si="186"/>
        <v>12046823.895545259</v>
      </c>
      <c r="Z685" s="78">
        <f t="shared" ca="1" si="187"/>
        <v>12050614.718565568</v>
      </c>
      <c r="AA685" s="78">
        <f t="shared" ca="1" si="188"/>
        <v>3790.8230203092098</v>
      </c>
    </row>
    <row r="686" spans="1:27" ht="11.25" customHeight="1" x14ac:dyDescent="0.2">
      <c r="A686" s="222">
        <f t="shared" si="189"/>
        <v>676</v>
      </c>
      <c r="B686" s="220">
        <f t="shared" si="178"/>
        <v>1.95E-2</v>
      </c>
      <c r="C686" s="217">
        <f t="shared" si="179"/>
        <v>2.7675000000000004E-3</v>
      </c>
      <c r="D686" s="219">
        <f t="shared" ca="1" si="180"/>
        <v>0.5256089755547545</v>
      </c>
      <c r="E686" s="218">
        <f t="shared" ca="1" si="181"/>
        <v>6.4236331343203279E-2</v>
      </c>
      <c r="F686" s="187">
        <f t="shared" ca="1" si="182"/>
        <v>3.1714147504792543E-4</v>
      </c>
      <c r="G686" s="217">
        <f t="shared" ca="1" si="183"/>
        <v>3.0846414750479259E-3</v>
      </c>
      <c r="H686" s="187">
        <f t="shared" ca="1" si="184"/>
        <v>2.2584641475047927E-2</v>
      </c>
      <c r="I686" s="191">
        <f t="shared" ca="1" si="192"/>
        <v>0.98821655809315689</v>
      </c>
      <c r="J686" s="190">
        <f t="shared" ca="1" si="192"/>
        <v>0.96223740382441503</v>
      </c>
      <c r="K686" s="190">
        <f t="shared" ca="1" si="192"/>
        <v>0.93403868546056645</v>
      </c>
      <c r="L686" s="190">
        <f t="shared" ca="1" si="192"/>
        <v>0.90454483406177266</v>
      </c>
      <c r="M686" s="190">
        <f t="shared" ca="1" si="192"/>
        <v>0.87443362320793372</v>
      </c>
      <c r="N686" s="190">
        <f t="shared" ca="1" si="192"/>
        <v>0.84419531913622381</v>
      </c>
      <c r="O686" s="190">
        <f t="shared" ca="1" si="192"/>
        <v>0.81417952098051705</v>
      </c>
      <c r="P686" s="190">
        <f t="shared" ca="1" si="192"/>
        <v>0.78463135181166166</v>
      </c>
      <c r="Q686" s="190">
        <f t="shared" ca="1" si="192"/>
        <v>0.7557189531040982</v>
      </c>
      <c r="R686" s="190">
        <f t="shared" ca="1" si="192"/>
        <v>0.72755412366332917</v>
      </c>
      <c r="S686" s="190">
        <f t="shared" ca="1" si="192"/>
        <v>0.7002076779833597</v>
      </c>
      <c r="T686" s="190">
        <f t="shared" ca="1" si="192"/>
        <v>0.67372080110526744</v>
      </c>
      <c r="U686" s="190">
        <f t="shared" ca="1" si="192"/>
        <v>0.64811340189318356</v>
      </c>
      <c r="V686" s="190">
        <f t="shared" ca="1" si="192"/>
        <v>0.62339023391711879</v>
      </c>
      <c r="W686" s="187">
        <f t="shared" ca="1" si="192"/>
        <v>0.59954536575810735</v>
      </c>
      <c r="Y686" s="78">
        <f t="shared" ca="1" si="186"/>
        <v>11834727.854000714</v>
      </c>
      <c r="Z686" s="78">
        <f t="shared" ca="1" si="187"/>
        <v>11838673.05623541</v>
      </c>
      <c r="AA686" s="78">
        <f t="shared" ca="1" si="188"/>
        <v>3945.2022346965969</v>
      </c>
    </row>
    <row r="687" spans="1:27" ht="11.25" customHeight="1" x14ac:dyDescent="0.2">
      <c r="A687" s="222">
        <f t="shared" si="189"/>
        <v>677</v>
      </c>
      <c r="B687" s="220">
        <f t="shared" si="178"/>
        <v>1.95E-2</v>
      </c>
      <c r="C687" s="217">
        <f t="shared" si="179"/>
        <v>2.7675000000000004E-3</v>
      </c>
      <c r="D687" s="219">
        <f t="shared" ca="1" si="180"/>
        <v>0.91698675259140006</v>
      </c>
      <c r="E687" s="218">
        <f t="shared" ca="1" si="181"/>
        <v>1.3850849448991633</v>
      </c>
      <c r="F687" s="187">
        <f t="shared" ca="1" si="182"/>
        <v>6.8383089959646835E-3</v>
      </c>
      <c r="G687" s="217">
        <f t="shared" ca="1" si="183"/>
        <v>9.6058089959646844E-3</v>
      </c>
      <c r="H687" s="187">
        <f t="shared" ca="1" si="184"/>
        <v>2.9105808995964683E-2</v>
      </c>
      <c r="I687" s="191">
        <f t="shared" ca="1" si="192"/>
        <v>0.98520731009259876</v>
      </c>
      <c r="J687" s="190">
        <f t="shared" ca="1" si="192"/>
        <v>0.95453473121370491</v>
      </c>
      <c r="K687" s="190">
        <f t="shared" ca="1" si="192"/>
        <v>0.92305131830437781</v>
      </c>
      <c r="L687" s="190">
        <f t="shared" ca="1" si="192"/>
        <v>0.89132945665549002</v>
      </c>
      <c r="M687" s="190">
        <f t="shared" ca="1" si="192"/>
        <v>0.8597733332715819</v>
      </c>
      <c r="N687" s="190">
        <f t="shared" ca="1" si="192"/>
        <v>0.82866448198312859</v>
      </c>
      <c r="O687" s="190">
        <f t="shared" ca="1" si="192"/>
        <v>0.79819535638139349</v>
      </c>
      <c r="P687" s="190">
        <f t="shared" ca="1" si="192"/>
        <v>0.76849393662562393</v>
      </c>
      <c r="Q687" s="190">
        <f t="shared" ca="1" si="192"/>
        <v>0.73964170079125702</v>
      </c>
      <c r="R687" s="190">
        <f t="shared" ca="1" si="192"/>
        <v>0.71168671971857622</v>
      </c>
      <c r="S687" s="190">
        <f t="shared" ca="1" si="192"/>
        <v>0.68465318290984045</v>
      </c>
      <c r="T687" s="190">
        <f t="shared" ca="1" si="192"/>
        <v>0.65854831900271971</v>
      </c>
      <c r="U687" s="190">
        <f t="shared" ca="1" si="192"/>
        <v>0.63336741720094436</v>
      </c>
      <c r="V687" s="190">
        <f t="shared" ca="1" si="192"/>
        <v>0.60909746593861613</v>
      </c>
      <c r="W687" s="187">
        <f t="shared" ca="1" si="192"/>
        <v>0.58571978541126424</v>
      </c>
      <c r="Y687" s="78">
        <f t="shared" ca="1" si="186"/>
        <v>11631964.515501119</v>
      </c>
      <c r="Z687" s="78">
        <f t="shared" ca="1" si="187"/>
        <v>11636058.654051263</v>
      </c>
      <c r="AA687" s="78">
        <f t="shared" ca="1" si="188"/>
        <v>4094.1385501436889</v>
      </c>
    </row>
    <row r="688" spans="1:27" ht="11.25" customHeight="1" x14ac:dyDescent="0.2">
      <c r="A688" s="222">
        <f t="shared" si="189"/>
        <v>678</v>
      </c>
      <c r="B688" s="220">
        <f t="shared" si="178"/>
        <v>1.95E-2</v>
      </c>
      <c r="C688" s="217">
        <f t="shared" si="179"/>
        <v>2.7675000000000004E-3</v>
      </c>
      <c r="D688" s="219">
        <f t="shared" ca="1" si="180"/>
        <v>0.49310894492213553</v>
      </c>
      <c r="E688" s="218">
        <f t="shared" ca="1" si="181"/>
        <v>-1.7274172555415895E-2</v>
      </c>
      <c r="F688" s="187">
        <f t="shared" ca="1" si="182"/>
        <v>-8.528439358074645E-5</v>
      </c>
      <c r="G688" s="217">
        <f t="shared" ca="1" si="183"/>
        <v>2.6822156064192542E-3</v>
      </c>
      <c r="H688" s="187">
        <f t="shared" ca="1" si="184"/>
        <v>2.2182215606419253E-2</v>
      </c>
      <c r="I688" s="191">
        <f t="shared" ca="1" si="192"/>
        <v>0.98840256174232666</v>
      </c>
      <c r="J688" s="190">
        <f t="shared" ca="1" si="192"/>
        <v>0.96271477232509151</v>
      </c>
      <c r="K688" s="190">
        <f t="shared" ca="1" si="192"/>
        <v>0.93472099229447381</v>
      </c>
      <c r="L688" s="190">
        <f t="shared" ca="1" si="192"/>
        <v>0.90536675366813935</v>
      </c>
      <c r="M688" s="190">
        <f t="shared" ca="1" si="192"/>
        <v>0.87534646590482179</v>
      </c>
      <c r="N688" s="190">
        <f t="shared" ca="1" si="192"/>
        <v>0.84516321830221508</v>
      </c>
      <c r="O688" s="190">
        <f t="shared" ca="1" si="192"/>
        <v>0.81517633600005424</v>
      </c>
      <c r="P688" s="190">
        <f t="shared" ca="1" si="192"/>
        <v>0.78563823201747518</v>
      </c>
      <c r="Q688" s="190">
        <f t="shared" ca="1" si="192"/>
        <v>0.75672246296381018</v>
      </c>
      <c r="R688" s="190">
        <f t="shared" ca="1" si="192"/>
        <v>0.72854482181592894</v>
      </c>
      <c r="S688" s="190">
        <f t="shared" ca="1" si="192"/>
        <v>0.70117905204951958</v>
      </c>
      <c r="T688" s="190">
        <f t="shared" ca="1" si="192"/>
        <v>0.67466847561785159</v>
      </c>
      <c r="U688" s="190">
        <f t="shared" ca="1" si="192"/>
        <v>0.64903455286287148</v>
      </c>
      <c r="V688" s="190">
        <f t="shared" ca="1" si="192"/>
        <v>0.62428315811431578</v>
      </c>
      <c r="W688" s="187">
        <f t="shared" ca="1" si="192"/>
        <v>0.60040916496525276</v>
      </c>
      <c r="Y688" s="78">
        <f t="shared" ca="1" si="186"/>
        <v>11847371.020644149</v>
      </c>
      <c r="Z688" s="78">
        <f t="shared" ca="1" si="187"/>
        <v>11851306.975682886</v>
      </c>
      <c r="AA688" s="78">
        <f t="shared" ca="1" si="188"/>
        <v>3935.9550387375057</v>
      </c>
    </row>
    <row r="689" spans="1:27" ht="11.25" customHeight="1" x14ac:dyDescent="0.2">
      <c r="A689" s="222">
        <f t="shared" si="189"/>
        <v>679</v>
      </c>
      <c r="B689" s="220">
        <f t="shared" si="178"/>
        <v>1.95E-2</v>
      </c>
      <c r="C689" s="217">
        <f t="shared" si="179"/>
        <v>2.7675000000000004E-3</v>
      </c>
      <c r="D689" s="219">
        <f t="shared" ca="1" si="180"/>
        <v>0.38855645859259913</v>
      </c>
      <c r="E689" s="218">
        <f t="shared" ca="1" si="181"/>
        <v>-0.28308338572269048</v>
      </c>
      <c r="F689" s="187">
        <f t="shared" ca="1" si="182"/>
        <v>-1.397612233332408E-3</v>
      </c>
      <c r="G689" s="217">
        <f t="shared" ca="1" si="183"/>
        <v>1.3698877666675924E-3</v>
      </c>
      <c r="H689" s="187">
        <f t="shared" ca="1" si="184"/>
        <v>2.0869887766667594E-2</v>
      </c>
      <c r="I689" s="191">
        <f t="shared" ca="1" si="192"/>
        <v>0.98900937081120055</v>
      </c>
      <c r="J689" s="190">
        <f t="shared" ca="1" si="192"/>
        <v>0.96427313726967157</v>
      </c>
      <c r="K689" s="190">
        <f t="shared" ca="1" si="192"/>
        <v>0.93694948862496163</v>
      </c>
      <c r="L689" s="190">
        <f t="shared" ca="1" si="192"/>
        <v>0.90805226079524903</v>
      </c>
      <c r="M689" s="190">
        <f t="shared" ca="1" si="192"/>
        <v>0.87832991065109567</v>
      </c>
      <c r="N689" s="190">
        <f t="shared" ca="1" si="192"/>
        <v>0.84832729532556606</v>
      </c>
      <c r="O689" s="190">
        <f t="shared" ca="1" si="192"/>
        <v>0.81843547904851766</v>
      </c>
      <c r="P689" s="190">
        <f t="shared" ca="1" si="192"/>
        <v>0.78893069681589911</v>
      </c>
      <c r="Q689" s="190">
        <f t="shared" ca="1" si="192"/>
        <v>0.7600042186557272</v>
      </c>
      <c r="R689" s="190">
        <f t="shared" ca="1" si="192"/>
        <v>0.73178491275974178</v>
      </c>
      <c r="S689" s="190">
        <f t="shared" ca="1" si="192"/>
        <v>0.70435611633259787</v>
      </c>
      <c r="T689" s="190">
        <f t="shared" ca="1" si="192"/>
        <v>0.67776815374099286</v>
      </c>
      <c r="U689" s="190">
        <f t="shared" ca="1" si="192"/>
        <v>0.6520475710761382</v>
      </c>
      <c r="V689" s="190">
        <f t="shared" ca="1" si="192"/>
        <v>0.62720391752783899</v>
      </c>
      <c r="W689" s="187">
        <f t="shared" ca="1" si="192"/>
        <v>0.60323470684958391</v>
      </c>
      <c r="Y689" s="78">
        <f t="shared" ca="1" si="186"/>
        <v>11888707.236284783</v>
      </c>
      <c r="Z689" s="78">
        <f t="shared" ca="1" si="187"/>
        <v>11892612.994909443</v>
      </c>
      <c r="AA689" s="78">
        <f t="shared" ca="1" si="188"/>
        <v>3905.7586246598512</v>
      </c>
    </row>
    <row r="690" spans="1:27" ht="11.25" customHeight="1" x14ac:dyDescent="0.2">
      <c r="A690" s="222">
        <f t="shared" si="189"/>
        <v>680</v>
      </c>
      <c r="B690" s="220">
        <f t="shared" si="178"/>
        <v>1.95E-2</v>
      </c>
      <c r="C690" s="217">
        <f t="shared" si="179"/>
        <v>2.7675000000000004E-3</v>
      </c>
      <c r="D690" s="219">
        <f t="shared" ca="1" si="180"/>
        <v>0.26601769721913504</v>
      </c>
      <c r="E690" s="218">
        <f t="shared" ca="1" si="181"/>
        <v>-0.62490197741900599</v>
      </c>
      <c r="F690" s="187">
        <f t="shared" ca="1" si="182"/>
        <v>-3.0852063113656976E-3</v>
      </c>
      <c r="G690" s="217">
        <f t="shared" ca="1" si="183"/>
        <v>-3.1770631136569718E-4</v>
      </c>
      <c r="H690" s="187">
        <f t="shared" ca="1" si="184"/>
        <v>1.9182293688634302E-2</v>
      </c>
      <c r="I690" s="191">
        <f t="shared" ca="1" si="192"/>
        <v>0.98979024734476462</v>
      </c>
      <c r="J690" s="190">
        <f t="shared" ca="1" si="192"/>
        <v>0.9662808321715175</v>
      </c>
      <c r="K690" s="190">
        <f t="shared" ca="1" si="192"/>
        <v>0.93982304477513512</v>
      </c>
      <c r="L690" s="190">
        <f t="shared" ca="1" si="192"/>
        <v>0.91151741269398445</v>
      </c>
      <c r="M690" s="190">
        <f t="shared" ca="1" si="192"/>
        <v>0.88218143592969167</v>
      </c>
      <c r="N690" s="190">
        <f t="shared" ca="1" si="192"/>
        <v>0.85241357179339361</v>
      </c>
      <c r="O690" s="190">
        <f t="shared" ca="1" si="192"/>
        <v>0.82264574867041063</v>
      </c>
      <c r="P690" s="190">
        <f t="shared" ca="1" si="192"/>
        <v>0.79318494600378431</v>
      </c>
      <c r="Q690" s="190">
        <f t="shared" ca="1" si="192"/>
        <v>0.76424533517794635</v>
      </c>
      <c r="R690" s="190">
        <f t="shared" ca="1" si="192"/>
        <v>0.73597271149965715</v>
      </c>
      <c r="S690" s="190">
        <f t="shared" ca="1" si="192"/>
        <v>0.7084628445989023</v>
      </c>
      <c r="T690" s="190">
        <f t="shared" ca="1" si="192"/>
        <v>0.6817751401471035</v>
      </c>
      <c r="U690" s="190">
        <f t="shared" ca="1" si="192"/>
        <v>0.65594274378188722</v>
      </c>
      <c r="V690" s="190">
        <f t="shared" ca="1" si="192"/>
        <v>0.63097997566867225</v>
      </c>
      <c r="W690" s="187">
        <f t="shared" ca="1" si="192"/>
        <v>0.60688777858281773</v>
      </c>
      <c r="Y690" s="78">
        <f t="shared" ca="1" si="186"/>
        <v>11942103.768839667</v>
      </c>
      <c r="Z690" s="78">
        <f t="shared" ca="1" si="187"/>
        <v>11945970.608444965</v>
      </c>
      <c r="AA690" s="78">
        <f t="shared" ca="1" si="188"/>
        <v>3866.8396052978933</v>
      </c>
    </row>
    <row r="691" spans="1:27" ht="11.25" customHeight="1" x14ac:dyDescent="0.2">
      <c r="A691" s="222">
        <f t="shared" si="189"/>
        <v>681</v>
      </c>
      <c r="B691" s="220">
        <f t="shared" si="178"/>
        <v>1.95E-2</v>
      </c>
      <c r="C691" s="217">
        <f t="shared" si="179"/>
        <v>2.7675000000000004E-3</v>
      </c>
      <c r="D691" s="219">
        <f t="shared" ca="1" si="180"/>
        <v>0.3921204339769524</v>
      </c>
      <c r="E691" s="218">
        <f t="shared" ca="1" si="181"/>
        <v>-0.27379668935296647</v>
      </c>
      <c r="F691" s="187">
        <f t="shared" ca="1" si="182"/>
        <v>-1.3517628436890171E-3</v>
      </c>
      <c r="G691" s="217">
        <f t="shared" ca="1" si="183"/>
        <v>1.4157371563109833E-3</v>
      </c>
      <c r="H691" s="187">
        <f t="shared" ca="1" si="184"/>
        <v>2.0915737156310982E-2</v>
      </c>
      <c r="I691" s="191">
        <f t="shared" ref="I691:W700" ca="1" si="193">I$8*EXP(-$H691*I$9)</f>
        <v>0.98898816417000412</v>
      </c>
      <c r="J691" s="190">
        <f t="shared" ca="1" si="193"/>
        <v>0.96421864946817404</v>
      </c>
      <c r="K691" s="190">
        <f t="shared" ca="1" si="193"/>
        <v>0.9368715411479458</v>
      </c>
      <c r="L691" s="190">
        <f t="shared" ca="1" si="193"/>
        <v>0.90795830186836524</v>
      </c>
      <c r="M691" s="190">
        <f t="shared" ca="1" si="193"/>
        <v>0.8782255054731436</v>
      </c>
      <c r="N691" s="190">
        <f t="shared" ca="1" si="193"/>
        <v>0.8482165511005334</v>
      </c>
      <c r="O691" s="190">
        <f t="shared" ca="1" si="193"/>
        <v>0.81832139352959821</v>
      </c>
      <c r="P691" s="190">
        <f t="shared" ca="1" si="193"/>
        <v>0.78881543420953426</v>
      </c>
      <c r="Q691" s="190">
        <f t="shared" ca="1" si="193"/>
        <v>0.75988932290069067</v>
      </c>
      <c r="R691" s="190">
        <f t="shared" ca="1" si="193"/>
        <v>0.73167146968645735</v>
      </c>
      <c r="S691" s="190">
        <f t="shared" ca="1" si="193"/>
        <v>0.7042448755000178</v>
      </c>
      <c r="T691" s="190">
        <f t="shared" ca="1" si="193"/>
        <v>0.67765961918605144</v>
      </c>
      <c r="U691" s="190">
        <f t="shared" ca="1" si="193"/>
        <v>0.65194206847193814</v>
      </c>
      <c r="V691" s="190">
        <f t="shared" ca="1" si="193"/>
        <v>0.62710164363940402</v>
      </c>
      <c r="W691" s="187">
        <f t="shared" ca="1" si="193"/>
        <v>0.60313576581380146</v>
      </c>
      <c r="Y691" s="78">
        <f t="shared" ca="1" si="186"/>
        <v>11887260.30616566</v>
      </c>
      <c r="Z691" s="78">
        <f t="shared" ca="1" si="187"/>
        <v>11891167.120808003</v>
      </c>
      <c r="AA691" s="78">
        <f t="shared" ca="1" si="188"/>
        <v>3906.8146423436701</v>
      </c>
    </row>
    <row r="692" spans="1:27" ht="11.25" customHeight="1" x14ac:dyDescent="0.2">
      <c r="A692" s="222">
        <f t="shared" si="189"/>
        <v>682</v>
      </c>
      <c r="B692" s="220">
        <f t="shared" si="178"/>
        <v>1.95E-2</v>
      </c>
      <c r="C692" s="217">
        <f t="shared" si="179"/>
        <v>2.7675000000000004E-3</v>
      </c>
      <c r="D692" s="219">
        <f t="shared" ca="1" si="180"/>
        <v>0.44732239829480458</v>
      </c>
      <c r="E692" s="218">
        <f t="shared" ca="1" si="181"/>
        <v>-0.13242922935393764</v>
      </c>
      <c r="F692" s="187">
        <f t="shared" ca="1" si="182"/>
        <v>-6.5381693285651219E-4</v>
      </c>
      <c r="G692" s="217">
        <f t="shared" ca="1" si="183"/>
        <v>2.1136830671434881E-3</v>
      </c>
      <c r="H692" s="187">
        <f t="shared" ca="1" si="184"/>
        <v>2.1613683067143487E-2</v>
      </c>
      <c r="I692" s="191">
        <f t="shared" ca="1" si="193"/>
        <v>0.9886654005605654</v>
      </c>
      <c r="J692" s="190">
        <f t="shared" ca="1" si="193"/>
        <v>0.96338958472603609</v>
      </c>
      <c r="K692" s="190">
        <f t="shared" ca="1" si="193"/>
        <v>0.93568577997520874</v>
      </c>
      <c r="L692" s="190">
        <f t="shared" ca="1" si="193"/>
        <v>0.90652920463285058</v>
      </c>
      <c r="M692" s="190">
        <f t="shared" ca="1" si="193"/>
        <v>0.87663772101627324</v>
      </c>
      <c r="N692" s="190">
        <f t="shared" ca="1" si="193"/>
        <v>0.84653252246730859</v>
      </c>
      <c r="O692" s="190">
        <f t="shared" ca="1" si="193"/>
        <v>0.81658668012779045</v>
      </c>
      <c r="P692" s="190">
        <f t="shared" ca="1" si="193"/>
        <v>0.78706291804727535</v>
      </c>
      <c r="Q692" s="190">
        <f t="shared" ca="1" si="193"/>
        <v>0.75814245648682776</v>
      </c>
      <c r="R692" s="190">
        <f t="shared" ca="1" si="193"/>
        <v>0.72994674351177036</v>
      </c>
      <c r="S692" s="190">
        <f t="shared" ca="1" si="193"/>
        <v>0.70255367089735898</v>
      </c>
      <c r="T692" s="190">
        <f t="shared" ca="1" si="193"/>
        <v>0.67600958784382159</v>
      </c>
      <c r="U692" s="190">
        <f t="shared" ca="1" si="193"/>
        <v>0.65033815301207276</v>
      </c>
      <c r="V692" s="190">
        <f t="shared" ca="1" si="193"/>
        <v>0.62554682900423142</v>
      </c>
      <c r="W692" s="187">
        <f t="shared" ca="1" si="193"/>
        <v>0.60163163037560585</v>
      </c>
      <c r="Y692" s="78">
        <f t="shared" ca="1" si="186"/>
        <v>11865258.882684996</v>
      </c>
      <c r="Z692" s="78">
        <f t="shared" ca="1" si="187"/>
        <v>11869181.763485912</v>
      </c>
      <c r="AA692" s="78">
        <f t="shared" ca="1" si="188"/>
        <v>3922.880800915882</v>
      </c>
    </row>
    <row r="693" spans="1:27" ht="11.25" customHeight="1" x14ac:dyDescent="0.2">
      <c r="A693" s="222">
        <f t="shared" si="189"/>
        <v>683</v>
      </c>
      <c r="B693" s="220">
        <f t="shared" si="178"/>
        <v>1.95E-2</v>
      </c>
      <c r="C693" s="217">
        <f t="shared" si="179"/>
        <v>2.7675000000000004E-3</v>
      </c>
      <c r="D693" s="219">
        <f t="shared" ca="1" si="180"/>
        <v>3.7998417419588204E-2</v>
      </c>
      <c r="E693" s="218">
        <f t="shared" ca="1" si="181"/>
        <v>-1.7744010589101935</v>
      </c>
      <c r="F693" s="187">
        <f t="shared" ca="1" si="182"/>
        <v>-8.7604033010973258E-3</v>
      </c>
      <c r="G693" s="217">
        <f t="shared" ca="1" si="183"/>
        <v>-5.992903301097325E-3</v>
      </c>
      <c r="H693" s="187">
        <f t="shared" ca="1" si="184"/>
        <v>1.3507096698902675E-2</v>
      </c>
      <c r="I693" s="191">
        <f t="shared" ca="1" si="193"/>
        <v>0.99242077672492124</v>
      </c>
      <c r="J693" s="190">
        <f t="shared" ca="1" si="193"/>
        <v>0.97306320974905036</v>
      </c>
      <c r="K693" s="190">
        <f t="shared" ca="1" si="193"/>
        <v>0.94955131252483949</v>
      </c>
      <c r="L693" s="190">
        <f t="shared" ca="1" si="193"/>
        <v>0.92326764131669226</v>
      </c>
      <c r="M693" s="190">
        <f t="shared" ca="1" si="193"/>
        <v>0.89525802714859093</v>
      </c>
      <c r="N693" s="190">
        <f t="shared" ca="1" si="193"/>
        <v>0.86630022195289014</v>
      </c>
      <c r="O693" s="190">
        <f t="shared" ca="1" si="193"/>
        <v>0.83696396515010518</v>
      </c>
      <c r="P693" s="190">
        <f t="shared" ca="1" si="193"/>
        <v>0.80766053594860676</v>
      </c>
      <c r="Q693" s="190">
        <f t="shared" ca="1" si="193"/>
        <v>0.77868213832017075</v>
      </c>
      <c r="R693" s="190">
        <f t="shared" ca="1" si="193"/>
        <v>0.7502324320957926</v>
      </c>
      <c r="S693" s="190">
        <f t="shared" ca="1" si="193"/>
        <v>0.7224497909816836</v>
      </c>
      <c r="T693" s="190">
        <f t="shared" ca="1" si="193"/>
        <v>0.69542479929472878</v>
      </c>
      <c r="U693" s="190">
        <f t="shared" ca="1" si="193"/>
        <v>0.66921329379258887</v>
      </c>
      <c r="V693" s="190">
        <f t="shared" ca="1" si="193"/>
        <v>0.64384601775124217</v>
      </c>
      <c r="W693" s="187">
        <f t="shared" ca="1" si="193"/>
        <v>0.61933572916633683</v>
      </c>
      <c r="Y693" s="78">
        <f t="shared" ca="1" si="186"/>
        <v>12123669.89191824</v>
      </c>
      <c r="Z693" s="78">
        <f t="shared" ca="1" si="187"/>
        <v>12127405.217120662</v>
      </c>
      <c r="AA693" s="78">
        <f t="shared" ca="1" si="188"/>
        <v>3735.3252024222165</v>
      </c>
    </row>
    <row r="694" spans="1:27" ht="11.25" customHeight="1" x14ac:dyDescent="0.2">
      <c r="A694" s="222">
        <f t="shared" si="189"/>
        <v>684</v>
      </c>
      <c r="B694" s="220">
        <f t="shared" si="178"/>
        <v>1.95E-2</v>
      </c>
      <c r="C694" s="217">
        <f t="shared" si="179"/>
        <v>2.7675000000000004E-3</v>
      </c>
      <c r="D694" s="219">
        <f t="shared" ca="1" si="180"/>
        <v>0.71499942291430185</v>
      </c>
      <c r="E694" s="218">
        <f t="shared" ca="1" si="181"/>
        <v>0.56804979853183368</v>
      </c>
      <c r="F694" s="187">
        <f t="shared" ca="1" si="182"/>
        <v>2.8045211680060265E-3</v>
      </c>
      <c r="G694" s="217">
        <f t="shared" ca="1" si="183"/>
        <v>5.5720211680060274E-3</v>
      </c>
      <c r="H694" s="187">
        <f t="shared" ca="1" si="184"/>
        <v>2.5072021168006026E-2</v>
      </c>
      <c r="I694" s="191">
        <f t="shared" ca="1" si="193"/>
        <v>0.9870676528496195</v>
      </c>
      <c r="J694" s="190">
        <f t="shared" ca="1" si="193"/>
        <v>0.95929205508377424</v>
      </c>
      <c r="K694" s="190">
        <f t="shared" ca="1" si="193"/>
        <v>0.92983241091068969</v>
      </c>
      <c r="L694" s="190">
        <f t="shared" ca="1" si="193"/>
        <v>0.89948111220059002</v>
      </c>
      <c r="M694" s="190">
        <f t="shared" ca="1" si="193"/>
        <v>0.86881246378602583</v>
      </c>
      <c r="N694" s="190">
        <f t="shared" ca="1" si="193"/>
        <v>0.83823732054447508</v>
      </c>
      <c r="O694" s="190">
        <f t="shared" ca="1" si="193"/>
        <v>0.80804523765667713</v>
      </c>
      <c r="P694" s="190">
        <f t="shared" ca="1" si="193"/>
        <v>0.77843643644164018</v>
      </c>
      <c r="Q694" s="190">
        <f t="shared" ca="1" si="193"/>
        <v>0.74954576107280724</v>
      </c>
      <c r="R694" s="190">
        <f t="shared" ca="1" si="193"/>
        <v>0.72146048174865696</v>
      </c>
      <c r="S694" s="190">
        <f t="shared" ca="1" si="193"/>
        <v>0.69423344312400137</v>
      </c>
      <c r="T694" s="190">
        <f t="shared" ca="1" si="193"/>
        <v>0.66789272956647316</v>
      </c>
      <c r="U694" s="190">
        <f t="shared" ca="1" si="193"/>
        <v>0.64244874383754025</v>
      </c>
      <c r="V694" s="190">
        <f t="shared" ca="1" si="193"/>
        <v>0.61789937564034958</v>
      </c>
      <c r="W694" s="187">
        <f t="shared" ca="1" si="193"/>
        <v>0.59423376533146477</v>
      </c>
      <c r="Y694" s="78">
        <f t="shared" ca="1" si="186"/>
        <v>11756918.989794787</v>
      </c>
      <c r="Z694" s="78">
        <f t="shared" ca="1" si="187"/>
        <v>11760921.210537743</v>
      </c>
      <c r="AA694" s="78">
        <f t="shared" ca="1" si="188"/>
        <v>4002.2207429558039</v>
      </c>
    </row>
    <row r="695" spans="1:27" ht="11.25" customHeight="1" x14ac:dyDescent="0.2">
      <c r="A695" s="222">
        <f t="shared" si="189"/>
        <v>685</v>
      </c>
      <c r="B695" s="220">
        <f t="shared" si="178"/>
        <v>1.95E-2</v>
      </c>
      <c r="C695" s="217">
        <f t="shared" si="179"/>
        <v>2.7675000000000004E-3</v>
      </c>
      <c r="D695" s="219">
        <f t="shared" ca="1" si="180"/>
        <v>0.12517079839195722</v>
      </c>
      <c r="E695" s="218">
        <f t="shared" ca="1" si="181"/>
        <v>-1.1495200676430117</v>
      </c>
      <c r="F695" s="187">
        <f t="shared" ca="1" si="182"/>
        <v>-5.6753006005544424E-3</v>
      </c>
      <c r="G695" s="217">
        <f t="shared" ca="1" si="183"/>
        <v>-2.907800600554442E-3</v>
      </c>
      <c r="H695" s="187">
        <f t="shared" ca="1" si="184"/>
        <v>1.6592199399445558E-2</v>
      </c>
      <c r="I695" s="191">
        <f t="shared" ca="1" si="193"/>
        <v>0.99098992448912349</v>
      </c>
      <c r="J695" s="190">
        <f t="shared" ca="1" si="193"/>
        <v>0.96937034665084898</v>
      </c>
      <c r="K695" s="190">
        <f t="shared" ca="1" si="193"/>
        <v>0.94425048818808732</v>
      </c>
      <c r="L695" s="190">
        <f t="shared" ca="1" si="193"/>
        <v>0.91686141504788388</v>
      </c>
      <c r="M695" s="190">
        <f t="shared" ca="1" si="193"/>
        <v>0.88812557766539824</v>
      </c>
      <c r="N695" s="190">
        <f t="shared" ca="1" si="193"/>
        <v>0.85872344794440791</v>
      </c>
      <c r="O695" s="190">
        <f t="shared" ca="1" si="193"/>
        <v>0.82914977672961854</v>
      </c>
      <c r="P695" s="190">
        <f t="shared" ca="1" si="193"/>
        <v>0.79975897096240489</v>
      </c>
      <c r="Q695" s="190">
        <f t="shared" ca="1" si="193"/>
        <v>0.77080062008817563</v>
      </c>
      <c r="R695" s="190">
        <f t="shared" ca="1" si="193"/>
        <v>0.74244674751526529</v>
      </c>
      <c r="S695" s="190">
        <f t="shared" ca="1" si="193"/>
        <v>0.71481241402455842</v>
      </c>
      <c r="T695" s="190">
        <f t="shared" ca="1" si="193"/>
        <v>0.68797113190168924</v>
      </c>
      <c r="U695" s="190">
        <f t="shared" ca="1" si="193"/>
        <v>0.66196630698982994</v>
      </c>
      <c r="V695" s="190">
        <f t="shared" ca="1" si="193"/>
        <v>0.63681968183616744</v>
      </c>
      <c r="W695" s="187">
        <f t="shared" ca="1" si="193"/>
        <v>0.61253753689393764</v>
      </c>
      <c r="Y695" s="78">
        <f t="shared" ca="1" si="186"/>
        <v>12024584.386927396</v>
      </c>
      <c r="Z695" s="78">
        <f t="shared" ca="1" si="187"/>
        <v>12028391.31747585</v>
      </c>
      <c r="AA695" s="78">
        <f t="shared" ca="1" si="188"/>
        <v>3806.9305484537035</v>
      </c>
    </row>
    <row r="696" spans="1:27" ht="11.25" customHeight="1" x14ac:dyDescent="0.2">
      <c r="A696" s="222">
        <f t="shared" si="189"/>
        <v>686</v>
      </c>
      <c r="B696" s="220">
        <f t="shared" si="178"/>
        <v>1.95E-2</v>
      </c>
      <c r="C696" s="217">
        <f t="shared" si="179"/>
        <v>2.7675000000000004E-3</v>
      </c>
      <c r="D696" s="219">
        <f t="shared" ca="1" si="180"/>
        <v>0.57385351454117683</v>
      </c>
      <c r="E696" s="218">
        <f t="shared" ca="1" si="181"/>
        <v>0.18619356397034706</v>
      </c>
      <c r="F696" s="187">
        <f t="shared" ca="1" si="182"/>
        <v>9.1925706663560983E-4</v>
      </c>
      <c r="G696" s="217">
        <f t="shared" ca="1" si="183"/>
        <v>3.6867570666356104E-3</v>
      </c>
      <c r="H696" s="187">
        <f t="shared" ca="1" si="184"/>
        <v>2.3186757066635609E-2</v>
      </c>
      <c r="I696" s="191">
        <f t="shared" ca="1" si="193"/>
        <v>0.98793832202125786</v>
      </c>
      <c r="J696" s="190">
        <f t="shared" ca="1" si="193"/>
        <v>0.96152359994601644</v>
      </c>
      <c r="K696" s="190">
        <f t="shared" ca="1" si="193"/>
        <v>0.93301873776533018</v>
      </c>
      <c r="L696" s="190">
        <f t="shared" ca="1" si="193"/>
        <v>0.90331645888258927</v>
      </c>
      <c r="M696" s="190">
        <f t="shared" ca="1" si="193"/>
        <v>0.87306959172985921</v>
      </c>
      <c r="N696" s="190">
        <f t="shared" ca="1" si="193"/>
        <v>0.8427492035416434</v>
      </c>
      <c r="O696" s="190">
        <f t="shared" ca="1" si="193"/>
        <v>0.81269034727731848</v>
      </c>
      <c r="P696" s="190">
        <f t="shared" ca="1" si="193"/>
        <v>0.7831272518959469</v>
      </c>
      <c r="Q696" s="190">
        <f t="shared" ca="1" si="193"/>
        <v>0.75421997127766727</v>
      </c>
      <c r="R696" s="190">
        <f t="shared" ca="1" si="193"/>
        <v>0.72607434151192274</v>
      </c>
      <c r="S696" s="190">
        <f t="shared" ca="1" si="193"/>
        <v>0.69875680601592305</v>
      </c>
      <c r="T696" s="190">
        <f t="shared" ca="1" si="193"/>
        <v>0.67230536162053434</v>
      </c>
      <c r="U696" s="190">
        <f t="shared" ca="1" si="193"/>
        <v>0.64673760289391402</v>
      </c>
      <c r="V696" s="190">
        <f t="shared" ca="1" si="193"/>
        <v>0.62205661186863814</v>
      </c>
      <c r="W696" s="187">
        <f t="shared" ca="1" si="193"/>
        <v>0.59825525666628854</v>
      </c>
      <c r="Y696" s="78">
        <f t="shared" ca="1" si="186"/>
        <v>11815839.464914847</v>
      </c>
      <c r="Z696" s="78">
        <f t="shared" ca="1" si="187"/>
        <v>11819798.491601262</v>
      </c>
      <c r="AA696" s="78">
        <f t="shared" ca="1" si="188"/>
        <v>3959.0266864150763</v>
      </c>
    </row>
    <row r="697" spans="1:27" ht="11.25" customHeight="1" x14ac:dyDescent="0.2">
      <c r="A697" s="222">
        <f t="shared" si="189"/>
        <v>687</v>
      </c>
      <c r="B697" s="220">
        <f t="shared" si="178"/>
        <v>1.95E-2</v>
      </c>
      <c r="C697" s="217">
        <f t="shared" si="179"/>
        <v>2.7675000000000004E-3</v>
      </c>
      <c r="D697" s="219">
        <f t="shared" ca="1" si="180"/>
        <v>0.79321580912941236</v>
      </c>
      <c r="E697" s="218">
        <f t="shared" ca="1" si="181"/>
        <v>0.81763019291798478</v>
      </c>
      <c r="F697" s="187">
        <f t="shared" ca="1" si="182"/>
        <v>4.0367256349107495E-3</v>
      </c>
      <c r="G697" s="217">
        <f t="shared" ca="1" si="183"/>
        <v>6.8042256349107495E-3</v>
      </c>
      <c r="H697" s="187">
        <f t="shared" ca="1" si="184"/>
        <v>2.6304225634910749E-2</v>
      </c>
      <c r="I697" s="191">
        <f t="shared" ca="1" si="193"/>
        <v>0.98649900009278335</v>
      </c>
      <c r="J697" s="190">
        <f t="shared" ca="1" si="193"/>
        <v>0.95783632175929889</v>
      </c>
      <c r="K697" s="190">
        <f t="shared" ca="1" si="193"/>
        <v>0.9277557173307226</v>
      </c>
      <c r="L697" s="190">
        <f t="shared" ca="1" si="193"/>
        <v>0.89698314231363763</v>
      </c>
      <c r="M697" s="190">
        <f t="shared" ca="1" si="193"/>
        <v>0.86604123813112444</v>
      </c>
      <c r="N697" s="190">
        <f t="shared" ca="1" si="193"/>
        <v>0.83530142535711804</v>
      </c>
      <c r="O697" s="190">
        <f t="shared" ca="1" si="193"/>
        <v>0.80502356125593011</v>
      </c>
      <c r="P697" s="190">
        <f t="shared" ca="1" si="193"/>
        <v>0.77538572391119653</v>
      </c>
      <c r="Q697" s="190">
        <f t="shared" ca="1" si="193"/>
        <v>0.74650637292652844</v>
      </c>
      <c r="R697" s="190">
        <f t="shared" ca="1" si="193"/>
        <v>0.71846072856992194</v>
      </c>
      <c r="S697" s="190">
        <f t="shared" ca="1" si="193"/>
        <v>0.69129281862039038</v>
      </c>
      <c r="T697" s="190">
        <f t="shared" ca="1" si="193"/>
        <v>0.66502430575670068</v>
      </c>
      <c r="U697" s="190">
        <f t="shared" ca="1" si="193"/>
        <v>0.63966093651232836</v>
      </c>
      <c r="V697" s="190">
        <f t="shared" ca="1" si="193"/>
        <v>0.61519724058133973</v>
      </c>
      <c r="W697" s="187">
        <f t="shared" ca="1" si="193"/>
        <v>0.59161994706222731</v>
      </c>
      <c r="Y697" s="78">
        <f t="shared" ca="1" si="186"/>
        <v>11718588.480181251</v>
      </c>
      <c r="Z697" s="78">
        <f t="shared" ca="1" si="187"/>
        <v>11722618.854281686</v>
      </c>
      <c r="AA697" s="78">
        <f t="shared" ca="1" si="188"/>
        <v>4030.3741004355252</v>
      </c>
    </row>
    <row r="698" spans="1:27" ht="11.25" customHeight="1" x14ac:dyDescent="0.2">
      <c r="A698" s="222">
        <f t="shared" si="189"/>
        <v>688</v>
      </c>
      <c r="B698" s="220">
        <f t="shared" si="178"/>
        <v>1.95E-2</v>
      </c>
      <c r="C698" s="217">
        <f t="shared" si="179"/>
        <v>2.7675000000000004E-3</v>
      </c>
      <c r="D698" s="219">
        <f t="shared" ca="1" si="180"/>
        <v>4.8291187001479052E-3</v>
      </c>
      <c r="E698" s="218">
        <f t="shared" ca="1" si="181"/>
        <v>-2.5878309252548841</v>
      </c>
      <c r="F698" s="187">
        <f t="shared" ca="1" si="182"/>
        <v>-1.2776391485140584E-2</v>
      </c>
      <c r="G698" s="217">
        <f t="shared" ca="1" si="183"/>
        <v>-1.0008891485140583E-2</v>
      </c>
      <c r="H698" s="187">
        <f t="shared" ca="1" si="184"/>
        <v>9.4911085148594171E-3</v>
      </c>
      <c r="I698" s="191">
        <f t="shared" ca="1" si="193"/>
        <v>0.99428646360289463</v>
      </c>
      <c r="J698" s="190">
        <f t="shared" ca="1" si="193"/>
        <v>0.97789142522438666</v>
      </c>
      <c r="K698" s="190">
        <f t="shared" ca="1" si="193"/>
        <v>0.95649619051068124</v>
      </c>
      <c r="L698" s="190">
        <f t="shared" ca="1" si="193"/>
        <v>0.93167395930056596</v>
      </c>
      <c r="M698" s="190">
        <f t="shared" ca="1" si="193"/>
        <v>0.90462847280759817</v>
      </c>
      <c r="N698" s="190">
        <f t="shared" ca="1" si="193"/>
        <v>0.87626342048621442</v>
      </c>
      <c r="O698" s="190">
        <f t="shared" ca="1" si="193"/>
        <v>0.8472464045442647</v>
      </c>
      <c r="P698" s="190">
        <f t="shared" ca="1" si="193"/>
        <v>0.81806335491454385</v>
      </c>
      <c r="Q698" s="190">
        <f t="shared" ca="1" si="193"/>
        <v>0.78906264855296615</v>
      </c>
      <c r="R698" s="190">
        <f t="shared" ca="1" si="193"/>
        <v>0.760489778190785</v>
      </c>
      <c r="S698" s="190">
        <f t="shared" ca="1" si="193"/>
        <v>0.73251401680703387</v>
      </c>
      <c r="T698" s="190">
        <f t="shared" ca="1" si="193"/>
        <v>0.70524861672969386</v>
      </c>
      <c r="U698" s="190">
        <f t="shared" ca="1" si="193"/>
        <v>0.67876594322427819</v>
      </c>
      <c r="V698" s="190">
        <f t="shared" ca="1" si="193"/>
        <v>0.65310872045113677</v>
      </c>
      <c r="W698" s="187">
        <f t="shared" ca="1" si="193"/>
        <v>0.62829833663033507</v>
      </c>
      <c r="Y698" s="78">
        <f t="shared" ca="1" si="186"/>
        <v>12254037.751977379</v>
      </c>
      <c r="Z698" s="78">
        <f t="shared" ca="1" si="187"/>
        <v>12257679.535183812</v>
      </c>
      <c r="AA698" s="78">
        <f t="shared" ca="1" si="188"/>
        <v>3641.7832064330578</v>
      </c>
    </row>
    <row r="699" spans="1:27" ht="11.25" customHeight="1" x14ac:dyDescent="0.2">
      <c r="A699" s="222">
        <f t="shared" si="189"/>
        <v>689</v>
      </c>
      <c r="B699" s="220">
        <f t="shared" si="178"/>
        <v>1.95E-2</v>
      </c>
      <c r="C699" s="217">
        <f t="shared" si="179"/>
        <v>2.7675000000000004E-3</v>
      </c>
      <c r="D699" s="219">
        <f t="shared" ca="1" si="180"/>
        <v>0.62214149089412019</v>
      </c>
      <c r="E699" s="218">
        <f t="shared" ca="1" si="181"/>
        <v>0.31110997503405891</v>
      </c>
      <c r="F699" s="187">
        <f t="shared" ca="1" si="182"/>
        <v>1.5359824311458649E-3</v>
      </c>
      <c r="G699" s="217">
        <f t="shared" ca="1" si="183"/>
        <v>4.3034824311458655E-3</v>
      </c>
      <c r="H699" s="187">
        <f t="shared" ca="1" si="184"/>
        <v>2.3803482431145866E-2</v>
      </c>
      <c r="I699" s="191">
        <f t="shared" ca="1" si="193"/>
        <v>0.9876534160232262</v>
      </c>
      <c r="J699" s="190">
        <f t="shared" ca="1" si="193"/>
        <v>0.96079302521910037</v>
      </c>
      <c r="K699" s="190">
        <f t="shared" ca="1" si="193"/>
        <v>0.93197519660348282</v>
      </c>
      <c r="L699" s="190">
        <f t="shared" ca="1" si="193"/>
        <v>0.90206000764976646</v>
      </c>
      <c r="M699" s="190">
        <f t="shared" ca="1" si="193"/>
        <v>0.8716746690980206</v>
      </c>
      <c r="N699" s="190">
        <f t="shared" ca="1" si="193"/>
        <v>0.84127056736762318</v>
      </c>
      <c r="O699" s="190">
        <f t="shared" ca="1" si="193"/>
        <v>0.81116786382927764</v>
      </c>
      <c r="P699" s="190">
        <f t="shared" ca="1" si="193"/>
        <v>0.7815896454281499</v>
      </c>
      <c r="Q699" s="190">
        <f t="shared" ca="1" si="193"/>
        <v>0.75268770035362409</v>
      </c>
      <c r="R699" s="190">
        <f t="shared" ca="1" si="193"/>
        <v>0.7245617739542225</v>
      </c>
      <c r="S699" s="190">
        <f t="shared" ca="1" si="193"/>
        <v>0.69727384653727276</v>
      </c>
      <c r="T699" s="190">
        <f t="shared" ca="1" si="193"/>
        <v>0.67085866061073685</v>
      </c>
      <c r="U699" s="190">
        <f t="shared" ca="1" si="193"/>
        <v>0.64533144903067929</v>
      </c>
      <c r="V699" s="190">
        <f t="shared" ca="1" si="193"/>
        <v>0.62069358837809274</v>
      </c>
      <c r="W699" s="187">
        <f t="shared" ca="1" si="193"/>
        <v>0.59693672215922777</v>
      </c>
      <c r="Y699" s="78">
        <f t="shared" ca="1" si="186"/>
        <v>11796528.132242503</v>
      </c>
      <c r="Z699" s="78">
        <f t="shared" ca="1" si="187"/>
        <v>11800501.304426594</v>
      </c>
      <c r="AA699" s="78">
        <f t="shared" ca="1" si="188"/>
        <v>3973.1721840910614</v>
      </c>
    </row>
    <row r="700" spans="1:27" ht="11.25" customHeight="1" x14ac:dyDescent="0.2">
      <c r="A700" s="222">
        <f t="shared" si="189"/>
        <v>690</v>
      </c>
      <c r="B700" s="220">
        <f t="shared" si="178"/>
        <v>1.95E-2</v>
      </c>
      <c r="C700" s="217">
        <f t="shared" si="179"/>
        <v>2.7675000000000004E-3</v>
      </c>
      <c r="D700" s="219">
        <f t="shared" ca="1" si="180"/>
        <v>0.37338321012870934</v>
      </c>
      <c r="E700" s="218">
        <f t="shared" ca="1" si="181"/>
        <v>-0.32290601575369576</v>
      </c>
      <c r="F700" s="187">
        <f t="shared" ca="1" si="182"/>
        <v>-1.5942207158567935E-3</v>
      </c>
      <c r="G700" s="217">
        <f t="shared" ca="1" si="183"/>
        <v>1.173279284143207E-3</v>
      </c>
      <c r="H700" s="187">
        <f t="shared" ca="1" si="184"/>
        <v>2.0673279284143208E-2</v>
      </c>
      <c r="I700" s="191">
        <f t="shared" ca="1" si="193"/>
        <v>0.98910031295835454</v>
      </c>
      <c r="J700" s="190">
        <f t="shared" ca="1" si="193"/>
        <v>0.96450682336248628</v>
      </c>
      <c r="K700" s="190">
        <f t="shared" ca="1" si="193"/>
        <v>0.93728381165330055</v>
      </c>
      <c r="L700" s="190">
        <f t="shared" ca="1" si="193"/>
        <v>0.90845527983939633</v>
      </c>
      <c r="M700" s="190">
        <f t="shared" ca="1" si="193"/>
        <v>0.8787777551454834</v>
      </c>
      <c r="N700" s="190">
        <f t="shared" ca="1" si="193"/>
        <v>0.84880234573924418</v>
      </c>
      <c r="O700" s="190">
        <f t="shared" ca="1" si="193"/>
        <v>0.81892487379101597</v>
      </c>
      <c r="P700" s="190">
        <f t="shared" ca="1" si="193"/>
        <v>0.78942514969994559</v>
      </c>
      <c r="Q700" s="190">
        <f t="shared" ca="1" si="193"/>
        <v>0.76049710444224616</v>
      </c>
      <c r="R700" s="190">
        <f t="shared" ca="1" si="193"/>
        <v>0.73227157170479296</v>
      </c>
      <c r="S700" s="190">
        <f t="shared" ca="1" si="193"/>
        <v>0.70483333156783479</v>
      </c>
      <c r="T700" s="190">
        <f t="shared" ca="1" si="193"/>
        <v>0.6782337619504808</v>
      </c>
      <c r="U700" s="190">
        <f t="shared" ca="1" si="193"/>
        <v>0.6525001743526474</v>
      </c>
      <c r="V700" s="190">
        <f t="shared" ca="1" si="193"/>
        <v>0.62764267116581951</v>
      </c>
      <c r="W700" s="187">
        <f t="shared" ca="1" si="193"/>
        <v>0.60365916366469441</v>
      </c>
      <c r="Y700" s="78">
        <f t="shared" ca="1" si="186"/>
        <v>11894914.131037747</v>
      </c>
      <c r="Z700" s="78">
        <f t="shared" ca="1" si="187"/>
        <v>11898815.360484067</v>
      </c>
      <c r="AA700" s="78">
        <f t="shared" ca="1" si="188"/>
        <v>3901.2294463198632</v>
      </c>
    </row>
    <row r="701" spans="1:27" ht="11.25" customHeight="1" x14ac:dyDescent="0.2">
      <c r="A701" s="222">
        <f t="shared" si="189"/>
        <v>691</v>
      </c>
      <c r="B701" s="220">
        <f t="shared" si="178"/>
        <v>1.95E-2</v>
      </c>
      <c r="C701" s="217">
        <f t="shared" si="179"/>
        <v>2.7675000000000004E-3</v>
      </c>
      <c r="D701" s="219">
        <f t="shared" ca="1" si="180"/>
        <v>9.1957956470059554E-2</v>
      </c>
      <c r="E701" s="218">
        <f t="shared" ca="1" si="181"/>
        <v>-1.3287940887869838</v>
      </c>
      <c r="F701" s="187">
        <f t="shared" ca="1" si="182"/>
        <v>-6.5603951617554069E-3</v>
      </c>
      <c r="G701" s="217">
        <f t="shared" ca="1" si="183"/>
        <v>-3.7928951617554065E-3</v>
      </c>
      <c r="H701" s="187">
        <f t="shared" ca="1" si="184"/>
        <v>1.5707104838244595E-2</v>
      </c>
      <c r="I701" s="191">
        <f t="shared" ref="I701:W710" ca="1" si="194">I$8*EXP(-$H701*I$9)</f>
        <v>0.99140021491089636</v>
      </c>
      <c r="J701" s="190">
        <f t="shared" ca="1" si="194"/>
        <v>0.97042836750786143</v>
      </c>
      <c r="K701" s="190">
        <f t="shared" ca="1" si="194"/>
        <v>0.94576822363802671</v>
      </c>
      <c r="L701" s="190">
        <f t="shared" ca="1" si="194"/>
        <v>0.91869475636676712</v>
      </c>
      <c r="M701" s="190">
        <f t="shared" ca="1" si="194"/>
        <v>0.8901659953370491</v>
      </c>
      <c r="N701" s="190">
        <f t="shared" ca="1" si="194"/>
        <v>0.86089036760468218</v>
      </c>
      <c r="O701" s="190">
        <f t="shared" ca="1" si="194"/>
        <v>0.83138412025863184</v>
      </c>
      <c r="P701" s="190">
        <f t="shared" ca="1" si="194"/>
        <v>0.80201793421336665</v>
      </c>
      <c r="Q701" s="190">
        <f t="shared" ca="1" si="194"/>
        <v>0.77305357708731448</v>
      </c>
      <c r="R701" s="190">
        <f t="shared" ca="1" si="194"/>
        <v>0.74467210440078579</v>
      </c>
      <c r="S701" s="190">
        <f t="shared" ca="1" si="194"/>
        <v>0.71699522784437586</v>
      </c>
      <c r="T701" s="190">
        <f t="shared" ca="1" si="194"/>
        <v>0.6901013274437876</v>
      </c>
      <c r="U701" s="190">
        <f t="shared" ca="1" si="194"/>
        <v>0.66403735192879565</v>
      </c>
      <c r="V701" s="190">
        <f t="shared" ca="1" si="194"/>
        <v>0.63882760822216245</v>
      </c>
      <c r="W701" s="187">
        <f t="shared" ca="1" si="194"/>
        <v>0.6144802217451063</v>
      </c>
      <c r="Y701" s="78">
        <f t="shared" ca="1" si="186"/>
        <v>12052917.39850961</v>
      </c>
      <c r="Z701" s="78">
        <f t="shared" ca="1" si="187"/>
        <v>12056703.811695838</v>
      </c>
      <c r="AA701" s="78">
        <f t="shared" ca="1" si="188"/>
        <v>3786.4131862279028</v>
      </c>
    </row>
    <row r="702" spans="1:27" ht="11.25" customHeight="1" x14ac:dyDescent="0.2">
      <c r="A702" s="222">
        <f t="shared" si="189"/>
        <v>692</v>
      </c>
      <c r="B702" s="220">
        <f t="shared" si="178"/>
        <v>1.95E-2</v>
      </c>
      <c r="C702" s="217">
        <f t="shared" si="179"/>
        <v>2.7675000000000004E-3</v>
      </c>
      <c r="D702" s="219">
        <f t="shared" ca="1" si="180"/>
        <v>0.21675229577422506</v>
      </c>
      <c r="E702" s="218">
        <f t="shared" ca="1" si="181"/>
        <v>-0.78320865786566818</v>
      </c>
      <c r="F702" s="187">
        <f t="shared" ca="1" si="182"/>
        <v>-3.8667829222489587E-3</v>
      </c>
      <c r="G702" s="217">
        <f t="shared" ca="1" si="183"/>
        <v>-1.0992829222489582E-3</v>
      </c>
      <c r="H702" s="187">
        <f t="shared" ca="1" si="184"/>
        <v>1.8400717077751042E-2</v>
      </c>
      <c r="I702" s="191">
        <f t="shared" ca="1" si="194"/>
        <v>0.99015210409517651</v>
      </c>
      <c r="J702" s="190">
        <f t="shared" ca="1" si="194"/>
        <v>0.96721207306026613</v>
      </c>
      <c r="K702" s="190">
        <f t="shared" ca="1" si="194"/>
        <v>0.94115686111446917</v>
      </c>
      <c r="L702" s="190">
        <f t="shared" ca="1" si="194"/>
        <v>0.91312670795874606</v>
      </c>
      <c r="M702" s="190">
        <f t="shared" ca="1" si="194"/>
        <v>0.88397091322870092</v>
      </c>
      <c r="N702" s="190">
        <f t="shared" ca="1" si="194"/>
        <v>0.85431271491418592</v>
      </c>
      <c r="O702" s="190">
        <f t="shared" ca="1" si="194"/>
        <v>0.82460298524832731</v>
      </c>
      <c r="P702" s="190">
        <f t="shared" ca="1" si="194"/>
        <v>0.79516298443604683</v>
      </c>
      <c r="Q702" s="190">
        <f t="shared" ca="1" si="194"/>
        <v>0.76621753705825635</v>
      </c>
      <c r="R702" s="190">
        <f t="shared" ca="1" si="194"/>
        <v>0.73792032111572936</v>
      </c>
      <c r="S702" s="190">
        <f t="shared" ca="1" si="194"/>
        <v>0.71037290058172597</v>
      </c>
      <c r="T702" s="190">
        <f t="shared" ca="1" si="194"/>
        <v>0.68363891628008278</v>
      </c>
      <c r="U702" s="190">
        <f t="shared" ca="1" si="194"/>
        <v>0.65775459311218376</v>
      </c>
      <c r="V702" s="190">
        <f t="shared" ca="1" si="194"/>
        <v>0.63273647818974432</v>
      </c>
      <c r="W702" s="187">
        <f t="shared" ca="1" si="194"/>
        <v>0.60858711537473331</v>
      </c>
      <c r="Y702" s="78">
        <f t="shared" ca="1" si="186"/>
        <v>11966925.205768377</v>
      </c>
      <c r="Z702" s="78">
        <f t="shared" ca="1" si="187"/>
        <v>11970773.989124848</v>
      </c>
      <c r="AA702" s="78">
        <f t="shared" ca="1" si="188"/>
        <v>3848.7833564709872</v>
      </c>
    </row>
    <row r="703" spans="1:27" ht="11.25" customHeight="1" x14ac:dyDescent="0.2">
      <c r="A703" s="222">
        <f t="shared" si="189"/>
        <v>693</v>
      </c>
      <c r="B703" s="220">
        <f t="shared" si="178"/>
        <v>1.95E-2</v>
      </c>
      <c r="C703" s="217">
        <f t="shared" si="179"/>
        <v>2.7675000000000004E-3</v>
      </c>
      <c r="D703" s="219">
        <f t="shared" ca="1" si="180"/>
        <v>0.61681524065779958</v>
      </c>
      <c r="E703" s="218">
        <f t="shared" ca="1" si="181"/>
        <v>0.29712704320929628</v>
      </c>
      <c r="F703" s="187">
        <f t="shared" ca="1" si="182"/>
        <v>1.466947236705717E-3</v>
      </c>
      <c r="G703" s="217">
        <f t="shared" ca="1" si="183"/>
        <v>4.2344472367057172E-3</v>
      </c>
      <c r="H703" s="187">
        <f t="shared" ca="1" si="184"/>
        <v>2.3734447236705716E-2</v>
      </c>
      <c r="I703" s="191">
        <f t="shared" ca="1" si="194"/>
        <v>0.98768530383463504</v>
      </c>
      <c r="J703" s="190">
        <f t="shared" ca="1" si="194"/>
        <v>0.96087477692027445</v>
      </c>
      <c r="K703" s="190">
        <f t="shared" ca="1" si="194"/>
        <v>0.9320919508001011</v>
      </c>
      <c r="L703" s="190">
        <f t="shared" ca="1" si="194"/>
        <v>0.9022005657666522</v>
      </c>
      <c r="M703" s="190">
        <f t="shared" ca="1" si="194"/>
        <v>0.87183070353761982</v>
      </c>
      <c r="N703" s="190">
        <f t="shared" ca="1" si="194"/>
        <v>0.84143595436821372</v>
      </c>
      <c r="O703" s="190">
        <f t="shared" ca="1" si="194"/>
        <v>0.81133814618749267</v>
      </c>
      <c r="P703" s="190">
        <f t="shared" ca="1" si="194"/>
        <v>0.78176161233198149</v>
      </c>
      <c r="Q703" s="190">
        <f t="shared" ca="1" si="194"/>
        <v>0.75285906532660729</v>
      </c>
      <c r="R703" s="190">
        <f t="shared" ca="1" si="194"/>
        <v>0.72473093147033996</v>
      </c>
      <c r="S703" s="190">
        <f t="shared" ca="1" si="194"/>
        <v>0.69743968995891714</v>
      </c>
      <c r="T703" s="190">
        <f t="shared" ca="1" si="194"/>
        <v>0.67102044701892083</v>
      </c>
      <c r="U703" s="190">
        <f t="shared" ca="1" si="194"/>
        <v>0.64548869943370657</v>
      </c>
      <c r="V703" s="190">
        <f t="shared" ca="1" si="194"/>
        <v>0.62084601435604303</v>
      </c>
      <c r="W703" s="187">
        <f t="shared" ca="1" si="194"/>
        <v>0.59708417212392595</v>
      </c>
      <c r="Y703" s="78">
        <f t="shared" ca="1" si="186"/>
        <v>11798688.033435432</v>
      </c>
      <c r="Z703" s="78">
        <f t="shared" ca="1" si="187"/>
        <v>11802659.622930897</v>
      </c>
      <c r="AA703" s="78">
        <f t="shared" ca="1" si="188"/>
        <v>3971.5894954651594</v>
      </c>
    </row>
    <row r="704" spans="1:27" ht="11.25" customHeight="1" x14ac:dyDescent="0.2">
      <c r="A704" s="222">
        <f t="shared" si="189"/>
        <v>694</v>
      </c>
      <c r="B704" s="220">
        <f t="shared" si="178"/>
        <v>1.95E-2</v>
      </c>
      <c r="C704" s="217">
        <f t="shared" si="179"/>
        <v>2.7675000000000004E-3</v>
      </c>
      <c r="D704" s="219">
        <f t="shared" ca="1" si="180"/>
        <v>0.53359504348675368</v>
      </c>
      <c r="E704" s="218">
        <f t="shared" ca="1" si="181"/>
        <v>8.4310061423965715E-2</v>
      </c>
      <c r="F704" s="187">
        <f t="shared" ca="1" si="182"/>
        <v>4.1624757644579899E-4</v>
      </c>
      <c r="G704" s="217">
        <f t="shared" ca="1" si="183"/>
        <v>3.1837475764457993E-3</v>
      </c>
      <c r="H704" s="187">
        <f t="shared" ca="1" si="184"/>
        <v>2.2683747576445798E-2</v>
      </c>
      <c r="I704" s="191">
        <f t="shared" ca="1" si="194"/>
        <v>0.98817075603080029</v>
      </c>
      <c r="J704" s="190">
        <f t="shared" ca="1" si="194"/>
        <v>0.96211987780353136</v>
      </c>
      <c r="K704" s="190">
        <f t="shared" ca="1" si="194"/>
        <v>0.93387072904494761</v>
      </c>
      <c r="L704" s="190">
        <f t="shared" ca="1" si="194"/>
        <v>0.90434253305884893</v>
      </c>
      <c r="M704" s="190">
        <f t="shared" ca="1" si="194"/>
        <v>0.87420896201277631</v>
      </c>
      <c r="N704" s="190">
        <f t="shared" ca="1" si="194"/>
        <v>0.84395712312042881</v>
      </c>
      <c r="O704" s="190">
        <f t="shared" ca="1" si="194"/>
        <v>0.81393422076938948</v>
      </c>
      <c r="P704" s="190">
        <f t="shared" ca="1" si="194"/>
        <v>0.78438358380862294</v>
      </c>
      <c r="Q704" s="190">
        <f t="shared" ca="1" si="194"/>
        <v>0.75547202131918367</v>
      </c>
      <c r="R704" s="190">
        <f t="shared" ca="1" si="194"/>
        <v>0.72731034955880458</v>
      </c>
      <c r="S704" s="190">
        <f t="shared" ca="1" si="194"/>
        <v>0.69996866262614321</v>
      </c>
      <c r="T704" s="190">
        <f t="shared" ca="1" si="194"/>
        <v>0.67348762004712914</v>
      </c>
      <c r="U704" s="190">
        <f t="shared" ca="1" si="194"/>
        <v>0.64788674918046629</v>
      </c>
      <c r="V704" s="190">
        <f t="shared" ca="1" si="194"/>
        <v>0.62317052802558692</v>
      </c>
      <c r="W704" s="187">
        <f t="shared" ca="1" si="194"/>
        <v>0.59933282724177872</v>
      </c>
      <c r="Y704" s="78">
        <f t="shared" ca="1" si="186"/>
        <v>11831616.543648439</v>
      </c>
      <c r="Z704" s="78">
        <f t="shared" ca="1" si="187"/>
        <v>11835564.022279918</v>
      </c>
      <c r="AA704" s="78">
        <f t="shared" ca="1" si="188"/>
        <v>3947.4786314796656</v>
      </c>
    </row>
    <row r="705" spans="1:27" ht="11.25" customHeight="1" x14ac:dyDescent="0.2">
      <c r="A705" s="222">
        <f t="shared" si="189"/>
        <v>695</v>
      </c>
      <c r="B705" s="220">
        <f t="shared" si="178"/>
        <v>1.95E-2</v>
      </c>
      <c r="C705" s="217">
        <f t="shared" si="179"/>
        <v>2.7675000000000004E-3</v>
      </c>
      <c r="D705" s="219">
        <f t="shared" ca="1" si="180"/>
        <v>0.9899684472766267</v>
      </c>
      <c r="E705" s="218">
        <f t="shared" ca="1" si="181"/>
        <v>2.3251656290852942</v>
      </c>
      <c r="F705" s="187">
        <f t="shared" ca="1" si="182"/>
        <v>1.1479585491877116E-2</v>
      </c>
      <c r="G705" s="217">
        <f t="shared" ca="1" si="183"/>
        <v>1.4247085491877117E-2</v>
      </c>
      <c r="H705" s="187">
        <f t="shared" ca="1" si="184"/>
        <v>3.3747085491877118E-2</v>
      </c>
      <c r="I705" s="191">
        <f t="shared" ca="1" si="194"/>
        <v>0.98307113723893225</v>
      </c>
      <c r="J705" s="190">
        <f t="shared" ca="1" si="194"/>
        <v>0.9490901364667218</v>
      </c>
      <c r="K705" s="190">
        <f t="shared" ca="1" si="194"/>
        <v>0.91531015587397169</v>
      </c>
      <c r="L705" s="190">
        <f t="shared" ca="1" si="194"/>
        <v>0.88204152124216961</v>
      </c>
      <c r="M705" s="190">
        <f t="shared" ca="1" si="194"/>
        <v>0.84948920230225244</v>
      </c>
      <c r="N705" s="190">
        <f t="shared" ca="1" si="194"/>
        <v>0.81778515540985497</v>
      </c>
      <c r="O705" s="190">
        <f t="shared" ca="1" si="194"/>
        <v>0.78701054394302483</v>
      </c>
      <c r="P705" s="190">
        <f t="shared" ca="1" si="194"/>
        <v>0.75721111137954034</v>
      </c>
      <c r="Q705" s="190">
        <f t="shared" ca="1" si="194"/>
        <v>0.72840789405678286</v>
      </c>
      <c r="R705" s="190">
        <f t="shared" ca="1" si="194"/>
        <v>0.70060473614372698</v>
      </c>
      <c r="S705" s="190">
        <f t="shared" ca="1" si="194"/>
        <v>0.67379359113749404</v>
      </c>
      <c r="T705" s="190">
        <f t="shared" ca="1" si="194"/>
        <v>0.64795827830795238</v>
      </c>
      <c r="U705" s="190">
        <f t="shared" ca="1" si="194"/>
        <v>0.62307715251217788</v>
      </c>
      <c r="V705" s="190">
        <f t="shared" ca="1" si="194"/>
        <v>0.5991250048547565</v>
      </c>
      <c r="W705" s="187">
        <f t="shared" ca="1" si="194"/>
        <v>0.57607441603483223</v>
      </c>
      <c r="Y705" s="78">
        <f t="shared" ca="1" si="186"/>
        <v>11490050.036904192</v>
      </c>
      <c r="Z705" s="78">
        <f t="shared" ca="1" si="187"/>
        <v>11494248.989114158</v>
      </c>
      <c r="AA705" s="78">
        <f t="shared" ca="1" si="188"/>
        <v>4198.9522099662572</v>
      </c>
    </row>
    <row r="706" spans="1:27" ht="11.25" customHeight="1" x14ac:dyDescent="0.2">
      <c r="A706" s="222">
        <f t="shared" si="189"/>
        <v>696</v>
      </c>
      <c r="B706" s="220">
        <f t="shared" si="178"/>
        <v>1.95E-2</v>
      </c>
      <c r="C706" s="217">
        <f t="shared" si="179"/>
        <v>2.7675000000000004E-3</v>
      </c>
      <c r="D706" s="219">
        <f t="shared" ca="1" si="180"/>
        <v>0.62492600673911602</v>
      </c>
      <c r="E706" s="218">
        <f t="shared" ca="1" si="181"/>
        <v>0.31844423767358965</v>
      </c>
      <c r="F706" s="187">
        <f t="shared" ca="1" si="182"/>
        <v>1.5721924516008355E-3</v>
      </c>
      <c r="G706" s="217">
        <f t="shared" ca="1" si="183"/>
        <v>4.3396924516008357E-3</v>
      </c>
      <c r="H706" s="187">
        <f t="shared" ca="1" si="184"/>
        <v>2.3839692451600836E-2</v>
      </c>
      <c r="I706" s="191">
        <f t="shared" ca="1" si="194"/>
        <v>0.98763669078768956</v>
      </c>
      <c r="J706" s="190">
        <f t="shared" ca="1" si="194"/>
        <v>0.96075014797637615</v>
      </c>
      <c r="K706" s="190">
        <f t="shared" ca="1" si="194"/>
        <v>0.93191396308030672</v>
      </c>
      <c r="L706" s="190">
        <f t="shared" ca="1" si="194"/>
        <v>0.901986291512756</v>
      </c>
      <c r="M706" s="190">
        <f t="shared" ca="1" si="194"/>
        <v>0.87159283780200281</v>
      </c>
      <c r="N706" s="190">
        <f t="shared" ca="1" si="194"/>
        <v>0.84118383234141691</v>
      </c>
      <c r="O706" s="190">
        <f t="shared" ca="1" si="194"/>
        <v>0.81107856240473108</v>
      </c>
      <c r="P706" s="190">
        <f t="shared" ca="1" si="194"/>
        <v>0.78149946126904013</v>
      </c>
      <c r="Q706" s="190">
        <f t="shared" ca="1" si="194"/>
        <v>0.75259783238740752</v>
      </c>
      <c r="R706" s="190">
        <f t="shared" ca="1" si="194"/>
        <v>0.72447306402366862</v>
      </c>
      <c r="S706" s="190">
        <f t="shared" ca="1" si="194"/>
        <v>0.69718687488147024</v>
      </c>
      <c r="T706" s="190">
        <f t="shared" ca="1" si="194"/>
        <v>0.67077381674964176</v>
      </c>
      <c r="U706" s="190">
        <f t="shared" ca="1" si="194"/>
        <v>0.6452489840945087</v>
      </c>
      <c r="V706" s="190">
        <f t="shared" ca="1" si="194"/>
        <v>0.62061365357282683</v>
      </c>
      <c r="W706" s="187">
        <f t="shared" ca="1" si="194"/>
        <v>0.5968593969456264</v>
      </c>
      <c r="Y706" s="78">
        <f t="shared" ca="1" si="186"/>
        <v>11795395.409829469</v>
      </c>
      <c r="Z706" s="78">
        <f t="shared" ca="1" si="187"/>
        <v>11799369.41208344</v>
      </c>
      <c r="AA706" s="78">
        <f t="shared" ca="1" si="188"/>
        <v>3974.0022539701313</v>
      </c>
    </row>
    <row r="707" spans="1:27" ht="11.25" customHeight="1" x14ac:dyDescent="0.2">
      <c r="A707" s="222">
        <f t="shared" si="189"/>
        <v>697</v>
      </c>
      <c r="B707" s="220">
        <f t="shared" si="178"/>
        <v>1.95E-2</v>
      </c>
      <c r="C707" s="217">
        <f t="shared" si="179"/>
        <v>2.7675000000000004E-3</v>
      </c>
      <c r="D707" s="219">
        <f t="shared" ca="1" si="180"/>
        <v>0.51544595502968493</v>
      </c>
      <c r="E707" s="218">
        <f t="shared" ca="1" si="181"/>
        <v>3.8726945721456393E-2</v>
      </c>
      <c r="F707" s="187">
        <f t="shared" ca="1" si="182"/>
        <v>1.9119897468277742E-4</v>
      </c>
      <c r="G707" s="217">
        <f t="shared" ca="1" si="183"/>
        <v>2.9586989746827777E-3</v>
      </c>
      <c r="H707" s="187">
        <f t="shared" ca="1" si="184"/>
        <v>2.2458698974682778E-2</v>
      </c>
      <c r="I707" s="191">
        <f t="shared" ca="1" si="194"/>
        <v>0.98827476570846218</v>
      </c>
      <c r="J707" s="190">
        <f t="shared" ca="1" si="194"/>
        <v>0.96238677478736723</v>
      </c>
      <c r="K707" s="190">
        <f t="shared" ca="1" si="194"/>
        <v>0.93425216545947187</v>
      </c>
      <c r="L707" s="190">
        <f t="shared" ca="1" si="194"/>
        <v>0.90480198034292136</v>
      </c>
      <c r="M707" s="190">
        <f t="shared" ca="1" si="194"/>
        <v>0.87471920248352375</v>
      </c>
      <c r="N707" s="190">
        <f t="shared" ca="1" si="194"/>
        <v>0.84449811194920665</v>
      </c>
      <c r="O707" s="190">
        <f t="shared" ca="1" si="194"/>
        <v>0.8144913513622295</v>
      </c>
      <c r="P707" s="190">
        <f t="shared" ca="1" si="194"/>
        <v>0.78494632448219259</v>
      </c>
      <c r="Q707" s="190">
        <f t="shared" ca="1" si="194"/>
        <v>0.75603286665321368</v>
      </c>
      <c r="R707" s="190">
        <f t="shared" ca="1" si="194"/>
        <v>0.72786402591642807</v>
      </c>
      <c r="S707" s="190">
        <f t="shared" ca="1" si="194"/>
        <v>0.70051153276320333</v>
      </c>
      <c r="T707" s="190">
        <f t="shared" ca="1" si="194"/>
        <v>0.67401724047627498</v>
      </c>
      <c r="U707" s="190">
        <f t="shared" ca="1" si="194"/>
        <v>0.64840154306136355</v>
      </c>
      <c r="V707" s="190">
        <f t="shared" ca="1" si="194"/>
        <v>0.62366954453056567</v>
      </c>
      <c r="W707" s="187">
        <f t="shared" ca="1" si="194"/>
        <v>0.5998155651688607</v>
      </c>
      <c r="Y707" s="78">
        <f t="shared" ca="1" si="186"/>
        <v>11838682.995145286</v>
      </c>
      <c r="Z707" s="78">
        <f t="shared" ca="1" si="187"/>
        <v>11842625.304040305</v>
      </c>
      <c r="AA707" s="78">
        <f t="shared" ca="1" si="188"/>
        <v>3942.3088950198144</v>
      </c>
    </row>
    <row r="708" spans="1:27" ht="11.25" customHeight="1" x14ac:dyDescent="0.2">
      <c r="A708" s="222">
        <f t="shared" si="189"/>
        <v>698</v>
      </c>
      <c r="B708" s="220">
        <f t="shared" si="178"/>
        <v>1.95E-2</v>
      </c>
      <c r="C708" s="217">
        <f t="shared" si="179"/>
        <v>2.7675000000000004E-3</v>
      </c>
      <c r="D708" s="219">
        <f t="shared" ca="1" si="180"/>
        <v>0.50392914844511849</v>
      </c>
      <c r="E708" s="218">
        <f t="shared" ca="1" si="181"/>
        <v>9.8490738191177162E-3</v>
      </c>
      <c r="F708" s="187">
        <f t="shared" ca="1" si="182"/>
        <v>4.8625905831426242E-5</v>
      </c>
      <c r="G708" s="217">
        <f t="shared" ca="1" si="183"/>
        <v>2.8161259058314268E-3</v>
      </c>
      <c r="H708" s="187">
        <f t="shared" ca="1" si="184"/>
        <v>2.2316125905831426E-2</v>
      </c>
      <c r="I708" s="191">
        <f t="shared" ca="1" si="194"/>
        <v>0.98834066371279872</v>
      </c>
      <c r="J708" s="190">
        <f t="shared" ca="1" si="194"/>
        <v>0.96255589800392227</v>
      </c>
      <c r="K708" s="190">
        <f t="shared" ca="1" si="194"/>
        <v>0.93449389413965023</v>
      </c>
      <c r="L708" s="190">
        <f t="shared" ca="1" si="194"/>
        <v>0.90509317072755791</v>
      </c>
      <c r="M708" s="190">
        <f t="shared" ca="1" si="194"/>
        <v>0.87504260474306272</v>
      </c>
      <c r="N708" s="190">
        <f t="shared" ca="1" si="194"/>
        <v>0.8448410192849104</v>
      </c>
      <c r="O708" s="190">
        <f t="shared" ca="1" si="194"/>
        <v>0.81484450273311371</v>
      </c>
      <c r="P708" s="190">
        <f t="shared" ca="1" si="194"/>
        <v>0.78530304153492714</v>
      </c>
      <c r="Q708" s="190">
        <f t="shared" ca="1" si="194"/>
        <v>0.75638838950289489</v>
      </c>
      <c r="R708" s="190">
        <f t="shared" ca="1" si="194"/>
        <v>0.72821500972404329</v>
      </c>
      <c r="S708" s="190">
        <f t="shared" ca="1" si="194"/>
        <v>0.70085567035987284</v>
      </c>
      <c r="T708" s="190">
        <f t="shared" ca="1" si="194"/>
        <v>0.67435298174987901</v>
      </c>
      <c r="U708" s="190">
        <f t="shared" ca="1" si="194"/>
        <v>0.64872788755029276</v>
      </c>
      <c r="V708" s="190">
        <f t="shared" ca="1" si="194"/>
        <v>0.62398588883036166</v>
      </c>
      <c r="W708" s="187">
        <f t="shared" ca="1" si="194"/>
        <v>0.60012159107039387</v>
      </c>
      <c r="Y708" s="78">
        <f t="shared" ca="1" si="186"/>
        <v>11843162.21366768</v>
      </c>
      <c r="Z708" s="78">
        <f t="shared" ca="1" si="187"/>
        <v>11847101.246448454</v>
      </c>
      <c r="AA708" s="78">
        <f t="shared" ca="1" si="188"/>
        <v>3939.0327807739377</v>
      </c>
    </row>
    <row r="709" spans="1:27" ht="11.25" customHeight="1" x14ac:dyDescent="0.2">
      <c r="A709" s="222">
        <f t="shared" si="189"/>
        <v>699</v>
      </c>
      <c r="B709" s="220">
        <f t="shared" si="178"/>
        <v>1.95E-2</v>
      </c>
      <c r="C709" s="217">
        <f t="shared" si="179"/>
        <v>2.7675000000000004E-3</v>
      </c>
      <c r="D709" s="219">
        <f t="shared" ca="1" si="180"/>
        <v>0.2091111510034831</v>
      </c>
      <c r="E709" s="218">
        <f t="shared" ca="1" si="181"/>
        <v>-0.80950921932645437</v>
      </c>
      <c r="F709" s="187">
        <f t="shared" ca="1" si="182"/>
        <v>-3.9966315403416998E-3</v>
      </c>
      <c r="G709" s="217">
        <f t="shared" ca="1" si="183"/>
        <v>-1.2291315403416994E-3</v>
      </c>
      <c r="H709" s="187">
        <f t="shared" ca="1" si="184"/>
        <v>1.82708684596583E-2</v>
      </c>
      <c r="I709" s="191">
        <f t="shared" ca="1" si="194"/>
        <v>0.99021223462255936</v>
      </c>
      <c r="J709" s="190">
        <f t="shared" ca="1" si="194"/>
        <v>0.96736687333290927</v>
      </c>
      <c r="K709" s="190">
        <f t="shared" ca="1" si="194"/>
        <v>0.94137864035942176</v>
      </c>
      <c r="L709" s="190">
        <f t="shared" ca="1" si="194"/>
        <v>0.91339434617769077</v>
      </c>
      <c r="M709" s="190">
        <f t="shared" ca="1" si="194"/>
        <v>0.884268562644273</v>
      </c>
      <c r="N709" s="190">
        <f t="shared" ca="1" si="194"/>
        <v>0.85462864204923894</v>
      </c>
      <c r="O709" s="190">
        <f t="shared" ca="1" si="194"/>
        <v>0.82492860501038123</v>
      </c>
      <c r="P709" s="190">
        <f t="shared" ca="1" si="194"/>
        <v>0.79549208687008388</v>
      </c>
      <c r="Q709" s="190">
        <f t="shared" ca="1" si="194"/>
        <v>0.76654568497588094</v>
      </c>
      <c r="R709" s="190">
        <f t="shared" ca="1" si="194"/>
        <v>0.73824438959157435</v>
      </c>
      <c r="S709" s="190">
        <f t="shared" ca="1" si="194"/>
        <v>0.710690729589741</v>
      </c>
      <c r="T709" s="190">
        <f t="shared" ca="1" si="194"/>
        <v>0.68394905121339344</v>
      </c>
      <c r="U709" s="190">
        <f t="shared" ca="1" si="194"/>
        <v>0.65805609234721851</v>
      </c>
      <c r="V709" s="190">
        <f t="shared" ca="1" si="194"/>
        <v>0.63302877114965672</v>
      </c>
      <c r="W709" s="187">
        <f t="shared" ca="1" si="194"/>
        <v>0.60886989828276328</v>
      </c>
      <c r="Y709" s="78">
        <f t="shared" ca="1" si="186"/>
        <v>11971054.608216785</v>
      </c>
      <c r="Z709" s="78">
        <f t="shared" ca="1" si="187"/>
        <v>11974900.389901845</v>
      </c>
      <c r="AA709" s="78">
        <f t="shared" ca="1" si="188"/>
        <v>3845.7816850598902</v>
      </c>
    </row>
    <row r="710" spans="1:27" ht="11.25" customHeight="1" x14ac:dyDescent="0.2">
      <c r="A710" s="222">
        <f t="shared" si="189"/>
        <v>700</v>
      </c>
      <c r="B710" s="220">
        <f t="shared" si="178"/>
        <v>1.95E-2</v>
      </c>
      <c r="C710" s="217">
        <f t="shared" si="179"/>
        <v>2.7675000000000004E-3</v>
      </c>
      <c r="D710" s="219">
        <f t="shared" ca="1" si="180"/>
        <v>0.65053525471928941</v>
      </c>
      <c r="E710" s="218">
        <f t="shared" ca="1" si="181"/>
        <v>0.3867659454026654</v>
      </c>
      <c r="F710" s="187">
        <f t="shared" ca="1" si="182"/>
        <v>1.9095038564384804E-3</v>
      </c>
      <c r="G710" s="217">
        <f t="shared" ca="1" si="183"/>
        <v>4.6770038564384808E-3</v>
      </c>
      <c r="H710" s="187">
        <f t="shared" ca="1" si="184"/>
        <v>2.4177003856438482E-2</v>
      </c>
      <c r="I710" s="191">
        <f t="shared" ca="1" si="194"/>
        <v>0.98748090186804349</v>
      </c>
      <c r="J710" s="190">
        <f t="shared" ca="1" si="194"/>
        <v>0.9603508205464123</v>
      </c>
      <c r="K710" s="190">
        <f t="shared" ca="1" si="194"/>
        <v>0.93134374060257941</v>
      </c>
      <c r="L710" s="190">
        <f t="shared" ca="1" si="194"/>
        <v>0.90129988439659114</v>
      </c>
      <c r="M710" s="190">
        <f t="shared" ca="1" si="194"/>
        <v>0.87083091423913206</v>
      </c>
      <c r="N710" s="190">
        <f t="shared" ca="1" si="194"/>
        <v>0.84037628901309747</v>
      </c>
      <c r="O710" s="190">
        <f t="shared" ca="1" si="194"/>
        <v>0.8102471546905069</v>
      </c>
      <c r="P710" s="190">
        <f t="shared" ca="1" si="194"/>
        <v>0.78065985811443317</v>
      </c>
      <c r="Q710" s="190">
        <f t="shared" ca="1" si="194"/>
        <v>0.75176119025422772</v>
      </c>
      <c r="R710" s="190">
        <f t="shared" ca="1" si="194"/>
        <v>0.72364721576672808</v>
      </c>
      <c r="S710" s="190">
        <f t="shared" ca="1" si="194"/>
        <v>0.69637721875310965</v>
      </c>
      <c r="T710" s="190">
        <f t="shared" ca="1" si="194"/>
        <v>0.66998397625329553</v>
      </c>
      <c r="U710" s="190">
        <f t="shared" ca="1" si="194"/>
        <v>0.64448129503530316</v>
      </c>
      <c r="V710" s="190">
        <f t="shared" ca="1" si="194"/>
        <v>0.61986952202973589</v>
      </c>
      <c r="W710" s="187">
        <f t="shared" ca="1" si="194"/>
        <v>0.59613956149136538</v>
      </c>
      <c r="Y710" s="78">
        <f t="shared" ca="1" si="186"/>
        <v>11784849.543054558</v>
      </c>
      <c r="Z710" s="78">
        <f t="shared" ca="1" si="187"/>
        <v>11788831.275273811</v>
      </c>
      <c r="AA710" s="78">
        <f t="shared" ca="1" si="188"/>
        <v>3981.7322192527354</v>
      </c>
    </row>
    <row r="711" spans="1:27" ht="11.25" customHeight="1" x14ac:dyDescent="0.2">
      <c r="A711" s="222">
        <f t="shared" si="189"/>
        <v>701</v>
      </c>
      <c r="B711" s="220">
        <f t="shared" si="178"/>
        <v>1.95E-2</v>
      </c>
      <c r="C711" s="217">
        <f t="shared" si="179"/>
        <v>2.7675000000000004E-3</v>
      </c>
      <c r="D711" s="219">
        <f t="shared" ca="1" si="180"/>
        <v>0.60220627026035101</v>
      </c>
      <c r="E711" s="218">
        <f t="shared" ca="1" si="181"/>
        <v>0.259061927740105</v>
      </c>
      <c r="F711" s="187">
        <f t="shared" ca="1" si="182"/>
        <v>1.2790157870830692E-3</v>
      </c>
      <c r="G711" s="217">
        <f t="shared" ca="1" si="183"/>
        <v>4.0465157870830694E-3</v>
      </c>
      <c r="H711" s="187">
        <f t="shared" ca="1" si="184"/>
        <v>2.3546515787083069E-2</v>
      </c>
      <c r="I711" s="191">
        <f t="shared" ref="I711:W720" ca="1" si="195">I$8*EXP(-$H711*I$9)</f>
        <v>0.98777211582635127</v>
      </c>
      <c r="J711" s="190">
        <f t="shared" ca="1" si="195"/>
        <v>0.96109736119687672</v>
      </c>
      <c r="K711" s="190">
        <f t="shared" ca="1" si="195"/>
        <v>0.93240985968409007</v>
      </c>
      <c r="L711" s="190">
        <f t="shared" ca="1" si="195"/>
        <v>0.90258331187135443</v>
      </c>
      <c r="M711" s="190">
        <f t="shared" ca="1" si="195"/>
        <v>0.87225561070183044</v>
      </c>
      <c r="N711" s="190">
        <f t="shared" ca="1" si="195"/>
        <v>0.84188634481701241</v>
      </c>
      <c r="O711" s="190">
        <f t="shared" ca="1" si="195"/>
        <v>0.81180187943114335</v>
      </c>
      <c r="P711" s="190">
        <f t="shared" ca="1" si="195"/>
        <v>0.78222994193285356</v>
      </c>
      <c r="Q711" s="190">
        <f t="shared" ca="1" si="195"/>
        <v>0.75332576228921466</v>
      </c>
      <c r="R711" s="190">
        <f t="shared" ca="1" si="195"/>
        <v>0.72519162158881678</v>
      </c>
      <c r="S711" s="190">
        <f t="shared" ca="1" si="195"/>
        <v>0.69789135802869695</v>
      </c>
      <c r="T711" s="190">
        <f t="shared" ca="1" si="195"/>
        <v>0.67146106869151401</v>
      </c>
      <c r="U711" s="190">
        <f t="shared" ca="1" si="195"/>
        <v>0.64591696939829413</v>
      </c>
      <c r="V711" s="190">
        <f t="shared" ca="1" si="195"/>
        <v>0.62126114651273379</v>
      </c>
      <c r="W711" s="187">
        <f t="shared" ca="1" si="195"/>
        <v>0.59748575318246244</v>
      </c>
      <c r="Y711" s="78">
        <f t="shared" ca="1" si="186"/>
        <v>11804570.105153244</v>
      </c>
      <c r="Z711" s="78">
        <f t="shared" ca="1" si="187"/>
        <v>11808537.38522332</v>
      </c>
      <c r="AA711" s="78">
        <f t="shared" ca="1" si="188"/>
        <v>3967.2800700757653</v>
      </c>
    </row>
    <row r="712" spans="1:27" ht="11.25" customHeight="1" x14ac:dyDescent="0.2">
      <c r="A712" s="222">
        <f t="shared" si="189"/>
        <v>702</v>
      </c>
      <c r="B712" s="220">
        <f t="shared" si="178"/>
        <v>1.95E-2</v>
      </c>
      <c r="C712" s="217">
        <f t="shared" si="179"/>
        <v>2.7675000000000004E-3</v>
      </c>
      <c r="D712" s="219">
        <f t="shared" ca="1" si="180"/>
        <v>0.1566448008660476</v>
      </c>
      <c r="E712" s="218">
        <f t="shared" ca="1" si="181"/>
        <v>-1.0083434687516526</v>
      </c>
      <c r="F712" s="187">
        <f t="shared" ca="1" si="182"/>
        <v>-4.9782969909391763E-3</v>
      </c>
      <c r="G712" s="217">
        <f t="shared" ca="1" si="183"/>
        <v>-2.2107969909391759E-3</v>
      </c>
      <c r="H712" s="187">
        <f t="shared" ca="1" si="184"/>
        <v>1.7289203009060825E-2</v>
      </c>
      <c r="I712" s="191">
        <f t="shared" ca="1" si="195"/>
        <v>0.99066694416643519</v>
      </c>
      <c r="J712" s="190">
        <f t="shared" ca="1" si="195"/>
        <v>0.96853797714433365</v>
      </c>
      <c r="K712" s="190">
        <f t="shared" ca="1" si="195"/>
        <v>0.94305700026712169</v>
      </c>
      <c r="L712" s="190">
        <f t="shared" ca="1" si="195"/>
        <v>0.91542025141842698</v>
      </c>
      <c r="M712" s="190">
        <f t="shared" ca="1" si="195"/>
        <v>0.88652206029569924</v>
      </c>
      <c r="N712" s="190">
        <f t="shared" ca="1" si="195"/>
        <v>0.85702085867001998</v>
      </c>
      <c r="O712" s="190">
        <f t="shared" ca="1" si="195"/>
        <v>0.82739447937352584</v>
      </c>
      <c r="P712" s="190">
        <f t="shared" ca="1" si="195"/>
        <v>0.79798453772198197</v>
      </c>
      <c r="Q712" s="190">
        <f t="shared" ca="1" si="195"/>
        <v>0.76903105988529963</v>
      </c>
      <c r="R712" s="190">
        <f t="shared" ca="1" si="195"/>
        <v>0.74069898148418012</v>
      </c>
      <c r="S712" s="190">
        <f t="shared" ca="1" si="195"/>
        <v>0.71309814685733297</v>
      </c>
      <c r="T712" s="190">
        <f t="shared" ca="1" si="195"/>
        <v>0.6862982519522175</v>
      </c>
      <c r="U712" s="190">
        <f t="shared" ca="1" si="195"/>
        <v>0.66033992583095524</v>
      </c>
      <c r="V712" s="190">
        <f t="shared" ca="1" si="195"/>
        <v>0.63524290167944308</v>
      </c>
      <c r="W712" s="187">
        <f t="shared" ca="1" si="195"/>
        <v>0.61101201459420362</v>
      </c>
      <c r="Y712" s="78">
        <f t="shared" ca="1" si="186"/>
        <v>12002325.391341176</v>
      </c>
      <c r="Z712" s="78">
        <f t="shared" ca="1" si="187"/>
        <v>12006148.463490866</v>
      </c>
      <c r="AA712" s="78">
        <f t="shared" ca="1" si="188"/>
        <v>3823.0721496902406</v>
      </c>
    </row>
    <row r="713" spans="1:27" ht="11.25" customHeight="1" x14ac:dyDescent="0.2">
      <c r="A713" s="222">
        <f t="shared" si="189"/>
        <v>703</v>
      </c>
      <c r="B713" s="220">
        <f t="shared" si="178"/>
        <v>1.95E-2</v>
      </c>
      <c r="C713" s="217">
        <f t="shared" si="179"/>
        <v>2.7675000000000004E-3</v>
      </c>
      <c r="D713" s="219">
        <f t="shared" ca="1" si="180"/>
        <v>0.81392052463553755</v>
      </c>
      <c r="E713" s="218">
        <f t="shared" ca="1" si="181"/>
        <v>0.89243661896088788</v>
      </c>
      <c r="F713" s="187">
        <f t="shared" ca="1" si="182"/>
        <v>4.4060527711625936E-3</v>
      </c>
      <c r="G713" s="217">
        <f t="shared" ca="1" si="183"/>
        <v>7.1735527711625936E-3</v>
      </c>
      <c r="H713" s="187">
        <f t="shared" ca="1" si="184"/>
        <v>2.6673552771162595E-2</v>
      </c>
      <c r="I713" s="191">
        <f t="shared" ca="1" si="195"/>
        <v>0.98632862231821505</v>
      </c>
      <c r="J713" s="190">
        <f t="shared" ca="1" si="195"/>
        <v>0.95740042703745631</v>
      </c>
      <c r="K713" s="190">
        <f t="shared" ca="1" si="195"/>
        <v>0.92713417640137474</v>
      </c>
      <c r="L713" s="190">
        <f t="shared" ca="1" si="195"/>
        <v>0.89623578097793044</v>
      </c>
      <c r="M713" s="190">
        <f t="shared" ca="1" si="195"/>
        <v>0.86521234508745248</v>
      </c>
      <c r="N713" s="190">
        <f t="shared" ca="1" si="195"/>
        <v>0.83442345765477177</v>
      </c>
      <c r="O713" s="190">
        <f t="shared" ca="1" si="195"/>
        <v>0.80412008076832264</v>
      </c>
      <c r="P713" s="190">
        <f t="shared" ca="1" si="195"/>
        <v>0.77447366850484711</v>
      </c>
      <c r="Q713" s="190">
        <f t="shared" ca="1" si="195"/>
        <v>0.74559778374552232</v>
      </c>
      <c r="R713" s="190">
        <f t="shared" ca="1" si="195"/>
        <v>0.71756404804397389</v>
      </c>
      <c r="S713" s="190">
        <f t="shared" ca="1" si="195"/>
        <v>0.69041385743127615</v>
      </c>
      <c r="T713" s="190">
        <f t="shared" ca="1" si="195"/>
        <v>0.66416695856717156</v>
      </c>
      <c r="U713" s="190">
        <f t="shared" ca="1" si="195"/>
        <v>0.63882770916842502</v>
      </c>
      <c r="V713" s="190">
        <f t="shared" ca="1" si="195"/>
        <v>0.6143896369959817</v>
      </c>
      <c r="W713" s="187">
        <f t="shared" ca="1" si="195"/>
        <v>0.59083875228302751</v>
      </c>
      <c r="Y713" s="78">
        <f t="shared" ca="1" si="186"/>
        <v>11707127.30498575</v>
      </c>
      <c r="Z713" s="78">
        <f t="shared" ca="1" si="187"/>
        <v>11711166.104923612</v>
      </c>
      <c r="AA713" s="78">
        <f t="shared" ca="1" si="188"/>
        <v>4038.7999378610402</v>
      </c>
    </row>
    <row r="714" spans="1:27" ht="11.25" customHeight="1" x14ac:dyDescent="0.2">
      <c r="A714" s="222">
        <f t="shared" si="189"/>
        <v>704</v>
      </c>
      <c r="B714" s="220">
        <f t="shared" si="178"/>
        <v>1.95E-2</v>
      </c>
      <c r="C714" s="217">
        <f t="shared" si="179"/>
        <v>2.7675000000000004E-3</v>
      </c>
      <c r="D714" s="219">
        <f t="shared" ca="1" si="180"/>
        <v>0.70687957604901575</v>
      </c>
      <c r="E714" s="218">
        <f t="shared" ca="1" si="181"/>
        <v>0.54429156877009577</v>
      </c>
      <c r="F714" s="187">
        <f t="shared" ca="1" si="182"/>
        <v>2.6872243069678641E-3</v>
      </c>
      <c r="G714" s="217">
        <f t="shared" ca="1" si="183"/>
        <v>5.4547243069678645E-3</v>
      </c>
      <c r="H714" s="187">
        <f t="shared" ca="1" si="184"/>
        <v>2.4954724306967865E-2</v>
      </c>
      <c r="I714" s="191">
        <f t="shared" ca="1" si="195"/>
        <v>0.98712180152056916</v>
      </c>
      <c r="J714" s="190">
        <f t="shared" ca="1" si="195"/>
        <v>0.95943074553427388</v>
      </c>
      <c r="K714" s="190">
        <f t="shared" ca="1" si="195"/>
        <v>0.93003033911309951</v>
      </c>
      <c r="L714" s="190">
        <f t="shared" ca="1" si="195"/>
        <v>0.89971926299809257</v>
      </c>
      <c r="M714" s="190">
        <f t="shared" ca="1" si="195"/>
        <v>0.86907672601444708</v>
      </c>
      <c r="N714" s="190">
        <f t="shared" ca="1" si="195"/>
        <v>0.83851733364388858</v>
      </c>
      <c r="O714" s="190">
        <f t="shared" ca="1" si="195"/>
        <v>0.80833346972451525</v>
      </c>
      <c r="P714" s="190">
        <f t="shared" ca="1" si="195"/>
        <v>0.77872746691587436</v>
      </c>
      <c r="Q714" s="190">
        <f t="shared" ca="1" si="195"/>
        <v>0.74983573288795657</v>
      </c>
      <c r="R714" s="190">
        <f t="shared" ca="1" si="195"/>
        <v>0.72174668838855272</v>
      </c>
      <c r="S714" s="190">
        <f t="shared" ca="1" si="195"/>
        <v>0.69451402030409093</v>
      </c>
      <c r="T714" s="190">
        <f t="shared" ca="1" si="195"/>
        <v>0.66816642664620618</v>
      </c>
      <c r="U714" s="190">
        <f t="shared" ca="1" si="195"/>
        <v>0.64271475523674548</v>
      </c>
      <c r="V714" s="190">
        <f t="shared" ca="1" si="195"/>
        <v>0.6181572170113836</v>
      </c>
      <c r="W714" s="187">
        <f t="shared" ca="1" si="195"/>
        <v>0.59448318289626578</v>
      </c>
      <c r="Y714" s="78">
        <f t="shared" ca="1" si="186"/>
        <v>11760575.16883596</v>
      </c>
      <c r="Z714" s="78">
        <f t="shared" ca="1" si="187"/>
        <v>11764574.706295896</v>
      </c>
      <c r="AA714" s="78">
        <f t="shared" ca="1" si="188"/>
        <v>3999.537459935993</v>
      </c>
    </row>
    <row r="715" spans="1:27" ht="11.25" customHeight="1" x14ac:dyDescent="0.2">
      <c r="A715" s="222">
        <f t="shared" si="189"/>
        <v>705</v>
      </c>
      <c r="B715" s="220">
        <f t="shared" ref="B715:B778" si="196">$B$5</f>
        <v>1.95E-2</v>
      </c>
      <c r="C715" s="217">
        <f t="shared" ref="C715:C778" si="197">$B$2*($B$3-$B715)*$B$8</f>
        <v>2.7675000000000004E-3</v>
      </c>
      <c r="D715" s="219">
        <f t="shared" ref="D715:D778" ca="1" si="198">RAND()</f>
        <v>0.32589513957288663</v>
      </c>
      <c r="E715" s="218">
        <f t="shared" ref="E715:E778" ca="1" si="199">NORMINV(D715,0,1)</f>
        <v>-0.45127650090448912</v>
      </c>
      <c r="F715" s="187">
        <f t="shared" ref="F715:F778" ca="1" si="200">SQRT($B715)*$B$9*E715</f>
        <v>-2.2279992047905023E-3</v>
      </c>
      <c r="G715" s="217">
        <f t="shared" ref="G715:G778" ca="1" si="201">C715+F715</f>
        <v>5.3950079520949813E-4</v>
      </c>
      <c r="H715" s="187">
        <f t="shared" ref="H715:H778" ca="1" si="202">$B715+G715</f>
        <v>2.0039500795209497E-2</v>
      </c>
      <c r="I715" s="191">
        <f t="shared" ca="1" si="195"/>
        <v>0.98939352700911354</v>
      </c>
      <c r="J715" s="190">
        <f t="shared" ca="1" si="195"/>
        <v>0.96526050920249507</v>
      </c>
      <c r="K715" s="190">
        <f t="shared" ca="1" si="195"/>
        <v>0.93836233301438465</v>
      </c>
      <c r="L715" s="190">
        <f t="shared" ca="1" si="195"/>
        <v>0.90975565242430012</v>
      </c>
      <c r="M715" s="190">
        <f t="shared" ca="1" si="195"/>
        <v>0.88022296208350093</v>
      </c>
      <c r="N715" s="190">
        <f t="shared" ca="1" si="195"/>
        <v>0.85033550910885991</v>
      </c>
      <c r="O715" s="190">
        <f t="shared" ca="1" si="195"/>
        <v>0.82050445825085683</v>
      </c>
      <c r="P715" s="190">
        <f t="shared" ca="1" si="195"/>
        <v>0.79102115690301256</v>
      </c>
      <c r="Q715" s="190">
        <f t="shared" ca="1" si="195"/>
        <v>0.76208812651781954</v>
      </c>
      <c r="R715" s="190">
        <f t="shared" ca="1" si="195"/>
        <v>0.73384254841850804</v>
      </c>
      <c r="S715" s="190">
        <f t="shared" ca="1" si="195"/>
        <v>0.7063738637931386</v>
      </c>
      <c r="T715" s="190">
        <f t="shared" ca="1" si="195"/>
        <v>0.6797368547077739</v>
      </c>
      <c r="U715" s="190">
        <f t="shared" ca="1" si="195"/>
        <v>0.65396130619193515</v>
      </c>
      <c r="V715" s="190">
        <f t="shared" ca="1" si="195"/>
        <v>0.62905910862486458</v>
      </c>
      <c r="W715" s="187">
        <f t="shared" ca="1" si="195"/>
        <v>0.60502945824052501</v>
      </c>
      <c r="Y715" s="78">
        <f t="shared" ref="Y715:Y778" ca="1" si="203">SUMPRODUCT($I715:$W715,$I$3:$W$3)</f>
        <v>11914947.37449109</v>
      </c>
      <c r="Z715" s="78">
        <f t="shared" ref="Z715:Z778" ca="1" si="204">SUMPRODUCT($I715:$W715,$I$4:$W$4)</f>
        <v>11918833.994833898</v>
      </c>
      <c r="AA715" s="78">
        <f t="shared" ref="AA715:AA778" ca="1" si="205">+Z715-Y715</f>
        <v>3886.6203428078443</v>
      </c>
    </row>
    <row r="716" spans="1:27" ht="11.25" customHeight="1" x14ac:dyDescent="0.2">
      <c r="A716" s="222">
        <f t="shared" ref="A716:A779" si="206">+A715+1</f>
        <v>706</v>
      </c>
      <c r="B716" s="220">
        <f t="shared" si="196"/>
        <v>1.95E-2</v>
      </c>
      <c r="C716" s="217">
        <f t="shared" si="197"/>
        <v>2.7675000000000004E-3</v>
      </c>
      <c r="D716" s="219">
        <f t="shared" ca="1" si="198"/>
        <v>0.97989159507971002</v>
      </c>
      <c r="E716" s="218">
        <f t="shared" ca="1" si="199"/>
        <v>2.0515151084506988</v>
      </c>
      <c r="F716" s="187">
        <f t="shared" ca="1" si="200"/>
        <v>1.0128544298412836E-2</v>
      </c>
      <c r="G716" s="217">
        <f t="shared" ca="1" si="201"/>
        <v>1.2896044298412837E-2</v>
      </c>
      <c r="H716" s="187">
        <f t="shared" ca="1" si="202"/>
        <v>3.2396044298412835E-2</v>
      </c>
      <c r="I716" s="191">
        <f t="shared" ca="1" si="195"/>
        <v>0.98369248298120437</v>
      </c>
      <c r="J716" s="190">
        <f t="shared" ca="1" si="195"/>
        <v>0.9506718054814699</v>
      </c>
      <c r="K716" s="190">
        <f t="shared" ca="1" si="195"/>
        <v>0.91755682810359296</v>
      </c>
      <c r="L716" s="190">
        <f t="shared" ca="1" si="195"/>
        <v>0.88473513937840798</v>
      </c>
      <c r="M716" s="190">
        <f t="shared" ca="1" si="195"/>
        <v>0.85247007848178102</v>
      </c>
      <c r="N716" s="190">
        <f t="shared" ca="1" si="195"/>
        <v>0.82093722562048799</v>
      </c>
      <c r="O716" s="190">
        <f t="shared" ca="1" si="195"/>
        <v>0.79025009057309203</v>
      </c>
      <c r="P716" s="190">
        <f t="shared" ca="1" si="195"/>
        <v>0.76047825755851395</v>
      </c>
      <c r="Q716" s="190">
        <f t="shared" ca="1" si="195"/>
        <v>0.73166025138737523</v>
      </c>
      <c r="R716" s="190">
        <f t="shared" ca="1" si="195"/>
        <v>0.70381269425834325</v>
      </c>
      <c r="S716" s="190">
        <f t="shared" ca="1" si="195"/>
        <v>0.67693684295540013</v>
      </c>
      <c r="T716" s="190">
        <f t="shared" ca="1" si="195"/>
        <v>0.65102326686793033</v>
      </c>
      <c r="U716" s="190">
        <f t="shared" ca="1" si="195"/>
        <v>0.6260552006004968</v>
      </c>
      <c r="V716" s="190">
        <f t="shared" ca="1" si="195"/>
        <v>0.60201094808975542</v>
      </c>
      <c r="W716" s="187">
        <f t="shared" ca="1" si="195"/>
        <v>0.57886560585579294</v>
      </c>
      <c r="Y716" s="78">
        <f t="shared" ca="1" si="203"/>
        <v>11531156.718193643</v>
      </c>
      <c r="Z716" s="78">
        <f t="shared" ca="1" si="204"/>
        <v>11535325.272054095</v>
      </c>
      <c r="AA716" s="78">
        <f t="shared" ca="1" si="205"/>
        <v>4168.5538604520261</v>
      </c>
    </row>
    <row r="717" spans="1:27" ht="11.25" customHeight="1" x14ac:dyDescent="0.2">
      <c r="A717" s="222">
        <f t="shared" si="206"/>
        <v>707</v>
      </c>
      <c r="B717" s="220">
        <f t="shared" si="196"/>
        <v>1.95E-2</v>
      </c>
      <c r="C717" s="217">
        <f t="shared" si="197"/>
        <v>2.7675000000000004E-3</v>
      </c>
      <c r="D717" s="219">
        <f t="shared" ca="1" si="198"/>
        <v>0.61915769196569725</v>
      </c>
      <c r="E717" s="218">
        <f t="shared" ca="1" si="199"/>
        <v>0.30326933168069653</v>
      </c>
      <c r="F717" s="187">
        <f t="shared" ca="1" si="200"/>
        <v>1.4972723562332016E-3</v>
      </c>
      <c r="G717" s="217">
        <f t="shared" ca="1" si="201"/>
        <v>4.2647723562332018E-3</v>
      </c>
      <c r="H717" s="187">
        <f t="shared" ca="1" si="202"/>
        <v>2.3764772356233203E-2</v>
      </c>
      <c r="I717" s="191">
        <f t="shared" ca="1" si="195"/>
        <v>0.9876712963352221</v>
      </c>
      <c r="J717" s="190">
        <f t="shared" ca="1" si="195"/>
        <v>0.96083886495872328</v>
      </c>
      <c r="K717" s="190">
        <f t="shared" ca="1" si="195"/>
        <v>0.93204066233274774</v>
      </c>
      <c r="L717" s="190">
        <f t="shared" ca="1" si="195"/>
        <v>0.90213882004513257</v>
      </c>
      <c r="M717" s="190">
        <f t="shared" ca="1" si="195"/>
        <v>0.87176215878271213</v>
      </c>
      <c r="N717" s="190">
        <f t="shared" ca="1" si="195"/>
        <v>0.84136330074551002</v>
      </c>
      <c r="O717" s="190">
        <f t="shared" ca="1" si="195"/>
        <v>0.81126334178092485</v>
      </c>
      <c r="P717" s="190">
        <f t="shared" ca="1" si="195"/>
        <v>0.78168606769693938</v>
      </c>
      <c r="Q717" s="190">
        <f t="shared" ca="1" si="195"/>
        <v>0.75278378495690668</v>
      </c>
      <c r="R717" s="190">
        <f t="shared" ca="1" si="195"/>
        <v>0.72465662071243608</v>
      </c>
      <c r="S717" s="190">
        <f t="shared" ca="1" si="195"/>
        <v>0.69736683499047969</v>
      </c>
      <c r="T717" s="190">
        <f t="shared" ca="1" si="195"/>
        <v>0.67094937422926415</v>
      </c>
      <c r="U717" s="190">
        <f t="shared" ca="1" si="195"/>
        <v>0.64541961926307989</v>
      </c>
      <c r="V717" s="190">
        <f t="shared" ca="1" si="195"/>
        <v>0.62077905352180207</v>
      </c>
      <c r="W717" s="187">
        <f t="shared" ca="1" si="195"/>
        <v>0.59701939722954434</v>
      </c>
      <c r="Y717" s="78">
        <f t="shared" ca="1" si="203"/>
        <v>11797739.197581427</v>
      </c>
      <c r="Z717" s="78">
        <f t="shared" ca="1" si="204"/>
        <v>11801711.482328173</v>
      </c>
      <c r="AA717" s="78">
        <f t="shared" ca="1" si="205"/>
        <v>3972.2847467456013</v>
      </c>
    </row>
    <row r="718" spans="1:27" ht="11.25" customHeight="1" x14ac:dyDescent="0.2">
      <c r="A718" s="222">
        <f t="shared" si="206"/>
        <v>708</v>
      </c>
      <c r="B718" s="220">
        <f t="shared" si="196"/>
        <v>1.95E-2</v>
      </c>
      <c r="C718" s="217">
        <f t="shared" si="197"/>
        <v>2.7675000000000004E-3</v>
      </c>
      <c r="D718" s="219">
        <f t="shared" ca="1" si="198"/>
        <v>0.45322612659923067</v>
      </c>
      <c r="E718" s="218">
        <f t="shared" ca="1" si="199"/>
        <v>-0.11751462761193054</v>
      </c>
      <c r="F718" s="187">
        <f t="shared" ca="1" si="200"/>
        <v>-5.8018198675504923E-4</v>
      </c>
      <c r="G718" s="217">
        <f t="shared" ca="1" si="201"/>
        <v>2.1873180132449513E-3</v>
      </c>
      <c r="H718" s="187">
        <f t="shared" ca="1" si="202"/>
        <v>2.1687318013244951E-2</v>
      </c>
      <c r="I718" s="191">
        <f t="shared" ca="1" si="195"/>
        <v>0.9886313543790185</v>
      </c>
      <c r="J718" s="190">
        <f t="shared" ca="1" si="195"/>
        <v>0.96330215801471342</v>
      </c>
      <c r="K718" s="190">
        <f t="shared" ca="1" si="195"/>
        <v>0.93556076691683143</v>
      </c>
      <c r="L718" s="190">
        <f t="shared" ca="1" si="195"/>
        <v>0.90637856272701101</v>
      </c>
      <c r="M718" s="190">
        <f t="shared" ca="1" si="195"/>
        <v>0.87647037349223311</v>
      </c>
      <c r="N718" s="190">
        <f t="shared" ca="1" si="195"/>
        <v>0.84635504855211774</v>
      </c>
      <c r="O718" s="190">
        <f t="shared" ca="1" si="195"/>
        <v>0.81640387834106087</v>
      </c>
      <c r="P718" s="190">
        <f t="shared" ca="1" si="195"/>
        <v>0.78687825065329808</v>
      </c>
      <c r="Q718" s="190">
        <f t="shared" ca="1" si="195"/>
        <v>0.7579583922908526</v>
      </c>
      <c r="R718" s="190">
        <f t="shared" ca="1" si="195"/>
        <v>0.72976501807512661</v>
      </c>
      <c r="S718" s="190">
        <f t="shared" ca="1" si="195"/>
        <v>0.70237548182030474</v>
      </c>
      <c r="T718" s="190">
        <f t="shared" ca="1" si="195"/>
        <v>0.67583574009666403</v>
      </c>
      <c r="U718" s="190">
        <f t="shared" ca="1" si="195"/>
        <v>0.65016916641798261</v>
      </c>
      <c r="V718" s="190">
        <f t="shared" ca="1" si="195"/>
        <v>0.62538301735301638</v>
      </c>
      <c r="W718" s="187">
        <f t="shared" ca="1" si="195"/>
        <v>0.60147315943975044</v>
      </c>
      <c r="Y718" s="78">
        <f t="shared" ca="1" si="203"/>
        <v>11862940.368569981</v>
      </c>
      <c r="Z718" s="78">
        <f t="shared" ca="1" si="204"/>
        <v>11866864.943375476</v>
      </c>
      <c r="AA718" s="78">
        <f t="shared" ca="1" si="205"/>
        <v>3924.5748054943979</v>
      </c>
    </row>
    <row r="719" spans="1:27" ht="11.25" customHeight="1" x14ac:dyDescent="0.2">
      <c r="A719" s="222">
        <f t="shared" si="206"/>
        <v>709</v>
      </c>
      <c r="B719" s="220">
        <f t="shared" si="196"/>
        <v>1.95E-2</v>
      </c>
      <c r="C719" s="217">
        <f t="shared" si="197"/>
        <v>2.7675000000000004E-3</v>
      </c>
      <c r="D719" s="219">
        <f t="shared" ca="1" si="198"/>
        <v>0.16658956683810799</v>
      </c>
      <c r="E719" s="218">
        <f t="shared" ca="1" si="199"/>
        <v>-0.96773019547966566</v>
      </c>
      <c r="F719" s="187">
        <f t="shared" ca="1" si="200"/>
        <v>-4.7777850201794194E-3</v>
      </c>
      <c r="G719" s="217">
        <f t="shared" ca="1" si="201"/>
        <v>-2.010285020179419E-3</v>
      </c>
      <c r="H719" s="187">
        <f t="shared" ca="1" si="202"/>
        <v>1.7489714979820582E-2</v>
      </c>
      <c r="I719" s="191">
        <f t="shared" ca="1" si="195"/>
        <v>0.99057404962517681</v>
      </c>
      <c r="J719" s="190">
        <f t="shared" ca="1" si="195"/>
        <v>0.96829865591389941</v>
      </c>
      <c r="K719" s="190">
        <f t="shared" ca="1" si="195"/>
        <v>0.94271394062091018</v>
      </c>
      <c r="L719" s="190">
        <f t="shared" ca="1" si="195"/>
        <v>0.9150060813853842</v>
      </c>
      <c r="M719" s="190">
        <f t="shared" ca="1" si="195"/>
        <v>0.88606130154870932</v>
      </c>
      <c r="N719" s="190">
        <f t="shared" ca="1" si="195"/>
        <v>0.85653168827799198</v>
      </c>
      <c r="O719" s="190">
        <f t="shared" ca="1" si="195"/>
        <v>0.82689020913977396</v>
      </c>
      <c r="P719" s="190">
        <f t="shared" ca="1" si="195"/>
        <v>0.79747480350684619</v>
      </c>
      <c r="Q719" s="190">
        <f t="shared" ca="1" si="195"/>
        <v>0.76852275080280619</v>
      </c>
      <c r="R719" s="190">
        <f t="shared" ca="1" si="195"/>
        <v>0.74019695171327726</v>
      </c>
      <c r="S719" s="190">
        <f t="shared" ca="1" si="195"/>
        <v>0.71260575335983911</v>
      </c>
      <c r="T719" s="190">
        <f t="shared" ca="1" si="195"/>
        <v>0.68581775657809674</v>
      </c>
      <c r="U719" s="190">
        <f t="shared" ca="1" si="195"/>
        <v>0.65987279376376007</v>
      </c>
      <c r="V719" s="190">
        <f t="shared" ca="1" si="195"/>
        <v>0.6347900216927066</v>
      </c>
      <c r="W719" s="187">
        <f t="shared" ca="1" si="195"/>
        <v>0.61057386089205334</v>
      </c>
      <c r="Y719" s="78">
        <f t="shared" ca="1" si="203"/>
        <v>11995930.618821232</v>
      </c>
      <c r="Z719" s="78">
        <f t="shared" ca="1" si="204"/>
        <v>11999758.331907967</v>
      </c>
      <c r="AA719" s="78">
        <f t="shared" ca="1" si="205"/>
        <v>3827.7130867354572</v>
      </c>
    </row>
    <row r="720" spans="1:27" ht="11.25" customHeight="1" x14ac:dyDescent="0.2">
      <c r="A720" s="222">
        <f t="shared" si="206"/>
        <v>710</v>
      </c>
      <c r="B720" s="220">
        <f t="shared" si="196"/>
        <v>1.95E-2</v>
      </c>
      <c r="C720" s="217">
        <f t="shared" si="197"/>
        <v>2.7675000000000004E-3</v>
      </c>
      <c r="D720" s="219">
        <f t="shared" ca="1" si="198"/>
        <v>0.136961409430576</v>
      </c>
      <c r="E720" s="218">
        <f t="shared" ca="1" si="199"/>
        <v>-1.0940733287450688</v>
      </c>
      <c r="F720" s="187">
        <f t="shared" ca="1" si="200"/>
        <v>-5.4015542611699566E-3</v>
      </c>
      <c r="G720" s="217">
        <f t="shared" ca="1" si="201"/>
        <v>-2.6340542611699561E-3</v>
      </c>
      <c r="H720" s="187">
        <f t="shared" ca="1" si="202"/>
        <v>1.6865945738830043E-2</v>
      </c>
      <c r="I720" s="191">
        <f t="shared" ca="1" si="195"/>
        <v>0.99086306225974174</v>
      </c>
      <c r="J720" s="190">
        <f t="shared" ca="1" si="195"/>
        <v>0.96904335044075107</v>
      </c>
      <c r="K720" s="190">
        <f t="shared" ca="1" si="195"/>
        <v>0.94378156892809384</v>
      </c>
      <c r="L720" s="190">
        <f t="shared" ca="1" si="195"/>
        <v>0.91629513145325536</v>
      </c>
      <c r="M720" s="190">
        <f t="shared" ca="1" si="195"/>
        <v>0.88749545484662906</v>
      </c>
      <c r="N720" s="190">
        <f t="shared" ca="1" si="195"/>
        <v>0.85805435749537551</v>
      </c>
      <c r="O720" s="190">
        <f t="shared" ca="1" si="195"/>
        <v>0.82845994467426809</v>
      </c>
      <c r="P720" s="190">
        <f t="shared" ca="1" si="195"/>
        <v>0.79906159692736545</v>
      </c>
      <c r="Q720" s="190">
        <f t="shared" ca="1" si="195"/>
        <v>0.77010514492196802</v>
      </c>
      <c r="R720" s="190">
        <f t="shared" ca="1" si="195"/>
        <v>0.74175982574148625</v>
      </c>
      <c r="S720" s="190">
        <f t="shared" ca="1" si="195"/>
        <v>0.7141386492103744</v>
      </c>
      <c r="T720" s="190">
        <f t="shared" ca="1" si="195"/>
        <v>0.6873136269781791</v>
      </c>
      <c r="U720" s="190">
        <f t="shared" ca="1" si="195"/>
        <v>0.66132707292914916</v>
      </c>
      <c r="V720" s="190">
        <f t="shared" ca="1" si="195"/>
        <v>0.63619993938398511</v>
      </c>
      <c r="W720" s="187">
        <f t="shared" ca="1" si="195"/>
        <v>0.61193793834532895</v>
      </c>
      <c r="Y720" s="78">
        <f t="shared" ca="1" si="203"/>
        <v>12015836.664535951</v>
      </c>
      <c r="Z720" s="78">
        <f t="shared" ca="1" si="204"/>
        <v>12019649.936332092</v>
      </c>
      <c r="AA720" s="78">
        <f t="shared" ca="1" si="205"/>
        <v>3813.2717961408198</v>
      </c>
    </row>
    <row r="721" spans="1:27" ht="11.25" customHeight="1" x14ac:dyDescent="0.2">
      <c r="A721" s="222">
        <f t="shared" si="206"/>
        <v>711</v>
      </c>
      <c r="B721" s="220">
        <f t="shared" si="196"/>
        <v>1.95E-2</v>
      </c>
      <c r="C721" s="217">
        <f t="shared" si="197"/>
        <v>2.7675000000000004E-3</v>
      </c>
      <c r="D721" s="219">
        <f t="shared" ca="1" si="198"/>
        <v>0.80771124986439902</v>
      </c>
      <c r="E721" s="218">
        <f t="shared" ca="1" si="199"/>
        <v>0.86949306382050429</v>
      </c>
      <c r="F721" s="187">
        <f t="shared" ca="1" si="200"/>
        <v>4.2927780437939265E-3</v>
      </c>
      <c r="G721" s="217">
        <f t="shared" ca="1" si="201"/>
        <v>7.0602780437939265E-3</v>
      </c>
      <c r="H721" s="187">
        <f t="shared" ca="1" si="202"/>
        <v>2.6560278043793926E-2</v>
      </c>
      <c r="I721" s="191">
        <f t="shared" ref="I721:W730" ca="1" si="207">I$8*EXP(-$H721*I$9)</f>
        <v>0.98638087501923821</v>
      </c>
      <c r="J721" s="190">
        <f t="shared" ca="1" si="207"/>
        <v>0.95753409732645656</v>
      </c>
      <c r="K721" s="190">
        <f t="shared" ca="1" si="207"/>
        <v>0.92732476224603388</v>
      </c>
      <c r="L721" s="190">
        <f t="shared" ca="1" si="207"/>
        <v>0.89646493470996202</v>
      </c>
      <c r="M721" s="190">
        <f t="shared" ca="1" si="207"/>
        <v>0.86546648690326677</v>
      </c>
      <c r="N721" s="190">
        <f t="shared" ca="1" si="207"/>
        <v>0.83469263717136066</v>
      </c>
      <c r="O721" s="190">
        <f t="shared" ca="1" si="207"/>
        <v>0.80439707550044859</v>
      </c>
      <c r="P721" s="190">
        <f t="shared" ca="1" si="207"/>
        <v>0.77475328695212842</v>
      </c>
      <c r="Q721" s="190">
        <f t="shared" ca="1" si="207"/>
        <v>0.74587633556419064</v>
      </c>
      <c r="R721" s="190">
        <f t="shared" ca="1" si="207"/>
        <v>0.71783894600000508</v>
      </c>
      <c r="S721" s="190">
        <f t="shared" ca="1" si="207"/>
        <v>0.69068332092800089</v>
      </c>
      <c r="T721" s="190">
        <f t="shared" ca="1" si="207"/>
        <v>0.66442979423384385</v>
      </c>
      <c r="U721" s="190">
        <f t="shared" ca="1" si="207"/>
        <v>0.63908314926011001</v>
      </c>
      <c r="V721" s="190">
        <f t="shared" ca="1" si="207"/>
        <v>0.61463722081397087</v>
      </c>
      <c r="W721" s="187">
        <f t="shared" ca="1" si="207"/>
        <v>0.59107823941995707</v>
      </c>
      <c r="Y721" s="78">
        <f t="shared" ca="1" si="203"/>
        <v>11710641.162048973</v>
      </c>
      <c r="Z721" s="78">
        <f t="shared" ca="1" si="204"/>
        <v>11714677.378359638</v>
      </c>
      <c r="AA721" s="78">
        <f t="shared" ca="1" si="205"/>
        <v>4036.2163106650114</v>
      </c>
    </row>
    <row r="722" spans="1:27" ht="11.25" customHeight="1" x14ac:dyDescent="0.2">
      <c r="A722" s="222">
        <f t="shared" si="206"/>
        <v>712</v>
      </c>
      <c r="B722" s="220">
        <f t="shared" si="196"/>
        <v>1.95E-2</v>
      </c>
      <c r="C722" s="217">
        <f t="shared" si="197"/>
        <v>2.7675000000000004E-3</v>
      </c>
      <c r="D722" s="219">
        <f t="shared" ca="1" si="198"/>
        <v>0.47530102406595753</v>
      </c>
      <c r="E722" s="218">
        <f t="shared" ca="1" si="199"/>
        <v>-6.1950755388959146E-2</v>
      </c>
      <c r="F722" s="187">
        <f t="shared" ca="1" si="200"/>
        <v>-3.0585734791447651E-4</v>
      </c>
      <c r="G722" s="217">
        <f t="shared" ca="1" si="201"/>
        <v>2.461642652085524E-3</v>
      </c>
      <c r="H722" s="187">
        <f t="shared" ca="1" si="202"/>
        <v>2.1961642652085524E-2</v>
      </c>
      <c r="I722" s="191">
        <f t="shared" ca="1" si="207"/>
        <v>0.98850452673730393</v>
      </c>
      <c r="J722" s="190">
        <f t="shared" ca="1" si="207"/>
        <v>0.96297652242590048</v>
      </c>
      <c r="K722" s="190">
        <f t="shared" ca="1" si="207"/>
        <v>0.93509518176454653</v>
      </c>
      <c r="L722" s="190">
        <f t="shared" ca="1" si="207"/>
        <v>0.90581757143316755</v>
      </c>
      <c r="M722" s="190">
        <f t="shared" ca="1" si="207"/>
        <v>0.87584720678913697</v>
      </c>
      <c r="N722" s="190">
        <f t="shared" ca="1" si="207"/>
        <v>0.84569420259691286</v>
      </c>
      <c r="O722" s="190">
        <f t="shared" ca="1" si="207"/>
        <v>0.81572321626117283</v>
      </c>
      <c r="P722" s="190">
        <f t="shared" ca="1" si="207"/>
        <v>0.7861906594841197</v>
      </c>
      <c r="Q722" s="190">
        <f t="shared" ca="1" si="207"/>
        <v>0.75727306027733843</v>
      </c>
      <c r="R722" s="190">
        <f t="shared" ca="1" si="207"/>
        <v>0.72908840390933716</v>
      </c>
      <c r="S722" s="190">
        <f t="shared" ca="1" si="207"/>
        <v>0.70171204182817826</v>
      </c>
      <c r="T722" s="190">
        <f t="shared" ca="1" si="207"/>
        <v>0.67518846931047904</v>
      </c>
      <c r="U722" s="190">
        <f t="shared" ca="1" si="207"/>
        <v>0.64953999868029533</v>
      </c>
      <c r="V722" s="190">
        <f t="shared" ca="1" si="207"/>
        <v>0.62477311978517103</v>
      </c>
      <c r="W722" s="187">
        <f t="shared" ca="1" si="207"/>
        <v>0.60088314836517942</v>
      </c>
      <c r="Y722" s="78">
        <f t="shared" ca="1" si="203"/>
        <v>11854307.32964824</v>
      </c>
      <c r="Z722" s="78">
        <f t="shared" ca="1" si="204"/>
        <v>11858238.213686857</v>
      </c>
      <c r="AA722" s="78">
        <f t="shared" ca="1" si="205"/>
        <v>3930.8840386178344</v>
      </c>
    </row>
    <row r="723" spans="1:27" ht="11.25" customHeight="1" x14ac:dyDescent="0.2">
      <c r="A723" s="222">
        <f t="shared" si="206"/>
        <v>713</v>
      </c>
      <c r="B723" s="220">
        <f t="shared" si="196"/>
        <v>1.95E-2</v>
      </c>
      <c r="C723" s="217">
        <f t="shared" si="197"/>
        <v>2.7675000000000004E-3</v>
      </c>
      <c r="D723" s="219">
        <f t="shared" ca="1" si="198"/>
        <v>0.61563893661516733</v>
      </c>
      <c r="E723" s="218">
        <f t="shared" ca="1" si="199"/>
        <v>0.29404681999427362</v>
      </c>
      <c r="F723" s="187">
        <f t="shared" ca="1" si="200"/>
        <v>1.4517398530730821E-3</v>
      </c>
      <c r="G723" s="217">
        <f t="shared" ca="1" si="201"/>
        <v>4.2192398530730823E-3</v>
      </c>
      <c r="H723" s="187">
        <f t="shared" ca="1" si="202"/>
        <v>2.3719239853073081E-2</v>
      </c>
      <c r="I723" s="191">
        <f t="shared" ca="1" si="207"/>
        <v>0.98769232836376031</v>
      </c>
      <c r="J723" s="190">
        <f t="shared" ca="1" si="207"/>
        <v>0.96089278648820653</v>
      </c>
      <c r="K723" s="190">
        <f t="shared" ca="1" si="207"/>
        <v>0.93211767190631623</v>
      </c>
      <c r="L723" s="190">
        <f t="shared" ca="1" si="207"/>
        <v>0.90223153148541646</v>
      </c>
      <c r="M723" s="190">
        <f t="shared" ca="1" si="207"/>
        <v>0.87186507926079337</v>
      </c>
      <c r="N723" s="190">
        <f t="shared" ca="1" si="207"/>
        <v>0.84147239093155035</v>
      </c>
      <c r="O723" s="190">
        <f t="shared" ca="1" si="207"/>
        <v>0.81137566155666418</v>
      </c>
      <c r="P723" s="190">
        <f t="shared" ca="1" si="207"/>
        <v>0.78179949906138257</v>
      </c>
      <c r="Q723" s="190">
        <f t="shared" ca="1" si="207"/>
        <v>0.75289681961831811</v>
      </c>
      <c r="R723" s="190">
        <f t="shared" ca="1" si="207"/>
        <v>0.7247681995576114</v>
      </c>
      <c r="S723" s="190">
        <f t="shared" ca="1" si="207"/>
        <v>0.69747622799624343</v>
      </c>
      <c r="T723" s="190">
        <f t="shared" ca="1" si="207"/>
        <v>0.67105609130149479</v>
      </c>
      <c r="U723" s="190">
        <f t="shared" ca="1" si="207"/>
        <v>0.6455233444106685</v>
      </c>
      <c r="V723" s="190">
        <f t="shared" ca="1" si="207"/>
        <v>0.62087959646783597</v>
      </c>
      <c r="W723" s="187">
        <f t="shared" ca="1" si="207"/>
        <v>0.5971166579613566</v>
      </c>
      <c r="Y723" s="78">
        <f t="shared" ca="1" si="203"/>
        <v>11799163.886367619</v>
      </c>
      <c r="Z723" s="78">
        <f t="shared" ca="1" si="204"/>
        <v>11803135.127196254</v>
      </c>
      <c r="AA723" s="78">
        <f t="shared" ca="1" si="205"/>
        <v>3971.2408286351711</v>
      </c>
    </row>
    <row r="724" spans="1:27" ht="11.25" customHeight="1" x14ac:dyDescent="0.2">
      <c r="A724" s="222">
        <f t="shared" si="206"/>
        <v>714</v>
      </c>
      <c r="B724" s="220">
        <f t="shared" si="196"/>
        <v>1.95E-2</v>
      </c>
      <c r="C724" s="217">
        <f t="shared" si="197"/>
        <v>2.7675000000000004E-3</v>
      </c>
      <c r="D724" s="219">
        <f t="shared" ca="1" si="198"/>
        <v>0.82684867616524804</v>
      </c>
      <c r="E724" s="218">
        <f t="shared" ca="1" si="199"/>
        <v>0.94178515366206339</v>
      </c>
      <c r="F724" s="187">
        <f t="shared" ca="1" si="200"/>
        <v>4.6496916396864957E-3</v>
      </c>
      <c r="G724" s="217">
        <f t="shared" ca="1" si="201"/>
        <v>7.4171916396864965E-3</v>
      </c>
      <c r="H724" s="187">
        <f t="shared" ca="1" si="202"/>
        <v>2.6917191639686498E-2</v>
      </c>
      <c r="I724" s="191">
        <f t="shared" ca="1" si="207"/>
        <v>0.98621624308945854</v>
      </c>
      <c r="J724" s="190">
        <f t="shared" ca="1" si="207"/>
        <v>0.95711298325676608</v>
      </c>
      <c r="K724" s="190">
        <f t="shared" ca="1" si="207"/>
        <v>0.92672438432270032</v>
      </c>
      <c r="L724" s="190">
        <f t="shared" ca="1" si="207"/>
        <v>0.8957431002553975</v>
      </c>
      <c r="M724" s="190">
        <f t="shared" ca="1" si="207"/>
        <v>0.86466597270478607</v>
      </c>
      <c r="N724" s="190">
        <f t="shared" ca="1" si="207"/>
        <v>0.83384478244127669</v>
      </c>
      <c r="O724" s="190">
        <f t="shared" ca="1" si="207"/>
        <v>0.80352462511916178</v>
      </c>
      <c r="P724" s="190">
        <f t="shared" ca="1" si="207"/>
        <v>0.77387258834291495</v>
      </c>
      <c r="Q724" s="190">
        <f t="shared" ca="1" si="207"/>
        <v>0.74499900829127075</v>
      </c>
      <c r="R724" s="190">
        <f t="shared" ca="1" si="207"/>
        <v>0.71697313578229016</v>
      </c>
      <c r="S724" s="190">
        <f t="shared" ca="1" si="207"/>
        <v>0.6898346334791885</v>
      </c>
      <c r="T724" s="190">
        <f t="shared" ca="1" si="207"/>
        <v>0.66360198627890576</v>
      </c>
      <c r="U724" s="190">
        <f t="shared" ca="1" si="207"/>
        <v>0.63827863742862045</v>
      </c>
      <c r="V724" s="190">
        <f t="shared" ca="1" si="207"/>
        <v>0.61385745502951283</v>
      </c>
      <c r="W724" s="187">
        <f t="shared" ca="1" si="207"/>
        <v>0.59032397606263121</v>
      </c>
      <c r="Y724" s="78">
        <f t="shared" ca="1" si="203"/>
        <v>11699573.511884885</v>
      </c>
      <c r="Z724" s="78">
        <f t="shared" ca="1" si="204"/>
        <v>11703617.866974834</v>
      </c>
      <c r="AA724" s="78">
        <f t="shared" ca="1" si="205"/>
        <v>4044.3550899494439</v>
      </c>
    </row>
    <row r="725" spans="1:27" ht="11.25" customHeight="1" x14ac:dyDescent="0.2">
      <c r="A725" s="222">
        <f t="shared" si="206"/>
        <v>715</v>
      </c>
      <c r="B725" s="220">
        <f t="shared" si="196"/>
        <v>1.95E-2</v>
      </c>
      <c r="C725" s="217">
        <f t="shared" si="197"/>
        <v>2.7675000000000004E-3</v>
      </c>
      <c r="D725" s="219">
        <f t="shared" ca="1" si="198"/>
        <v>0.25760590952742379</v>
      </c>
      <c r="E725" s="218">
        <f t="shared" ca="1" si="199"/>
        <v>-0.65074390074260657</v>
      </c>
      <c r="F725" s="187">
        <f t="shared" ca="1" si="200"/>
        <v>-3.2127905850866663E-3</v>
      </c>
      <c r="G725" s="217">
        <f t="shared" ca="1" si="201"/>
        <v>-4.4529058508666584E-4</v>
      </c>
      <c r="H725" s="187">
        <f t="shared" ca="1" si="202"/>
        <v>1.9054709414913336E-2</v>
      </c>
      <c r="I725" s="191">
        <f t="shared" ca="1" si="207"/>
        <v>0.98984930767244816</v>
      </c>
      <c r="J725" s="190">
        <f t="shared" ca="1" si="207"/>
        <v>0.96643278632821628</v>
      </c>
      <c r="K725" s="190">
        <f t="shared" ca="1" si="207"/>
        <v>0.94004064728449055</v>
      </c>
      <c r="L725" s="190">
        <f t="shared" ca="1" si="207"/>
        <v>0.91177991961542981</v>
      </c>
      <c r="M725" s="190">
        <f t="shared" ca="1" si="207"/>
        <v>0.88247330193396156</v>
      </c>
      <c r="N725" s="190">
        <f t="shared" ca="1" si="207"/>
        <v>0.85272329862391283</v>
      </c>
      <c r="O725" s="190">
        <f t="shared" ca="1" si="207"/>
        <v>0.82296492966828794</v>
      </c>
      <c r="P725" s="190">
        <f t="shared" ca="1" si="207"/>
        <v>0.79350750387856017</v>
      </c>
      <c r="Q725" s="190">
        <f t="shared" ca="1" si="207"/>
        <v>0.76456692963414641</v>
      </c>
      <c r="R725" s="190">
        <f t="shared" ca="1" si="207"/>
        <v>0.73629028713751776</v>
      </c>
      <c r="S725" s="190">
        <f t="shared" ca="1" si="207"/>
        <v>0.7087742903032288</v>
      </c>
      <c r="T725" s="190">
        <f t="shared" ca="1" si="207"/>
        <v>0.68207903487646215</v>
      </c>
      <c r="U725" s="190">
        <f t="shared" ca="1" si="207"/>
        <v>0.65623816816375258</v>
      </c>
      <c r="V725" s="190">
        <f t="shared" ca="1" si="207"/>
        <v>0.63126637310361688</v>
      </c>
      <c r="W725" s="187">
        <f t="shared" ca="1" si="207"/>
        <v>0.60716485326838465</v>
      </c>
      <c r="Y725" s="78">
        <f t="shared" ca="1" si="203"/>
        <v>11946151.631492415</v>
      </c>
      <c r="Z725" s="78">
        <f t="shared" ca="1" si="204"/>
        <v>11950015.52493331</v>
      </c>
      <c r="AA725" s="78">
        <f t="shared" ca="1" si="205"/>
        <v>3863.8934408947825</v>
      </c>
    </row>
    <row r="726" spans="1:27" ht="11.25" customHeight="1" x14ac:dyDescent="0.2">
      <c r="A726" s="222">
        <f t="shared" si="206"/>
        <v>716</v>
      </c>
      <c r="B726" s="220">
        <f t="shared" si="196"/>
        <v>1.95E-2</v>
      </c>
      <c r="C726" s="217">
        <f t="shared" si="197"/>
        <v>2.7675000000000004E-3</v>
      </c>
      <c r="D726" s="219">
        <f t="shared" ca="1" si="198"/>
        <v>0.79280126974566567</v>
      </c>
      <c r="E726" s="218">
        <f t="shared" ca="1" si="199"/>
        <v>0.81617953375775776</v>
      </c>
      <c r="F726" s="187">
        <f t="shared" ca="1" si="200"/>
        <v>4.0295635791668099E-3</v>
      </c>
      <c r="G726" s="217">
        <f t="shared" ca="1" si="201"/>
        <v>6.7970635791668108E-3</v>
      </c>
      <c r="H726" s="187">
        <f t="shared" ca="1" si="202"/>
        <v>2.6297063579166811E-2</v>
      </c>
      <c r="I726" s="191">
        <f t="shared" ca="1" si="207"/>
        <v>0.9865023043789567</v>
      </c>
      <c r="J726" s="190">
        <f t="shared" ca="1" si="207"/>
        <v>0.95784477666647738</v>
      </c>
      <c r="K726" s="190">
        <f t="shared" ca="1" si="207"/>
        <v>0.92776777447754766</v>
      </c>
      <c r="L726" s="190">
        <f t="shared" ca="1" si="207"/>
        <v>0.89699764143226757</v>
      </c>
      <c r="M726" s="190">
        <f t="shared" ca="1" si="207"/>
        <v>0.86605732001498226</v>
      </c>
      <c r="N726" s="190">
        <f t="shared" ca="1" si="207"/>
        <v>0.83531846018639899</v>
      </c>
      <c r="O726" s="190">
        <f t="shared" ca="1" si="207"/>
        <v>0.80504109173576965</v>
      </c>
      <c r="P726" s="190">
        <f t="shared" ca="1" si="207"/>
        <v>0.77540342125970685</v>
      </c>
      <c r="Q726" s="190">
        <f t="shared" ca="1" si="207"/>
        <v>0.74652400338461888</v>
      </c>
      <c r="R726" s="190">
        <f t="shared" ca="1" si="207"/>
        <v>0.71847812822457002</v>
      </c>
      <c r="S726" s="190">
        <f t="shared" ca="1" si="207"/>
        <v>0.69130987464360727</v>
      </c>
      <c r="T726" s="190">
        <f t="shared" ca="1" si="207"/>
        <v>0.66504094251607249</v>
      </c>
      <c r="U726" s="190">
        <f t="shared" ca="1" si="207"/>
        <v>0.6396771053385063</v>
      </c>
      <c r="V726" s="190">
        <f t="shared" ca="1" si="207"/>
        <v>0.61521291225810515</v>
      </c>
      <c r="W726" s="187">
        <f t="shared" ca="1" si="207"/>
        <v>0.59163510633127425</v>
      </c>
      <c r="Y726" s="78">
        <f t="shared" ca="1" si="203"/>
        <v>11718810.862848861</v>
      </c>
      <c r="Z726" s="78">
        <f t="shared" ca="1" si="204"/>
        <v>11722841.073496072</v>
      </c>
      <c r="AA726" s="78">
        <f t="shared" ca="1" si="205"/>
        <v>4030.2106472104788</v>
      </c>
    </row>
    <row r="727" spans="1:27" ht="11.25" customHeight="1" x14ac:dyDescent="0.2">
      <c r="A727" s="222">
        <f t="shared" si="206"/>
        <v>717</v>
      </c>
      <c r="B727" s="220">
        <f t="shared" si="196"/>
        <v>1.95E-2</v>
      </c>
      <c r="C727" s="217">
        <f t="shared" si="197"/>
        <v>2.7675000000000004E-3</v>
      </c>
      <c r="D727" s="219">
        <f t="shared" ca="1" si="198"/>
        <v>0.35646788867494505</v>
      </c>
      <c r="E727" s="218">
        <f t="shared" ca="1" si="199"/>
        <v>-0.36791612355694919</v>
      </c>
      <c r="F727" s="187">
        <f t="shared" ca="1" si="200"/>
        <v>-1.8164403177908367E-3</v>
      </c>
      <c r="G727" s="217">
        <f t="shared" ca="1" si="201"/>
        <v>9.510596822091637E-4</v>
      </c>
      <c r="H727" s="187">
        <f t="shared" ca="1" si="202"/>
        <v>2.0451059682209165E-2</v>
      </c>
      <c r="I727" s="191">
        <f t="shared" ca="1" si="207"/>
        <v>0.98920311171254638</v>
      </c>
      <c r="J727" s="190">
        <f t="shared" ca="1" si="207"/>
        <v>0.96477101865318093</v>
      </c>
      <c r="K727" s="190">
        <f t="shared" ca="1" si="207"/>
        <v>0.93766182874443771</v>
      </c>
      <c r="L727" s="190">
        <f t="shared" ca="1" si="207"/>
        <v>0.90891101332975699</v>
      </c>
      <c r="M727" s="190">
        <f t="shared" ca="1" si="207"/>
        <v>0.87928421282001545</v>
      </c>
      <c r="N727" s="190">
        <f t="shared" ca="1" si="207"/>
        <v>0.84933959865624631</v>
      </c>
      <c r="O727" s="190">
        <f t="shared" ca="1" si="207"/>
        <v>0.81947837164248527</v>
      </c>
      <c r="P727" s="190">
        <f t="shared" ca="1" si="207"/>
        <v>0.78998438536010906</v>
      </c>
      <c r="Q727" s="190">
        <f t="shared" ca="1" si="207"/>
        <v>0.76105458061689402</v>
      </c>
      <c r="R727" s="190">
        <f t="shared" ca="1" si="207"/>
        <v>0.73282201470677311</v>
      </c>
      <c r="S727" s="190">
        <f t="shared" ca="1" si="207"/>
        <v>0.70537310029412537</v>
      </c>
      <c r="T727" s="190">
        <f t="shared" ca="1" si="207"/>
        <v>0.67876040749820754</v>
      </c>
      <c r="U727" s="190">
        <f t="shared" ca="1" si="207"/>
        <v>0.6530121140275803</v>
      </c>
      <c r="V727" s="190">
        <f t="shared" ca="1" si="207"/>
        <v>0.62813894837058659</v>
      </c>
      <c r="W727" s="187">
        <f t="shared" ca="1" si="207"/>
        <v>0.6041392717294376</v>
      </c>
      <c r="Y727" s="78">
        <f t="shared" ca="1" si="203"/>
        <v>11901933.978162384</v>
      </c>
      <c r="Z727" s="78">
        <f t="shared" ca="1" si="204"/>
        <v>11905830.08683023</v>
      </c>
      <c r="AA727" s="78">
        <f t="shared" ca="1" si="205"/>
        <v>3896.1086678467691</v>
      </c>
    </row>
    <row r="728" spans="1:27" ht="11.25" customHeight="1" x14ac:dyDescent="0.2">
      <c r="A728" s="222">
        <f t="shared" si="206"/>
        <v>718</v>
      </c>
      <c r="B728" s="220">
        <f t="shared" si="196"/>
        <v>1.95E-2</v>
      </c>
      <c r="C728" s="217">
        <f t="shared" si="197"/>
        <v>2.7675000000000004E-3</v>
      </c>
      <c r="D728" s="219">
        <f t="shared" ca="1" si="198"/>
        <v>0.23868903201390523</v>
      </c>
      <c r="E728" s="218">
        <f t="shared" ca="1" si="199"/>
        <v>-0.71052591877287719</v>
      </c>
      <c r="F728" s="187">
        <f t="shared" ca="1" si="200"/>
        <v>-3.5079406502135993E-3</v>
      </c>
      <c r="G728" s="217">
        <f t="shared" ca="1" si="201"/>
        <v>-7.4044065021359887E-4</v>
      </c>
      <c r="H728" s="187">
        <f t="shared" ca="1" si="202"/>
        <v>1.87595593497864E-2</v>
      </c>
      <c r="I728" s="191">
        <f t="shared" ca="1" si="207"/>
        <v>0.98998594977012477</v>
      </c>
      <c r="J728" s="190">
        <f t="shared" ca="1" si="207"/>
        <v>0.96678440462023552</v>
      </c>
      <c r="K728" s="190">
        <f t="shared" ca="1" si="207"/>
        <v>0.94054423625463124</v>
      </c>
      <c r="L728" s="190">
        <f t="shared" ca="1" si="207"/>
        <v>0.91238748591757646</v>
      </c>
      <c r="M728" s="190">
        <f t="shared" ca="1" si="207"/>
        <v>0.88314886711798035</v>
      </c>
      <c r="N728" s="190">
        <f t="shared" ca="1" si="207"/>
        <v>0.85344024381748806</v>
      </c>
      <c r="O728" s="190">
        <f t="shared" ca="1" si="207"/>
        <v>0.82370378920069753</v>
      </c>
      <c r="P728" s="190">
        <f t="shared" ca="1" si="207"/>
        <v>0.79425420349655873</v>
      </c>
      <c r="Q728" s="190">
        <f t="shared" ca="1" si="207"/>
        <v>0.76531141643564826</v>
      </c>
      <c r="R728" s="190">
        <f t="shared" ca="1" si="207"/>
        <v>0.73702548346276309</v>
      </c>
      <c r="S728" s="190">
        <f t="shared" ca="1" si="207"/>
        <v>0.70949530533964733</v>
      </c>
      <c r="T728" s="190">
        <f t="shared" ca="1" si="207"/>
        <v>0.68278257610930726</v>
      </c>
      <c r="U728" s="190">
        <f t="shared" ca="1" si="207"/>
        <v>0.65692210510381843</v>
      </c>
      <c r="V728" s="190">
        <f t="shared" ca="1" si="207"/>
        <v>0.63192941561636107</v>
      </c>
      <c r="W728" s="187">
        <f t="shared" ca="1" si="207"/>
        <v>0.60780631538262941</v>
      </c>
      <c r="Y728" s="78">
        <f t="shared" ca="1" si="203"/>
        <v>11955521.797645468</v>
      </c>
      <c r="Z728" s="78">
        <f t="shared" ca="1" si="204"/>
        <v>11959378.873506624</v>
      </c>
      <c r="AA728" s="78">
        <f t="shared" ca="1" si="205"/>
        <v>3857.0758611559868</v>
      </c>
    </row>
    <row r="729" spans="1:27" ht="11.25" customHeight="1" x14ac:dyDescent="0.2">
      <c r="A729" s="222">
        <f t="shared" si="206"/>
        <v>719</v>
      </c>
      <c r="B729" s="220">
        <f t="shared" si="196"/>
        <v>1.95E-2</v>
      </c>
      <c r="C729" s="217">
        <f t="shared" si="197"/>
        <v>2.7675000000000004E-3</v>
      </c>
      <c r="D729" s="219">
        <f t="shared" ca="1" si="198"/>
        <v>0.92822183886941623</v>
      </c>
      <c r="E729" s="218">
        <f t="shared" ca="1" si="199"/>
        <v>1.4626750285371153</v>
      </c>
      <c r="F729" s="187">
        <f t="shared" ca="1" si="200"/>
        <v>7.2213793404175917E-3</v>
      </c>
      <c r="G729" s="217">
        <f t="shared" ca="1" si="201"/>
        <v>9.9888793404175925E-3</v>
      </c>
      <c r="H729" s="187">
        <f t="shared" ca="1" si="202"/>
        <v>2.9488879340417593E-2</v>
      </c>
      <c r="I729" s="191">
        <f t="shared" ca="1" si="207"/>
        <v>0.98503082426512811</v>
      </c>
      <c r="J729" s="190">
        <f t="shared" ca="1" si="207"/>
        <v>0.95408417842777427</v>
      </c>
      <c r="K729" s="190">
        <f t="shared" ca="1" si="207"/>
        <v>0.92240992586028214</v>
      </c>
      <c r="L729" s="190">
        <f t="shared" ca="1" si="207"/>
        <v>0.89055918275337553</v>
      </c>
      <c r="M729" s="190">
        <f t="shared" ca="1" si="207"/>
        <v>0.85891983337850664</v>
      </c>
      <c r="N729" s="190">
        <f t="shared" ca="1" si="207"/>
        <v>0.82776109701547462</v>
      </c>
      <c r="O729" s="190">
        <f t="shared" ca="1" si="207"/>
        <v>0.79726622393857727</v>
      </c>
      <c r="P729" s="190">
        <f t="shared" ca="1" si="207"/>
        <v>0.76755637100918661</v>
      </c>
      <c r="Q729" s="190">
        <f t="shared" ca="1" si="207"/>
        <v>0.73870798886728517</v>
      </c>
      <c r="R729" s="190">
        <f t="shared" ca="1" si="207"/>
        <v>0.71076546274125829</v>
      </c>
      <c r="S729" s="190">
        <f t="shared" ca="1" si="207"/>
        <v>0.68375029191691472</v>
      </c>
      <c r="T729" s="190">
        <f t="shared" ca="1" si="207"/>
        <v>0.65766774928224725</v>
      </c>
      <c r="U729" s="190">
        <f t="shared" ca="1" si="207"/>
        <v>0.63251170803185741</v>
      </c>
      <c r="V729" s="190">
        <f t="shared" ca="1" si="207"/>
        <v>0.60826813598066876</v>
      </c>
      <c r="W729" s="187">
        <f t="shared" ca="1" si="207"/>
        <v>0.58491762161370253</v>
      </c>
      <c r="Y729" s="78">
        <f t="shared" ca="1" si="203"/>
        <v>11620176.595082238</v>
      </c>
      <c r="Z729" s="78">
        <f t="shared" ca="1" si="204"/>
        <v>11624279.424536603</v>
      </c>
      <c r="AA729" s="78">
        <f t="shared" ca="1" si="205"/>
        <v>4102.8294543642551</v>
      </c>
    </row>
    <row r="730" spans="1:27" ht="11.25" customHeight="1" x14ac:dyDescent="0.2">
      <c r="A730" s="222">
        <f t="shared" si="206"/>
        <v>720</v>
      </c>
      <c r="B730" s="220">
        <f t="shared" si="196"/>
        <v>1.95E-2</v>
      </c>
      <c r="C730" s="217">
        <f t="shared" si="197"/>
        <v>2.7675000000000004E-3</v>
      </c>
      <c r="D730" s="219">
        <f t="shared" ca="1" si="198"/>
        <v>0.69422402916291281</v>
      </c>
      <c r="E730" s="218">
        <f t="shared" ca="1" si="199"/>
        <v>0.50785941064005069</v>
      </c>
      <c r="F730" s="187">
        <f t="shared" ca="1" si="200"/>
        <v>2.5073549382330588E-3</v>
      </c>
      <c r="G730" s="217">
        <f t="shared" ca="1" si="201"/>
        <v>5.2748549382330596E-3</v>
      </c>
      <c r="H730" s="187">
        <f t="shared" ca="1" si="202"/>
        <v>2.477485493823306E-2</v>
      </c>
      <c r="I730" s="191">
        <f t="shared" ca="1" si="207"/>
        <v>0.98720484179969825</v>
      </c>
      <c r="J730" s="190">
        <f t="shared" ca="1" si="207"/>
        <v>0.95964345994343536</v>
      </c>
      <c r="K730" s="190">
        <f t="shared" ca="1" si="207"/>
        <v>0.93033393479692539</v>
      </c>
      <c r="L730" s="190">
        <f t="shared" ca="1" si="207"/>
        <v>0.90008457883392745</v>
      </c>
      <c r="M730" s="190">
        <f t="shared" ca="1" si="207"/>
        <v>0.86948211619136506</v>
      </c>
      <c r="N730" s="190">
        <f t="shared" ca="1" si="207"/>
        <v>0.83894690262410165</v>
      </c>
      <c r="O730" s="190">
        <f t="shared" ca="1" si="207"/>
        <v>0.80877566013469004</v>
      </c>
      <c r="P730" s="190">
        <f t="shared" ca="1" si="207"/>
        <v>0.77917396019683927</v>
      </c>
      <c r="Q730" s="190">
        <f t="shared" ca="1" si="207"/>
        <v>0.75028060931702234</v>
      </c>
      <c r="R730" s="190">
        <f t="shared" ca="1" si="207"/>
        <v>0.7221857937359718</v>
      </c>
      <c r="S730" s="190">
        <f t="shared" ca="1" si="207"/>
        <v>0.6949444928548183</v>
      </c>
      <c r="T730" s="190">
        <f t="shared" ca="1" si="207"/>
        <v>0.66858634647410986</v>
      </c>
      <c r="U730" s="190">
        <f t="shared" ca="1" si="207"/>
        <v>0.64312288551190544</v>
      </c>
      <c r="V730" s="190">
        <f t="shared" ca="1" si="207"/>
        <v>0.61855281396781014</v>
      </c>
      <c r="W730" s="187">
        <f t="shared" ca="1" si="207"/>
        <v>0.59486585668639358</v>
      </c>
      <c r="Y730" s="78">
        <f t="shared" ca="1" si="203"/>
        <v>11766184.253069013</v>
      </c>
      <c r="Z730" s="78">
        <f t="shared" ca="1" si="204"/>
        <v>11770179.674746212</v>
      </c>
      <c r="AA730" s="78">
        <f t="shared" ca="1" si="205"/>
        <v>3995.421677198261</v>
      </c>
    </row>
    <row r="731" spans="1:27" ht="11.25" customHeight="1" x14ac:dyDescent="0.2">
      <c r="A731" s="222">
        <f t="shared" si="206"/>
        <v>721</v>
      </c>
      <c r="B731" s="220">
        <f t="shared" si="196"/>
        <v>1.95E-2</v>
      </c>
      <c r="C731" s="217">
        <f t="shared" si="197"/>
        <v>2.7675000000000004E-3</v>
      </c>
      <c r="D731" s="219">
        <f t="shared" ca="1" si="198"/>
        <v>0.26717426950382506</v>
      </c>
      <c r="E731" s="218">
        <f t="shared" ca="1" si="199"/>
        <v>-0.62138165558865255</v>
      </c>
      <c r="F731" s="187">
        <f t="shared" ca="1" si="200"/>
        <v>-3.0678261149164831E-3</v>
      </c>
      <c r="G731" s="217">
        <f t="shared" ca="1" si="201"/>
        <v>-3.0032611491648264E-4</v>
      </c>
      <c r="H731" s="187">
        <f t="shared" ca="1" si="202"/>
        <v>1.9199673885083517E-2</v>
      </c>
      <c r="I731" s="191">
        <f t="shared" ref="I731:W740" ca="1" si="208">I$8*EXP(-$H731*I$9)</f>
        <v>0.98978220211103507</v>
      </c>
      <c r="J731" s="190">
        <f t="shared" ca="1" si="208"/>
        <v>0.96626013403138611</v>
      </c>
      <c r="K731" s="190">
        <f t="shared" ca="1" si="208"/>
        <v>0.93979340572278436</v>
      </c>
      <c r="L731" s="190">
        <f t="shared" ca="1" si="208"/>
        <v>0.9114816584789428</v>
      </c>
      <c r="M731" s="190">
        <f t="shared" ca="1" si="208"/>
        <v>0.88214168388880876</v>
      </c>
      <c r="N731" s="190">
        <f t="shared" ca="1" si="208"/>
        <v>0.85237138789345213</v>
      </c>
      <c r="O731" s="190">
        <f t="shared" ca="1" si="208"/>
        <v>0.82260227774851435</v>
      </c>
      <c r="P731" s="190">
        <f t="shared" ca="1" si="208"/>
        <v>0.79314101563319972</v>
      </c>
      <c r="Q731" s="190">
        <f t="shared" ca="1" si="208"/>
        <v>0.76420153637064048</v>
      </c>
      <c r="R731" s="190">
        <f t="shared" ca="1" si="208"/>
        <v>0.73592946028888062</v>
      </c>
      <c r="S731" s="190">
        <f t="shared" ca="1" si="208"/>
        <v>0.70842042843024711</v>
      </c>
      <c r="T731" s="190">
        <f t="shared" ca="1" si="208"/>
        <v>0.68173375249904178</v>
      </c>
      <c r="U731" s="190">
        <f t="shared" ca="1" si="208"/>
        <v>0.65590250982275777</v>
      </c>
      <c r="V731" s="190">
        <f t="shared" ca="1" si="208"/>
        <v>0.63094097117066916</v>
      </c>
      <c r="W731" s="187">
        <f t="shared" ca="1" si="208"/>
        <v>0.60685004380801111</v>
      </c>
      <c r="Y731" s="78">
        <f t="shared" ca="1" si="203"/>
        <v>11941552.467898373</v>
      </c>
      <c r="Z731" s="78">
        <f t="shared" ca="1" si="204"/>
        <v>11945419.708804887</v>
      </c>
      <c r="AA731" s="78">
        <f t="shared" ca="1" si="205"/>
        <v>3867.2409065142274</v>
      </c>
    </row>
    <row r="732" spans="1:27" ht="11.25" customHeight="1" x14ac:dyDescent="0.2">
      <c r="A732" s="222">
        <f t="shared" si="206"/>
        <v>722</v>
      </c>
      <c r="B732" s="220">
        <f t="shared" si="196"/>
        <v>1.95E-2</v>
      </c>
      <c r="C732" s="217">
        <f t="shared" si="197"/>
        <v>2.7675000000000004E-3</v>
      </c>
      <c r="D732" s="219">
        <f t="shared" ca="1" si="198"/>
        <v>3.6697354544552918E-2</v>
      </c>
      <c r="E732" s="218">
        <f t="shared" ca="1" si="199"/>
        <v>-1.7903683861085611</v>
      </c>
      <c r="F732" s="187">
        <f t="shared" ca="1" si="200"/>
        <v>-8.8392356626966762E-3</v>
      </c>
      <c r="G732" s="217">
        <f t="shared" ca="1" si="201"/>
        <v>-6.0717356626966753E-3</v>
      </c>
      <c r="H732" s="187">
        <f t="shared" ca="1" si="202"/>
        <v>1.3428264337303325E-2</v>
      </c>
      <c r="I732" s="191">
        <f t="shared" ca="1" si="208"/>
        <v>0.99245736576114485</v>
      </c>
      <c r="J732" s="190">
        <f t="shared" ca="1" si="208"/>
        <v>0.97315775606618149</v>
      </c>
      <c r="K732" s="190">
        <f t="shared" ca="1" si="208"/>
        <v>0.94968715151020688</v>
      </c>
      <c r="L732" s="190">
        <f t="shared" ca="1" si="208"/>
        <v>0.92343192215182013</v>
      </c>
      <c r="M732" s="190">
        <f t="shared" ca="1" si="208"/>
        <v>0.8954410282755918</v>
      </c>
      <c r="N732" s="190">
        <f t="shared" ca="1" si="208"/>
        <v>0.86649470159393405</v>
      </c>
      <c r="O732" s="190">
        <f t="shared" ca="1" si="208"/>
        <v>0.83716459988972403</v>
      </c>
      <c r="P732" s="190">
        <f t="shared" ca="1" si="208"/>
        <v>0.80786346101756445</v>
      </c>
      <c r="Q732" s="190">
        <f t="shared" ca="1" si="208"/>
        <v>0.77888458397066906</v>
      </c>
      <c r="R732" s="190">
        <f t="shared" ca="1" si="208"/>
        <v>0.75043244264136033</v>
      </c>
      <c r="S732" s="190">
        <f t="shared" ca="1" si="208"/>
        <v>0.72264601124624217</v>
      </c>
      <c r="T732" s="190">
        <f t="shared" ca="1" si="208"/>
        <v>0.69561631420541858</v>
      </c>
      <c r="U732" s="190">
        <f t="shared" ca="1" si="208"/>
        <v>0.66939950893342304</v>
      </c>
      <c r="V732" s="190">
        <f t="shared" ca="1" si="208"/>
        <v>0.64402657099553118</v>
      </c>
      <c r="W732" s="187">
        <f t="shared" ca="1" si="208"/>
        <v>0.61951042562745262</v>
      </c>
      <c r="Y732" s="78">
        <f t="shared" ca="1" si="203"/>
        <v>12126213.843886264</v>
      </c>
      <c r="Z732" s="78">
        <f t="shared" ca="1" si="204"/>
        <v>12129947.336238943</v>
      </c>
      <c r="AA732" s="78">
        <f t="shared" ca="1" si="205"/>
        <v>3733.4923526793718</v>
      </c>
    </row>
    <row r="733" spans="1:27" ht="11.25" customHeight="1" x14ac:dyDescent="0.2">
      <c r="A733" s="222">
        <f t="shared" si="206"/>
        <v>723</v>
      </c>
      <c r="B733" s="220">
        <f t="shared" si="196"/>
        <v>1.95E-2</v>
      </c>
      <c r="C733" s="217">
        <f t="shared" si="197"/>
        <v>2.7675000000000004E-3</v>
      </c>
      <c r="D733" s="219">
        <f t="shared" ca="1" si="198"/>
        <v>8.8392970301237939E-2</v>
      </c>
      <c r="E733" s="218">
        <f t="shared" ca="1" si="199"/>
        <v>-1.3507175113772349</v>
      </c>
      <c r="F733" s="187">
        <f t="shared" ca="1" si="200"/>
        <v>-6.6686333882074057E-3</v>
      </c>
      <c r="G733" s="217">
        <f t="shared" ca="1" si="201"/>
        <v>-3.9011333882074052E-3</v>
      </c>
      <c r="H733" s="187">
        <f t="shared" ca="1" si="202"/>
        <v>1.5598866611792595E-2</v>
      </c>
      <c r="I733" s="191">
        <f t="shared" ca="1" si="208"/>
        <v>0.99145040098779413</v>
      </c>
      <c r="J733" s="190">
        <f t="shared" ca="1" si="208"/>
        <v>0.97055783211190594</v>
      </c>
      <c r="K733" s="190">
        <f t="shared" ca="1" si="208"/>
        <v>0.94595399485508358</v>
      </c>
      <c r="L733" s="190">
        <f t="shared" ca="1" si="208"/>
        <v>0.91891920711996977</v>
      </c>
      <c r="M733" s="190">
        <f t="shared" ca="1" si="208"/>
        <v>0.89041583951139069</v>
      </c>
      <c r="N733" s="190">
        <f t="shared" ca="1" si="208"/>
        <v>0.86115573519472566</v>
      </c>
      <c r="O733" s="190">
        <f t="shared" ca="1" si="208"/>
        <v>0.83165777100919103</v>
      </c>
      <c r="P733" s="190">
        <f t="shared" ca="1" si="208"/>
        <v>0.80229462034999366</v>
      </c>
      <c r="Q733" s="190">
        <f t="shared" ca="1" si="208"/>
        <v>0.77332954273181742</v>
      </c>
      <c r="R733" s="190">
        <f t="shared" ca="1" si="208"/>
        <v>0.74494470064533036</v>
      </c>
      <c r="S733" s="190">
        <f t="shared" ca="1" si="208"/>
        <v>0.71726262118114814</v>
      </c>
      <c r="T733" s="190">
        <f t="shared" ca="1" si="208"/>
        <v>0.69036228129856458</v>
      </c>
      <c r="U733" s="190">
        <f t="shared" ca="1" si="208"/>
        <v>0.66429106427812235</v>
      </c>
      <c r="V733" s="190">
        <f t="shared" ca="1" si="208"/>
        <v>0.63907359162361255</v>
      </c>
      <c r="W733" s="187">
        <f t="shared" ca="1" si="208"/>
        <v>0.61471821511443181</v>
      </c>
      <c r="Y733" s="78">
        <f t="shared" ca="1" si="203"/>
        <v>12056387.418013081</v>
      </c>
      <c r="Z733" s="78">
        <f t="shared" ca="1" si="204"/>
        <v>12060171.320653342</v>
      </c>
      <c r="AA733" s="78">
        <f t="shared" ca="1" si="205"/>
        <v>3783.902640260756</v>
      </c>
    </row>
    <row r="734" spans="1:27" ht="11.25" customHeight="1" x14ac:dyDescent="0.2">
      <c r="A734" s="222">
        <f t="shared" si="206"/>
        <v>724</v>
      </c>
      <c r="B734" s="220">
        <f t="shared" si="196"/>
        <v>1.95E-2</v>
      </c>
      <c r="C734" s="217">
        <f t="shared" si="197"/>
        <v>2.7675000000000004E-3</v>
      </c>
      <c r="D734" s="219">
        <f t="shared" ca="1" si="198"/>
        <v>0.50379904228524619</v>
      </c>
      <c r="E734" s="218">
        <f t="shared" ca="1" si="199"/>
        <v>9.5229307398416001E-3</v>
      </c>
      <c r="F734" s="187">
        <f t="shared" ca="1" si="200"/>
        <v>4.7015703394962782E-5</v>
      </c>
      <c r="G734" s="217">
        <f t="shared" ca="1" si="201"/>
        <v>2.814515703394963E-3</v>
      </c>
      <c r="H734" s="187">
        <f t="shared" ca="1" si="202"/>
        <v>2.2314515703394964E-2</v>
      </c>
      <c r="I734" s="191">
        <f t="shared" ca="1" si="208"/>
        <v>0.98834140798172376</v>
      </c>
      <c r="J734" s="190">
        <f t="shared" ca="1" si="208"/>
        <v>0.96255780823012727</v>
      </c>
      <c r="K734" s="190">
        <f t="shared" ca="1" si="208"/>
        <v>0.93449662455032523</v>
      </c>
      <c r="L734" s="190">
        <f t="shared" ca="1" si="208"/>
        <v>0.90509645993051302</v>
      </c>
      <c r="M734" s="190">
        <f t="shared" ca="1" si="208"/>
        <v>0.87504625789053792</v>
      </c>
      <c r="N734" s="190">
        <f t="shared" ca="1" si="208"/>
        <v>0.84484489283257747</v>
      </c>
      <c r="O734" s="190">
        <f t="shared" ca="1" si="208"/>
        <v>0.81484849205490462</v>
      </c>
      <c r="P734" s="190">
        <f t="shared" ca="1" si="208"/>
        <v>0.78530707117839815</v>
      </c>
      <c r="Q734" s="190">
        <f t="shared" ca="1" si="208"/>
        <v>0.75639240568815602</v>
      </c>
      <c r="R734" s="190">
        <f t="shared" ca="1" si="208"/>
        <v>0.72821897465771313</v>
      </c>
      <c r="S734" s="190">
        <f t="shared" ca="1" si="208"/>
        <v>0.70085955797223198</v>
      </c>
      <c r="T734" s="190">
        <f t="shared" ca="1" si="208"/>
        <v>0.67435677452479803</v>
      </c>
      <c r="U734" s="190">
        <f t="shared" ca="1" si="208"/>
        <v>0.64873157418203586</v>
      </c>
      <c r="V734" s="190">
        <f t="shared" ca="1" si="208"/>
        <v>0.62398946249956666</v>
      </c>
      <c r="W734" s="187">
        <f t="shared" ca="1" si="208"/>
        <v>0.60012504818020118</v>
      </c>
      <c r="Y734" s="78">
        <f t="shared" ca="1" si="203"/>
        <v>11843212.81235381</v>
      </c>
      <c r="Z734" s="78">
        <f t="shared" ca="1" si="204"/>
        <v>11847151.808130255</v>
      </c>
      <c r="AA734" s="78">
        <f t="shared" ca="1" si="205"/>
        <v>3938.9957764446735</v>
      </c>
    </row>
    <row r="735" spans="1:27" ht="11.25" customHeight="1" x14ac:dyDescent="0.2">
      <c r="A735" s="222">
        <f t="shared" si="206"/>
        <v>725</v>
      </c>
      <c r="B735" s="220">
        <f t="shared" si="196"/>
        <v>1.95E-2</v>
      </c>
      <c r="C735" s="217">
        <f t="shared" si="197"/>
        <v>2.7675000000000004E-3</v>
      </c>
      <c r="D735" s="219">
        <f t="shared" ca="1" si="198"/>
        <v>0.75900715616078529</v>
      </c>
      <c r="E735" s="218">
        <f t="shared" ca="1" si="199"/>
        <v>0.70311242800233265</v>
      </c>
      <c r="F735" s="187">
        <f t="shared" ca="1" si="200"/>
        <v>3.4713394722032452E-3</v>
      </c>
      <c r="G735" s="217">
        <f t="shared" ca="1" si="201"/>
        <v>6.2388394722032456E-3</v>
      </c>
      <c r="H735" s="187">
        <f t="shared" ca="1" si="202"/>
        <v>2.5738839472203245E-2</v>
      </c>
      <c r="I735" s="191">
        <f t="shared" ca="1" si="208"/>
        <v>0.98675988071562848</v>
      </c>
      <c r="J735" s="190">
        <f t="shared" ca="1" si="208"/>
        <v>0.9585039977015023</v>
      </c>
      <c r="K735" s="190">
        <f t="shared" ca="1" si="208"/>
        <v>0.92870801342194087</v>
      </c>
      <c r="L735" s="190">
        <f t="shared" ca="1" si="208"/>
        <v>0.89812845135127151</v>
      </c>
      <c r="M735" s="190">
        <f t="shared" ca="1" si="208"/>
        <v>0.86731169147506126</v>
      </c>
      <c r="N735" s="190">
        <f t="shared" ca="1" si="208"/>
        <v>0.83664725616846691</v>
      </c>
      <c r="O735" s="190">
        <f t="shared" ca="1" si="208"/>
        <v>0.80640862542176439</v>
      </c>
      <c r="P735" s="190">
        <f t="shared" ca="1" si="208"/>
        <v>0.77678402928958934</v>
      </c>
      <c r="Q735" s="190">
        <f t="shared" ca="1" si="208"/>
        <v>0.7478994362321878</v>
      </c>
      <c r="R735" s="190">
        <f t="shared" ca="1" si="208"/>
        <v>0.71983558723047547</v>
      </c>
      <c r="S735" s="190">
        <f t="shared" ca="1" si="208"/>
        <v>0.69264054863874158</v>
      </c>
      <c r="T735" s="190">
        <f t="shared" ca="1" si="208"/>
        <v>0.66633892408929563</v>
      </c>
      <c r="U735" s="190">
        <f t="shared" ca="1" si="208"/>
        <v>0.64093859225159211</v>
      </c>
      <c r="V735" s="190">
        <f t="shared" ca="1" si="208"/>
        <v>0.61643562123752982</v>
      </c>
      <c r="W735" s="187">
        <f t="shared" ca="1" si="208"/>
        <v>0.59281784406718985</v>
      </c>
      <c r="Y735" s="78">
        <f t="shared" ca="1" si="203"/>
        <v>11736158.499292236</v>
      </c>
      <c r="Z735" s="78">
        <f t="shared" ca="1" si="204"/>
        <v>11740175.963377373</v>
      </c>
      <c r="AA735" s="78">
        <f t="shared" ca="1" si="205"/>
        <v>4017.4640851374716</v>
      </c>
    </row>
    <row r="736" spans="1:27" ht="11.25" customHeight="1" x14ac:dyDescent="0.2">
      <c r="A736" s="222">
        <f t="shared" si="206"/>
        <v>726</v>
      </c>
      <c r="B736" s="220">
        <f t="shared" si="196"/>
        <v>1.95E-2</v>
      </c>
      <c r="C736" s="217">
        <f t="shared" si="197"/>
        <v>2.7675000000000004E-3</v>
      </c>
      <c r="D736" s="219">
        <f t="shared" ca="1" si="198"/>
        <v>0.99013449052894364</v>
      </c>
      <c r="E736" s="218">
        <f t="shared" ca="1" si="199"/>
        <v>2.3314238916169066</v>
      </c>
      <c r="F736" s="187">
        <f t="shared" ca="1" si="200"/>
        <v>1.1510483187449246E-2</v>
      </c>
      <c r="G736" s="217">
        <f t="shared" ca="1" si="201"/>
        <v>1.4277983187449246E-2</v>
      </c>
      <c r="H736" s="187">
        <f t="shared" ca="1" si="202"/>
        <v>3.3777983187449248E-2</v>
      </c>
      <c r="I736" s="191">
        <f t="shared" ca="1" si="208"/>
        <v>0.98305693193673849</v>
      </c>
      <c r="J736" s="190">
        <f t="shared" ca="1" si="208"/>
        <v>0.94905399521337586</v>
      </c>
      <c r="K736" s="190">
        <f t="shared" ca="1" si="208"/>
        <v>0.9152588398986321</v>
      </c>
      <c r="L736" s="190">
        <f t="shared" ca="1" si="208"/>
        <v>0.88198001543925375</v>
      </c>
      <c r="M736" s="190">
        <f t="shared" ca="1" si="208"/>
        <v>0.8494211530782001</v>
      </c>
      <c r="N736" s="190">
        <f t="shared" ca="1" si="208"/>
        <v>0.81771321073631142</v>
      </c>
      <c r="O736" s="190">
        <f t="shared" ca="1" si="208"/>
        <v>0.78693661252640579</v>
      </c>
      <c r="P736" s="190">
        <f t="shared" ca="1" si="208"/>
        <v>0.75713655763916299</v>
      </c>
      <c r="Q736" s="190">
        <f t="shared" ca="1" si="208"/>
        <v>0.72833368347071858</v>
      </c>
      <c r="R736" s="190">
        <f t="shared" ca="1" si="208"/>
        <v>0.70053154288044972</v>
      </c>
      <c r="S736" s="190">
        <f t="shared" ca="1" si="208"/>
        <v>0.67372187737115752</v>
      </c>
      <c r="T736" s="190">
        <f t="shared" ca="1" si="208"/>
        <v>0.64788835245297127</v>
      </c>
      <c r="U736" s="190">
        <f t="shared" ca="1" si="208"/>
        <v>0.62300921185954727</v>
      </c>
      <c r="V736" s="190">
        <f t="shared" ca="1" si="208"/>
        <v>0.599059166718234</v>
      </c>
      <c r="W736" s="187">
        <f t="shared" ca="1" si="208"/>
        <v>0.57601074046110512</v>
      </c>
      <c r="Y736" s="78">
        <f t="shared" ca="1" si="203"/>
        <v>11489111.891682262</v>
      </c>
      <c r="Z736" s="78">
        <f t="shared" ca="1" si="204"/>
        <v>11493311.537965763</v>
      </c>
      <c r="AA736" s="78">
        <f t="shared" ca="1" si="205"/>
        <v>4199.6462835017592</v>
      </c>
    </row>
    <row r="737" spans="1:27" ht="11.25" customHeight="1" x14ac:dyDescent="0.2">
      <c r="A737" s="222">
        <f t="shared" si="206"/>
        <v>727</v>
      </c>
      <c r="B737" s="220">
        <f t="shared" si="196"/>
        <v>1.95E-2</v>
      </c>
      <c r="C737" s="217">
        <f t="shared" si="197"/>
        <v>2.7675000000000004E-3</v>
      </c>
      <c r="D737" s="219">
        <f t="shared" ca="1" si="198"/>
        <v>0.55035267497953211</v>
      </c>
      <c r="E737" s="218">
        <f t="shared" ca="1" si="199"/>
        <v>0.12655242928246838</v>
      </c>
      <c r="F737" s="187">
        <f t="shared" ca="1" si="200"/>
        <v>6.2480255728033412E-4</v>
      </c>
      <c r="G737" s="217">
        <f t="shared" ca="1" si="201"/>
        <v>3.3923025572803345E-3</v>
      </c>
      <c r="H737" s="187">
        <f t="shared" ca="1" si="202"/>
        <v>2.2892302557280336E-2</v>
      </c>
      <c r="I737" s="191">
        <f t="shared" ca="1" si="208"/>
        <v>0.98807437890650751</v>
      </c>
      <c r="J737" s="190">
        <f t="shared" ca="1" si="208"/>
        <v>0.96187260755322268</v>
      </c>
      <c r="K737" s="190">
        <f t="shared" ca="1" si="208"/>
        <v>0.9335173868135308</v>
      </c>
      <c r="L737" s="190">
        <f t="shared" ca="1" si="208"/>
        <v>0.90391696655918985</v>
      </c>
      <c r="M737" s="190">
        <f t="shared" ca="1" si="208"/>
        <v>0.8737363823491302</v>
      </c>
      <c r="N737" s="190">
        <f t="shared" ca="1" si="208"/>
        <v>0.84345609230012042</v>
      </c>
      <c r="O737" s="190">
        <f t="shared" ca="1" si="208"/>
        <v>0.81341826202912837</v>
      </c>
      <c r="P737" s="190">
        <f t="shared" ca="1" si="208"/>
        <v>0.78386244609741662</v>
      </c>
      <c r="Q737" s="190">
        <f t="shared" ca="1" si="208"/>
        <v>0.75495265129964373</v>
      </c>
      <c r="R737" s="190">
        <f t="shared" ca="1" si="208"/>
        <v>0.72679762768230727</v>
      </c>
      <c r="S737" s="190">
        <f t="shared" ca="1" si="208"/>
        <v>0.69946595457185701</v>
      </c>
      <c r="T737" s="190">
        <f t="shared" ca="1" si="208"/>
        <v>0.67299718658268404</v>
      </c>
      <c r="U737" s="190">
        <f t="shared" ca="1" si="208"/>
        <v>0.64741004899595023</v>
      </c>
      <c r="V737" s="190">
        <f t="shared" ca="1" si="208"/>
        <v>0.62270844047962115</v>
      </c>
      <c r="W737" s="187">
        <f t="shared" ca="1" si="208"/>
        <v>0.59888581561966114</v>
      </c>
      <c r="Y737" s="78">
        <f t="shared" ca="1" si="203"/>
        <v>11825072.247839971</v>
      </c>
      <c r="Z737" s="78">
        <f t="shared" ca="1" si="204"/>
        <v>11829024.515624957</v>
      </c>
      <c r="AA737" s="78">
        <f t="shared" ca="1" si="205"/>
        <v>3952.267784986645</v>
      </c>
    </row>
    <row r="738" spans="1:27" ht="11.25" customHeight="1" x14ac:dyDescent="0.2">
      <c r="A738" s="222">
        <f t="shared" si="206"/>
        <v>728</v>
      </c>
      <c r="B738" s="220">
        <f t="shared" si="196"/>
        <v>1.95E-2</v>
      </c>
      <c r="C738" s="217">
        <f t="shared" si="197"/>
        <v>2.7675000000000004E-3</v>
      </c>
      <c r="D738" s="219">
        <f t="shared" ca="1" si="198"/>
        <v>0.52724089348442504</v>
      </c>
      <c r="E738" s="218">
        <f t="shared" ca="1" si="199"/>
        <v>6.8335942475660119E-2</v>
      </c>
      <c r="F738" s="187">
        <f t="shared" ca="1" si="200"/>
        <v>3.3738168326784621E-4</v>
      </c>
      <c r="G738" s="217">
        <f t="shared" ca="1" si="201"/>
        <v>3.1048816832678467E-3</v>
      </c>
      <c r="H738" s="187">
        <f t="shared" ca="1" si="202"/>
        <v>2.2604881683267845E-2</v>
      </c>
      <c r="I738" s="191">
        <f t="shared" ca="1" si="208"/>
        <v>0.98820720387215255</v>
      </c>
      <c r="J738" s="190">
        <f t="shared" ca="1" si="208"/>
        <v>0.9622134005924311</v>
      </c>
      <c r="K738" s="190">
        <f t="shared" ca="1" si="208"/>
        <v>0.93400438165864275</v>
      </c>
      <c r="L738" s="190">
        <f t="shared" ca="1" si="208"/>
        <v>0.90450351492217451</v>
      </c>
      <c r="M738" s="190">
        <f t="shared" ca="1" si="208"/>
        <v>0.87438773648435308</v>
      </c>
      <c r="N738" s="190">
        <f t="shared" ca="1" si="208"/>
        <v>0.84414666745653189</v>
      </c>
      <c r="O738" s="190">
        <f t="shared" ca="1" si="208"/>
        <v>0.81412941788324533</v>
      </c>
      <c r="P738" s="190">
        <f t="shared" ca="1" si="208"/>
        <v>0.78458074437070369</v>
      </c>
      <c r="Q738" s="190">
        <f t="shared" ca="1" si="208"/>
        <v>0.7556685162431872</v>
      </c>
      <c r="R738" s="190">
        <f t="shared" ca="1" si="208"/>
        <v>0.72750433160732975</v>
      </c>
      <c r="S738" s="190">
        <f t="shared" ca="1" si="208"/>
        <v>0.70015885780262344</v>
      </c>
      <c r="T738" s="190">
        <f t="shared" ca="1" si="208"/>
        <v>0.67367317252147241</v>
      </c>
      <c r="U738" s="190">
        <f t="shared" ca="1" si="208"/>
        <v>0.64806710669544021</v>
      </c>
      <c r="V738" s="190">
        <f t="shared" ca="1" si="208"/>
        <v>0.62334535760125276</v>
      </c>
      <c r="W738" s="187">
        <f t="shared" ca="1" si="208"/>
        <v>0.59950195338825851</v>
      </c>
      <c r="Y738" s="78">
        <f t="shared" ca="1" si="203"/>
        <v>11834092.3630998</v>
      </c>
      <c r="Z738" s="78">
        <f t="shared" ca="1" si="204"/>
        <v>11838038.030267609</v>
      </c>
      <c r="AA738" s="78">
        <f t="shared" ca="1" si="205"/>
        <v>3945.6671678088605</v>
      </c>
    </row>
    <row r="739" spans="1:27" ht="11.25" customHeight="1" x14ac:dyDescent="0.2">
      <c r="A739" s="222">
        <f t="shared" si="206"/>
        <v>729</v>
      </c>
      <c r="B739" s="220">
        <f t="shared" si="196"/>
        <v>1.95E-2</v>
      </c>
      <c r="C739" s="217">
        <f t="shared" si="197"/>
        <v>2.7675000000000004E-3</v>
      </c>
      <c r="D739" s="219">
        <f t="shared" ca="1" si="198"/>
        <v>4.7955998796479382E-2</v>
      </c>
      <c r="E739" s="218">
        <f t="shared" ca="1" si="199"/>
        <v>-1.6650038005248788</v>
      </c>
      <c r="F739" s="187">
        <f t="shared" ca="1" si="200"/>
        <v>-8.2202976137853937E-3</v>
      </c>
      <c r="G739" s="217">
        <f t="shared" ca="1" si="201"/>
        <v>-5.4527976137853928E-3</v>
      </c>
      <c r="H739" s="187">
        <f t="shared" ca="1" si="202"/>
        <v>1.4047202386214607E-2</v>
      </c>
      <c r="I739" s="191">
        <f t="shared" ca="1" si="208"/>
        <v>0.99217012982990593</v>
      </c>
      <c r="J739" s="190">
        <f t="shared" ca="1" si="208"/>
        <v>0.97241568974129866</v>
      </c>
      <c r="K739" s="190">
        <f t="shared" ca="1" si="208"/>
        <v>0.94862115868803432</v>
      </c>
      <c r="L739" s="190">
        <f t="shared" ca="1" si="208"/>
        <v>0.922142886633605</v>
      </c>
      <c r="M739" s="190">
        <f t="shared" ca="1" si="208"/>
        <v>0.89400523348455274</v>
      </c>
      <c r="N739" s="190">
        <f t="shared" ca="1" si="208"/>
        <v>0.86496895330721124</v>
      </c>
      <c r="O739" s="190">
        <f t="shared" ca="1" si="208"/>
        <v>0.83559064513181747</v>
      </c>
      <c r="P739" s="190">
        <f t="shared" ca="1" si="208"/>
        <v>0.80627160176403423</v>
      </c>
      <c r="Q739" s="190">
        <f t="shared" ca="1" si="208"/>
        <v>0.77729653303478208</v>
      </c>
      <c r="R739" s="190">
        <f t="shared" ca="1" si="208"/>
        <v>0.74886352899748654</v>
      </c>
      <c r="S739" s="190">
        <f t="shared" ca="1" si="208"/>
        <v>0.72110685552956444</v>
      </c>
      <c r="T739" s="190">
        <f t="shared" ca="1" si="208"/>
        <v>0.69411408686341936</v>
      </c>
      <c r="U739" s="190">
        <f t="shared" ca="1" si="208"/>
        <v>0.66793886689013182</v>
      </c>
      <c r="V739" s="190">
        <f t="shared" ca="1" si="208"/>
        <v>0.64261035048899739</v>
      </c>
      <c r="W739" s="187">
        <f t="shared" ca="1" si="208"/>
        <v>0.61814015215829976</v>
      </c>
      <c r="Y739" s="78">
        <f t="shared" ca="1" si="203"/>
        <v>12106256.672543142</v>
      </c>
      <c r="Z739" s="78">
        <f t="shared" ca="1" si="204"/>
        <v>12110004.551184885</v>
      </c>
      <c r="AA739" s="78">
        <f t="shared" ca="1" si="205"/>
        <v>3747.8786417432129</v>
      </c>
    </row>
    <row r="740" spans="1:27" ht="11.25" customHeight="1" x14ac:dyDescent="0.2">
      <c r="A740" s="222">
        <f t="shared" si="206"/>
        <v>730</v>
      </c>
      <c r="B740" s="220">
        <f t="shared" si="196"/>
        <v>1.95E-2</v>
      </c>
      <c r="C740" s="217">
        <f t="shared" si="197"/>
        <v>2.7675000000000004E-3</v>
      </c>
      <c r="D740" s="219">
        <f t="shared" ca="1" si="198"/>
        <v>0.62090394994774945</v>
      </c>
      <c r="E740" s="218">
        <f t="shared" ca="1" si="199"/>
        <v>0.30785574709336311</v>
      </c>
      <c r="F740" s="187">
        <f t="shared" ca="1" si="200"/>
        <v>1.5199159680139595E-3</v>
      </c>
      <c r="G740" s="217">
        <f t="shared" ca="1" si="201"/>
        <v>4.2874159680139599E-3</v>
      </c>
      <c r="H740" s="187">
        <f t="shared" ca="1" si="202"/>
        <v>2.378741596801396E-2</v>
      </c>
      <c r="I740" s="191">
        <f t="shared" ca="1" si="208"/>
        <v>0.98766083713654196</v>
      </c>
      <c r="J740" s="190">
        <f t="shared" ca="1" si="208"/>
        <v>0.96081205055582597</v>
      </c>
      <c r="K740" s="190">
        <f t="shared" ca="1" si="208"/>
        <v>0.9320023673366773</v>
      </c>
      <c r="L740" s="190">
        <f t="shared" ca="1" si="208"/>
        <v>0.9020927175861857</v>
      </c>
      <c r="M740" s="190">
        <f t="shared" ca="1" si="208"/>
        <v>0.87171098027889238</v>
      </c>
      <c r="N740" s="190">
        <f t="shared" ca="1" si="208"/>
        <v>0.84130905474769435</v>
      </c>
      <c r="O740" s="190">
        <f t="shared" ca="1" si="208"/>
        <v>0.81120749021046801</v>
      </c>
      <c r="P740" s="190">
        <f t="shared" ca="1" si="208"/>
        <v>0.78162966366466369</v>
      </c>
      <c r="Q740" s="190">
        <f t="shared" ca="1" si="208"/>
        <v>0.75272757839845106</v>
      </c>
      <c r="R740" s="190">
        <f t="shared" ca="1" si="208"/>
        <v>0.72460113821816308</v>
      </c>
      <c r="S740" s="190">
        <f t="shared" ca="1" si="208"/>
        <v>0.69731243952087507</v>
      </c>
      <c r="T740" s="190">
        <f t="shared" ca="1" si="208"/>
        <v>0.67089630944956702</v>
      </c>
      <c r="U740" s="190">
        <f t="shared" ca="1" si="208"/>
        <v>0.6453680422738618</v>
      </c>
      <c r="V740" s="190">
        <f t="shared" ca="1" si="208"/>
        <v>0.62072905891875074</v>
      </c>
      <c r="W740" s="187">
        <f t="shared" ca="1" si="208"/>
        <v>0.59697103472952995</v>
      </c>
      <c r="Y740" s="78">
        <f t="shared" ca="1" si="203"/>
        <v>11797030.763026146</v>
      </c>
      <c r="Z740" s="78">
        <f t="shared" ca="1" si="204"/>
        <v>11801003.566890009</v>
      </c>
      <c r="AA740" s="78">
        <f t="shared" ca="1" si="205"/>
        <v>3972.8038638625294</v>
      </c>
    </row>
    <row r="741" spans="1:27" ht="11.25" customHeight="1" x14ac:dyDescent="0.2">
      <c r="A741" s="222">
        <f t="shared" si="206"/>
        <v>731</v>
      </c>
      <c r="B741" s="220">
        <f t="shared" si="196"/>
        <v>1.95E-2</v>
      </c>
      <c r="C741" s="217">
        <f t="shared" si="197"/>
        <v>2.7675000000000004E-3</v>
      </c>
      <c r="D741" s="219">
        <f t="shared" ca="1" si="198"/>
        <v>0.78086361320675901</v>
      </c>
      <c r="E741" s="218">
        <f t="shared" ca="1" si="199"/>
        <v>0.77511319787577837</v>
      </c>
      <c r="F741" s="187">
        <f t="shared" ca="1" si="200"/>
        <v>3.8268147909951995E-3</v>
      </c>
      <c r="G741" s="217">
        <f t="shared" ca="1" si="201"/>
        <v>6.5943147909952003E-3</v>
      </c>
      <c r="H741" s="187">
        <f t="shared" ca="1" si="202"/>
        <v>2.60943147909952E-2</v>
      </c>
      <c r="I741" s="191">
        <f t="shared" ref="I741:W750" ca="1" si="209">I$8*EXP(-$H741*I$9)</f>
        <v>0.98659584915525234</v>
      </c>
      <c r="J741" s="190">
        <f t="shared" ca="1" si="209"/>
        <v>0.95808415541576974</v>
      </c>
      <c r="K741" s="190">
        <f t="shared" ca="1" si="209"/>
        <v>0.92810916214831063</v>
      </c>
      <c r="L741" s="190">
        <f t="shared" ca="1" si="209"/>
        <v>0.89740819048190157</v>
      </c>
      <c r="M741" s="190">
        <f t="shared" ca="1" si="209"/>
        <v>0.86651270182299345</v>
      </c>
      <c r="N741" s="190">
        <f t="shared" ca="1" si="209"/>
        <v>0.83580083891873436</v>
      </c>
      <c r="O741" s="190">
        <f t="shared" ca="1" si="209"/>
        <v>0.80553751596565959</v>
      </c>
      <c r="P741" s="190">
        <f t="shared" ca="1" si="209"/>
        <v>0.77590457853358286</v>
      </c>
      <c r="Q741" s="190">
        <f t="shared" ca="1" si="209"/>
        <v>0.7470232722464355</v>
      </c>
      <c r="R741" s="190">
        <f t="shared" ca="1" si="209"/>
        <v>0.71897086540713961</v>
      </c>
      <c r="S741" s="190">
        <f t="shared" ca="1" si="209"/>
        <v>0.69179288381812631</v>
      </c>
      <c r="T741" s="190">
        <f t="shared" ca="1" si="209"/>
        <v>0.66551208094239644</v>
      </c>
      <c r="U741" s="190">
        <f t="shared" ca="1" si="209"/>
        <v>0.640134994054947</v>
      </c>
      <c r="V741" s="190">
        <f t="shared" ca="1" si="209"/>
        <v>0.61565672336738186</v>
      </c>
      <c r="W741" s="187">
        <f t="shared" ca="1" si="209"/>
        <v>0.59206440734436894</v>
      </c>
      <c r="Y741" s="78">
        <f t="shared" ca="1" si="203"/>
        <v>11725108.219622998</v>
      </c>
      <c r="Z741" s="78">
        <f t="shared" ca="1" si="204"/>
        <v>11729133.802206585</v>
      </c>
      <c r="AA741" s="78">
        <f t="shared" ca="1" si="205"/>
        <v>4025.5825835876167</v>
      </c>
    </row>
    <row r="742" spans="1:27" ht="11.25" customHeight="1" x14ac:dyDescent="0.2">
      <c r="A742" s="222">
        <f t="shared" si="206"/>
        <v>732</v>
      </c>
      <c r="B742" s="220">
        <f t="shared" si="196"/>
        <v>1.95E-2</v>
      </c>
      <c r="C742" s="217">
        <f t="shared" si="197"/>
        <v>2.7675000000000004E-3</v>
      </c>
      <c r="D742" s="219">
        <f t="shared" ca="1" si="198"/>
        <v>0.77470670112345563</v>
      </c>
      <c r="E742" s="218">
        <f t="shared" ca="1" si="199"/>
        <v>0.75443743915135919</v>
      </c>
      <c r="F742" s="187">
        <f t="shared" ca="1" si="200"/>
        <v>3.7247364113230531E-3</v>
      </c>
      <c r="G742" s="217">
        <f t="shared" ca="1" si="201"/>
        <v>6.4922364113230539E-3</v>
      </c>
      <c r="H742" s="187">
        <f t="shared" ca="1" si="202"/>
        <v>2.5992236411323054E-2</v>
      </c>
      <c r="I742" s="191">
        <f t="shared" ca="1" si="209"/>
        <v>0.98664294970732991</v>
      </c>
      <c r="J742" s="190">
        <f t="shared" ca="1" si="209"/>
        <v>0.95820469860395507</v>
      </c>
      <c r="K742" s="190">
        <f t="shared" ca="1" si="209"/>
        <v>0.92828108889333438</v>
      </c>
      <c r="L742" s="190">
        <f t="shared" ca="1" si="209"/>
        <v>0.89761496163029009</v>
      </c>
      <c r="M742" s="190">
        <f t="shared" ca="1" si="209"/>
        <v>0.8667420645231223</v>
      </c>
      <c r="N742" s="190">
        <f t="shared" ca="1" si="209"/>
        <v>0.83604380862344663</v>
      </c>
      <c r="O742" s="190">
        <f t="shared" ca="1" si="209"/>
        <v>0.80578756761477988</v>
      </c>
      <c r="P742" s="190">
        <f t="shared" ca="1" si="209"/>
        <v>0.77615701987052943</v>
      </c>
      <c r="Q742" s="190">
        <f t="shared" ca="1" si="209"/>
        <v>0.74727476660419745</v>
      </c>
      <c r="R742" s="190">
        <f t="shared" ca="1" si="209"/>
        <v>0.71921907276529373</v>
      </c>
      <c r="S742" s="190">
        <f t="shared" ca="1" si="209"/>
        <v>0.69203619322392051</v>
      </c>
      <c r="T742" s="190">
        <f t="shared" ca="1" si="209"/>
        <v>0.66574941235556462</v>
      </c>
      <c r="U742" s="190">
        <f t="shared" ca="1" si="209"/>
        <v>0.64036565233340392</v>
      </c>
      <c r="V742" s="190">
        <f t="shared" ca="1" si="209"/>
        <v>0.61588029108587161</v>
      </c>
      <c r="W742" s="187">
        <f t="shared" ca="1" si="209"/>
        <v>0.59228066635755661</v>
      </c>
      <c r="Y742" s="78">
        <f t="shared" ca="1" si="203"/>
        <v>11728280.214192595</v>
      </c>
      <c r="Z742" s="78">
        <f t="shared" ca="1" si="204"/>
        <v>11732303.466012914</v>
      </c>
      <c r="AA742" s="78">
        <f t="shared" ca="1" si="205"/>
        <v>4023.2518203184009</v>
      </c>
    </row>
    <row r="743" spans="1:27" ht="11.25" customHeight="1" x14ac:dyDescent="0.2">
      <c r="A743" s="222">
        <f t="shared" si="206"/>
        <v>733</v>
      </c>
      <c r="B743" s="220">
        <f t="shared" si="196"/>
        <v>1.95E-2</v>
      </c>
      <c r="C743" s="217">
        <f t="shared" si="197"/>
        <v>2.7675000000000004E-3</v>
      </c>
      <c r="D743" s="219">
        <f t="shared" ca="1" si="198"/>
        <v>0.26458793120630819</v>
      </c>
      <c r="E743" s="218">
        <f t="shared" ca="1" si="199"/>
        <v>-0.62926457010764558</v>
      </c>
      <c r="F743" s="187">
        <f t="shared" ca="1" si="200"/>
        <v>-3.1067448869875891E-3</v>
      </c>
      <c r="G743" s="217">
        <f t="shared" ca="1" si="201"/>
        <v>-3.3924488698758868E-4</v>
      </c>
      <c r="H743" s="187">
        <f t="shared" ca="1" si="202"/>
        <v>1.916075511301241E-2</v>
      </c>
      <c r="I743" s="191">
        <f t="shared" ca="1" si="209"/>
        <v>0.98980021756878245</v>
      </c>
      <c r="J743" s="190">
        <f t="shared" ca="1" si="209"/>
        <v>0.9663064831559468</v>
      </c>
      <c r="K743" s="190">
        <f t="shared" ca="1" si="209"/>
        <v>0.93985977655282771</v>
      </c>
      <c r="L743" s="190">
        <f t="shared" ca="1" si="209"/>
        <v>0.91156172339488661</v>
      </c>
      <c r="M743" s="190">
        <f t="shared" ca="1" si="209"/>
        <v>0.88223070151424154</v>
      </c>
      <c r="N743" s="190">
        <f t="shared" ca="1" si="209"/>
        <v>0.8524658514938408</v>
      </c>
      <c r="O743" s="190">
        <f t="shared" ca="1" si="209"/>
        <v>0.82269962361596938</v>
      </c>
      <c r="P743" s="190">
        <f t="shared" ca="1" si="209"/>
        <v>0.79323939051419834</v>
      </c>
      <c r="Q743" s="190">
        <f t="shared" ca="1" si="209"/>
        <v>0.76429961675419644</v>
      </c>
      <c r="R743" s="190">
        <f t="shared" ca="1" si="209"/>
        <v>0.73602631450557421</v>
      </c>
      <c r="S743" s="190">
        <f t="shared" ca="1" si="209"/>
        <v>0.70851541276768526</v>
      </c>
      <c r="T743" s="190">
        <f t="shared" ca="1" si="209"/>
        <v>0.68182643367435947</v>
      </c>
      <c r="U743" s="190">
        <f t="shared" ca="1" si="209"/>
        <v>0.65599260752713551</v>
      </c>
      <c r="V743" s="190">
        <f t="shared" ca="1" si="209"/>
        <v>0.63102831571363172</v>
      </c>
      <c r="W743" s="187">
        <f t="shared" ca="1" si="209"/>
        <v>0.60693454502112532</v>
      </c>
      <c r="Y743" s="78">
        <f t="shared" ca="1" si="203"/>
        <v>11942787.013774402</v>
      </c>
      <c r="Z743" s="78">
        <f t="shared" ca="1" si="204"/>
        <v>11946653.356049743</v>
      </c>
      <c r="AA743" s="78">
        <f t="shared" ca="1" si="205"/>
        <v>3866.3422753401101</v>
      </c>
    </row>
    <row r="744" spans="1:27" ht="11.25" customHeight="1" x14ac:dyDescent="0.2">
      <c r="A744" s="222">
        <f t="shared" si="206"/>
        <v>734</v>
      </c>
      <c r="B744" s="220">
        <f t="shared" si="196"/>
        <v>1.95E-2</v>
      </c>
      <c r="C744" s="217">
        <f t="shared" si="197"/>
        <v>2.7675000000000004E-3</v>
      </c>
      <c r="D744" s="219">
        <f t="shared" ca="1" si="198"/>
        <v>0.36950305882792978</v>
      </c>
      <c r="E744" s="218">
        <f t="shared" ca="1" si="199"/>
        <v>-0.33316979409870146</v>
      </c>
      <c r="F744" s="187">
        <f t="shared" ca="1" si="200"/>
        <v>-1.644894061233708E-3</v>
      </c>
      <c r="G744" s="217">
        <f t="shared" ca="1" si="201"/>
        <v>1.1226059387662924E-3</v>
      </c>
      <c r="H744" s="187">
        <f t="shared" ca="1" si="202"/>
        <v>2.0622605938766293E-2</v>
      </c>
      <c r="I744" s="191">
        <f t="shared" ca="1" si="209"/>
        <v>0.98912375349993165</v>
      </c>
      <c r="J744" s="190">
        <f t="shared" ca="1" si="209"/>
        <v>0.96456706217075883</v>
      </c>
      <c r="K744" s="190">
        <f t="shared" ca="1" si="209"/>
        <v>0.93736999851175939</v>
      </c>
      <c r="L744" s="190">
        <f t="shared" ca="1" si="209"/>
        <v>0.90855918188062412</v>
      </c>
      <c r="M744" s="190">
        <f t="shared" ca="1" si="209"/>
        <v>0.87889321839641388</v>
      </c>
      <c r="N744" s="190">
        <f t="shared" ca="1" si="209"/>
        <v>0.84892482707606187</v>
      </c>
      <c r="O744" s="190">
        <f t="shared" ca="1" si="209"/>
        <v>0.81905105651033627</v>
      </c>
      <c r="P744" s="190">
        <f t="shared" ca="1" si="209"/>
        <v>0.78955263888666771</v>
      </c>
      <c r="Q744" s="190">
        <f t="shared" ca="1" si="209"/>
        <v>0.76062419131066972</v>
      </c>
      <c r="R744" s="190">
        <f t="shared" ca="1" si="209"/>
        <v>0.73239705433034652</v>
      </c>
      <c r="S744" s="190">
        <f t="shared" ca="1" si="209"/>
        <v>0.7049563801448091</v>
      </c>
      <c r="T744" s="190">
        <f t="shared" ca="1" si="209"/>
        <v>0.67835381840236175</v>
      </c>
      <c r="U744" s="190">
        <f t="shared" ca="1" si="209"/>
        <v>0.6526168780246091</v>
      </c>
      <c r="V744" s="190">
        <f t="shared" ca="1" si="209"/>
        <v>0.62775580409582565</v>
      </c>
      <c r="W744" s="187">
        <f t="shared" ca="1" si="209"/>
        <v>0.60376861043066732</v>
      </c>
      <c r="Y744" s="78">
        <f t="shared" ca="1" si="203"/>
        <v>11896514.473671842</v>
      </c>
      <c r="Z744" s="78">
        <f t="shared" ca="1" si="204"/>
        <v>11900414.53556272</v>
      </c>
      <c r="AA744" s="78">
        <f t="shared" ca="1" si="205"/>
        <v>3900.0618908777833</v>
      </c>
    </row>
    <row r="745" spans="1:27" ht="11.25" customHeight="1" x14ac:dyDescent="0.2">
      <c r="A745" s="222">
        <f t="shared" si="206"/>
        <v>735</v>
      </c>
      <c r="B745" s="220">
        <f t="shared" si="196"/>
        <v>1.95E-2</v>
      </c>
      <c r="C745" s="217">
        <f t="shared" si="197"/>
        <v>2.7675000000000004E-3</v>
      </c>
      <c r="D745" s="219">
        <f t="shared" ca="1" si="198"/>
        <v>0.81691529293422427</v>
      </c>
      <c r="E745" s="218">
        <f t="shared" ca="1" si="199"/>
        <v>0.90367187993781672</v>
      </c>
      <c r="F745" s="187">
        <f t="shared" ca="1" si="200"/>
        <v>4.4615224277302174E-3</v>
      </c>
      <c r="G745" s="217">
        <f t="shared" ca="1" si="201"/>
        <v>7.2290224277302174E-3</v>
      </c>
      <c r="H745" s="187">
        <f t="shared" ca="1" si="202"/>
        <v>2.6729022427730217E-2</v>
      </c>
      <c r="I745" s="191">
        <f t="shared" ca="1" si="209"/>
        <v>0.98630303563103972</v>
      </c>
      <c r="J745" s="190">
        <f t="shared" ca="1" si="209"/>
        <v>0.95733497665670186</v>
      </c>
      <c r="K745" s="190">
        <f t="shared" ca="1" si="209"/>
        <v>0.92704086244517736</v>
      </c>
      <c r="L745" s="190">
        <f t="shared" ca="1" si="209"/>
        <v>0.89612358773892109</v>
      </c>
      <c r="M745" s="190">
        <f t="shared" ca="1" si="209"/>
        <v>0.86508792125471201</v>
      </c>
      <c r="N745" s="190">
        <f t="shared" ca="1" si="209"/>
        <v>0.83429167443250341</v>
      </c>
      <c r="O745" s="190">
        <f t="shared" ca="1" si="209"/>
        <v>0.80398447363072034</v>
      </c>
      <c r="P745" s="190">
        <f t="shared" ca="1" si="209"/>
        <v>0.77433677857549499</v>
      </c>
      <c r="Q745" s="190">
        <f t="shared" ca="1" si="209"/>
        <v>0.74546141726909609</v>
      </c>
      <c r="R745" s="190">
        <f t="shared" ca="1" si="209"/>
        <v>0.71742947128710655</v>
      </c>
      <c r="S745" s="190">
        <f t="shared" ca="1" si="209"/>
        <v>0.69028194182970348</v>
      </c>
      <c r="T745" s="190">
        <f t="shared" ca="1" si="209"/>
        <v>0.66403828813519672</v>
      </c>
      <c r="U745" s="190">
        <f t="shared" ca="1" si="209"/>
        <v>0.63870265960218686</v>
      </c>
      <c r="V745" s="190">
        <f t="shared" ca="1" si="209"/>
        <v>0.61426843371511197</v>
      </c>
      <c r="W745" s="187">
        <f t="shared" ca="1" si="209"/>
        <v>0.59072151289324881</v>
      </c>
      <c r="Y745" s="78">
        <f t="shared" ca="1" si="203"/>
        <v>11705407.035096923</v>
      </c>
      <c r="Z745" s="78">
        <f t="shared" ca="1" si="204"/>
        <v>11709447.100012109</v>
      </c>
      <c r="AA745" s="78">
        <f t="shared" ca="1" si="205"/>
        <v>4040.0649151857942</v>
      </c>
    </row>
    <row r="746" spans="1:27" ht="11.25" customHeight="1" x14ac:dyDescent="0.2">
      <c r="A746" s="222">
        <f t="shared" si="206"/>
        <v>736</v>
      </c>
      <c r="B746" s="220">
        <f t="shared" si="196"/>
        <v>1.95E-2</v>
      </c>
      <c r="C746" s="217">
        <f t="shared" si="197"/>
        <v>2.7675000000000004E-3</v>
      </c>
      <c r="D746" s="219">
        <f t="shared" ca="1" si="198"/>
        <v>0.45346275794960689</v>
      </c>
      <c r="E746" s="218">
        <f t="shared" ca="1" si="199"/>
        <v>-0.11691739194301093</v>
      </c>
      <c r="F746" s="187">
        <f t="shared" ca="1" si="200"/>
        <v>-5.7723337189750966E-4</v>
      </c>
      <c r="G746" s="217">
        <f t="shared" ca="1" si="201"/>
        <v>2.1902666281024908E-3</v>
      </c>
      <c r="H746" s="187">
        <f t="shared" ca="1" si="202"/>
        <v>2.169026662810249E-2</v>
      </c>
      <c r="I746" s="191">
        <f t="shared" ca="1" si="209"/>
        <v>0.9886299910687385</v>
      </c>
      <c r="J746" s="190">
        <f t="shared" ca="1" si="209"/>
        <v>0.9632986572919201</v>
      </c>
      <c r="K746" s="190">
        <f t="shared" ca="1" si="209"/>
        <v>0.93555576128066142</v>
      </c>
      <c r="L746" s="190">
        <f t="shared" ca="1" si="209"/>
        <v>0.90637253099073267</v>
      </c>
      <c r="M746" s="190">
        <f t="shared" ca="1" si="209"/>
        <v>0.87646367294535343</v>
      </c>
      <c r="N746" s="190">
        <f t="shared" ca="1" si="209"/>
        <v>0.84634794261674606</v>
      </c>
      <c r="O746" s="190">
        <f t="shared" ca="1" si="209"/>
        <v>0.81639655913543074</v>
      </c>
      <c r="P746" s="190">
        <f t="shared" ca="1" si="209"/>
        <v>0.78687085679198177</v>
      </c>
      <c r="Q746" s="190">
        <f t="shared" ca="1" si="209"/>
        <v>0.75795102261212244</v>
      </c>
      <c r="R746" s="190">
        <f t="shared" ca="1" si="209"/>
        <v>0.72975774206048949</v>
      </c>
      <c r="S746" s="190">
        <f t="shared" ca="1" si="209"/>
        <v>0.70236834741355914</v>
      </c>
      <c r="T746" s="190">
        <f t="shared" ca="1" si="209"/>
        <v>0.6758287795226573</v>
      </c>
      <c r="U746" s="190">
        <f t="shared" ca="1" si="209"/>
        <v>0.65016240048586182</v>
      </c>
      <c r="V746" s="190">
        <f t="shared" ca="1" si="209"/>
        <v>0.62537645862360347</v>
      </c>
      <c r="W746" s="187">
        <f t="shared" ca="1" si="209"/>
        <v>0.60146681454821282</v>
      </c>
      <c r="Y746" s="78">
        <f t="shared" ca="1" si="203"/>
        <v>11862847.53738807</v>
      </c>
      <c r="Z746" s="78">
        <f t="shared" ca="1" si="204"/>
        <v>11866772.180023689</v>
      </c>
      <c r="AA746" s="78">
        <f t="shared" ca="1" si="205"/>
        <v>3924.6426356192678</v>
      </c>
    </row>
    <row r="747" spans="1:27" ht="11.25" customHeight="1" x14ac:dyDescent="0.2">
      <c r="A747" s="222">
        <f t="shared" si="206"/>
        <v>737</v>
      </c>
      <c r="B747" s="220">
        <f t="shared" si="196"/>
        <v>1.95E-2</v>
      </c>
      <c r="C747" s="217">
        <f t="shared" si="197"/>
        <v>2.7675000000000004E-3</v>
      </c>
      <c r="D747" s="219">
        <f t="shared" ca="1" si="198"/>
        <v>1.626315504880016E-3</v>
      </c>
      <c r="E747" s="218">
        <f t="shared" ca="1" si="199"/>
        <v>-2.9427955944393616</v>
      </c>
      <c r="F747" s="187">
        <f t="shared" ca="1" si="200"/>
        <v>-1.4528889120374469E-2</v>
      </c>
      <c r="G747" s="217">
        <f t="shared" ca="1" si="201"/>
        <v>-1.1761389120374468E-2</v>
      </c>
      <c r="H747" s="187">
        <f t="shared" ca="1" si="202"/>
        <v>7.7386108796255321E-3</v>
      </c>
      <c r="I747" s="191">
        <f t="shared" ca="1" si="209"/>
        <v>0.99510171120899527</v>
      </c>
      <c r="J747" s="190">
        <f t="shared" ca="1" si="209"/>
        <v>0.98000586397748968</v>
      </c>
      <c r="K747" s="190">
        <f t="shared" ca="1" si="209"/>
        <v>0.95954269476440013</v>
      </c>
      <c r="L747" s="190">
        <f t="shared" ca="1" si="209"/>
        <v>0.93536625663456219</v>
      </c>
      <c r="M747" s="190">
        <f t="shared" ca="1" si="209"/>
        <v>0.90874822742303951</v>
      </c>
      <c r="N747" s="190">
        <f t="shared" ca="1" si="209"/>
        <v>0.88064699708152849</v>
      </c>
      <c r="O747" s="190">
        <f t="shared" ca="1" si="209"/>
        <v>0.85177295673434261</v>
      </c>
      <c r="P747" s="190">
        <f t="shared" ca="1" si="209"/>
        <v>0.82264483086092344</v>
      </c>
      <c r="Q747" s="190">
        <f t="shared" ca="1" si="209"/>
        <v>0.79363575861066593</v>
      </c>
      <c r="R747" s="190">
        <f t="shared" ca="1" si="209"/>
        <v>0.76500972039535131</v>
      </c>
      <c r="S747" s="190">
        <f t="shared" ca="1" si="209"/>
        <v>0.73694967081974105</v>
      </c>
      <c r="T747" s="190">
        <f t="shared" ca="1" si="209"/>
        <v>0.70957891367174486</v>
      </c>
      <c r="U747" s="190">
        <f t="shared" ca="1" si="209"/>
        <v>0.68297715148058702</v>
      </c>
      <c r="V747" s="190">
        <f t="shared" ca="1" si="209"/>
        <v>0.65719243163935204</v>
      </c>
      <c r="W747" s="187">
        <f t="shared" ca="1" si="209"/>
        <v>0.63224997970448626</v>
      </c>
      <c r="Y747" s="78">
        <f t="shared" ca="1" si="203"/>
        <v>12311423.165007209</v>
      </c>
      <c r="Z747" s="78">
        <f t="shared" ca="1" si="204"/>
        <v>12315024.034527794</v>
      </c>
      <c r="AA747" s="78">
        <f t="shared" ca="1" si="205"/>
        <v>3600.8695205841213</v>
      </c>
    </row>
    <row r="748" spans="1:27" ht="11.25" customHeight="1" x14ac:dyDescent="0.2">
      <c r="A748" s="222">
        <f t="shared" si="206"/>
        <v>738</v>
      </c>
      <c r="B748" s="220">
        <f t="shared" si="196"/>
        <v>1.95E-2</v>
      </c>
      <c r="C748" s="217">
        <f t="shared" si="197"/>
        <v>2.7675000000000004E-3</v>
      </c>
      <c r="D748" s="219">
        <f t="shared" ca="1" si="198"/>
        <v>0.23656828785058537</v>
      </c>
      <c r="E748" s="218">
        <f t="shared" ca="1" si="199"/>
        <v>-0.71738499477380591</v>
      </c>
      <c r="F748" s="187">
        <f t="shared" ca="1" si="200"/>
        <v>-3.5418046246174007E-3</v>
      </c>
      <c r="G748" s="217">
        <f t="shared" ca="1" si="201"/>
        <v>-7.743046246174003E-4</v>
      </c>
      <c r="H748" s="187">
        <f t="shared" ca="1" si="202"/>
        <v>1.8725695375382601E-2</v>
      </c>
      <c r="I748" s="191">
        <f t="shared" ca="1" si="209"/>
        <v>0.99000162857577179</v>
      </c>
      <c r="J748" s="190">
        <f t="shared" ca="1" si="209"/>
        <v>0.9668247556437306</v>
      </c>
      <c r="K748" s="190">
        <f t="shared" ca="1" si="209"/>
        <v>0.94060203266794429</v>
      </c>
      <c r="L748" s="190">
        <f t="shared" ca="1" si="209"/>
        <v>0.91245722078164226</v>
      </c>
      <c r="M748" s="190">
        <f t="shared" ca="1" si="209"/>
        <v>0.8832264109982183</v>
      </c>
      <c r="N748" s="190">
        <f t="shared" ca="1" si="209"/>
        <v>0.85352254089663082</v>
      </c>
      <c r="O748" s="190">
        <f t="shared" ca="1" si="209"/>
        <v>0.82378860448770752</v>
      </c>
      <c r="P748" s="190">
        <f t="shared" ca="1" si="209"/>
        <v>0.79433992082616056</v>
      </c>
      <c r="Q748" s="190">
        <f t="shared" ca="1" si="209"/>
        <v>0.76539688130228734</v>
      </c>
      <c r="R748" s="190">
        <f t="shared" ca="1" si="209"/>
        <v>0.73710988297466051</v>
      </c>
      <c r="S748" s="190">
        <f t="shared" ca="1" si="209"/>
        <v>0.7095780777236832</v>
      </c>
      <c r="T748" s="190">
        <f t="shared" ca="1" si="209"/>
        <v>0.68286334314242458</v>
      </c>
      <c r="U748" s="190">
        <f t="shared" ca="1" si="209"/>
        <v>0.65700062201976761</v>
      </c>
      <c r="V748" s="190">
        <f t="shared" ca="1" si="209"/>
        <v>0.63200553416732597</v>
      </c>
      <c r="W748" s="187">
        <f t="shared" ca="1" si="209"/>
        <v>0.60787995671463557</v>
      </c>
      <c r="Y748" s="78">
        <f t="shared" ca="1" si="203"/>
        <v>11956597.412922591</v>
      </c>
      <c r="Z748" s="78">
        <f t="shared" ca="1" si="204"/>
        <v>11960453.706392869</v>
      </c>
      <c r="AA748" s="78">
        <f t="shared" ca="1" si="205"/>
        <v>3856.2934702783823</v>
      </c>
    </row>
    <row r="749" spans="1:27" ht="11.25" customHeight="1" x14ac:dyDescent="0.2">
      <c r="A749" s="222">
        <f t="shared" si="206"/>
        <v>739</v>
      </c>
      <c r="B749" s="220">
        <f t="shared" si="196"/>
        <v>1.95E-2</v>
      </c>
      <c r="C749" s="217">
        <f t="shared" si="197"/>
        <v>2.7675000000000004E-3</v>
      </c>
      <c r="D749" s="219">
        <f t="shared" ca="1" si="198"/>
        <v>0.4797001323345047</v>
      </c>
      <c r="E749" s="218">
        <f t="shared" ca="1" si="199"/>
        <v>-5.0906200455546134E-2</v>
      </c>
      <c r="F749" s="187">
        <f t="shared" ca="1" si="200"/>
        <v>-2.513292269961723E-4</v>
      </c>
      <c r="G749" s="217">
        <f t="shared" ca="1" si="201"/>
        <v>2.5161707730038283E-3</v>
      </c>
      <c r="H749" s="187">
        <f t="shared" ca="1" si="202"/>
        <v>2.2016170773003829E-2</v>
      </c>
      <c r="I749" s="191">
        <f t="shared" ca="1" si="209"/>
        <v>0.98847931886232754</v>
      </c>
      <c r="J749" s="190">
        <f t="shared" ca="1" si="209"/>
        <v>0.96291180822894162</v>
      </c>
      <c r="K749" s="190">
        <f t="shared" ca="1" si="209"/>
        <v>0.93500266397308973</v>
      </c>
      <c r="L749" s="190">
        <f t="shared" ca="1" si="209"/>
        <v>0.90570610331611034</v>
      </c>
      <c r="M749" s="190">
        <f t="shared" ca="1" si="209"/>
        <v>0.87572339135011912</v>
      </c>
      <c r="N749" s="190">
        <f t="shared" ca="1" si="209"/>
        <v>0.84556290626048169</v>
      </c>
      <c r="O749" s="190">
        <f t="shared" ca="1" si="209"/>
        <v>0.81558798716645187</v>
      </c>
      <c r="P749" s="190">
        <f t="shared" ca="1" si="209"/>
        <v>0.78605405705293463</v>
      </c>
      <c r="Q749" s="190">
        <f t="shared" ca="1" si="209"/>
        <v>0.75713690914843246</v>
      </c>
      <c r="R749" s="190">
        <f t="shared" ca="1" si="209"/>
        <v>0.72895398656096422</v>
      </c>
      <c r="S749" s="190">
        <f t="shared" ca="1" si="209"/>
        <v>0.70158024306003042</v>
      </c>
      <c r="T749" s="190">
        <f t="shared" ca="1" si="209"/>
        <v>0.67505988372738546</v>
      </c>
      <c r="U749" s="190">
        <f t="shared" ca="1" si="209"/>
        <v>0.64941501016171133</v>
      </c>
      <c r="V749" s="190">
        <f t="shared" ca="1" si="209"/>
        <v>0.62465195996714784</v>
      </c>
      <c r="W749" s="187">
        <f t="shared" ca="1" si="209"/>
        <v>0.60076593951981638</v>
      </c>
      <c r="Y749" s="78">
        <f t="shared" ca="1" si="203"/>
        <v>11852592.168355944</v>
      </c>
      <c r="Z749" s="78">
        <f t="shared" ca="1" si="204"/>
        <v>11856524.306168748</v>
      </c>
      <c r="AA749" s="78">
        <f t="shared" ca="1" si="205"/>
        <v>3932.1378128044307</v>
      </c>
    </row>
    <row r="750" spans="1:27" ht="11.25" customHeight="1" x14ac:dyDescent="0.2">
      <c r="A750" s="222">
        <f t="shared" si="206"/>
        <v>740</v>
      </c>
      <c r="B750" s="220">
        <f t="shared" si="196"/>
        <v>1.95E-2</v>
      </c>
      <c r="C750" s="217">
        <f t="shared" si="197"/>
        <v>2.7675000000000004E-3</v>
      </c>
      <c r="D750" s="219">
        <f t="shared" ca="1" si="198"/>
        <v>0.73270135003468895</v>
      </c>
      <c r="E750" s="218">
        <f t="shared" ca="1" si="199"/>
        <v>0.62100353099210504</v>
      </c>
      <c r="F750" s="187">
        <f t="shared" ca="1" si="200"/>
        <v>3.0659592743016249E-3</v>
      </c>
      <c r="G750" s="217">
        <f t="shared" ca="1" si="201"/>
        <v>5.8334592743016257E-3</v>
      </c>
      <c r="H750" s="187">
        <f t="shared" ca="1" si="202"/>
        <v>2.5333459274301626E-2</v>
      </c>
      <c r="I750" s="191">
        <f t="shared" ca="1" si="209"/>
        <v>0.98694697381186136</v>
      </c>
      <c r="J750" s="190">
        <f t="shared" ca="1" si="209"/>
        <v>0.95898300583019835</v>
      </c>
      <c r="K750" s="190">
        <f t="shared" ca="1" si="209"/>
        <v>0.92939140851249402</v>
      </c>
      <c r="L750" s="190">
        <f t="shared" ca="1" si="209"/>
        <v>0.89895053457459018</v>
      </c>
      <c r="M750" s="190">
        <f t="shared" ca="1" si="209"/>
        <v>0.86822374977833328</v>
      </c>
      <c r="N750" s="190">
        <f t="shared" ca="1" si="209"/>
        <v>0.83761354739026672</v>
      </c>
      <c r="O750" s="190">
        <f t="shared" ca="1" si="209"/>
        <v>0.80740317893133406</v>
      </c>
      <c r="P750" s="190">
        <f t="shared" ca="1" si="209"/>
        <v>0.7777881620090028</v>
      </c>
      <c r="Q750" s="190">
        <f t="shared" ca="1" si="209"/>
        <v>0.74889985836575956</v>
      </c>
      <c r="R750" s="190">
        <f t="shared" ca="1" si="209"/>
        <v>0.720822975969865</v>
      </c>
      <c r="S750" s="190">
        <f t="shared" ca="1" si="209"/>
        <v>0.69360848409566955</v>
      </c>
      <c r="T750" s="190">
        <f t="shared" ca="1" si="209"/>
        <v>0.66728310085470544</v>
      </c>
      <c r="U750" s="190">
        <f t="shared" ca="1" si="209"/>
        <v>0.6418562381728864</v>
      </c>
      <c r="V750" s="190">
        <f t="shared" ca="1" si="209"/>
        <v>0.61732507063870434</v>
      </c>
      <c r="W750" s="187">
        <f t="shared" ca="1" si="209"/>
        <v>0.59367822535047809</v>
      </c>
      <c r="Y750" s="78">
        <f t="shared" ca="1" si="203"/>
        <v>11748774.514286151</v>
      </c>
      <c r="Z750" s="78">
        <f t="shared" ca="1" si="204"/>
        <v>11752782.713652942</v>
      </c>
      <c r="AA750" s="78">
        <f t="shared" ca="1" si="205"/>
        <v>4008.1993667911738</v>
      </c>
    </row>
    <row r="751" spans="1:27" ht="11.25" customHeight="1" x14ac:dyDescent="0.2">
      <c r="A751" s="222">
        <f t="shared" si="206"/>
        <v>741</v>
      </c>
      <c r="B751" s="220">
        <f t="shared" si="196"/>
        <v>1.95E-2</v>
      </c>
      <c r="C751" s="217">
        <f t="shared" si="197"/>
        <v>2.7675000000000004E-3</v>
      </c>
      <c r="D751" s="219">
        <f t="shared" ca="1" si="198"/>
        <v>4.387244365436338E-2</v>
      </c>
      <c r="E751" s="218">
        <f t="shared" ca="1" si="199"/>
        <v>-1.7074153067633686</v>
      </c>
      <c r="F751" s="187">
        <f t="shared" ca="1" si="200"/>
        <v>-8.4296876484624313E-3</v>
      </c>
      <c r="G751" s="217">
        <f t="shared" ca="1" si="201"/>
        <v>-5.6621876484624304E-3</v>
      </c>
      <c r="H751" s="187">
        <f t="shared" ca="1" si="202"/>
        <v>1.383781235153757E-2</v>
      </c>
      <c r="I751" s="191">
        <f t="shared" ref="I751:W760" ca="1" si="210">I$8*EXP(-$H751*I$9)</f>
        <v>0.99226729396763325</v>
      </c>
      <c r="J751" s="190">
        <f t="shared" ca="1" si="210"/>
        <v>0.9726666713709653</v>
      </c>
      <c r="K751" s="190">
        <f t="shared" ca="1" si="210"/>
        <v>0.94898165573784832</v>
      </c>
      <c r="L751" s="190">
        <f t="shared" ca="1" si="210"/>
        <v>0.92257877268064736</v>
      </c>
      <c r="M751" s="190">
        <f t="shared" ca="1" si="210"/>
        <v>0.89449071263416091</v>
      </c>
      <c r="N751" s="190">
        <f t="shared" ca="1" si="210"/>
        <v>0.86548482113107383</v>
      </c>
      <c r="O751" s="190">
        <f t="shared" ca="1" si="210"/>
        <v>0.83612279090661901</v>
      </c>
      <c r="P751" s="190">
        <f t="shared" ca="1" si="210"/>
        <v>0.80680978482776211</v>
      </c>
      <c r="Q751" s="190">
        <f t="shared" ca="1" si="210"/>
        <v>0.77783341638138992</v>
      </c>
      <c r="R751" s="190">
        <f t="shared" ca="1" si="210"/>
        <v>0.74939393335434878</v>
      </c>
      <c r="S751" s="190">
        <f t="shared" ca="1" si="210"/>
        <v>0.72162719282382282</v>
      </c>
      <c r="T751" s="190">
        <f t="shared" ca="1" si="210"/>
        <v>0.6946219349049032</v>
      </c>
      <c r="U751" s="190">
        <f t="shared" ca="1" si="210"/>
        <v>0.66843265278704467</v>
      </c>
      <c r="V751" s="190">
        <f t="shared" ca="1" si="210"/>
        <v>0.64308911650465705</v>
      </c>
      <c r="W751" s="187">
        <f t="shared" ca="1" si="210"/>
        <v>0.61860338339123311</v>
      </c>
      <c r="Y751" s="78">
        <f t="shared" ca="1" si="203"/>
        <v>12113004.133404111</v>
      </c>
      <c r="Z751" s="78">
        <f t="shared" ca="1" si="204"/>
        <v>12116747.146121092</v>
      </c>
      <c r="AA751" s="78">
        <f t="shared" ca="1" si="205"/>
        <v>3743.012716980651</v>
      </c>
    </row>
    <row r="752" spans="1:27" ht="11.25" customHeight="1" x14ac:dyDescent="0.2">
      <c r="A752" s="222">
        <f t="shared" si="206"/>
        <v>742</v>
      </c>
      <c r="B752" s="220">
        <f t="shared" si="196"/>
        <v>1.95E-2</v>
      </c>
      <c r="C752" s="217">
        <f t="shared" si="197"/>
        <v>2.7675000000000004E-3</v>
      </c>
      <c r="D752" s="219">
        <f t="shared" ca="1" si="198"/>
        <v>0.70585457157711817</v>
      </c>
      <c r="E752" s="218">
        <f t="shared" ca="1" si="199"/>
        <v>0.5413144578964787</v>
      </c>
      <c r="F752" s="187">
        <f t="shared" ca="1" si="200"/>
        <v>2.6725259997311753E-3</v>
      </c>
      <c r="G752" s="217">
        <f t="shared" ca="1" si="201"/>
        <v>5.4400259997311757E-3</v>
      </c>
      <c r="H752" s="187">
        <f t="shared" ca="1" si="202"/>
        <v>2.4940025999731177E-2</v>
      </c>
      <c r="I752" s="191">
        <f t="shared" ca="1" si="210"/>
        <v>0.9871285870249793</v>
      </c>
      <c r="J752" s="190">
        <f t="shared" ca="1" si="210"/>
        <v>0.95944812605624774</v>
      </c>
      <c r="K752" s="190">
        <f t="shared" ca="1" si="210"/>
        <v>0.93005514419241486</v>
      </c>
      <c r="L752" s="190">
        <f t="shared" ca="1" si="210"/>
        <v>0.89974910979006228</v>
      </c>
      <c r="M752" s="190">
        <f t="shared" ca="1" si="210"/>
        <v>0.8691098460150426</v>
      </c>
      <c r="N752" s="190">
        <f t="shared" ca="1" si="210"/>
        <v>0.83855242829196386</v>
      </c>
      <c r="O752" s="190">
        <f t="shared" ca="1" si="210"/>
        <v>0.80836959493395943</v>
      </c>
      <c r="P752" s="190">
        <f t="shared" ca="1" si="210"/>
        <v>0.77876394321220765</v>
      </c>
      <c r="Q752" s="190">
        <f t="shared" ca="1" si="210"/>
        <v>0.74987207676296208</v>
      </c>
      <c r="R752" s="190">
        <f t="shared" ca="1" si="210"/>
        <v>0.72178256055051382</v>
      </c>
      <c r="S752" s="190">
        <f t="shared" ca="1" si="210"/>
        <v>0.69454918703613333</v>
      </c>
      <c r="T752" s="190">
        <f t="shared" ca="1" si="210"/>
        <v>0.66820073115514611</v>
      </c>
      <c r="U752" s="190">
        <f t="shared" ca="1" si="210"/>
        <v>0.64274809652166998</v>
      </c>
      <c r="V752" s="190">
        <f t="shared" ca="1" si="210"/>
        <v>0.61818953434158519</v>
      </c>
      <c r="W752" s="187">
        <f t="shared" ca="1" si="210"/>
        <v>0.59451444444611146</v>
      </c>
      <c r="Y752" s="78">
        <f t="shared" ca="1" si="203"/>
        <v>11761033.410331</v>
      </c>
      <c r="Z752" s="78">
        <f t="shared" ca="1" si="204"/>
        <v>11765032.611512776</v>
      </c>
      <c r="AA752" s="78">
        <f t="shared" ca="1" si="205"/>
        <v>3999.2011817768216</v>
      </c>
    </row>
    <row r="753" spans="1:27" ht="11.25" customHeight="1" x14ac:dyDescent="0.2">
      <c r="A753" s="222">
        <f t="shared" si="206"/>
        <v>743</v>
      </c>
      <c r="B753" s="220">
        <f t="shared" si="196"/>
        <v>1.95E-2</v>
      </c>
      <c r="C753" s="217">
        <f t="shared" si="197"/>
        <v>2.7675000000000004E-3</v>
      </c>
      <c r="D753" s="219">
        <f t="shared" ca="1" si="198"/>
        <v>0.14801145570621699</v>
      </c>
      <c r="E753" s="218">
        <f t="shared" ca="1" si="199"/>
        <v>-1.0450001257312656</v>
      </c>
      <c r="F753" s="187">
        <f t="shared" ca="1" si="200"/>
        <v>-5.1592747339352409E-3</v>
      </c>
      <c r="G753" s="217">
        <f t="shared" ca="1" si="201"/>
        <v>-2.3917747339352404E-3</v>
      </c>
      <c r="H753" s="187">
        <f t="shared" ca="1" si="202"/>
        <v>1.7108225266064758E-2</v>
      </c>
      <c r="I753" s="191">
        <f t="shared" ca="1" si="210"/>
        <v>0.99075079623839724</v>
      </c>
      <c r="J753" s="190">
        <f t="shared" ca="1" si="210"/>
        <v>0.96875403406723337</v>
      </c>
      <c r="K753" s="190">
        <f t="shared" ca="1" si="210"/>
        <v>0.94336674563042933</v>
      </c>
      <c r="L753" s="190">
        <f t="shared" ca="1" si="210"/>
        <v>0.91579423324303266</v>
      </c>
      <c r="M753" s="190">
        <f t="shared" ca="1" si="210"/>
        <v>0.88693813683623213</v>
      </c>
      <c r="N753" s="190">
        <f t="shared" ca="1" si="210"/>
        <v>0.85746261308939831</v>
      </c>
      <c r="O753" s="190">
        <f t="shared" ca="1" si="210"/>
        <v>0.82784988675564708</v>
      </c>
      <c r="P753" s="190">
        <f t="shared" ca="1" si="210"/>
        <v>0.79844489247896644</v>
      </c>
      <c r="Q753" s="190">
        <f t="shared" ca="1" si="210"/>
        <v>0.76949013726603377</v>
      </c>
      <c r="R753" s="190">
        <f t="shared" ca="1" si="210"/>
        <v>0.74115239498212149</v>
      </c>
      <c r="S753" s="190">
        <f t="shared" ca="1" si="210"/>
        <v>0.71354286263806255</v>
      </c>
      <c r="T753" s="190">
        <f t="shared" ca="1" si="210"/>
        <v>0.68673222566401293</v>
      </c>
      <c r="U753" s="190">
        <f t="shared" ca="1" si="210"/>
        <v>0.66076183300001434</v>
      </c>
      <c r="V753" s="190">
        <f t="shared" ca="1" si="210"/>
        <v>0.63565193871469072</v>
      </c>
      <c r="W753" s="187">
        <f t="shared" ca="1" si="210"/>
        <v>0.61140775255607127</v>
      </c>
      <c r="Y753" s="78">
        <f t="shared" ca="1" si="203"/>
        <v>12008100.483160341</v>
      </c>
      <c r="Z753" s="78">
        <f t="shared" ca="1" si="204"/>
        <v>12011919.365482505</v>
      </c>
      <c r="AA753" s="78">
        <f t="shared" ca="1" si="205"/>
        <v>3818.8823221642524</v>
      </c>
    </row>
    <row r="754" spans="1:27" ht="11.25" customHeight="1" x14ac:dyDescent="0.2">
      <c r="A754" s="222">
        <f t="shared" si="206"/>
        <v>744</v>
      </c>
      <c r="B754" s="220">
        <f t="shared" si="196"/>
        <v>1.95E-2</v>
      </c>
      <c r="C754" s="217">
        <f t="shared" si="197"/>
        <v>2.7675000000000004E-3</v>
      </c>
      <c r="D754" s="219">
        <f t="shared" ca="1" si="198"/>
        <v>0.60654543590572374</v>
      </c>
      <c r="E754" s="218">
        <f t="shared" ca="1" si="199"/>
        <v>0.27032643730742978</v>
      </c>
      <c r="F754" s="187">
        <f t="shared" ca="1" si="200"/>
        <v>1.3346298469954561E-3</v>
      </c>
      <c r="G754" s="217">
        <f t="shared" ca="1" si="201"/>
        <v>4.1021298469954568E-3</v>
      </c>
      <c r="H754" s="187">
        <f t="shared" ca="1" si="202"/>
        <v>2.3602129846995456E-2</v>
      </c>
      <c r="I754" s="191">
        <f t="shared" ca="1" si="210"/>
        <v>0.98774642498695486</v>
      </c>
      <c r="J754" s="190">
        <f t="shared" ca="1" si="210"/>
        <v>0.96103148704600805</v>
      </c>
      <c r="K754" s="190">
        <f t="shared" ca="1" si="210"/>
        <v>0.93231577044947633</v>
      </c>
      <c r="L754" s="190">
        <f t="shared" ca="1" si="210"/>
        <v>0.9024700299099877</v>
      </c>
      <c r="M754" s="190">
        <f t="shared" ca="1" si="210"/>
        <v>0.87212984747223277</v>
      </c>
      <c r="N754" s="190">
        <f t="shared" ca="1" si="210"/>
        <v>0.84175303684633884</v>
      </c>
      <c r="O754" s="190">
        <f t="shared" ca="1" si="210"/>
        <v>0.81166462046548826</v>
      </c>
      <c r="P754" s="190">
        <f t="shared" ca="1" si="210"/>
        <v>0.78209132116446456</v>
      </c>
      <c r="Q754" s="190">
        <f t="shared" ca="1" si="210"/>
        <v>0.75318762375284065</v>
      </c>
      <c r="R754" s="190">
        <f t="shared" ca="1" si="210"/>
        <v>0.72505526027335565</v>
      </c>
      <c r="S754" s="190">
        <f t="shared" ca="1" si="210"/>
        <v>0.69775766662026584</v>
      </c>
      <c r="T754" s="190">
        <f t="shared" ca="1" si="210"/>
        <v>0.67133064654489982</v>
      </c>
      <c r="U754" s="190">
        <f t="shared" ca="1" si="210"/>
        <v>0.64579020299998136</v>
      </c>
      <c r="V754" s="190">
        <f t="shared" ca="1" si="210"/>
        <v>0.62113826863557375</v>
      </c>
      <c r="W754" s="187">
        <f t="shared" ca="1" si="210"/>
        <v>0.59736688622616119</v>
      </c>
      <c r="Y754" s="78">
        <f t="shared" ca="1" si="203"/>
        <v>11802829.093394028</v>
      </c>
      <c r="Z754" s="78">
        <f t="shared" ca="1" si="204"/>
        <v>11806797.648884259</v>
      </c>
      <c r="AA754" s="78">
        <f t="shared" ca="1" si="205"/>
        <v>3968.5554902311414</v>
      </c>
    </row>
    <row r="755" spans="1:27" ht="11.25" customHeight="1" x14ac:dyDescent="0.2">
      <c r="A755" s="222">
        <f t="shared" si="206"/>
        <v>745</v>
      </c>
      <c r="B755" s="220">
        <f t="shared" si="196"/>
        <v>1.95E-2</v>
      </c>
      <c r="C755" s="217">
        <f t="shared" si="197"/>
        <v>2.7675000000000004E-3</v>
      </c>
      <c r="D755" s="219">
        <f t="shared" ca="1" si="198"/>
        <v>0.31201857746182637</v>
      </c>
      <c r="E755" s="218">
        <f t="shared" ca="1" si="199"/>
        <v>-0.49013672098565397</v>
      </c>
      <c r="F755" s="187">
        <f t="shared" ca="1" si="200"/>
        <v>-2.4198561689029404E-3</v>
      </c>
      <c r="G755" s="217">
        <f t="shared" ca="1" si="201"/>
        <v>3.4764383109706001E-4</v>
      </c>
      <c r="H755" s="187">
        <f t="shared" ca="1" si="202"/>
        <v>1.9847643831097061E-2</v>
      </c>
      <c r="I755" s="191">
        <f t="shared" ca="1" si="210"/>
        <v>0.98948230569171913</v>
      </c>
      <c r="J755" s="190">
        <f t="shared" ca="1" si="210"/>
        <v>0.96548878053963372</v>
      </c>
      <c r="K755" s="190">
        <f t="shared" ca="1" si="210"/>
        <v>0.93868906686001441</v>
      </c>
      <c r="L755" s="190">
        <f t="shared" ca="1" si="210"/>
        <v>0.91014966716997237</v>
      </c>
      <c r="M755" s="190">
        <f t="shared" ca="1" si="210"/>
        <v>0.8806609225424844</v>
      </c>
      <c r="N755" s="190">
        <f t="shared" ca="1" si="210"/>
        <v>0.85080017303061772</v>
      </c>
      <c r="O755" s="190">
        <f t="shared" ca="1" si="210"/>
        <v>0.8209832294049576</v>
      </c>
      <c r="P755" s="190">
        <f t="shared" ca="1" si="210"/>
        <v>0.79150493498434404</v>
      </c>
      <c r="Q755" s="190">
        <f t="shared" ca="1" si="210"/>
        <v>0.76257041556695049</v>
      </c>
      <c r="R755" s="190">
        <f t="shared" ca="1" si="210"/>
        <v>0.73431877756872943</v>
      </c>
      <c r="S755" s="190">
        <f t="shared" ca="1" si="210"/>
        <v>0.70684087617361879</v>
      </c>
      <c r="T755" s="190">
        <f t="shared" ca="1" si="210"/>
        <v>0.68019252634829963</v>
      </c>
      <c r="U755" s="190">
        <f t="shared" ca="1" si="210"/>
        <v>0.65440426377384375</v>
      </c>
      <c r="V755" s="190">
        <f t="shared" ca="1" si="210"/>
        <v>0.62948852150811563</v>
      </c>
      <c r="W755" s="187">
        <f t="shared" ca="1" si="210"/>
        <v>0.60544488583047917</v>
      </c>
      <c r="Y755" s="78">
        <f t="shared" ca="1" si="203"/>
        <v>11921019.346993782</v>
      </c>
      <c r="Z755" s="78">
        <f t="shared" ca="1" si="204"/>
        <v>11924901.542197807</v>
      </c>
      <c r="AA755" s="78">
        <f t="shared" ca="1" si="205"/>
        <v>3882.1952040251344</v>
      </c>
    </row>
    <row r="756" spans="1:27" ht="11.25" customHeight="1" x14ac:dyDescent="0.2">
      <c r="A756" s="222">
        <f t="shared" si="206"/>
        <v>746</v>
      </c>
      <c r="B756" s="220">
        <f t="shared" si="196"/>
        <v>1.95E-2</v>
      </c>
      <c r="C756" s="217">
        <f t="shared" si="197"/>
        <v>2.7675000000000004E-3</v>
      </c>
      <c r="D756" s="219">
        <f t="shared" ca="1" si="198"/>
        <v>0.84673465851032714</v>
      </c>
      <c r="E756" s="218">
        <f t="shared" ca="1" si="199"/>
        <v>1.0225288124705807</v>
      </c>
      <c r="F756" s="187">
        <f t="shared" ca="1" si="200"/>
        <v>5.0483315140355629E-3</v>
      </c>
      <c r="G756" s="217">
        <f t="shared" ca="1" si="201"/>
        <v>7.8158315140355629E-3</v>
      </c>
      <c r="H756" s="187">
        <f t="shared" ca="1" si="202"/>
        <v>2.7315831514035563E-2</v>
      </c>
      <c r="I756" s="191">
        <f t="shared" ca="1" si="210"/>
        <v>0.98603239675087617</v>
      </c>
      <c r="J756" s="190">
        <f t="shared" ca="1" si="210"/>
        <v>0.95664285626061452</v>
      </c>
      <c r="K756" s="190">
        <f t="shared" ca="1" si="210"/>
        <v>0.92605427655215355</v>
      </c>
      <c r="L756" s="190">
        <f t="shared" ca="1" si="210"/>
        <v>0.89493756422280524</v>
      </c>
      <c r="M756" s="190">
        <f t="shared" ca="1" si="210"/>
        <v>0.86377274680053651</v>
      </c>
      <c r="N756" s="190">
        <f t="shared" ca="1" si="210"/>
        <v>0.83289882427514339</v>
      </c>
      <c r="O756" s="190">
        <f t="shared" ca="1" si="210"/>
        <v>0.80255129638118239</v>
      </c>
      <c r="P756" s="190">
        <f t="shared" ca="1" si="210"/>
        <v>0.77289011195064072</v>
      </c>
      <c r="Q756" s="190">
        <f t="shared" ca="1" si="210"/>
        <v>0.74402033379719668</v>
      </c>
      <c r="R756" s="190">
        <f t="shared" ca="1" si="210"/>
        <v>0.71600733937123806</v>
      </c>
      <c r="S756" s="190">
        <f t="shared" ca="1" si="210"/>
        <v>0.68888795992589336</v>
      </c>
      <c r="T756" s="190">
        <f t="shared" ca="1" si="210"/>
        <v>0.66267861964322139</v>
      </c>
      <c r="U756" s="190">
        <f t="shared" ca="1" si="210"/>
        <v>0.63738126844899035</v>
      </c>
      <c r="V756" s="190">
        <f t="shared" ca="1" si="210"/>
        <v>0.61298769733735703</v>
      </c>
      <c r="W756" s="187">
        <f t="shared" ca="1" si="210"/>
        <v>0.58948267062038684</v>
      </c>
      <c r="Y756" s="78">
        <f t="shared" ca="1" si="203"/>
        <v>11687225.962338235</v>
      </c>
      <c r="Z756" s="78">
        <f t="shared" ca="1" si="204"/>
        <v>11691279.401121493</v>
      </c>
      <c r="AA756" s="78">
        <f t="shared" ca="1" si="205"/>
        <v>4053.4387832581997</v>
      </c>
    </row>
    <row r="757" spans="1:27" ht="11.25" customHeight="1" x14ac:dyDescent="0.2">
      <c r="A757" s="222">
        <f t="shared" si="206"/>
        <v>747</v>
      </c>
      <c r="B757" s="220">
        <f t="shared" si="196"/>
        <v>1.95E-2</v>
      </c>
      <c r="C757" s="217">
        <f t="shared" si="197"/>
        <v>2.7675000000000004E-3</v>
      </c>
      <c r="D757" s="219">
        <f t="shared" ca="1" si="198"/>
        <v>0.23519212724292149</v>
      </c>
      <c r="E757" s="218">
        <f t="shared" ca="1" si="199"/>
        <v>-0.7218539850447705</v>
      </c>
      <c r="F757" s="187">
        <f t="shared" ca="1" si="200"/>
        <v>-3.5638684962126846E-3</v>
      </c>
      <c r="G757" s="217">
        <f t="shared" ca="1" si="201"/>
        <v>-7.9636849621268421E-4</v>
      </c>
      <c r="H757" s="187">
        <f t="shared" ca="1" si="202"/>
        <v>1.8703631503787316E-2</v>
      </c>
      <c r="I757" s="191">
        <f t="shared" ca="1" si="210"/>
        <v>0.99001184414216103</v>
      </c>
      <c r="J757" s="190">
        <f t="shared" ca="1" si="210"/>
        <v>0.96685104701978197</v>
      </c>
      <c r="K757" s="190">
        <f t="shared" ca="1" si="210"/>
        <v>0.94063969148894677</v>
      </c>
      <c r="L757" s="190">
        <f t="shared" ca="1" si="210"/>
        <v>0.91250265898617566</v>
      </c>
      <c r="M757" s="190">
        <f t="shared" ca="1" si="210"/>
        <v>0.8832769379164912</v>
      </c>
      <c r="N757" s="190">
        <f t="shared" ca="1" si="210"/>
        <v>0.8535761653399222</v>
      </c>
      <c r="O757" s="190">
        <f t="shared" ca="1" si="210"/>
        <v>0.82384387008339954</v>
      </c>
      <c r="P757" s="190">
        <f t="shared" ca="1" si="210"/>
        <v>0.7943957744207687</v>
      </c>
      <c r="Q757" s="190">
        <f t="shared" ca="1" si="210"/>
        <v>0.76545257056399152</v>
      </c>
      <c r="R757" s="190">
        <f t="shared" ca="1" si="210"/>
        <v>0.73716487817577048</v>
      </c>
      <c r="S757" s="190">
        <f t="shared" ca="1" si="210"/>
        <v>0.70963201277478827</v>
      </c>
      <c r="T757" s="190">
        <f t="shared" ca="1" si="210"/>
        <v>0.68291597156387651</v>
      </c>
      <c r="U757" s="190">
        <f t="shared" ca="1" si="210"/>
        <v>0.65705178429954436</v>
      </c>
      <c r="V757" s="190">
        <f t="shared" ca="1" si="210"/>
        <v>0.63205513369055877</v>
      </c>
      <c r="W757" s="187">
        <f t="shared" ca="1" si="210"/>
        <v>0.6079279420879462</v>
      </c>
      <c r="Y757" s="78">
        <f t="shared" ca="1" si="203"/>
        <v>11957298.282554124</v>
      </c>
      <c r="Z757" s="78">
        <f t="shared" ca="1" si="204"/>
        <v>11961154.066242725</v>
      </c>
      <c r="AA757" s="78">
        <f t="shared" ca="1" si="205"/>
        <v>3855.7836886011064</v>
      </c>
    </row>
    <row r="758" spans="1:27" ht="11.25" customHeight="1" x14ac:dyDescent="0.2">
      <c r="A758" s="222">
        <f t="shared" si="206"/>
        <v>748</v>
      </c>
      <c r="B758" s="220">
        <f t="shared" si="196"/>
        <v>1.95E-2</v>
      </c>
      <c r="C758" s="217">
        <f t="shared" si="197"/>
        <v>2.7675000000000004E-3</v>
      </c>
      <c r="D758" s="219">
        <f t="shared" ca="1" si="198"/>
        <v>0.9235515367323831</v>
      </c>
      <c r="E758" s="218">
        <f t="shared" ca="1" si="199"/>
        <v>1.4293734453410916</v>
      </c>
      <c r="F758" s="187">
        <f t="shared" ca="1" si="200"/>
        <v>7.056965947009569E-3</v>
      </c>
      <c r="G758" s="217">
        <f t="shared" ca="1" si="201"/>
        <v>9.824465947009569E-3</v>
      </c>
      <c r="H758" s="187">
        <f t="shared" ca="1" si="202"/>
        <v>2.9324465947009569E-2</v>
      </c>
      <c r="I758" s="191">
        <f t="shared" ca="1" si="210"/>
        <v>0.98510656792576012</v>
      </c>
      <c r="J758" s="190">
        <f t="shared" ca="1" si="210"/>
        <v>0.95427752915869757</v>
      </c>
      <c r="K758" s="190">
        <f t="shared" ca="1" si="210"/>
        <v>0.92268515621931124</v>
      </c>
      <c r="L758" s="190">
        <f t="shared" ca="1" si="210"/>
        <v>0.8908897019383869</v>
      </c>
      <c r="M758" s="190">
        <f t="shared" ca="1" si="210"/>
        <v>0.85928605081034715</v>
      </c>
      <c r="N758" s="190">
        <f t="shared" ca="1" si="210"/>
        <v>0.82814870820431796</v>
      </c>
      <c r="O758" s="190">
        <f t="shared" ca="1" si="210"/>
        <v>0.79766487406033149</v>
      </c>
      <c r="P758" s="190">
        <f t="shared" ca="1" si="210"/>
        <v>0.76795863300278677</v>
      </c>
      <c r="Q758" s="190">
        <f t="shared" ca="1" si="210"/>
        <v>0.73910859258340988</v>
      </c>
      <c r="R758" s="190">
        <f t="shared" ca="1" si="210"/>
        <v>0.71116071910912337</v>
      </c>
      <c r="S758" s="190">
        <f t="shared" ca="1" si="210"/>
        <v>0.68413766584792635</v>
      </c>
      <c r="T758" s="190">
        <f t="shared" ca="1" si="210"/>
        <v>0.65804554456921849</v>
      </c>
      <c r="U758" s="190">
        <f t="shared" ca="1" si="210"/>
        <v>0.63287883581071658</v>
      </c>
      <c r="V758" s="190">
        <f t="shared" ca="1" si="210"/>
        <v>0.60862394512739992</v>
      </c>
      <c r="W758" s="187">
        <f t="shared" ca="1" si="210"/>
        <v>0.58526177482298236</v>
      </c>
      <c r="Y758" s="78">
        <f t="shared" ca="1" si="203"/>
        <v>11625234.299190717</v>
      </c>
      <c r="Z758" s="78">
        <f t="shared" ca="1" si="204"/>
        <v>11629333.399363769</v>
      </c>
      <c r="AA758" s="78">
        <f t="shared" ca="1" si="205"/>
        <v>4099.1001730524004</v>
      </c>
    </row>
    <row r="759" spans="1:27" ht="11.25" customHeight="1" x14ac:dyDescent="0.2">
      <c r="A759" s="222">
        <f t="shared" si="206"/>
        <v>749</v>
      </c>
      <c r="B759" s="220">
        <f t="shared" si="196"/>
        <v>1.95E-2</v>
      </c>
      <c r="C759" s="217">
        <f t="shared" si="197"/>
        <v>2.7675000000000004E-3</v>
      </c>
      <c r="D759" s="219">
        <f t="shared" ca="1" si="198"/>
        <v>0.46802040848070092</v>
      </c>
      <c r="E759" s="218">
        <f t="shared" ca="1" si="199"/>
        <v>-8.02469913330323E-2</v>
      </c>
      <c r="F759" s="187">
        <f t="shared" ca="1" si="200"/>
        <v>-3.9618777516329515E-4</v>
      </c>
      <c r="G759" s="217">
        <f t="shared" ca="1" si="201"/>
        <v>2.3713122248367052E-3</v>
      </c>
      <c r="H759" s="187">
        <f t="shared" ca="1" si="202"/>
        <v>2.1871312224836705E-2</v>
      </c>
      <c r="I759" s="191">
        <f t="shared" ca="1" si="210"/>
        <v>0.98854628712094417</v>
      </c>
      <c r="J759" s="190">
        <f t="shared" ca="1" si="210"/>
        <v>0.96308373651677848</v>
      </c>
      <c r="K759" s="190">
        <f t="shared" ca="1" si="210"/>
        <v>0.93524846542673024</v>
      </c>
      <c r="L759" s="190">
        <f t="shared" ca="1" si="210"/>
        <v>0.90600225795010847</v>
      </c>
      <c r="M759" s="190">
        <f t="shared" ca="1" si="210"/>
        <v>0.87605235601898879</v>
      </c>
      <c r="N759" s="190">
        <f t="shared" ca="1" si="210"/>
        <v>0.84591175090448723</v>
      </c>
      <c r="O759" s="190">
        <f t="shared" ca="1" si="210"/>
        <v>0.81594728399122207</v>
      </c>
      <c r="P759" s="190">
        <f t="shared" ca="1" si="210"/>
        <v>0.78641700516070812</v>
      </c>
      <c r="Q759" s="190">
        <f t="shared" ca="1" si="210"/>
        <v>0.75749865997110688</v>
      </c>
      <c r="R759" s="190">
        <f t="shared" ca="1" si="210"/>
        <v>0.72931113211644827</v>
      </c>
      <c r="S759" s="190">
        <f t="shared" ca="1" si="210"/>
        <v>0.70193043207813621</v>
      </c>
      <c r="T759" s="190">
        <f t="shared" ca="1" si="210"/>
        <v>0.67540153606181774</v>
      </c>
      <c r="U759" s="190">
        <f t="shared" ca="1" si="210"/>
        <v>0.64974710562885007</v>
      </c>
      <c r="V759" s="190">
        <f t="shared" ca="1" si="210"/>
        <v>0.62497388294714951</v>
      </c>
      <c r="W759" s="187">
        <f t="shared" ca="1" si="210"/>
        <v>0.60107736501447795</v>
      </c>
      <c r="Y759" s="78">
        <f t="shared" ca="1" si="203"/>
        <v>11857149.256907955</v>
      </c>
      <c r="Z759" s="78">
        <f t="shared" ca="1" si="204"/>
        <v>11861078.063725375</v>
      </c>
      <c r="AA759" s="78">
        <f t="shared" ca="1" si="205"/>
        <v>3928.806817419827</v>
      </c>
    </row>
    <row r="760" spans="1:27" ht="11.25" customHeight="1" x14ac:dyDescent="0.2">
      <c r="A760" s="222">
        <f t="shared" si="206"/>
        <v>750</v>
      </c>
      <c r="B760" s="220">
        <f t="shared" si="196"/>
        <v>1.95E-2</v>
      </c>
      <c r="C760" s="217">
        <f t="shared" si="197"/>
        <v>2.7675000000000004E-3</v>
      </c>
      <c r="D760" s="219">
        <f t="shared" ca="1" si="198"/>
        <v>0.81044703350885428</v>
      </c>
      <c r="E760" s="218">
        <f t="shared" ca="1" si="199"/>
        <v>0.87954483786190274</v>
      </c>
      <c r="F760" s="187">
        <f t="shared" ca="1" si="200"/>
        <v>4.3424047017876022E-3</v>
      </c>
      <c r="G760" s="217">
        <f t="shared" ca="1" si="201"/>
        <v>7.1099047017876022E-3</v>
      </c>
      <c r="H760" s="187">
        <f t="shared" ca="1" si="202"/>
        <v>2.6609904701787604E-2</v>
      </c>
      <c r="I760" s="191">
        <f t="shared" ca="1" si="210"/>
        <v>0.98635798230894556</v>
      </c>
      <c r="J760" s="190">
        <f t="shared" ca="1" si="210"/>
        <v>0.95747553289592136</v>
      </c>
      <c r="K760" s="190">
        <f t="shared" ca="1" si="210"/>
        <v>0.92724126008339158</v>
      </c>
      <c r="L760" s="190">
        <f t="shared" ca="1" si="210"/>
        <v>0.89636453322631726</v>
      </c>
      <c r="M760" s="190">
        <f t="shared" ca="1" si="210"/>
        <v>0.86535513594334301</v>
      </c>
      <c r="N760" s="190">
        <f t="shared" ca="1" si="210"/>
        <v>0.8345746965624814</v>
      </c>
      <c r="O760" s="190">
        <f t="shared" ca="1" si="210"/>
        <v>0.80427570992079189</v>
      </c>
      <c r="P760" s="190">
        <f t="shared" ca="1" si="210"/>
        <v>0.77463077121825219</v>
      </c>
      <c r="Q760" s="190">
        <f t="shared" ca="1" si="210"/>
        <v>0.74575428674691413</v>
      </c>
      <c r="R760" s="190">
        <f t="shared" ca="1" si="210"/>
        <v>0.71771849781874986</v>
      </c>
      <c r="S760" s="190">
        <f t="shared" ca="1" si="210"/>
        <v>0.69056525364903831</v>
      </c>
      <c r="T760" s="190">
        <f t="shared" ca="1" si="210"/>
        <v>0.66431463080799658</v>
      </c>
      <c r="U760" s="190">
        <f t="shared" ca="1" si="210"/>
        <v>0.63897122613162005</v>
      </c>
      <c r="V760" s="190">
        <f t="shared" ca="1" si="210"/>
        <v>0.61452873987995027</v>
      </c>
      <c r="W760" s="187">
        <f t="shared" ca="1" si="210"/>
        <v>0.59097330604539333</v>
      </c>
      <c r="Y760" s="78">
        <f t="shared" ca="1" si="203"/>
        <v>11709101.563239105</v>
      </c>
      <c r="Z760" s="78">
        <f t="shared" ca="1" si="204"/>
        <v>11713138.911527939</v>
      </c>
      <c r="AA760" s="78">
        <f t="shared" ca="1" si="205"/>
        <v>4037.348288834095</v>
      </c>
    </row>
    <row r="761" spans="1:27" ht="11.25" customHeight="1" x14ac:dyDescent="0.2">
      <c r="A761" s="222">
        <f t="shared" si="206"/>
        <v>751</v>
      </c>
      <c r="B761" s="220">
        <f t="shared" si="196"/>
        <v>1.95E-2</v>
      </c>
      <c r="C761" s="217">
        <f t="shared" si="197"/>
        <v>2.7675000000000004E-3</v>
      </c>
      <c r="D761" s="219">
        <f t="shared" ca="1" si="198"/>
        <v>0.64608636008021147</v>
      </c>
      <c r="E761" s="218">
        <f t="shared" ca="1" si="199"/>
        <v>0.37477571078886396</v>
      </c>
      <c r="F761" s="187">
        <f t="shared" ca="1" si="200"/>
        <v>1.8503068161953963E-3</v>
      </c>
      <c r="G761" s="217">
        <f t="shared" ca="1" si="201"/>
        <v>4.6178068161953963E-3</v>
      </c>
      <c r="H761" s="187">
        <f t="shared" ca="1" si="202"/>
        <v>2.4117806816195395E-2</v>
      </c>
      <c r="I761" s="191">
        <f t="shared" ref="I761:W770" ca="1" si="211">I$8*EXP(-$H761*I$9)</f>
        <v>0.98750824053216968</v>
      </c>
      <c r="J761" s="190">
        <f t="shared" ca="1" si="211"/>
        <v>0.96042088918455548</v>
      </c>
      <c r="K761" s="190">
        <f t="shared" ca="1" si="211"/>
        <v>0.93144378751952306</v>
      </c>
      <c r="L761" s="190">
        <f t="shared" ca="1" si="211"/>
        <v>0.90142030878119384</v>
      </c>
      <c r="M761" s="190">
        <f t="shared" ca="1" si="211"/>
        <v>0.87096458110948938</v>
      </c>
      <c r="N761" s="190">
        <f t="shared" ca="1" si="211"/>
        <v>0.84051795409729713</v>
      </c>
      <c r="O761" s="190">
        <f t="shared" ca="1" si="211"/>
        <v>0.81039300232140898</v>
      </c>
      <c r="P761" s="190">
        <f t="shared" ca="1" si="211"/>
        <v>0.78080714041386046</v>
      </c>
      <c r="Q761" s="190">
        <f t="shared" ca="1" si="211"/>
        <v>0.75190795087328399</v>
      </c>
      <c r="R761" s="190">
        <f t="shared" ca="1" si="211"/>
        <v>0.72379208127473604</v>
      </c>
      <c r="S761" s="190">
        <f t="shared" ca="1" si="211"/>
        <v>0.69651924267784671</v>
      </c>
      <c r="T761" s="190">
        <f t="shared" ca="1" si="211"/>
        <v>0.6701225233396827</v>
      </c>
      <c r="U761" s="190">
        <f t="shared" ca="1" si="211"/>
        <v>0.64461595582442399</v>
      </c>
      <c r="V761" s="190">
        <f t="shared" ca="1" si="211"/>
        <v>0.62000005008162029</v>
      </c>
      <c r="W761" s="187">
        <f t="shared" ca="1" si="211"/>
        <v>0.59626582740275091</v>
      </c>
      <c r="Y761" s="78">
        <f t="shared" ca="1" si="203"/>
        <v>11786699.535433844</v>
      </c>
      <c r="Z761" s="78">
        <f t="shared" ca="1" si="204"/>
        <v>11790679.911395092</v>
      </c>
      <c r="AA761" s="78">
        <f t="shared" ca="1" si="205"/>
        <v>3980.3759612478316</v>
      </c>
    </row>
    <row r="762" spans="1:27" ht="11.25" customHeight="1" x14ac:dyDescent="0.2">
      <c r="A762" s="222">
        <f t="shared" si="206"/>
        <v>752</v>
      </c>
      <c r="B762" s="220">
        <f t="shared" si="196"/>
        <v>1.95E-2</v>
      </c>
      <c r="C762" s="217">
        <f t="shared" si="197"/>
        <v>2.7675000000000004E-3</v>
      </c>
      <c r="D762" s="219">
        <f t="shared" ca="1" si="198"/>
        <v>0.63182666524712772</v>
      </c>
      <c r="E762" s="218">
        <f t="shared" ca="1" si="199"/>
        <v>0.33669521679500425</v>
      </c>
      <c r="F762" s="187">
        <f t="shared" ca="1" si="200"/>
        <v>1.6622994411907191E-3</v>
      </c>
      <c r="G762" s="217">
        <f t="shared" ca="1" si="201"/>
        <v>4.4297994411907193E-3</v>
      </c>
      <c r="H762" s="187">
        <f t="shared" ca="1" si="202"/>
        <v>2.3929799441190718E-2</v>
      </c>
      <c r="I762" s="191">
        <f t="shared" ca="1" si="211"/>
        <v>0.98759507202881192</v>
      </c>
      <c r="J762" s="190">
        <f t="shared" ca="1" si="211"/>
        <v>0.96064345821243968</v>
      </c>
      <c r="K762" s="190">
        <f t="shared" ca="1" si="211"/>
        <v>0.93176160370385641</v>
      </c>
      <c r="L762" s="190">
        <f t="shared" ca="1" si="211"/>
        <v>0.90180287840333528</v>
      </c>
      <c r="M762" s="190">
        <f t="shared" ca="1" si="211"/>
        <v>0.87138923768478582</v>
      </c>
      <c r="N762" s="190">
        <f t="shared" ca="1" si="211"/>
        <v>0.84096803498397787</v>
      </c>
      <c r="O762" s="190">
        <f t="shared" ca="1" si="211"/>
        <v>0.8108563825391536</v>
      </c>
      <c r="P762" s="190">
        <f t="shared" ca="1" si="211"/>
        <v>0.78127508725309047</v>
      </c>
      <c r="Q762" s="190">
        <f t="shared" ca="1" si="211"/>
        <v>0.75237424660893593</v>
      </c>
      <c r="R762" s="190">
        <f t="shared" ca="1" si="211"/>
        <v>0.72425236053320807</v>
      </c>
      <c r="S762" s="190">
        <f t="shared" ca="1" si="211"/>
        <v>0.69697049695256497</v>
      </c>
      <c r="T762" s="190">
        <f t="shared" ca="1" si="211"/>
        <v>0.67056273322976545</v>
      </c>
      <c r="U762" s="190">
        <f t="shared" ca="1" si="211"/>
        <v>0.64504381958647539</v>
      </c>
      <c r="V762" s="190">
        <f t="shared" ca="1" si="211"/>
        <v>0.62041478412281703</v>
      </c>
      <c r="W762" s="187">
        <f t="shared" ca="1" si="211"/>
        <v>0.59666702014014272</v>
      </c>
      <c r="Y762" s="78">
        <f t="shared" ca="1" si="203"/>
        <v>11792577.215983363</v>
      </c>
      <c r="Z762" s="78">
        <f t="shared" ca="1" si="204"/>
        <v>11796553.28360503</v>
      </c>
      <c r="AA762" s="78">
        <f t="shared" ca="1" si="205"/>
        <v>3976.0676216669381</v>
      </c>
    </row>
    <row r="763" spans="1:27" ht="11.25" customHeight="1" x14ac:dyDescent="0.2">
      <c r="A763" s="222">
        <f t="shared" si="206"/>
        <v>753</v>
      </c>
      <c r="B763" s="220">
        <f t="shared" si="196"/>
        <v>1.95E-2</v>
      </c>
      <c r="C763" s="217">
        <f t="shared" si="197"/>
        <v>2.7675000000000004E-3</v>
      </c>
      <c r="D763" s="219">
        <f t="shared" ca="1" si="198"/>
        <v>0.69993837939836867</v>
      </c>
      <c r="E763" s="218">
        <f t="shared" ca="1" si="199"/>
        <v>0.5242232937043424</v>
      </c>
      <c r="F763" s="187">
        <f t="shared" ca="1" si="200"/>
        <v>2.588145137548673E-3</v>
      </c>
      <c r="G763" s="217">
        <f t="shared" ca="1" si="201"/>
        <v>5.355645137548673E-3</v>
      </c>
      <c r="H763" s="187">
        <f t="shared" ca="1" si="202"/>
        <v>2.4855645137548673E-2</v>
      </c>
      <c r="I763" s="191">
        <f t="shared" ca="1" si="211"/>
        <v>0.98716754252977701</v>
      </c>
      <c r="J763" s="190">
        <f t="shared" ca="1" si="211"/>
        <v>0.95954791121879734</v>
      </c>
      <c r="K763" s="190">
        <f t="shared" ca="1" si="211"/>
        <v>0.9301975593771854</v>
      </c>
      <c r="L763" s="190">
        <f t="shared" ca="1" si="211"/>
        <v>0.89992047507750894</v>
      </c>
      <c r="M763" s="190">
        <f t="shared" ca="1" si="211"/>
        <v>0.8693000075858196</v>
      </c>
      <c r="N763" s="190">
        <f t="shared" ca="1" si="211"/>
        <v>0.83875393002787613</v>
      </c>
      <c r="O763" s="190">
        <f t="shared" ca="1" si="211"/>
        <v>0.80857701579254015</v>
      </c>
      <c r="P763" s="190">
        <f t="shared" ca="1" si="211"/>
        <v>0.7789733814312112</v>
      </c>
      <c r="Q763" s="190">
        <f t="shared" ca="1" si="211"/>
        <v>0.75008075579536349</v>
      </c>
      <c r="R763" s="190">
        <f t="shared" ca="1" si="211"/>
        <v>0.72198853195971346</v>
      </c>
      <c r="S763" s="190">
        <f t="shared" ca="1" si="211"/>
        <v>0.69475110863050193</v>
      </c>
      <c r="T763" s="190">
        <f t="shared" ca="1" si="211"/>
        <v>0.66839770247505359</v>
      </c>
      <c r="U763" s="190">
        <f t="shared" ca="1" si="211"/>
        <v>0.64293953749930055</v>
      </c>
      <c r="V763" s="190">
        <f t="shared" ca="1" si="211"/>
        <v>0.61837509616785868</v>
      </c>
      <c r="W763" s="187">
        <f t="shared" ca="1" si="211"/>
        <v>0.59469394430664158</v>
      </c>
      <c r="Y763" s="78">
        <f t="shared" ca="1" si="203"/>
        <v>11763664.499875151</v>
      </c>
      <c r="Z763" s="78">
        <f t="shared" ca="1" si="204"/>
        <v>11767661.770361975</v>
      </c>
      <c r="AA763" s="78">
        <f t="shared" ca="1" si="205"/>
        <v>3997.2704868242145</v>
      </c>
    </row>
    <row r="764" spans="1:27" ht="11.25" customHeight="1" x14ac:dyDescent="0.2">
      <c r="A764" s="222">
        <f t="shared" si="206"/>
        <v>754</v>
      </c>
      <c r="B764" s="220">
        <f t="shared" si="196"/>
        <v>1.95E-2</v>
      </c>
      <c r="C764" s="217">
        <f t="shared" si="197"/>
        <v>2.7675000000000004E-3</v>
      </c>
      <c r="D764" s="219">
        <f t="shared" ca="1" si="198"/>
        <v>0.33455325595260355</v>
      </c>
      <c r="E764" s="218">
        <f t="shared" ca="1" si="199"/>
        <v>-0.42737459020800977</v>
      </c>
      <c r="F764" s="187">
        <f t="shared" ca="1" si="200"/>
        <v>-2.1099929759751438E-3</v>
      </c>
      <c r="G764" s="217">
        <f t="shared" ca="1" si="201"/>
        <v>6.5750702402485664E-4</v>
      </c>
      <c r="H764" s="187">
        <f t="shared" ca="1" si="202"/>
        <v>2.0157507024024857E-2</v>
      </c>
      <c r="I764" s="191">
        <f t="shared" ca="1" si="211"/>
        <v>0.98933892550683222</v>
      </c>
      <c r="J764" s="190">
        <f t="shared" ca="1" si="211"/>
        <v>0.96512013224753035</v>
      </c>
      <c r="K764" s="190">
        <f t="shared" ca="1" si="211"/>
        <v>0.93816142401415581</v>
      </c>
      <c r="L764" s="190">
        <f t="shared" ca="1" si="211"/>
        <v>0.90951338892958522</v>
      </c>
      <c r="M764" s="190">
        <f t="shared" ca="1" si="211"/>
        <v>0.87995369218351671</v>
      </c>
      <c r="N764" s="190">
        <f t="shared" ca="1" si="211"/>
        <v>0.85004983247359711</v>
      </c>
      <c r="O764" s="190">
        <f t="shared" ca="1" si="211"/>
        <v>0.82021011725545589</v>
      </c>
      <c r="P764" s="190">
        <f t="shared" ca="1" si="211"/>
        <v>0.79072374446725158</v>
      </c>
      <c r="Q764" s="190">
        <f t="shared" ca="1" si="211"/>
        <v>0.76179163458354449</v>
      </c>
      <c r="R764" s="190">
        <f t="shared" ca="1" si="211"/>
        <v>0.73354978567087825</v>
      </c>
      <c r="S764" s="190">
        <f t="shared" ca="1" si="211"/>
        <v>0.70608676989556884</v>
      </c>
      <c r="T764" s="190">
        <f t="shared" ca="1" si="211"/>
        <v>0.67945673456771749</v>
      </c>
      <c r="U764" s="190">
        <f t="shared" ca="1" si="211"/>
        <v>0.65368900344178527</v>
      </c>
      <c r="V764" s="190">
        <f t="shared" ca="1" si="211"/>
        <v>0.62879513343762827</v>
      </c>
      <c r="W764" s="187">
        <f t="shared" ca="1" si="211"/>
        <v>0.60477408112812492</v>
      </c>
      <c r="Y764" s="78">
        <f t="shared" ca="1" si="203"/>
        <v>11911214.399803171</v>
      </c>
      <c r="Z764" s="78">
        <f t="shared" ca="1" si="204"/>
        <v>11915103.741319429</v>
      </c>
      <c r="AA764" s="78">
        <f t="shared" ca="1" si="205"/>
        <v>3889.341516258195</v>
      </c>
    </row>
    <row r="765" spans="1:27" ht="11.25" customHeight="1" x14ac:dyDescent="0.2">
      <c r="A765" s="222">
        <f t="shared" si="206"/>
        <v>755</v>
      </c>
      <c r="B765" s="220">
        <f t="shared" si="196"/>
        <v>1.95E-2</v>
      </c>
      <c r="C765" s="217">
        <f t="shared" si="197"/>
        <v>2.7675000000000004E-3</v>
      </c>
      <c r="D765" s="219">
        <f t="shared" ca="1" si="198"/>
        <v>0.76358881419780322</v>
      </c>
      <c r="E765" s="218">
        <f t="shared" ca="1" si="199"/>
        <v>0.71789444772593436</v>
      </c>
      <c r="F765" s="187">
        <f t="shared" ca="1" si="200"/>
        <v>3.544319847036351E-3</v>
      </c>
      <c r="G765" s="217">
        <f t="shared" ca="1" si="201"/>
        <v>6.3118198470363514E-3</v>
      </c>
      <c r="H765" s="187">
        <f t="shared" ca="1" si="202"/>
        <v>2.5811819847036351E-2</v>
      </c>
      <c r="I765" s="191">
        <f t="shared" ca="1" si="211"/>
        <v>0.98672620221553942</v>
      </c>
      <c r="J765" s="190">
        <f t="shared" ca="1" si="211"/>
        <v>0.95841778754859763</v>
      </c>
      <c r="K765" s="190">
        <f t="shared" ca="1" si="211"/>
        <v>0.92858503556576788</v>
      </c>
      <c r="L765" s="190">
        <f t="shared" ca="1" si="211"/>
        <v>0.8979805320341554</v>
      </c>
      <c r="M765" s="190">
        <f t="shared" ca="1" si="211"/>
        <v>0.86714759591791246</v>
      </c>
      <c r="N765" s="190">
        <f t="shared" ca="1" si="211"/>
        <v>0.83647341373418416</v>
      </c>
      <c r="O765" s="190">
        <f t="shared" ca="1" si="211"/>
        <v>0.80622970667085481</v>
      </c>
      <c r="P765" s="190">
        <f t="shared" ca="1" si="211"/>
        <v>0.77660339357301167</v>
      </c>
      <c r="Q765" s="190">
        <f t="shared" ca="1" si="211"/>
        <v>0.74771947279021622</v>
      </c>
      <c r="R765" s="190">
        <f t="shared" ca="1" si="211"/>
        <v>0.71965797189679104</v>
      </c>
      <c r="S765" s="190">
        <f t="shared" ca="1" si="211"/>
        <v>0.69246643528156604</v>
      </c>
      <c r="T765" s="190">
        <f t="shared" ca="1" si="211"/>
        <v>0.66616908642535366</v>
      </c>
      <c r="U765" s="190">
        <f t="shared" ca="1" si="211"/>
        <v>0.64077352836768098</v>
      </c>
      <c r="V765" s="190">
        <f t="shared" ca="1" si="211"/>
        <v>0.61627563032708932</v>
      </c>
      <c r="W765" s="187">
        <f t="shared" ca="1" si="211"/>
        <v>0.59266308259434275</v>
      </c>
      <c r="Y765" s="78">
        <f t="shared" ca="1" si="203"/>
        <v>11733888.874943061</v>
      </c>
      <c r="Z765" s="78">
        <f t="shared" ca="1" si="204"/>
        <v>11737908.006220322</v>
      </c>
      <c r="AA765" s="78">
        <f t="shared" ca="1" si="205"/>
        <v>4019.1312772613019</v>
      </c>
    </row>
    <row r="766" spans="1:27" ht="11.25" customHeight="1" x14ac:dyDescent="0.2">
      <c r="A766" s="222">
        <f t="shared" si="206"/>
        <v>756</v>
      </c>
      <c r="B766" s="220">
        <f t="shared" si="196"/>
        <v>1.95E-2</v>
      </c>
      <c r="C766" s="217">
        <f t="shared" si="197"/>
        <v>2.7675000000000004E-3</v>
      </c>
      <c r="D766" s="219">
        <f t="shared" ca="1" si="198"/>
        <v>0.69889341922341452</v>
      </c>
      <c r="E766" s="218">
        <f t="shared" ca="1" si="199"/>
        <v>0.5212205192584084</v>
      </c>
      <c r="F766" s="187">
        <f t="shared" ca="1" si="200"/>
        <v>2.5733201265758059E-3</v>
      </c>
      <c r="G766" s="217">
        <f t="shared" ca="1" si="201"/>
        <v>5.3408201265758067E-3</v>
      </c>
      <c r="H766" s="187">
        <f t="shared" ca="1" si="202"/>
        <v>2.4840820126575805E-2</v>
      </c>
      <c r="I766" s="191">
        <f t="shared" ca="1" si="211"/>
        <v>0.98717438684457137</v>
      </c>
      <c r="J766" s="190">
        <f t="shared" ca="1" si="211"/>
        <v>0.95956544370816288</v>
      </c>
      <c r="K766" s="190">
        <f t="shared" ca="1" si="211"/>
        <v>0.9302225827848859</v>
      </c>
      <c r="L766" s="190">
        <f t="shared" ca="1" si="211"/>
        <v>0.89995058589435728</v>
      </c>
      <c r="M766" s="190">
        <f t="shared" ca="1" si="211"/>
        <v>0.86933342167854055</v>
      </c>
      <c r="N766" s="190">
        <f t="shared" ca="1" si="211"/>
        <v>0.83878933719621906</v>
      </c>
      <c r="O766" s="190">
        <f t="shared" ca="1" si="211"/>
        <v>0.80861346339708395</v>
      </c>
      <c r="P766" s="190">
        <f t="shared" ca="1" si="211"/>
        <v>0.77901018378954245</v>
      </c>
      <c r="Q766" s="190">
        <f t="shared" ca="1" si="211"/>
        <v>0.75011742495135181</v>
      </c>
      <c r="R766" s="190">
        <f t="shared" ca="1" si="211"/>
        <v>0.72202472548172114</v>
      </c>
      <c r="S766" s="190">
        <f t="shared" ca="1" si="211"/>
        <v>0.69478659062633152</v>
      </c>
      <c r="T766" s="190">
        <f t="shared" ca="1" si="211"/>
        <v>0.66843231468297115</v>
      </c>
      <c r="U766" s="190">
        <f t="shared" ca="1" si="211"/>
        <v>0.64297317796469844</v>
      </c>
      <c r="V766" s="190">
        <f t="shared" ca="1" si="211"/>
        <v>0.61840770357924846</v>
      </c>
      <c r="W766" s="187">
        <f t="shared" ca="1" si="211"/>
        <v>0.59472548652606028</v>
      </c>
      <c r="Y766" s="78">
        <f t="shared" ca="1" si="203"/>
        <v>11764126.829105746</v>
      </c>
      <c r="Z766" s="78">
        <f t="shared" ca="1" si="204"/>
        <v>11768123.760355674</v>
      </c>
      <c r="AA766" s="78">
        <f t="shared" ca="1" si="205"/>
        <v>3996.9312499277294</v>
      </c>
    </row>
    <row r="767" spans="1:27" ht="11.25" customHeight="1" x14ac:dyDescent="0.2">
      <c r="A767" s="222">
        <f t="shared" si="206"/>
        <v>757</v>
      </c>
      <c r="B767" s="220">
        <f t="shared" si="196"/>
        <v>1.95E-2</v>
      </c>
      <c r="C767" s="217">
        <f t="shared" si="197"/>
        <v>2.7675000000000004E-3</v>
      </c>
      <c r="D767" s="219">
        <f t="shared" ca="1" si="198"/>
        <v>0.79685282011309111</v>
      </c>
      <c r="E767" s="218">
        <f t="shared" ca="1" si="199"/>
        <v>0.83043238861706126</v>
      </c>
      <c r="F767" s="187">
        <f t="shared" ca="1" si="200"/>
        <v>4.0999314118123735E-3</v>
      </c>
      <c r="G767" s="217">
        <f t="shared" ca="1" si="201"/>
        <v>6.8674314118123744E-3</v>
      </c>
      <c r="H767" s="187">
        <f t="shared" ca="1" si="202"/>
        <v>2.6367431411812373E-2</v>
      </c>
      <c r="I767" s="191">
        <f t="shared" ca="1" si="211"/>
        <v>0.98646983995417836</v>
      </c>
      <c r="J767" s="190">
        <f t="shared" ca="1" si="211"/>
        <v>0.95776170968934293</v>
      </c>
      <c r="K767" s="190">
        <f t="shared" ca="1" si="211"/>
        <v>0.92764931873403444</v>
      </c>
      <c r="L767" s="190">
        <f t="shared" ca="1" si="211"/>
        <v>0.89685519646641809</v>
      </c>
      <c r="M767" s="190">
        <f t="shared" ca="1" si="211"/>
        <v>0.86589932702620309</v>
      </c>
      <c r="N767" s="190">
        <f t="shared" ca="1" si="211"/>
        <v>0.83515110653850233</v>
      </c>
      <c r="O767" s="190">
        <f t="shared" ca="1" si="211"/>
        <v>0.80486886976610894</v>
      </c>
      <c r="P767" s="190">
        <f t="shared" ca="1" si="211"/>
        <v>0.7752295607517028</v>
      </c>
      <c r="Q767" s="190">
        <f t="shared" ca="1" si="211"/>
        <v>0.74635080062103742</v>
      </c>
      <c r="R767" s="190">
        <f t="shared" ca="1" si="211"/>
        <v>0.71830719334200421</v>
      </c>
      <c r="S767" s="190">
        <f t="shared" ca="1" si="211"/>
        <v>0.69114231594571107</v>
      </c>
      <c r="T767" s="190">
        <f t="shared" ca="1" si="211"/>
        <v>0.66487750292235881</v>
      </c>
      <c r="U767" s="190">
        <f t="shared" ca="1" si="211"/>
        <v>0.63951826290495883</v>
      </c>
      <c r="V767" s="190">
        <f t="shared" ca="1" si="211"/>
        <v>0.61505895395071153</v>
      </c>
      <c r="W767" s="187">
        <f t="shared" ca="1" si="211"/>
        <v>0.59148618200725678</v>
      </c>
      <c r="Y767" s="78">
        <f t="shared" ca="1" si="203"/>
        <v>11716626.14062053</v>
      </c>
      <c r="Z767" s="78">
        <f t="shared" ca="1" si="204"/>
        <v>11720657.957114948</v>
      </c>
      <c r="AA767" s="78">
        <f t="shared" ca="1" si="205"/>
        <v>4031.8164944183081</v>
      </c>
    </row>
    <row r="768" spans="1:27" ht="11.25" customHeight="1" x14ac:dyDescent="0.2">
      <c r="A768" s="222">
        <f t="shared" si="206"/>
        <v>758</v>
      </c>
      <c r="B768" s="220">
        <f t="shared" si="196"/>
        <v>1.95E-2</v>
      </c>
      <c r="C768" s="217">
        <f t="shared" si="197"/>
        <v>2.7675000000000004E-3</v>
      </c>
      <c r="D768" s="219">
        <f t="shared" ca="1" si="198"/>
        <v>0.69321760422898859</v>
      </c>
      <c r="E768" s="218">
        <f t="shared" ca="1" si="199"/>
        <v>0.50499152070192754</v>
      </c>
      <c r="F768" s="187">
        <f t="shared" ca="1" si="200"/>
        <v>2.4931958661591563E-3</v>
      </c>
      <c r="G768" s="217">
        <f t="shared" ca="1" si="201"/>
        <v>5.2606958661591567E-3</v>
      </c>
      <c r="H768" s="187">
        <f t="shared" ca="1" si="202"/>
        <v>2.4760695866159158E-2</v>
      </c>
      <c r="I768" s="191">
        <f t="shared" ca="1" si="211"/>
        <v>0.98721137891411814</v>
      </c>
      <c r="J768" s="190">
        <f t="shared" ca="1" si="211"/>
        <v>0.95966020653461548</v>
      </c>
      <c r="K768" s="190">
        <f t="shared" ca="1" si="211"/>
        <v>0.9303578376435756</v>
      </c>
      <c r="L768" s="190">
        <f t="shared" ca="1" si="211"/>
        <v>0.90011334229664308</v>
      </c>
      <c r="M768" s="190">
        <f t="shared" ca="1" si="211"/>
        <v>0.86951403598226684</v>
      </c>
      <c r="N768" s="190">
        <f t="shared" ca="1" si="211"/>
        <v>0.83898072705201454</v>
      </c>
      <c r="O768" s="190">
        <f t="shared" ca="1" si="211"/>
        <v>0.80881047903096626</v>
      </c>
      <c r="P768" s="190">
        <f t="shared" ca="1" si="211"/>
        <v>0.77920911840801033</v>
      </c>
      <c r="Q768" s="190">
        <f t="shared" ca="1" si="211"/>
        <v>0.75031564058887867</v>
      </c>
      <c r="R768" s="190">
        <f t="shared" ca="1" si="211"/>
        <v>0.72222037085208346</v>
      </c>
      <c r="S768" s="190">
        <f t="shared" ca="1" si="211"/>
        <v>0.69497839039471254</v>
      </c>
      <c r="T768" s="190">
        <f t="shared" ca="1" si="211"/>
        <v>0.66861941319447915</v>
      </c>
      <c r="U768" s="190">
        <f t="shared" ca="1" si="211"/>
        <v>0.64315502397354807</v>
      </c>
      <c r="V768" s="190">
        <f t="shared" ca="1" si="211"/>
        <v>0.61858396556894069</v>
      </c>
      <c r="W768" s="187">
        <f t="shared" ca="1" si="211"/>
        <v>0.59489599070322874</v>
      </c>
      <c r="Y768" s="78">
        <f t="shared" ca="1" si="203"/>
        <v>11766625.921138082</v>
      </c>
      <c r="Z768" s="78">
        <f t="shared" ca="1" si="204"/>
        <v>11770621.018770592</v>
      </c>
      <c r="AA768" s="78">
        <f t="shared" ca="1" si="205"/>
        <v>3995.0976325105876</v>
      </c>
    </row>
    <row r="769" spans="1:27" ht="11.25" customHeight="1" x14ac:dyDescent="0.2">
      <c r="A769" s="222">
        <f t="shared" si="206"/>
        <v>759</v>
      </c>
      <c r="B769" s="220">
        <f t="shared" si="196"/>
        <v>1.95E-2</v>
      </c>
      <c r="C769" s="217">
        <f t="shared" si="197"/>
        <v>2.7675000000000004E-3</v>
      </c>
      <c r="D769" s="219">
        <f t="shared" ca="1" si="198"/>
        <v>0.79850814021073857</v>
      </c>
      <c r="E769" s="218">
        <f t="shared" ca="1" si="199"/>
        <v>0.83630432692177847</v>
      </c>
      <c r="F769" s="187">
        <f t="shared" ca="1" si="200"/>
        <v>4.1289217843384577E-3</v>
      </c>
      <c r="G769" s="217">
        <f t="shared" ca="1" si="201"/>
        <v>6.8964217843384586E-3</v>
      </c>
      <c r="H769" s="187">
        <f t="shared" ca="1" si="202"/>
        <v>2.6396421784338459E-2</v>
      </c>
      <c r="I769" s="191">
        <f t="shared" ca="1" si="211"/>
        <v>0.98645646546378163</v>
      </c>
      <c r="J769" s="190">
        <f t="shared" ca="1" si="211"/>
        <v>0.9577274895765614</v>
      </c>
      <c r="K769" s="190">
        <f t="shared" ca="1" si="211"/>
        <v>0.92760052134396764</v>
      </c>
      <c r="L769" s="190">
        <f t="shared" ca="1" si="211"/>
        <v>0.89679651809760752</v>
      </c>
      <c r="M769" s="190">
        <f t="shared" ca="1" si="211"/>
        <v>0.86583424493538752</v>
      </c>
      <c r="N769" s="190">
        <f t="shared" ca="1" si="211"/>
        <v>0.83508216938137081</v>
      </c>
      <c r="O769" s="190">
        <f t="shared" ca="1" si="211"/>
        <v>0.80479792790578697</v>
      </c>
      <c r="P769" s="190">
        <f t="shared" ca="1" si="211"/>
        <v>0.77515794446328634</v>
      </c>
      <c r="Q769" s="190">
        <f t="shared" ca="1" si="211"/>
        <v>0.74627945566206644</v>
      </c>
      <c r="R769" s="190">
        <f t="shared" ca="1" si="211"/>
        <v>0.71823678285247583</v>
      </c>
      <c r="S769" s="190">
        <f t="shared" ca="1" si="211"/>
        <v>0.69107329637195636</v>
      </c>
      <c r="T769" s="190">
        <f t="shared" ca="1" si="211"/>
        <v>0.66481018022107252</v>
      </c>
      <c r="U769" s="190">
        <f t="shared" ca="1" si="211"/>
        <v>0.63945283394649244</v>
      </c>
      <c r="V769" s="190">
        <f t="shared" ca="1" si="211"/>
        <v>0.61499553690460695</v>
      </c>
      <c r="W769" s="187">
        <f t="shared" ca="1" si="211"/>
        <v>0.59142483857528982</v>
      </c>
      <c r="Y769" s="78">
        <f t="shared" ca="1" si="203"/>
        <v>11715726.205701711</v>
      </c>
      <c r="Z769" s="78">
        <f t="shared" ca="1" si="204"/>
        <v>11719758.683716647</v>
      </c>
      <c r="AA769" s="78">
        <f t="shared" ca="1" si="205"/>
        <v>4032.4780149366707</v>
      </c>
    </row>
    <row r="770" spans="1:27" ht="11.25" customHeight="1" x14ac:dyDescent="0.2">
      <c r="A770" s="222">
        <f t="shared" si="206"/>
        <v>760</v>
      </c>
      <c r="B770" s="220">
        <f t="shared" si="196"/>
        <v>1.95E-2</v>
      </c>
      <c r="C770" s="217">
        <f t="shared" si="197"/>
        <v>2.7675000000000004E-3</v>
      </c>
      <c r="D770" s="219">
        <f t="shared" ca="1" si="198"/>
        <v>3.9996888559167942E-2</v>
      </c>
      <c r="E770" s="218">
        <f t="shared" ca="1" si="199"/>
        <v>-1.7507221789799694</v>
      </c>
      <c r="F770" s="187">
        <f t="shared" ca="1" si="200"/>
        <v>-8.6434981984626208E-3</v>
      </c>
      <c r="G770" s="217">
        <f t="shared" ca="1" si="201"/>
        <v>-5.8759981984626199E-3</v>
      </c>
      <c r="H770" s="187">
        <f t="shared" ca="1" si="202"/>
        <v>1.362400180153738E-2</v>
      </c>
      <c r="I770" s="191">
        <f t="shared" ca="1" si="211"/>
        <v>0.99236651919448793</v>
      </c>
      <c r="J770" s="190">
        <f t="shared" ca="1" si="211"/>
        <v>0.97292301841702611</v>
      </c>
      <c r="K770" s="190">
        <f t="shared" ca="1" si="211"/>
        <v>0.9493499047486369</v>
      </c>
      <c r="L770" s="190">
        <f t="shared" ca="1" si="211"/>
        <v>0.92302407349879023</v>
      </c>
      <c r="M770" s="190">
        <f t="shared" ca="1" si="211"/>
        <v>0.89498671296702814</v>
      </c>
      <c r="N770" s="190">
        <f t="shared" ca="1" si="211"/>
        <v>0.86601189711981175</v>
      </c>
      <c r="O770" s="190">
        <f t="shared" ca="1" si="211"/>
        <v>0.83666652072595749</v>
      </c>
      <c r="P770" s="190">
        <f t="shared" ca="1" si="211"/>
        <v>0.80735970037844373</v>
      </c>
      <c r="Q770" s="190">
        <f t="shared" ca="1" si="211"/>
        <v>0.77838201673943441</v>
      </c>
      <c r="R770" s="190">
        <f t="shared" ca="1" si="211"/>
        <v>0.74993592294252542</v>
      </c>
      <c r="S770" s="190">
        <f t="shared" ca="1" si="211"/>
        <v>0.72215890260447702</v>
      </c>
      <c r="T770" s="190">
        <f t="shared" ca="1" si="211"/>
        <v>0.69514088774384231</v>
      </c>
      <c r="U770" s="190">
        <f t="shared" ca="1" si="211"/>
        <v>0.6689372398753386</v>
      </c>
      <c r="V770" s="190">
        <f t="shared" ca="1" si="211"/>
        <v>0.64357835801136654</v>
      </c>
      <c r="W770" s="187">
        <f t="shared" ca="1" si="211"/>
        <v>0.61907675229630266</v>
      </c>
      <c r="Y770" s="78">
        <f t="shared" ca="1" si="203"/>
        <v>12119898.42726347</v>
      </c>
      <c r="Z770" s="78">
        <f t="shared" ca="1" si="204"/>
        <v>12123636.470234299</v>
      </c>
      <c r="AA770" s="78">
        <f t="shared" ca="1" si="205"/>
        <v>3738.042970828712</v>
      </c>
    </row>
    <row r="771" spans="1:27" ht="11.25" customHeight="1" x14ac:dyDescent="0.2">
      <c r="A771" s="222">
        <f t="shared" si="206"/>
        <v>761</v>
      </c>
      <c r="B771" s="220">
        <f t="shared" si="196"/>
        <v>1.95E-2</v>
      </c>
      <c r="C771" s="217">
        <f t="shared" si="197"/>
        <v>2.7675000000000004E-3</v>
      </c>
      <c r="D771" s="219">
        <f t="shared" ca="1" si="198"/>
        <v>0.41718276359365303</v>
      </c>
      <c r="E771" s="218">
        <f t="shared" ca="1" si="199"/>
        <v>-0.2091059535427415</v>
      </c>
      <c r="F771" s="187">
        <f t="shared" ca="1" si="200"/>
        <v>-1.0323779263409754E-3</v>
      </c>
      <c r="G771" s="217">
        <f t="shared" ca="1" si="201"/>
        <v>1.735122073659025E-3</v>
      </c>
      <c r="H771" s="187">
        <f t="shared" ca="1" si="202"/>
        <v>2.1235122073659025E-2</v>
      </c>
      <c r="I771" s="191">
        <f t="shared" ref="I771:W780" ca="1" si="212">I$8*EXP(-$H771*I$9)</f>
        <v>0.98884045221629679</v>
      </c>
      <c r="J771" s="190">
        <f t="shared" ca="1" si="212"/>
        <v>0.96383917515351814</v>
      </c>
      <c r="K771" s="190">
        <f t="shared" ca="1" si="212"/>
        <v>0.93632874219488749</v>
      </c>
      <c r="L771" s="190">
        <f t="shared" ca="1" si="212"/>
        <v>0.90730405763062971</v>
      </c>
      <c r="M771" s="190">
        <f t="shared" ca="1" si="212"/>
        <v>0.8774985676493946</v>
      </c>
      <c r="N771" s="190">
        <f t="shared" ca="1" si="212"/>
        <v>0.84744551250252731</v>
      </c>
      <c r="O771" s="190">
        <f t="shared" ca="1" si="212"/>
        <v>0.81752711971755254</v>
      </c>
      <c r="P771" s="190">
        <f t="shared" ca="1" si="212"/>
        <v>0.78801298683791865</v>
      </c>
      <c r="Q771" s="190">
        <f t="shared" ca="1" si="212"/>
        <v>0.7590894456914955</v>
      </c>
      <c r="R771" s="190">
        <f t="shared" ca="1" si="212"/>
        <v>0.73088171779944622</v>
      </c>
      <c r="S771" s="190">
        <f t="shared" ca="1" si="212"/>
        <v>0.7034704638363477</v>
      </c>
      <c r="T771" s="190">
        <f t="shared" ca="1" si="212"/>
        <v>0.6769040541120116</v>
      </c>
      <c r="U771" s="190">
        <f t="shared" ca="1" si="212"/>
        <v>0.65120761524829962</v>
      </c>
      <c r="V771" s="190">
        <f t="shared" ca="1" si="212"/>
        <v>0.62638967060051909</v>
      </c>
      <c r="W771" s="187">
        <f t="shared" ca="1" si="212"/>
        <v>0.60244699683030889</v>
      </c>
      <c r="Y771" s="78">
        <f t="shared" ca="1" si="203"/>
        <v>11877186.578021154</v>
      </c>
      <c r="Z771" s="78">
        <f t="shared" ca="1" si="204"/>
        <v>11881100.746792391</v>
      </c>
      <c r="AA771" s="78">
        <f t="shared" ca="1" si="205"/>
        <v>3914.1687712371349</v>
      </c>
    </row>
    <row r="772" spans="1:27" ht="11.25" customHeight="1" x14ac:dyDescent="0.2">
      <c r="A772" s="222">
        <f t="shared" si="206"/>
        <v>762</v>
      </c>
      <c r="B772" s="220">
        <f t="shared" si="196"/>
        <v>1.95E-2</v>
      </c>
      <c r="C772" s="217">
        <f t="shared" si="197"/>
        <v>2.7675000000000004E-3</v>
      </c>
      <c r="D772" s="219">
        <f t="shared" ca="1" si="198"/>
        <v>0.45635113642254244</v>
      </c>
      <c r="E772" s="218">
        <f t="shared" ca="1" si="199"/>
        <v>-0.10963068673199111</v>
      </c>
      <c r="F772" s="187">
        <f t="shared" ca="1" si="200"/>
        <v>-5.4125814743278405E-4</v>
      </c>
      <c r="G772" s="217">
        <f t="shared" ca="1" si="201"/>
        <v>2.2262418525672164E-3</v>
      </c>
      <c r="H772" s="187">
        <f t="shared" ca="1" si="202"/>
        <v>2.1726241852567215E-2</v>
      </c>
      <c r="I772" s="191">
        <f t="shared" ca="1" si="212"/>
        <v>0.98861335785303905</v>
      </c>
      <c r="J772" s="190">
        <f t="shared" ca="1" si="212"/>
        <v>0.96325594697755446</v>
      </c>
      <c r="K772" s="190">
        <f t="shared" ca="1" si="212"/>
        <v>0.93549469107169503</v>
      </c>
      <c r="L772" s="190">
        <f t="shared" ca="1" si="212"/>
        <v>0.90629894269721989</v>
      </c>
      <c r="M772" s="190">
        <f t="shared" ca="1" si="212"/>
        <v>0.87638192557357331</v>
      </c>
      <c r="N772" s="190">
        <f t="shared" ca="1" si="212"/>
        <v>0.84626124989274787</v>
      </c>
      <c r="O772" s="190">
        <f t="shared" ca="1" si="212"/>
        <v>0.81630726484040106</v>
      </c>
      <c r="P772" s="190">
        <f t="shared" ca="1" si="212"/>
        <v>0.78678065195449187</v>
      </c>
      <c r="Q772" s="190">
        <f t="shared" ca="1" si="212"/>
        <v>0.7578611129951226</v>
      </c>
      <c r="R772" s="190">
        <f t="shared" ca="1" si="212"/>
        <v>0.72966897528441532</v>
      </c>
      <c r="S772" s="190">
        <f t="shared" ca="1" si="212"/>
        <v>0.7022813083495727</v>
      </c>
      <c r="T772" s="190">
        <f t="shared" ca="1" si="212"/>
        <v>0.67574386128047403</v>
      </c>
      <c r="U772" s="190">
        <f t="shared" ca="1" si="212"/>
        <v>0.65007985691182479</v>
      </c>
      <c r="V772" s="190">
        <f t="shared" ca="1" si="212"/>
        <v>0.62529644294101228</v>
      </c>
      <c r="W772" s="187">
        <f t="shared" ca="1" si="212"/>
        <v>0.6013894076924452</v>
      </c>
      <c r="Y772" s="78">
        <f t="shared" ca="1" si="203"/>
        <v>11861714.996315589</v>
      </c>
      <c r="Z772" s="78">
        <f t="shared" ca="1" si="204"/>
        <v>11865640.466502255</v>
      </c>
      <c r="AA772" s="78">
        <f t="shared" ca="1" si="205"/>
        <v>3925.4701866656542</v>
      </c>
    </row>
    <row r="773" spans="1:27" ht="11.25" customHeight="1" x14ac:dyDescent="0.2">
      <c r="A773" s="222">
        <f t="shared" si="206"/>
        <v>763</v>
      </c>
      <c r="B773" s="220">
        <f t="shared" si="196"/>
        <v>1.95E-2</v>
      </c>
      <c r="C773" s="217">
        <f t="shared" si="197"/>
        <v>2.7675000000000004E-3</v>
      </c>
      <c r="D773" s="219">
        <f t="shared" ca="1" si="198"/>
        <v>0.12405963563268363</v>
      </c>
      <c r="E773" s="218">
        <f t="shared" ca="1" si="199"/>
        <v>-1.1549295648197511</v>
      </c>
      <c r="F773" s="187">
        <f t="shared" ca="1" si="200"/>
        <v>-5.7020078529461254E-3</v>
      </c>
      <c r="G773" s="217">
        <f t="shared" ca="1" si="201"/>
        <v>-2.934507852946125E-3</v>
      </c>
      <c r="H773" s="187">
        <f t="shared" ca="1" si="202"/>
        <v>1.6565492147053874E-2</v>
      </c>
      <c r="I773" s="191">
        <f t="shared" ca="1" si="212"/>
        <v>0.99100230229711039</v>
      </c>
      <c r="J773" s="190">
        <f t="shared" ca="1" si="212"/>
        <v>0.9694022549766188</v>
      </c>
      <c r="K773" s="190">
        <f t="shared" ca="1" si="212"/>
        <v>0.94429624938163959</v>
      </c>
      <c r="L773" s="190">
        <f t="shared" ca="1" si="212"/>
        <v>0.91691668156688289</v>
      </c>
      <c r="M773" s="190">
        <f t="shared" ca="1" si="212"/>
        <v>0.88818707768365612</v>
      </c>
      <c r="N773" s="190">
        <f t="shared" ca="1" si="212"/>
        <v>0.85878875370375651</v>
      </c>
      <c r="O773" s="190">
        <f t="shared" ca="1" si="212"/>
        <v>0.82921710890076072</v>
      </c>
      <c r="P773" s="190">
        <f t="shared" ca="1" si="212"/>
        <v>0.7998270407761191</v>
      </c>
      <c r="Q773" s="190">
        <f t="shared" ca="1" si="212"/>
        <v>0.77086850568516296</v>
      </c>
      <c r="R773" s="190">
        <f t="shared" ca="1" si="212"/>
        <v>0.7425137990570071</v>
      </c>
      <c r="S773" s="190">
        <f t="shared" ca="1" si="212"/>
        <v>0.71487818192139696</v>
      </c>
      <c r="T773" s="190">
        <f t="shared" ca="1" si="212"/>
        <v>0.68803531309243848</v>
      </c>
      <c r="U773" s="190">
        <f t="shared" ca="1" si="212"/>
        <v>0.66202870504310218</v>
      </c>
      <c r="V773" s="190">
        <f t="shared" ca="1" si="212"/>
        <v>0.63688017748984227</v>
      </c>
      <c r="W773" s="187">
        <f t="shared" ca="1" si="212"/>
        <v>0.61259606639991027</v>
      </c>
      <c r="Y773" s="78">
        <f t="shared" ca="1" si="203"/>
        <v>12025438.217975404</v>
      </c>
      <c r="Z773" s="78">
        <f t="shared" ca="1" si="204"/>
        <v>12029244.529744163</v>
      </c>
      <c r="AA773" s="78">
        <f t="shared" ca="1" si="205"/>
        <v>3806.311768759042</v>
      </c>
    </row>
    <row r="774" spans="1:27" ht="11.25" customHeight="1" x14ac:dyDescent="0.2">
      <c r="A774" s="222">
        <f t="shared" si="206"/>
        <v>764</v>
      </c>
      <c r="B774" s="220">
        <f t="shared" si="196"/>
        <v>1.95E-2</v>
      </c>
      <c r="C774" s="217">
        <f t="shared" si="197"/>
        <v>2.7675000000000004E-3</v>
      </c>
      <c r="D774" s="219">
        <f t="shared" ca="1" si="198"/>
        <v>0.20490242855384733</v>
      </c>
      <c r="E774" s="218">
        <f t="shared" ca="1" si="199"/>
        <v>-0.8242370884932293</v>
      </c>
      <c r="F774" s="187">
        <f t="shared" ca="1" si="200"/>
        <v>-4.0693445682216467E-3</v>
      </c>
      <c r="G774" s="217">
        <f t="shared" ca="1" si="201"/>
        <v>-1.3018445682216463E-3</v>
      </c>
      <c r="H774" s="187">
        <f t="shared" ca="1" si="202"/>
        <v>1.8198155431778353E-2</v>
      </c>
      <c r="I774" s="191">
        <f t="shared" ca="1" si="212"/>
        <v>0.99024590829488057</v>
      </c>
      <c r="J774" s="190">
        <f t="shared" ca="1" si="212"/>
        <v>0.96745356968614482</v>
      </c>
      <c r="K774" s="190">
        <f t="shared" ca="1" si="212"/>
        <v>0.94150285580800497</v>
      </c>
      <c r="L774" s="190">
        <f t="shared" ca="1" si="212"/>
        <v>0.91354425331125177</v>
      </c>
      <c r="M774" s="190">
        <f t="shared" ca="1" si="212"/>
        <v>0.88443528505190327</v>
      </c>
      <c r="N774" s="190">
        <f t="shared" ca="1" si="212"/>
        <v>0.85480560692321628</v>
      </c>
      <c r="O774" s="190">
        <f t="shared" ca="1" si="212"/>
        <v>0.82511100272319859</v>
      </c>
      <c r="P774" s="190">
        <f t="shared" ca="1" si="212"/>
        <v>0.7956764381517234</v>
      </c>
      <c r="Q774" s="190">
        <f t="shared" ca="1" si="212"/>
        <v>0.76672950363411685</v>
      </c>
      <c r="R774" s="190">
        <f t="shared" ca="1" si="212"/>
        <v>0.73842592461033696</v>
      </c>
      <c r="S774" s="190">
        <f t="shared" ca="1" si="212"/>
        <v>0.71086877056008058</v>
      </c>
      <c r="T774" s="190">
        <f t="shared" ca="1" si="212"/>
        <v>0.68412278297405404</v>
      </c>
      <c r="U774" s="190">
        <f t="shared" ca="1" si="212"/>
        <v>0.65822498717394506</v>
      </c>
      <c r="V774" s="190">
        <f t="shared" ca="1" si="212"/>
        <v>0.63319250923133374</v>
      </c>
      <c r="W774" s="187">
        <f t="shared" ca="1" si="212"/>
        <v>0.60902830931162188</v>
      </c>
      <c r="Y774" s="78">
        <f t="shared" ca="1" si="203"/>
        <v>11973367.707445811</v>
      </c>
      <c r="Z774" s="78">
        <f t="shared" ca="1" si="204"/>
        <v>11977211.808017289</v>
      </c>
      <c r="AA774" s="78">
        <f t="shared" ca="1" si="205"/>
        <v>3844.1005714777857</v>
      </c>
    </row>
    <row r="775" spans="1:27" ht="11.25" customHeight="1" x14ac:dyDescent="0.2">
      <c r="A775" s="222">
        <f t="shared" si="206"/>
        <v>765</v>
      </c>
      <c r="B775" s="220">
        <f t="shared" si="196"/>
        <v>1.95E-2</v>
      </c>
      <c r="C775" s="217">
        <f t="shared" si="197"/>
        <v>2.7675000000000004E-3</v>
      </c>
      <c r="D775" s="219">
        <f t="shared" ca="1" si="198"/>
        <v>0.61969248406653699</v>
      </c>
      <c r="E775" s="218">
        <f t="shared" ca="1" si="199"/>
        <v>0.30467324094228987</v>
      </c>
      <c r="F775" s="187">
        <f t="shared" ca="1" si="200"/>
        <v>1.5042036028462178E-3</v>
      </c>
      <c r="G775" s="217">
        <f t="shared" ca="1" si="201"/>
        <v>4.2717036028462182E-3</v>
      </c>
      <c r="H775" s="187">
        <f t="shared" ca="1" si="202"/>
        <v>2.3771703602846219E-2</v>
      </c>
      <c r="I775" s="191">
        <f t="shared" ca="1" si="212"/>
        <v>0.98766809474563089</v>
      </c>
      <c r="J775" s="190">
        <f t="shared" ca="1" si="212"/>
        <v>0.96083065694665193</v>
      </c>
      <c r="K775" s="190">
        <f t="shared" ca="1" si="212"/>
        <v>0.93202894000469105</v>
      </c>
      <c r="L775" s="190">
        <f t="shared" ca="1" si="212"/>
        <v>0.9021247077568032</v>
      </c>
      <c r="M775" s="190">
        <f t="shared" ca="1" si="212"/>
        <v>0.87174649263986315</v>
      </c>
      <c r="N775" s="190">
        <f t="shared" ca="1" si="212"/>
        <v>0.84134669558537845</v>
      </c>
      <c r="O775" s="190">
        <f t="shared" ca="1" si="212"/>
        <v>0.81124624511545673</v>
      </c>
      <c r="P775" s="190">
        <f t="shared" ca="1" si="212"/>
        <v>0.78166880189812571</v>
      </c>
      <c r="Q775" s="190">
        <f t="shared" ca="1" si="212"/>
        <v>0.75276657959169335</v>
      </c>
      <c r="R775" s="190">
        <f t="shared" ca="1" si="212"/>
        <v>0.72463963697900557</v>
      </c>
      <c r="S775" s="190">
        <f t="shared" ca="1" si="212"/>
        <v>0.6973501839976135</v>
      </c>
      <c r="T775" s="190">
        <f t="shared" ca="1" si="212"/>
        <v>0.67093313056764814</v>
      </c>
      <c r="U775" s="190">
        <f t="shared" ca="1" si="212"/>
        <v>0.64540383102455101</v>
      </c>
      <c r="V775" s="190">
        <f t="shared" ca="1" si="212"/>
        <v>0.62076374966439019</v>
      </c>
      <c r="W775" s="187">
        <f t="shared" ca="1" si="212"/>
        <v>0.59700459297308117</v>
      </c>
      <c r="Y775" s="78">
        <f t="shared" ca="1" si="203"/>
        <v>11797522.339490587</v>
      </c>
      <c r="Z775" s="78">
        <f t="shared" ca="1" si="204"/>
        <v>11801494.78314206</v>
      </c>
      <c r="AA775" s="78">
        <f t="shared" ca="1" si="205"/>
        <v>3972.4436514731497</v>
      </c>
    </row>
    <row r="776" spans="1:27" ht="11.25" customHeight="1" x14ac:dyDescent="0.2">
      <c r="A776" s="222">
        <f t="shared" si="206"/>
        <v>766</v>
      </c>
      <c r="B776" s="220">
        <f t="shared" si="196"/>
        <v>1.95E-2</v>
      </c>
      <c r="C776" s="217">
        <f t="shared" si="197"/>
        <v>2.7675000000000004E-3</v>
      </c>
      <c r="D776" s="219">
        <f t="shared" ca="1" si="198"/>
        <v>0.65299171168311265</v>
      </c>
      <c r="E776" s="218">
        <f t="shared" ca="1" si="199"/>
        <v>0.39341014669199237</v>
      </c>
      <c r="F776" s="187">
        <f t="shared" ca="1" si="200"/>
        <v>1.9423069719550616E-3</v>
      </c>
      <c r="G776" s="217">
        <f t="shared" ca="1" si="201"/>
        <v>4.709806971955062E-3</v>
      </c>
      <c r="H776" s="187">
        <f t="shared" ca="1" si="202"/>
        <v>2.4209806971955062E-2</v>
      </c>
      <c r="I776" s="191">
        <f t="shared" ca="1" si="212"/>
        <v>0.98746575290010219</v>
      </c>
      <c r="J776" s="190">
        <f t="shared" ca="1" si="212"/>
        <v>0.96031199530589773</v>
      </c>
      <c r="K776" s="190">
        <f t="shared" ca="1" si="212"/>
        <v>0.93128830579308064</v>
      </c>
      <c r="L776" s="190">
        <f t="shared" ca="1" si="212"/>
        <v>0.90123316003185039</v>
      </c>
      <c r="M776" s="190">
        <f t="shared" ca="1" si="212"/>
        <v>0.87075685366352529</v>
      </c>
      <c r="N776" s="190">
        <f t="shared" ca="1" si="212"/>
        <v>0.84029779780038161</v>
      </c>
      <c r="O776" s="190">
        <f t="shared" ca="1" si="212"/>
        <v>0.8101663468060456</v>
      </c>
      <c r="P776" s="190">
        <f t="shared" ca="1" si="212"/>
        <v>0.78057825589103469</v>
      </c>
      <c r="Q776" s="190">
        <f t="shared" ca="1" si="212"/>
        <v>0.75167987748381915</v>
      </c>
      <c r="R776" s="190">
        <f t="shared" ca="1" si="212"/>
        <v>0.72356695329288112</v>
      </c>
      <c r="S776" s="190">
        <f t="shared" ca="1" si="212"/>
        <v>0.69629853088314908</v>
      </c>
      <c r="T776" s="190">
        <f t="shared" ca="1" si="212"/>
        <v>0.669907214883394</v>
      </c>
      <c r="U776" s="190">
        <f t="shared" ca="1" si="212"/>
        <v>0.64440668697514292</v>
      </c>
      <c r="V776" s="190">
        <f t="shared" ca="1" si="212"/>
        <v>0.61979720378114733</v>
      </c>
      <c r="W776" s="187">
        <f t="shared" ca="1" si="212"/>
        <v>0.59606960472198023</v>
      </c>
      <c r="Y776" s="78">
        <f t="shared" ca="1" si="203"/>
        <v>11783824.54021343</v>
      </c>
      <c r="Z776" s="78">
        <f t="shared" ca="1" si="204"/>
        <v>11787807.023921944</v>
      </c>
      <c r="AA776" s="78">
        <f t="shared" ca="1" si="205"/>
        <v>3982.4837085139006</v>
      </c>
    </row>
    <row r="777" spans="1:27" ht="11.25" customHeight="1" x14ac:dyDescent="0.2">
      <c r="A777" s="222">
        <f t="shared" si="206"/>
        <v>767</v>
      </c>
      <c r="B777" s="220">
        <f t="shared" si="196"/>
        <v>1.95E-2</v>
      </c>
      <c r="C777" s="217">
        <f t="shared" si="197"/>
        <v>2.7675000000000004E-3</v>
      </c>
      <c r="D777" s="219">
        <f t="shared" ca="1" si="198"/>
        <v>8.1121860923470401E-2</v>
      </c>
      <c r="E777" s="218">
        <f t="shared" ca="1" si="199"/>
        <v>-1.397565043079301</v>
      </c>
      <c r="F777" s="187">
        <f t="shared" ca="1" si="200"/>
        <v>-6.8999245437836448E-3</v>
      </c>
      <c r="G777" s="217">
        <f t="shared" ca="1" si="201"/>
        <v>-4.132424543783644E-3</v>
      </c>
      <c r="H777" s="187">
        <f t="shared" ca="1" si="202"/>
        <v>1.5367575456216356E-2</v>
      </c>
      <c r="I777" s="191">
        <f t="shared" ca="1" si="212"/>
        <v>0.99155765068800905</v>
      </c>
      <c r="J777" s="190">
        <f t="shared" ca="1" si="212"/>
        <v>0.97083453919403673</v>
      </c>
      <c r="K777" s="190">
        <f t="shared" ca="1" si="212"/>
        <v>0.94635108633664977</v>
      </c>
      <c r="L777" s="190">
        <f t="shared" ca="1" si="212"/>
        <v>0.91939901328877605</v>
      </c>
      <c r="M777" s="190">
        <f t="shared" ca="1" si="212"/>
        <v>0.89094995939672805</v>
      </c>
      <c r="N777" s="190">
        <f t="shared" ca="1" si="212"/>
        <v>0.86172306575681212</v>
      </c>
      <c r="O777" s="190">
        <f t="shared" ca="1" si="212"/>
        <v>0.83224282935317861</v>
      </c>
      <c r="P777" s="190">
        <f t="shared" ca="1" si="212"/>
        <v>0.8028861829616889</v>
      </c>
      <c r="Q777" s="190">
        <f t="shared" ca="1" si="212"/>
        <v>0.77391957600757655</v>
      </c>
      <c r="R777" s="190">
        <f t="shared" ca="1" si="212"/>
        <v>0.74552753821402629</v>
      </c>
      <c r="S777" s="190">
        <f t="shared" ca="1" si="212"/>
        <v>0.71783434058352547</v>
      </c>
      <c r="T777" s="190">
        <f t="shared" ca="1" si="212"/>
        <v>0.69092023685835613</v>
      </c>
      <c r="U777" s="190">
        <f t="shared" ca="1" si="212"/>
        <v>0.66483353984286908</v>
      </c>
      <c r="V777" s="190">
        <f t="shared" ca="1" si="212"/>
        <v>0.63959954397975682</v>
      </c>
      <c r="W777" s="187">
        <f t="shared" ca="1" si="212"/>
        <v>0.61522708528610348</v>
      </c>
      <c r="Y777" s="78">
        <f t="shared" ca="1" si="203"/>
        <v>12063806.187748091</v>
      </c>
      <c r="Z777" s="78">
        <f t="shared" ca="1" si="204"/>
        <v>12067584.724620236</v>
      </c>
      <c r="AA777" s="78">
        <f t="shared" ca="1" si="205"/>
        <v>3778.5368721447885</v>
      </c>
    </row>
    <row r="778" spans="1:27" ht="11.25" customHeight="1" x14ac:dyDescent="0.2">
      <c r="A778" s="222">
        <f t="shared" si="206"/>
        <v>768</v>
      </c>
      <c r="B778" s="220">
        <f t="shared" si="196"/>
        <v>1.95E-2</v>
      </c>
      <c r="C778" s="217">
        <f t="shared" si="197"/>
        <v>2.7675000000000004E-3</v>
      </c>
      <c r="D778" s="219">
        <f t="shared" ca="1" si="198"/>
        <v>1.4318729020844301E-2</v>
      </c>
      <c r="E778" s="218">
        <f t="shared" ca="1" si="199"/>
        <v>-2.1884415012091338</v>
      </c>
      <c r="F778" s="187">
        <f t="shared" ca="1" si="200"/>
        <v>-1.0804564196566568E-2</v>
      </c>
      <c r="G778" s="217">
        <f t="shared" ca="1" si="201"/>
        <v>-8.0370641965665669E-3</v>
      </c>
      <c r="H778" s="187">
        <f t="shared" ca="1" si="202"/>
        <v>1.1462935803433433E-2</v>
      </c>
      <c r="I778" s="191">
        <f t="shared" ca="1" si="212"/>
        <v>0.99336998411880373</v>
      </c>
      <c r="J778" s="190">
        <f t="shared" ca="1" si="212"/>
        <v>0.97551781267684845</v>
      </c>
      <c r="K778" s="190">
        <f t="shared" ca="1" si="212"/>
        <v>0.95307997083825624</v>
      </c>
      <c r="L778" s="190">
        <f t="shared" ca="1" si="212"/>
        <v>0.92753698386326522</v>
      </c>
      <c r="M778" s="190">
        <f t="shared" ca="1" si="212"/>
        <v>0.90001544499399999</v>
      </c>
      <c r="N778" s="190">
        <f t="shared" ca="1" si="212"/>
        <v>0.87135730958097635</v>
      </c>
      <c r="O778" s="190">
        <f t="shared" ca="1" si="212"/>
        <v>0.84218209574487568</v>
      </c>
      <c r="P778" s="190">
        <f t="shared" ca="1" si="212"/>
        <v>0.8129389931273775</v>
      </c>
      <c r="Q778" s="190">
        <f t="shared" ca="1" si="212"/>
        <v>0.78394869882814444</v>
      </c>
      <c r="R778" s="190">
        <f t="shared" ca="1" si="212"/>
        <v>0.75543607344279284</v>
      </c>
      <c r="S778" s="190">
        <f t="shared" ca="1" si="212"/>
        <v>0.72755514007541444</v>
      </c>
      <c r="T778" s="190">
        <f t="shared" ca="1" si="212"/>
        <v>0.700407957884847</v>
      </c>
      <c r="U778" s="190">
        <f t="shared" ca="1" si="212"/>
        <v>0.67405872734859762</v>
      </c>
      <c r="V778" s="190">
        <f t="shared" ca="1" si="212"/>
        <v>0.64854425242000502</v>
      </c>
      <c r="W778" s="187">
        <f t="shared" ca="1" si="212"/>
        <v>0.62388165568171949</v>
      </c>
      <c r="Y778" s="78">
        <f t="shared" ca="1" si="203"/>
        <v>12189831.100625923</v>
      </c>
      <c r="Z778" s="78">
        <f t="shared" ca="1" si="204"/>
        <v>12193518.853786644</v>
      </c>
      <c r="AA778" s="78">
        <f t="shared" ca="1" si="205"/>
        <v>3687.7531607206911</v>
      </c>
    </row>
    <row r="779" spans="1:27" ht="11.25" customHeight="1" x14ac:dyDescent="0.2">
      <c r="A779" s="222">
        <f t="shared" si="206"/>
        <v>769</v>
      </c>
      <c r="B779" s="220">
        <f t="shared" ref="B779:B842" si="213">$B$5</f>
        <v>1.95E-2</v>
      </c>
      <c r="C779" s="217">
        <f t="shared" ref="C779:C842" si="214">$B$2*($B$3-$B779)*$B$8</f>
        <v>2.7675000000000004E-3</v>
      </c>
      <c r="D779" s="219">
        <f t="shared" ref="D779:D842" ca="1" si="215">RAND()</f>
        <v>0.47222490873448808</v>
      </c>
      <c r="E779" s="218">
        <f t="shared" ref="E779:E842" ca="1" si="216">NORMINV(D779,0,1)</f>
        <v>-6.9678169862247549E-2</v>
      </c>
      <c r="F779" s="187">
        <f t="shared" ref="F779:F842" ca="1" si="217">SQRT($B779)*$B$9*E779</f>
        <v>-3.440084000234739E-4</v>
      </c>
      <c r="G779" s="217">
        <f t="shared" ref="G779:G842" ca="1" si="218">C779+F779</f>
        <v>2.4234915999765266E-3</v>
      </c>
      <c r="H779" s="187">
        <f t="shared" ref="H779:H842" ca="1" si="219">$B779+G779</f>
        <v>2.1923491599976527E-2</v>
      </c>
      <c r="I779" s="191">
        <f t="shared" ca="1" si="212"/>
        <v>0.98852216401835657</v>
      </c>
      <c r="J779" s="190">
        <f t="shared" ca="1" si="212"/>
        <v>0.96302180283659711</v>
      </c>
      <c r="K779" s="190">
        <f t="shared" ca="1" si="212"/>
        <v>0.93515991804792897</v>
      </c>
      <c r="L779" s="190">
        <f t="shared" ca="1" si="212"/>
        <v>0.90589556918281189</v>
      </c>
      <c r="M779" s="190">
        <f t="shared" ca="1" si="212"/>
        <v>0.87593384569673272</v>
      </c>
      <c r="N779" s="190">
        <f t="shared" ca="1" si="212"/>
        <v>0.84578607728967947</v>
      </c>
      <c r="O779" s="190">
        <f t="shared" ca="1" si="212"/>
        <v>0.81581784375053989</v>
      </c>
      <c r="P779" s="190">
        <f t="shared" ca="1" si="212"/>
        <v>0.78628624862300245</v>
      </c>
      <c r="Q779" s="190">
        <f t="shared" ca="1" si="212"/>
        <v>0.75736833410124615</v>
      </c>
      <c r="R779" s="190">
        <f t="shared" ca="1" si="212"/>
        <v>0.72918246485948746</v>
      </c>
      <c r="S779" s="190">
        <f t="shared" ca="1" si="212"/>
        <v>0.7018042706511709</v>
      </c>
      <c r="T779" s="190">
        <f t="shared" ca="1" si="212"/>
        <v>0.6752784498433273</v>
      </c>
      <c r="U779" s="190">
        <f t="shared" ca="1" si="212"/>
        <v>0.649627462237098</v>
      </c>
      <c r="V779" s="190">
        <f t="shared" ca="1" si="212"/>
        <v>0.62485790422982268</v>
      </c>
      <c r="W779" s="187">
        <f t="shared" ca="1" si="212"/>
        <v>0.60096516810250111</v>
      </c>
      <c r="Y779" s="78">
        <f t="shared" ref="Y779:Y842" ca="1" si="220">SUMPRODUCT($I779:$W779,$I$3:$W$3)</f>
        <v>11855507.523470301</v>
      </c>
      <c r="Z779" s="78">
        <f t="shared" ref="Z779:Z842" ca="1" si="221">SUMPRODUCT($I779:$W779,$I$4:$W$4)</f>
        <v>11859437.530230891</v>
      </c>
      <c r="AA779" s="78">
        <f t="shared" ref="AA779:AA842" ca="1" si="222">+Z779-Y779</f>
        <v>3930.0067605897784</v>
      </c>
    </row>
    <row r="780" spans="1:27" ht="11.25" customHeight="1" x14ac:dyDescent="0.2">
      <c r="A780" s="222">
        <f t="shared" ref="A780:A843" si="223">+A779+1</f>
        <v>770</v>
      </c>
      <c r="B780" s="220">
        <f t="shared" si="213"/>
        <v>1.95E-2</v>
      </c>
      <c r="C780" s="217">
        <f t="shared" si="214"/>
        <v>2.7675000000000004E-3</v>
      </c>
      <c r="D780" s="219">
        <f t="shared" ca="1" si="215"/>
        <v>0.37396612919714745</v>
      </c>
      <c r="E780" s="218">
        <f t="shared" ca="1" si="216"/>
        <v>-0.32136703912087311</v>
      </c>
      <c r="F780" s="187">
        <f t="shared" ca="1" si="217"/>
        <v>-1.5866226275290218E-3</v>
      </c>
      <c r="G780" s="217">
        <f t="shared" ca="1" si="218"/>
        <v>1.1808773724709786E-3</v>
      </c>
      <c r="H780" s="187">
        <f t="shared" ca="1" si="219"/>
        <v>2.0680877372470978E-2</v>
      </c>
      <c r="I780" s="191">
        <f t="shared" ca="1" si="212"/>
        <v>0.98909679827273034</v>
      </c>
      <c r="J780" s="190">
        <f t="shared" ca="1" si="212"/>
        <v>0.96449779132903202</v>
      </c>
      <c r="K780" s="190">
        <f t="shared" ca="1" si="212"/>
        <v>0.93727088926307867</v>
      </c>
      <c r="L780" s="190">
        <f t="shared" ca="1" si="212"/>
        <v>0.90843970153151476</v>
      </c>
      <c r="M780" s="190">
        <f t="shared" ca="1" si="212"/>
        <v>0.87876044360422856</v>
      </c>
      <c r="N780" s="190">
        <f t="shared" ca="1" si="212"/>
        <v>0.84878398210438055</v>
      </c>
      <c r="O780" s="190">
        <f t="shared" ca="1" si="212"/>
        <v>0.81890595531404797</v>
      </c>
      <c r="P780" s="190">
        <f t="shared" ca="1" si="212"/>
        <v>0.78940603542679355</v>
      </c>
      <c r="Q780" s="190">
        <f t="shared" ca="1" si="212"/>
        <v>0.76047805054960227</v>
      </c>
      <c r="R780" s="190">
        <f t="shared" ca="1" si="212"/>
        <v>0.73225275837920534</v>
      </c>
      <c r="S780" s="190">
        <f t="shared" ca="1" si="212"/>
        <v>0.70481488320775654</v>
      </c>
      <c r="T780" s="190">
        <f t="shared" ca="1" si="212"/>
        <v>0.67821576221730318</v>
      </c>
      <c r="U780" s="190">
        <f t="shared" ca="1" si="212"/>
        <v>0.65248267731106513</v>
      </c>
      <c r="V780" s="190">
        <f t="shared" ca="1" si="212"/>
        <v>0.62762570948877361</v>
      </c>
      <c r="W780" s="187">
        <f t="shared" ca="1" si="212"/>
        <v>0.60364275465299366</v>
      </c>
      <c r="Y780" s="78">
        <f t="shared" ca="1" si="220"/>
        <v>11894674.192652507</v>
      </c>
      <c r="Z780" s="78">
        <f t="shared" ca="1" si="221"/>
        <v>11898575.597157367</v>
      </c>
      <c r="AA780" s="78">
        <f t="shared" ca="1" si="222"/>
        <v>3901.40450485982</v>
      </c>
    </row>
    <row r="781" spans="1:27" ht="11.25" customHeight="1" x14ac:dyDescent="0.2">
      <c r="A781" s="222">
        <f t="shared" si="223"/>
        <v>771</v>
      </c>
      <c r="B781" s="220">
        <f t="shared" si="213"/>
        <v>1.95E-2</v>
      </c>
      <c r="C781" s="217">
        <f t="shared" si="214"/>
        <v>2.7675000000000004E-3</v>
      </c>
      <c r="D781" s="219">
        <f t="shared" ca="1" si="215"/>
        <v>0.42186804913816001</v>
      </c>
      <c r="E781" s="218">
        <f t="shared" ca="1" si="216"/>
        <v>-0.19711684928963435</v>
      </c>
      <c r="F781" s="187">
        <f t="shared" ca="1" si="217"/>
        <v>-9.7318646680666528E-4</v>
      </c>
      <c r="G781" s="217">
        <f t="shared" ca="1" si="218"/>
        <v>1.794313533193335E-3</v>
      </c>
      <c r="H781" s="187">
        <f t="shared" ca="1" si="219"/>
        <v>2.1294313533193335E-2</v>
      </c>
      <c r="I781" s="191">
        <f t="shared" ref="I781:W790" ca="1" si="224">I$8*EXP(-$H781*I$9)</f>
        <v>0.98881307925131789</v>
      </c>
      <c r="J781" s="190">
        <f t="shared" ca="1" si="224"/>
        <v>0.9637688637591727</v>
      </c>
      <c r="K781" s="190">
        <f t="shared" ca="1" si="224"/>
        <v>0.93622818006285458</v>
      </c>
      <c r="L781" s="190">
        <f t="shared" ca="1" si="224"/>
        <v>0.90718285863838311</v>
      </c>
      <c r="M781" s="190">
        <f t="shared" ca="1" si="224"/>
        <v>0.87736391070339903</v>
      </c>
      <c r="N781" s="190">
        <f t="shared" ca="1" si="224"/>
        <v>0.84730269327730934</v>
      </c>
      <c r="O781" s="190">
        <f t="shared" ca="1" si="224"/>
        <v>0.81738000201831007</v>
      </c>
      <c r="P781" s="190">
        <f t="shared" ca="1" si="224"/>
        <v>0.78786435932377941</v>
      </c>
      <c r="Q781" s="190">
        <f t="shared" ca="1" si="224"/>
        <v>0.75894129732388671</v>
      </c>
      <c r="R781" s="190">
        <f t="shared" ca="1" si="224"/>
        <v>0.73073544710451754</v>
      </c>
      <c r="S781" s="190">
        <f t="shared" ca="1" si="224"/>
        <v>0.70332703604250602</v>
      </c>
      <c r="T781" s="190">
        <f t="shared" ca="1" si="224"/>
        <v>0.67676411814380499</v>
      </c>
      <c r="U781" s="190">
        <f t="shared" ca="1" si="224"/>
        <v>0.65107159027966066</v>
      </c>
      <c r="V781" s="190">
        <f t="shared" ca="1" si="224"/>
        <v>0.62625780977842127</v>
      </c>
      <c r="W781" s="187">
        <f t="shared" ca="1" si="224"/>
        <v>0.60231943401329202</v>
      </c>
      <c r="Y781" s="78">
        <f t="shared" ca="1" si="220"/>
        <v>11875320.679720616</v>
      </c>
      <c r="Z781" s="78">
        <f t="shared" ca="1" si="221"/>
        <v>11879236.211033817</v>
      </c>
      <c r="AA781" s="78">
        <f t="shared" ca="1" si="222"/>
        <v>3915.5313132014126</v>
      </c>
    </row>
    <row r="782" spans="1:27" ht="11.25" customHeight="1" x14ac:dyDescent="0.2">
      <c r="A782" s="222">
        <f t="shared" si="223"/>
        <v>772</v>
      </c>
      <c r="B782" s="220">
        <f t="shared" si="213"/>
        <v>1.95E-2</v>
      </c>
      <c r="C782" s="217">
        <f t="shared" si="214"/>
        <v>2.7675000000000004E-3</v>
      </c>
      <c r="D782" s="219">
        <f t="shared" ca="1" si="215"/>
        <v>0.10843195108068793</v>
      </c>
      <c r="E782" s="218">
        <f t="shared" ca="1" si="216"/>
        <v>-1.2349102664150897</v>
      </c>
      <c r="F782" s="187">
        <f t="shared" ca="1" si="217"/>
        <v>-6.0968809278699083E-3</v>
      </c>
      <c r="G782" s="217">
        <f t="shared" ca="1" si="218"/>
        <v>-3.3293809278699079E-3</v>
      </c>
      <c r="H782" s="187">
        <f t="shared" ca="1" si="219"/>
        <v>1.6170619072130091E-2</v>
      </c>
      <c r="I782" s="191">
        <f t="shared" ca="1" si="224"/>
        <v>0.99118532917273028</v>
      </c>
      <c r="J782" s="190">
        <f t="shared" ca="1" si="224"/>
        <v>0.96987414974163388</v>
      </c>
      <c r="K782" s="190">
        <f t="shared" ca="1" si="224"/>
        <v>0.94497309835899701</v>
      </c>
      <c r="L782" s="190">
        <f t="shared" ca="1" si="224"/>
        <v>0.91773419904444054</v>
      </c>
      <c r="M782" s="190">
        <f t="shared" ca="1" si="224"/>
        <v>0.88909686719503189</v>
      </c>
      <c r="N782" s="190">
        <f t="shared" ca="1" si="224"/>
        <v>0.85975489464239385</v>
      </c>
      <c r="O782" s="190">
        <f t="shared" ca="1" si="224"/>
        <v>0.83021326935435591</v>
      </c>
      <c r="P782" s="190">
        <f t="shared" ca="1" si="224"/>
        <v>0.80083414549867449</v>
      </c>
      <c r="Q782" s="190">
        <f t="shared" ca="1" si="224"/>
        <v>0.77187290834572997</v>
      </c>
      <c r="R782" s="190">
        <f t="shared" ca="1" si="224"/>
        <v>0.74350587897875864</v>
      </c>
      <c r="S782" s="190">
        <f t="shared" ca="1" si="224"/>
        <v>0.71585128233878137</v>
      </c>
      <c r="T782" s="190">
        <f t="shared" ca="1" si="224"/>
        <v>0.68898494625961293</v>
      </c>
      <c r="U782" s="190">
        <f t="shared" ca="1" si="224"/>
        <v>0.66295196175593263</v>
      </c>
      <c r="V782" s="190">
        <f t="shared" ca="1" si="224"/>
        <v>0.63777529102949582</v>
      </c>
      <c r="W782" s="187">
        <f t="shared" ca="1" si="224"/>
        <v>0.61346209197393919</v>
      </c>
      <c r="Y782" s="78">
        <f t="shared" ca="1" si="220"/>
        <v>12038070.31369051</v>
      </c>
      <c r="Z782" s="78">
        <f t="shared" ca="1" si="221"/>
        <v>12041867.474306166</v>
      </c>
      <c r="AA782" s="78">
        <f t="shared" ca="1" si="222"/>
        <v>3797.1606156565249</v>
      </c>
    </row>
    <row r="783" spans="1:27" ht="11.25" customHeight="1" x14ac:dyDescent="0.2">
      <c r="A783" s="222">
        <f t="shared" si="223"/>
        <v>773</v>
      </c>
      <c r="B783" s="220">
        <f t="shared" si="213"/>
        <v>1.95E-2</v>
      </c>
      <c r="C783" s="217">
        <f t="shared" si="214"/>
        <v>2.7675000000000004E-3</v>
      </c>
      <c r="D783" s="219">
        <f t="shared" ca="1" si="215"/>
        <v>0.37606597170140044</v>
      </c>
      <c r="E783" s="218">
        <f t="shared" ca="1" si="216"/>
        <v>-0.31582947646531651</v>
      </c>
      <c r="F783" s="187">
        <f t="shared" ca="1" si="217"/>
        <v>-1.5592831024965209E-3</v>
      </c>
      <c r="G783" s="217">
        <f t="shared" ca="1" si="218"/>
        <v>1.2082168975034795E-3</v>
      </c>
      <c r="H783" s="187">
        <f t="shared" ca="1" si="219"/>
        <v>2.0708216897503479E-2</v>
      </c>
      <c r="I783" s="191">
        <f t="shared" ca="1" si="224"/>
        <v>0.98908415179555864</v>
      </c>
      <c r="J783" s="190">
        <f t="shared" ca="1" si="224"/>
        <v>0.96446529286655935</v>
      </c>
      <c r="K783" s="190">
        <f t="shared" ca="1" si="224"/>
        <v>0.93722439325023654</v>
      </c>
      <c r="L783" s="190">
        <f t="shared" ca="1" si="224"/>
        <v>0.90838364970258456</v>
      </c>
      <c r="M783" s="190">
        <f t="shared" ca="1" si="224"/>
        <v>0.87869815584716282</v>
      </c>
      <c r="N783" s="190">
        <f t="shared" ca="1" si="224"/>
        <v>0.84871790915794532</v>
      </c>
      <c r="O783" s="190">
        <f t="shared" ca="1" si="224"/>
        <v>0.81883788625751064</v>
      </c>
      <c r="P783" s="190">
        <f t="shared" ca="1" si="224"/>
        <v>0.78933726206740862</v>
      </c>
      <c r="Q783" s="190">
        <f t="shared" ca="1" si="224"/>
        <v>0.76040949457258811</v>
      </c>
      <c r="R783" s="190">
        <f t="shared" ca="1" si="224"/>
        <v>0.73218506806252814</v>
      </c>
      <c r="S783" s="190">
        <f t="shared" ca="1" si="224"/>
        <v>0.70474850611003381</v>
      </c>
      <c r="T783" s="190">
        <f t="shared" ca="1" si="224"/>
        <v>0.6781509993310485</v>
      </c>
      <c r="U783" s="190">
        <f t="shared" ca="1" si="224"/>
        <v>0.65241972314486218</v>
      </c>
      <c r="V783" s="190">
        <f t="shared" ca="1" si="224"/>
        <v>0.62756468158770773</v>
      </c>
      <c r="W783" s="187">
        <f t="shared" ca="1" si="224"/>
        <v>0.60358371525636967</v>
      </c>
      <c r="Y783" s="78">
        <f t="shared" ca="1" si="220"/>
        <v>11893810.889010105</v>
      </c>
      <c r="Z783" s="78">
        <f t="shared" ca="1" si="221"/>
        <v>11897712.923395999</v>
      </c>
      <c r="AA783" s="78">
        <f t="shared" ca="1" si="222"/>
        <v>3902.0343858934939</v>
      </c>
    </row>
    <row r="784" spans="1:27" ht="11.25" customHeight="1" x14ac:dyDescent="0.2">
      <c r="A784" s="222">
        <f t="shared" si="223"/>
        <v>774</v>
      </c>
      <c r="B784" s="220">
        <f t="shared" si="213"/>
        <v>1.95E-2</v>
      </c>
      <c r="C784" s="217">
        <f t="shared" si="214"/>
        <v>2.7675000000000004E-3</v>
      </c>
      <c r="D784" s="219">
        <f t="shared" ca="1" si="215"/>
        <v>0.82109664739556776</v>
      </c>
      <c r="E784" s="218">
        <f t="shared" ca="1" si="216"/>
        <v>0.91955241085593631</v>
      </c>
      <c r="F784" s="187">
        <f t="shared" ca="1" si="217"/>
        <v>4.5399262670311911E-3</v>
      </c>
      <c r="G784" s="217">
        <f t="shared" ca="1" si="218"/>
        <v>7.3074262670311911E-3</v>
      </c>
      <c r="H784" s="187">
        <f t="shared" ca="1" si="219"/>
        <v>2.6807426267031191E-2</v>
      </c>
      <c r="I784" s="191">
        <f t="shared" ca="1" si="224"/>
        <v>0.98626687114337452</v>
      </c>
      <c r="J784" s="190">
        <f t="shared" ca="1" si="224"/>
        <v>0.95724247314887168</v>
      </c>
      <c r="K784" s="190">
        <f t="shared" ca="1" si="224"/>
        <v>0.92690898342680761</v>
      </c>
      <c r="L784" s="190">
        <f t="shared" ca="1" si="224"/>
        <v>0.89596503164798036</v>
      </c>
      <c r="M784" s="190">
        <f t="shared" ca="1" si="224"/>
        <v>0.86491208433907119</v>
      </c>
      <c r="N784" s="190">
        <f t="shared" ca="1" si="224"/>
        <v>0.83410544033431311</v>
      </c>
      <c r="O784" s="190">
        <f t="shared" ca="1" si="224"/>
        <v>0.80379283810844504</v>
      </c>
      <c r="P784" s="190">
        <f t="shared" ca="1" si="224"/>
        <v>0.7741433321482496</v>
      </c>
      <c r="Q784" s="190">
        <f t="shared" ca="1" si="224"/>
        <v>0.74526871198979483</v>
      </c>
      <c r="R784" s="190">
        <f t="shared" ca="1" si="224"/>
        <v>0.71723929620437066</v>
      </c>
      <c r="S784" s="190">
        <f t="shared" ca="1" si="224"/>
        <v>0.69009552810994834</v>
      </c>
      <c r="T784" s="190">
        <f t="shared" ca="1" si="224"/>
        <v>0.66385646084243533</v>
      </c>
      <c r="U784" s="190">
        <f t="shared" ca="1" si="224"/>
        <v>0.6385259494722505</v>
      </c>
      <c r="V784" s="190">
        <f t="shared" ca="1" si="224"/>
        <v>0.61409715916603935</v>
      </c>
      <c r="W784" s="187">
        <f t="shared" ca="1" si="224"/>
        <v>0.59055584002123629</v>
      </c>
      <c r="Y784" s="78">
        <f t="shared" ca="1" si="220"/>
        <v>11702976.000103191</v>
      </c>
      <c r="Z784" s="78">
        <f t="shared" ca="1" si="221"/>
        <v>11707017.852778517</v>
      </c>
      <c r="AA784" s="78">
        <f t="shared" ca="1" si="222"/>
        <v>4041.8526753261685</v>
      </c>
    </row>
    <row r="785" spans="1:27" ht="11.25" customHeight="1" x14ac:dyDescent="0.2">
      <c r="A785" s="222">
        <f t="shared" si="223"/>
        <v>775</v>
      </c>
      <c r="B785" s="220">
        <f t="shared" si="213"/>
        <v>1.95E-2</v>
      </c>
      <c r="C785" s="217">
        <f t="shared" si="214"/>
        <v>2.7675000000000004E-3</v>
      </c>
      <c r="D785" s="219">
        <f t="shared" ca="1" si="215"/>
        <v>0.66311921444924093</v>
      </c>
      <c r="E785" s="218">
        <f t="shared" ca="1" si="216"/>
        <v>0.42099111330373745</v>
      </c>
      <c r="F785" s="187">
        <f t="shared" ca="1" si="217"/>
        <v>2.0784770839709921E-3</v>
      </c>
      <c r="G785" s="217">
        <f t="shared" ca="1" si="218"/>
        <v>4.8459770839709929E-3</v>
      </c>
      <c r="H785" s="187">
        <f t="shared" ca="1" si="219"/>
        <v>2.4345977083970995E-2</v>
      </c>
      <c r="I785" s="191">
        <f t="shared" ca="1" si="224"/>
        <v>0.9874028699963332</v>
      </c>
      <c r="J785" s="190">
        <f t="shared" ca="1" si="224"/>
        <v>0.96015084333007117</v>
      </c>
      <c r="K785" s="190">
        <f t="shared" ca="1" si="224"/>
        <v>0.93105822377284986</v>
      </c>
      <c r="L785" s="190">
        <f t="shared" ca="1" si="224"/>
        <v>0.90095623109419887</v>
      </c>
      <c r="M785" s="190">
        <f t="shared" ca="1" si="224"/>
        <v>0.87044948566146607</v>
      </c>
      <c r="N785" s="190">
        <f t="shared" ca="1" si="224"/>
        <v>0.83997204866989494</v>
      </c>
      <c r="O785" s="190">
        <f t="shared" ca="1" si="224"/>
        <v>0.8098309886447701</v>
      </c>
      <c r="P785" s="190">
        <f t="shared" ca="1" si="224"/>
        <v>0.78023960535430525</v>
      </c>
      <c r="Q785" s="190">
        <f t="shared" ca="1" si="224"/>
        <v>0.75134243133950962</v>
      </c>
      <c r="R785" s="190">
        <f t="shared" ca="1" si="224"/>
        <v>0.72323386821534952</v>
      </c>
      <c r="S785" s="190">
        <f t="shared" ca="1" si="224"/>
        <v>0.69597198208091815</v>
      </c>
      <c r="T785" s="190">
        <f t="shared" ca="1" si="224"/>
        <v>0.66958866220601543</v>
      </c>
      <c r="U785" s="190">
        <f t="shared" ca="1" si="224"/>
        <v>0.64409707128765359</v>
      </c>
      <c r="V785" s="190">
        <f t="shared" ca="1" si="224"/>
        <v>0.61949709127099284</v>
      </c>
      <c r="W785" s="187">
        <f t="shared" ca="1" si="224"/>
        <v>0.59577929259259821</v>
      </c>
      <c r="Y785" s="78">
        <f t="shared" ca="1" si="220"/>
        <v>11779570.695516927</v>
      </c>
      <c r="Z785" s="78">
        <f t="shared" ca="1" si="221"/>
        <v>11783556.298299568</v>
      </c>
      <c r="AA785" s="78">
        <f t="shared" ca="1" si="222"/>
        <v>3985.6027826406062</v>
      </c>
    </row>
    <row r="786" spans="1:27" ht="11.25" customHeight="1" x14ac:dyDescent="0.2">
      <c r="A786" s="222">
        <f t="shared" si="223"/>
        <v>776</v>
      </c>
      <c r="B786" s="220">
        <f t="shared" si="213"/>
        <v>1.95E-2</v>
      </c>
      <c r="C786" s="217">
        <f t="shared" si="214"/>
        <v>2.7675000000000004E-3</v>
      </c>
      <c r="D786" s="219">
        <f t="shared" ca="1" si="215"/>
        <v>0.57191386053258808</v>
      </c>
      <c r="E786" s="218">
        <f t="shared" ca="1" si="216"/>
        <v>0.18124881664607281</v>
      </c>
      <c r="F786" s="187">
        <f t="shared" ca="1" si="217"/>
        <v>8.9484433279218584E-4</v>
      </c>
      <c r="G786" s="217">
        <f t="shared" ca="1" si="218"/>
        <v>3.6623443327921863E-3</v>
      </c>
      <c r="H786" s="187">
        <f t="shared" ca="1" si="219"/>
        <v>2.3162344332792188E-2</v>
      </c>
      <c r="I786" s="191">
        <f t="shared" ca="1" si="224"/>
        <v>0.98794960155913569</v>
      </c>
      <c r="J786" s="190">
        <f t="shared" ca="1" si="224"/>
        <v>0.96155253077157765</v>
      </c>
      <c r="K786" s="190">
        <f t="shared" ca="1" si="224"/>
        <v>0.93306006980071765</v>
      </c>
      <c r="L786" s="190">
        <f t="shared" ca="1" si="224"/>
        <v>0.90336623080543499</v>
      </c>
      <c r="M786" s="190">
        <f t="shared" ca="1" si="224"/>
        <v>0.87312485488076053</v>
      </c>
      <c r="N786" s="190">
        <f t="shared" ca="1" si="224"/>
        <v>0.84280778798388867</v>
      </c>
      <c r="O786" s="190">
        <f t="shared" ca="1" si="224"/>
        <v>0.81275067270682266</v>
      </c>
      <c r="P786" s="190">
        <f t="shared" ca="1" si="224"/>
        <v>0.783188179401338</v>
      </c>
      <c r="Q786" s="190">
        <f t="shared" ca="1" si="224"/>
        <v>0.75428068951801019</v>
      </c>
      <c r="R786" s="190">
        <f t="shared" ca="1" si="224"/>
        <v>0.72613428059150298</v>
      </c>
      <c r="S786" s="190">
        <f t="shared" ca="1" si="224"/>
        <v>0.69881557300064034</v>
      </c>
      <c r="T786" s="190">
        <f t="shared" ca="1" si="224"/>
        <v>0.67236269263085369</v>
      </c>
      <c r="U786" s="190">
        <f t="shared" ca="1" si="224"/>
        <v>0.64679332771916265</v>
      </c>
      <c r="V786" s="190">
        <f t="shared" ca="1" si="224"/>
        <v>0.62211062794572447</v>
      </c>
      <c r="W786" s="187">
        <f t="shared" ca="1" si="224"/>
        <v>0.59830751001127747</v>
      </c>
      <c r="Y786" s="78">
        <f t="shared" ca="1" si="220"/>
        <v>11816604.629326848</v>
      </c>
      <c r="Z786" s="78">
        <f t="shared" ca="1" si="221"/>
        <v>11820563.095769655</v>
      </c>
      <c r="AA786" s="78">
        <f t="shared" ca="1" si="222"/>
        <v>3958.4664428066462</v>
      </c>
    </row>
    <row r="787" spans="1:27" ht="11.25" customHeight="1" x14ac:dyDescent="0.2">
      <c r="A787" s="222">
        <f t="shared" si="223"/>
        <v>777</v>
      </c>
      <c r="B787" s="220">
        <f t="shared" si="213"/>
        <v>1.95E-2</v>
      </c>
      <c r="C787" s="217">
        <f t="shared" si="214"/>
        <v>2.7675000000000004E-3</v>
      </c>
      <c r="D787" s="219">
        <f t="shared" ca="1" si="215"/>
        <v>0.22186801321227057</v>
      </c>
      <c r="E787" s="218">
        <f t="shared" ca="1" si="216"/>
        <v>-0.76589962944654089</v>
      </c>
      <c r="F787" s="187">
        <f t="shared" ca="1" si="217"/>
        <v>-3.7813264416296103E-3</v>
      </c>
      <c r="G787" s="217">
        <f t="shared" ca="1" si="218"/>
        <v>-1.0138264416296098E-3</v>
      </c>
      <c r="H787" s="187">
        <f t="shared" ca="1" si="219"/>
        <v>1.848617355837039E-2</v>
      </c>
      <c r="I787" s="191">
        <f t="shared" ca="1" si="224"/>
        <v>0.99011253274953404</v>
      </c>
      <c r="J787" s="190">
        <f t="shared" ca="1" si="224"/>
        <v>0.96711020881532794</v>
      </c>
      <c r="K787" s="190">
        <f t="shared" ca="1" si="224"/>
        <v>0.94101093139910652</v>
      </c>
      <c r="L787" s="190">
        <f t="shared" ca="1" si="224"/>
        <v>0.9129506116373366</v>
      </c>
      <c r="M787" s="190">
        <f t="shared" ca="1" si="224"/>
        <v>0.88377507769916797</v>
      </c>
      <c r="N787" s="190">
        <f t="shared" ca="1" si="224"/>
        <v>0.85410485943681491</v>
      </c>
      <c r="O787" s="190">
        <f t="shared" ca="1" si="224"/>
        <v>0.82438875722892158</v>
      </c>
      <c r="P787" s="190">
        <f t="shared" ca="1" si="224"/>
        <v>0.79494646854632411</v>
      </c>
      <c r="Q787" s="190">
        <f t="shared" ca="1" si="224"/>
        <v>0.76600165171758428</v>
      </c>
      <c r="R787" s="190">
        <f t="shared" ca="1" si="224"/>
        <v>0.73770712152525919</v>
      </c>
      <c r="S787" s="190">
        <f t="shared" ca="1" si="224"/>
        <v>0.71016380726874295</v>
      </c>
      <c r="T787" s="190">
        <f t="shared" ca="1" si="224"/>
        <v>0.68343488579947331</v>
      </c>
      <c r="U787" s="190">
        <f t="shared" ca="1" si="224"/>
        <v>0.65755624463081452</v>
      </c>
      <c r="V787" s="190">
        <f t="shared" ca="1" si="224"/>
        <v>0.63254418684614555</v>
      </c>
      <c r="W787" s="187">
        <f t="shared" ca="1" si="224"/>
        <v>0.60840108084454692</v>
      </c>
      <c r="Y787" s="78">
        <f t="shared" ca="1" si="220"/>
        <v>11964208.426145101</v>
      </c>
      <c r="Z787" s="78">
        <f t="shared" ca="1" si="221"/>
        <v>11968059.184686664</v>
      </c>
      <c r="AA787" s="78">
        <f t="shared" ca="1" si="222"/>
        <v>3850.7585415635258</v>
      </c>
    </row>
    <row r="788" spans="1:27" ht="11.25" customHeight="1" x14ac:dyDescent="0.2">
      <c r="A788" s="222">
        <f t="shared" si="223"/>
        <v>778</v>
      </c>
      <c r="B788" s="220">
        <f t="shared" si="213"/>
        <v>1.95E-2</v>
      </c>
      <c r="C788" s="217">
        <f t="shared" si="214"/>
        <v>2.7675000000000004E-3</v>
      </c>
      <c r="D788" s="219">
        <f t="shared" ca="1" si="215"/>
        <v>0.90533800478744819</v>
      </c>
      <c r="E788" s="218">
        <f t="shared" ca="1" si="216"/>
        <v>1.3125815486396466</v>
      </c>
      <c r="F788" s="187">
        <f t="shared" ca="1" si="217"/>
        <v>6.4803521582231976E-3</v>
      </c>
      <c r="G788" s="217">
        <f t="shared" ca="1" si="218"/>
        <v>9.2478521582231975E-3</v>
      </c>
      <c r="H788" s="187">
        <f t="shared" ca="1" si="219"/>
        <v>2.8747852158223196E-2</v>
      </c>
      <c r="I788" s="191">
        <f t="shared" ca="1" si="224"/>
        <v>0.98537225435769593</v>
      </c>
      <c r="J788" s="190">
        <f t="shared" ca="1" si="224"/>
        <v>0.95495593874652629</v>
      </c>
      <c r="K788" s="190">
        <f t="shared" ca="1" si="224"/>
        <v>0.92365106512279571</v>
      </c>
      <c r="L788" s="190">
        <f t="shared" ca="1" si="224"/>
        <v>0.8920498347165341</v>
      </c>
      <c r="M788" s="190">
        <f t="shared" ca="1" si="224"/>
        <v>0.86057164553370491</v>
      </c>
      <c r="N788" s="190">
        <f t="shared" ca="1" si="224"/>
        <v>0.82950953347441203</v>
      </c>
      <c r="O788" s="190">
        <f t="shared" ca="1" si="224"/>
        <v>0.79906455495043927</v>
      </c>
      <c r="P788" s="190">
        <f t="shared" ca="1" si="224"/>
        <v>0.76937107191717202</v>
      </c>
      <c r="Q788" s="190">
        <f t="shared" ca="1" si="224"/>
        <v>0.74051526662977496</v>
      </c>
      <c r="R788" s="190">
        <f t="shared" ca="1" si="224"/>
        <v>0.7125486596924625</v>
      </c>
      <c r="S788" s="190">
        <f t="shared" ca="1" si="224"/>
        <v>0.68549795930050339</v>
      </c>
      <c r="T788" s="190">
        <f t="shared" ca="1" si="224"/>
        <v>0.6593722254970531</v>
      </c>
      <c r="U788" s="190">
        <f t="shared" ca="1" si="224"/>
        <v>0.63416807366573891</v>
      </c>
      <c r="V788" s="190">
        <f t="shared" ca="1" si="224"/>
        <v>0.60987344822893474</v>
      </c>
      <c r="W788" s="187">
        <f t="shared" ca="1" si="224"/>
        <v>0.58647035482665821</v>
      </c>
      <c r="Y788" s="78">
        <f t="shared" ca="1" si="220"/>
        <v>11642991.886660408</v>
      </c>
      <c r="Z788" s="78">
        <f t="shared" ca="1" si="221"/>
        <v>11647077.897864329</v>
      </c>
      <c r="AA788" s="78">
        <f t="shared" ca="1" si="222"/>
        <v>4086.0112039204687</v>
      </c>
    </row>
    <row r="789" spans="1:27" ht="11.25" customHeight="1" x14ac:dyDescent="0.2">
      <c r="A789" s="222">
        <f t="shared" si="223"/>
        <v>779</v>
      </c>
      <c r="B789" s="220">
        <f t="shared" si="213"/>
        <v>1.95E-2</v>
      </c>
      <c r="C789" s="217">
        <f t="shared" si="214"/>
        <v>2.7675000000000004E-3</v>
      </c>
      <c r="D789" s="219">
        <f t="shared" ca="1" si="215"/>
        <v>0.83934722295420061</v>
      </c>
      <c r="E789" s="218">
        <f t="shared" ca="1" si="216"/>
        <v>0.99177856917582552</v>
      </c>
      <c r="F789" s="187">
        <f t="shared" ca="1" si="217"/>
        <v>4.8965143521170667E-3</v>
      </c>
      <c r="G789" s="217">
        <f t="shared" ca="1" si="218"/>
        <v>7.6640143521170667E-3</v>
      </c>
      <c r="H789" s="187">
        <f t="shared" ca="1" si="219"/>
        <v>2.7164014352117065E-2</v>
      </c>
      <c r="I789" s="191">
        <f t="shared" ca="1" si="224"/>
        <v>0.98610240835844998</v>
      </c>
      <c r="J789" s="190">
        <f t="shared" ca="1" si="224"/>
        <v>0.9568218711939388</v>
      </c>
      <c r="K789" s="190">
        <f t="shared" ca="1" si="224"/>
        <v>0.92630942182272458</v>
      </c>
      <c r="L789" s="190">
        <f t="shared" ca="1" si="224"/>
        <v>0.89524425740838964</v>
      </c>
      <c r="M789" s="190">
        <f t="shared" ca="1" si="224"/>
        <v>0.86411281221248748</v>
      </c>
      <c r="N789" s="190">
        <f t="shared" ca="1" si="224"/>
        <v>0.83325895438108244</v>
      </c>
      <c r="O789" s="190">
        <f t="shared" ca="1" si="224"/>
        <v>0.80292183774383741</v>
      </c>
      <c r="P789" s="190">
        <f t="shared" ca="1" si="224"/>
        <v>0.77326412902612263</v>
      </c>
      <c r="Q789" s="190">
        <f t="shared" ca="1" si="224"/>
        <v>0.74439289844063061</v>
      </c>
      <c r="R789" s="190">
        <f t="shared" ca="1" si="224"/>
        <v>0.71637499774221491</v>
      </c>
      <c r="S789" s="190">
        <f t="shared" ca="1" si="224"/>
        <v>0.68924833580301814</v>
      </c>
      <c r="T789" s="190">
        <f t="shared" ca="1" si="224"/>
        <v>0.66303012105187431</v>
      </c>
      <c r="U789" s="190">
        <f t="shared" ca="1" si="224"/>
        <v>0.63772287169997954</v>
      </c>
      <c r="V789" s="190">
        <f t="shared" ca="1" si="224"/>
        <v>0.61331878861958533</v>
      </c>
      <c r="W789" s="187">
        <f t="shared" ca="1" si="224"/>
        <v>0.58980293014129881</v>
      </c>
      <c r="Y789" s="78">
        <f t="shared" ca="1" si="220"/>
        <v>11691926.635645634</v>
      </c>
      <c r="Z789" s="78">
        <f t="shared" ca="1" si="221"/>
        <v>11695976.615838392</v>
      </c>
      <c r="AA789" s="78">
        <f t="shared" ca="1" si="222"/>
        <v>4049.9801927581429</v>
      </c>
    </row>
    <row r="790" spans="1:27" ht="11.25" customHeight="1" x14ac:dyDescent="0.2">
      <c r="A790" s="222">
        <f t="shared" si="223"/>
        <v>780</v>
      </c>
      <c r="B790" s="220">
        <f t="shared" si="213"/>
        <v>1.95E-2</v>
      </c>
      <c r="C790" s="217">
        <f t="shared" si="214"/>
        <v>2.7675000000000004E-3</v>
      </c>
      <c r="D790" s="219">
        <f t="shared" ca="1" si="215"/>
        <v>0.14092053039819885</v>
      </c>
      <c r="E790" s="218">
        <f t="shared" ca="1" si="216"/>
        <v>-1.0761927515864262</v>
      </c>
      <c r="F790" s="187">
        <f t="shared" ca="1" si="217"/>
        <v>-5.3132759847456272E-3</v>
      </c>
      <c r="G790" s="217">
        <f t="shared" ca="1" si="218"/>
        <v>-2.5457759847456267E-3</v>
      </c>
      <c r="H790" s="187">
        <f t="shared" ca="1" si="219"/>
        <v>1.6954224015254375E-2</v>
      </c>
      <c r="I790" s="191">
        <f t="shared" ca="1" si="224"/>
        <v>0.99082215493309278</v>
      </c>
      <c r="J790" s="190">
        <f t="shared" ca="1" si="224"/>
        <v>0.96893792356076525</v>
      </c>
      <c r="K790" s="190">
        <f t="shared" ca="1" si="224"/>
        <v>0.94363040055303504</v>
      </c>
      <c r="L790" s="190">
        <f t="shared" ca="1" si="224"/>
        <v>0.91611258975927401</v>
      </c>
      <c r="M790" s="190">
        <f t="shared" ca="1" si="224"/>
        <v>0.88729234690599323</v>
      </c>
      <c r="N790" s="190">
        <f t="shared" ca="1" si="224"/>
        <v>0.85783869903424192</v>
      </c>
      <c r="O790" s="190">
        <f t="shared" ca="1" si="224"/>
        <v>0.82823760863512019</v>
      </c>
      <c r="P790" s="190">
        <f t="shared" ca="1" si="224"/>
        <v>0.79883683602484856</v>
      </c>
      <c r="Q790" s="190">
        <f t="shared" ca="1" si="224"/>
        <v>0.76988100051216124</v>
      </c>
      <c r="R790" s="190">
        <f t="shared" ca="1" si="224"/>
        <v>0.74153844136224456</v>
      </c>
      <c r="S790" s="190">
        <f t="shared" ca="1" si="224"/>
        <v>0.71392150761345663</v>
      </c>
      <c r="T790" s="190">
        <f t="shared" ca="1" si="224"/>
        <v>0.68710172747816933</v>
      </c>
      <c r="U790" s="190">
        <f t="shared" ca="1" si="224"/>
        <v>0.66112106308583429</v>
      </c>
      <c r="V790" s="190">
        <f t="shared" ca="1" si="224"/>
        <v>0.63600021221449077</v>
      </c>
      <c r="W790" s="187">
        <f t="shared" ca="1" si="224"/>
        <v>0.61174470376984924</v>
      </c>
      <c r="Y790" s="78">
        <f t="shared" ca="1" si="220"/>
        <v>12013017.215442576</v>
      </c>
      <c r="Z790" s="78">
        <f t="shared" ca="1" si="221"/>
        <v>12016832.531717563</v>
      </c>
      <c r="AA790" s="78">
        <f t="shared" ca="1" si="222"/>
        <v>3815.3162749875337</v>
      </c>
    </row>
    <row r="791" spans="1:27" ht="11.25" customHeight="1" x14ac:dyDescent="0.2">
      <c r="A791" s="222">
        <f t="shared" si="223"/>
        <v>781</v>
      </c>
      <c r="B791" s="220">
        <f t="shared" si="213"/>
        <v>1.95E-2</v>
      </c>
      <c r="C791" s="217">
        <f t="shared" si="214"/>
        <v>2.7675000000000004E-3</v>
      </c>
      <c r="D791" s="219">
        <f t="shared" ca="1" si="215"/>
        <v>0.91842226961716489</v>
      </c>
      <c r="E791" s="218">
        <f t="shared" ca="1" si="216"/>
        <v>1.3945371448794124</v>
      </c>
      <c r="F791" s="187">
        <f t="shared" ca="1" si="217"/>
        <v>6.8849754942142188E-3</v>
      </c>
      <c r="G791" s="217">
        <f t="shared" ca="1" si="218"/>
        <v>9.6524754942142188E-3</v>
      </c>
      <c r="H791" s="187">
        <f t="shared" ca="1" si="219"/>
        <v>2.9152475494214219E-2</v>
      </c>
      <c r="I791" s="191">
        <f t="shared" ref="I791:W800" ca="1" si="225">I$8*EXP(-$H791*I$9)</f>
        <v>0.98518580849749038</v>
      </c>
      <c r="J791" s="190">
        <f t="shared" ca="1" si="225"/>
        <v>0.95447983247229096</v>
      </c>
      <c r="K791" s="190">
        <f t="shared" ca="1" si="225"/>
        <v>0.92297315857193374</v>
      </c>
      <c r="L791" s="190">
        <f t="shared" ca="1" si="225"/>
        <v>0.89123558451564844</v>
      </c>
      <c r="M791" s="190">
        <f t="shared" ca="1" si="225"/>
        <v>0.85966931262922341</v>
      </c>
      <c r="N791" s="190">
        <f t="shared" ca="1" si="225"/>
        <v>0.82855437686126843</v>
      </c>
      <c r="O791" s="190">
        <f t="shared" ca="1" si="225"/>
        <v>0.79808210946463232</v>
      </c>
      <c r="P791" s="190">
        <f t="shared" ca="1" si="225"/>
        <v>0.76837965902426675</v>
      </c>
      <c r="Q791" s="190">
        <f t="shared" ca="1" si="225"/>
        <v>0.73952789078716519</v>
      </c>
      <c r="R791" s="190">
        <f t="shared" ca="1" si="225"/>
        <v>0.71157442626235445</v>
      </c>
      <c r="S791" s="190">
        <f t="shared" ca="1" si="225"/>
        <v>0.68454312693733732</v>
      </c>
      <c r="T791" s="190">
        <f t="shared" ca="1" si="225"/>
        <v>0.65844098296690612</v>
      </c>
      <c r="U791" s="190">
        <f t="shared" ca="1" si="225"/>
        <v>0.63326311087577636</v>
      </c>
      <c r="V791" s="190">
        <f t="shared" ca="1" si="225"/>
        <v>0.60899637462909484</v>
      </c>
      <c r="W791" s="187">
        <f t="shared" ca="1" si="225"/>
        <v>0.58562200518298713</v>
      </c>
      <c r="Y791" s="78">
        <f t="shared" ca="1" si="220"/>
        <v>11630527.759678375</v>
      </c>
      <c r="Z791" s="78">
        <f t="shared" ca="1" si="221"/>
        <v>11634622.957342878</v>
      </c>
      <c r="AA791" s="78">
        <f t="shared" ca="1" si="222"/>
        <v>4095.1976645030081</v>
      </c>
    </row>
    <row r="792" spans="1:27" ht="11.25" customHeight="1" x14ac:dyDescent="0.2">
      <c r="A792" s="222">
        <f t="shared" si="223"/>
        <v>782</v>
      </c>
      <c r="B792" s="220">
        <f t="shared" si="213"/>
        <v>1.95E-2</v>
      </c>
      <c r="C792" s="217">
        <f t="shared" si="214"/>
        <v>2.7675000000000004E-3</v>
      </c>
      <c r="D792" s="219">
        <f t="shared" ca="1" si="215"/>
        <v>0.20115299432102085</v>
      </c>
      <c r="E792" s="218">
        <f t="shared" ca="1" si="216"/>
        <v>-0.83750994604437545</v>
      </c>
      <c r="F792" s="187">
        <f t="shared" ca="1" si="217"/>
        <v>-4.1348740518308766E-3</v>
      </c>
      <c r="G792" s="217">
        <f t="shared" ca="1" si="218"/>
        <v>-1.3673740518308762E-3</v>
      </c>
      <c r="H792" s="187">
        <f t="shared" ca="1" si="219"/>
        <v>1.8132625948169123E-2</v>
      </c>
      <c r="I792" s="191">
        <f t="shared" ca="1" si="225"/>
        <v>0.99027625622227977</v>
      </c>
      <c r="J792" s="190">
        <f t="shared" ca="1" si="225"/>
        <v>0.96753170769557606</v>
      </c>
      <c r="K792" s="190">
        <f t="shared" ca="1" si="225"/>
        <v>0.94161481367069433</v>
      </c>
      <c r="L792" s="190">
        <f t="shared" ca="1" si="225"/>
        <v>0.91367937173372915</v>
      </c>
      <c r="M792" s="190">
        <f t="shared" ca="1" si="225"/>
        <v>0.88458556336800731</v>
      </c>
      <c r="N792" s="190">
        <f t="shared" ca="1" si="225"/>
        <v>0.85496512028343785</v>
      </c>
      <c r="O792" s="190">
        <f t="shared" ca="1" si="225"/>
        <v>0.82527541535306403</v>
      </c>
      <c r="P792" s="190">
        <f t="shared" ca="1" si="225"/>
        <v>0.79584261340137175</v>
      </c>
      <c r="Q792" s="190">
        <f t="shared" ca="1" si="225"/>
        <v>0.76689520004278655</v>
      </c>
      <c r="R792" s="190">
        <f t="shared" ca="1" si="225"/>
        <v>0.73858956346678439</v>
      </c>
      <c r="S792" s="190">
        <f t="shared" ca="1" si="225"/>
        <v>0.71102926052410675</v>
      </c>
      <c r="T792" s="190">
        <f t="shared" ca="1" si="225"/>
        <v>0.68427938904378938</v>
      </c>
      <c r="U792" s="190">
        <f t="shared" ca="1" si="225"/>
        <v>0.65837723349543198</v>
      </c>
      <c r="V792" s="190">
        <f t="shared" ca="1" si="225"/>
        <v>0.63334010740536706</v>
      </c>
      <c r="W792" s="187">
        <f t="shared" ca="1" si="225"/>
        <v>0.60917110573386402</v>
      </c>
      <c r="Y792" s="78">
        <f t="shared" ca="1" si="220"/>
        <v>11975452.721440291</v>
      </c>
      <c r="Z792" s="78">
        <f t="shared" ca="1" si="221"/>
        <v>11979295.306840716</v>
      </c>
      <c r="AA792" s="78">
        <f t="shared" ca="1" si="222"/>
        <v>3842.5854004248977</v>
      </c>
    </row>
    <row r="793" spans="1:27" ht="11.25" customHeight="1" x14ac:dyDescent="0.2">
      <c r="A793" s="222">
        <f t="shared" si="223"/>
        <v>783</v>
      </c>
      <c r="B793" s="220">
        <f t="shared" si="213"/>
        <v>1.95E-2</v>
      </c>
      <c r="C793" s="217">
        <f t="shared" si="214"/>
        <v>2.7675000000000004E-3</v>
      </c>
      <c r="D793" s="219">
        <f t="shared" ca="1" si="215"/>
        <v>0.2896426662150019</v>
      </c>
      <c r="E793" s="218">
        <f t="shared" ca="1" si="216"/>
        <v>-0.55442892889674422</v>
      </c>
      <c r="F793" s="187">
        <f t="shared" ca="1" si="217"/>
        <v>-2.7372735124008498E-3</v>
      </c>
      <c r="G793" s="217">
        <f t="shared" ca="1" si="218"/>
        <v>3.0226487599150677E-5</v>
      </c>
      <c r="H793" s="187">
        <f t="shared" ca="1" si="219"/>
        <v>1.953022648759915E-2</v>
      </c>
      <c r="I793" s="191">
        <f t="shared" ca="1" si="225"/>
        <v>0.98962920288566514</v>
      </c>
      <c r="J793" s="190">
        <f t="shared" ca="1" si="225"/>
        <v>0.96586656210816646</v>
      </c>
      <c r="K793" s="190">
        <f t="shared" ca="1" si="225"/>
        <v>0.93922988080329661</v>
      </c>
      <c r="L793" s="190">
        <f t="shared" ca="1" si="225"/>
        <v>0.91080191876963246</v>
      </c>
      <c r="M793" s="190">
        <f t="shared" ca="1" si="225"/>
        <v>0.88138598382977129</v>
      </c>
      <c r="N793" s="190">
        <f t="shared" ca="1" si="225"/>
        <v>0.85156949287891648</v>
      </c>
      <c r="O793" s="190">
        <f t="shared" ca="1" si="225"/>
        <v>0.82177594483415095</v>
      </c>
      <c r="P793" s="190">
        <f t="shared" ca="1" si="225"/>
        <v>0.7923059703649693</v>
      </c>
      <c r="Q793" s="190">
        <f t="shared" ca="1" si="225"/>
        <v>0.76336900794800766</v>
      </c>
      <c r="R793" s="190">
        <f t="shared" ca="1" si="225"/>
        <v>0.73510735258226534</v>
      </c>
      <c r="S793" s="190">
        <f t="shared" ca="1" si="225"/>
        <v>0.70761420188839341</v>
      </c>
      <c r="T793" s="190">
        <f t="shared" ca="1" si="225"/>
        <v>0.68094708216610556</v>
      </c>
      <c r="U793" s="190">
        <f t="shared" ca="1" si="225"/>
        <v>0.65513777291833275</v>
      </c>
      <c r="V793" s="190">
        <f t="shared" ca="1" si="225"/>
        <v>0.63019960648844209</v>
      </c>
      <c r="W793" s="187">
        <f t="shared" ca="1" si="225"/>
        <v>0.606132815552897</v>
      </c>
      <c r="Y793" s="78">
        <f t="shared" ca="1" si="220"/>
        <v>11931072.796019012</v>
      </c>
      <c r="Z793" s="78">
        <f t="shared" ca="1" si="221"/>
        <v>11934947.667371014</v>
      </c>
      <c r="AA793" s="78">
        <f t="shared" ca="1" si="222"/>
        <v>3874.8713520020247</v>
      </c>
    </row>
    <row r="794" spans="1:27" ht="11.25" customHeight="1" x14ac:dyDescent="0.2">
      <c r="A794" s="222">
        <f t="shared" si="223"/>
        <v>784</v>
      </c>
      <c r="B794" s="220">
        <f t="shared" si="213"/>
        <v>1.95E-2</v>
      </c>
      <c r="C794" s="217">
        <f t="shared" si="214"/>
        <v>2.7675000000000004E-3</v>
      </c>
      <c r="D794" s="219">
        <f t="shared" ca="1" si="215"/>
        <v>0.14922752103981285</v>
      </c>
      <c r="E794" s="218">
        <f t="shared" ca="1" si="216"/>
        <v>-1.0397521995969803</v>
      </c>
      <c r="F794" s="187">
        <f t="shared" ca="1" si="217"/>
        <v>-5.1333651746505189E-3</v>
      </c>
      <c r="G794" s="217">
        <f t="shared" ca="1" si="218"/>
        <v>-2.3658651746505184E-3</v>
      </c>
      <c r="H794" s="187">
        <f t="shared" ca="1" si="219"/>
        <v>1.7134134825349482E-2</v>
      </c>
      <c r="I794" s="191">
        <f t="shared" ca="1" si="225"/>
        <v>0.99073879117648611</v>
      </c>
      <c r="J794" s="190">
        <f t="shared" ca="1" si="225"/>
        <v>0.96872309946441104</v>
      </c>
      <c r="K794" s="190">
        <f t="shared" ca="1" si="225"/>
        <v>0.94332239490059155</v>
      </c>
      <c r="L794" s="190">
        <f t="shared" ca="1" si="225"/>
        <v>0.91574068301214739</v>
      </c>
      <c r="M794" s="190">
        <f t="shared" ca="1" si="225"/>
        <v>0.88687855753739431</v>
      </c>
      <c r="N794" s="190">
        <f t="shared" ca="1" si="225"/>
        <v>0.85739935564584768</v>
      </c>
      <c r="O794" s="190">
        <f t="shared" ca="1" si="225"/>
        <v>0.82778467328708327</v>
      </c>
      <c r="P794" s="190">
        <f t="shared" ca="1" si="225"/>
        <v>0.79837896980825118</v>
      </c>
      <c r="Q794" s="190">
        <f t="shared" ca="1" si="225"/>
        <v>0.76942439695069154</v>
      </c>
      <c r="R794" s="190">
        <f t="shared" ca="1" si="225"/>
        <v>0.74108746531799874</v>
      </c>
      <c r="S794" s="190">
        <f t="shared" ca="1" si="225"/>
        <v>0.71347917818994677</v>
      </c>
      <c r="T794" s="190">
        <f t="shared" ca="1" si="225"/>
        <v>0.68667007927642221</v>
      </c>
      <c r="U794" s="190">
        <f t="shared" ca="1" si="225"/>
        <v>0.66070141440863317</v>
      </c>
      <c r="V794" s="190">
        <f t="shared" ca="1" si="225"/>
        <v>0.63559336304682956</v>
      </c>
      <c r="W794" s="187">
        <f t="shared" ca="1" si="225"/>
        <v>0.61135108127492721</v>
      </c>
      <c r="Y794" s="78">
        <f t="shared" ca="1" si="220"/>
        <v>12007273.50329766</v>
      </c>
      <c r="Z794" s="78">
        <f t="shared" ca="1" si="221"/>
        <v>12011092.985512638</v>
      </c>
      <c r="AA794" s="78">
        <f t="shared" ca="1" si="222"/>
        <v>3819.4822149779648</v>
      </c>
    </row>
    <row r="795" spans="1:27" ht="11.25" customHeight="1" x14ac:dyDescent="0.2">
      <c r="A795" s="222">
        <f t="shared" si="223"/>
        <v>785</v>
      </c>
      <c r="B795" s="220">
        <f t="shared" si="213"/>
        <v>1.95E-2</v>
      </c>
      <c r="C795" s="217">
        <f t="shared" si="214"/>
        <v>2.7675000000000004E-3</v>
      </c>
      <c r="D795" s="219">
        <f t="shared" ca="1" si="215"/>
        <v>0.49445655935948873</v>
      </c>
      <c r="E795" s="218">
        <f t="shared" ca="1" si="216"/>
        <v>-1.3895792232090122E-2</v>
      </c>
      <c r="F795" s="187">
        <f t="shared" ca="1" si="217"/>
        <v>-6.8604977172483781E-5</v>
      </c>
      <c r="G795" s="217">
        <f t="shared" ca="1" si="218"/>
        <v>2.6988950228275166E-3</v>
      </c>
      <c r="H795" s="187">
        <f t="shared" ca="1" si="219"/>
        <v>2.2198895022827517E-2</v>
      </c>
      <c r="I795" s="191">
        <f t="shared" ca="1" si="225"/>
        <v>0.98839485172064956</v>
      </c>
      <c r="J795" s="190">
        <f t="shared" ca="1" si="225"/>
        <v>0.9626949820444981</v>
      </c>
      <c r="K795" s="190">
        <f t="shared" ca="1" si="225"/>
        <v>0.93469270270360716</v>
      </c>
      <c r="L795" s="190">
        <f t="shared" ca="1" si="225"/>
        <v>0.90533267258924677</v>
      </c>
      <c r="M795" s="190">
        <f t="shared" ca="1" si="225"/>
        <v>0.87530861222858791</v>
      </c>
      <c r="N795" s="190">
        <f t="shared" ca="1" si="225"/>
        <v>0.84512307957804633</v>
      </c>
      <c r="O795" s="190">
        <f t="shared" ca="1" si="225"/>
        <v>0.81513499659809829</v>
      </c>
      <c r="P795" s="190">
        <f t="shared" ca="1" si="225"/>
        <v>0.78559647401953359</v>
      </c>
      <c r="Q795" s="190">
        <f t="shared" ca="1" si="225"/>
        <v>0.75668084385411172</v>
      </c>
      <c r="R795" s="190">
        <f t="shared" ca="1" si="225"/>
        <v>0.72850373338865126</v>
      </c>
      <c r="S795" s="190">
        <f t="shared" ca="1" si="225"/>
        <v>0.70113876458036906</v>
      </c>
      <c r="T795" s="190">
        <f t="shared" ca="1" si="225"/>
        <v>0.67462917071694573</v>
      </c>
      <c r="U795" s="190">
        <f t="shared" ca="1" si="225"/>
        <v>0.64899634776086479</v>
      </c>
      <c r="V795" s="190">
        <f t="shared" ca="1" si="225"/>
        <v>0.62424612353242959</v>
      </c>
      <c r="W795" s="187">
        <f t="shared" ca="1" si="225"/>
        <v>0.60037333821648942</v>
      </c>
      <c r="Y795" s="78">
        <f t="shared" ca="1" si="220"/>
        <v>11846846.69353213</v>
      </c>
      <c r="Z795" s="78">
        <f t="shared" ca="1" si="221"/>
        <v>11850783.031960126</v>
      </c>
      <c r="AA795" s="78">
        <f t="shared" ca="1" si="222"/>
        <v>3936.3384279962629</v>
      </c>
    </row>
    <row r="796" spans="1:27" ht="11.25" customHeight="1" x14ac:dyDescent="0.2">
      <c r="A796" s="222">
        <f t="shared" si="223"/>
        <v>786</v>
      </c>
      <c r="B796" s="220">
        <f t="shared" si="213"/>
        <v>1.95E-2</v>
      </c>
      <c r="C796" s="217">
        <f t="shared" si="214"/>
        <v>2.7675000000000004E-3</v>
      </c>
      <c r="D796" s="219">
        <f t="shared" ca="1" si="215"/>
        <v>0.27535003862137297</v>
      </c>
      <c r="E796" s="218">
        <f t="shared" ca="1" si="216"/>
        <v>-0.5967114042747933</v>
      </c>
      <c r="F796" s="187">
        <f t="shared" ca="1" si="217"/>
        <v>-2.9460265082471935E-3</v>
      </c>
      <c r="G796" s="217">
        <f t="shared" ca="1" si="218"/>
        <v>-1.7852650824719306E-4</v>
      </c>
      <c r="H796" s="187">
        <f t="shared" ca="1" si="219"/>
        <v>1.9321473491752807E-2</v>
      </c>
      <c r="I796" s="191">
        <f t="shared" ca="1" si="225"/>
        <v>0.98972582332291514</v>
      </c>
      <c r="J796" s="190">
        <f t="shared" ca="1" si="225"/>
        <v>0.96611509487011926</v>
      </c>
      <c r="K796" s="190">
        <f t="shared" ca="1" si="225"/>
        <v>0.93958572285166142</v>
      </c>
      <c r="L796" s="190">
        <f t="shared" ca="1" si="225"/>
        <v>0.91123113395574784</v>
      </c>
      <c r="M796" s="190">
        <f t="shared" ca="1" si="225"/>
        <v>0.88186315369696244</v>
      </c>
      <c r="N796" s="190">
        <f t="shared" ca="1" si="225"/>
        <v>0.85207582365976942</v>
      </c>
      <c r="O796" s="190">
        <f t="shared" ca="1" si="225"/>
        <v>0.82229770000374336</v>
      </c>
      <c r="P796" s="190">
        <f t="shared" ca="1" si="225"/>
        <v>0.79283322190732997</v>
      </c>
      <c r="Q796" s="190">
        <f t="shared" ca="1" si="225"/>
        <v>0.76389466679503815</v>
      </c>
      <c r="R796" s="190">
        <f t="shared" ca="1" si="225"/>
        <v>0.73562642913221998</v>
      </c>
      <c r="S796" s="190">
        <f t="shared" ca="1" si="225"/>
        <v>0.7081232491458429</v>
      </c>
      <c r="T796" s="190">
        <f t="shared" ca="1" si="225"/>
        <v>0.68144378028084773</v>
      </c>
      <c r="U796" s="190">
        <f t="shared" ca="1" si="225"/>
        <v>0.65562062135109778</v>
      </c>
      <c r="V796" s="190">
        <f t="shared" ca="1" si="225"/>
        <v>0.6306676971126689</v>
      </c>
      <c r="W796" s="187">
        <f t="shared" ca="1" si="225"/>
        <v>0.60658566609184927</v>
      </c>
      <c r="Y796" s="78">
        <f t="shared" ca="1" si="220"/>
        <v>11937689.784177814</v>
      </c>
      <c r="Z796" s="78">
        <f t="shared" ca="1" si="221"/>
        <v>11941559.837109651</v>
      </c>
      <c r="AA796" s="78">
        <f t="shared" ca="1" si="222"/>
        <v>3870.0529318377376</v>
      </c>
    </row>
    <row r="797" spans="1:27" ht="11.25" customHeight="1" x14ac:dyDescent="0.2">
      <c r="A797" s="222">
        <f t="shared" si="223"/>
        <v>787</v>
      </c>
      <c r="B797" s="220">
        <f t="shared" si="213"/>
        <v>1.95E-2</v>
      </c>
      <c r="C797" s="217">
        <f t="shared" si="214"/>
        <v>2.7675000000000004E-3</v>
      </c>
      <c r="D797" s="219">
        <f t="shared" ca="1" si="215"/>
        <v>0.43687331498462556</v>
      </c>
      <c r="E797" s="218">
        <f t="shared" ca="1" si="216"/>
        <v>-0.15890130823568549</v>
      </c>
      <c r="F797" s="187">
        <f t="shared" ca="1" si="217"/>
        <v>-7.8451235036545194E-4</v>
      </c>
      <c r="G797" s="217">
        <f t="shared" ca="1" si="218"/>
        <v>1.9829876496345487E-3</v>
      </c>
      <c r="H797" s="187">
        <f t="shared" ca="1" si="219"/>
        <v>2.148298764963455E-2</v>
      </c>
      <c r="I797" s="191">
        <f t="shared" ca="1" si="225"/>
        <v>0.98872583236310474</v>
      </c>
      <c r="J797" s="190">
        <f t="shared" ca="1" si="225"/>
        <v>0.96354477882872536</v>
      </c>
      <c r="K797" s="190">
        <f t="shared" ca="1" si="225"/>
        <v>0.93590770806722845</v>
      </c>
      <c r="L797" s="190">
        <f t="shared" ca="1" si="225"/>
        <v>0.90679664214821865</v>
      </c>
      <c r="M797" s="190">
        <f t="shared" ca="1" si="225"/>
        <v>0.87693482653472898</v>
      </c>
      <c r="N797" s="190">
        <f t="shared" ca="1" si="225"/>
        <v>0.84684761438165534</v>
      </c>
      <c r="O797" s="190">
        <f t="shared" ca="1" si="225"/>
        <v>0.81691123768876683</v>
      </c>
      <c r="P797" s="190">
        <f t="shared" ca="1" si="225"/>
        <v>0.78739079282192648</v>
      </c>
      <c r="Q797" s="190">
        <f t="shared" ca="1" si="225"/>
        <v>0.7584692639890912</v>
      </c>
      <c r="R797" s="190">
        <f t="shared" ca="1" si="225"/>
        <v>0.73026940129218354</v>
      </c>
      <c r="S797" s="190">
        <f t="shared" ca="1" si="225"/>
        <v>0.70287005184032081</v>
      </c>
      <c r="T797" s="190">
        <f t="shared" ca="1" si="225"/>
        <v>0.67631826211884427</v>
      </c>
      <c r="U797" s="190">
        <f t="shared" ca="1" si="225"/>
        <v>0.65063819721190785</v>
      </c>
      <c r="V797" s="190">
        <f t="shared" ca="1" si="225"/>
        <v>0.62583768565019327</v>
      </c>
      <c r="W797" s="187">
        <f t="shared" ca="1" si="225"/>
        <v>0.60191300488451183</v>
      </c>
      <c r="Y797" s="78">
        <f t="shared" ca="1" si="220"/>
        <v>11869375.299821408</v>
      </c>
      <c r="Z797" s="78">
        <f t="shared" ca="1" si="221"/>
        <v>11873295.173436338</v>
      </c>
      <c r="AA797" s="78">
        <f t="shared" ca="1" si="222"/>
        <v>3919.8736149296165</v>
      </c>
    </row>
    <row r="798" spans="1:27" ht="11.25" customHeight="1" x14ac:dyDescent="0.2">
      <c r="A798" s="222">
        <f t="shared" si="223"/>
        <v>788</v>
      </c>
      <c r="B798" s="220">
        <f t="shared" si="213"/>
        <v>1.95E-2</v>
      </c>
      <c r="C798" s="217">
        <f t="shared" si="214"/>
        <v>2.7675000000000004E-3</v>
      </c>
      <c r="D798" s="219">
        <f t="shared" ca="1" si="215"/>
        <v>0.16304533725363546</v>
      </c>
      <c r="E798" s="218">
        <f t="shared" ca="1" si="216"/>
        <v>-0.98201862125510386</v>
      </c>
      <c r="F798" s="187">
        <f t="shared" ca="1" si="217"/>
        <v>-4.8483284701520612E-3</v>
      </c>
      <c r="G798" s="217">
        <f t="shared" ca="1" si="218"/>
        <v>-2.0808284701520608E-3</v>
      </c>
      <c r="H798" s="187">
        <f t="shared" ca="1" si="219"/>
        <v>1.741917152984794E-2</v>
      </c>
      <c r="I798" s="191">
        <f t="shared" ca="1" si="225"/>
        <v>0.99060673047830561</v>
      </c>
      <c r="J798" s="190">
        <f t="shared" ca="1" si="225"/>
        <v>0.96838284636423355</v>
      </c>
      <c r="K798" s="190">
        <f t="shared" ca="1" si="225"/>
        <v>0.94283462048492128</v>
      </c>
      <c r="L798" s="190">
        <f t="shared" ca="1" si="225"/>
        <v>0.91515177192896646</v>
      </c>
      <c r="M798" s="190">
        <f t="shared" ca="1" si="225"/>
        <v>0.88622337683646513</v>
      </c>
      <c r="N798" s="190">
        <f t="shared" ca="1" si="225"/>
        <v>0.85670375472312155</v>
      </c>
      <c r="O798" s="190">
        <f t="shared" ca="1" si="225"/>
        <v>0.82706758475205899</v>
      </c>
      <c r="P798" s="190">
        <f t="shared" ca="1" si="225"/>
        <v>0.79765409935452714</v>
      </c>
      <c r="Q798" s="190">
        <f t="shared" ca="1" si="225"/>
        <v>0.76870154408171554</v>
      </c>
      <c r="R798" s="190">
        <f t="shared" ca="1" si="225"/>
        <v>0.74037353533666461</v>
      </c>
      <c r="S798" s="190">
        <f t="shared" ca="1" si="225"/>
        <v>0.71277894681210774</v>
      </c>
      <c r="T798" s="190">
        <f t="shared" ca="1" si="225"/>
        <v>0.68598676448172224</v>
      </c>
      <c r="U798" s="190">
        <f t="shared" ca="1" si="225"/>
        <v>0.66003710091233336</v>
      </c>
      <c r="V798" s="190">
        <f t="shared" ca="1" si="225"/>
        <v>0.6349493155871615</v>
      </c>
      <c r="W798" s="187">
        <f t="shared" ca="1" si="225"/>
        <v>0.61072797482333696</v>
      </c>
      <c r="Y798" s="78">
        <f t="shared" ca="1" si="220"/>
        <v>11998179.96695764</v>
      </c>
      <c r="Z798" s="78">
        <f t="shared" ca="1" si="221"/>
        <v>12002006.047421448</v>
      </c>
      <c r="AA798" s="78">
        <f t="shared" ca="1" si="222"/>
        <v>3826.0804638080299</v>
      </c>
    </row>
    <row r="799" spans="1:27" ht="11.25" customHeight="1" x14ac:dyDescent="0.2">
      <c r="A799" s="222">
        <f t="shared" si="223"/>
        <v>789</v>
      </c>
      <c r="B799" s="220">
        <f t="shared" si="213"/>
        <v>1.95E-2</v>
      </c>
      <c r="C799" s="217">
        <f t="shared" si="214"/>
        <v>2.7675000000000004E-3</v>
      </c>
      <c r="D799" s="219">
        <f t="shared" ca="1" si="215"/>
        <v>0.6348970119743067</v>
      </c>
      <c r="E799" s="218">
        <f t="shared" ca="1" si="216"/>
        <v>0.34485155018340602</v>
      </c>
      <c r="F799" s="187">
        <f t="shared" ca="1" si="217"/>
        <v>1.7025681107689992E-3</v>
      </c>
      <c r="G799" s="217">
        <f t="shared" ca="1" si="218"/>
        <v>4.4700681107689997E-3</v>
      </c>
      <c r="H799" s="187">
        <f t="shared" ca="1" si="219"/>
        <v>2.3970068110768999E-2</v>
      </c>
      <c r="I799" s="191">
        <f t="shared" ca="1" si="225"/>
        <v>0.9875764732390363</v>
      </c>
      <c r="J799" s="190">
        <f t="shared" ca="1" si="225"/>
        <v>0.96059578255806655</v>
      </c>
      <c r="K799" s="190">
        <f t="shared" ca="1" si="225"/>
        <v>0.93169352259576899</v>
      </c>
      <c r="L799" s="190">
        <f t="shared" ca="1" si="225"/>
        <v>0.901720923436507</v>
      </c>
      <c r="M799" s="190">
        <f t="shared" ca="1" si="225"/>
        <v>0.87129826449515591</v>
      </c>
      <c r="N799" s="190">
        <f t="shared" ca="1" si="225"/>
        <v>0.84087161338938032</v>
      </c>
      <c r="O799" s="190">
        <f t="shared" ca="1" si="225"/>
        <v>0.81075711039065845</v>
      </c>
      <c r="P799" s="190">
        <f t="shared" ca="1" si="225"/>
        <v>0.7811748356925251</v>
      </c>
      <c r="Q799" s="190">
        <f t="shared" ca="1" si="225"/>
        <v>0.75227434795864612</v>
      </c>
      <c r="R799" s="190">
        <f t="shared" ca="1" si="225"/>
        <v>0.72415375023508932</v>
      </c>
      <c r="S799" s="190">
        <f t="shared" ca="1" si="225"/>
        <v>0.69687381971502649</v>
      </c>
      <c r="T799" s="190">
        <f t="shared" ca="1" si="225"/>
        <v>0.67046842181927624</v>
      </c>
      <c r="U799" s="190">
        <f t="shared" ca="1" si="225"/>
        <v>0.64495215298794817</v>
      </c>
      <c r="V799" s="190">
        <f t="shared" ca="1" si="225"/>
        <v>0.62032593028784855</v>
      </c>
      <c r="W799" s="187">
        <f t="shared" ca="1" si="225"/>
        <v>0.59658106730158755</v>
      </c>
      <c r="Y799" s="78">
        <f t="shared" ca="1" si="220"/>
        <v>11791318.016102523</v>
      </c>
      <c r="Z799" s="78">
        <f t="shared" ca="1" si="221"/>
        <v>11795295.006630437</v>
      </c>
      <c r="AA799" s="78">
        <f t="shared" ca="1" si="222"/>
        <v>3976.990527914837</v>
      </c>
    </row>
    <row r="800" spans="1:27" ht="11.25" customHeight="1" x14ac:dyDescent="0.2">
      <c r="A800" s="222">
        <f t="shared" si="223"/>
        <v>790</v>
      </c>
      <c r="B800" s="220">
        <f t="shared" si="213"/>
        <v>1.95E-2</v>
      </c>
      <c r="C800" s="217">
        <f t="shared" si="214"/>
        <v>2.7675000000000004E-3</v>
      </c>
      <c r="D800" s="219">
        <f t="shared" ca="1" si="215"/>
        <v>6.3442858568442229E-2</v>
      </c>
      <c r="E800" s="218">
        <f t="shared" ca="1" si="216"/>
        <v>-1.5264986872268473</v>
      </c>
      <c r="F800" s="187">
        <f t="shared" ca="1" si="217"/>
        <v>-7.5364834074863069E-3</v>
      </c>
      <c r="G800" s="217">
        <f t="shared" ca="1" si="218"/>
        <v>-4.7689834074863061E-3</v>
      </c>
      <c r="H800" s="187">
        <f t="shared" ca="1" si="219"/>
        <v>1.4731016592513694E-2</v>
      </c>
      <c r="I800" s="191">
        <f t="shared" ca="1" si="225"/>
        <v>0.99185288291722995</v>
      </c>
      <c r="J800" s="190">
        <f t="shared" ca="1" si="225"/>
        <v>0.97159649904752565</v>
      </c>
      <c r="K800" s="190">
        <f t="shared" ca="1" si="225"/>
        <v>0.94744482128842455</v>
      </c>
      <c r="L800" s="190">
        <f t="shared" ca="1" si="225"/>
        <v>0.9207208284317755</v>
      </c>
      <c r="M800" s="190">
        <f t="shared" ca="1" si="225"/>
        <v>0.89242161753411087</v>
      </c>
      <c r="N800" s="190">
        <f t="shared" ca="1" si="225"/>
        <v>0.86328640192686501</v>
      </c>
      <c r="O800" s="190">
        <f t="shared" ca="1" si="225"/>
        <v>0.83385515129143062</v>
      </c>
      <c r="P800" s="190">
        <f t="shared" ca="1" si="225"/>
        <v>0.80451653305543447</v>
      </c>
      <c r="Q800" s="190">
        <f t="shared" ca="1" si="225"/>
        <v>0.77554578942321406</v>
      </c>
      <c r="R800" s="190">
        <f t="shared" ca="1" si="225"/>
        <v>0.74713397773787271</v>
      </c>
      <c r="S800" s="190">
        <f t="shared" ca="1" si="225"/>
        <v>0.71941017920516026</v>
      </c>
      <c r="T800" s="190">
        <f t="shared" ca="1" si="225"/>
        <v>0.69245817006877053</v>
      </c>
      <c r="U800" s="190">
        <f t="shared" ca="1" si="225"/>
        <v>0.6663288280216767</v>
      </c>
      <c r="V800" s="190">
        <f t="shared" ca="1" si="225"/>
        <v>0.64104930463810239</v>
      </c>
      <c r="W800" s="187">
        <f t="shared" ca="1" si="225"/>
        <v>0.61662977245335282</v>
      </c>
      <c r="Y800" s="78">
        <f t="shared" ca="1" si="220"/>
        <v>12084250.757040948</v>
      </c>
      <c r="Z800" s="78">
        <f t="shared" ca="1" si="221"/>
        <v>12088014.518980734</v>
      </c>
      <c r="AA800" s="78">
        <f t="shared" ca="1" si="222"/>
        <v>3763.7619397863746</v>
      </c>
    </row>
    <row r="801" spans="1:27" ht="11.25" customHeight="1" x14ac:dyDescent="0.2">
      <c r="A801" s="222">
        <f t="shared" si="223"/>
        <v>791</v>
      </c>
      <c r="B801" s="220">
        <f t="shared" si="213"/>
        <v>1.95E-2</v>
      </c>
      <c r="C801" s="217">
        <f t="shared" si="214"/>
        <v>2.7675000000000004E-3</v>
      </c>
      <c r="D801" s="219">
        <f t="shared" ca="1" si="215"/>
        <v>0.92916844845899305</v>
      </c>
      <c r="E801" s="218">
        <f t="shared" ca="1" si="216"/>
        <v>1.46962589467504</v>
      </c>
      <c r="F801" s="187">
        <f t="shared" ca="1" si="217"/>
        <v>7.2556964923119662E-3</v>
      </c>
      <c r="G801" s="217">
        <f t="shared" ca="1" si="218"/>
        <v>1.0023196492311967E-2</v>
      </c>
      <c r="H801" s="187">
        <f t="shared" ca="1" si="219"/>
        <v>2.9523196492311967E-2</v>
      </c>
      <c r="I801" s="191">
        <f t="shared" ref="I801:W810" ca="1" si="226">I$8*EXP(-$H801*I$9)</f>
        <v>0.98501501541972813</v>
      </c>
      <c r="J801" s="190">
        <f t="shared" ca="1" si="226"/>
        <v>0.95404382627812978</v>
      </c>
      <c r="K801" s="190">
        <f t="shared" ca="1" si="226"/>
        <v>0.92235248881717347</v>
      </c>
      <c r="L801" s="190">
        <f t="shared" ca="1" si="226"/>
        <v>0.89049021067387313</v>
      </c>
      <c r="M801" s="190">
        <f t="shared" ca="1" si="226"/>
        <v>0.85884341441066014</v>
      </c>
      <c r="N801" s="190">
        <f t="shared" ca="1" si="226"/>
        <v>0.82768021583748319</v>
      </c>
      <c r="O801" s="190">
        <f t="shared" ca="1" si="226"/>
        <v>0.79718304090925474</v>
      </c>
      <c r="P801" s="190">
        <f t="shared" ca="1" si="226"/>
        <v>0.76747243554035915</v>
      </c>
      <c r="Q801" s="190">
        <f t="shared" ca="1" si="226"/>
        <v>0.73862440033260335</v>
      </c>
      <c r="R801" s="190">
        <f t="shared" ca="1" si="226"/>
        <v>0.7106829906524138</v>
      </c>
      <c r="S801" s="190">
        <f t="shared" ca="1" si="226"/>
        <v>0.68366946504526815</v>
      </c>
      <c r="T801" s="190">
        <f t="shared" ca="1" si="226"/>
        <v>0.65758892140321634</v>
      </c>
      <c r="U801" s="190">
        <f t="shared" ca="1" si="226"/>
        <v>0.63243510623036425</v>
      </c>
      <c r="V801" s="190">
        <f t="shared" ca="1" si="226"/>
        <v>0.60819389603294216</v>
      </c>
      <c r="W801" s="187">
        <f t="shared" ca="1" si="226"/>
        <v>0.58484581383796241</v>
      </c>
      <c r="Y801" s="78">
        <f t="shared" ca="1" si="220"/>
        <v>11619121.241421433</v>
      </c>
      <c r="Z801" s="78">
        <f t="shared" ca="1" si="221"/>
        <v>11623224.849108167</v>
      </c>
      <c r="AA801" s="78">
        <f t="shared" ca="1" si="222"/>
        <v>4103.607686733827</v>
      </c>
    </row>
    <row r="802" spans="1:27" ht="11.25" customHeight="1" x14ac:dyDescent="0.2">
      <c r="A802" s="222">
        <f t="shared" si="223"/>
        <v>792</v>
      </c>
      <c r="B802" s="220">
        <f t="shared" si="213"/>
        <v>1.95E-2</v>
      </c>
      <c r="C802" s="217">
        <f t="shared" si="214"/>
        <v>2.7675000000000004E-3</v>
      </c>
      <c r="D802" s="219">
        <f t="shared" ca="1" si="215"/>
        <v>0.43343156152425222</v>
      </c>
      <c r="E802" s="218">
        <f t="shared" ca="1" si="216"/>
        <v>-0.16764429359308367</v>
      </c>
      <c r="F802" s="187">
        <f t="shared" ca="1" si="217"/>
        <v>-8.2767738196965878E-4</v>
      </c>
      <c r="G802" s="217">
        <f t="shared" ca="1" si="218"/>
        <v>1.9398226180303416E-3</v>
      </c>
      <c r="H802" s="187">
        <f t="shared" ca="1" si="219"/>
        <v>2.1439822618030343E-2</v>
      </c>
      <c r="I802" s="191">
        <f t="shared" ca="1" si="226"/>
        <v>0.98874579210437263</v>
      </c>
      <c r="J802" s="190">
        <f t="shared" ca="1" si="226"/>
        <v>0.96359604058088655</v>
      </c>
      <c r="K802" s="190">
        <f t="shared" ca="1" si="226"/>
        <v>0.93598101625554142</v>
      </c>
      <c r="L802" s="190">
        <f t="shared" ca="1" si="226"/>
        <v>0.90688498659110517</v>
      </c>
      <c r="M802" s="190">
        <f t="shared" ca="1" si="226"/>
        <v>0.87703297427465032</v>
      </c>
      <c r="N802" s="190">
        <f t="shared" ca="1" si="226"/>
        <v>0.84695170616738991</v>
      </c>
      <c r="O802" s="190">
        <f t="shared" ca="1" si="226"/>
        <v>0.81701845828541853</v>
      </c>
      <c r="P802" s="190">
        <f t="shared" ca="1" si="226"/>
        <v>0.78749911066800515</v>
      </c>
      <c r="Q802" s="190">
        <f t="shared" ca="1" si="226"/>
        <v>0.75857723028695256</v>
      </c>
      <c r="R802" s="190">
        <f t="shared" ca="1" si="226"/>
        <v>0.73037599743746495</v>
      </c>
      <c r="S802" s="190">
        <f t="shared" ca="1" si="226"/>
        <v>0.70297457488955428</v>
      </c>
      <c r="T802" s="190">
        <f t="shared" ca="1" si="226"/>
        <v>0.67642023953534958</v>
      </c>
      <c r="U802" s="190">
        <f t="shared" ca="1" si="226"/>
        <v>0.65073732380430138</v>
      </c>
      <c r="V802" s="190">
        <f t="shared" ca="1" si="226"/>
        <v>0.62593377714990062</v>
      </c>
      <c r="W802" s="187">
        <f t="shared" ca="1" si="226"/>
        <v>0.60200596390002592</v>
      </c>
      <c r="Y802" s="78">
        <f t="shared" ca="1" si="220"/>
        <v>11870735.19193092</v>
      </c>
      <c r="Z802" s="78">
        <f t="shared" ca="1" si="221"/>
        <v>11874654.072222222</v>
      </c>
      <c r="AA802" s="78">
        <f t="shared" ca="1" si="222"/>
        <v>3918.8802913017571</v>
      </c>
    </row>
    <row r="803" spans="1:27" ht="11.25" customHeight="1" x14ac:dyDescent="0.2">
      <c r="A803" s="222">
        <f t="shared" si="223"/>
        <v>793</v>
      </c>
      <c r="B803" s="220">
        <f t="shared" si="213"/>
        <v>1.95E-2</v>
      </c>
      <c r="C803" s="217">
        <f t="shared" si="214"/>
        <v>2.7675000000000004E-3</v>
      </c>
      <c r="D803" s="219">
        <f t="shared" ca="1" si="215"/>
        <v>0.83806281794626825</v>
      </c>
      <c r="E803" s="218">
        <f t="shared" ca="1" si="216"/>
        <v>0.98652742513105107</v>
      </c>
      <c r="F803" s="187">
        <f t="shared" ca="1" si="217"/>
        <v>4.8705889056722632E-3</v>
      </c>
      <c r="G803" s="217">
        <f t="shared" ca="1" si="218"/>
        <v>7.6380889056722641E-3</v>
      </c>
      <c r="H803" s="187">
        <f t="shared" ca="1" si="219"/>
        <v>2.7138088905672264E-2</v>
      </c>
      <c r="I803" s="191">
        <f t="shared" ca="1" si="226"/>
        <v>0.98611436456683055</v>
      </c>
      <c r="J803" s="190">
        <f t="shared" ca="1" si="226"/>
        <v>0.95685244448598394</v>
      </c>
      <c r="K803" s="190">
        <f t="shared" ca="1" si="226"/>
        <v>0.92635299938496019</v>
      </c>
      <c r="L803" s="190">
        <f t="shared" ca="1" si="226"/>
        <v>0.89529664116122887</v>
      </c>
      <c r="M803" s="190">
        <f t="shared" ca="1" si="226"/>
        <v>0.86417089773553446</v>
      </c>
      <c r="N803" s="190">
        <f t="shared" ca="1" si="226"/>
        <v>0.83332046848486696</v>
      </c>
      <c r="O803" s="190">
        <f t="shared" ca="1" si="226"/>
        <v>0.80298513128836146</v>
      </c>
      <c r="P803" s="190">
        <f t="shared" ca="1" si="226"/>
        <v>0.77332801710044541</v>
      </c>
      <c r="Q803" s="190">
        <f t="shared" ca="1" si="226"/>
        <v>0.74445653904287534</v>
      </c>
      <c r="R803" s="190">
        <f t="shared" ca="1" si="226"/>
        <v>0.71643780073477781</v>
      </c>
      <c r="S803" s="190">
        <f t="shared" ca="1" si="226"/>
        <v>0.68930989515539376</v>
      </c>
      <c r="T803" s="190">
        <f t="shared" ca="1" si="226"/>
        <v>0.66309016472526516</v>
      </c>
      <c r="U803" s="190">
        <f t="shared" ca="1" si="226"/>
        <v>0.6377812247529101</v>
      </c>
      <c r="V803" s="190">
        <f t="shared" ca="1" si="226"/>
        <v>0.61337534614442146</v>
      </c>
      <c r="W803" s="187">
        <f t="shared" ca="1" si="226"/>
        <v>0.58985763746911635</v>
      </c>
      <c r="Y803" s="78">
        <f t="shared" ca="1" si="220"/>
        <v>11692729.572232973</v>
      </c>
      <c r="Z803" s="78">
        <f t="shared" ca="1" si="221"/>
        <v>11696778.961709099</v>
      </c>
      <c r="AA803" s="78">
        <f t="shared" ca="1" si="222"/>
        <v>4049.3894761260599</v>
      </c>
    </row>
    <row r="804" spans="1:27" ht="11.25" customHeight="1" x14ac:dyDescent="0.2">
      <c r="A804" s="222">
        <f t="shared" si="223"/>
        <v>794</v>
      </c>
      <c r="B804" s="220">
        <f t="shared" si="213"/>
        <v>1.95E-2</v>
      </c>
      <c r="C804" s="217">
        <f t="shared" si="214"/>
        <v>2.7675000000000004E-3</v>
      </c>
      <c r="D804" s="219">
        <f t="shared" ca="1" si="215"/>
        <v>0.62102076418509</v>
      </c>
      <c r="E804" s="218">
        <f t="shared" ca="1" si="216"/>
        <v>0.30816278104961103</v>
      </c>
      <c r="F804" s="187">
        <f t="shared" ca="1" si="217"/>
        <v>1.5214318267147626E-3</v>
      </c>
      <c r="G804" s="217">
        <f t="shared" ca="1" si="218"/>
        <v>4.2889318267147628E-3</v>
      </c>
      <c r="H804" s="187">
        <f t="shared" ca="1" si="219"/>
        <v>2.3788931826714762E-2</v>
      </c>
      <c r="I804" s="191">
        <f t="shared" ca="1" si="226"/>
        <v>0.98766013695770527</v>
      </c>
      <c r="J804" s="190">
        <f t="shared" ca="1" si="226"/>
        <v>0.96081025551353383</v>
      </c>
      <c r="K804" s="190">
        <f t="shared" ca="1" si="226"/>
        <v>0.93199980376461344</v>
      </c>
      <c r="L804" s="190">
        <f t="shared" ca="1" si="226"/>
        <v>0.90208963137763609</v>
      </c>
      <c r="M804" s="190">
        <f t="shared" ca="1" si="226"/>
        <v>0.87170755428169089</v>
      </c>
      <c r="N804" s="190">
        <f t="shared" ca="1" si="226"/>
        <v>0.84130542341713477</v>
      </c>
      <c r="O804" s="190">
        <f t="shared" ca="1" si="226"/>
        <v>0.81120375140853285</v>
      </c>
      <c r="P804" s="190">
        <f t="shared" ca="1" si="226"/>
        <v>0.78162588788663834</v>
      </c>
      <c r="Q804" s="190">
        <f t="shared" ca="1" si="226"/>
        <v>0.75272381584468007</v>
      </c>
      <c r="R804" s="190">
        <f t="shared" ca="1" si="226"/>
        <v>0.72459742413812889</v>
      </c>
      <c r="S804" s="190">
        <f t="shared" ca="1" si="226"/>
        <v>0.69730879821066849</v>
      </c>
      <c r="T804" s="190">
        <f t="shared" ca="1" si="226"/>
        <v>0.67089275721969976</v>
      </c>
      <c r="U804" s="190">
        <f t="shared" ca="1" si="226"/>
        <v>0.64536458964026677</v>
      </c>
      <c r="V804" s="190">
        <f t="shared" ca="1" si="226"/>
        <v>0.62072571221334372</v>
      </c>
      <c r="W804" s="187">
        <f t="shared" ca="1" si="226"/>
        <v>0.59696779728009097</v>
      </c>
      <c r="Y804" s="78">
        <f t="shared" ca="1" si="220"/>
        <v>11796983.339154366</v>
      </c>
      <c r="Z804" s="78">
        <f t="shared" ca="1" si="221"/>
        <v>11800956.177769395</v>
      </c>
      <c r="AA804" s="78">
        <f t="shared" ca="1" si="222"/>
        <v>3972.8386150281876</v>
      </c>
    </row>
    <row r="805" spans="1:27" ht="11.25" customHeight="1" x14ac:dyDescent="0.2">
      <c r="A805" s="222">
        <f t="shared" si="223"/>
        <v>795</v>
      </c>
      <c r="B805" s="220">
        <f t="shared" si="213"/>
        <v>1.95E-2</v>
      </c>
      <c r="C805" s="217">
        <f t="shared" si="214"/>
        <v>2.7675000000000004E-3</v>
      </c>
      <c r="D805" s="219">
        <f t="shared" ca="1" si="215"/>
        <v>0.44524635986461425</v>
      </c>
      <c r="E805" s="218">
        <f t="shared" ca="1" si="216"/>
        <v>-0.13768076776552987</v>
      </c>
      <c r="F805" s="187">
        <f t="shared" ca="1" si="217"/>
        <v>-6.7974432633147316E-4</v>
      </c>
      <c r="G805" s="217">
        <f t="shared" ca="1" si="218"/>
        <v>2.0877556736685274E-3</v>
      </c>
      <c r="H805" s="187">
        <f t="shared" ca="1" si="219"/>
        <v>2.1587755673668527E-2</v>
      </c>
      <c r="I805" s="191">
        <f t="shared" ca="1" si="226"/>
        <v>0.98867738874475408</v>
      </c>
      <c r="J805" s="190">
        <f t="shared" ca="1" si="226"/>
        <v>0.96342037018786242</v>
      </c>
      <c r="K805" s="190">
        <f t="shared" ca="1" si="226"/>
        <v>0.93572980194741628</v>
      </c>
      <c r="L805" s="190">
        <f t="shared" ca="1" si="226"/>
        <v>0.90658225268969717</v>
      </c>
      <c r="M805" s="190">
        <f t="shared" ca="1" si="226"/>
        <v>0.8766966528873239</v>
      </c>
      <c r="N805" s="190">
        <f t="shared" ca="1" si="226"/>
        <v>0.84659502116607122</v>
      </c>
      <c r="O805" s="190">
        <f t="shared" ca="1" si="226"/>
        <v>0.81665105569300256</v>
      </c>
      <c r="P805" s="190">
        <f t="shared" ca="1" si="226"/>
        <v>0.78712795107913758</v>
      </c>
      <c r="Q805" s="190">
        <f t="shared" ca="1" si="226"/>
        <v>0.75820727745207528</v>
      </c>
      <c r="R805" s="190">
        <f t="shared" ca="1" si="226"/>
        <v>0.73001074111504827</v>
      </c>
      <c r="S805" s="190">
        <f t="shared" ca="1" si="226"/>
        <v>0.70261642331171736</v>
      </c>
      <c r="T805" s="190">
        <f t="shared" ca="1" si="226"/>
        <v>0.67607081152900994</v>
      </c>
      <c r="U805" s="190">
        <f t="shared" ca="1" si="226"/>
        <v>0.65039766486041461</v>
      </c>
      <c r="V805" s="190">
        <f t="shared" ca="1" si="226"/>
        <v>0.62560451847686438</v>
      </c>
      <c r="W805" s="187">
        <f t="shared" ca="1" si="226"/>
        <v>0.60168743906883804</v>
      </c>
      <c r="Y805" s="78">
        <f t="shared" ca="1" si="220"/>
        <v>11866075.370209232</v>
      </c>
      <c r="Z805" s="78">
        <f t="shared" ca="1" si="221"/>
        <v>11869997.654492507</v>
      </c>
      <c r="AA805" s="78">
        <f t="shared" ca="1" si="222"/>
        <v>3922.2842832747847</v>
      </c>
    </row>
    <row r="806" spans="1:27" ht="11.25" customHeight="1" x14ac:dyDescent="0.2">
      <c r="A806" s="222">
        <f t="shared" si="223"/>
        <v>796</v>
      </c>
      <c r="B806" s="220">
        <f t="shared" si="213"/>
        <v>1.95E-2</v>
      </c>
      <c r="C806" s="217">
        <f t="shared" si="214"/>
        <v>2.7675000000000004E-3</v>
      </c>
      <c r="D806" s="219">
        <f t="shared" ca="1" si="215"/>
        <v>0.39316211552395075</v>
      </c>
      <c r="E806" s="218">
        <f t="shared" ca="1" si="216"/>
        <v>-0.27108685541457556</v>
      </c>
      <c r="F806" s="187">
        <f t="shared" ca="1" si="217"/>
        <v>-1.3383841105891363E-3</v>
      </c>
      <c r="G806" s="217">
        <f t="shared" ca="1" si="218"/>
        <v>1.4291158894108641E-3</v>
      </c>
      <c r="H806" s="187">
        <f t="shared" ca="1" si="219"/>
        <v>2.0929115889410863E-2</v>
      </c>
      <c r="I806" s="191">
        <f t="shared" ca="1" si="226"/>
        <v>0.98898197621275241</v>
      </c>
      <c r="J806" s="190">
        <f t="shared" ca="1" si="226"/>
        <v>0.9642027506491746</v>
      </c>
      <c r="K806" s="190">
        <f t="shared" ca="1" si="226"/>
        <v>0.93684879749831851</v>
      </c>
      <c r="L806" s="190">
        <f t="shared" ca="1" si="226"/>
        <v>0.90793088672935873</v>
      </c>
      <c r="M806" s="190">
        <f t="shared" ca="1" si="226"/>
        <v>0.87819504265181281</v>
      </c>
      <c r="N806" s="190">
        <f t="shared" ca="1" si="226"/>
        <v>0.84818423894743367</v>
      </c>
      <c r="O806" s="190">
        <f t="shared" ca="1" si="226"/>
        <v>0.81828810666812379</v>
      </c>
      <c r="P806" s="190">
        <f t="shared" ca="1" si="226"/>
        <v>0.78878180405358911</v>
      </c>
      <c r="Q806" s="190">
        <f t="shared" ca="1" si="226"/>
        <v>0.75985579989088037</v>
      </c>
      <c r="R806" s="190">
        <f t="shared" ca="1" si="226"/>
        <v>0.73163837060623349</v>
      </c>
      <c r="S806" s="190">
        <f t="shared" ca="1" si="226"/>
        <v>0.70421241902459908</v>
      </c>
      <c r="T806" s="190">
        <f t="shared" ca="1" si="226"/>
        <v>0.67762795235993634</v>
      </c>
      <c r="U806" s="190">
        <f t="shared" ca="1" si="226"/>
        <v>0.65191128630282813</v>
      </c>
      <c r="V806" s="190">
        <f t="shared" ca="1" si="226"/>
        <v>0.62707180352703729</v>
      </c>
      <c r="W806" s="187">
        <f t="shared" ca="1" si="226"/>
        <v>0.60310689813456753</v>
      </c>
      <c r="Y806" s="78">
        <f t="shared" ca="1" si="220"/>
        <v>11886838.133256646</v>
      </c>
      <c r="Z806" s="78">
        <f t="shared" ca="1" si="221"/>
        <v>11890745.256028377</v>
      </c>
      <c r="AA806" s="78">
        <f t="shared" ca="1" si="222"/>
        <v>3907.1227717306465</v>
      </c>
    </row>
    <row r="807" spans="1:27" ht="11.25" customHeight="1" x14ac:dyDescent="0.2">
      <c r="A807" s="222">
        <f t="shared" si="223"/>
        <v>797</v>
      </c>
      <c r="B807" s="220">
        <f t="shared" si="213"/>
        <v>1.95E-2</v>
      </c>
      <c r="C807" s="217">
        <f t="shared" si="214"/>
        <v>2.7675000000000004E-3</v>
      </c>
      <c r="D807" s="219">
        <f t="shared" ca="1" si="215"/>
        <v>0.48685495466218032</v>
      </c>
      <c r="E807" s="218">
        <f t="shared" ca="1" si="216"/>
        <v>-3.2955706758060969E-2</v>
      </c>
      <c r="F807" s="187">
        <f t="shared" ca="1" si="217"/>
        <v>-1.6270576531927372E-4</v>
      </c>
      <c r="G807" s="217">
        <f t="shared" ca="1" si="218"/>
        <v>2.6047942346807268E-3</v>
      </c>
      <c r="H807" s="187">
        <f t="shared" ca="1" si="219"/>
        <v>2.2104794234680727E-2</v>
      </c>
      <c r="I807" s="191">
        <f t="shared" ca="1" si="226"/>
        <v>0.98843835037993277</v>
      </c>
      <c r="J807" s="190">
        <f t="shared" ca="1" si="226"/>
        <v>0.96280663882003126</v>
      </c>
      <c r="K807" s="190">
        <f t="shared" ca="1" si="226"/>
        <v>0.93485231618963338</v>
      </c>
      <c r="L807" s="190">
        <f t="shared" ca="1" si="226"/>
        <v>0.90552496568361363</v>
      </c>
      <c r="M807" s="190">
        <f t="shared" ca="1" si="226"/>
        <v>0.87552219394018194</v>
      </c>
      <c r="N807" s="190">
        <f t="shared" ca="1" si="226"/>
        <v>0.84534955644349741</v>
      </c>
      <c r="O807" s="190">
        <f t="shared" ca="1" si="226"/>
        <v>0.81536824985519385</v>
      </c>
      <c r="P807" s="190">
        <f t="shared" ca="1" si="226"/>
        <v>0.78583209049487668</v>
      </c>
      <c r="Q807" s="190">
        <f t="shared" ca="1" si="226"/>
        <v>0.75691567766963908</v>
      </c>
      <c r="R807" s="190">
        <f t="shared" ca="1" si="226"/>
        <v>0.72873557360698327</v>
      </c>
      <c r="S807" s="190">
        <f t="shared" ca="1" si="226"/>
        <v>0.70136608597517081</v>
      </c>
      <c r="T807" s="190">
        <f t="shared" ca="1" si="226"/>
        <v>0.67485094839879267</v>
      </c>
      <c r="U807" s="190">
        <f t="shared" ca="1" si="226"/>
        <v>0.64921192013705764</v>
      </c>
      <c r="V807" s="190">
        <f t="shared" ca="1" si="226"/>
        <v>0.6244550914687117</v>
      </c>
      <c r="W807" s="187">
        <f t="shared" ca="1" si="226"/>
        <v>0.60057549110723951</v>
      </c>
      <c r="Y807" s="78">
        <f t="shared" ca="1" si="220"/>
        <v>11849805.150170557</v>
      </c>
      <c r="Z807" s="78">
        <f t="shared" ca="1" si="221"/>
        <v>11853739.325485347</v>
      </c>
      <c r="AA807" s="78">
        <f t="shared" ca="1" si="222"/>
        <v>3934.1753147896379</v>
      </c>
    </row>
    <row r="808" spans="1:27" ht="11.25" customHeight="1" x14ac:dyDescent="0.2">
      <c r="A808" s="222">
        <f t="shared" si="223"/>
        <v>798</v>
      </c>
      <c r="B808" s="220">
        <f t="shared" si="213"/>
        <v>1.95E-2</v>
      </c>
      <c r="C808" s="217">
        <f t="shared" si="214"/>
        <v>2.7675000000000004E-3</v>
      </c>
      <c r="D808" s="219">
        <f t="shared" ca="1" si="215"/>
        <v>0.11494790970410929</v>
      </c>
      <c r="E808" s="218">
        <f t="shared" ca="1" si="216"/>
        <v>-1.200627266242688</v>
      </c>
      <c r="F808" s="187">
        <f t="shared" ca="1" si="217"/>
        <v>-5.9276221763753132E-3</v>
      </c>
      <c r="G808" s="217">
        <f t="shared" ca="1" si="218"/>
        <v>-3.1601221763753128E-3</v>
      </c>
      <c r="H808" s="187">
        <f t="shared" ca="1" si="219"/>
        <v>1.6339877823624688E-2</v>
      </c>
      <c r="I808" s="191">
        <f t="shared" ca="1" si="226"/>
        <v>0.99110687222850524</v>
      </c>
      <c r="J808" s="190">
        <f t="shared" ca="1" si="226"/>
        <v>0.96967184822054109</v>
      </c>
      <c r="K808" s="190">
        <f t="shared" ca="1" si="226"/>
        <v>0.9446829138138384</v>
      </c>
      <c r="L808" s="190">
        <f t="shared" ca="1" si="226"/>
        <v>0.91738368839642492</v>
      </c>
      <c r="M808" s="190">
        <f t="shared" ca="1" si="226"/>
        <v>0.88870678013581039</v>
      </c>
      <c r="N808" s="190">
        <f t="shared" ca="1" si="226"/>
        <v>0.85934063409234118</v>
      </c>
      <c r="O808" s="190">
        <f t="shared" ca="1" si="226"/>
        <v>0.82978612777921068</v>
      </c>
      <c r="P808" s="190">
        <f t="shared" ca="1" si="226"/>
        <v>0.80040230403007073</v>
      </c>
      <c r="Q808" s="190">
        <f t="shared" ca="1" si="226"/>
        <v>0.7714422201277209</v>
      </c>
      <c r="R808" s="190">
        <f t="shared" ca="1" si="226"/>
        <v>0.74308047073213845</v>
      </c>
      <c r="S808" s="190">
        <f t="shared" ca="1" si="226"/>
        <v>0.71543400960006465</v>
      </c>
      <c r="T808" s="190">
        <f t="shared" ca="1" si="226"/>
        <v>0.68857773424697022</v>
      </c>
      <c r="U808" s="190">
        <f t="shared" ca="1" si="226"/>
        <v>0.66255605860222688</v>
      </c>
      <c r="V808" s="190">
        <f t="shared" ca="1" si="226"/>
        <v>0.63739145480299186</v>
      </c>
      <c r="W808" s="187">
        <f t="shared" ca="1" si="226"/>
        <v>0.6130907281703698</v>
      </c>
      <c r="Y808" s="78">
        <f t="shared" ca="1" si="220"/>
        <v>12032653.844979227</v>
      </c>
      <c r="Z808" s="78">
        <f t="shared" ca="1" si="221"/>
        <v>12036454.928689633</v>
      </c>
      <c r="AA808" s="78">
        <f t="shared" ca="1" si="222"/>
        <v>3801.0837104059756</v>
      </c>
    </row>
    <row r="809" spans="1:27" ht="11.25" customHeight="1" x14ac:dyDescent="0.2">
      <c r="A809" s="222">
        <f t="shared" si="223"/>
        <v>799</v>
      </c>
      <c r="B809" s="220">
        <f t="shared" si="213"/>
        <v>1.95E-2</v>
      </c>
      <c r="C809" s="217">
        <f t="shared" si="214"/>
        <v>2.7675000000000004E-3</v>
      </c>
      <c r="D809" s="219">
        <f t="shared" ca="1" si="215"/>
        <v>0.66939132076783336</v>
      </c>
      <c r="E809" s="218">
        <f t="shared" ca="1" si="216"/>
        <v>0.43823304207511815</v>
      </c>
      <c r="F809" s="187">
        <f t="shared" ca="1" si="217"/>
        <v>2.163602286623237E-3</v>
      </c>
      <c r="G809" s="217">
        <f t="shared" ca="1" si="218"/>
        <v>4.931102286623237E-3</v>
      </c>
      <c r="H809" s="187">
        <f t="shared" ca="1" si="219"/>
        <v>2.4431102286623235E-2</v>
      </c>
      <c r="I809" s="191">
        <f t="shared" ca="1" si="226"/>
        <v>0.98736356149568816</v>
      </c>
      <c r="J809" s="190">
        <f t="shared" ca="1" si="226"/>
        <v>0.9600501147357231</v>
      </c>
      <c r="K809" s="190">
        <f t="shared" ca="1" si="226"/>
        <v>0.93091441948047182</v>
      </c>
      <c r="L809" s="190">
        <f t="shared" ca="1" si="226"/>
        <v>0.90078315533335729</v>
      </c>
      <c r="M809" s="190">
        <f t="shared" ca="1" si="226"/>
        <v>0.87025739315344053</v>
      </c>
      <c r="N809" s="190">
        <f t="shared" ca="1" si="226"/>
        <v>0.83976847444105351</v>
      </c>
      <c r="O809" s="190">
        <f t="shared" ca="1" si="226"/>
        <v>0.80962141380848207</v>
      </c>
      <c r="P809" s="190">
        <f t="shared" ca="1" si="226"/>
        <v>0.78002797644418675</v>
      </c>
      <c r="Q809" s="190">
        <f t="shared" ca="1" si="226"/>
        <v>0.75113155766088446</v>
      </c>
      <c r="R809" s="190">
        <f t="shared" ca="1" si="226"/>
        <v>0.72302572174524748</v>
      </c>
      <c r="S809" s="190">
        <f t="shared" ca="1" si="226"/>
        <v>0.69576792159418166</v>
      </c>
      <c r="T809" s="190">
        <f t="shared" ca="1" si="226"/>
        <v>0.66938959955943722</v>
      </c>
      <c r="U809" s="190">
        <f t="shared" ca="1" si="226"/>
        <v>0.64390359411860043</v>
      </c>
      <c r="V809" s="190">
        <f t="shared" ca="1" si="226"/>
        <v>0.61930955315698744</v>
      </c>
      <c r="W809" s="187">
        <f t="shared" ca="1" si="226"/>
        <v>0.59559787908276407</v>
      </c>
      <c r="Y809" s="78">
        <f t="shared" ca="1" si="220"/>
        <v>11776912.335810505</v>
      </c>
      <c r="Z809" s="78">
        <f t="shared" ca="1" si="221"/>
        <v>11780899.888070738</v>
      </c>
      <c r="AA809" s="78">
        <f t="shared" ca="1" si="222"/>
        <v>3987.5522602330893</v>
      </c>
    </row>
    <row r="810" spans="1:27" ht="11.25" customHeight="1" x14ac:dyDescent="0.2">
      <c r="A810" s="222">
        <f t="shared" si="223"/>
        <v>800</v>
      </c>
      <c r="B810" s="220">
        <f t="shared" si="213"/>
        <v>1.95E-2</v>
      </c>
      <c r="C810" s="217">
        <f t="shared" si="214"/>
        <v>2.7675000000000004E-3</v>
      </c>
      <c r="D810" s="219">
        <f t="shared" ca="1" si="215"/>
        <v>0.7921749035777188</v>
      </c>
      <c r="E810" s="218">
        <f t="shared" ca="1" si="216"/>
        <v>0.81399084989098125</v>
      </c>
      <c r="F810" s="187">
        <f t="shared" ca="1" si="217"/>
        <v>4.018757818386131E-3</v>
      </c>
      <c r="G810" s="217">
        <f t="shared" ca="1" si="218"/>
        <v>6.7862578183861318E-3</v>
      </c>
      <c r="H810" s="187">
        <f t="shared" ca="1" si="219"/>
        <v>2.628625781838613E-2</v>
      </c>
      <c r="I810" s="191">
        <f t="shared" ca="1" si="226"/>
        <v>0.98650728974590085</v>
      </c>
      <c r="J810" s="190">
        <f t="shared" ca="1" si="226"/>
        <v>0.9578575331597613</v>
      </c>
      <c r="K810" s="190">
        <f t="shared" ca="1" si="226"/>
        <v>0.92778596600982177</v>
      </c>
      <c r="L810" s="190">
        <f t="shared" ca="1" si="226"/>
        <v>0.8970195174396316</v>
      </c>
      <c r="M810" s="190">
        <f t="shared" ca="1" si="226"/>
        <v>0.86608158414303282</v>
      </c>
      <c r="N810" s="190">
        <f t="shared" ca="1" si="226"/>
        <v>0.8353441621643789</v>
      </c>
      <c r="O810" s="190">
        <f t="shared" ca="1" si="226"/>
        <v>0.80506754159217009</v>
      </c>
      <c r="P810" s="190">
        <f t="shared" ca="1" si="226"/>
        <v>0.7754301229213918</v>
      </c>
      <c r="Q810" s="190">
        <f t="shared" ca="1" si="226"/>
        <v>0.74655060414887975</v>
      </c>
      <c r="R810" s="190">
        <f t="shared" ca="1" si="226"/>
        <v>0.71850438077330536</v>
      </c>
      <c r="S810" s="190">
        <f t="shared" ca="1" si="226"/>
        <v>0.69133560873690758</v>
      </c>
      <c r="T810" s="190">
        <f t="shared" ca="1" si="226"/>
        <v>0.66506604403576686</v>
      </c>
      <c r="U810" s="190">
        <f t="shared" ca="1" si="226"/>
        <v>0.63970150084920929</v>
      </c>
      <c r="V810" s="190">
        <f t="shared" ca="1" si="226"/>
        <v>0.61523655767605634</v>
      </c>
      <c r="W810" s="187">
        <f t="shared" ca="1" si="226"/>
        <v>0.59165797863299752</v>
      </c>
      <c r="Y810" s="78">
        <f t="shared" ca="1" si="220"/>
        <v>11719146.392029213</v>
      </c>
      <c r="Z810" s="78">
        <f t="shared" ca="1" si="221"/>
        <v>11723176.356062006</v>
      </c>
      <c r="AA810" s="78">
        <f t="shared" ca="1" si="222"/>
        <v>4029.9640327934176</v>
      </c>
    </row>
    <row r="811" spans="1:27" ht="11.25" customHeight="1" x14ac:dyDescent="0.2">
      <c r="A811" s="222">
        <f t="shared" si="223"/>
        <v>801</v>
      </c>
      <c r="B811" s="220">
        <f t="shared" si="213"/>
        <v>1.95E-2</v>
      </c>
      <c r="C811" s="217">
        <f t="shared" si="214"/>
        <v>2.7675000000000004E-3</v>
      </c>
      <c r="D811" s="219">
        <f t="shared" ca="1" si="215"/>
        <v>0.72285291340499358</v>
      </c>
      <c r="E811" s="218">
        <f t="shared" ca="1" si="216"/>
        <v>0.5913377015008191</v>
      </c>
      <c r="F811" s="187">
        <f t="shared" ca="1" si="217"/>
        <v>2.9194959765594178E-3</v>
      </c>
      <c r="G811" s="217">
        <f t="shared" ca="1" si="218"/>
        <v>5.6869959765594186E-3</v>
      </c>
      <c r="H811" s="187">
        <f t="shared" ca="1" si="219"/>
        <v>2.518699597655942E-2</v>
      </c>
      <c r="I811" s="191">
        <f t="shared" ref="I811:W820" ca="1" si="227">I$8*EXP(-$H811*I$9)</f>
        <v>0.98701457900870215</v>
      </c>
      <c r="J811" s="190">
        <f t="shared" ca="1" si="227"/>
        <v>0.95915612965825725</v>
      </c>
      <c r="K811" s="190">
        <f t="shared" ca="1" si="227"/>
        <v>0.92963844184931177</v>
      </c>
      <c r="L811" s="190">
        <f t="shared" ca="1" si="227"/>
        <v>0.89924773710306871</v>
      </c>
      <c r="M811" s="190">
        <f t="shared" ca="1" si="227"/>
        <v>0.86855351097605515</v>
      </c>
      <c r="N811" s="190">
        <f t="shared" ca="1" si="227"/>
        <v>0.83796294143797789</v>
      </c>
      <c r="O811" s="190">
        <f t="shared" ca="1" si="227"/>
        <v>0.8077628112835602</v>
      </c>
      <c r="P811" s="190">
        <f t="shared" ca="1" si="227"/>
        <v>0.77815127287280372</v>
      </c>
      <c r="Q811" s="190">
        <f t="shared" ca="1" si="227"/>
        <v>0.7492616384765648</v>
      </c>
      <c r="R811" s="190">
        <f t="shared" ca="1" si="227"/>
        <v>0.72118005110914096</v>
      </c>
      <c r="S811" s="190">
        <f t="shared" ca="1" si="227"/>
        <v>0.69395853036176658</v>
      </c>
      <c r="T811" s="190">
        <f t="shared" ca="1" si="227"/>
        <v>0.66762455950242938</v>
      </c>
      <c r="U811" s="190">
        <f t="shared" ca="1" si="227"/>
        <v>0.64218810535062032</v>
      </c>
      <c r="V811" s="190">
        <f t="shared" ca="1" si="227"/>
        <v>0.61764674297014233</v>
      </c>
      <c r="W811" s="187">
        <f t="shared" ca="1" si="227"/>
        <v>0.59398938688742897</v>
      </c>
      <c r="Y811" s="78">
        <f t="shared" ca="1" si="220"/>
        <v>11753336.438847831</v>
      </c>
      <c r="Z811" s="78">
        <f t="shared" ca="1" si="221"/>
        <v>11757341.289206797</v>
      </c>
      <c r="AA811" s="78">
        <f t="shared" ca="1" si="222"/>
        <v>4004.850358966738</v>
      </c>
    </row>
    <row r="812" spans="1:27" ht="11.25" customHeight="1" x14ac:dyDescent="0.2">
      <c r="A812" s="222">
        <f t="shared" si="223"/>
        <v>802</v>
      </c>
      <c r="B812" s="220">
        <f t="shared" si="213"/>
        <v>1.95E-2</v>
      </c>
      <c r="C812" s="217">
        <f t="shared" si="214"/>
        <v>2.7675000000000004E-3</v>
      </c>
      <c r="D812" s="219">
        <f t="shared" ca="1" si="215"/>
        <v>0.16202497514201664</v>
      </c>
      <c r="E812" s="218">
        <f t="shared" ca="1" si="216"/>
        <v>-0.98616948599974441</v>
      </c>
      <c r="F812" s="187">
        <f t="shared" ca="1" si="217"/>
        <v>-4.8688217228069547E-3</v>
      </c>
      <c r="G812" s="217">
        <f t="shared" ca="1" si="218"/>
        <v>-2.1013217228069542E-3</v>
      </c>
      <c r="H812" s="187">
        <f t="shared" ca="1" si="219"/>
        <v>1.7398678277193047E-2</v>
      </c>
      <c r="I812" s="191">
        <f t="shared" ca="1" si="227"/>
        <v>0.9906162246444925</v>
      </c>
      <c r="J812" s="190">
        <f t="shared" ca="1" si="227"/>
        <v>0.96840730551620913</v>
      </c>
      <c r="K812" s="190">
        <f t="shared" ca="1" si="227"/>
        <v>0.94286968153198458</v>
      </c>
      <c r="L812" s="190">
        <f t="shared" ca="1" si="227"/>
        <v>0.91519410016574898</v>
      </c>
      <c r="M812" s="190">
        <f t="shared" ca="1" si="227"/>
        <v>0.88627046613855531</v>
      </c>
      <c r="N812" s="190">
        <f t="shared" ca="1" si="227"/>
        <v>0.8567537474324437</v>
      </c>
      <c r="O812" s="190">
        <f t="shared" ca="1" si="227"/>
        <v>0.82711912045585312</v>
      </c>
      <c r="P812" s="190">
        <f t="shared" ca="1" si="227"/>
        <v>0.79770619332108261</v>
      </c>
      <c r="Q812" s="190">
        <f t="shared" ca="1" si="227"/>
        <v>0.76875349229007295</v>
      </c>
      <c r="R812" s="190">
        <f t="shared" ca="1" si="227"/>
        <v>0.74042484172767464</v>
      </c>
      <c r="S812" s="190">
        <f t="shared" ca="1" si="227"/>
        <v>0.71282926833393823</v>
      </c>
      <c r="T812" s="190">
        <f t="shared" ca="1" si="227"/>
        <v>0.68603586999581545</v>
      </c>
      <c r="U812" s="190">
        <f t="shared" ca="1" si="227"/>
        <v>0.66008484069360829</v>
      </c>
      <c r="V812" s="190">
        <f t="shared" ca="1" si="227"/>
        <v>0.63499559881506018</v>
      </c>
      <c r="W812" s="187">
        <f t="shared" ca="1" si="227"/>
        <v>0.61077275304278333</v>
      </c>
      <c r="Y812" s="78">
        <f t="shared" ca="1" si="220"/>
        <v>11998833.504105322</v>
      </c>
      <c r="Z812" s="78">
        <f t="shared" ca="1" si="221"/>
        <v>12002659.110255644</v>
      </c>
      <c r="AA812" s="78">
        <f t="shared" ca="1" si="222"/>
        <v>3825.6061503216624</v>
      </c>
    </row>
    <row r="813" spans="1:27" ht="11.25" customHeight="1" x14ac:dyDescent="0.2">
      <c r="A813" s="222">
        <f t="shared" si="223"/>
        <v>803</v>
      </c>
      <c r="B813" s="220">
        <f t="shared" si="213"/>
        <v>1.95E-2</v>
      </c>
      <c r="C813" s="217">
        <f t="shared" si="214"/>
        <v>2.7675000000000004E-3</v>
      </c>
      <c r="D813" s="219">
        <f t="shared" ca="1" si="215"/>
        <v>0.16546695602253436</v>
      </c>
      <c r="E813" s="218">
        <f t="shared" ca="1" si="216"/>
        <v>-0.97223447751452297</v>
      </c>
      <c r="F813" s="187">
        <f t="shared" ca="1" si="217"/>
        <v>-4.8000231308980151E-3</v>
      </c>
      <c r="G813" s="217">
        <f t="shared" ca="1" si="218"/>
        <v>-2.0325231308980147E-3</v>
      </c>
      <c r="H813" s="187">
        <f t="shared" ca="1" si="219"/>
        <v>1.7467476869101984E-2</v>
      </c>
      <c r="I813" s="191">
        <f t="shared" ca="1" si="227"/>
        <v>0.99058435181795856</v>
      </c>
      <c r="J813" s="190">
        <f t="shared" ca="1" si="227"/>
        <v>0.96832519531373185</v>
      </c>
      <c r="K813" s="190">
        <f t="shared" ca="1" si="227"/>
        <v>0.94275198206292721</v>
      </c>
      <c r="L813" s="190">
        <f t="shared" ca="1" si="227"/>
        <v>0.91505200635550921</v>
      </c>
      <c r="M813" s="190">
        <f t="shared" ca="1" si="227"/>
        <v>0.88611239094815408</v>
      </c>
      <c r="N813" s="190">
        <f t="shared" ca="1" si="227"/>
        <v>0.8565859267580701</v>
      </c>
      <c r="O813" s="190">
        <f t="shared" ca="1" si="227"/>
        <v>0.82694612090539732</v>
      </c>
      <c r="P813" s="190">
        <f t="shared" ca="1" si="227"/>
        <v>0.79753132036318275</v>
      </c>
      <c r="Q813" s="190">
        <f t="shared" ca="1" si="227"/>
        <v>0.76857910909081428</v>
      </c>
      <c r="R813" s="190">
        <f t="shared" ca="1" si="227"/>
        <v>0.74025261337240333</v>
      </c>
      <c r="S813" s="190">
        <f t="shared" ca="1" si="227"/>
        <v>0.71266034630530017</v>
      </c>
      <c r="T813" s="190">
        <f t="shared" ca="1" si="227"/>
        <v>0.68587103011954165</v>
      </c>
      <c r="U813" s="190">
        <f t="shared" ca="1" si="227"/>
        <v>0.65992458551914057</v>
      </c>
      <c r="V813" s="190">
        <f t="shared" ca="1" si="227"/>
        <v>0.63484023317166183</v>
      </c>
      <c r="W813" s="187">
        <f t="shared" ca="1" si="227"/>
        <v>0.61062243955574302</v>
      </c>
      <c r="Y813" s="78">
        <f t="shared" ca="1" si="220"/>
        <v>11996639.651659537</v>
      </c>
      <c r="Z813" s="78">
        <f t="shared" ca="1" si="221"/>
        <v>12000466.850094354</v>
      </c>
      <c r="AA813" s="78">
        <f t="shared" ca="1" si="222"/>
        <v>3827.1984348166734</v>
      </c>
    </row>
    <row r="814" spans="1:27" ht="11.25" customHeight="1" x14ac:dyDescent="0.2">
      <c r="A814" s="222">
        <f t="shared" si="223"/>
        <v>804</v>
      </c>
      <c r="B814" s="220">
        <f t="shared" si="213"/>
        <v>1.95E-2</v>
      </c>
      <c r="C814" s="217">
        <f t="shared" si="214"/>
        <v>2.7675000000000004E-3</v>
      </c>
      <c r="D814" s="219">
        <f t="shared" ca="1" si="215"/>
        <v>0.86540459385407575</v>
      </c>
      <c r="E814" s="218">
        <f t="shared" ca="1" si="216"/>
        <v>1.1049279453925691</v>
      </c>
      <c r="F814" s="187">
        <f t="shared" ca="1" si="217"/>
        <v>5.455144636938393E-3</v>
      </c>
      <c r="G814" s="217">
        <f t="shared" ca="1" si="218"/>
        <v>8.2226446369383938E-3</v>
      </c>
      <c r="H814" s="187">
        <f t="shared" ca="1" si="219"/>
        <v>2.7722644636938396E-2</v>
      </c>
      <c r="I814" s="191">
        <f t="shared" ca="1" si="227"/>
        <v>0.98584481637372967</v>
      </c>
      <c r="J814" s="190">
        <f t="shared" ca="1" si="227"/>
        <v>0.95616332839966178</v>
      </c>
      <c r="K814" s="190">
        <f t="shared" ca="1" si="227"/>
        <v>0.92537092922238595</v>
      </c>
      <c r="L814" s="190">
        <f t="shared" ca="1" si="227"/>
        <v>0.89411625925571669</v>
      </c>
      <c r="M814" s="190">
        <f t="shared" ca="1" si="227"/>
        <v>0.86286215852499037</v>
      </c>
      <c r="N814" s="190">
        <f t="shared" ca="1" si="227"/>
        <v>0.83193457764883683</v>
      </c>
      <c r="O814" s="190">
        <f t="shared" ca="1" si="227"/>
        <v>0.80155922715635286</v>
      </c>
      <c r="P814" s="190">
        <f t="shared" ca="1" si="227"/>
        <v>0.77188877792679267</v>
      </c>
      <c r="Q814" s="190">
        <f t="shared" ca="1" si="227"/>
        <v>0.74302291914073459</v>
      </c>
      <c r="R814" s="190">
        <f t="shared" ca="1" si="227"/>
        <v>0.71502308263790992</v>
      </c>
      <c r="S814" s="190">
        <f t="shared" ca="1" si="227"/>
        <v>0.68792321623175301</v>
      </c>
      <c r="T814" s="190">
        <f t="shared" ca="1" si="227"/>
        <v>0.66173764595769891</v>
      </c>
      <c r="U814" s="190">
        <f t="shared" ca="1" si="227"/>
        <v>0.63646680154154911</v>
      </c>
      <c r="V814" s="190">
        <f t="shared" ca="1" si="227"/>
        <v>0.61210137762655326</v>
      </c>
      <c r="W814" s="187">
        <f t="shared" ca="1" si="227"/>
        <v>0.58862535213742706</v>
      </c>
      <c r="Y814" s="78">
        <f t="shared" ca="1" si="220"/>
        <v>11674640.469782092</v>
      </c>
      <c r="Z814" s="78">
        <f t="shared" ca="1" si="221"/>
        <v>11678703.171251889</v>
      </c>
      <c r="AA814" s="78">
        <f t="shared" ca="1" si="222"/>
        <v>4062.701469797641</v>
      </c>
    </row>
    <row r="815" spans="1:27" ht="11.25" customHeight="1" x14ac:dyDescent="0.2">
      <c r="A815" s="222">
        <f t="shared" si="223"/>
        <v>805</v>
      </c>
      <c r="B815" s="220">
        <f t="shared" si="213"/>
        <v>1.95E-2</v>
      </c>
      <c r="C815" s="217">
        <f t="shared" si="214"/>
        <v>2.7675000000000004E-3</v>
      </c>
      <c r="D815" s="219">
        <f t="shared" ca="1" si="215"/>
        <v>0.62615404680267561</v>
      </c>
      <c r="E815" s="218">
        <f t="shared" ca="1" si="216"/>
        <v>0.32168425585414445</v>
      </c>
      <c r="F815" s="187">
        <f t="shared" ca="1" si="217"/>
        <v>1.5881887596632196E-3</v>
      </c>
      <c r="G815" s="217">
        <f t="shared" ca="1" si="218"/>
        <v>4.3556887596632203E-3</v>
      </c>
      <c r="H815" s="187">
        <f t="shared" ca="1" si="219"/>
        <v>2.3855688759663221E-2</v>
      </c>
      <c r="I815" s="191">
        <f t="shared" ca="1" si="227"/>
        <v>0.98762930225957968</v>
      </c>
      <c r="J815" s="190">
        <f t="shared" ca="1" si="227"/>
        <v>0.96073120693438063</v>
      </c>
      <c r="K815" s="190">
        <f t="shared" ca="1" si="227"/>
        <v>0.93188691355385045</v>
      </c>
      <c r="L815" s="190">
        <f t="shared" ca="1" si="227"/>
        <v>0.90195372824560871</v>
      </c>
      <c r="M815" s="190">
        <f t="shared" ca="1" si="227"/>
        <v>0.87155669007229875</v>
      </c>
      <c r="N815" s="190">
        <f t="shared" ca="1" si="227"/>
        <v>0.8411455187182576</v>
      </c>
      <c r="O815" s="190">
        <f t="shared" ca="1" si="227"/>
        <v>0.81103911532049122</v>
      </c>
      <c r="P815" s="190">
        <f t="shared" ca="1" si="227"/>
        <v>0.78145962440689487</v>
      </c>
      <c r="Q815" s="190">
        <f t="shared" ca="1" si="227"/>
        <v>0.75255813531127913</v>
      </c>
      <c r="R815" s="190">
        <f t="shared" ca="1" si="227"/>
        <v>0.72443387856854524</v>
      </c>
      <c r="S815" s="190">
        <f t="shared" ca="1" si="227"/>
        <v>0.69714845733062092</v>
      </c>
      <c r="T815" s="190">
        <f t="shared" ca="1" si="227"/>
        <v>0.67073633914582065</v>
      </c>
      <c r="U815" s="190">
        <f t="shared" ca="1" si="227"/>
        <v>0.64521255735445049</v>
      </c>
      <c r="V815" s="190">
        <f t="shared" ca="1" si="227"/>
        <v>0.62057834447762683</v>
      </c>
      <c r="W815" s="187">
        <f t="shared" ca="1" si="227"/>
        <v>0.5968252405873824</v>
      </c>
      <c r="Y815" s="78">
        <f t="shared" ca="1" si="220"/>
        <v>11794895.052287089</v>
      </c>
      <c r="Z815" s="78">
        <f t="shared" ca="1" si="221"/>
        <v>11798869.42122023</v>
      </c>
      <c r="AA815" s="78">
        <f t="shared" ca="1" si="222"/>
        <v>3974.3689331412315</v>
      </c>
    </row>
    <row r="816" spans="1:27" ht="11.25" customHeight="1" x14ac:dyDescent="0.2">
      <c r="A816" s="222">
        <f t="shared" si="223"/>
        <v>806</v>
      </c>
      <c r="B816" s="220">
        <f t="shared" si="213"/>
        <v>1.95E-2</v>
      </c>
      <c r="C816" s="217">
        <f t="shared" si="214"/>
        <v>2.7675000000000004E-3</v>
      </c>
      <c r="D816" s="219">
        <f t="shared" ca="1" si="215"/>
        <v>0.79072507128033764</v>
      </c>
      <c r="E816" s="218">
        <f t="shared" ca="1" si="216"/>
        <v>0.80893965555633363</v>
      </c>
      <c r="F816" s="187">
        <f t="shared" ca="1" si="217"/>
        <v>3.9938195445378783E-3</v>
      </c>
      <c r="G816" s="217">
        <f t="shared" ca="1" si="218"/>
        <v>6.7613195445378783E-3</v>
      </c>
      <c r="H816" s="187">
        <f t="shared" ca="1" si="219"/>
        <v>2.6261319544537878E-2</v>
      </c>
      <c r="I816" s="191">
        <f t="shared" ca="1" si="227"/>
        <v>0.98651879541290277</v>
      </c>
      <c r="J816" s="190">
        <f t="shared" ca="1" si="227"/>
        <v>0.95788697411599544</v>
      </c>
      <c r="K816" s="190">
        <f t="shared" ca="1" si="227"/>
        <v>0.9278279510338584</v>
      </c>
      <c r="L816" s="190">
        <f t="shared" ca="1" si="227"/>
        <v>0.89707000642222745</v>
      </c>
      <c r="M816" s="190">
        <f t="shared" ca="1" si="227"/>
        <v>0.86613758515230443</v>
      </c>
      <c r="N816" s="190">
        <f t="shared" ca="1" si="227"/>
        <v>0.83540348196586023</v>
      </c>
      <c r="O816" s="190">
        <f t="shared" ca="1" si="227"/>
        <v>0.8051285876970945</v>
      </c>
      <c r="P816" s="190">
        <f t="shared" ca="1" si="227"/>
        <v>0.77549175035245166</v>
      </c>
      <c r="Q816" s="190">
        <f t="shared" ca="1" si="227"/>
        <v>0.74661199883024343</v>
      </c>
      <c r="R816" s="190">
        <f t="shared" ca="1" si="227"/>
        <v>0.71856497186251711</v>
      </c>
      <c r="S816" s="190">
        <f t="shared" ca="1" si="227"/>
        <v>0.69139500329428105</v>
      </c>
      <c r="T816" s="190">
        <f t="shared" ca="1" si="227"/>
        <v>0.66512397865636896</v>
      </c>
      <c r="U816" s="190">
        <f t="shared" ca="1" si="227"/>
        <v>0.63975780602883936</v>
      </c>
      <c r="V816" s="190">
        <f t="shared" ca="1" si="227"/>
        <v>0.61529113165796734</v>
      </c>
      <c r="W816" s="187">
        <f t="shared" ca="1" si="227"/>
        <v>0.59171076827061198</v>
      </c>
      <c r="Y816" s="78">
        <f t="shared" ca="1" si="220"/>
        <v>11719920.790753525</v>
      </c>
      <c r="Z816" s="78">
        <f t="shared" ca="1" si="221"/>
        <v>11723950.185613636</v>
      </c>
      <c r="AA816" s="78">
        <f t="shared" ca="1" si="222"/>
        <v>4029.394860111177</v>
      </c>
    </row>
    <row r="817" spans="1:27" ht="11.25" customHeight="1" x14ac:dyDescent="0.2">
      <c r="A817" s="222">
        <f t="shared" si="223"/>
        <v>807</v>
      </c>
      <c r="B817" s="220">
        <f t="shared" si="213"/>
        <v>1.95E-2</v>
      </c>
      <c r="C817" s="217">
        <f t="shared" si="214"/>
        <v>2.7675000000000004E-3</v>
      </c>
      <c r="D817" s="219">
        <f t="shared" ca="1" si="215"/>
        <v>0.42893632142157367</v>
      </c>
      <c r="E817" s="218">
        <f t="shared" ca="1" si="216"/>
        <v>-0.17908285660967649</v>
      </c>
      <c r="F817" s="187">
        <f t="shared" ca="1" si="217"/>
        <v>-8.8415076193479173E-4</v>
      </c>
      <c r="G817" s="217">
        <f t="shared" ca="1" si="218"/>
        <v>1.8833492380652087E-3</v>
      </c>
      <c r="H817" s="187">
        <f t="shared" ca="1" si="219"/>
        <v>2.1383349238065209E-2</v>
      </c>
      <c r="I817" s="191">
        <f t="shared" ca="1" si="227"/>
        <v>0.9887719063054673</v>
      </c>
      <c r="J817" s="190">
        <f t="shared" ca="1" si="227"/>
        <v>0.96366311112517999</v>
      </c>
      <c r="K817" s="190">
        <f t="shared" ca="1" si="227"/>
        <v>0.93607693499551148</v>
      </c>
      <c r="L817" s="190">
        <f t="shared" ca="1" si="227"/>
        <v>0.90700058178711584</v>
      </c>
      <c r="M817" s="190">
        <f t="shared" ca="1" si="227"/>
        <v>0.87716139884409972</v>
      </c>
      <c r="N817" s="190">
        <f t="shared" ca="1" si="227"/>
        <v>0.84708791014319373</v>
      </c>
      <c r="O817" s="190">
        <f t="shared" ca="1" si="227"/>
        <v>0.81715875765592982</v>
      </c>
      <c r="P817" s="190">
        <f t="shared" ca="1" si="227"/>
        <v>0.78764084683467284</v>
      </c>
      <c r="Q817" s="190">
        <f t="shared" ca="1" si="227"/>
        <v>0.75871850722506584</v>
      </c>
      <c r="R817" s="190">
        <f t="shared" ca="1" si="227"/>
        <v>0.73051548207517436</v>
      </c>
      <c r="S817" s="190">
        <f t="shared" ca="1" si="227"/>
        <v>0.70311134724400237</v>
      </c>
      <c r="T817" s="190">
        <f t="shared" ca="1" si="227"/>
        <v>0.67655368115271997</v>
      </c>
      <c r="U817" s="190">
        <f t="shared" ca="1" si="227"/>
        <v>0.65086703523676637</v>
      </c>
      <c r="V817" s="190">
        <f t="shared" ca="1" si="227"/>
        <v>0.62605951720469066</v>
      </c>
      <c r="W817" s="187">
        <f t="shared" ca="1" si="227"/>
        <v>0.60212760508432928</v>
      </c>
      <c r="Y817" s="78">
        <f t="shared" ca="1" si="220"/>
        <v>11872514.622913919</v>
      </c>
      <c r="Z817" s="78">
        <f t="shared" ca="1" si="221"/>
        <v>11876432.203526352</v>
      </c>
      <c r="AA817" s="78">
        <f t="shared" ca="1" si="222"/>
        <v>3917.5806124322116</v>
      </c>
    </row>
    <row r="818" spans="1:27" ht="11.25" customHeight="1" x14ac:dyDescent="0.2">
      <c r="A818" s="222">
        <f t="shared" si="223"/>
        <v>808</v>
      </c>
      <c r="B818" s="220">
        <f t="shared" si="213"/>
        <v>1.95E-2</v>
      </c>
      <c r="C818" s="217">
        <f t="shared" si="214"/>
        <v>2.7675000000000004E-3</v>
      </c>
      <c r="D818" s="219">
        <f t="shared" ca="1" si="215"/>
        <v>0.57452275020231236</v>
      </c>
      <c r="E818" s="218">
        <f t="shared" ca="1" si="216"/>
        <v>0.18790069285134126</v>
      </c>
      <c r="F818" s="187">
        <f t="shared" ca="1" si="217"/>
        <v>9.2768534017014285E-4</v>
      </c>
      <c r="G818" s="217">
        <f t="shared" ca="1" si="218"/>
        <v>3.6951853401701431E-3</v>
      </c>
      <c r="H818" s="187">
        <f t="shared" ca="1" si="219"/>
        <v>2.3195185340170142E-2</v>
      </c>
      <c r="I818" s="191">
        <f t="shared" ca="1" si="227"/>
        <v>0.98793442789366326</v>
      </c>
      <c r="J818" s="190">
        <f t="shared" ca="1" si="227"/>
        <v>0.96151361204469077</v>
      </c>
      <c r="K818" s="190">
        <f t="shared" ca="1" si="227"/>
        <v>0.93300446868253462</v>
      </c>
      <c r="L818" s="190">
        <f t="shared" ca="1" si="227"/>
        <v>0.90329927621731443</v>
      </c>
      <c r="M818" s="190">
        <f t="shared" ca="1" si="227"/>
        <v>0.87305051344367623</v>
      </c>
      <c r="N818" s="190">
        <f t="shared" ca="1" si="227"/>
        <v>0.84272897874334196</v>
      </c>
      <c r="O818" s="190">
        <f t="shared" ca="1" si="227"/>
        <v>0.81266952151318006</v>
      </c>
      <c r="P818" s="190">
        <f t="shared" ca="1" si="227"/>
        <v>0.78310621833149863</v>
      </c>
      <c r="Q818" s="190">
        <f t="shared" ca="1" si="227"/>
        <v>0.75419900999441347</v>
      </c>
      <c r="R818" s="190">
        <f t="shared" ca="1" si="227"/>
        <v>0.72605364924074178</v>
      </c>
      <c r="S818" s="190">
        <f t="shared" ca="1" si="227"/>
        <v>0.69873651839847628</v>
      </c>
      <c r="T818" s="190">
        <f t="shared" ca="1" si="227"/>
        <v>0.67228556974771425</v>
      </c>
      <c r="U818" s="190">
        <f t="shared" ca="1" si="227"/>
        <v>0.64671836552151074</v>
      </c>
      <c r="V818" s="190">
        <f t="shared" ca="1" si="227"/>
        <v>0.62203796440017878</v>
      </c>
      <c r="W818" s="187">
        <f t="shared" ca="1" si="227"/>
        <v>0.59823721773562055</v>
      </c>
      <c r="Y818" s="78">
        <f t="shared" ca="1" si="220"/>
        <v>11815575.311908556</v>
      </c>
      <c r="Z818" s="78">
        <f t="shared" ca="1" si="221"/>
        <v>11819534.532008655</v>
      </c>
      <c r="AA818" s="78">
        <f t="shared" ca="1" si="222"/>
        <v>3959.2201000992209</v>
      </c>
    </row>
    <row r="819" spans="1:27" ht="11.25" customHeight="1" x14ac:dyDescent="0.2">
      <c r="A819" s="222">
        <f t="shared" si="223"/>
        <v>809</v>
      </c>
      <c r="B819" s="220">
        <f t="shared" si="213"/>
        <v>1.95E-2</v>
      </c>
      <c r="C819" s="217">
        <f t="shared" si="214"/>
        <v>2.7675000000000004E-3</v>
      </c>
      <c r="D819" s="219">
        <f t="shared" ca="1" si="215"/>
        <v>0.11492277907438664</v>
      </c>
      <c r="E819" s="218">
        <f t="shared" ca="1" si="216"/>
        <v>-1.2007567890022659</v>
      </c>
      <c r="F819" s="187">
        <f t="shared" ca="1" si="217"/>
        <v>-5.9282616437634069E-3</v>
      </c>
      <c r="G819" s="217">
        <f t="shared" ca="1" si="218"/>
        <v>-3.1607616437634065E-3</v>
      </c>
      <c r="H819" s="187">
        <f t="shared" ca="1" si="219"/>
        <v>1.6339238356236595E-2</v>
      </c>
      <c r="I819" s="191">
        <f t="shared" ca="1" si="227"/>
        <v>0.99110716863078041</v>
      </c>
      <c r="J819" s="190">
        <f t="shared" ca="1" si="227"/>
        <v>0.96967261244562453</v>
      </c>
      <c r="K819" s="190">
        <f t="shared" ca="1" si="227"/>
        <v>0.94468400997675228</v>
      </c>
      <c r="L819" s="190">
        <f t="shared" ca="1" si="227"/>
        <v>0.91738501238989578</v>
      </c>
      <c r="M819" s="190">
        <f t="shared" ca="1" si="227"/>
        <v>0.88870825358062411</v>
      </c>
      <c r="N819" s="190">
        <f t="shared" ca="1" si="227"/>
        <v>0.85934219881215534</v>
      </c>
      <c r="O819" s="190">
        <f t="shared" ca="1" si="227"/>
        <v>0.82978774112618903</v>
      </c>
      <c r="P819" s="190">
        <f t="shared" ca="1" si="227"/>
        <v>0.80040393510879704</v>
      </c>
      <c r="Q819" s="190">
        <f t="shared" ca="1" si="227"/>
        <v>0.77144384683539036</v>
      </c>
      <c r="R819" s="190">
        <f t="shared" ca="1" si="227"/>
        <v>0.74308207748601507</v>
      </c>
      <c r="S819" s="190">
        <f t="shared" ca="1" si="227"/>
        <v>0.71543558561794163</v>
      </c>
      <c r="T819" s="190">
        <f t="shared" ca="1" si="227"/>
        <v>0.68857927225976667</v>
      </c>
      <c r="U819" s="190">
        <f t="shared" ca="1" si="227"/>
        <v>0.66255755389762805</v>
      </c>
      <c r="V819" s="190">
        <f t="shared" ca="1" si="227"/>
        <v>0.63739290451918507</v>
      </c>
      <c r="W819" s="187">
        <f t="shared" ca="1" si="227"/>
        <v>0.61309213077683966</v>
      </c>
      <c r="Y819" s="78">
        <f t="shared" ca="1" si="220"/>
        <v>12032674.303463584</v>
      </c>
      <c r="Z819" s="78">
        <f t="shared" ca="1" si="221"/>
        <v>12036475.372353867</v>
      </c>
      <c r="AA819" s="78">
        <f t="shared" ca="1" si="222"/>
        <v>3801.0688902828842</v>
      </c>
    </row>
    <row r="820" spans="1:27" ht="11.25" customHeight="1" x14ac:dyDescent="0.2">
      <c r="A820" s="222">
        <f t="shared" si="223"/>
        <v>810</v>
      </c>
      <c r="B820" s="220">
        <f t="shared" si="213"/>
        <v>1.95E-2</v>
      </c>
      <c r="C820" s="217">
        <f t="shared" si="214"/>
        <v>2.7675000000000004E-3</v>
      </c>
      <c r="D820" s="219">
        <f t="shared" ca="1" si="215"/>
        <v>0.69671774275162568</v>
      </c>
      <c r="E820" s="218">
        <f t="shared" ca="1" si="216"/>
        <v>0.51498355095169057</v>
      </c>
      <c r="F820" s="187">
        <f t="shared" ca="1" si="217"/>
        <v>2.5425275628154073E-3</v>
      </c>
      <c r="G820" s="217">
        <f t="shared" ca="1" si="218"/>
        <v>5.3100275628154073E-3</v>
      </c>
      <c r="H820" s="187">
        <f t="shared" ca="1" si="219"/>
        <v>2.4810027562815407E-2</v>
      </c>
      <c r="I820" s="191">
        <f t="shared" ca="1" si="227"/>
        <v>0.98718860310709056</v>
      </c>
      <c r="J820" s="190">
        <f t="shared" ca="1" si="227"/>
        <v>0.95960186091381117</v>
      </c>
      <c r="K820" s="190">
        <f t="shared" ca="1" si="227"/>
        <v>0.93027456026874944</v>
      </c>
      <c r="L820" s="190">
        <f t="shared" ca="1" si="227"/>
        <v>0.90001313134408611</v>
      </c>
      <c r="M820" s="190">
        <f t="shared" ca="1" si="227"/>
        <v>0.8694028291434539</v>
      </c>
      <c r="N820" s="190">
        <f t="shared" ca="1" si="227"/>
        <v>0.83886288508787732</v>
      </c>
      <c r="O820" s="190">
        <f t="shared" ca="1" si="227"/>
        <v>0.80868917281977437</v>
      </c>
      <c r="P820" s="190">
        <f t="shared" ca="1" si="227"/>
        <v>0.77908663036629811</v>
      </c>
      <c r="Q820" s="190">
        <f t="shared" ca="1" si="227"/>
        <v>0.7501935950300499</v>
      </c>
      <c r="R820" s="190">
        <f t="shared" ca="1" si="227"/>
        <v>0.72209990770555543</v>
      </c>
      <c r="S820" s="190">
        <f t="shared" ca="1" si="227"/>
        <v>0.6948602949542686</v>
      </c>
      <c r="T820" s="190">
        <f t="shared" ca="1" si="227"/>
        <v>0.66850421233864288</v>
      </c>
      <c r="U820" s="190">
        <f t="shared" ca="1" si="227"/>
        <v>0.64304305714170507</v>
      </c>
      <c r="V820" s="190">
        <f t="shared" ca="1" si="227"/>
        <v>0.61847543690205342</v>
      </c>
      <c r="W820" s="187">
        <f t="shared" ca="1" si="227"/>
        <v>0.59479100722375433</v>
      </c>
      <c r="Y820" s="78">
        <f t="shared" ca="1" si="220"/>
        <v>11765087.184347171</v>
      </c>
      <c r="Z820" s="78">
        <f t="shared" ca="1" si="221"/>
        <v>11769083.410950243</v>
      </c>
      <c r="AA820" s="78">
        <f t="shared" ca="1" si="222"/>
        <v>3996.2266030721366</v>
      </c>
    </row>
    <row r="821" spans="1:27" ht="11.25" customHeight="1" x14ac:dyDescent="0.2">
      <c r="A821" s="222">
        <f t="shared" si="223"/>
        <v>811</v>
      </c>
      <c r="B821" s="220">
        <f t="shared" si="213"/>
        <v>1.95E-2</v>
      </c>
      <c r="C821" s="217">
        <f t="shared" si="214"/>
        <v>2.7675000000000004E-3</v>
      </c>
      <c r="D821" s="219">
        <f t="shared" ca="1" si="215"/>
        <v>0.69383644392598021</v>
      </c>
      <c r="E821" s="218">
        <f t="shared" ca="1" si="216"/>
        <v>0.50675446156653348</v>
      </c>
      <c r="F821" s="187">
        <f t="shared" ca="1" si="217"/>
        <v>2.5018996892843628E-3</v>
      </c>
      <c r="G821" s="217">
        <f t="shared" ca="1" si="218"/>
        <v>5.2693996892843632E-3</v>
      </c>
      <c r="H821" s="187">
        <f t="shared" ca="1" si="219"/>
        <v>2.4769399689284363E-2</v>
      </c>
      <c r="I821" s="191">
        <f t="shared" ref="I821:W830" ca="1" si="228">I$8*EXP(-$H821*I$9)</f>
        <v>0.98720736043324997</v>
      </c>
      <c r="J821" s="190">
        <f t="shared" ca="1" si="228"/>
        <v>0.95964991208475159</v>
      </c>
      <c r="K821" s="190">
        <f t="shared" ca="1" si="228"/>
        <v>0.93034314408328755</v>
      </c>
      <c r="L821" s="190">
        <f t="shared" ca="1" si="228"/>
        <v>0.90009566079662584</v>
      </c>
      <c r="M821" s="190">
        <f t="shared" ca="1" si="228"/>
        <v>0.86949441420355722</v>
      </c>
      <c r="N821" s="190">
        <f t="shared" ca="1" si="228"/>
        <v>0.83895993443772043</v>
      </c>
      <c r="O821" s="190">
        <f t="shared" ca="1" si="228"/>
        <v>0.80878907508398701</v>
      </c>
      <c r="P821" s="190">
        <f t="shared" ca="1" si="228"/>
        <v>0.7791875058680251</v>
      </c>
      <c r="Q821" s="190">
        <f t="shared" ca="1" si="228"/>
        <v>0.75029410607482749</v>
      </c>
      <c r="R821" s="190">
        <f t="shared" ca="1" si="228"/>
        <v>0.72219911551296412</v>
      </c>
      <c r="S821" s="190">
        <f t="shared" ca="1" si="228"/>
        <v>0.69495755280293081</v>
      </c>
      <c r="T821" s="190">
        <f t="shared" ca="1" si="228"/>
        <v>0.6685990863237663</v>
      </c>
      <c r="U821" s="190">
        <f t="shared" ca="1" si="228"/>
        <v>0.64313526772278562</v>
      </c>
      <c r="V821" s="190">
        <f t="shared" ca="1" si="228"/>
        <v>0.6185648159625714</v>
      </c>
      <c r="W821" s="187">
        <f t="shared" ca="1" si="228"/>
        <v>0.59487746662830032</v>
      </c>
      <c r="Y821" s="78">
        <f t="shared" ca="1" si="220"/>
        <v>11766354.418019351</v>
      </c>
      <c r="Z821" s="78">
        <f t="shared" ca="1" si="221"/>
        <v>11770349.714848619</v>
      </c>
      <c r="AA821" s="78">
        <f t="shared" ca="1" si="222"/>
        <v>3995.2968292683363</v>
      </c>
    </row>
    <row r="822" spans="1:27" ht="11.25" customHeight="1" x14ac:dyDescent="0.2">
      <c r="A822" s="222">
        <f t="shared" si="223"/>
        <v>812</v>
      </c>
      <c r="B822" s="220">
        <f t="shared" si="213"/>
        <v>1.95E-2</v>
      </c>
      <c r="C822" s="217">
        <f t="shared" si="214"/>
        <v>2.7675000000000004E-3</v>
      </c>
      <c r="D822" s="219">
        <f t="shared" ca="1" si="215"/>
        <v>0.37195433578052284</v>
      </c>
      <c r="E822" s="218">
        <f t="shared" ca="1" si="216"/>
        <v>-0.32668166196024961</v>
      </c>
      <c r="F822" s="187">
        <f t="shared" ca="1" si="217"/>
        <v>-1.6128614754108849E-3</v>
      </c>
      <c r="G822" s="217">
        <f t="shared" ca="1" si="218"/>
        <v>1.1546385245891156E-3</v>
      </c>
      <c r="H822" s="187">
        <f t="shared" ca="1" si="219"/>
        <v>2.0654638524589115E-2</v>
      </c>
      <c r="I822" s="191">
        <f t="shared" ca="1" si="228"/>
        <v>0.98910893576040537</v>
      </c>
      <c r="J822" s="190">
        <f t="shared" ca="1" si="228"/>
        <v>0.96452898244764085</v>
      </c>
      <c r="K822" s="190">
        <f t="shared" ca="1" si="228"/>
        <v>0.93731551553631987</v>
      </c>
      <c r="L822" s="190">
        <f t="shared" ca="1" si="228"/>
        <v>0.90849349999128737</v>
      </c>
      <c r="M822" s="190">
        <f t="shared" ca="1" si="228"/>
        <v>0.8788202278361138</v>
      </c>
      <c r="N822" s="190">
        <f t="shared" ca="1" si="228"/>
        <v>0.84884739982063251</v>
      </c>
      <c r="O822" s="190">
        <f t="shared" ca="1" si="228"/>
        <v>0.81897128926193241</v>
      </c>
      <c r="P822" s="190">
        <f t="shared" ca="1" si="228"/>
        <v>0.78947204563631124</v>
      </c>
      <c r="Q822" s="190">
        <f t="shared" ca="1" si="228"/>
        <v>0.76054385230591826</v>
      </c>
      <c r="R822" s="190">
        <f t="shared" ca="1" si="228"/>
        <v>0.73231772939886164</v>
      </c>
      <c r="S822" s="190">
        <f t="shared" ca="1" si="228"/>
        <v>0.70487859387224849</v>
      </c>
      <c r="T822" s="190">
        <f t="shared" ca="1" si="228"/>
        <v>0.67827792359479777</v>
      </c>
      <c r="U822" s="190">
        <f t="shared" ca="1" si="228"/>
        <v>0.65254310268319116</v>
      </c>
      <c r="V822" s="190">
        <f t="shared" ca="1" si="228"/>
        <v>0.62768428601471782</v>
      </c>
      <c r="W822" s="187">
        <f t="shared" ca="1" si="228"/>
        <v>0.60369942258055165</v>
      </c>
      <c r="Y822" s="78">
        <f t="shared" ca="1" si="220"/>
        <v>11895502.806740928</v>
      </c>
      <c r="Z822" s="78">
        <f t="shared" ca="1" si="221"/>
        <v>11899403.606699178</v>
      </c>
      <c r="AA822" s="78">
        <f t="shared" ca="1" si="222"/>
        <v>3900.799958249554</v>
      </c>
    </row>
    <row r="823" spans="1:27" ht="11.25" customHeight="1" x14ac:dyDescent="0.2">
      <c r="A823" s="222">
        <f t="shared" si="223"/>
        <v>813</v>
      </c>
      <c r="B823" s="220">
        <f t="shared" si="213"/>
        <v>1.95E-2</v>
      </c>
      <c r="C823" s="217">
        <f t="shared" si="214"/>
        <v>2.7675000000000004E-3</v>
      </c>
      <c r="D823" s="219">
        <f t="shared" ca="1" si="215"/>
        <v>0.33962987533900146</v>
      </c>
      <c r="E823" s="218">
        <f t="shared" ca="1" si="216"/>
        <v>-0.41347347718257349</v>
      </c>
      <c r="F823" s="187">
        <f t="shared" ca="1" si="217"/>
        <v>-2.0413617294903416E-3</v>
      </c>
      <c r="G823" s="217">
        <f t="shared" ca="1" si="218"/>
        <v>7.2613827050965881E-4</v>
      </c>
      <c r="H823" s="187">
        <f t="shared" ca="1" si="219"/>
        <v>2.0226138270509657E-2</v>
      </c>
      <c r="I823" s="191">
        <f t="shared" ca="1" si="228"/>
        <v>0.98930717120320655</v>
      </c>
      <c r="J823" s="190">
        <f t="shared" ca="1" si="228"/>
        <v>0.96503849979906819</v>
      </c>
      <c r="K823" s="190">
        <f t="shared" ca="1" si="228"/>
        <v>0.9380445971264898</v>
      </c>
      <c r="L823" s="190">
        <f t="shared" ca="1" si="228"/>
        <v>0.90937252056784712</v>
      </c>
      <c r="M823" s="190">
        <f t="shared" ca="1" si="228"/>
        <v>0.87979712537987076</v>
      </c>
      <c r="N823" s="190">
        <f t="shared" ca="1" si="228"/>
        <v>0.8498837299327795</v>
      </c>
      <c r="O823" s="190">
        <f t="shared" ca="1" si="228"/>
        <v>0.82003898003126796</v>
      </c>
      <c r="P823" s="190">
        <f t="shared" ca="1" si="228"/>
        <v>0.79055082379103481</v>
      </c>
      <c r="Q823" s="190">
        <f t="shared" ca="1" si="228"/>
        <v>0.76161925088461191</v>
      </c>
      <c r="R823" s="190">
        <f t="shared" ca="1" si="228"/>
        <v>0.73337957149461364</v>
      </c>
      <c r="S823" s="190">
        <f t="shared" ca="1" si="228"/>
        <v>0.70591985261468959</v>
      </c>
      <c r="T823" s="190">
        <f t="shared" ca="1" si="228"/>
        <v>0.67929387258128859</v>
      </c>
      <c r="U823" s="190">
        <f t="shared" ca="1" si="228"/>
        <v>0.65353068702685524</v>
      </c>
      <c r="V823" s="190">
        <f t="shared" ca="1" si="228"/>
        <v>0.62864165904946356</v>
      </c>
      <c r="W823" s="187">
        <f t="shared" ca="1" si="228"/>
        <v>0.604625605923509</v>
      </c>
      <c r="Y823" s="78">
        <f t="shared" ca="1" si="220"/>
        <v>11909043.947406596</v>
      </c>
      <c r="Z823" s="78">
        <f t="shared" ca="1" si="221"/>
        <v>11912934.871313803</v>
      </c>
      <c r="AA823" s="78">
        <f t="shared" ca="1" si="222"/>
        <v>3890.9239072073251</v>
      </c>
    </row>
    <row r="824" spans="1:27" ht="11.25" customHeight="1" x14ac:dyDescent="0.2">
      <c r="A824" s="222">
        <f t="shared" si="223"/>
        <v>814</v>
      </c>
      <c r="B824" s="220">
        <f t="shared" si="213"/>
        <v>1.95E-2</v>
      </c>
      <c r="C824" s="217">
        <f t="shared" si="214"/>
        <v>2.7675000000000004E-3</v>
      </c>
      <c r="D824" s="219">
        <f t="shared" ca="1" si="215"/>
        <v>0.2933076795688615</v>
      </c>
      <c r="E824" s="218">
        <f t="shared" ca="1" si="216"/>
        <v>-0.54374732799731329</v>
      </c>
      <c r="F824" s="187">
        <f t="shared" ca="1" si="217"/>
        <v>-2.6845373334459907E-3</v>
      </c>
      <c r="G824" s="217">
        <f t="shared" ca="1" si="218"/>
        <v>8.2962666554009697E-5</v>
      </c>
      <c r="H824" s="187">
        <f t="shared" ca="1" si="219"/>
        <v>1.9582962666554009E-2</v>
      </c>
      <c r="I824" s="191">
        <f t="shared" ca="1" si="228"/>
        <v>0.98960479566173587</v>
      </c>
      <c r="J824" s="190">
        <f t="shared" ca="1" si="228"/>
        <v>0.965803786691251</v>
      </c>
      <c r="K824" s="190">
        <f t="shared" ca="1" si="228"/>
        <v>0.93914000761015171</v>
      </c>
      <c r="L824" s="190">
        <f t="shared" ca="1" si="228"/>
        <v>0.91069352037095919</v>
      </c>
      <c r="M824" s="190">
        <f t="shared" ca="1" si="228"/>
        <v>0.88126547975600034</v>
      </c>
      <c r="N824" s="190">
        <f t="shared" ca="1" si="228"/>
        <v>0.85144162879105689</v>
      </c>
      <c r="O824" s="190">
        <f t="shared" ca="1" si="228"/>
        <v>0.82164418893994973</v>
      </c>
      <c r="P824" s="190">
        <f t="shared" ca="1" si="228"/>
        <v>0.79217282904902886</v>
      </c>
      <c r="Q824" s="190">
        <f t="shared" ca="1" si="228"/>
        <v>0.76323627074131584</v>
      </c>
      <c r="R824" s="190">
        <f t="shared" ca="1" si="228"/>
        <v>0.73497627894748419</v>
      </c>
      <c r="S824" s="190">
        <f t="shared" ca="1" si="228"/>
        <v>0.70748566184846917</v>
      </c>
      <c r="T824" s="190">
        <f t="shared" ca="1" si="228"/>
        <v>0.68082166120869769</v>
      </c>
      <c r="U824" s="190">
        <f t="shared" ca="1" si="228"/>
        <v>0.65501584971586446</v>
      </c>
      <c r="V824" s="190">
        <f t="shared" ca="1" si="228"/>
        <v>0.63008141017926689</v>
      </c>
      <c r="W824" s="187">
        <f t="shared" ca="1" si="228"/>
        <v>0.6060184677880569</v>
      </c>
      <c r="Y824" s="78">
        <f t="shared" ca="1" si="220"/>
        <v>11929401.837299287</v>
      </c>
      <c r="Z824" s="78">
        <f t="shared" ca="1" si="221"/>
        <v>11933277.925677458</v>
      </c>
      <c r="AA824" s="78">
        <f t="shared" ca="1" si="222"/>
        <v>3876.0883781705052</v>
      </c>
    </row>
    <row r="825" spans="1:27" ht="11.25" customHeight="1" x14ac:dyDescent="0.2">
      <c r="A825" s="222">
        <f t="shared" si="223"/>
        <v>815</v>
      </c>
      <c r="B825" s="220">
        <f t="shared" si="213"/>
        <v>1.95E-2</v>
      </c>
      <c r="C825" s="217">
        <f t="shared" si="214"/>
        <v>2.7675000000000004E-3</v>
      </c>
      <c r="D825" s="219">
        <f t="shared" ca="1" si="215"/>
        <v>0.80628549400075256</v>
      </c>
      <c r="E825" s="218">
        <f t="shared" ca="1" si="216"/>
        <v>0.8642892537772735</v>
      </c>
      <c r="F825" s="187">
        <f t="shared" ca="1" si="217"/>
        <v>4.267086290257102E-3</v>
      </c>
      <c r="G825" s="217">
        <f t="shared" ca="1" si="218"/>
        <v>7.034586290257102E-3</v>
      </c>
      <c r="H825" s="187">
        <f t="shared" ca="1" si="219"/>
        <v>2.6534586290257102E-2</v>
      </c>
      <c r="I825" s="191">
        <f t="shared" ca="1" si="228"/>
        <v>0.986392726799172</v>
      </c>
      <c r="J825" s="190">
        <f t="shared" ca="1" si="228"/>
        <v>0.9575644175779745</v>
      </c>
      <c r="K825" s="190">
        <f t="shared" ca="1" si="228"/>
        <v>0.92736799432478534</v>
      </c>
      <c r="L825" s="190">
        <f t="shared" ca="1" si="228"/>
        <v>0.89651691704215697</v>
      </c>
      <c r="M825" s="190">
        <f t="shared" ca="1" si="228"/>
        <v>0.86552413899742264</v>
      </c>
      <c r="N825" s="190">
        <f t="shared" ca="1" si="228"/>
        <v>0.83475370164994112</v>
      </c>
      <c r="O825" s="190">
        <f t="shared" ca="1" si="228"/>
        <v>0.80445991373565373</v>
      </c>
      <c r="P825" s="190">
        <f t="shared" ca="1" si="228"/>
        <v>0.77481672104051369</v>
      </c>
      <c r="Q825" s="190">
        <f t="shared" ca="1" si="228"/>
        <v>0.74593952816413933</v>
      </c>
      <c r="R825" s="190">
        <f t="shared" ca="1" si="228"/>
        <v>0.7179013100436864</v>
      </c>
      <c r="S825" s="190">
        <f t="shared" ca="1" si="228"/>
        <v>0.69074445236617632</v>
      </c>
      <c r="T825" s="190">
        <f t="shared" ca="1" si="228"/>
        <v>0.66448942225819863</v>
      </c>
      <c r="U825" s="190">
        <f t="shared" ca="1" si="228"/>
        <v>0.63914109963906374</v>
      </c>
      <c r="V825" s="190">
        <f t="shared" ca="1" si="228"/>
        <v>0.6146933889879117</v>
      </c>
      <c r="W825" s="187">
        <f t="shared" ca="1" si="228"/>
        <v>0.5911325708166052</v>
      </c>
      <c r="Y825" s="78">
        <f t="shared" ca="1" si="220"/>
        <v>11711438.3034434</v>
      </c>
      <c r="Z825" s="78">
        <f t="shared" ca="1" si="221"/>
        <v>11715473.93368645</v>
      </c>
      <c r="AA825" s="78">
        <f t="shared" ca="1" si="222"/>
        <v>4035.6302430499345</v>
      </c>
    </row>
    <row r="826" spans="1:27" ht="11.25" customHeight="1" x14ac:dyDescent="0.2">
      <c r="A826" s="222">
        <f t="shared" si="223"/>
        <v>816</v>
      </c>
      <c r="B826" s="220">
        <f t="shared" si="213"/>
        <v>1.95E-2</v>
      </c>
      <c r="C826" s="217">
        <f t="shared" si="214"/>
        <v>2.7675000000000004E-3</v>
      </c>
      <c r="D826" s="219">
        <f t="shared" ca="1" si="215"/>
        <v>0.63713138318455032</v>
      </c>
      <c r="E826" s="218">
        <f t="shared" ca="1" si="216"/>
        <v>0.35080155087180903</v>
      </c>
      <c r="F826" s="187">
        <f t="shared" ca="1" si="217"/>
        <v>1.7319438854341875E-3</v>
      </c>
      <c r="G826" s="217">
        <f t="shared" ca="1" si="218"/>
        <v>4.4994438854341883E-3</v>
      </c>
      <c r="H826" s="187">
        <f t="shared" ca="1" si="219"/>
        <v>2.3999443885434187E-2</v>
      </c>
      <c r="I826" s="191">
        <f t="shared" ca="1" si="228"/>
        <v>0.98756290574436412</v>
      </c>
      <c r="J826" s="190">
        <f t="shared" ca="1" si="228"/>
        <v>0.96056100492102481</v>
      </c>
      <c r="K826" s="190">
        <f t="shared" ca="1" si="228"/>
        <v>0.93164386093708473</v>
      </c>
      <c r="L826" s="190">
        <f t="shared" ca="1" si="228"/>
        <v>0.90166114243396844</v>
      </c>
      <c r="M826" s="190">
        <f t="shared" ca="1" si="228"/>
        <v>0.87123190604128864</v>
      </c>
      <c r="N826" s="190">
        <f t="shared" ca="1" si="228"/>
        <v>0.84080128133645116</v>
      </c>
      <c r="O826" s="190">
        <f t="shared" ca="1" si="228"/>
        <v>0.81068469956719924</v>
      </c>
      <c r="P826" s="190">
        <f t="shared" ca="1" si="228"/>
        <v>0.78110171084139313</v>
      </c>
      <c r="Q826" s="190">
        <f t="shared" ca="1" si="228"/>
        <v>0.75220148080613725</v>
      </c>
      <c r="R826" s="190">
        <f t="shared" ca="1" si="228"/>
        <v>0.72408182303060276</v>
      </c>
      <c r="S826" s="190">
        <f t="shared" ca="1" si="228"/>
        <v>0.69680330265753843</v>
      </c>
      <c r="T826" s="190">
        <f t="shared" ca="1" si="228"/>
        <v>0.67039963052778417</v>
      </c>
      <c r="U826" s="190">
        <f t="shared" ca="1" si="228"/>
        <v>0.64488529092234348</v>
      </c>
      <c r="V826" s="190">
        <f t="shared" ca="1" si="228"/>
        <v>0.62026111992784083</v>
      </c>
      <c r="W826" s="187">
        <f t="shared" ca="1" si="228"/>
        <v>0.59651837298598054</v>
      </c>
      <c r="Y826" s="78">
        <f t="shared" ca="1" si="220"/>
        <v>11790399.532681001</v>
      </c>
      <c r="Z826" s="78">
        <f t="shared" ca="1" si="221"/>
        <v>11794377.196423665</v>
      </c>
      <c r="AA826" s="78">
        <f t="shared" ca="1" si="222"/>
        <v>3977.6637426633388</v>
      </c>
    </row>
    <row r="827" spans="1:27" ht="11.25" customHeight="1" x14ac:dyDescent="0.2">
      <c r="A827" s="222">
        <f t="shared" si="223"/>
        <v>817</v>
      </c>
      <c r="B827" s="220">
        <f t="shared" si="213"/>
        <v>1.95E-2</v>
      </c>
      <c r="C827" s="217">
        <f t="shared" si="214"/>
        <v>2.7675000000000004E-3</v>
      </c>
      <c r="D827" s="219">
        <f t="shared" ca="1" si="215"/>
        <v>0.70479391193609464</v>
      </c>
      <c r="E827" s="218">
        <f t="shared" ca="1" si="216"/>
        <v>0.53823882948303459</v>
      </c>
      <c r="F827" s="187">
        <f t="shared" ca="1" si="217"/>
        <v>2.6573413011136975E-3</v>
      </c>
      <c r="G827" s="217">
        <f t="shared" ca="1" si="218"/>
        <v>5.4248413011136979E-3</v>
      </c>
      <c r="H827" s="187">
        <f t="shared" ca="1" si="219"/>
        <v>2.49248413011137E-2</v>
      </c>
      <c r="I827" s="191">
        <f t="shared" ca="1" si="228"/>
        <v>0.98713559712197652</v>
      </c>
      <c r="J827" s="190">
        <f t="shared" ca="1" si="228"/>
        <v>0.95946608205919648</v>
      </c>
      <c r="K827" s="190">
        <f t="shared" ca="1" si="228"/>
        <v>0.93008077080775753</v>
      </c>
      <c r="L827" s="190">
        <f t="shared" ca="1" si="228"/>
        <v>0.89977994530172478</v>
      </c>
      <c r="M827" s="190">
        <f t="shared" ca="1" si="228"/>
        <v>0.86914406333695293</v>
      </c>
      <c r="N827" s="190">
        <f t="shared" ca="1" si="228"/>
        <v>0.83858868582272705</v>
      </c>
      <c r="O827" s="190">
        <f t="shared" ca="1" si="228"/>
        <v>0.80840691728203395</v>
      </c>
      <c r="P827" s="190">
        <f t="shared" ca="1" si="228"/>
        <v>0.77880162836405387</v>
      </c>
      <c r="Q827" s="190">
        <f t="shared" ca="1" si="228"/>
        <v>0.74990962516707049</v>
      </c>
      <c r="R827" s="190">
        <f t="shared" ca="1" si="228"/>
        <v>0.72181962165424018</v>
      </c>
      <c r="S827" s="190">
        <f t="shared" ca="1" si="228"/>
        <v>0.69458551936373625</v>
      </c>
      <c r="T827" s="190">
        <f t="shared" ca="1" si="228"/>
        <v>0.66823617270684654</v>
      </c>
      <c r="U827" s="190">
        <f t="shared" ca="1" si="228"/>
        <v>0.6427825429414521</v>
      </c>
      <c r="V827" s="190">
        <f t="shared" ca="1" si="228"/>
        <v>0.61822292288022418</v>
      </c>
      <c r="W827" s="187">
        <f t="shared" ca="1" si="228"/>
        <v>0.59454674221894943</v>
      </c>
      <c r="Y827" s="78">
        <f t="shared" ca="1" si="220"/>
        <v>11761506.837028943</v>
      </c>
      <c r="Z827" s="78">
        <f t="shared" ca="1" si="221"/>
        <v>11765505.690795295</v>
      </c>
      <c r="AA827" s="78">
        <f t="shared" ca="1" si="222"/>
        <v>3998.8537663519382</v>
      </c>
    </row>
    <row r="828" spans="1:27" ht="11.25" customHeight="1" x14ac:dyDescent="0.2">
      <c r="A828" s="222">
        <f t="shared" si="223"/>
        <v>818</v>
      </c>
      <c r="B828" s="220">
        <f t="shared" si="213"/>
        <v>1.95E-2</v>
      </c>
      <c r="C828" s="217">
        <f t="shared" si="214"/>
        <v>2.7675000000000004E-3</v>
      </c>
      <c r="D828" s="219">
        <f t="shared" ca="1" si="215"/>
        <v>0.62820791826456424</v>
      </c>
      <c r="E828" s="218">
        <f t="shared" ca="1" si="216"/>
        <v>0.32711069433520251</v>
      </c>
      <c r="F828" s="187">
        <f t="shared" ca="1" si="217"/>
        <v>1.6149796530432424E-3</v>
      </c>
      <c r="G828" s="217">
        <f t="shared" ca="1" si="218"/>
        <v>4.3824796530432426E-3</v>
      </c>
      <c r="H828" s="187">
        <f t="shared" ca="1" si="219"/>
        <v>2.3882479653043243E-2</v>
      </c>
      <c r="I828" s="191">
        <f t="shared" ca="1" si="228"/>
        <v>0.98761692794873357</v>
      </c>
      <c r="J828" s="190">
        <f t="shared" ca="1" si="228"/>
        <v>0.96069948498610858</v>
      </c>
      <c r="K828" s="190">
        <f t="shared" ca="1" si="228"/>
        <v>0.93184161229777307</v>
      </c>
      <c r="L828" s="190">
        <f t="shared" ca="1" si="228"/>
        <v>0.90189919335584878</v>
      </c>
      <c r="M828" s="190">
        <f t="shared" ca="1" si="228"/>
        <v>0.87149615258742119</v>
      </c>
      <c r="N828" s="190">
        <f t="shared" ca="1" si="228"/>
        <v>0.84108135430839459</v>
      </c>
      <c r="O828" s="190">
        <f t="shared" ca="1" si="228"/>
        <v>0.81097305295889655</v>
      </c>
      <c r="P828" s="190">
        <f t="shared" ca="1" si="228"/>
        <v>0.78139290948974227</v>
      </c>
      <c r="Q828" s="190">
        <f t="shared" ca="1" si="228"/>
        <v>0.75249165465174817</v>
      </c>
      <c r="R828" s="190">
        <f t="shared" ca="1" si="228"/>
        <v>0.72436825483801703</v>
      </c>
      <c r="S828" s="190">
        <f t="shared" ca="1" si="228"/>
        <v>0.69708411969379758</v>
      </c>
      <c r="T828" s="190">
        <f t="shared" ca="1" si="228"/>
        <v>0.6706735756970349</v>
      </c>
      <c r="U828" s="190">
        <f t="shared" ca="1" si="228"/>
        <v>0.64515155382640699</v>
      </c>
      <c r="V828" s="190">
        <f t="shared" ca="1" si="228"/>
        <v>0.6205192126939979</v>
      </c>
      <c r="W828" s="187">
        <f t="shared" ca="1" si="228"/>
        <v>0.59676803930611633</v>
      </c>
      <c r="Y828" s="78">
        <f t="shared" ca="1" si="220"/>
        <v>11794057.098640036</v>
      </c>
      <c r="Z828" s="78">
        <f t="shared" ca="1" si="221"/>
        <v>11798032.081671292</v>
      </c>
      <c r="AA828" s="78">
        <f t="shared" ca="1" si="222"/>
        <v>3974.9830312561244</v>
      </c>
    </row>
    <row r="829" spans="1:27" ht="11.25" customHeight="1" x14ac:dyDescent="0.2">
      <c r="A829" s="222">
        <f t="shared" si="223"/>
        <v>819</v>
      </c>
      <c r="B829" s="220">
        <f t="shared" si="213"/>
        <v>1.95E-2</v>
      </c>
      <c r="C829" s="217">
        <f t="shared" si="214"/>
        <v>2.7675000000000004E-3</v>
      </c>
      <c r="D829" s="219">
        <f t="shared" ca="1" si="215"/>
        <v>0.85037003389226229</v>
      </c>
      <c r="E829" s="218">
        <f t="shared" ca="1" si="216"/>
        <v>1.0380217436541128</v>
      </c>
      <c r="F829" s="187">
        <f t="shared" ca="1" si="217"/>
        <v>5.1248217329758327E-3</v>
      </c>
      <c r="G829" s="217">
        <f t="shared" ca="1" si="218"/>
        <v>7.8923217329758336E-3</v>
      </c>
      <c r="H829" s="187">
        <f t="shared" ca="1" si="219"/>
        <v>2.7392321732975834E-2</v>
      </c>
      <c r="I829" s="191">
        <f t="shared" ca="1" si="228"/>
        <v>0.98599712460354771</v>
      </c>
      <c r="J829" s="190">
        <f t="shared" ca="1" si="228"/>
        <v>0.95655267564521118</v>
      </c>
      <c r="K829" s="190">
        <f t="shared" ca="1" si="228"/>
        <v>0.92592575303611147</v>
      </c>
      <c r="L829" s="190">
        <f t="shared" ca="1" si="228"/>
        <v>0.89478308244073523</v>
      </c>
      <c r="M829" s="190">
        <f t="shared" ca="1" si="228"/>
        <v>0.8636014619481327</v>
      </c>
      <c r="N829" s="190">
        <f t="shared" ca="1" si="228"/>
        <v>0.83271743847007129</v>
      </c>
      <c r="O829" s="190">
        <f t="shared" ca="1" si="228"/>
        <v>0.80236467087830654</v>
      </c>
      <c r="P829" s="190">
        <f t="shared" ca="1" si="228"/>
        <v>0.77270173902832462</v>
      </c>
      <c r="Q829" s="190">
        <f t="shared" ca="1" si="228"/>
        <v>0.74383269476203984</v>
      </c>
      <c r="R829" s="190">
        <f t="shared" ca="1" si="228"/>
        <v>0.71582217311155949</v>
      </c>
      <c r="S829" s="190">
        <f t="shared" ca="1" si="228"/>
        <v>0.6887064627129551</v>
      </c>
      <c r="T829" s="190">
        <f t="shared" ca="1" si="228"/>
        <v>0.66250159287716015</v>
      </c>
      <c r="U829" s="190">
        <f t="shared" ca="1" si="228"/>
        <v>0.63720922740931318</v>
      </c>
      <c r="V829" s="190">
        <f t="shared" ca="1" si="228"/>
        <v>0.61282095094558131</v>
      </c>
      <c r="W829" s="187">
        <f t="shared" ca="1" si="228"/>
        <v>0.58932137977551369</v>
      </c>
      <c r="Y829" s="78">
        <f t="shared" ca="1" si="220"/>
        <v>11684858.427644562</v>
      </c>
      <c r="Z829" s="78">
        <f t="shared" ca="1" si="221"/>
        <v>11688913.608587574</v>
      </c>
      <c r="AA829" s="78">
        <f t="shared" ca="1" si="222"/>
        <v>4055.1809430122375</v>
      </c>
    </row>
    <row r="830" spans="1:27" ht="11.25" customHeight="1" x14ac:dyDescent="0.2">
      <c r="A830" s="222">
        <f t="shared" si="223"/>
        <v>820</v>
      </c>
      <c r="B830" s="220">
        <f t="shared" si="213"/>
        <v>1.95E-2</v>
      </c>
      <c r="C830" s="217">
        <f t="shared" si="214"/>
        <v>2.7675000000000004E-3</v>
      </c>
      <c r="D830" s="219">
        <f t="shared" ca="1" si="215"/>
        <v>0.66988717330600045</v>
      </c>
      <c r="E830" s="218">
        <f t="shared" ca="1" si="216"/>
        <v>0.43960163905607103</v>
      </c>
      <c r="F830" s="187">
        <f t="shared" ca="1" si="217"/>
        <v>2.1703591928196159E-3</v>
      </c>
      <c r="G830" s="217">
        <f t="shared" ca="1" si="218"/>
        <v>4.9378591928196163E-3</v>
      </c>
      <c r="H830" s="187">
        <f t="shared" ca="1" si="219"/>
        <v>2.4437859192819617E-2</v>
      </c>
      <c r="I830" s="191">
        <f t="shared" ca="1" si="228"/>
        <v>0.98736044140743295</v>
      </c>
      <c r="J830" s="190">
        <f t="shared" ca="1" si="228"/>
        <v>0.96004211974592302</v>
      </c>
      <c r="K830" s="190">
        <f t="shared" ca="1" si="228"/>
        <v>0.93090300580878305</v>
      </c>
      <c r="L830" s="190">
        <f t="shared" ca="1" si="228"/>
        <v>0.90076941867965776</v>
      </c>
      <c r="M830" s="190">
        <f t="shared" ca="1" si="228"/>
        <v>0.87024214741631878</v>
      </c>
      <c r="N830" s="190">
        <f t="shared" ca="1" si="228"/>
        <v>0.83975231762737956</v>
      </c>
      <c r="O830" s="190">
        <f t="shared" ca="1" si="228"/>
        <v>0.80960478089985277</v>
      </c>
      <c r="P830" s="190">
        <f t="shared" ca="1" si="228"/>
        <v>0.78001118062683539</v>
      </c>
      <c r="Q830" s="190">
        <f t="shared" ca="1" si="228"/>
        <v>0.75111482186725476</v>
      </c>
      <c r="R830" s="190">
        <f t="shared" ca="1" si="228"/>
        <v>0.72300920245763955</v>
      </c>
      <c r="S830" s="190">
        <f t="shared" ca="1" si="228"/>
        <v>0.69575172663283347</v>
      </c>
      <c r="T830" s="190">
        <f t="shared" ca="1" si="228"/>
        <v>0.66937380127921908</v>
      </c>
      <c r="U830" s="190">
        <f t="shared" ca="1" si="228"/>
        <v>0.64388823914628834</v>
      </c>
      <c r="V830" s="190">
        <f t="shared" ca="1" si="228"/>
        <v>0.61929466954605672</v>
      </c>
      <c r="W830" s="187">
        <f t="shared" ca="1" si="228"/>
        <v>0.59558348155333396</v>
      </c>
      <c r="Y830" s="78">
        <f t="shared" ca="1" si="220"/>
        <v>11776701.35469481</v>
      </c>
      <c r="Z830" s="78">
        <f t="shared" ca="1" si="221"/>
        <v>11780689.061684523</v>
      </c>
      <c r="AA830" s="78">
        <f t="shared" ca="1" si="222"/>
        <v>3987.7069897130132</v>
      </c>
    </row>
    <row r="831" spans="1:27" ht="11.25" customHeight="1" x14ac:dyDescent="0.2">
      <c r="A831" s="222">
        <f t="shared" si="223"/>
        <v>821</v>
      </c>
      <c r="B831" s="220">
        <f t="shared" si="213"/>
        <v>1.95E-2</v>
      </c>
      <c r="C831" s="217">
        <f t="shared" si="214"/>
        <v>2.7675000000000004E-3</v>
      </c>
      <c r="D831" s="219">
        <f t="shared" ca="1" si="215"/>
        <v>0.83478400228818406</v>
      </c>
      <c r="E831" s="218">
        <f t="shared" ca="1" si="216"/>
        <v>0.97324410451201837</v>
      </c>
      <c r="F831" s="187">
        <f t="shared" ca="1" si="217"/>
        <v>4.8050077648043813E-3</v>
      </c>
      <c r="G831" s="217">
        <f t="shared" ca="1" si="218"/>
        <v>7.5725077648043822E-3</v>
      </c>
      <c r="H831" s="187">
        <f t="shared" ca="1" si="219"/>
        <v>2.7072507764804382E-2</v>
      </c>
      <c r="I831" s="191">
        <f t="shared" ref="I831:W840" ca="1" si="229">I$8*EXP(-$H831*I$9)</f>
        <v>0.98614460969938089</v>
      </c>
      <c r="J831" s="190">
        <f t="shared" ca="1" si="229"/>
        <v>0.95692978720189736</v>
      </c>
      <c r="K831" s="190">
        <f t="shared" ca="1" si="229"/>
        <v>0.92646324255977064</v>
      </c>
      <c r="L831" s="190">
        <f t="shared" ca="1" si="229"/>
        <v>0.89542916505220971</v>
      </c>
      <c r="M831" s="190">
        <f t="shared" ca="1" si="229"/>
        <v>0.86431784860062189</v>
      </c>
      <c r="N831" s="190">
        <f t="shared" ca="1" si="229"/>
        <v>0.83347609514768617</v>
      </c>
      <c r="O831" s="190">
        <f t="shared" ca="1" si="229"/>
        <v>0.80314526123442953</v>
      </c>
      <c r="P831" s="190">
        <f t="shared" ca="1" si="229"/>
        <v>0.77348965226302913</v>
      </c>
      <c r="Q831" s="190">
        <f t="shared" ca="1" si="229"/>
        <v>0.74461754892358412</v>
      </c>
      <c r="R831" s="190">
        <f t="shared" ca="1" si="229"/>
        <v>0.71659669208379129</v>
      </c>
      <c r="S831" s="190">
        <f t="shared" ca="1" si="229"/>
        <v>0.68946564055151816</v>
      </c>
      <c r="T831" s="190">
        <f t="shared" ca="1" si="229"/>
        <v>0.663242075781735</v>
      </c>
      <c r="U831" s="190">
        <f t="shared" ca="1" si="229"/>
        <v>0.63792885876937222</v>
      </c>
      <c r="V831" s="190">
        <f t="shared" ca="1" si="229"/>
        <v>0.61351843763054215</v>
      </c>
      <c r="W831" s="187">
        <f t="shared" ca="1" si="229"/>
        <v>0.58999604805758532</v>
      </c>
      <c r="Y831" s="78">
        <f t="shared" ca="1" si="220"/>
        <v>11694760.963557154</v>
      </c>
      <c r="Z831" s="78">
        <f t="shared" ca="1" si="221"/>
        <v>11698808.858621584</v>
      </c>
      <c r="AA831" s="78">
        <f t="shared" ca="1" si="222"/>
        <v>4047.8950644303113</v>
      </c>
    </row>
    <row r="832" spans="1:27" ht="11.25" customHeight="1" x14ac:dyDescent="0.2">
      <c r="A832" s="222">
        <f t="shared" si="223"/>
        <v>822</v>
      </c>
      <c r="B832" s="220">
        <f t="shared" si="213"/>
        <v>1.95E-2</v>
      </c>
      <c r="C832" s="217">
        <f t="shared" si="214"/>
        <v>2.7675000000000004E-3</v>
      </c>
      <c r="D832" s="219">
        <f t="shared" ca="1" si="215"/>
        <v>0.65608897443932845</v>
      </c>
      <c r="E832" s="218">
        <f t="shared" ca="1" si="216"/>
        <v>0.40181246052066355</v>
      </c>
      <c r="F832" s="187">
        <f t="shared" ca="1" si="217"/>
        <v>1.9837900726508849E-3</v>
      </c>
      <c r="G832" s="217">
        <f t="shared" ca="1" si="218"/>
        <v>4.7512900726508853E-3</v>
      </c>
      <c r="H832" s="187">
        <f t="shared" ca="1" si="219"/>
        <v>2.4251290072650887E-2</v>
      </c>
      <c r="I832" s="191">
        <f t="shared" ca="1" si="229"/>
        <v>0.98744659571833893</v>
      </c>
      <c r="J832" s="190">
        <f t="shared" ca="1" si="229"/>
        <v>0.96026289882196159</v>
      </c>
      <c r="K832" s="190">
        <f t="shared" ca="1" si="229"/>
        <v>0.93121820718311143</v>
      </c>
      <c r="L832" s="190">
        <f t="shared" ca="1" si="229"/>
        <v>0.90114878690220157</v>
      </c>
      <c r="M832" s="190">
        <f t="shared" ca="1" si="229"/>
        <v>0.87066320504456907</v>
      </c>
      <c r="N832" s="190">
        <f t="shared" ca="1" si="229"/>
        <v>0.84019854763830515</v>
      </c>
      <c r="O832" s="190">
        <f t="shared" ca="1" si="229"/>
        <v>0.81006416800358294</v>
      </c>
      <c r="P832" s="190">
        <f t="shared" ca="1" si="229"/>
        <v>0.78047507323474841</v>
      </c>
      <c r="Q832" s="190">
        <f t="shared" ca="1" si="229"/>
        <v>0.75157706125195867</v>
      </c>
      <c r="R832" s="190">
        <f t="shared" ca="1" si="229"/>
        <v>0.72346546542851442</v>
      </c>
      <c r="S832" s="190">
        <f t="shared" ca="1" si="229"/>
        <v>0.69619903426087071</v>
      </c>
      <c r="T832" s="190">
        <f t="shared" ca="1" si="229"/>
        <v>0.66981015439108893</v>
      </c>
      <c r="U832" s="190">
        <f t="shared" ca="1" si="229"/>
        <v>0.64431234935090809</v>
      </c>
      <c r="V832" s="190">
        <f t="shared" ca="1" si="229"/>
        <v>0.61970576158610291</v>
      </c>
      <c r="W832" s="187">
        <f t="shared" ca="1" si="229"/>
        <v>0.59598114854764517</v>
      </c>
      <c r="Y832" s="78">
        <f t="shared" ca="1" si="220"/>
        <v>11782528.457363913</v>
      </c>
      <c r="Z832" s="78">
        <f t="shared" ca="1" si="221"/>
        <v>11786511.891350895</v>
      </c>
      <c r="AA832" s="78">
        <f t="shared" ca="1" si="222"/>
        <v>3983.4339869823307</v>
      </c>
    </row>
    <row r="833" spans="1:27" ht="11.25" customHeight="1" x14ac:dyDescent="0.2">
      <c r="A833" s="222">
        <f t="shared" si="223"/>
        <v>823</v>
      </c>
      <c r="B833" s="220">
        <f t="shared" si="213"/>
        <v>1.95E-2</v>
      </c>
      <c r="C833" s="217">
        <f t="shared" si="214"/>
        <v>2.7675000000000004E-3</v>
      </c>
      <c r="D833" s="219">
        <f t="shared" ca="1" si="215"/>
        <v>0.76135845957675707</v>
      </c>
      <c r="E833" s="218">
        <f t="shared" ca="1" si="216"/>
        <v>0.71067915323375297</v>
      </c>
      <c r="F833" s="187">
        <f t="shared" ca="1" si="217"/>
        <v>3.5086971847468475E-3</v>
      </c>
      <c r="G833" s="217">
        <f t="shared" ca="1" si="218"/>
        <v>6.2761971847468479E-3</v>
      </c>
      <c r="H833" s="187">
        <f t="shared" ca="1" si="219"/>
        <v>2.5776197184746847E-2</v>
      </c>
      <c r="I833" s="191">
        <f t="shared" ca="1" si="229"/>
        <v>0.98674264098222941</v>
      </c>
      <c r="J833" s="190">
        <f t="shared" ca="1" si="229"/>
        <v>0.95845986686746842</v>
      </c>
      <c r="K833" s="190">
        <f t="shared" ca="1" si="229"/>
        <v>0.92864506060904262</v>
      </c>
      <c r="L833" s="190">
        <f t="shared" ca="1" si="229"/>
        <v>0.89805273031700295</v>
      </c>
      <c r="M833" s="190">
        <f t="shared" ca="1" si="229"/>
        <v>0.86722768919689974</v>
      </c>
      <c r="N833" s="190">
        <f t="shared" ca="1" si="229"/>
        <v>0.8365582639555188</v>
      </c>
      <c r="O833" s="190">
        <f t="shared" ca="1" si="229"/>
        <v>0.80631703426109447</v>
      </c>
      <c r="P833" s="190">
        <f t="shared" ca="1" si="229"/>
        <v>0.77669155894785846</v>
      </c>
      <c r="Q833" s="190">
        <f t="shared" ca="1" si="229"/>
        <v>0.747807309856938</v>
      </c>
      <c r="R833" s="190">
        <f t="shared" ca="1" si="229"/>
        <v>0.71974466275635374</v>
      </c>
      <c r="S833" s="190">
        <f t="shared" ca="1" si="229"/>
        <v>0.69255141678841114</v>
      </c>
      <c r="T833" s="190">
        <f t="shared" ca="1" si="229"/>
        <v>0.66625198097107419</v>
      </c>
      <c r="U833" s="190">
        <f t="shared" ca="1" si="229"/>
        <v>0.64085409286710215</v>
      </c>
      <c r="V833" s="190">
        <f t="shared" ca="1" si="229"/>
        <v>0.616353718765831</v>
      </c>
      <c r="W833" s="187">
        <f t="shared" ca="1" si="229"/>
        <v>0.59273861861735444</v>
      </c>
      <c r="Y833" s="78">
        <f t="shared" ca="1" si="220"/>
        <v>11734996.645760179</v>
      </c>
      <c r="Z833" s="78">
        <f t="shared" ca="1" si="221"/>
        <v>11739014.96328743</v>
      </c>
      <c r="AA833" s="78">
        <f t="shared" ca="1" si="222"/>
        <v>4018.3175272513181</v>
      </c>
    </row>
    <row r="834" spans="1:27" ht="11.25" customHeight="1" x14ac:dyDescent="0.2">
      <c r="A834" s="222">
        <f t="shared" si="223"/>
        <v>824</v>
      </c>
      <c r="B834" s="220">
        <f t="shared" si="213"/>
        <v>1.95E-2</v>
      </c>
      <c r="C834" s="217">
        <f t="shared" si="214"/>
        <v>2.7675000000000004E-3</v>
      </c>
      <c r="D834" s="219">
        <f t="shared" ca="1" si="215"/>
        <v>0.56957021857971457</v>
      </c>
      <c r="E834" s="218">
        <f t="shared" ca="1" si="216"/>
        <v>0.1752800806034876</v>
      </c>
      <c r="F834" s="187">
        <f t="shared" ca="1" si="217"/>
        <v>8.6537605972715687E-4</v>
      </c>
      <c r="G834" s="217">
        <f t="shared" ca="1" si="218"/>
        <v>3.6328760597271574E-3</v>
      </c>
      <c r="H834" s="187">
        <f t="shared" ca="1" si="219"/>
        <v>2.3132876059727157E-2</v>
      </c>
      <c r="I834" s="191">
        <f t="shared" ca="1" si="229"/>
        <v>0.9879632171047058</v>
      </c>
      <c r="J834" s="190">
        <f t="shared" ca="1" si="229"/>
        <v>0.9615874539301611</v>
      </c>
      <c r="K834" s="190">
        <f t="shared" ca="1" si="229"/>
        <v>0.93310996356745624</v>
      </c>
      <c r="L834" s="190">
        <f t="shared" ca="1" si="229"/>
        <v>0.9034263134575562</v>
      </c>
      <c r="M834" s="190">
        <f t="shared" ca="1" si="229"/>
        <v>0.87319156692481348</v>
      </c>
      <c r="N834" s="190">
        <f t="shared" ca="1" si="229"/>
        <v>0.84287850987806179</v>
      </c>
      <c r="O834" s="190">
        <f t="shared" ca="1" si="229"/>
        <v>0.81282349666259512</v>
      </c>
      <c r="P834" s="190">
        <f t="shared" ca="1" si="229"/>
        <v>0.7832617304639341</v>
      </c>
      <c r="Q834" s="190">
        <f t="shared" ca="1" si="229"/>
        <v>0.75435398817671495</v>
      </c>
      <c r="R834" s="190">
        <f t="shared" ca="1" si="229"/>
        <v>0.72620663881596792</v>
      </c>
      <c r="S834" s="190">
        <f t="shared" ca="1" si="229"/>
        <v>0.69888651639806487</v>
      </c>
      <c r="T834" s="190">
        <f t="shared" ca="1" si="229"/>
        <v>0.67243190261217411</v>
      </c>
      <c r="U834" s="190">
        <f t="shared" ca="1" si="229"/>
        <v>0.64686059878016189</v>
      </c>
      <c r="V834" s="190">
        <f t="shared" ca="1" si="229"/>
        <v>0.62217583625268091</v>
      </c>
      <c r="W834" s="187">
        <f t="shared" ca="1" si="229"/>
        <v>0.59837059038020091</v>
      </c>
      <c r="Y834" s="78">
        <f t="shared" ca="1" si="220"/>
        <v>11817528.323405249</v>
      </c>
      <c r="Z834" s="78">
        <f t="shared" ca="1" si="221"/>
        <v>11821486.1135554</v>
      </c>
      <c r="AA834" s="78">
        <f t="shared" ca="1" si="222"/>
        <v>3957.7901501506567</v>
      </c>
    </row>
    <row r="835" spans="1:27" ht="11.25" customHeight="1" x14ac:dyDescent="0.2">
      <c r="A835" s="222">
        <f t="shared" si="223"/>
        <v>825</v>
      </c>
      <c r="B835" s="220">
        <f t="shared" si="213"/>
        <v>1.95E-2</v>
      </c>
      <c r="C835" s="217">
        <f t="shared" si="214"/>
        <v>2.7675000000000004E-3</v>
      </c>
      <c r="D835" s="219">
        <f t="shared" ca="1" si="215"/>
        <v>1.4284577766148887E-2</v>
      </c>
      <c r="E835" s="218">
        <f t="shared" ca="1" si="216"/>
        <v>-2.1893810540025984</v>
      </c>
      <c r="F835" s="187">
        <f t="shared" ca="1" si="217"/>
        <v>-1.0809202866810868E-2</v>
      </c>
      <c r="G835" s="217">
        <f t="shared" ca="1" si="218"/>
        <v>-8.0417028668108674E-3</v>
      </c>
      <c r="H835" s="187">
        <f t="shared" ca="1" si="219"/>
        <v>1.1458297133189133E-2</v>
      </c>
      <c r="I835" s="191">
        <f t="shared" ca="1" si="229"/>
        <v>0.99337213912033928</v>
      </c>
      <c r="J835" s="190">
        <f t="shared" ca="1" si="229"/>
        <v>0.97552338976969133</v>
      </c>
      <c r="K835" s="190">
        <f t="shared" ca="1" si="229"/>
        <v>0.95308799306738712</v>
      </c>
      <c r="L835" s="190">
        <f t="shared" ca="1" si="229"/>
        <v>0.9275466943975107</v>
      </c>
      <c r="M835" s="190">
        <f t="shared" ca="1" si="229"/>
        <v>0.90002626936562613</v>
      </c>
      <c r="N835" s="190">
        <f t="shared" ca="1" si="229"/>
        <v>0.8713688187795956</v>
      </c>
      <c r="O835" s="190">
        <f t="shared" ca="1" si="229"/>
        <v>0.84219397380048011</v>
      </c>
      <c r="P835" s="190">
        <f t="shared" ca="1" si="229"/>
        <v>0.81295101030319716</v>
      </c>
      <c r="Q835" s="190">
        <f t="shared" ca="1" si="229"/>
        <v>0.78396069027859305</v>
      </c>
      <c r="R835" s="190">
        <f t="shared" ca="1" si="229"/>
        <v>0.75544792264917904</v>
      </c>
      <c r="S835" s="190">
        <f t="shared" ca="1" si="229"/>
        <v>0.72756676621578775</v>
      </c>
      <c r="T835" s="190">
        <f t="shared" ca="1" si="229"/>
        <v>0.70041930632516358</v>
      </c>
      <c r="U835" s="190">
        <f t="shared" ca="1" si="229"/>
        <v>0.67406976255011231</v>
      </c>
      <c r="V835" s="190">
        <f t="shared" ca="1" si="229"/>
        <v>0.64855495268556329</v>
      </c>
      <c r="W835" s="187">
        <f t="shared" ca="1" si="229"/>
        <v>0.62389200928480115</v>
      </c>
      <c r="Y835" s="78">
        <f t="shared" ca="1" si="220"/>
        <v>12189981.698593028</v>
      </c>
      <c r="Z835" s="78">
        <f t="shared" ca="1" si="221"/>
        <v>12193669.34369942</v>
      </c>
      <c r="AA835" s="78">
        <f t="shared" ca="1" si="222"/>
        <v>3687.6451063919812</v>
      </c>
    </row>
    <row r="836" spans="1:27" ht="11.25" customHeight="1" x14ac:dyDescent="0.2">
      <c r="A836" s="222">
        <f t="shared" si="223"/>
        <v>826</v>
      </c>
      <c r="B836" s="220">
        <f t="shared" si="213"/>
        <v>1.95E-2</v>
      </c>
      <c r="C836" s="217">
        <f t="shared" si="214"/>
        <v>2.7675000000000004E-3</v>
      </c>
      <c r="D836" s="219">
        <f t="shared" ca="1" si="215"/>
        <v>0.233864826710244</v>
      </c>
      <c r="E836" s="218">
        <f t="shared" ca="1" si="216"/>
        <v>-0.72617800575622393</v>
      </c>
      <c r="F836" s="187">
        <f t="shared" ca="1" si="217"/>
        <v>-3.585216637955733E-3</v>
      </c>
      <c r="G836" s="217">
        <f t="shared" ca="1" si="218"/>
        <v>-8.1771663795573253E-4</v>
      </c>
      <c r="H836" s="187">
        <f t="shared" ca="1" si="219"/>
        <v>1.8682283362044267E-2</v>
      </c>
      <c r="I836" s="191">
        <f t="shared" ca="1" si="229"/>
        <v>0.99002172842616643</v>
      </c>
      <c r="J836" s="190">
        <f t="shared" ca="1" si="229"/>
        <v>0.9668764862105218</v>
      </c>
      <c r="K836" s="190">
        <f t="shared" ca="1" si="229"/>
        <v>0.94067613013076046</v>
      </c>
      <c r="L836" s="190">
        <f t="shared" ca="1" si="229"/>
        <v>0.91254662537475761</v>
      </c>
      <c r="M836" s="190">
        <f t="shared" ca="1" si="229"/>
        <v>0.88332582854361741</v>
      </c>
      <c r="N836" s="190">
        <f t="shared" ca="1" si="229"/>
        <v>0.8536280534669991</v>
      </c>
      <c r="O836" s="190">
        <f t="shared" ca="1" si="229"/>
        <v>0.8238973464477799</v>
      </c>
      <c r="P836" s="190">
        <f t="shared" ca="1" si="229"/>
        <v>0.79444981991910235</v>
      </c>
      <c r="Q836" s="190">
        <f t="shared" ca="1" si="229"/>
        <v>0.76550645717878052</v>
      </c>
      <c r="R836" s="190">
        <f t="shared" ca="1" si="229"/>
        <v>0.73721809329339938</v>
      </c>
      <c r="S836" s="190">
        <f t="shared" ca="1" si="229"/>
        <v>0.70968420212924055</v>
      </c>
      <c r="T836" s="190">
        <f t="shared" ca="1" si="229"/>
        <v>0.68296689663300358</v>
      </c>
      <c r="U836" s="190">
        <f t="shared" ca="1" si="229"/>
        <v>0.65710129071867496</v>
      </c>
      <c r="V836" s="190">
        <f t="shared" ca="1" si="229"/>
        <v>0.6321031279602225</v>
      </c>
      <c r="W836" s="187">
        <f t="shared" ca="1" si="229"/>
        <v>0.60797437446949087</v>
      </c>
      <c r="Y836" s="78">
        <f t="shared" ca="1" si="220"/>
        <v>11957976.460902516</v>
      </c>
      <c r="Z836" s="78">
        <f t="shared" ca="1" si="221"/>
        <v>11961831.75133159</v>
      </c>
      <c r="AA836" s="78">
        <f t="shared" ca="1" si="222"/>
        <v>3855.2904290743172</v>
      </c>
    </row>
    <row r="837" spans="1:27" ht="11.25" customHeight="1" x14ac:dyDescent="0.2">
      <c r="A837" s="222">
        <f t="shared" si="223"/>
        <v>827</v>
      </c>
      <c r="B837" s="220">
        <f t="shared" si="213"/>
        <v>1.95E-2</v>
      </c>
      <c r="C837" s="217">
        <f t="shared" si="214"/>
        <v>2.7675000000000004E-3</v>
      </c>
      <c r="D837" s="219">
        <f t="shared" ca="1" si="215"/>
        <v>0.52068938933942555</v>
      </c>
      <c r="E837" s="218">
        <f t="shared" ca="1" si="216"/>
        <v>5.1883876925229264E-2</v>
      </c>
      <c r="F837" s="187">
        <f t="shared" ca="1" si="217"/>
        <v>2.561561178106298E-4</v>
      </c>
      <c r="G837" s="217">
        <f t="shared" ca="1" si="218"/>
        <v>3.0236561178106302E-3</v>
      </c>
      <c r="H837" s="187">
        <f t="shared" ca="1" si="219"/>
        <v>2.2523656117810629E-2</v>
      </c>
      <c r="I837" s="191">
        <f t="shared" ca="1" si="229"/>
        <v>0.98824474364040005</v>
      </c>
      <c r="J837" s="190">
        <f t="shared" ca="1" si="229"/>
        <v>0.96230973109176698</v>
      </c>
      <c r="K837" s="190">
        <f t="shared" ca="1" si="229"/>
        <v>0.93414205316159005</v>
      </c>
      <c r="L837" s="190">
        <f t="shared" ca="1" si="229"/>
        <v>0.90466934332789173</v>
      </c>
      <c r="M837" s="190">
        <f t="shared" ca="1" si="229"/>
        <v>0.87457189811523917</v>
      </c>
      <c r="N837" s="190">
        <f t="shared" ca="1" si="229"/>
        <v>0.84434192747005299</v>
      </c>
      <c r="O837" s="190">
        <f t="shared" ca="1" si="229"/>
        <v>0.81433050424054609</v>
      </c>
      <c r="P837" s="190">
        <f t="shared" ca="1" si="229"/>
        <v>0.78478385579291055</v>
      </c>
      <c r="Q837" s="190">
        <f t="shared" ca="1" si="229"/>
        <v>0.75587094373134567</v>
      </c>
      <c r="R837" s="190">
        <f t="shared" ca="1" si="229"/>
        <v>0.72770417169296442</v>
      </c>
      <c r="S837" s="190">
        <f t="shared" ca="1" si="229"/>
        <v>0.70035479765267195</v>
      </c>
      <c r="T837" s="190">
        <f t="shared" ca="1" si="229"/>
        <v>0.67386433017593927</v>
      </c>
      <c r="U837" s="190">
        <f t="shared" ca="1" si="229"/>
        <v>0.64825291300166898</v>
      </c>
      <c r="V837" s="190">
        <f t="shared" ca="1" si="229"/>
        <v>0.62352546935992914</v>
      </c>
      <c r="W837" s="187">
        <f t="shared" ca="1" si="229"/>
        <v>0.59967618968850556</v>
      </c>
      <c r="Y837" s="78">
        <f t="shared" ca="1" si="220"/>
        <v>11836642.872143421</v>
      </c>
      <c r="Z837" s="78">
        <f t="shared" ca="1" si="221"/>
        <v>11840586.673405092</v>
      </c>
      <c r="AA837" s="78">
        <f t="shared" ca="1" si="222"/>
        <v>3943.8012616708875</v>
      </c>
    </row>
    <row r="838" spans="1:27" ht="11.25" customHeight="1" x14ac:dyDescent="0.2">
      <c r="A838" s="222">
        <f t="shared" si="223"/>
        <v>828</v>
      </c>
      <c r="B838" s="220">
        <f t="shared" si="213"/>
        <v>1.95E-2</v>
      </c>
      <c r="C838" s="217">
        <f t="shared" si="214"/>
        <v>2.7675000000000004E-3</v>
      </c>
      <c r="D838" s="219">
        <f t="shared" ca="1" si="215"/>
        <v>0.78364693243302341</v>
      </c>
      <c r="E838" s="218">
        <f t="shared" ca="1" si="216"/>
        <v>0.78456930095986732</v>
      </c>
      <c r="F838" s="187">
        <f t="shared" ca="1" si="217"/>
        <v>3.8735005592759331E-3</v>
      </c>
      <c r="G838" s="217">
        <f t="shared" ca="1" si="218"/>
        <v>6.6410005592759339E-3</v>
      </c>
      <c r="H838" s="187">
        <f t="shared" ca="1" si="219"/>
        <v>2.6141000559275936E-2</v>
      </c>
      <c r="I838" s="191">
        <f t="shared" ca="1" si="229"/>
        <v>0.98657430836497462</v>
      </c>
      <c r="J838" s="190">
        <f t="shared" ca="1" si="229"/>
        <v>0.95802902978112636</v>
      </c>
      <c r="K838" s="190">
        <f t="shared" ca="1" si="229"/>
        <v>0.92803054169092647</v>
      </c>
      <c r="L838" s="190">
        <f t="shared" ca="1" si="229"/>
        <v>0.89731363912308959</v>
      </c>
      <c r="M838" s="190">
        <f t="shared" ca="1" si="229"/>
        <v>0.86640782252317028</v>
      </c>
      <c r="N838" s="190">
        <f t="shared" ca="1" si="229"/>
        <v>0.83568973973077609</v>
      </c>
      <c r="O838" s="190">
        <f t="shared" ca="1" si="229"/>
        <v>0.80542318016293568</v>
      </c>
      <c r="P838" s="190">
        <f t="shared" ca="1" si="229"/>
        <v>0.77578915130492165</v>
      </c>
      <c r="Q838" s="190">
        <f t="shared" ca="1" si="229"/>
        <v>0.74690827896560696</v>
      </c>
      <c r="R838" s="190">
        <f t="shared" ca="1" si="229"/>
        <v>0.71885737578201192</v>
      </c>
      <c r="S838" s="190">
        <f t="shared" ca="1" si="229"/>
        <v>0.69168163424412121</v>
      </c>
      <c r="T838" s="190">
        <f t="shared" ca="1" si="229"/>
        <v>0.66540356510362619</v>
      </c>
      <c r="U838" s="190">
        <f t="shared" ca="1" si="229"/>
        <v>0.64002952968119819</v>
      </c>
      <c r="V838" s="190">
        <f t="shared" ca="1" si="229"/>
        <v>0.61555450123459743</v>
      </c>
      <c r="W838" s="187">
        <f t="shared" ca="1" si="229"/>
        <v>0.59196552713267625</v>
      </c>
      <c r="Y838" s="78">
        <f t="shared" ca="1" si="220"/>
        <v>11723657.824825758</v>
      </c>
      <c r="Z838" s="78">
        <f t="shared" ca="1" si="221"/>
        <v>11727684.473241506</v>
      </c>
      <c r="AA838" s="78">
        <f t="shared" ca="1" si="222"/>
        <v>4026.6484157480299</v>
      </c>
    </row>
    <row r="839" spans="1:27" ht="11.25" customHeight="1" x14ac:dyDescent="0.2">
      <c r="A839" s="222">
        <f t="shared" si="223"/>
        <v>829</v>
      </c>
      <c r="B839" s="220">
        <f t="shared" si="213"/>
        <v>1.95E-2</v>
      </c>
      <c r="C839" s="217">
        <f t="shared" si="214"/>
        <v>2.7675000000000004E-3</v>
      </c>
      <c r="D839" s="219">
        <f t="shared" ca="1" si="215"/>
        <v>5.519312358154449E-2</v>
      </c>
      <c r="E839" s="218">
        <f t="shared" ca="1" si="216"/>
        <v>-1.596459472560978</v>
      </c>
      <c r="F839" s="187">
        <f t="shared" ca="1" si="217"/>
        <v>-7.8818871096036306E-3</v>
      </c>
      <c r="G839" s="217">
        <f t="shared" ca="1" si="218"/>
        <v>-5.1143871096036297E-3</v>
      </c>
      <c r="H839" s="187">
        <f t="shared" ca="1" si="219"/>
        <v>1.438561289039637E-2</v>
      </c>
      <c r="I839" s="191">
        <f t="shared" ca="1" si="229"/>
        <v>0.99201311589554109</v>
      </c>
      <c r="J839" s="190">
        <f t="shared" ca="1" si="229"/>
        <v>0.97201019693307422</v>
      </c>
      <c r="K839" s="190">
        <f t="shared" ca="1" si="229"/>
        <v>0.9480388226092874</v>
      </c>
      <c r="L839" s="190">
        <f t="shared" ca="1" si="229"/>
        <v>0.92143885474332032</v>
      </c>
      <c r="M839" s="190">
        <f t="shared" ca="1" si="229"/>
        <v>0.89322117221079567</v>
      </c>
      <c r="N839" s="190">
        <f t="shared" ca="1" si="229"/>
        <v>0.86413587166179462</v>
      </c>
      <c r="O839" s="190">
        <f t="shared" ca="1" si="229"/>
        <v>0.83473132145042983</v>
      </c>
      <c r="P839" s="190">
        <f t="shared" ca="1" si="229"/>
        <v>0.80540256371538477</v>
      </c>
      <c r="Q839" s="190">
        <f t="shared" ca="1" si="229"/>
        <v>0.77642962002186611</v>
      </c>
      <c r="R839" s="190">
        <f t="shared" ca="1" si="229"/>
        <v>0.74800709737146065</v>
      </c>
      <c r="S839" s="190">
        <f t="shared" ca="1" si="229"/>
        <v>0.72026669356422091</v>
      </c>
      <c r="T839" s="190">
        <f t="shared" ca="1" si="229"/>
        <v>0.69329410144484849</v>
      </c>
      <c r="U839" s="190">
        <f t="shared" ca="1" si="229"/>
        <v>0.66714159453635402</v>
      </c>
      <c r="V839" s="190">
        <f t="shared" ca="1" si="229"/>
        <v>0.64183733523189668</v>
      </c>
      <c r="W839" s="187">
        <f t="shared" ca="1" si="229"/>
        <v>0.61739222361405677</v>
      </c>
      <c r="Y839" s="78">
        <f t="shared" ca="1" si="220"/>
        <v>12095360.585004332</v>
      </c>
      <c r="Z839" s="78">
        <f t="shared" ca="1" si="221"/>
        <v>12099116.325542189</v>
      </c>
      <c r="AA839" s="78">
        <f t="shared" ca="1" si="222"/>
        <v>3755.7405378576368</v>
      </c>
    </row>
    <row r="840" spans="1:27" ht="11.25" customHeight="1" x14ac:dyDescent="0.2">
      <c r="A840" s="222">
        <f t="shared" si="223"/>
        <v>830</v>
      </c>
      <c r="B840" s="220">
        <f t="shared" si="213"/>
        <v>1.95E-2</v>
      </c>
      <c r="C840" s="217">
        <f t="shared" si="214"/>
        <v>2.7675000000000004E-3</v>
      </c>
      <c r="D840" s="219">
        <f t="shared" ca="1" si="215"/>
        <v>0.13973512517818021</v>
      </c>
      <c r="E840" s="218">
        <f t="shared" ca="1" si="216"/>
        <v>-1.0815101450765585</v>
      </c>
      <c r="F840" s="187">
        <f t="shared" ca="1" si="217"/>
        <v>-5.3395285116195675E-3</v>
      </c>
      <c r="G840" s="217">
        <f t="shared" ca="1" si="218"/>
        <v>-2.5720285116195671E-3</v>
      </c>
      <c r="H840" s="187">
        <f t="shared" ca="1" si="219"/>
        <v>1.6927971488380433E-2</v>
      </c>
      <c r="I840" s="191">
        <f t="shared" ca="1" si="229"/>
        <v>0.99083431993177318</v>
      </c>
      <c r="J840" s="190">
        <f t="shared" ca="1" si="229"/>
        <v>0.96896927460570492</v>
      </c>
      <c r="K840" s="190">
        <f t="shared" ca="1" si="229"/>
        <v>0.94367535304489603</v>
      </c>
      <c r="L840" s="190">
        <f t="shared" ca="1" si="229"/>
        <v>0.91616687089732551</v>
      </c>
      <c r="M840" s="190">
        <f t="shared" ca="1" si="229"/>
        <v>0.88735274305496459</v>
      </c>
      <c r="N840" s="190">
        <f t="shared" ca="1" si="229"/>
        <v>0.85790282669767126</v>
      </c>
      <c r="O840" s="190">
        <f t="shared" ca="1" si="229"/>
        <v>0.82830372153067233</v>
      </c>
      <c r="P840" s="190">
        <f t="shared" ca="1" si="229"/>
        <v>0.79890366966424142</v>
      </c>
      <c r="Q840" s="190">
        <f t="shared" ca="1" si="229"/>
        <v>0.76994765060576686</v>
      </c>
      <c r="R840" s="190">
        <f t="shared" ca="1" si="229"/>
        <v>0.74160427058025602</v>
      </c>
      <c r="S840" s="190">
        <f t="shared" ca="1" si="229"/>
        <v>0.71398607510203616</v>
      </c>
      <c r="T840" s="190">
        <f t="shared" ca="1" si="229"/>
        <v>0.68716473612484452</v>
      </c>
      <c r="U840" s="190">
        <f t="shared" ca="1" si="229"/>
        <v>0.66118232036483071</v>
      </c>
      <c r="V840" s="190">
        <f t="shared" ca="1" si="229"/>
        <v>0.63605960128206263</v>
      </c>
      <c r="W840" s="187">
        <f t="shared" ca="1" si="229"/>
        <v>0.6118021622211971</v>
      </c>
      <c r="Y840" s="78">
        <f t="shared" ca="1" si="220"/>
        <v>12013855.595708244</v>
      </c>
      <c r="Z840" s="78">
        <f t="shared" ca="1" si="221"/>
        <v>12017670.304011952</v>
      </c>
      <c r="AA840" s="78">
        <f t="shared" ca="1" si="222"/>
        <v>3814.7083037085831</v>
      </c>
    </row>
    <row r="841" spans="1:27" ht="11.25" customHeight="1" x14ac:dyDescent="0.2">
      <c r="A841" s="222">
        <f t="shared" si="223"/>
        <v>831</v>
      </c>
      <c r="B841" s="220">
        <f t="shared" si="213"/>
        <v>1.95E-2</v>
      </c>
      <c r="C841" s="217">
        <f t="shared" si="214"/>
        <v>2.7675000000000004E-3</v>
      </c>
      <c r="D841" s="219">
        <f t="shared" ca="1" si="215"/>
        <v>0.61414491827493978</v>
      </c>
      <c r="E841" s="218">
        <f t="shared" ca="1" si="216"/>
        <v>0.29013865652873949</v>
      </c>
      <c r="F841" s="187">
        <f t="shared" ca="1" si="217"/>
        <v>1.4324448419746774E-3</v>
      </c>
      <c r="G841" s="217">
        <f t="shared" ca="1" si="218"/>
        <v>4.1999448419746781E-3</v>
      </c>
      <c r="H841" s="187">
        <f t="shared" ca="1" si="219"/>
        <v>2.3699944841974678E-2</v>
      </c>
      <c r="I841" s="191">
        <f t="shared" ref="I841:W850" ca="1" si="230">I$8*EXP(-$H841*I$9)</f>
        <v>0.98770124110405966</v>
      </c>
      <c r="J841" s="190">
        <f t="shared" ca="1" si="230"/>
        <v>0.96091563737498109</v>
      </c>
      <c r="K841" s="190">
        <f t="shared" ca="1" si="230"/>
        <v>0.93215030766915319</v>
      </c>
      <c r="L841" s="190">
        <f t="shared" ca="1" si="230"/>
        <v>0.90227082208036069</v>
      </c>
      <c r="M841" s="190">
        <f t="shared" ca="1" si="230"/>
        <v>0.87190869686417594</v>
      </c>
      <c r="N841" s="190">
        <f t="shared" ca="1" si="230"/>
        <v>0.84151862363313856</v>
      </c>
      <c r="O841" s="190">
        <f t="shared" ca="1" si="230"/>
        <v>0.81142326326455305</v>
      </c>
      <c r="P841" s="190">
        <f t="shared" ca="1" si="230"/>
        <v>0.78184757209428135</v>
      </c>
      <c r="Q841" s="190">
        <f t="shared" ca="1" si="230"/>
        <v>0.75294472469760176</v>
      </c>
      <c r="R841" s="190">
        <f t="shared" ca="1" si="230"/>
        <v>0.72481548777777405</v>
      </c>
      <c r="S841" s="190">
        <f t="shared" ca="1" si="230"/>
        <v>0.69752258993140459</v>
      </c>
      <c r="T841" s="190">
        <f t="shared" ca="1" si="230"/>
        <v>0.67110131921761229</v>
      </c>
      <c r="U841" s="190">
        <f t="shared" ca="1" si="230"/>
        <v>0.64556730436670107</v>
      </c>
      <c r="V841" s="190">
        <f t="shared" ca="1" si="230"/>
        <v>0.62092220780685303</v>
      </c>
      <c r="W841" s="187">
        <f t="shared" ca="1" si="230"/>
        <v>0.59715787828536859</v>
      </c>
      <c r="Y841" s="78">
        <f t="shared" ca="1" si="220"/>
        <v>11799767.676168019</v>
      </c>
      <c r="Z841" s="78">
        <f t="shared" ca="1" si="221"/>
        <v>11803738.474597864</v>
      </c>
      <c r="AA841" s="78">
        <f t="shared" ca="1" si="222"/>
        <v>3970.798429844901</v>
      </c>
    </row>
    <row r="842" spans="1:27" ht="11.25" customHeight="1" x14ac:dyDescent="0.2">
      <c r="A842" s="222">
        <f t="shared" si="223"/>
        <v>832</v>
      </c>
      <c r="B842" s="220">
        <f t="shared" si="213"/>
        <v>1.95E-2</v>
      </c>
      <c r="C842" s="217">
        <f t="shared" si="214"/>
        <v>2.7675000000000004E-3</v>
      </c>
      <c r="D842" s="219">
        <f t="shared" ca="1" si="215"/>
        <v>0.77124995694632126</v>
      </c>
      <c r="E842" s="218">
        <f t="shared" ca="1" si="216"/>
        <v>0.74296959936000062</v>
      </c>
      <c r="F842" s="187">
        <f t="shared" ca="1" si="217"/>
        <v>3.6681184888639807E-3</v>
      </c>
      <c r="G842" s="217">
        <f t="shared" ca="1" si="218"/>
        <v>6.4356184888639811E-3</v>
      </c>
      <c r="H842" s="187">
        <f t="shared" ca="1" si="219"/>
        <v>2.5935618488863981E-2</v>
      </c>
      <c r="I842" s="191">
        <f t="shared" ca="1" si="230"/>
        <v>0.98666907506683732</v>
      </c>
      <c r="J842" s="190">
        <f t="shared" ca="1" si="230"/>
        <v>0.9582715645982206</v>
      </c>
      <c r="K842" s="190">
        <f t="shared" ca="1" si="230"/>
        <v>0.92837646204461233</v>
      </c>
      <c r="L842" s="190">
        <f t="shared" ca="1" si="230"/>
        <v>0.89772966808980637</v>
      </c>
      <c r="M842" s="190">
        <f t="shared" ca="1" si="230"/>
        <v>0.86686930705433529</v>
      </c>
      <c r="N842" s="190">
        <f t="shared" ca="1" si="230"/>
        <v>0.83617860257653853</v>
      </c>
      <c r="O842" s="190">
        <f t="shared" ca="1" si="230"/>
        <v>0.80592629259130588</v>
      </c>
      <c r="P842" s="190">
        <f t="shared" ca="1" si="230"/>
        <v>0.7762970722360738</v>
      </c>
      <c r="Q842" s="190">
        <f t="shared" ca="1" si="230"/>
        <v>0.74741429481986077</v>
      </c>
      <c r="R842" s="190">
        <f t="shared" ca="1" si="230"/>
        <v>0.71935677828109335</v>
      </c>
      <c r="S842" s="190">
        <f t="shared" ca="1" si="230"/>
        <v>0.6921711820342612</v>
      </c>
      <c r="T842" s="190">
        <f t="shared" ca="1" si="230"/>
        <v>0.66588108505909849</v>
      </c>
      <c r="U842" s="190">
        <f t="shared" ca="1" si="230"/>
        <v>0.64049362311625113</v>
      </c>
      <c r="V842" s="190">
        <f t="shared" ca="1" si="230"/>
        <v>0.61600432824855822</v>
      </c>
      <c r="W842" s="187">
        <f t="shared" ca="1" si="230"/>
        <v>0.592400648790118</v>
      </c>
      <c r="Y842" s="78">
        <f t="shared" ca="1" si="220"/>
        <v>11730039.984606972</v>
      </c>
      <c r="Z842" s="78">
        <f t="shared" ca="1" si="221"/>
        <v>11734061.943475697</v>
      </c>
      <c r="AA842" s="78">
        <f t="shared" ca="1" si="222"/>
        <v>4021.9588687252253</v>
      </c>
    </row>
    <row r="843" spans="1:27" ht="11.25" customHeight="1" x14ac:dyDescent="0.2">
      <c r="A843" s="222">
        <f t="shared" si="223"/>
        <v>833</v>
      </c>
      <c r="B843" s="220">
        <f t="shared" ref="B843:B906" si="231">$B$5</f>
        <v>1.95E-2</v>
      </c>
      <c r="C843" s="217">
        <f t="shared" ref="C843:C906" si="232">$B$2*($B$3-$B843)*$B$8</f>
        <v>2.7675000000000004E-3</v>
      </c>
      <c r="D843" s="219">
        <f t="shared" ref="D843:D906" ca="1" si="233">RAND()</f>
        <v>0.69179384696117041</v>
      </c>
      <c r="E843" s="218">
        <f t="shared" ref="E843:E906" ca="1" si="234">NORMINV(D843,0,1)</f>
        <v>0.50094148362701574</v>
      </c>
      <c r="F843" s="187">
        <f t="shared" ref="F843:F906" ca="1" si="235">SQRT($B843)*$B$9*E843</f>
        <v>2.4732004102375874E-3</v>
      </c>
      <c r="G843" s="217">
        <f t="shared" ref="G843:G906" ca="1" si="236">C843+F843</f>
        <v>5.2407004102375879E-3</v>
      </c>
      <c r="H843" s="187">
        <f t="shared" ref="H843:H906" ca="1" si="237">$B843+G843</f>
        <v>2.4740700410237588E-2</v>
      </c>
      <c r="I843" s="191">
        <f t="shared" ca="1" si="230"/>
        <v>0.98722061070745215</v>
      </c>
      <c r="J843" s="190">
        <f t="shared" ca="1" si="230"/>
        <v>0.959683856585404</v>
      </c>
      <c r="K843" s="190">
        <f t="shared" ca="1" si="230"/>
        <v>0.93039159431384599</v>
      </c>
      <c r="L843" s="190">
        <f t="shared" ca="1" si="230"/>
        <v>0.90015396365341915</v>
      </c>
      <c r="M843" s="190">
        <f t="shared" ca="1" si="230"/>
        <v>0.86955911513921613</v>
      </c>
      <c r="N843" s="190">
        <f t="shared" ca="1" si="230"/>
        <v>0.83902849626615117</v>
      </c>
      <c r="O843" s="190">
        <f t="shared" ca="1" si="230"/>
        <v>0.80885965286474637</v>
      </c>
      <c r="P843" s="190">
        <f t="shared" ca="1" si="230"/>
        <v>0.77925877157153312</v>
      </c>
      <c r="Q843" s="190">
        <f t="shared" ca="1" si="230"/>
        <v>0.75036511457240462</v>
      </c>
      <c r="R843" s="190">
        <f t="shared" ca="1" si="230"/>
        <v>0.72226920351022805</v>
      </c>
      <c r="S843" s="190">
        <f t="shared" ca="1" si="230"/>
        <v>0.69502626335111573</v>
      </c>
      <c r="T843" s="190">
        <f t="shared" ca="1" si="230"/>
        <v>0.6686661128360003</v>
      </c>
      <c r="U843" s="190">
        <f t="shared" ca="1" si="230"/>
        <v>0.64320041267714201</v>
      </c>
      <c r="V843" s="190">
        <f t="shared" ca="1" si="230"/>
        <v>0.61862796056379199</v>
      </c>
      <c r="W843" s="187">
        <f t="shared" ca="1" si="230"/>
        <v>0.59493854859234796</v>
      </c>
      <c r="Y843" s="78">
        <f t="shared" ref="Y843:Y906" ca="1" si="238">SUMPRODUCT($I843:$W843,$I$3:$W$3)</f>
        <v>11767249.677204799</v>
      </c>
      <c r="Z843" s="78">
        <f t="shared" ref="Z843:Z906" ca="1" si="239">SUMPRODUCT($I843:$W843,$I$4:$W$4)</f>
        <v>11771244.317207219</v>
      </c>
      <c r="AA843" s="78">
        <f t="shared" ref="AA843:AA906" ca="1" si="240">+Z843-Y843</f>
        <v>3994.6400024201721</v>
      </c>
    </row>
    <row r="844" spans="1:27" ht="11.25" customHeight="1" x14ac:dyDescent="0.2">
      <c r="A844" s="222">
        <f t="shared" ref="A844:A907" si="241">+A843+1</f>
        <v>834</v>
      </c>
      <c r="B844" s="220">
        <f t="shared" si="231"/>
        <v>1.95E-2</v>
      </c>
      <c r="C844" s="217">
        <f t="shared" si="232"/>
        <v>2.7675000000000004E-3</v>
      </c>
      <c r="D844" s="219">
        <f t="shared" ca="1" si="233"/>
        <v>0.11515659124907596</v>
      </c>
      <c r="E844" s="218">
        <f t="shared" ca="1" si="234"/>
        <v>-1.1995525029115992</v>
      </c>
      <c r="F844" s="187">
        <f t="shared" ca="1" si="235"/>
        <v>-5.9223159575888164E-3</v>
      </c>
      <c r="G844" s="217">
        <f t="shared" ca="1" si="236"/>
        <v>-3.154815957588816E-3</v>
      </c>
      <c r="H844" s="187">
        <f t="shared" ca="1" si="237"/>
        <v>1.6345184042411184E-2</v>
      </c>
      <c r="I844" s="191">
        <f t="shared" ca="1" si="230"/>
        <v>0.99110441272366845</v>
      </c>
      <c r="J844" s="190">
        <f t="shared" ca="1" si="230"/>
        <v>0.96966550680155283</v>
      </c>
      <c r="K844" s="190">
        <f t="shared" ca="1" si="230"/>
        <v>0.94467381804292216</v>
      </c>
      <c r="L844" s="190">
        <f t="shared" ca="1" si="230"/>
        <v>0.91737270214126487</v>
      </c>
      <c r="M844" s="190">
        <f t="shared" ca="1" si="230"/>
        <v>0.88869455377300455</v>
      </c>
      <c r="N844" s="190">
        <f t="shared" ca="1" si="230"/>
        <v>0.85932765035689751</v>
      </c>
      <c r="O844" s="190">
        <f t="shared" ca="1" si="230"/>
        <v>0.82977274055286376</v>
      </c>
      <c r="P844" s="190">
        <f t="shared" ca="1" si="230"/>
        <v>0.8003887696751566</v>
      </c>
      <c r="Q844" s="190">
        <f t="shared" ca="1" si="230"/>
        <v>0.77142872204738022</v>
      </c>
      <c r="R844" s="190">
        <f t="shared" ca="1" si="230"/>
        <v>0.74306713822752513</v>
      </c>
      <c r="S844" s="190">
        <f t="shared" ca="1" si="230"/>
        <v>0.71542093213875746</v>
      </c>
      <c r="T844" s="190">
        <f t="shared" ca="1" si="230"/>
        <v>0.68856497214556622</v>
      </c>
      <c r="U844" s="190">
        <f t="shared" ca="1" si="230"/>
        <v>0.66254365096197809</v>
      </c>
      <c r="V844" s="190">
        <f t="shared" ca="1" si="230"/>
        <v>0.63737942537021042</v>
      </c>
      <c r="W844" s="187">
        <f t="shared" ca="1" si="230"/>
        <v>0.61307908964464819</v>
      </c>
      <c r="Y844" s="78">
        <f t="shared" ca="1" si="238"/>
        <v>12032484.084603397</v>
      </c>
      <c r="Z844" s="78">
        <f t="shared" ca="1" si="239"/>
        <v>12036285.291288871</v>
      </c>
      <c r="AA844" s="78">
        <f t="shared" ca="1" si="240"/>
        <v>3801.2066854741424</v>
      </c>
    </row>
    <row r="845" spans="1:27" ht="11.25" customHeight="1" x14ac:dyDescent="0.2">
      <c r="A845" s="222">
        <f t="shared" si="241"/>
        <v>835</v>
      </c>
      <c r="B845" s="220">
        <f t="shared" si="231"/>
        <v>1.95E-2</v>
      </c>
      <c r="C845" s="217">
        <f t="shared" si="232"/>
        <v>2.7675000000000004E-3</v>
      </c>
      <c r="D845" s="219">
        <f t="shared" ca="1" si="233"/>
        <v>0.41350822349086069</v>
      </c>
      <c r="E845" s="218">
        <f t="shared" ca="1" si="234"/>
        <v>-0.21852966562481166</v>
      </c>
      <c r="F845" s="187">
        <f t="shared" ca="1" si="235"/>
        <v>-1.0789037768626508E-3</v>
      </c>
      <c r="G845" s="217">
        <f t="shared" ca="1" si="236"/>
        <v>1.6885962231373496E-3</v>
      </c>
      <c r="H845" s="187">
        <f t="shared" ca="1" si="237"/>
        <v>2.1188596223137349E-2</v>
      </c>
      <c r="I845" s="191">
        <f t="shared" ca="1" si="230"/>
        <v>0.988861968529127</v>
      </c>
      <c r="J845" s="190">
        <f t="shared" ca="1" si="230"/>
        <v>0.9638944451294692</v>
      </c>
      <c r="K845" s="190">
        <f t="shared" ca="1" si="230"/>
        <v>0.93640779392873164</v>
      </c>
      <c r="L845" s="190">
        <f t="shared" ca="1" si="230"/>
        <v>0.90739933419562613</v>
      </c>
      <c r="M845" s="190">
        <f t="shared" ca="1" si="230"/>
        <v>0.87760442561702423</v>
      </c>
      <c r="N845" s="190">
        <f t="shared" ca="1" si="230"/>
        <v>0.84755778860051068</v>
      </c>
      <c r="O845" s="190">
        <f t="shared" ca="1" si="230"/>
        <v>0.81764277620393178</v>
      </c>
      <c r="P845" s="190">
        <f t="shared" ca="1" si="230"/>
        <v>0.78812983116767554</v>
      </c>
      <c r="Q845" s="190">
        <f t="shared" ca="1" si="230"/>
        <v>0.7592059140195333</v>
      </c>
      <c r="R845" s="190">
        <f t="shared" ca="1" si="230"/>
        <v>0.73099671048600268</v>
      </c>
      <c r="S845" s="190">
        <f t="shared" ca="1" si="230"/>
        <v>0.703583221916111</v>
      </c>
      <c r="T845" s="190">
        <f t="shared" ca="1" si="230"/>
        <v>0.67701406731597613</v>
      </c>
      <c r="U845" s="190">
        <f t="shared" ca="1" si="230"/>
        <v>0.6513145539544174</v>
      </c>
      <c r="V845" s="190">
        <f t="shared" ca="1" si="230"/>
        <v>0.62649333573163601</v>
      </c>
      <c r="W845" s="187">
        <f t="shared" ca="1" si="230"/>
        <v>0.60254728310557781</v>
      </c>
      <c r="Y845" s="78">
        <f t="shared" ca="1" si="238"/>
        <v>11878653.449901352</v>
      </c>
      <c r="Z845" s="78">
        <f t="shared" ca="1" si="239"/>
        <v>11882566.547596106</v>
      </c>
      <c r="AA845" s="78">
        <f t="shared" ca="1" si="240"/>
        <v>3913.0976947546005</v>
      </c>
    </row>
    <row r="846" spans="1:27" ht="11.25" customHeight="1" x14ac:dyDescent="0.2">
      <c r="A846" s="222">
        <f t="shared" si="241"/>
        <v>836</v>
      </c>
      <c r="B846" s="220">
        <f t="shared" si="231"/>
        <v>1.95E-2</v>
      </c>
      <c r="C846" s="217">
        <f t="shared" si="232"/>
        <v>2.7675000000000004E-3</v>
      </c>
      <c r="D846" s="219">
        <f t="shared" ca="1" si="233"/>
        <v>0.20120976342528907</v>
      </c>
      <c r="E846" s="218">
        <f t="shared" ca="1" si="234"/>
        <v>-0.83730788747163287</v>
      </c>
      <c r="F846" s="187">
        <f t="shared" ca="1" si="235"/>
        <v>-4.1338764675593947E-3</v>
      </c>
      <c r="G846" s="217">
        <f t="shared" ca="1" si="236"/>
        <v>-1.3663764675593943E-3</v>
      </c>
      <c r="H846" s="187">
        <f t="shared" ca="1" si="237"/>
        <v>1.8133623532440607E-2</v>
      </c>
      <c r="I846" s="191">
        <f t="shared" ca="1" si="230"/>
        <v>0.99027579421540557</v>
      </c>
      <c r="J846" s="190">
        <f t="shared" ca="1" si="230"/>
        <v>0.96753051811884272</v>
      </c>
      <c r="K846" s="190">
        <f t="shared" ca="1" si="230"/>
        <v>0.94161310918691132</v>
      </c>
      <c r="L846" s="190">
        <f t="shared" ca="1" si="230"/>
        <v>0.91367731461651047</v>
      </c>
      <c r="M846" s="190">
        <f t="shared" ca="1" si="230"/>
        <v>0.8845832754234364</v>
      </c>
      <c r="N846" s="190">
        <f t="shared" ca="1" si="230"/>
        <v>0.85496269171799222</v>
      </c>
      <c r="O846" s="190">
        <f t="shared" ca="1" si="230"/>
        <v>0.82527291218142784</v>
      </c>
      <c r="P846" s="190">
        <f t="shared" ca="1" si="230"/>
        <v>0.79584008338202405</v>
      </c>
      <c r="Q846" s="190">
        <f t="shared" ca="1" si="230"/>
        <v>0.76689267730477995</v>
      </c>
      <c r="R846" s="190">
        <f t="shared" ca="1" si="230"/>
        <v>0.73858707204839535</v>
      </c>
      <c r="S846" s="190">
        <f t="shared" ca="1" si="230"/>
        <v>0.71102681704292314</v>
      </c>
      <c r="T846" s="190">
        <f t="shared" ca="1" si="230"/>
        <v>0.68427700469171993</v>
      </c>
      <c r="U846" s="190">
        <f t="shared" ca="1" si="230"/>
        <v>0.65837491551849681</v>
      </c>
      <c r="V846" s="190">
        <f t="shared" ca="1" si="230"/>
        <v>0.63333786019529703</v>
      </c>
      <c r="W846" s="187">
        <f t="shared" ca="1" si="230"/>
        <v>0.60916893162991137</v>
      </c>
      <c r="Y846" s="78">
        <f t="shared" ca="1" si="238"/>
        <v>11975420.977274075</v>
      </c>
      <c r="Z846" s="78">
        <f t="shared" ca="1" si="239"/>
        <v>11979263.585741609</v>
      </c>
      <c r="AA846" s="78">
        <f t="shared" ca="1" si="240"/>
        <v>3842.6084675341845</v>
      </c>
    </row>
    <row r="847" spans="1:27" ht="11.25" customHeight="1" x14ac:dyDescent="0.2">
      <c r="A847" s="222">
        <f t="shared" si="241"/>
        <v>837</v>
      </c>
      <c r="B847" s="220">
        <f t="shared" si="231"/>
        <v>1.95E-2</v>
      </c>
      <c r="C847" s="217">
        <f t="shared" si="232"/>
        <v>2.7675000000000004E-3</v>
      </c>
      <c r="D847" s="219">
        <f t="shared" ca="1" si="233"/>
        <v>0.40214267470310028</v>
      </c>
      <c r="E847" s="218">
        <f t="shared" ca="1" si="234"/>
        <v>-0.24780491822574552</v>
      </c>
      <c r="F847" s="187">
        <f t="shared" ca="1" si="235"/>
        <v>-1.2234387557152864E-3</v>
      </c>
      <c r="G847" s="217">
        <f t="shared" ca="1" si="236"/>
        <v>1.544061244284714E-3</v>
      </c>
      <c r="H847" s="187">
        <f t="shared" ca="1" si="237"/>
        <v>2.1044061244284713E-2</v>
      </c>
      <c r="I847" s="191">
        <f t="shared" ca="1" si="230"/>
        <v>0.98892881306239089</v>
      </c>
      <c r="J847" s="190">
        <f t="shared" ca="1" si="230"/>
        <v>0.96406616440661108</v>
      </c>
      <c r="K847" s="190">
        <f t="shared" ca="1" si="230"/>
        <v>0.93665341483303977</v>
      </c>
      <c r="L847" s="190">
        <f t="shared" ca="1" si="230"/>
        <v>0.90769537963214519</v>
      </c>
      <c r="M847" s="190">
        <f t="shared" ca="1" si="230"/>
        <v>0.87793336037271752</v>
      </c>
      <c r="N847" s="190">
        <f t="shared" ca="1" si="230"/>
        <v>0.84790667504090567</v>
      </c>
      <c r="O847" s="190">
        <f t="shared" ca="1" si="230"/>
        <v>0.81800217348260795</v>
      </c>
      <c r="P847" s="190">
        <f t="shared" ca="1" si="230"/>
        <v>0.7884929246892961</v>
      </c>
      <c r="Q847" s="190">
        <f t="shared" ca="1" si="230"/>
        <v>0.75956784294665491</v>
      </c>
      <c r="R847" s="190">
        <f t="shared" ca="1" si="230"/>
        <v>0.73135405667477105</v>
      </c>
      <c r="S847" s="190">
        <f t="shared" ca="1" si="230"/>
        <v>0.70393362606478216</v>
      </c>
      <c r="T847" s="190">
        <f t="shared" ca="1" si="230"/>
        <v>0.67735594312750891</v>
      </c>
      <c r="U847" s="190">
        <f t="shared" ca="1" si="230"/>
        <v>0.65164687664492571</v>
      </c>
      <c r="V847" s="190">
        <f t="shared" ca="1" si="230"/>
        <v>0.62681548630821082</v>
      </c>
      <c r="W847" s="187">
        <f t="shared" ca="1" si="230"/>
        <v>0.60285893414293557</v>
      </c>
      <c r="Y847" s="78">
        <f t="shared" ca="1" si="238"/>
        <v>11883211.671429506</v>
      </c>
      <c r="Z847" s="78">
        <f t="shared" ca="1" si="239"/>
        <v>11887121.441282006</v>
      </c>
      <c r="AA847" s="78">
        <f t="shared" ca="1" si="240"/>
        <v>3909.7698525004089</v>
      </c>
    </row>
    <row r="848" spans="1:27" ht="11.25" customHeight="1" x14ac:dyDescent="0.2">
      <c r="A848" s="222">
        <f t="shared" si="241"/>
        <v>838</v>
      </c>
      <c r="B848" s="220">
        <f t="shared" si="231"/>
        <v>1.95E-2</v>
      </c>
      <c r="C848" s="217">
        <f t="shared" si="232"/>
        <v>2.7675000000000004E-3</v>
      </c>
      <c r="D848" s="219">
        <f t="shared" ca="1" si="233"/>
        <v>0.51134081860124414</v>
      </c>
      <c r="E848" s="218">
        <f t="shared" ca="1" si="234"/>
        <v>2.8431046350369138E-2</v>
      </c>
      <c r="F848" s="187">
        <f t="shared" ca="1" si="235"/>
        <v>1.4036704444619626E-4</v>
      </c>
      <c r="G848" s="217">
        <f t="shared" ca="1" si="236"/>
        <v>2.9078670444461965E-3</v>
      </c>
      <c r="H848" s="187">
        <f t="shared" ca="1" si="237"/>
        <v>2.2407867044446195E-2</v>
      </c>
      <c r="I848" s="191">
        <f t="shared" ca="1" si="230"/>
        <v>0.9882982599835497</v>
      </c>
      <c r="J848" s="190">
        <f t="shared" ca="1" si="230"/>
        <v>0.96244706929881441</v>
      </c>
      <c r="K848" s="190">
        <f t="shared" ca="1" si="230"/>
        <v>0.93433834241258851</v>
      </c>
      <c r="L848" s="190">
        <f t="shared" ca="1" si="230"/>
        <v>0.90490578842595837</v>
      </c>
      <c r="M848" s="190">
        <f t="shared" ca="1" si="230"/>
        <v>0.87483449218133136</v>
      </c>
      <c r="N848" s="190">
        <f t="shared" ca="1" si="230"/>
        <v>0.84462035358489185</v>
      </c>
      <c r="O848" s="190">
        <f t="shared" ca="1" si="230"/>
        <v>0.81461724373720368</v>
      </c>
      <c r="P848" s="190">
        <f t="shared" ca="1" si="230"/>
        <v>0.78507348710802149</v>
      </c>
      <c r="Q848" s="190">
        <f t="shared" ca="1" si="230"/>
        <v>0.75615960292507145</v>
      </c>
      <c r="R848" s="190">
        <f t="shared" ca="1" si="230"/>
        <v>0.72798914363574607</v>
      </c>
      <c r="S848" s="190">
        <f t="shared" ca="1" si="230"/>
        <v>0.70063420960724487</v>
      </c>
      <c r="T848" s="190">
        <f t="shared" ca="1" si="230"/>
        <v>0.67413692396762781</v>
      </c>
      <c r="U848" s="190">
        <f t="shared" ca="1" si="230"/>
        <v>0.64851787663647165</v>
      </c>
      <c r="V848" s="190">
        <f t="shared" ca="1" si="230"/>
        <v>0.62378231314826904</v>
      </c>
      <c r="W848" s="187">
        <f t="shared" ca="1" si="230"/>
        <v>0.59992465543842932</v>
      </c>
      <c r="Y848" s="78">
        <f t="shared" ca="1" si="238"/>
        <v>11840279.762091219</v>
      </c>
      <c r="Z848" s="78">
        <f t="shared" ca="1" si="239"/>
        <v>11844220.903031649</v>
      </c>
      <c r="AA848" s="78">
        <f t="shared" ca="1" si="240"/>
        <v>3941.1409404296428</v>
      </c>
    </row>
    <row r="849" spans="1:27" ht="11.25" customHeight="1" x14ac:dyDescent="0.2">
      <c r="A849" s="222">
        <f t="shared" si="241"/>
        <v>839</v>
      </c>
      <c r="B849" s="220">
        <f t="shared" si="231"/>
        <v>1.95E-2</v>
      </c>
      <c r="C849" s="217">
        <f t="shared" si="232"/>
        <v>2.7675000000000004E-3</v>
      </c>
      <c r="D849" s="219">
        <f t="shared" ca="1" si="233"/>
        <v>0.40162156527918114</v>
      </c>
      <c r="E849" s="218">
        <f t="shared" ca="1" si="234"/>
        <v>-0.2491520990844828</v>
      </c>
      <c r="F849" s="187">
        <f t="shared" ca="1" si="235"/>
        <v>-1.2300899282801324E-3</v>
      </c>
      <c r="G849" s="217">
        <f t="shared" ca="1" si="236"/>
        <v>1.537410071719868E-3</v>
      </c>
      <c r="H849" s="187">
        <f t="shared" ca="1" si="237"/>
        <v>2.1037410071719869E-2</v>
      </c>
      <c r="I849" s="191">
        <f t="shared" ca="1" si="230"/>
        <v>0.98893188920525388</v>
      </c>
      <c r="J849" s="190">
        <f t="shared" ca="1" si="230"/>
        <v>0.96407406727528844</v>
      </c>
      <c r="K849" s="190">
        <f t="shared" ca="1" si="230"/>
        <v>0.93666471930155248</v>
      </c>
      <c r="L849" s="190">
        <f t="shared" ca="1" si="230"/>
        <v>0.90770900529740273</v>
      </c>
      <c r="M849" s="190">
        <f t="shared" ca="1" si="230"/>
        <v>0.87794850017251713</v>
      </c>
      <c r="N849" s="190">
        <f t="shared" ca="1" si="230"/>
        <v>0.84792273346119185</v>
      </c>
      <c r="O849" s="190">
        <f t="shared" ca="1" si="230"/>
        <v>0.81801871593339948</v>
      </c>
      <c r="P849" s="190">
        <f t="shared" ca="1" si="230"/>
        <v>0.78850963745668945</v>
      </c>
      <c r="Q849" s="190">
        <f t="shared" ca="1" si="230"/>
        <v>0.75958450224861951</v>
      </c>
      <c r="R849" s="190">
        <f t="shared" ca="1" si="230"/>
        <v>0.73137050514118807</v>
      </c>
      <c r="S849" s="190">
        <f t="shared" ca="1" si="230"/>
        <v>0.70394975506995972</v>
      </c>
      <c r="T849" s="190">
        <f t="shared" ca="1" si="230"/>
        <v>0.67737167963285849</v>
      </c>
      <c r="U849" s="190">
        <f t="shared" ca="1" si="230"/>
        <v>0.65166217346322342</v>
      </c>
      <c r="V849" s="190">
        <f t="shared" ca="1" si="230"/>
        <v>0.62683031493479258</v>
      </c>
      <c r="W849" s="187">
        <f t="shared" ca="1" si="230"/>
        <v>0.60287327949714042</v>
      </c>
      <c r="Y849" s="78">
        <f t="shared" ca="1" si="238"/>
        <v>11883421.47809108</v>
      </c>
      <c r="Z849" s="78">
        <f t="shared" ca="1" si="239"/>
        <v>11887331.094786119</v>
      </c>
      <c r="AA849" s="78">
        <f t="shared" ca="1" si="240"/>
        <v>3909.6166950389743</v>
      </c>
    </row>
    <row r="850" spans="1:27" ht="11.25" customHeight="1" x14ac:dyDescent="0.2">
      <c r="A850" s="222">
        <f t="shared" si="241"/>
        <v>840</v>
      </c>
      <c r="B850" s="220">
        <f t="shared" si="231"/>
        <v>1.95E-2</v>
      </c>
      <c r="C850" s="217">
        <f t="shared" si="232"/>
        <v>2.7675000000000004E-3</v>
      </c>
      <c r="D850" s="219">
        <f t="shared" ca="1" si="233"/>
        <v>0.90456665302929751</v>
      </c>
      <c r="E850" s="218">
        <f t="shared" ca="1" si="234"/>
        <v>1.3080195041635367</v>
      </c>
      <c r="F850" s="187">
        <f t="shared" ca="1" si="235"/>
        <v>6.4578288683008996E-3</v>
      </c>
      <c r="G850" s="217">
        <f t="shared" ca="1" si="236"/>
        <v>9.2253288683008996E-3</v>
      </c>
      <c r="H850" s="187">
        <f t="shared" ca="1" si="237"/>
        <v>2.8725328868300898E-2</v>
      </c>
      <c r="I850" s="191">
        <f t="shared" ca="1" si="230"/>
        <v>0.98538263387180069</v>
      </c>
      <c r="J850" s="190">
        <f t="shared" ca="1" si="230"/>
        <v>0.95498244809887578</v>
      </c>
      <c r="K850" s="190">
        <f t="shared" ca="1" si="230"/>
        <v>0.92368881530294911</v>
      </c>
      <c r="L850" s="190">
        <f t="shared" ca="1" si="230"/>
        <v>0.89209518166817525</v>
      </c>
      <c r="M850" s="190">
        <f t="shared" ca="1" si="230"/>
        <v>0.86062190156164675</v>
      </c>
      <c r="N850" s="190">
        <f t="shared" ca="1" si="230"/>
        <v>0.82956273444714634</v>
      </c>
      <c r="O850" s="190">
        <f t="shared" ca="1" si="230"/>
        <v>0.79911927813353523</v>
      </c>
      <c r="P850" s="190">
        <f t="shared" ca="1" si="230"/>
        <v>0.76942629631842574</v>
      </c>
      <c r="Q850" s="190">
        <f t="shared" ca="1" si="230"/>
        <v>0.74057026745722332</v>
      </c>
      <c r="R850" s="190">
        <f t="shared" ca="1" si="230"/>
        <v>0.71260292940623093</v>
      </c>
      <c r="S850" s="190">
        <f t="shared" ca="1" si="230"/>
        <v>0.68555114899803604</v>
      </c>
      <c r="T850" s="190">
        <f t="shared" ca="1" si="230"/>
        <v>0.65942410163635057</v>
      </c>
      <c r="U850" s="190">
        <f t="shared" ca="1" si="230"/>
        <v>0.63421848624753574</v>
      </c>
      <c r="V850" s="190">
        <f t="shared" ca="1" si="230"/>
        <v>0.60992230748020004</v>
      </c>
      <c r="W850" s="187">
        <f t="shared" ca="1" si="230"/>
        <v>0.58651761415887993</v>
      </c>
      <c r="Y850" s="78">
        <f t="shared" ca="1" si="238"/>
        <v>11643686.144787008</v>
      </c>
      <c r="Z850" s="78">
        <f t="shared" ca="1" si="239"/>
        <v>11647771.644404734</v>
      </c>
      <c r="AA850" s="78">
        <f t="shared" ca="1" si="240"/>
        <v>4085.4996177256107</v>
      </c>
    </row>
    <row r="851" spans="1:27" ht="11.25" customHeight="1" x14ac:dyDescent="0.2">
      <c r="A851" s="222">
        <f t="shared" si="241"/>
        <v>841</v>
      </c>
      <c r="B851" s="220">
        <f t="shared" si="231"/>
        <v>1.95E-2</v>
      </c>
      <c r="C851" s="217">
        <f t="shared" si="232"/>
        <v>2.7675000000000004E-3</v>
      </c>
      <c r="D851" s="219">
        <f t="shared" ca="1" si="233"/>
        <v>0.12906698680614515</v>
      </c>
      <c r="E851" s="218">
        <f t="shared" ca="1" si="234"/>
        <v>-1.1308126045222306</v>
      </c>
      <c r="F851" s="187">
        <f t="shared" ca="1" si="235"/>
        <v>-5.5829399017961233E-3</v>
      </c>
      <c r="G851" s="217">
        <f t="shared" ca="1" si="236"/>
        <v>-2.8154399017961229E-3</v>
      </c>
      <c r="H851" s="187">
        <f t="shared" ca="1" si="237"/>
        <v>1.6684560098203877E-2</v>
      </c>
      <c r="I851" s="191">
        <f t="shared" ref="I851:W860" ca="1" si="242">I$8*EXP(-$H851*I$9)</f>
        <v>0.99094711996740059</v>
      </c>
      <c r="J851" s="190">
        <f t="shared" ca="1" si="242"/>
        <v>0.96926000736953799</v>
      </c>
      <c r="K851" s="190">
        <f t="shared" ca="1" si="242"/>
        <v>0.9440922510472306</v>
      </c>
      <c r="L851" s="190">
        <f t="shared" ca="1" si="242"/>
        <v>0.91667031457672654</v>
      </c>
      <c r="M851" s="190">
        <f t="shared" ca="1" si="242"/>
        <v>0.88791292726279469</v>
      </c>
      <c r="N851" s="190">
        <f t="shared" ca="1" si="242"/>
        <v>0.85849764174399046</v>
      </c>
      <c r="O851" s="190">
        <f t="shared" ca="1" si="242"/>
        <v>0.8289169665281646</v>
      </c>
      <c r="P851" s="190">
        <f t="shared" ca="1" si="242"/>
        <v>0.79952361231011637</v>
      </c>
      <c r="Q851" s="190">
        <f t="shared" ca="1" si="242"/>
        <v>0.77056589993273461</v>
      </c>
      <c r="R851" s="190">
        <f t="shared" ca="1" si="242"/>
        <v>0.74221491233340675</v>
      </c>
      <c r="S851" s="190">
        <f t="shared" ca="1" si="242"/>
        <v>0.71458501799004537</v>
      </c>
      <c r="T851" s="190">
        <f t="shared" ca="1" si="242"/>
        <v>0.68774922262340321</v>
      </c>
      <c r="U851" s="190">
        <f t="shared" ca="1" si="242"/>
        <v>0.66175056345445848</v>
      </c>
      <c r="V851" s="190">
        <f t="shared" ca="1" si="242"/>
        <v>0.63661051625907716</v>
      </c>
      <c r="W851" s="187">
        <f t="shared" ca="1" si="242"/>
        <v>0.61233516958358081</v>
      </c>
      <c r="Y851" s="78">
        <f t="shared" ca="1" si="238"/>
        <v>12021632.142982667</v>
      </c>
      <c r="Z851" s="78">
        <f t="shared" ca="1" si="239"/>
        <v>12025441.213277385</v>
      </c>
      <c r="AA851" s="78">
        <f t="shared" ca="1" si="240"/>
        <v>3809.0702947173268</v>
      </c>
    </row>
    <row r="852" spans="1:27" ht="11.25" customHeight="1" x14ac:dyDescent="0.2">
      <c r="A852" s="222">
        <f t="shared" si="241"/>
        <v>842</v>
      </c>
      <c r="B852" s="220">
        <f t="shared" si="231"/>
        <v>1.95E-2</v>
      </c>
      <c r="C852" s="217">
        <f t="shared" si="232"/>
        <v>2.7675000000000004E-3</v>
      </c>
      <c r="D852" s="219">
        <f t="shared" ca="1" si="233"/>
        <v>0.90202724702871684</v>
      </c>
      <c r="E852" s="218">
        <f t="shared" ca="1" si="234"/>
        <v>1.2931895588975808</v>
      </c>
      <c r="F852" s="187">
        <f t="shared" ca="1" si="235"/>
        <v>6.3846118800610684E-3</v>
      </c>
      <c r="G852" s="217">
        <f t="shared" ca="1" si="236"/>
        <v>9.1521118800610684E-3</v>
      </c>
      <c r="H852" s="187">
        <f t="shared" ca="1" si="237"/>
        <v>2.8652111880061067E-2</v>
      </c>
      <c r="I852" s="191">
        <f t="shared" ca="1" si="242"/>
        <v>0.98541637555778849</v>
      </c>
      <c r="J852" s="190">
        <f t="shared" ca="1" si="242"/>
        <v>0.95506862775835633</v>
      </c>
      <c r="K852" s="190">
        <f t="shared" ca="1" si="242"/>
        <v>0.92381154136133892</v>
      </c>
      <c r="L852" s="190">
        <f t="shared" ca="1" si="242"/>
        <v>0.89224260799741151</v>
      </c>
      <c r="M852" s="190">
        <f t="shared" ca="1" si="242"/>
        <v>0.86078529029138651</v>
      </c>
      <c r="N852" s="190">
        <f t="shared" ca="1" si="242"/>
        <v>0.82973569967535465</v>
      </c>
      <c r="O852" s="190">
        <f t="shared" ca="1" si="242"/>
        <v>0.79929719396558818</v>
      </c>
      <c r="P852" s="190">
        <f t="shared" ca="1" si="242"/>
        <v>0.76960584296645107</v>
      </c>
      <c r="Q852" s="190">
        <f t="shared" ca="1" si="242"/>
        <v>0.7407490881659794</v>
      </c>
      <c r="R852" s="190">
        <f t="shared" ca="1" si="242"/>
        <v>0.71277937379974832</v>
      </c>
      <c r="S852" s="190">
        <f t="shared" ca="1" si="242"/>
        <v>0.68572408251458783</v>
      </c>
      <c r="T852" s="190">
        <f t="shared" ca="1" si="242"/>
        <v>0.65959276482197182</v>
      </c>
      <c r="U852" s="190">
        <f t="shared" ca="1" si="242"/>
        <v>0.63438239130207641</v>
      </c>
      <c r="V852" s="190">
        <f t="shared" ca="1" si="242"/>
        <v>0.61008116244269894</v>
      </c>
      <c r="W852" s="187">
        <f t="shared" ca="1" si="242"/>
        <v>0.58667126749442167</v>
      </c>
      <c r="Y852" s="78">
        <f t="shared" ca="1" si="238"/>
        <v>11645943.31011516</v>
      </c>
      <c r="Z852" s="78">
        <f t="shared" ca="1" si="239"/>
        <v>11650027.146545634</v>
      </c>
      <c r="AA852" s="78">
        <f t="shared" ca="1" si="240"/>
        <v>4083.8364304732531</v>
      </c>
    </row>
    <row r="853" spans="1:27" ht="11.25" customHeight="1" x14ac:dyDescent="0.2">
      <c r="A853" s="222">
        <f t="shared" si="241"/>
        <v>843</v>
      </c>
      <c r="B853" s="220">
        <f t="shared" si="231"/>
        <v>1.95E-2</v>
      </c>
      <c r="C853" s="217">
        <f t="shared" si="232"/>
        <v>2.7675000000000004E-3</v>
      </c>
      <c r="D853" s="219">
        <f t="shared" ca="1" si="233"/>
        <v>0.75458729318026152</v>
      </c>
      <c r="E853" s="218">
        <f t="shared" ca="1" si="234"/>
        <v>0.68899658973239486</v>
      </c>
      <c r="F853" s="187">
        <f t="shared" ca="1" si="235"/>
        <v>3.4016481047659032E-3</v>
      </c>
      <c r="G853" s="217">
        <f t="shared" ca="1" si="236"/>
        <v>6.1691481047659036E-3</v>
      </c>
      <c r="H853" s="187">
        <f t="shared" ca="1" si="237"/>
        <v>2.5669148104765904E-2</v>
      </c>
      <c r="I853" s="191">
        <f t="shared" ca="1" si="242"/>
        <v>0.98679204249932451</v>
      </c>
      <c r="J853" s="190">
        <f t="shared" ca="1" si="242"/>
        <v>0.95858632985874304</v>
      </c>
      <c r="K853" s="190">
        <f t="shared" ca="1" si="242"/>
        <v>0.92882546423583578</v>
      </c>
      <c r="L853" s="190">
        <f t="shared" ca="1" si="242"/>
        <v>0.89826972713027575</v>
      </c>
      <c r="M853" s="190">
        <f t="shared" ca="1" si="242"/>
        <v>0.86746842072089747</v>
      </c>
      <c r="N853" s="190">
        <f t="shared" ca="1" si="242"/>
        <v>0.83681329776727287</v>
      </c>
      <c r="O853" s="190">
        <f t="shared" ca="1" si="242"/>
        <v>0.80657951790103743</v>
      </c>
      <c r="P853" s="190">
        <f t="shared" ca="1" si="242"/>
        <v>0.77695656351186049</v>
      </c>
      <c r="Q853" s="190">
        <f t="shared" ca="1" si="242"/>
        <v>0.74807132968958101</v>
      </c>
      <c r="R853" s="190">
        <f t="shared" ca="1" si="242"/>
        <v>0.72000523888925605</v>
      </c>
      <c r="S853" s="190">
        <f t="shared" ca="1" si="242"/>
        <v>0.69280685609102255</v>
      </c>
      <c r="T853" s="190">
        <f t="shared" ca="1" si="242"/>
        <v>0.66650114809358385</v>
      </c>
      <c r="U853" s="190">
        <f t="shared" ca="1" si="242"/>
        <v>0.64109625688876803</v>
      </c>
      <c r="V853" s="190">
        <f t="shared" ca="1" si="242"/>
        <v>0.61658844060512785</v>
      </c>
      <c r="W853" s="187">
        <f t="shared" ca="1" si="242"/>
        <v>0.59296566862462163</v>
      </c>
      <c r="Y853" s="78">
        <f t="shared" ca="1" si="238"/>
        <v>11738326.302507207</v>
      </c>
      <c r="Z853" s="78">
        <f t="shared" ca="1" si="239"/>
        <v>11742342.174326869</v>
      </c>
      <c r="AA853" s="78">
        <f t="shared" ca="1" si="240"/>
        <v>4015.8718196619302</v>
      </c>
    </row>
    <row r="854" spans="1:27" ht="11.25" customHeight="1" x14ac:dyDescent="0.2">
      <c r="A854" s="222">
        <f t="shared" si="241"/>
        <v>844</v>
      </c>
      <c r="B854" s="220">
        <f t="shared" si="231"/>
        <v>1.95E-2</v>
      </c>
      <c r="C854" s="217">
        <f t="shared" si="232"/>
        <v>2.7675000000000004E-3</v>
      </c>
      <c r="D854" s="219">
        <f t="shared" ca="1" si="233"/>
        <v>0.32396462372675749</v>
      </c>
      <c r="E854" s="218">
        <f t="shared" ca="1" si="234"/>
        <v>-0.4566408012600221</v>
      </c>
      <c r="F854" s="187">
        <f t="shared" ca="1" si="235"/>
        <v>-2.2544833157566845E-3</v>
      </c>
      <c r="G854" s="217">
        <f t="shared" ca="1" si="236"/>
        <v>5.1301668424331591E-4</v>
      </c>
      <c r="H854" s="187">
        <f t="shared" ca="1" si="237"/>
        <v>2.0013016684243316E-2</v>
      </c>
      <c r="I854" s="191">
        <f t="shared" ca="1" si="242"/>
        <v>0.98940578162583293</v>
      </c>
      <c r="J854" s="190">
        <f t="shared" ca="1" si="242"/>
        <v>0.96529201677571219</v>
      </c>
      <c r="K854" s="190">
        <f t="shared" ca="1" si="242"/>
        <v>0.93840742888667417</v>
      </c>
      <c r="L854" s="190">
        <f t="shared" ca="1" si="242"/>
        <v>0.90981003243092584</v>
      </c>
      <c r="M854" s="190">
        <f t="shared" ca="1" si="242"/>
        <v>0.88028340558612561</v>
      </c>
      <c r="N854" s="190">
        <f t="shared" ca="1" si="242"/>
        <v>0.85039963664103813</v>
      </c>
      <c r="O854" s="190">
        <f t="shared" ca="1" si="242"/>
        <v>0.82057053164496385</v>
      </c>
      <c r="P854" s="190">
        <f t="shared" ca="1" si="242"/>
        <v>0.79108792047665122</v>
      </c>
      <c r="Q854" s="190">
        <f t="shared" ca="1" si="242"/>
        <v>0.76215468398855957</v>
      </c>
      <c r="R854" s="190">
        <f t="shared" ca="1" si="242"/>
        <v>0.73390826914751572</v>
      </c>
      <c r="S854" s="190">
        <f t="shared" ca="1" si="242"/>
        <v>0.70643831224816378</v>
      </c>
      <c r="T854" s="190">
        <f t="shared" ca="1" si="242"/>
        <v>0.67979973787270165</v>
      </c>
      <c r="U854" s="190">
        <f t="shared" ca="1" si="242"/>
        <v>0.6540224346196204</v>
      </c>
      <c r="V854" s="190">
        <f t="shared" ca="1" si="242"/>
        <v>0.62911836774070595</v>
      </c>
      <c r="W854" s="187">
        <f t="shared" ca="1" si="242"/>
        <v>0.60508678728270893</v>
      </c>
      <c r="Y854" s="78">
        <f t="shared" ca="1" si="238"/>
        <v>11915785.346967896</v>
      </c>
      <c r="Z854" s="78">
        <f t="shared" ca="1" si="239"/>
        <v>11919671.356533928</v>
      </c>
      <c r="AA854" s="78">
        <f t="shared" ca="1" si="240"/>
        <v>3886.0095660313964</v>
      </c>
    </row>
    <row r="855" spans="1:27" ht="11.25" customHeight="1" x14ac:dyDescent="0.2">
      <c r="A855" s="222">
        <f t="shared" si="241"/>
        <v>845</v>
      </c>
      <c r="B855" s="220">
        <f t="shared" si="231"/>
        <v>1.95E-2</v>
      </c>
      <c r="C855" s="217">
        <f t="shared" si="232"/>
        <v>2.7675000000000004E-3</v>
      </c>
      <c r="D855" s="219">
        <f t="shared" ca="1" si="233"/>
        <v>0.40942094466476531</v>
      </c>
      <c r="E855" s="218">
        <f t="shared" ca="1" si="234"/>
        <v>-0.22903477311921888</v>
      </c>
      <c r="F855" s="187">
        <f t="shared" ca="1" si="235"/>
        <v>-1.1307685894484311E-3</v>
      </c>
      <c r="G855" s="217">
        <f t="shared" ca="1" si="236"/>
        <v>1.6367314105515693E-3</v>
      </c>
      <c r="H855" s="187">
        <f t="shared" ca="1" si="237"/>
        <v>2.1136731410551571E-2</v>
      </c>
      <c r="I855" s="191">
        <f t="shared" ca="1" si="242"/>
        <v>0.98888595444652716</v>
      </c>
      <c r="J855" s="190">
        <f t="shared" ca="1" si="242"/>
        <v>0.96395606121435973</v>
      </c>
      <c r="K855" s="190">
        <f t="shared" ca="1" si="242"/>
        <v>0.93649592492104849</v>
      </c>
      <c r="L855" s="190">
        <f t="shared" ca="1" si="242"/>
        <v>0.90750555578679348</v>
      </c>
      <c r="M855" s="190">
        <f t="shared" ca="1" si="242"/>
        <v>0.87772244611367334</v>
      </c>
      <c r="N855" s="190">
        <f t="shared" ca="1" si="242"/>
        <v>0.84768296620573191</v>
      </c>
      <c r="O855" s="190">
        <f t="shared" ca="1" si="242"/>
        <v>0.81777172385847696</v>
      </c>
      <c r="P855" s="190">
        <f t="shared" ca="1" si="242"/>
        <v>0.7882601041091637</v>
      </c>
      <c r="Q855" s="190">
        <f t="shared" ca="1" si="242"/>
        <v>0.75933576845404005</v>
      </c>
      <c r="R855" s="190">
        <f t="shared" ca="1" si="242"/>
        <v>0.73112492020743902</v>
      </c>
      <c r="S855" s="190">
        <f t="shared" ca="1" si="242"/>
        <v>0.70370894058204436</v>
      </c>
      <c r="T855" s="190">
        <f t="shared" ca="1" si="242"/>
        <v>0.67713672589581386</v>
      </c>
      <c r="U855" s="190">
        <f t="shared" ca="1" si="242"/>
        <v>0.65143378485408976</v>
      </c>
      <c r="V855" s="190">
        <f t="shared" ca="1" si="242"/>
        <v>0.62660891692787013</v>
      </c>
      <c r="W855" s="187">
        <f t="shared" ca="1" si="242"/>
        <v>0.6026590971688679</v>
      </c>
      <c r="Y855" s="78">
        <f t="shared" ca="1" si="238"/>
        <v>11880288.890745942</v>
      </c>
      <c r="Z855" s="78">
        <f t="shared" ca="1" si="239"/>
        <v>11884200.794365235</v>
      </c>
      <c r="AA855" s="78">
        <f t="shared" ca="1" si="240"/>
        <v>3911.9036192931235</v>
      </c>
    </row>
    <row r="856" spans="1:27" ht="11.25" customHeight="1" x14ac:dyDescent="0.2">
      <c r="A856" s="222">
        <f t="shared" si="241"/>
        <v>846</v>
      </c>
      <c r="B856" s="220">
        <f t="shared" si="231"/>
        <v>1.95E-2</v>
      </c>
      <c r="C856" s="217">
        <f t="shared" si="232"/>
        <v>2.7675000000000004E-3</v>
      </c>
      <c r="D856" s="219">
        <f t="shared" ca="1" si="233"/>
        <v>0.96413566448739818</v>
      </c>
      <c r="E856" s="218">
        <f t="shared" ca="1" si="234"/>
        <v>1.8008363921143506</v>
      </c>
      <c r="F856" s="187">
        <f t="shared" ca="1" si="235"/>
        <v>8.890917301359217E-3</v>
      </c>
      <c r="G856" s="217">
        <f t="shared" ca="1" si="236"/>
        <v>1.1658417301359218E-2</v>
      </c>
      <c r="H856" s="187">
        <f t="shared" ca="1" si="237"/>
        <v>3.1158417301359216E-2</v>
      </c>
      <c r="I856" s="191">
        <f t="shared" ca="1" si="242"/>
        <v>0.98426201402108582</v>
      </c>
      <c r="J856" s="190">
        <f t="shared" ca="1" si="242"/>
        <v>0.95212301321229742</v>
      </c>
      <c r="K856" s="190">
        <f t="shared" ca="1" si="242"/>
        <v>0.91961974097304489</v>
      </c>
      <c r="L856" s="190">
        <f t="shared" ca="1" si="242"/>
        <v>0.88720985812608011</v>
      </c>
      <c r="M856" s="190">
        <f t="shared" ca="1" si="242"/>
        <v>0.85520990151844911</v>
      </c>
      <c r="N856" s="190">
        <f t="shared" ca="1" si="242"/>
        <v>0.82383535402956476</v>
      </c>
      <c r="O856" s="190">
        <f t="shared" ca="1" si="242"/>
        <v>0.7932293923353515</v>
      </c>
      <c r="P856" s="190">
        <f t="shared" ca="1" si="242"/>
        <v>0.76348351054456542</v>
      </c>
      <c r="Q856" s="190">
        <f t="shared" ca="1" si="242"/>
        <v>0.73465232992236484</v>
      </c>
      <c r="R856" s="190">
        <f t="shared" ca="1" si="242"/>
        <v>0.7067642471034884</v>
      </c>
      <c r="S856" s="190">
        <f t="shared" ca="1" si="242"/>
        <v>0.67982909896921551</v>
      </c>
      <c r="T856" s="190">
        <f t="shared" ca="1" si="242"/>
        <v>0.65384368450389196</v>
      </c>
      <c r="U856" s="190">
        <f t="shared" ca="1" si="242"/>
        <v>0.62879574414549533</v>
      </c>
      <c r="V856" s="190">
        <f t="shared" ca="1" si="242"/>
        <v>0.60466682687229401</v>
      </c>
      <c r="W856" s="187">
        <f t="shared" ca="1" si="242"/>
        <v>0.58143435407492516</v>
      </c>
      <c r="Y856" s="78">
        <f t="shared" ca="1" si="238"/>
        <v>11568959.070352117</v>
      </c>
      <c r="Z856" s="78">
        <f t="shared" ca="1" si="239"/>
        <v>11573099.695345009</v>
      </c>
      <c r="AA856" s="78">
        <f t="shared" ca="1" si="240"/>
        <v>4140.6249928921461</v>
      </c>
    </row>
    <row r="857" spans="1:27" ht="11.25" customHeight="1" x14ac:dyDescent="0.2">
      <c r="A857" s="222">
        <f t="shared" si="241"/>
        <v>847</v>
      </c>
      <c r="B857" s="220">
        <f t="shared" si="231"/>
        <v>1.95E-2</v>
      </c>
      <c r="C857" s="217">
        <f t="shared" si="232"/>
        <v>2.7675000000000004E-3</v>
      </c>
      <c r="D857" s="219">
        <f t="shared" ca="1" si="233"/>
        <v>0.85121345695473505</v>
      </c>
      <c r="E857" s="218">
        <f t="shared" ca="1" si="234"/>
        <v>1.0416519235874591</v>
      </c>
      <c r="F857" s="187">
        <f t="shared" ca="1" si="235"/>
        <v>5.1427443103503057E-3</v>
      </c>
      <c r="G857" s="217">
        <f t="shared" ca="1" si="236"/>
        <v>7.9102443103503065E-3</v>
      </c>
      <c r="H857" s="187">
        <f t="shared" ca="1" si="237"/>
        <v>2.7410244310350308E-2</v>
      </c>
      <c r="I857" s="191">
        <f t="shared" ca="1" si="242"/>
        <v>0.98598886009807152</v>
      </c>
      <c r="J857" s="190">
        <f t="shared" ca="1" si="242"/>
        <v>0.95653154647279959</v>
      </c>
      <c r="K857" s="190">
        <f t="shared" ca="1" si="242"/>
        <v>0.92589564101150301</v>
      </c>
      <c r="L857" s="190">
        <f t="shared" ca="1" si="242"/>
        <v>0.89474688935929991</v>
      </c>
      <c r="M857" s="190">
        <f t="shared" ca="1" si="242"/>
        <v>0.86356133276102687</v>
      </c>
      <c r="N857" s="190">
        <f t="shared" ca="1" si="242"/>
        <v>0.83267494330900516</v>
      </c>
      <c r="O857" s="190">
        <f t="shared" ca="1" si="242"/>
        <v>0.80232094855658564</v>
      </c>
      <c r="P857" s="190">
        <f t="shared" ca="1" si="242"/>
        <v>0.7726576076287156</v>
      </c>
      <c r="Q857" s="190">
        <f t="shared" ca="1" si="242"/>
        <v>0.74378873552501712</v>
      </c>
      <c r="R857" s="190">
        <f t="shared" ca="1" si="242"/>
        <v>0.71577879335710481</v>
      </c>
      <c r="S857" s="190">
        <f t="shared" ca="1" si="242"/>
        <v>0.68866394265044817</v>
      </c>
      <c r="T857" s="190">
        <f t="shared" ca="1" si="242"/>
        <v>0.66246012021780987</v>
      </c>
      <c r="U857" s="190">
        <f t="shared" ca="1" si="242"/>
        <v>0.63716892284212989</v>
      </c>
      <c r="V857" s="190">
        <f t="shared" ca="1" si="242"/>
        <v>0.61278188682208046</v>
      </c>
      <c r="W857" s="187">
        <f t="shared" ca="1" si="242"/>
        <v>0.58928359377471995</v>
      </c>
      <c r="Y857" s="78">
        <f t="shared" ca="1" si="238"/>
        <v>11684303.764386315</v>
      </c>
      <c r="Z857" s="78">
        <f t="shared" ca="1" si="239"/>
        <v>11688359.3535008</v>
      </c>
      <c r="AA857" s="78">
        <f t="shared" ca="1" si="240"/>
        <v>4055.5891144853085</v>
      </c>
    </row>
    <row r="858" spans="1:27" ht="11.25" customHeight="1" x14ac:dyDescent="0.2">
      <c r="A858" s="222">
        <f t="shared" si="241"/>
        <v>848</v>
      </c>
      <c r="B858" s="220">
        <f t="shared" si="231"/>
        <v>1.95E-2</v>
      </c>
      <c r="C858" s="217">
        <f t="shared" si="232"/>
        <v>2.7675000000000004E-3</v>
      </c>
      <c r="D858" s="219">
        <f t="shared" ca="1" si="233"/>
        <v>0.3294128183572711</v>
      </c>
      <c r="E858" s="218">
        <f t="shared" ca="1" si="234"/>
        <v>-0.4415351275371896</v>
      </c>
      <c r="F858" s="187">
        <f t="shared" ca="1" si="235"/>
        <v>-2.1799050273351951E-3</v>
      </c>
      <c r="G858" s="217">
        <f t="shared" ca="1" si="236"/>
        <v>5.8759497266480535E-4</v>
      </c>
      <c r="H858" s="187">
        <f t="shared" ca="1" si="237"/>
        <v>2.0087594972664807E-2</v>
      </c>
      <c r="I858" s="191">
        <f t="shared" ca="1" si="242"/>
        <v>0.98937127346117315</v>
      </c>
      <c r="J858" s="190">
        <f t="shared" ca="1" si="242"/>
        <v>0.9652032952307017</v>
      </c>
      <c r="K858" s="190">
        <f t="shared" ca="1" si="242"/>
        <v>0.9382804460995755</v>
      </c>
      <c r="L858" s="190">
        <f t="shared" ca="1" si="242"/>
        <v>0.90965690863044668</v>
      </c>
      <c r="M858" s="190">
        <f t="shared" ca="1" si="242"/>
        <v>0.88011320950349414</v>
      </c>
      <c r="N858" s="190">
        <f t="shared" ca="1" si="242"/>
        <v>0.85021906821850579</v>
      </c>
      <c r="O858" s="190">
        <f t="shared" ca="1" si="242"/>
        <v>0.82038448498521621</v>
      </c>
      <c r="P858" s="190">
        <f t="shared" ca="1" si="242"/>
        <v>0.79089993109982792</v>
      </c>
      <c r="Q858" s="190">
        <f t="shared" ca="1" si="242"/>
        <v>0.76196727544466702</v>
      </c>
      <c r="R858" s="190">
        <f t="shared" ca="1" si="242"/>
        <v>0.73372321702411214</v>
      </c>
      <c r="S858" s="190">
        <f t="shared" ca="1" si="242"/>
        <v>0.70625684278750911</v>
      </c>
      <c r="T858" s="190">
        <f t="shared" ca="1" si="242"/>
        <v>0.67962267605119675</v>
      </c>
      <c r="U858" s="190">
        <f t="shared" ca="1" si="242"/>
        <v>0.65385031380952241</v>
      </c>
      <c r="V858" s="190">
        <f t="shared" ca="1" si="242"/>
        <v>0.62895151050810716</v>
      </c>
      <c r="W858" s="187">
        <f t="shared" ca="1" si="242"/>
        <v>0.60492536468295399</v>
      </c>
      <c r="Y858" s="78">
        <f t="shared" ca="1" si="238"/>
        <v>11913425.817537012</v>
      </c>
      <c r="Z858" s="78">
        <f t="shared" ca="1" si="239"/>
        <v>11917313.546967788</v>
      </c>
      <c r="AA858" s="78">
        <f t="shared" ca="1" si="240"/>
        <v>3887.7294307760894</v>
      </c>
    </row>
    <row r="859" spans="1:27" ht="11.25" customHeight="1" x14ac:dyDescent="0.2">
      <c r="A859" s="222">
        <f t="shared" si="241"/>
        <v>849</v>
      </c>
      <c r="B859" s="220">
        <f t="shared" si="231"/>
        <v>1.95E-2</v>
      </c>
      <c r="C859" s="217">
        <f t="shared" si="232"/>
        <v>2.7675000000000004E-3</v>
      </c>
      <c r="D859" s="219">
        <f t="shared" ca="1" si="233"/>
        <v>0.64299440801115271</v>
      </c>
      <c r="E859" s="218">
        <f t="shared" ca="1" si="234"/>
        <v>0.36647430321957608</v>
      </c>
      <c r="F859" s="187">
        <f t="shared" ca="1" si="235"/>
        <v>1.8093219002382286E-3</v>
      </c>
      <c r="G859" s="217">
        <f t="shared" ca="1" si="236"/>
        <v>4.5768219002382295E-3</v>
      </c>
      <c r="H859" s="187">
        <f t="shared" ca="1" si="237"/>
        <v>2.4076821900238229E-2</v>
      </c>
      <c r="I859" s="191">
        <f t="shared" ca="1" si="242"/>
        <v>0.98752716882817415</v>
      </c>
      <c r="J859" s="190">
        <f t="shared" ca="1" si="242"/>
        <v>0.96046940401788605</v>
      </c>
      <c r="K859" s="190">
        <f t="shared" ca="1" si="242"/>
        <v>0.93151306103692011</v>
      </c>
      <c r="L859" s="190">
        <f t="shared" ca="1" si="242"/>
        <v>0.90150369371506356</v>
      </c>
      <c r="M859" s="190">
        <f t="shared" ca="1" si="242"/>
        <v>0.87105713703713072</v>
      </c>
      <c r="N859" s="190">
        <f t="shared" ca="1" si="242"/>
        <v>0.84061604953808611</v>
      </c>
      <c r="O859" s="190">
        <f t="shared" ca="1" si="242"/>
        <v>0.81049399492715379</v>
      </c>
      <c r="P859" s="190">
        <f t="shared" ca="1" si="242"/>
        <v>0.78090912720709116</v>
      </c>
      <c r="Q859" s="190">
        <f t="shared" ca="1" si="242"/>
        <v>0.75200957698869053</v>
      </c>
      <c r="R859" s="190">
        <f t="shared" ca="1" si="242"/>
        <v>0.72389239551963636</v>
      </c>
      <c r="S859" s="190">
        <f t="shared" ca="1" si="242"/>
        <v>0.6966175895394856</v>
      </c>
      <c r="T859" s="190">
        <f t="shared" ca="1" si="242"/>
        <v>0.67021846283687214</v>
      </c>
      <c r="U859" s="190">
        <f t="shared" ca="1" si="242"/>
        <v>0.6447092043528887</v>
      </c>
      <c r="V859" s="190">
        <f t="shared" ca="1" si="242"/>
        <v>0.62009043693895738</v>
      </c>
      <c r="W859" s="187">
        <f t="shared" ca="1" si="242"/>
        <v>0.59635326294365043</v>
      </c>
      <c r="Y859" s="78">
        <f t="shared" ca="1" si="238"/>
        <v>11787980.565427687</v>
      </c>
      <c r="Z859" s="78">
        <f t="shared" ca="1" si="239"/>
        <v>11791960.002305852</v>
      </c>
      <c r="AA859" s="78">
        <f t="shared" ca="1" si="240"/>
        <v>3979.4368781652302</v>
      </c>
    </row>
    <row r="860" spans="1:27" ht="11.25" customHeight="1" x14ac:dyDescent="0.2">
      <c r="A860" s="222">
        <f t="shared" si="241"/>
        <v>850</v>
      </c>
      <c r="B860" s="220">
        <f t="shared" si="231"/>
        <v>1.95E-2</v>
      </c>
      <c r="C860" s="217">
        <f t="shared" si="232"/>
        <v>2.7675000000000004E-3</v>
      </c>
      <c r="D860" s="219">
        <f t="shared" ca="1" si="233"/>
        <v>0.60709298368980857</v>
      </c>
      <c r="E860" s="218">
        <f t="shared" ca="1" si="234"/>
        <v>0.27175028658653466</v>
      </c>
      <c r="F860" s="187">
        <f t="shared" ca="1" si="235"/>
        <v>1.3416595395569543E-3</v>
      </c>
      <c r="G860" s="217">
        <f t="shared" ca="1" si="236"/>
        <v>4.1091595395569549E-3</v>
      </c>
      <c r="H860" s="187">
        <f t="shared" ca="1" si="237"/>
        <v>2.3609159539556956E-2</v>
      </c>
      <c r="I860" s="191">
        <f t="shared" ca="1" si="242"/>
        <v>0.98774317767759789</v>
      </c>
      <c r="J860" s="190">
        <f t="shared" ca="1" si="242"/>
        <v>0.96102316078547123</v>
      </c>
      <c r="K860" s="190">
        <f t="shared" ca="1" si="242"/>
        <v>0.93230387811860527</v>
      </c>
      <c r="L860" s="190">
        <f t="shared" ca="1" si="242"/>
        <v>0.90245571192870666</v>
      </c>
      <c r="M860" s="190">
        <f t="shared" ca="1" si="242"/>
        <v>0.8721139521204434</v>
      </c>
      <c r="N860" s="190">
        <f t="shared" ca="1" si="242"/>
        <v>0.84173618804091188</v>
      </c>
      <c r="O860" s="190">
        <f t="shared" ca="1" si="242"/>
        <v>0.81164727239838497</v>
      </c>
      <c r="P860" s="190">
        <f t="shared" ca="1" si="242"/>
        <v>0.78207380106030833</v>
      </c>
      <c r="Q860" s="190">
        <f t="shared" ca="1" si="242"/>
        <v>0.75317016465795761</v>
      </c>
      <c r="R860" s="190">
        <f t="shared" ca="1" si="242"/>
        <v>0.72503802584367738</v>
      </c>
      <c r="S860" s="190">
        <f t="shared" ca="1" si="242"/>
        <v>0.69774076966831333</v>
      </c>
      <c r="T860" s="190">
        <f t="shared" ca="1" si="242"/>
        <v>0.67131416281229328</v>
      </c>
      <c r="U860" s="190">
        <f t="shared" ca="1" si="242"/>
        <v>0.64577418132660946</v>
      </c>
      <c r="V860" s="190">
        <f t="shared" ca="1" si="242"/>
        <v>0.62112273843559851</v>
      </c>
      <c r="W860" s="187">
        <f t="shared" ca="1" si="242"/>
        <v>0.5973518629653366</v>
      </c>
      <c r="Y860" s="78">
        <f t="shared" ca="1" si="238"/>
        <v>11802609.047840215</v>
      </c>
      <c r="Z860" s="78">
        <f t="shared" ca="1" si="239"/>
        <v>11806577.764536727</v>
      </c>
      <c r="AA860" s="78">
        <f t="shared" ca="1" si="240"/>
        <v>3968.7166965119541</v>
      </c>
    </row>
    <row r="861" spans="1:27" ht="11.25" customHeight="1" x14ac:dyDescent="0.2">
      <c r="A861" s="222">
        <f t="shared" si="241"/>
        <v>851</v>
      </c>
      <c r="B861" s="220">
        <f t="shared" si="231"/>
        <v>1.95E-2</v>
      </c>
      <c r="C861" s="217">
        <f t="shared" si="232"/>
        <v>2.7675000000000004E-3</v>
      </c>
      <c r="D861" s="219">
        <f t="shared" ca="1" si="233"/>
        <v>0.40011671690784067</v>
      </c>
      <c r="E861" s="218">
        <f t="shared" ca="1" si="234"/>
        <v>-0.25304500737081331</v>
      </c>
      <c r="F861" s="187">
        <f t="shared" ca="1" si="235"/>
        <v>-1.2493096229659463E-3</v>
      </c>
      <c r="G861" s="217">
        <f t="shared" ca="1" si="236"/>
        <v>1.5181903770340541E-3</v>
      </c>
      <c r="H861" s="187">
        <f t="shared" ca="1" si="237"/>
        <v>2.1018190377034056E-2</v>
      </c>
      <c r="I861" s="191">
        <f t="shared" ref="I861:W870" ca="1" si="243">I$8*EXP(-$H861*I$9)</f>
        <v>0.98894077829717342</v>
      </c>
      <c r="J861" s="190">
        <f t="shared" ca="1" si="243"/>
        <v>0.96409690432292072</v>
      </c>
      <c r="K861" s="190">
        <f t="shared" ca="1" si="243"/>
        <v>0.93669738625329513</v>
      </c>
      <c r="L861" s="190">
        <f t="shared" ca="1" si="243"/>
        <v>0.90774838012479386</v>
      </c>
      <c r="M861" s="190">
        <f t="shared" ca="1" si="243"/>
        <v>0.87799225066704767</v>
      </c>
      <c r="N861" s="190">
        <f t="shared" ca="1" si="243"/>
        <v>0.84796913870782109</v>
      </c>
      <c r="O861" s="190">
        <f t="shared" ca="1" si="243"/>
        <v>0.81806652003942204</v>
      </c>
      <c r="P861" s="190">
        <f t="shared" ca="1" si="243"/>
        <v>0.78855793383224204</v>
      </c>
      <c r="Q861" s="190">
        <f t="shared" ca="1" si="243"/>
        <v>0.75963264418933241</v>
      </c>
      <c r="R861" s="190">
        <f t="shared" ca="1" si="243"/>
        <v>0.7314180378622952</v>
      </c>
      <c r="S861" s="190">
        <f t="shared" ca="1" si="243"/>
        <v>0.70399636465136228</v>
      </c>
      <c r="T861" s="190">
        <f t="shared" ca="1" si="243"/>
        <v>0.67741715499695343</v>
      </c>
      <c r="U861" s="190">
        <f t="shared" ca="1" si="243"/>
        <v>0.6517063782401612</v>
      </c>
      <c r="V861" s="190">
        <f t="shared" ca="1" si="243"/>
        <v>0.62687316674559834</v>
      </c>
      <c r="W861" s="187">
        <f t="shared" ca="1" si="243"/>
        <v>0.60291473475710422</v>
      </c>
      <c r="Y861" s="78">
        <f t="shared" ca="1" si="238"/>
        <v>11884027.773687523</v>
      </c>
      <c r="Z861" s="78">
        <f t="shared" ca="1" si="239"/>
        <v>11887936.94779928</v>
      </c>
      <c r="AA861" s="78">
        <f t="shared" ca="1" si="240"/>
        <v>3909.1741117574275</v>
      </c>
    </row>
    <row r="862" spans="1:27" ht="11.25" customHeight="1" x14ac:dyDescent="0.2">
      <c r="A862" s="222">
        <f t="shared" si="241"/>
        <v>852</v>
      </c>
      <c r="B862" s="220">
        <f t="shared" si="231"/>
        <v>1.95E-2</v>
      </c>
      <c r="C862" s="217">
        <f t="shared" si="232"/>
        <v>2.7675000000000004E-3</v>
      </c>
      <c r="D862" s="219">
        <f t="shared" ca="1" si="233"/>
        <v>0.34162653687751898</v>
      </c>
      <c r="E862" s="218">
        <f t="shared" ca="1" si="234"/>
        <v>-0.40802806086310123</v>
      </c>
      <c r="F862" s="187">
        <f t="shared" ca="1" si="235"/>
        <v>-2.0144771405405056E-3</v>
      </c>
      <c r="G862" s="217">
        <f t="shared" ca="1" si="236"/>
        <v>7.5302285945949479E-4</v>
      </c>
      <c r="H862" s="187">
        <f t="shared" ca="1" si="237"/>
        <v>2.0253022859459496E-2</v>
      </c>
      <c r="I862" s="191">
        <f t="shared" ca="1" si="243"/>
        <v>0.98929473252000089</v>
      </c>
      <c r="J862" s="190">
        <f t="shared" ca="1" si="243"/>
        <v>0.96500652419379751</v>
      </c>
      <c r="K862" s="190">
        <f t="shared" ca="1" si="243"/>
        <v>0.93799883705596077</v>
      </c>
      <c r="L862" s="190">
        <f t="shared" ca="1" si="243"/>
        <v>0.90931734482780069</v>
      </c>
      <c r="M862" s="190">
        <f t="shared" ca="1" si="243"/>
        <v>0.87973580181077471</v>
      </c>
      <c r="N862" s="190">
        <f t="shared" ca="1" si="243"/>
        <v>0.84981867222898677</v>
      </c>
      <c r="O862" s="190">
        <f t="shared" ca="1" si="243"/>
        <v>0.8199719510013187</v>
      </c>
      <c r="P862" s="190">
        <f t="shared" ca="1" si="243"/>
        <v>0.79048309671251937</v>
      </c>
      <c r="Q862" s="190">
        <f t="shared" ca="1" si="243"/>
        <v>0.76155173447880253</v>
      </c>
      <c r="R862" s="190">
        <f t="shared" ca="1" si="243"/>
        <v>0.73331290507870794</v>
      </c>
      <c r="S862" s="190">
        <f t="shared" ca="1" si="243"/>
        <v>0.70585447766546561</v>
      </c>
      <c r="T862" s="190">
        <f t="shared" ca="1" si="243"/>
        <v>0.67923008607814372</v>
      </c>
      <c r="U862" s="190">
        <f t="shared" ca="1" si="243"/>
        <v>0.65346868094928934</v>
      </c>
      <c r="V862" s="190">
        <f t="shared" ca="1" si="243"/>
        <v>0.62858154947512113</v>
      </c>
      <c r="W862" s="187">
        <f t="shared" ca="1" si="243"/>
        <v>0.60456745438054593</v>
      </c>
      <c r="Y862" s="78">
        <f t="shared" ca="1" si="238"/>
        <v>11908193.848457234</v>
      </c>
      <c r="Z862" s="78">
        <f t="shared" ca="1" si="239"/>
        <v>11912085.392183337</v>
      </c>
      <c r="AA862" s="78">
        <f t="shared" ca="1" si="240"/>
        <v>3891.5437261033803</v>
      </c>
    </row>
    <row r="863" spans="1:27" ht="11.25" customHeight="1" x14ac:dyDescent="0.2">
      <c r="A863" s="222">
        <f t="shared" si="241"/>
        <v>853</v>
      </c>
      <c r="B863" s="220">
        <f t="shared" si="231"/>
        <v>1.95E-2</v>
      </c>
      <c r="C863" s="217">
        <f t="shared" si="232"/>
        <v>2.7675000000000004E-3</v>
      </c>
      <c r="D863" s="219">
        <f t="shared" ca="1" si="233"/>
        <v>5.6944575046771417E-2</v>
      </c>
      <c r="E863" s="218">
        <f t="shared" ca="1" si="234"/>
        <v>-1.580951401568035</v>
      </c>
      <c r="F863" s="187">
        <f t="shared" ca="1" si="235"/>
        <v>-7.8053221438434822E-3</v>
      </c>
      <c r="G863" s="217">
        <f t="shared" ca="1" si="236"/>
        <v>-5.0378221438434814E-3</v>
      </c>
      <c r="H863" s="187">
        <f t="shared" ca="1" si="237"/>
        <v>1.4462177856156519E-2</v>
      </c>
      <c r="I863" s="191">
        <f t="shared" ca="1" si="243"/>
        <v>0.9919775951305092</v>
      </c>
      <c r="J863" s="190">
        <f t="shared" ca="1" si="243"/>
        <v>0.97191847813572518</v>
      </c>
      <c r="K863" s="190">
        <f t="shared" ca="1" si="243"/>
        <v>0.94790711937571415</v>
      </c>
      <c r="L863" s="190">
        <f t="shared" ca="1" si="243"/>
        <v>0.92127964296012843</v>
      </c>
      <c r="M863" s="190">
        <f t="shared" ca="1" si="243"/>
        <v>0.89304387470923052</v>
      </c>
      <c r="N863" s="190">
        <f t="shared" ca="1" si="243"/>
        <v>0.86394749928215819</v>
      </c>
      <c r="O863" s="190">
        <f t="shared" ca="1" si="243"/>
        <v>0.83453702313315981</v>
      </c>
      <c r="P863" s="190">
        <f t="shared" ca="1" si="243"/>
        <v>0.80520607488445162</v>
      </c>
      <c r="Q863" s="190">
        <f t="shared" ca="1" si="243"/>
        <v>0.7762336161654122</v>
      </c>
      <c r="R863" s="190">
        <f t="shared" ca="1" si="243"/>
        <v>0.74781346666394755</v>
      </c>
      <c r="S863" s="190">
        <f t="shared" ca="1" si="243"/>
        <v>0.72007674376825515</v>
      </c>
      <c r="T863" s="190">
        <f t="shared" ca="1" si="243"/>
        <v>0.69310871515458772</v>
      </c>
      <c r="U863" s="190">
        <f t="shared" ca="1" si="243"/>
        <v>0.66696134468625046</v>
      </c>
      <c r="V863" s="190">
        <f t="shared" ca="1" si="243"/>
        <v>0.64166257050056164</v>
      </c>
      <c r="W863" s="187">
        <f t="shared" ca="1" si="243"/>
        <v>0.6172231312640114</v>
      </c>
      <c r="Y863" s="78">
        <f t="shared" ca="1" si="238"/>
        <v>12092896.895814106</v>
      </c>
      <c r="Z863" s="78">
        <f t="shared" ca="1" si="239"/>
        <v>12096654.414700568</v>
      </c>
      <c r="AA863" s="78">
        <f t="shared" ca="1" si="240"/>
        <v>3757.518886461854</v>
      </c>
    </row>
    <row r="864" spans="1:27" ht="11.25" customHeight="1" x14ac:dyDescent="0.2">
      <c r="A864" s="222">
        <f t="shared" si="241"/>
        <v>854</v>
      </c>
      <c r="B864" s="220">
        <f t="shared" si="231"/>
        <v>1.95E-2</v>
      </c>
      <c r="C864" s="217">
        <f t="shared" si="232"/>
        <v>2.7675000000000004E-3</v>
      </c>
      <c r="D864" s="219">
        <f t="shared" ca="1" si="233"/>
        <v>0.7231624458272945</v>
      </c>
      <c r="E864" s="218">
        <f t="shared" ca="1" si="234"/>
        <v>0.59226207383868268</v>
      </c>
      <c r="F864" s="187">
        <f t="shared" ca="1" si="235"/>
        <v>2.9240596993093562E-3</v>
      </c>
      <c r="G864" s="217">
        <f t="shared" ca="1" si="236"/>
        <v>5.6915596993093566E-3</v>
      </c>
      <c r="H864" s="187">
        <f t="shared" ca="1" si="237"/>
        <v>2.5191559699309356E-2</v>
      </c>
      <c r="I864" s="191">
        <f t="shared" ca="1" si="243"/>
        <v>0.98701247239484613</v>
      </c>
      <c r="J864" s="190">
        <f t="shared" ca="1" si="243"/>
        <v>0.95915073473505674</v>
      </c>
      <c r="K864" s="190">
        <f t="shared" ca="1" si="243"/>
        <v>0.92963074342366037</v>
      </c>
      <c r="L864" s="190">
        <f t="shared" ca="1" si="243"/>
        <v>0.89923847493867493</v>
      </c>
      <c r="M864" s="190">
        <f t="shared" ca="1" si="243"/>
        <v>0.86854323389259303</v>
      </c>
      <c r="N864" s="190">
        <f t="shared" ca="1" si="243"/>
        <v>0.83795205229547542</v>
      </c>
      <c r="O864" s="190">
        <f t="shared" ca="1" si="243"/>
        <v>0.80775160290266634</v>
      </c>
      <c r="P864" s="190">
        <f t="shared" ca="1" si="243"/>
        <v>0.77813995596242402</v>
      </c>
      <c r="Q864" s="190">
        <f t="shared" ca="1" si="243"/>
        <v>0.74925036295254732</v>
      </c>
      <c r="R864" s="190">
        <f t="shared" ca="1" si="243"/>
        <v>0.72116892215775874</v>
      </c>
      <c r="S864" s="190">
        <f t="shared" ca="1" si="243"/>
        <v>0.69394762042995239</v>
      </c>
      <c r="T864" s="190">
        <f t="shared" ca="1" si="243"/>
        <v>0.66761391718561891</v>
      </c>
      <c r="U864" s="190">
        <f t="shared" ca="1" si="243"/>
        <v>0.64217776194658527</v>
      </c>
      <c r="V864" s="190">
        <f t="shared" ca="1" si="243"/>
        <v>0.61763671729237657</v>
      </c>
      <c r="W864" s="187">
        <f t="shared" ca="1" si="243"/>
        <v>0.59397968878907026</v>
      </c>
      <c r="Y864" s="78">
        <f t="shared" ca="1" si="238"/>
        <v>11753194.261299305</v>
      </c>
      <c r="Z864" s="78">
        <f t="shared" ca="1" si="239"/>
        <v>11757199.216025036</v>
      </c>
      <c r="AA864" s="78">
        <f t="shared" ca="1" si="240"/>
        <v>4004.9547257311642</v>
      </c>
    </row>
    <row r="865" spans="1:27" ht="11.25" customHeight="1" x14ac:dyDescent="0.2">
      <c r="A865" s="222">
        <f t="shared" si="241"/>
        <v>855</v>
      </c>
      <c r="B865" s="220">
        <f t="shared" si="231"/>
        <v>1.95E-2</v>
      </c>
      <c r="C865" s="217">
        <f t="shared" si="232"/>
        <v>2.7675000000000004E-3</v>
      </c>
      <c r="D865" s="219">
        <f t="shared" ca="1" si="233"/>
        <v>0.14048148576718678</v>
      </c>
      <c r="E865" s="218">
        <f t="shared" ca="1" si="234"/>
        <v>-1.0781586277578392</v>
      </c>
      <c r="F865" s="187">
        <f t="shared" ca="1" si="235"/>
        <v>-5.3229817206699353E-3</v>
      </c>
      <c r="G865" s="217">
        <f t="shared" ca="1" si="236"/>
        <v>-2.5554817206699348E-3</v>
      </c>
      <c r="H865" s="187">
        <f t="shared" ca="1" si="237"/>
        <v>1.6944518279330065E-2</v>
      </c>
      <c r="I865" s="191">
        <f t="shared" ca="1" si="243"/>
        <v>0.99082665239760104</v>
      </c>
      <c r="J865" s="190">
        <f t="shared" ca="1" si="243"/>
        <v>0.96894951413495578</v>
      </c>
      <c r="K865" s="190">
        <f t="shared" ca="1" si="243"/>
        <v>0.94364701954241181</v>
      </c>
      <c r="L865" s="190">
        <f t="shared" ca="1" si="243"/>
        <v>0.91613265748672834</v>
      </c>
      <c r="M865" s="190">
        <f t="shared" ca="1" si="243"/>
        <v>0.88731467528990382</v>
      </c>
      <c r="N865" s="190">
        <f t="shared" ca="1" si="243"/>
        <v>0.85786240690461768</v>
      </c>
      <c r="O865" s="190">
        <f t="shared" ca="1" si="243"/>
        <v>0.82826205040284628</v>
      </c>
      <c r="P865" s="190">
        <f t="shared" ca="1" si="243"/>
        <v>0.79886154421982203</v>
      </c>
      <c r="Q865" s="190">
        <f t="shared" ca="1" si="243"/>
        <v>0.76990564082822854</v>
      </c>
      <c r="R865" s="190">
        <f t="shared" ca="1" si="243"/>
        <v>0.74156277818647121</v>
      </c>
      <c r="S865" s="190">
        <f t="shared" ca="1" si="243"/>
        <v>0.71394537796833002</v>
      </c>
      <c r="T865" s="190">
        <f t="shared" ca="1" si="243"/>
        <v>0.68712502152586163</v>
      </c>
      <c r="U865" s="190">
        <f t="shared" ca="1" si="243"/>
        <v>0.66114370965300384</v>
      </c>
      <c r="V865" s="190">
        <f t="shared" ca="1" si="243"/>
        <v>0.63602216810648915</v>
      </c>
      <c r="W865" s="187">
        <f t="shared" ca="1" si="243"/>
        <v>0.61176594591737732</v>
      </c>
      <c r="Y865" s="78">
        <f t="shared" ca="1" si="238"/>
        <v>12013327.162564646</v>
      </c>
      <c r="Z865" s="78">
        <f t="shared" ca="1" si="239"/>
        <v>12017142.254070885</v>
      </c>
      <c r="AA865" s="78">
        <f t="shared" ca="1" si="240"/>
        <v>3815.0915062390268</v>
      </c>
    </row>
    <row r="866" spans="1:27" ht="11.25" customHeight="1" x14ac:dyDescent="0.2">
      <c r="A866" s="222">
        <f t="shared" si="241"/>
        <v>856</v>
      </c>
      <c r="B866" s="220">
        <f t="shared" si="231"/>
        <v>1.95E-2</v>
      </c>
      <c r="C866" s="217">
        <f t="shared" si="232"/>
        <v>2.7675000000000004E-3</v>
      </c>
      <c r="D866" s="219">
        <f t="shared" ca="1" si="233"/>
        <v>0.79155571988508167</v>
      </c>
      <c r="E866" s="218">
        <f t="shared" ca="1" si="234"/>
        <v>0.81183108919190883</v>
      </c>
      <c r="F866" s="187">
        <f t="shared" ca="1" si="235"/>
        <v>4.0080948543044052E-3</v>
      </c>
      <c r="G866" s="217">
        <f t="shared" ca="1" si="236"/>
        <v>6.7755948543044061E-3</v>
      </c>
      <c r="H866" s="187">
        <f t="shared" ca="1" si="237"/>
        <v>2.6275594854304404E-2</v>
      </c>
      <c r="I866" s="191">
        <f t="shared" ca="1" si="243"/>
        <v>0.98651220925657723</v>
      </c>
      <c r="J866" s="190">
        <f t="shared" ca="1" si="243"/>
        <v>0.95787012124421134</v>
      </c>
      <c r="K866" s="190">
        <f t="shared" ca="1" si="243"/>
        <v>0.92780391749306146</v>
      </c>
      <c r="L866" s="190">
        <f t="shared" ca="1" si="243"/>
        <v>0.89704110488143651</v>
      </c>
      <c r="M866" s="190">
        <f t="shared" ca="1" si="243"/>
        <v>0.86610552829022802</v>
      </c>
      <c r="N866" s="190">
        <f t="shared" ca="1" si="243"/>
        <v>0.8353695252693395</v>
      </c>
      <c r="O866" s="190">
        <f t="shared" ca="1" si="243"/>
        <v>0.80509364276908546</v>
      </c>
      <c r="P866" s="190">
        <f t="shared" ca="1" si="243"/>
        <v>0.77545647262549811</v>
      </c>
      <c r="Q866" s="190">
        <f t="shared" ca="1" si="243"/>
        <v>0.74657685431671494</v>
      </c>
      <c r="R866" s="190">
        <f t="shared" ca="1" si="243"/>
        <v>0.71853028733839652</v>
      </c>
      <c r="S866" s="190">
        <f t="shared" ca="1" si="243"/>
        <v>0.69136100369661924</v>
      </c>
      <c r="T866" s="190">
        <f t="shared" ca="1" si="243"/>
        <v>0.6650908147709419</v>
      </c>
      <c r="U866" s="190">
        <f t="shared" ca="1" si="243"/>
        <v>0.63972557488848214</v>
      </c>
      <c r="V866" s="190">
        <f t="shared" ca="1" si="243"/>
        <v>0.61525989151380323</v>
      </c>
      <c r="W866" s="187">
        <f t="shared" ca="1" si="243"/>
        <v>0.59168054954706062</v>
      </c>
      <c r="Y866" s="78">
        <f t="shared" ca="1" si="238"/>
        <v>11719477.497901458</v>
      </c>
      <c r="Z866" s="78">
        <f t="shared" ca="1" si="239"/>
        <v>11723507.218573911</v>
      </c>
      <c r="AA866" s="78">
        <f t="shared" ca="1" si="240"/>
        <v>4029.7206724528223</v>
      </c>
    </row>
    <row r="867" spans="1:27" ht="11.25" customHeight="1" x14ac:dyDescent="0.2">
      <c r="A867" s="222">
        <f t="shared" si="241"/>
        <v>857</v>
      </c>
      <c r="B867" s="220">
        <f t="shared" si="231"/>
        <v>1.95E-2</v>
      </c>
      <c r="C867" s="217">
        <f t="shared" si="232"/>
        <v>2.7675000000000004E-3</v>
      </c>
      <c r="D867" s="219">
        <f t="shared" ca="1" si="233"/>
        <v>0.1266301078819857</v>
      </c>
      <c r="E867" s="218">
        <f t="shared" ca="1" si="234"/>
        <v>-1.1424663733959972</v>
      </c>
      <c r="F867" s="187">
        <f t="shared" ca="1" si="235"/>
        <v>-5.6404757755487422E-3</v>
      </c>
      <c r="G867" s="217">
        <f t="shared" ca="1" si="236"/>
        <v>-2.8729757755487418E-3</v>
      </c>
      <c r="H867" s="187">
        <f t="shared" ca="1" si="237"/>
        <v>1.6627024224451257E-2</v>
      </c>
      <c r="I867" s="191">
        <f t="shared" ca="1" si="243"/>
        <v>0.99097378472346709</v>
      </c>
      <c r="J867" s="190">
        <f t="shared" ca="1" si="243"/>
        <v>0.96932874148268167</v>
      </c>
      <c r="K867" s="190">
        <f t="shared" ca="1" si="243"/>
        <v>0.9441908213766208</v>
      </c>
      <c r="L867" s="190">
        <f t="shared" ca="1" si="243"/>
        <v>0.91678935547437446</v>
      </c>
      <c r="M867" s="190">
        <f t="shared" ca="1" si="243"/>
        <v>0.88804539133592209</v>
      </c>
      <c r="N867" s="190">
        <f t="shared" ca="1" si="243"/>
        <v>0.85863830019568088</v>
      </c>
      <c r="O867" s="190">
        <f t="shared" ca="1" si="243"/>
        <v>0.82906198740147974</v>
      </c>
      <c r="P867" s="190">
        <f t="shared" ca="1" si="243"/>
        <v>0.7996702202772501</v>
      </c>
      <c r="Q867" s="190">
        <f t="shared" ca="1" si="243"/>
        <v>0.77071210988984362</v>
      </c>
      <c r="R867" s="190">
        <f t="shared" ca="1" si="243"/>
        <v>0.7423593249954904</v>
      </c>
      <c r="S867" s="190">
        <f t="shared" ca="1" si="243"/>
        <v>0.71472666530226447</v>
      </c>
      <c r="T867" s="190">
        <f t="shared" ca="1" si="243"/>
        <v>0.68788745206347957</v>
      </c>
      <c r="U867" s="190">
        <f t="shared" ca="1" si="243"/>
        <v>0.66188495210842879</v>
      </c>
      <c r="V867" s="190">
        <f t="shared" ca="1" si="243"/>
        <v>0.63674080737925642</v>
      </c>
      <c r="W867" s="187">
        <f t="shared" ca="1" si="243"/>
        <v>0.61246122595654151</v>
      </c>
      <c r="Y867" s="78">
        <f t="shared" ca="1" si="238"/>
        <v>12023471.139962781</v>
      </c>
      <c r="Z867" s="78">
        <f t="shared" ca="1" si="239"/>
        <v>12027278.877336301</v>
      </c>
      <c r="AA867" s="78">
        <f t="shared" ca="1" si="240"/>
        <v>3807.7373735196888</v>
      </c>
    </row>
    <row r="868" spans="1:27" ht="11.25" customHeight="1" x14ac:dyDescent="0.2">
      <c r="A868" s="222">
        <f t="shared" si="241"/>
        <v>858</v>
      </c>
      <c r="B868" s="220">
        <f t="shared" si="231"/>
        <v>1.95E-2</v>
      </c>
      <c r="C868" s="217">
        <f t="shared" si="232"/>
        <v>2.7675000000000004E-3</v>
      </c>
      <c r="D868" s="219">
        <f t="shared" ca="1" si="233"/>
        <v>0.29436499652679704</v>
      </c>
      <c r="E868" s="218">
        <f t="shared" ca="1" si="234"/>
        <v>-0.54067734983530136</v>
      </c>
      <c r="F868" s="187">
        <f t="shared" ca="1" si="235"/>
        <v>-2.6693805307098023E-3</v>
      </c>
      <c r="G868" s="217">
        <f t="shared" ca="1" si="236"/>
        <v>9.8119469290198092E-5</v>
      </c>
      <c r="H868" s="187">
        <f t="shared" ca="1" si="237"/>
        <v>1.9598119469290198E-2</v>
      </c>
      <c r="I868" s="191">
        <f t="shared" ca="1" si="243"/>
        <v>0.98959778094029116</v>
      </c>
      <c r="J868" s="190">
        <f t="shared" ca="1" si="243"/>
        <v>0.96578574528547534</v>
      </c>
      <c r="K868" s="190">
        <f t="shared" ca="1" si="243"/>
        <v>0.93911417892136673</v>
      </c>
      <c r="L868" s="190">
        <f t="shared" ca="1" si="243"/>
        <v>0.91066236818461332</v>
      </c>
      <c r="M868" s="190">
        <f t="shared" ca="1" si="243"/>
        <v>0.88123084896242809</v>
      </c>
      <c r="N868" s="190">
        <f t="shared" ca="1" si="243"/>
        <v>0.85140488317402185</v>
      </c>
      <c r="O868" s="190">
        <f t="shared" ca="1" si="243"/>
        <v>0.82160632514268062</v>
      </c>
      <c r="P868" s="190">
        <f t="shared" ca="1" si="243"/>
        <v>0.79213456730146448</v>
      </c>
      <c r="Q868" s="190">
        <f t="shared" ca="1" si="243"/>
        <v>0.76319812526888209</v>
      </c>
      <c r="R868" s="190">
        <f t="shared" ca="1" si="243"/>
        <v>0.7349386116527431</v>
      </c>
      <c r="S868" s="190">
        <f t="shared" ca="1" si="243"/>
        <v>0.70744872272533021</v>
      </c>
      <c r="T868" s="190">
        <f t="shared" ca="1" si="243"/>
        <v>0.68078561848896579</v>
      </c>
      <c r="U868" s="190">
        <f t="shared" ca="1" si="243"/>
        <v>0.65498081220313809</v>
      </c>
      <c r="V868" s="190">
        <f t="shared" ca="1" si="243"/>
        <v>0.63004744370910148</v>
      </c>
      <c r="W868" s="187">
        <f t="shared" ca="1" si="243"/>
        <v>0.60598560731021822</v>
      </c>
      <c r="Y868" s="78">
        <f t="shared" ca="1" si="238"/>
        <v>11928921.639270721</v>
      </c>
      <c r="Z868" s="78">
        <f t="shared" ca="1" si="239"/>
        <v>11932798.077415068</v>
      </c>
      <c r="AA868" s="78">
        <f t="shared" ca="1" si="240"/>
        <v>3876.4381443466991</v>
      </c>
    </row>
    <row r="869" spans="1:27" ht="11.25" customHeight="1" x14ac:dyDescent="0.2">
      <c r="A869" s="222">
        <f t="shared" si="241"/>
        <v>859</v>
      </c>
      <c r="B869" s="220">
        <f t="shared" si="231"/>
        <v>1.95E-2</v>
      </c>
      <c r="C869" s="217">
        <f t="shared" si="232"/>
        <v>2.7675000000000004E-3</v>
      </c>
      <c r="D869" s="219">
        <f t="shared" ca="1" si="233"/>
        <v>0.32293571888732542</v>
      </c>
      <c r="E869" s="218">
        <f t="shared" ca="1" si="234"/>
        <v>-0.45950517348679359</v>
      </c>
      <c r="F869" s="187">
        <f t="shared" ca="1" si="235"/>
        <v>-2.2686250205223436E-3</v>
      </c>
      <c r="G869" s="217">
        <f t="shared" ca="1" si="236"/>
        <v>4.9887497947765681E-4</v>
      </c>
      <c r="H869" s="187">
        <f t="shared" ca="1" si="237"/>
        <v>1.9998874979477659E-2</v>
      </c>
      <c r="I869" s="191">
        <f t="shared" ca="1" si="243"/>
        <v>0.98941232527829748</v>
      </c>
      <c r="J869" s="190">
        <f t="shared" ca="1" si="243"/>
        <v>0.9653088412767854</v>
      </c>
      <c r="K869" s="190">
        <f t="shared" ca="1" si="243"/>
        <v>0.93843150958998323</v>
      </c>
      <c r="L869" s="190">
        <f t="shared" ca="1" si="243"/>
        <v>0.90983907102150774</v>
      </c>
      <c r="M869" s="190">
        <f t="shared" ca="1" si="243"/>
        <v>0.8803156822666095</v>
      </c>
      <c r="N869" s="190">
        <f t="shared" ca="1" si="243"/>
        <v>0.85043388076133342</v>
      </c>
      <c r="O869" s="190">
        <f t="shared" ca="1" si="243"/>
        <v>0.82060581499444407</v>
      </c>
      <c r="P869" s="190">
        <f t="shared" ca="1" si="243"/>
        <v>0.79112357248956422</v>
      </c>
      <c r="Q869" s="190">
        <f t="shared" ca="1" si="243"/>
        <v>0.7621902260216793</v>
      </c>
      <c r="R869" s="190">
        <f t="shared" ca="1" si="243"/>
        <v>0.73394336441601604</v>
      </c>
      <c r="S869" s="190">
        <f t="shared" ca="1" si="243"/>
        <v>0.70647272815900919</v>
      </c>
      <c r="T869" s="190">
        <f t="shared" ca="1" si="243"/>
        <v>0.67983331794082191</v>
      </c>
      <c r="U869" s="190">
        <f t="shared" ca="1" si="243"/>
        <v>0.65405507766938042</v>
      </c>
      <c r="V869" s="190">
        <f t="shared" ca="1" si="243"/>
        <v>0.62915001258127234</v>
      </c>
      <c r="W869" s="187">
        <f t="shared" ca="1" si="243"/>
        <v>0.60511740146149107</v>
      </c>
      <c r="Y869" s="78">
        <f t="shared" ca="1" si="238"/>
        <v>11916232.825928194</v>
      </c>
      <c r="Z869" s="78">
        <f t="shared" ca="1" si="239"/>
        <v>11920118.50934846</v>
      </c>
      <c r="AA869" s="78">
        <f t="shared" ca="1" si="240"/>
        <v>3885.6834202650934</v>
      </c>
    </row>
    <row r="870" spans="1:27" ht="11.25" customHeight="1" x14ac:dyDescent="0.2">
      <c r="A870" s="222">
        <f t="shared" si="241"/>
        <v>860</v>
      </c>
      <c r="B870" s="220">
        <f t="shared" si="231"/>
        <v>1.95E-2</v>
      </c>
      <c r="C870" s="217">
        <f t="shared" si="232"/>
        <v>2.7675000000000004E-3</v>
      </c>
      <c r="D870" s="219">
        <f t="shared" ca="1" si="233"/>
        <v>0.71556870701377018</v>
      </c>
      <c r="E870" s="218">
        <f t="shared" ca="1" si="234"/>
        <v>0.56972742514695185</v>
      </c>
      <c r="F870" s="187">
        <f t="shared" ca="1" si="235"/>
        <v>2.8128037857734641E-3</v>
      </c>
      <c r="G870" s="217">
        <f t="shared" ca="1" si="236"/>
        <v>5.5803037857734645E-3</v>
      </c>
      <c r="H870" s="187">
        <f t="shared" ca="1" si="237"/>
        <v>2.5080303785773465E-2</v>
      </c>
      <c r="I870" s="191">
        <f t="shared" ca="1" si="243"/>
        <v>0.98706382939202453</v>
      </c>
      <c r="J870" s="190">
        <f t="shared" ca="1" si="243"/>
        <v>0.95928226257026572</v>
      </c>
      <c r="K870" s="190">
        <f t="shared" ca="1" si="243"/>
        <v>0.92981843630934657</v>
      </c>
      <c r="L870" s="190">
        <f t="shared" ca="1" si="243"/>
        <v>0.89946429817423068</v>
      </c>
      <c r="M870" s="190">
        <f t="shared" ca="1" si="243"/>
        <v>0.86879380662245631</v>
      </c>
      <c r="N870" s="190">
        <f t="shared" ca="1" si="243"/>
        <v>0.83821755167067091</v>
      </c>
      <c r="O870" s="190">
        <f t="shared" ca="1" si="243"/>
        <v>0.80802488877188539</v>
      </c>
      <c r="P870" s="190">
        <f t="shared" ca="1" si="243"/>
        <v>0.77841589018096724</v>
      </c>
      <c r="Q870" s="190">
        <f t="shared" ca="1" si="243"/>
        <v>0.74952528969407273</v>
      </c>
      <c r="R870" s="190">
        <f t="shared" ca="1" si="243"/>
        <v>0.72144027628950447</v>
      </c>
      <c r="S870" s="190">
        <f t="shared" ca="1" si="243"/>
        <v>0.694213635169322</v>
      </c>
      <c r="T870" s="190">
        <f t="shared" ca="1" si="243"/>
        <v>0.66787340738569911</v>
      </c>
      <c r="U870" s="190">
        <f t="shared" ca="1" si="243"/>
        <v>0.64242996428529475</v>
      </c>
      <c r="V870" s="190">
        <f t="shared" ca="1" si="243"/>
        <v>0.61788117289735578</v>
      </c>
      <c r="W870" s="187">
        <f t="shared" ca="1" si="243"/>
        <v>0.59421615730418254</v>
      </c>
      <c r="Y870" s="78">
        <f t="shared" ca="1" si="238"/>
        <v>11756660.866717279</v>
      </c>
      <c r="Z870" s="78">
        <f t="shared" ca="1" si="239"/>
        <v>11760663.276912097</v>
      </c>
      <c r="AA870" s="78">
        <f t="shared" ca="1" si="240"/>
        <v>4002.4101948179305</v>
      </c>
    </row>
    <row r="871" spans="1:27" ht="11.25" customHeight="1" x14ac:dyDescent="0.2">
      <c r="A871" s="222">
        <f t="shared" si="241"/>
        <v>861</v>
      </c>
      <c r="B871" s="220">
        <f t="shared" si="231"/>
        <v>1.95E-2</v>
      </c>
      <c r="C871" s="217">
        <f t="shared" si="232"/>
        <v>2.7675000000000004E-3</v>
      </c>
      <c r="D871" s="219">
        <f t="shared" ca="1" si="233"/>
        <v>0.30641178329918717</v>
      </c>
      <c r="E871" s="218">
        <f t="shared" ca="1" si="234"/>
        <v>-0.50604712684853559</v>
      </c>
      <c r="F871" s="187">
        <f t="shared" ca="1" si="235"/>
        <v>-2.4984075039255829E-3</v>
      </c>
      <c r="G871" s="217">
        <f t="shared" ca="1" si="236"/>
        <v>2.6909249607441751E-4</v>
      </c>
      <c r="H871" s="187">
        <f t="shared" ca="1" si="237"/>
        <v>1.9769092496074416E-2</v>
      </c>
      <c r="I871" s="191">
        <f t="shared" ref="I871:W880" ca="1" si="244">I$8*EXP(-$H871*I$9)</f>
        <v>0.98951865633992253</v>
      </c>
      <c r="J871" s="190">
        <f t="shared" ca="1" si="244"/>
        <v>0.96558225646073925</v>
      </c>
      <c r="K871" s="190">
        <f t="shared" ca="1" si="244"/>
        <v>0.93882287319424707</v>
      </c>
      <c r="L871" s="190">
        <f t="shared" ca="1" si="244"/>
        <v>0.91031103650064282</v>
      </c>
      <c r="M871" s="190">
        <f t="shared" ca="1" si="244"/>
        <v>0.88084029804954256</v>
      </c>
      <c r="N871" s="190">
        <f t="shared" ca="1" si="244"/>
        <v>0.85099049203094668</v>
      </c>
      <c r="O871" s="190">
        <f t="shared" ca="1" si="244"/>
        <v>0.82117933162311962</v>
      </c>
      <c r="P871" s="190">
        <f t="shared" ca="1" si="244"/>
        <v>0.79170309193269095</v>
      </c>
      <c r="Q871" s="190">
        <f t="shared" ca="1" si="244"/>
        <v>0.76276796556168347</v>
      </c>
      <c r="R871" s="190">
        <f t="shared" ca="1" si="244"/>
        <v>0.73451384758534821</v>
      </c>
      <c r="S871" s="190">
        <f t="shared" ca="1" si="244"/>
        <v>0.70703217251628703</v>
      </c>
      <c r="T871" s="190">
        <f t="shared" ca="1" si="244"/>
        <v>0.68037917854030805</v>
      </c>
      <c r="U871" s="190">
        <f t="shared" ca="1" si="244"/>
        <v>0.65458570892577839</v>
      </c>
      <c r="V871" s="190">
        <f t="shared" ca="1" si="244"/>
        <v>0.62966441910832005</v>
      </c>
      <c r="W871" s="187">
        <f t="shared" ca="1" si="244"/>
        <v>0.60561505520505676</v>
      </c>
      <c r="Y871" s="78">
        <f t="shared" ca="1" si="238"/>
        <v>11923506.383574631</v>
      </c>
      <c r="Z871" s="78">
        <f t="shared" ca="1" si="239"/>
        <v>11927386.766654544</v>
      </c>
      <c r="AA871" s="78">
        <f t="shared" ca="1" si="240"/>
        <v>3880.3830799125135</v>
      </c>
    </row>
    <row r="872" spans="1:27" ht="11.25" customHeight="1" x14ac:dyDescent="0.2">
      <c r="A872" s="222">
        <f t="shared" si="241"/>
        <v>862</v>
      </c>
      <c r="B872" s="220">
        <f t="shared" si="231"/>
        <v>1.95E-2</v>
      </c>
      <c r="C872" s="217">
        <f t="shared" si="232"/>
        <v>2.7675000000000004E-3</v>
      </c>
      <c r="D872" s="219">
        <f t="shared" ca="1" si="233"/>
        <v>0.19343207171864463</v>
      </c>
      <c r="E872" s="218">
        <f t="shared" ca="1" si="234"/>
        <v>-0.86531823778297123</v>
      </c>
      <c r="F872" s="187">
        <f t="shared" ca="1" si="235"/>
        <v>-4.2721664917341152E-3</v>
      </c>
      <c r="G872" s="217">
        <f t="shared" ca="1" si="236"/>
        <v>-1.5046664917341148E-3</v>
      </c>
      <c r="H872" s="187">
        <f t="shared" ca="1" si="237"/>
        <v>1.7995333508265886E-2</v>
      </c>
      <c r="I872" s="191">
        <f t="shared" ca="1" si="244"/>
        <v>0.99033984193029645</v>
      </c>
      <c r="J872" s="190">
        <f t="shared" ca="1" si="244"/>
        <v>0.96769543703221683</v>
      </c>
      <c r="K872" s="190">
        <f t="shared" ca="1" si="244"/>
        <v>0.94184942252279191</v>
      </c>
      <c r="L872" s="190">
        <f t="shared" ca="1" si="244"/>
        <v>0.91396252647942866</v>
      </c>
      <c r="M872" s="190">
        <f t="shared" ca="1" si="244"/>
        <v>0.88490049797686321</v>
      </c>
      <c r="N872" s="190">
        <f t="shared" ca="1" si="244"/>
        <v>0.85529941718429081</v>
      </c>
      <c r="O872" s="190">
        <f t="shared" ca="1" si="244"/>
        <v>0.82561998654552859</v>
      </c>
      <c r="P872" s="190">
        <f t="shared" ca="1" si="244"/>
        <v>0.79619088380690906</v>
      </c>
      <c r="Q872" s="190">
        <f t="shared" ca="1" si="244"/>
        <v>0.76724247079362318</v>
      </c>
      <c r="R872" s="190">
        <f t="shared" ca="1" si="244"/>
        <v>0.73893252486428807</v>
      </c>
      <c r="S872" s="190">
        <f t="shared" ca="1" si="244"/>
        <v>0.7113656245021629</v>
      </c>
      <c r="T872" s="190">
        <f t="shared" ca="1" si="244"/>
        <v>0.68460761453502461</v>
      </c>
      <c r="U872" s="190">
        <f t="shared" ca="1" si="244"/>
        <v>0.6586963227108511</v>
      </c>
      <c r="V872" s="190">
        <f t="shared" ca="1" si="244"/>
        <v>0.63364945554920216</v>
      </c>
      <c r="W872" s="187">
        <f t="shared" ca="1" si="244"/>
        <v>0.60947039061127883</v>
      </c>
      <c r="Y872" s="78">
        <f t="shared" ca="1" si="238"/>
        <v>11979822.417044759</v>
      </c>
      <c r="Z872" s="78">
        <f t="shared" ca="1" si="239"/>
        <v>11983661.827544879</v>
      </c>
      <c r="AA872" s="78">
        <f t="shared" ca="1" si="240"/>
        <v>3839.4105001203716</v>
      </c>
    </row>
    <row r="873" spans="1:27" ht="11.25" customHeight="1" x14ac:dyDescent="0.2">
      <c r="A873" s="222">
        <f t="shared" si="241"/>
        <v>863</v>
      </c>
      <c r="B873" s="220">
        <f t="shared" si="231"/>
        <v>1.95E-2</v>
      </c>
      <c r="C873" s="217">
        <f t="shared" si="232"/>
        <v>2.7675000000000004E-3</v>
      </c>
      <c r="D873" s="219">
        <f t="shared" ca="1" si="233"/>
        <v>0.53769250909033717</v>
      </c>
      <c r="E873" s="218">
        <f t="shared" ca="1" si="234"/>
        <v>9.4622117011342335E-2</v>
      </c>
      <c r="F873" s="187">
        <f t="shared" ca="1" si="235"/>
        <v>4.6715927160914455E-4</v>
      </c>
      <c r="G873" s="217">
        <f t="shared" ca="1" si="236"/>
        <v>3.2346592716091449E-3</v>
      </c>
      <c r="H873" s="187">
        <f t="shared" ca="1" si="237"/>
        <v>2.2734659271609146E-2</v>
      </c>
      <c r="I873" s="191">
        <f t="shared" ca="1" si="244"/>
        <v>0.98814722792502208</v>
      </c>
      <c r="J873" s="190">
        <f t="shared" ca="1" si="244"/>
        <v>0.96205950921130323</v>
      </c>
      <c r="K873" s="190">
        <f t="shared" ca="1" si="244"/>
        <v>0.93378446006723603</v>
      </c>
      <c r="L873" s="190">
        <f t="shared" ca="1" si="244"/>
        <v>0.90423862680698219</v>
      </c>
      <c r="M873" s="190">
        <f t="shared" ca="1" si="244"/>
        <v>0.874093573980115</v>
      </c>
      <c r="N873" s="190">
        <f t="shared" ca="1" si="244"/>
        <v>0.84383478581811544</v>
      </c>
      <c r="O873" s="190">
        <f t="shared" ca="1" si="244"/>
        <v>0.81380823658191193</v>
      </c>
      <c r="P873" s="190">
        <f t="shared" ca="1" si="244"/>
        <v>0.78425633357946556</v>
      </c>
      <c r="Q873" s="190">
        <f t="shared" ca="1" si="244"/>
        <v>0.75534520161386864</v>
      </c>
      <c r="R873" s="190">
        <f t="shared" ca="1" si="244"/>
        <v>0.7271851523687185</v>
      </c>
      <c r="S873" s="190">
        <f t="shared" ca="1" si="244"/>
        <v>0.6998459100119051</v>
      </c>
      <c r="T873" s="190">
        <f t="shared" ca="1" si="244"/>
        <v>0.67336786422202111</v>
      </c>
      <c r="U873" s="190">
        <f t="shared" ca="1" si="244"/>
        <v>0.64777034646399789</v>
      </c>
      <c r="V873" s="190">
        <f t="shared" ca="1" si="244"/>
        <v>0.62305769324186155</v>
      </c>
      <c r="W873" s="187">
        <f t="shared" ca="1" si="244"/>
        <v>0.59922367359137096</v>
      </c>
      <c r="Y873" s="78">
        <f t="shared" ca="1" si="238"/>
        <v>11830018.595483895</v>
      </c>
      <c r="Z873" s="78">
        <f t="shared" ca="1" si="239"/>
        <v>11833967.243377568</v>
      </c>
      <c r="AA873" s="78">
        <f t="shared" ca="1" si="240"/>
        <v>3948.647893672809</v>
      </c>
    </row>
    <row r="874" spans="1:27" ht="11.25" customHeight="1" x14ac:dyDescent="0.2">
      <c r="A874" s="222">
        <f t="shared" si="241"/>
        <v>864</v>
      </c>
      <c r="B874" s="220">
        <f t="shared" si="231"/>
        <v>1.95E-2</v>
      </c>
      <c r="C874" s="217">
        <f t="shared" si="232"/>
        <v>2.7675000000000004E-3</v>
      </c>
      <c r="D874" s="219">
        <f t="shared" ca="1" si="233"/>
        <v>3.4859587180727236E-2</v>
      </c>
      <c r="E874" s="218">
        <f t="shared" ca="1" si="234"/>
        <v>-1.8137308418191482</v>
      </c>
      <c r="F874" s="187">
        <f t="shared" ca="1" si="235"/>
        <v>-8.9545785459197447E-3</v>
      </c>
      <c r="G874" s="217">
        <f t="shared" ca="1" si="236"/>
        <v>-6.1870785459197438E-3</v>
      </c>
      <c r="H874" s="187">
        <f t="shared" ca="1" si="237"/>
        <v>1.3312921454080256E-2</v>
      </c>
      <c r="I874" s="191">
        <f t="shared" ca="1" si="244"/>
        <v>0.99251090312162282</v>
      </c>
      <c r="J874" s="190">
        <f t="shared" ca="1" si="244"/>
        <v>0.97329610724046678</v>
      </c>
      <c r="K874" s="190">
        <f t="shared" ca="1" si="244"/>
        <v>0.94988593815599109</v>
      </c>
      <c r="L874" s="190">
        <f t="shared" ca="1" si="244"/>
        <v>0.9236723408997064</v>
      </c>
      <c r="M874" s="190">
        <f t="shared" ca="1" si="244"/>
        <v>0.8957088521896861</v>
      </c>
      <c r="N874" s="190">
        <f t="shared" ca="1" si="244"/>
        <v>0.86677933146243802</v>
      </c>
      <c r="O874" s="190">
        <f t="shared" ca="1" si="244"/>
        <v>0.83745824353109044</v>
      </c>
      <c r="P874" s="190">
        <f t="shared" ca="1" si="244"/>
        <v>0.80816046094129224</v>
      </c>
      <c r="Q874" s="190">
        <f t="shared" ca="1" si="244"/>
        <v>0.77918088540699115</v>
      </c>
      <c r="R874" s="190">
        <f t="shared" ca="1" si="244"/>
        <v>0.75072518241790676</v>
      </c>
      <c r="S874" s="190">
        <f t="shared" ca="1" si="244"/>
        <v>0.72293320525536386</v>
      </c>
      <c r="T874" s="190">
        <f t="shared" ca="1" si="244"/>
        <v>0.69589662262161467</v>
      </c>
      <c r="U874" s="190">
        <f t="shared" ca="1" si="244"/>
        <v>0.66967206136954749</v>
      </c>
      <c r="V874" s="190">
        <f t="shared" ca="1" si="244"/>
        <v>0.6442908371438627</v>
      </c>
      <c r="W874" s="187">
        <f t="shared" ca="1" si="244"/>
        <v>0.61976612003157661</v>
      </c>
      <c r="Y874" s="78">
        <f t="shared" ca="1" si="238"/>
        <v>12129937.091789156</v>
      </c>
      <c r="Z874" s="78">
        <f t="shared" ca="1" si="239"/>
        <v>12133667.902159994</v>
      </c>
      <c r="AA874" s="78">
        <f t="shared" ca="1" si="240"/>
        <v>3730.8103708382696</v>
      </c>
    </row>
    <row r="875" spans="1:27" ht="11.25" customHeight="1" x14ac:dyDescent="0.2">
      <c r="A875" s="222">
        <f t="shared" si="241"/>
        <v>865</v>
      </c>
      <c r="B875" s="220">
        <f t="shared" si="231"/>
        <v>1.95E-2</v>
      </c>
      <c r="C875" s="217">
        <f t="shared" si="232"/>
        <v>2.7675000000000004E-3</v>
      </c>
      <c r="D875" s="219">
        <f t="shared" ca="1" si="233"/>
        <v>0.83494962125396699</v>
      </c>
      <c r="E875" s="218">
        <f t="shared" ca="1" si="234"/>
        <v>0.97391094768606246</v>
      </c>
      <c r="F875" s="187">
        <f t="shared" ca="1" si="235"/>
        <v>4.8083000391827549E-3</v>
      </c>
      <c r="G875" s="217">
        <f t="shared" ca="1" si="236"/>
        <v>7.5758000391827549E-3</v>
      </c>
      <c r="H875" s="187">
        <f t="shared" ca="1" si="237"/>
        <v>2.7075800039182755E-2</v>
      </c>
      <c r="I875" s="191">
        <f t="shared" ca="1" si="244"/>
        <v>0.98614309132498212</v>
      </c>
      <c r="J875" s="190">
        <f t="shared" ca="1" si="244"/>
        <v>0.95692590432927971</v>
      </c>
      <c r="K875" s="190">
        <f t="shared" ca="1" si="244"/>
        <v>0.92645770786966097</v>
      </c>
      <c r="L875" s="190">
        <f t="shared" ca="1" si="244"/>
        <v>0.89542251168092335</v>
      </c>
      <c r="M875" s="190">
        <f t="shared" ca="1" si="244"/>
        <v>0.86431047084492629</v>
      </c>
      <c r="N875" s="190">
        <f t="shared" ca="1" si="244"/>
        <v>0.83346828175642118</v>
      </c>
      <c r="O875" s="190">
        <f t="shared" ca="1" si="244"/>
        <v>0.80313722170301638</v>
      </c>
      <c r="P875" s="190">
        <f t="shared" ca="1" si="244"/>
        <v>0.77348153712330503</v>
      </c>
      <c r="Q875" s="190">
        <f t="shared" ca="1" si="244"/>
        <v>0.74460946514920268</v>
      </c>
      <c r="R875" s="190">
        <f t="shared" ca="1" si="244"/>
        <v>0.71658871465305385</v>
      </c>
      <c r="S875" s="190">
        <f t="shared" ca="1" si="244"/>
        <v>0.68945782105363862</v>
      </c>
      <c r="T875" s="190">
        <f t="shared" ca="1" si="244"/>
        <v>0.66323444878285776</v>
      </c>
      <c r="U875" s="190">
        <f t="shared" ca="1" si="244"/>
        <v>0.63792144649946247</v>
      </c>
      <c r="V875" s="190">
        <f t="shared" ca="1" si="244"/>
        <v>0.61351125342156987</v>
      </c>
      <c r="W875" s="187">
        <f t="shared" ca="1" si="244"/>
        <v>0.58998909885841821</v>
      </c>
      <c r="Y875" s="78">
        <f t="shared" ca="1" si="238"/>
        <v>11694658.975050718</v>
      </c>
      <c r="Z875" s="78">
        <f t="shared" ca="1" si="239"/>
        <v>11698706.94514142</v>
      </c>
      <c r="AA875" s="78">
        <f t="shared" ca="1" si="240"/>
        <v>4047.9700907021761</v>
      </c>
    </row>
    <row r="876" spans="1:27" ht="11.25" customHeight="1" x14ac:dyDescent="0.2">
      <c r="A876" s="222">
        <f t="shared" si="241"/>
        <v>866</v>
      </c>
      <c r="B876" s="220">
        <f t="shared" si="231"/>
        <v>1.95E-2</v>
      </c>
      <c r="C876" s="217">
        <f t="shared" si="232"/>
        <v>2.7675000000000004E-3</v>
      </c>
      <c r="D876" s="219">
        <f t="shared" ca="1" si="233"/>
        <v>0.82560835400485566</v>
      </c>
      <c r="E876" s="218">
        <f t="shared" ca="1" si="234"/>
        <v>0.93695191669486044</v>
      </c>
      <c r="F876" s="187">
        <f t="shared" ca="1" si="235"/>
        <v>4.6258294441192341E-3</v>
      </c>
      <c r="G876" s="217">
        <f t="shared" ca="1" si="236"/>
        <v>7.393329444119235E-3</v>
      </c>
      <c r="H876" s="187">
        <f t="shared" ca="1" si="237"/>
        <v>2.6893329444119235E-2</v>
      </c>
      <c r="I876" s="191">
        <f t="shared" ca="1" si="244"/>
        <v>0.98622724903994374</v>
      </c>
      <c r="J876" s="190">
        <f t="shared" ca="1" si="244"/>
        <v>0.95714113192958361</v>
      </c>
      <c r="K876" s="190">
        <f t="shared" ca="1" si="244"/>
        <v>0.92676451170086283</v>
      </c>
      <c r="L876" s="190">
        <f t="shared" ca="1" si="244"/>
        <v>0.895791341853028</v>
      </c>
      <c r="M876" s="190">
        <f t="shared" ca="1" si="244"/>
        <v>0.86471946963030266</v>
      </c>
      <c r="N876" s="190">
        <f t="shared" ca="1" si="244"/>
        <v>0.83390144064588667</v>
      </c>
      <c r="O876" s="190">
        <f t="shared" ca="1" si="244"/>
        <v>0.80358292506254525</v>
      </c>
      <c r="P876" s="190">
        <f t="shared" ca="1" si="244"/>
        <v>0.77393143802576081</v>
      </c>
      <c r="Q876" s="190">
        <f t="shared" ca="1" si="244"/>
        <v>0.74505763161445437</v>
      </c>
      <c r="R876" s="190">
        <f t="shared" ca="1" si="244"/>
        <v>0.71703098872356519</v>
      </c>
      <c r="S876" s="190">
        <f t="shared" ca="1" si="244"/>
        <v>0.68989134168725119</v>
      </c>
      <c r="T876" s="190">
        <f t="shared" ca="1" si="244"/>
        <v>0.66365729890327962</v>
      </c>
      <c r="U876" s="190">
        <f t="shared" ca="1" si="244"/>
        <v>0.63833239312277701</v>
      </c>
      <c r="V876" s="190">
        <f t="shared" ca="1" si="244"/>
        <v>0.61390955700899674</v>
      </c>
      <c r="W876" s="187">
        <f t="shared" ca="1" si="244"/>
        <v>0.59037437385962921</v>
      </c>
      <c r="Y876" s="78">
        <f t="shared" ca="1" si="238"/>
        <v>11700313.092807867</v>
      </c>
      <c r="Z876" s="78">
        <f t="shared" ca="1" si="239"/>
        <v>11704356.903935729</v>
      </c>
      <c r="AA876" s="78">
        <f t="shared" ca="1" si="240"/>
        <v>4043.8111278619617</v>
      </c>
    </row>
    <row r="877" spans="1:27" ht="11.25" customHeight="1" x14ac:dyDescent="0.2">
      <c r="A877" s="222">
        <f t="shared" si="241"/>
        <v>867</v>
      </c>
      <c r="B877" s="220">
        <f t="shared" si="231"/>
        <v>1.95E-2</v>
      </c>
      <c r="C877" s="217">
        <f t="shared" si="232"/>
        <v>2.7675000000000004E-3</v>
      </c>
      <c r="D877" s="219">
        <f t="shared" ca="1" si="233"/>
        <v>0.85081248148725808</v>
      </c>
      <c r="E877" s="218">
        <f t="shared" ca="1" si="234"/>
        <v>1.039924374871146</v>
      </c>
      <c r="F877" s="187">
        <f t="shared" ca="1" si="235"/>
        <v>5.1342152219566754E-3</v>
      </c>
      <c r="G877" s="217">
        <f t="shared" ca="1" si="236"/>
        <v>7.9017152219566754E-3</v>
      </c>
      <c r="H877" s="187">
        <f t="shared" ca="1" si="237"/>
        <v>2.7401715221956675E-2</v>
      </c>
      <c r="I877" s="191">
        <f t="shared" ca="1" si="244"/>
        <v>0.98599279304484755</v>
      </c>
      <c r="J877" s="190">
        <f t="shared" ca="1" si="244"/>
        <v>0.9565416014739434</v>
      </c>
      <c r="K877" s="190">
        <f t="shared" ca="1" si="244"/>
        <v>0.92590997075467618</v>
      </c>
      <c r="L877" s="190">
        <f t="shared" ca="1" si="244"/>
        <v>0.89476411292665525</v>
      </c>
      <c r="M877" s="190">
        <f t="shared" ca="1" si="244"/>
        <v>0.86358042941263824</v>
      </c>
      <c r="N877" s="190">
        <f t="shared" ca="1" si="244"/>
        <v>0.83269516585458325</v>
      </c>
      <c r="O877" s="190">
        <f t="shared" ca="1" si="244"/>
        <v>0.80234175506301741</v>
      </c>
      <c r="P877" s="190">
        <f t="shared" ca="1" si="244"/>
        <v>0.77267860879203165</v>
      </c>
      <c r="Q877" s="190">
        <f t="shared" ca="1" si="244"/>
        <v>0.74380965474905791</v>
      </c>
      <c r="R877" s="190">
        <f t="shared" ca="1" si="244"/>
        <v>0.71579943681013714</v>
      </c>
      <c r="S877" s="190">
        <f t="shared" ca="1" si="244"/>
        <v>0.68868417698931439</v>
      </c>
      <c r="T877" s="190">
        <f t="shared" ca="1" si="244"/>
        <v>0.66247985611668037</v>
      </c>
      <c r="U877" s="190">
        <f t="shared" ca="1" si="244"/>
        <v>0.63718810286913008</v>
      </c>
      <c r="V877" s="190">
        <f t="shared" ca="1" si="244"/>
        <v>0.61280047654773762</v>
      </c>
      <c r="W877" s="187">
        <f t="shared" ca="1" si="244"/>
        <v>0.58930157526916571</v>
      </c>
      <c r="Y877" s="78">
        <f t="shared" ca="1" si="238"/>
        <v>11684567.71667362</v>
      </c>
      <c r="Z877" s="78">
        <f t="shared" ca="1" si="239"/>
        <v>11688623.111547135</v>
      </c>
      <c r="AA877" s="78">
        <f t="shared" ca="1" si="240"/>
        <v>4055.3948735147715</v>
      </c>
    </row>
    <row r="878" spans="1:27" ht="11.25" customHeight="1" x14ac:dyDescent="0.2">
      <c r="A878" s="222">
        <f t="shared" si="241"/>
        <v>868</v>
      </c>
      <c r="B878" s="220">
        <f t="shared" si="231"/>
        <v>1.95E-2</v>
      </c>
      <c r="C878" s="217">
        <f t="shared" si="232"/>
        <v>2.7675000000000004E-3</v>
      </c>
      <c r="D878" s="219">
        <f t="shared" ca="1" si="233"/>
        <v>5.5981641226467316E-2</v>
      </c>
      <c r="E878" s="218">
        <f t="shared" ca="1" si="234"/>
        <v>-1.5894302819615578</v>
      </c>
      <c r="F878" s="187">
        <f t="shared" ca="1" si="235"/>
        <v>-7.8471832616646402E-3</v>
      </c>
      <c r="G878" s="217">
        <f t="shared" ca="1" si="236"/>
        <v>-5.0796832616646394E-3</v>
      </c>
      <c r="H878" s="187">
        <f t="shared" ca="1" si="237"/>
        <v>1.4420316738335361E-2</v>
      </c>
      <c r="I878" s="191">
        <f t="shared" ca="1" si="244"/>
        <v>0.99199701559062126</v>
      </c>
      <c r="J878" s="190">
        <f t="shared" ca="1" si="244"/>
        <v>0.97196862338472056</v>
      </c>
      <c r="K878" s="190">
        <f t="shared" ca="1" si="244"/>
        <v>0.94797912451452271</v>
      </c>
      <c r="L878" s="190">
        <f t="shared" ca="1" si="244"/>
        <v>0.92136668697748381</v>
      </c>
      <c r="M878" s="190">
        <f t="shared" ca="1" si="244"/>
        <v>0.89314080595744205</v>
      </c>
      <c r="N878" s="190">
        <f t="shared" ca="1" si="244"/>
        <v>0.86405048487994929</v>
      </c>
      <c r="O878" s="190">
        <f t="shared" ca="1" si="244"/>
        <v>0.8346432481612488</v>
      </c>
      <c r="P878" s="190">
        <f t="shared" ca="1" si="244"/>
        <v>0.80531349721781409</v>
      </c>
      <c r="Q878" s="190">
        <f t="shared" ca="1" si="244"/>
        <v>0.77634077315258565</v>
      </c>
      <c r="R878" s="190">
        <f t="shared" ca="1" si="244"/>
        <v>0.74791932607620626</v>
      </c>
      <c r="S878" s="190">
        <f t="shared" ca="1" si="244"/>
        <v>0.72018059068316964</v>
      </c>
      <c r="T878" s="190">
        <f t="shared" ca="1" si="244"/>
        <v>0.69321006708372113</v>
      </c>
      <c r="U878" s="190">
        <f t="shared" ca="1" si="244"/>
        <v>0.66705988842690001</v>
      </c>
      <c r="V878" s="190">
        <f t="shared" ca="1" si="244"/>
        <v>0.64175811544624295</v>
      </c>
      <c r="W878" s="187">
        <f t="shared" ca="1" si="244"/>
        <v>0.61731557505081436</v>
      </c>
      <c r="Y878" s="78">
        <f t="shared" ca="1" si="238"/>
        <v>12094243.822603444</v>
      </c>
      <c r="Z878" s="78">
        <f t="shared" ca="1" si="239"/>
        <v>12098000.369214097</v>
      </c>
      <c r="AA878" s="78">
        <f t="shared" ca="1" si="240"/>
        <v>3756.5466106534004</v>
      </c>
    </row>
    <row r="879" spans="1:27" ht="11.25" customHeight="1" x14ac:dyDescent="0.2">
      <c r="A879" s="222">
        <f t="shared" si="241"/>
        <v>869</v>
      </c>
      <c r="B879" s="220">
        <f t="shared" si="231"/>
        <v>1.95E-2</v>
      </c>
      <c r="C879" s="217">
        <f t="shared" si="232"/>
        <v>2.7675000000000004E-3</v>
      </c>
      <c r="D879" s="219">
        <f t="shared" ca="1" si="233"/>
        <v>0.99095090461161983</v>
      </c>
      <c r="E879" s="218">
        <f t="shared" ca="1" si="234"/>
        <v>2.3636030864631521</v>
      </c>
      <c r="F879" s="187">
        <f t="shared" ca="1" si="235"/>
        <v>1.1669355232380758E-2</v>
      </c>
      <c r="G879" s="217">
        <f t="shared" ca="1" si="236"/>
        <v>1.4436855232380759E-2</v>
      </c>
      <c r="H879" s="187">
        <f t="shared" ca="1" si="237"/>
        <v>3.3936855232380755E-2</v>
      </c>
      <c r="I879" s="191">
        <f t="shared" ca="1" si="244"/>
        <v>0.98298389330966862</v>
      </c>
      <c r="J879" s="190">
        <f t="shared" ca="1" si="244"/>
        <v>0.94886818318763066</v>
      </c>
      <c r="K879" s="190">
        <f t="shared" ca="1" si="244"/>
        <v>0.91499502506522468</v>
      </c>
      <c r="L879" s="190">
        <f t="shared" ca="1" si="244"/>
        <v>0.88166382809181743</v>
      </c>
      <c r="M879" s="190">
        <f t="shared" ca="1" si="244"/>
        <v>0.84907133863627648</v>
      </c>
      <c r="N879" s="190">
        <f t="shared" ca="1" si="244"/>
        <v>0.81734338024969011</v>
      </c>
      <c r="O879" s="190">
        <f t="shared" ca="1" si="244"/>
        <v>0.78655657617885266</v>
      </c>
      <c r="P879" s="190">
        <f t="shared" ca="1" si="244"/>
        <v>0.75675332762274183</v>
      </c>
      <c r="Q879" s="190">
        <f t="shared" ca="1" si="244"/>
        <v>0.72795222138604598</v>
      </c>
      <c r="R879" s="190">
        <f t="shared" ca="1" si="244"/>
        <v>0.70015531309829171</v>
      </c>
      <c r="S879" s="190">
        <f t="shared" ca="1" si="244"/>
        <v>0.67335325475525143</v>
      </c>
      <c r="T879" s="190">
        <f t="shared" ca="1" si="244"/>
        <v>0.64752892168539866</v>
      </c>
      <c r="U879" s="190">
        <f t="shared" ca="1" si="244"/>
        <v>0.6226599865738508</v>
      </c>
      <c r="V879" s="190">
        <f t="shared" ca="1" si="244"/>
        <v>0.59872074956841437</v>
      </c>
      <c r="W879" s="187">
        <f t="shared" ca="1" si="244"/>
        <v>0.57568343983030401</v>
      </c>
      <c r="Y879" s="78">
        <f t="shared" ca="1" si="238"/>
        <v>11484289.439239459</v>
      </c>
      <c r="Z879" s="78">
        <f t="shared" ca="1" si="239"/>
        <v>11488492.653557919</v>
      </c>
      <c r="AA879" s="78">
        <f t="shared" ca="1" si="240"/>
        <v>4203.2143184598535</v>
      </c>
    </row>
    <row r="880" spans="1:27" ht="11.25" customHeight="1" x14ac:dyDescent="0.2">
      <c r="A880" s="222">
        <f t="shared" si="241"/>
        <v>870</v>
      </c>
      <c r="B880" s="220">
        <f t="shared" si="231"/>
        <v>1.95E-2</v>
      </c>
      <c r="C880" s="217">
        <f t="shared" si="232"/>
        <v>2.7675000000000004E-3</v>
      </c>
      <c r="D880" s="219">
        <f t="shared" ca="1" si="233"/>
        <v>2.092209975175785E-3</v>
      </c>
      <c r="E880" s="218">
        <f t="shared" ca="1" si="234"/>
        <v>-2.8639137026512147</v>
      </c>
      <c r="F880" s="187">
        <f t="shared" ca="1" si="235"/>
        <v>-1.4139440984200505E-2</v>
      </c>
      <c r="G880" s="217">
        <f t="shared" ca="1" si="236"/>
        <v>-1.1371940984200505E-2</v>
      </c>
      <c r="H880" s="187">
        <f t="shared" ca="1" si="237"/>
        <v>8.1280590157994954E-3</v>
      </c>
      <c r="I880" s="191">
        <f t="shared" ca="1" si="244"/>
        <v>0.99492048536422628</v>
      </c>
      <c r="J880" s="190">
        <f t="shared" ca="1" si="244"/>
        <v>0.97953558885032233</v>
      </c>
      <c r="K880" s="190">
        <f t="shared" ca="1" si="244"/>
        <v>0.95886484900923674</v>
      </c>
      <c r="L880" s="190">
        <f t="shared" ca="1" si="244"/>
        <v>0.93454447468960444</v>
      </c>
      <c r="M880" s="190">
        <f t="shared" ca="1" si="244"/>
        <v>0.90783109808927098</v>
      </c>
      <c r="N880" s="190">
        <f t="shared" ca="1" si="244"/>
        <v>0.87967096712276727</v>
      </c>
      <c r="O880" s="190">
        <f t="shared" ca="1" si="244"/>
        <v>0.85076495991261036</v>
      </c>
      <c r="P880" s="190">
        <f t="shared" ca="1" si="244"/>
        <v>0.82162450173303192</v>
      </c>
      <c r="Q880" s="190">
        <f t="shared" ca="1" si="244"/>
        <v>0.79261721582835309</v>
      </c>
      <c r="R880" s="190">
        <f t="shared" ca="1" si="244"/>
        <v>0.76400296191326311</v>
      </c>
      <c r="S880" s="190">
        <f t="shared" ca="1" si="244"/>
        <v>0.73596164374416451</v>
      </c>
      <c r="T880" s="190">
        <f t="shared" ca="1" si="244"/>
        <v>0.70861432298481031</v>
      </c>
      <c r="U880" s="190">
        <f t="shared" ca="1" si="244"/>
        <v>0.68203906505100553</v>
      </c>
      <c r="V880" s="190">
        <f t="shared" ca="1" si="244"/>
        <v>0.65628272935097187</v>
      </c>
      <c r="W880" s="187">
        <f t="shared" ca="1" si="244"/>
        <v>0.63136968491467627</v>
      </c>
      <c r="Y880" s="78">
        <f t="shared" ca="1" si="238"/>
        <v>12298644.548558317</v>
      </c>
      <c r="Z880" s="78">
        <f t="shared" ca="1" si="239"/>
        <v>12302254.514275901</v>
      </c>
      <c r="AA880" s="78">
        <f t="shared" ca="1" si="240"/>
        <v>3609.9657175838947</v>
      </c>
    </row>
    <row r="881" spans="1:27" ht="11.25" customHeight="1" x14ac:dyDescent="0.2">
      <c r="A881" s="222">
        <f t="shared" si="241"/>
        <v>871</v>
      </c>
      <c r="B881" s="220">
        <f t="shared" si="231"/>
        <v>1.95E-2</v>
      </c>
      <c r="C881" s="217">
        <f t="shared" si="232"/>
        <v>2.7675000000000004E-3</v>
      </c>
      <c r="D881" s="219">
        <f t="shared" ca="1" si="233"/>
        <v>0.75913960241289435</v>
      </c>
      <c r="E881" s="218">
        <f t="shared" ca="1" si="234"/>
        <v>0.70353758073977068</v>
      </c>
      <c r="F881" s="187">
        <f t="shared" ca="1" si="235"/>
        <v>3.4734384956601012E-3</v>
      </c>
      <c r="G881" s="217">
        <f t="shared" ca="1" si="236"/>
        <v>6.2409384956601012E-3</v>
      </c>
      <c r="H881" s="187">
        <f t="shared" ca="1" si="237"/>
        <v>2.5740938495660101E-2</v>
      </c>
      <c r="I881" s="191">
        <f t="shared" ref="I881:W890" ca="1" si="245">I$8*EXP(-$H881*I$9)</f>
        <v>0.98675891205612865</v>
      </c>
      <c r="J881" s="190">
        <f t="shared" ca="1" si="245"/>
        <v>0.95850151806176564</v>
      </c>
      <c r="K881" s="190">
        <f t="shared" ca="1" si="245"/>
        <v>0.92870447616954888</v>
      </c>
      <c r="L881" s="190">
        <f t="shared" ca="1" si="245"/>
        <v>0.89812419663276011</v>
      </c>
      <c r="M881" s="190">
        <f t="shared" ca="1" si="245"/>
        <v>0.8673069714105881</v>
      </c>
      <c r="N881" s="190">
        <f t="shared" ca="1" si="245"/>
        <v>0.83664225569850359</v>
      </c>
      <c r="O881" s="190">
        <f t="shared" ca="1" si="245"/>
        <v>0.80640347889948538</v>
      </c>
      <c r="P881" s="190">
        <f t="shared" ca="1" si="245"/>
        <v>0.77677883335258524</v>
      </c>
      <c r="Q881" s="190">
        <f t="shared" ca="1" si="245"/>
        <v>0.74789425961265754</v>
      </c>
      <c r="R881" s="190">
        <f t="shared" ca="1" si="245"/>
        <v>0.71983047813871814</v>
      </c>
      <c r="S881" s="190">
        <f t="shared" ca="1" si="245"/>
        <v>0.69263554026980823</v>
      </c>
      <c r="T881" s="190">
        <f t="shared" ca="1" si="245"/>
        <v>0.66633403870231578</v>
      </c>
      <c r="U881" s="190">
        <f t="shared" ca="1" si="245"/>
        <v>0.64093384417646149</v>
      </c>
      <c r="V881" s="190">
        <f t="shared" ca="1" si="245"/>
        <v>0.61643101908237852</v>
      </c>
      <c r="W881" s="187">
        <f t="shared" ca="1" si="245"/>
        <v>0.59281339233406982</v>
      </c>
      <c r="Y881" s="78">
        <f t="shared" ca="1" si="238"/>
        <v>11736093.214597778</v>
      </c>
      <c r="Z881" s="78">
        <f t="shared" ca="1" si="239"/>
        <v>11740110.726636948</v>
      </c>
      <c r="AA881" s="78">
        <f t="shared" ca="1" si="240"/>
        <v>4017.5120391696692</v>
      </c>
    </row>
    <row r="882" spans="1:27" ht="11.25" customHeight="1" x14ac:dyDescent="0.2">
      <c r="A882" s="222">
        <f t="shared" si="241"/>
        <v>872</v>
      </c>
      <c r="B882" s="220">
        <f t="shared" si="231"/>
        <v>1.95E-2</v>
      </c>
      <c r="C882" s="217">
        <f t="shared" si="232"/>
        <v>2.7675000000000004E-3</v>
      </c>
      <c r="D882" s="219">
        <f t="shared" ca="1" si="233"/>
        <v>0.80182697164590688</v>
      </c>
      <c r="E882" s="218">
        <f t="shared" ca="1" si="234"/>
        <v>0.84816505305311352</v>
      </c>
      <c r="F882" s="187">
        <f t="shared" ca="1" si="235"/>
        <v>4.1874794276810373E-3</v>
      </c>
      <c r="G882" s="217">
        <f t="shared" ca="1" si="236"/>
        <v>6.9549794276810382E-3</v>
      </c>
      <c r="H882" s="187">
        <f t="shared" ca="1" si="237"/>
        <v>2.645497942768104E-2</v>
      </c>
      <c r="I882" s="191">
        <f t="shared" ca="1" si="245"/>
        <v>0.98642945088834477</v>
      </c>
      <c r="J882" s="190">
        <f t="shared" ca="1" si="245"/>
        <v>0.95765837211170324</v>
      </c>
      <c r="K882" s="190">
        <f t="shared" ca="1" si="245"/>
        <v>0.92750196334158763</v>
      </c>
      <c r="L882" s="190">
        <f t="shared" ca="1" si="245"/>
        <v>0.89667800538984399</v>
      </c>
      <c r="M882" s="190">
        <f t="shared" ca="1" si="245"/>
        <v>0.86570280056177429</v>
      </c>
      <c r="N882" s="190">
        <f t="shared" ca="1" si="245"/>
        <v>0.83494294059663965</v>
      </c>
      <c r="O882" s="190">
        <f t="shared" ca="1" si="245"/>
        <v>0.80465465153727234</v>
      </c>
      <c r="P882" s="190">
        <f t="shared" ca="1" si="245"/>
        <v>0.77501330692503489</v>
      </c>
      <c r="Q882" s="190">
        <f t="shared" ca="1" si="245"/>
        <v>0.74613536680427883</v>
      </c>
      <c r="R882" s="190">
        <f t="shared" ca="1" si="245"/>
        <v>0.71809458177879071</v>
      </c>
      <c r="S882" s="190">
        <f t="shared" ca="1" si="245"/>
        <v>0.6909339047800902</v>
      </c>
      <c r="T882" s="190">
        <f t="shared" ca="1" si="245"/>
        <v>0.66467421591045805</v>
      </c>
      <c r="U882" s="190">
        <f t="shared" ca="1" si="245"/>
        <v>0.63932069443183204</v>
      </c>
      <c r="V882" s="190">
        <f t="shared" ca="1" si="245"/>
        <v>0.61486746077749155</v>
      </c>
      <c r="W882" s="187">
        <f t="shared" ca="1" si="245"/>
        <v>0.59130095040146413</v>
      </c>
      <c r="Y882" s="78">
        <f t="shared" ca="1" si="238"/>
        <v>11713908.666236605</v>
      </c>
      <c r="Z882" s="78">
        <f t="shared" ca="1" si="239"/>
        <v>11717942.480346523</v>
      </c>
      <c r="AA882" s="78">
        <f t="shared" ca="1" si="240"/>
        <v>4033.8141099177301</v>
      </c>
    </row>
    <row r="883" spans="1:27" ht="11.25" customHeight="1" x14ac:dyDescent="0.2">
      <c r="A883" s="222">
        <f t="shared" si="241"/>
        <v>873</v>
      </c>
      <c r="B883" s="220">
        <f t="shared" si="231"/>
        <v>1.95E-2</v>
      </c>
      <c r="C883" s="217">
        <f t="shared" si="232"/>
        <v>2.7675000000000004E-3</v>
      </c>
      <c r="D883" s="219">
        <f t="shared" ca="1" si="233"/>
        <v>0.3026348277625539</v>
      </c>
      <c r="E883" s="218">
        <f t="shared" ca="1" si="234"/>
        <v>-0.51683742042026382</v>
      </c>
      <c r="F883" s="187">
        <f t="shared" ca="1" si="235"/>
        <v>-2.5516803099526683E-3</v>
      </c>
      <c r="G883" s="217">
        <f t="shared" ca="1" si="236"/>
        <v>2.1581969004733212E-4</v>
      </c>
      <c r="H883" s="187">
        <f t="shared" ca="1" si="237"/>
        <v>1.9715819690047331E-2</v>
      </c>
      <c r="I883" s="191">
        <f t="shared" ca="1" si="245"/>
        <v>0.98954330978119442</v>
      </c>
      <c r="J883" s="190">
        <f t="shared" ca="1" si="245"/>
        <v>0.96564565613631248</v>
      </c>
      <c r="K883" s="190">
        <f t="shared" ca="1" si="245"/>
        <v>0.93891363029570163</v>
      </c>
      <c r="L883" s="190">
        <f t="shared" ca="1" si="245"/>
        <v>0.91042049200452269</v>
      </c>
      <c r="M883" s="190">
        <f t="shared" ca="1" si="245"/>
        <v>0.88096196968932838</v>
      </c>
      <c r="N883" s="190">
        <f t="shared" ca="1" si="245"/>
        <v>0.85111958888467265</v>
      </c>
      <c r="O883" s="190">
        <f t="shared" ca="1" si="245"/>
        <v>0.82131235303177141</v>
      </c>
      <c r="P883" s="190">
        <f t="shared" ca="1" si="245"/>
        <v>0.79183750841591305</v>
      </c>
      <c r="Q883" s="190">
        <f t="shared" ca="1" si="245"/>
        <v>0.76290197130634962</v>
      </c>
      <c r="R883" s="190">
        <f t="shared" ca="1" si="245"/>
        <v>0.734646171797114</v>
      </c>
      <c r="S883" s="190">
        <f t="shared" ca="1" si="245"/>
        <v>0.70716193742897504</v>
      </c>
      <c r="T883" s="190">
        <f t="shared" ca="1" si="245"/>
        <v>0.68050579351770135</v>
      </c>
      <c r="U883" s="190">
        <f t="shared" ca="1" si="245"/>
        <v>0.65470879201748544</v>
      </c>
      <c r="V883" s="190">
        <f t="shared" ca="1" si="245"/>
        <v>0.62978373924162456</v>
      </c>
      <c r="W883" s="187">
        <f t="shared" ca="1" si="245"/>
        <v>0.60573048975501032</v>
      </c>
      <c r="Y883" s="78">
        <f t="shared" ca="1" si="238"/>
        <v>11925193.403303677</v>
      </c>
      <c r="Z883" s="78">
        <f t="shared" ca="1" si="239"/>
        <v>11929072.557300633</v>
      </c>
      <c r="AA883" s="78">
        <f t="shared" ca="1" si="240"/>
        <v>3879.1539969556034</v>
      </c>
    </row>
    <row r="884" spans="1:27" ht="11.25" customHeight="1" x14ac:dyDescent="0.2">
      <c r="A884" s="222">
        <f t="shared" si="241"/>
        <v>874</v>
      </c>
      <c r="B884" s="220">
        <f t="shared" si="231"/>
        <v>1.95E-2</v>
      </c>
      <c r="C884" s="217">
        <f t="shared" si="232"/>
        <v>2.7675000000000004E-3</v>
      </c>
      <c r="D884" s="219">
        <f t="shared" ca="1" si="233"/>
        <v>0.48394452594590465</v>
      </c>
      <c r="E884" s="218">
        <f t="shared" ca="1" si="234"/>
        <v>-4.0255975344347501E-2</v>
      </c>
      <c r="F884" s="187">
        <f t="shared" ca="1" si="235"/>
        <v>-1.9874795358390464E-4</v>
      </c>
      <c r="G884" s="217">
        <f t="shared" ca="1" si="236"/>
        <v>2.5687520464160959E-3</v>
      </c>
      <c r="H884" s="187">
        <f t="shared" ca="1" si="237"/>
        <v>2.2068752046416097E-2</v>
      </c>
      <c r="I884" s="191">
        <f t="shared" ca="1" si="245"/>
        <v>0.98845501160679206</v>
      </c>
      <c r="J884" s="190">
        <f t="shared" ca="1" si="245"/>
        <v>0.96284940867737323</v>
      </c>
      <c r="K884" s="190">
        <f t="shared" ca="1" si="245"/>
        <v>0.93491345806452608</v>
      </c>
      <c r="L884" s="190">
        <f t="shared" ca="1" si="245"/>
        <v>0.90559862799776003</v>
      </c>
      <c r="M884" s="190">
        <f t="shared" ca="1" si="245"/>
        <v>0.87560401313899128</v>
      </c>
      <c r="N884" s="190">
        <f t="shared" ca="1" si="245"/>
        <v>0.84543631697486288</v>
      </c>
      <c r="O884" s="190">
        <f t="shared" ca="1" si="245"/>
        <v>0.81545760746226792</v>
      </c>
      <c r="P884" s="190">
        <f t="shared" ca="1" si="245"/>
        <v>0.7859223542925432</v>
      </c>
      <c r="Q884" s="190">
        <f t="shared" ca="1" si="245"/>
        <v>0.75700564228167511</v>
      </c>
      <c r="R884" s="190">
        <f t="shared" ca="1" si="245"/>
        <v>0.72882439185946535</v>
      </c>
      <c r="S884" s="190">
        <f t="shared" ca="1" si="245"/>
        <v>0.70145317342093971</v>
      </c>
      <c r="T884" s="190">
        <f t="shared" ca="1" si="245"/>
        <v>0.67493591229865113</v>
      </c>
      <c r="U884" s="190">
        <f t="shared" ca="1" si="245"/>
        <v>0.64929450695536861</v>
      </c>
      <c r="V884" s="190">
        <f t="shared" ca="1" si="245"/>
        <v>0.62453514823751755</v>
      </c>
      <c r="W884" s="187">
        <f t="shared" ca="1" si="245"/>
        <v>0.60065293709941947</v>
      </c>
      <c r="Y884" s="78">
        <f t="shared" ca="1" si="238"/>
        <v>11850938.510368153</v>
      </c>
      <c r="Z884" s="78">
        <f t="shared" ca="1" si="239"/>
        <v>11854871.857087985</v>
      </c>
      <c r="AA884" s="78">
        <f t="shared" ca="1" si="240"/>
        <v>3933.3467198312283</v>
      </c>
    </row>
    <row r="885" spans="1:27" ht="11.25" customHeight="1" x14ac:dyDescent="0.2">
      <c r="A885" s="222">
        <f t="shared" si="241"/>
        <v>875</v>
      </c>
      <c r="B885" s="220">
        <f t="shared" si="231"/>
        <v>1.95E-2</v>
      </c>
      <c r="C885" s="217">
        <f t="shared" si="232"/>
        <v>2.7675000000000004E-3</v>
      </c>
      <c r="D885" s="219">
        <f t="shared" ca="1" si="233"/>
        <v>0.95353153667743962</v>
      </c>
      <c r="E885" s="218">
        <f t="shared" ca="1" si="234"/>
        <v>1.6801048026402257</v>
      </c>
      <c r="F885" s="187">
        <f t="shared" ca="1" si="235"/>
        <v>8.2948528379929443E-3</v>
      </c>
      <c r="G885" s="217">
        <f t="shared" ca="1" si="236"/>
        <v>1.1062352837992945E-2</v>
      </c>
      <c r="H885" s="187">
        <f t="shared" ca="1" si="237"/>
        <v>3.0562352837992947E-2</v>
      </c>
      <c r="I885" s="191">
        <f t="shared" ca="1" si="245"/>
        <v>0.98453642852927481</v>
      </c>
      <c r="J885" s="190">
        <f t="shared" ca="1" si="245"/>
        <v>0.95282273235456605</v>
      </c>
      <c r="K885" s="190">
        <f t="shared" ca="1" si="245"/>
        <v>0.9206149327826525</v>
      </c>
      <c r="L885" s="190">
        <f t="shared" ca="1" si="245"/>
        <v>0.88840419779933222</v>
      </c>
      <c r="M885" s="190">
        <f t="shared" ca="1" si="245"/>
        <v>0.85653259191503739</v>
      </c>
      <c r="N885" s="190">
        <f t="shared" ca="1" si="245"/>
        <v>0.82523479536872557</v>
      </c>
      <c r="O885" s="190">
        <f t="shared" ca="1" si="245"/>
        <v>0.7946682850581559</v>
      </c>
      <c r="P885" s="190">
        <f t="shared" ca="1" si="245"/>
        <v>0.76493513133643842</v>
      </c>
      <c r="Q885" s="190">
        <f t="shared" ca="1" si="245"/>
        <v>0.73609773382383192</v>
      </c>
      <c r="R885" s="190">
        <f t="shared" ca="1" si="245"/>
        <v>0.7081901835827038</v>
      </c>
      <c r="S885" s="190">
        <f t="shared" ca="1" si="245"/>
        <v>0.68122646962096389</v>
      </c>
      <c r="T885" s="190">
        <f t="shared" ca="1" si="245"/>
        <v>0.65520640701713562</v>
      </c>
      <c r="U885" s="190">
        <f t="shared" ca="1" si="245"/>
        <v>0.63011991854824412</v>
      </c>
      <c r="V885" s="190">
        <f t="shared" ca="1" si="245"/>
        <v>0.60595012535701642</v>
      </c>
      <c r="W885" s="187">
        <f t="shared" ca="1" si="245"/>
        <v>0.58267557547779825</v>
      </c>
      <c r="Y885" s="78">
        <f t="shared" ca="1" si="238"/>
        <v>11587215.508571878</v>
      </c>
      <c r="Z885" s="78">
        <f t="shared" ca="1" si="239"/>
        <v>11591342.655209007</v>
      </c>
      <c r="AA885" s="78">
        <f t="shared" ca="1" si="240"/>
        <v>4127.146637128666</v>
      </c>
    </row>
    <row r="886" spans="1:27" ht="11.25" customHeight="1" x14ac:dyDescent="0.2">
      <c r="A886" s="222">
        <f t="shared" si="241"/>
        <v>876</v>
      </c>
      <c r="B886" s="220">
        <f t="shared" si="231"/>
        <v>1.95E-2</v>
      </c>
      <c r="C886" s="217">
        <f t="shared" si="232"/>
        <v>2.7675000000000004E-3</v>
      </c>
      <c r="D886" s="219">
        <f t="shared" ca="1" si="233"/>
        <v>0.71119778997965066</v>
      </c>
      <c r="E886" s="218">
        <f t="shared" ca="1" si="234"/>
        <v>0.55688731784572409</v>
      </c>
      <c r="F886" s="187">
        <f t="shared" ca="1" si="235"/>
        <v>2.7494108353334971E-3</v>
      </c>
      <c r="G886" s="217">
        <f t="shared" ca="1" si="236"/>
        <v>5.5169108353334976E-3</v>
      </c>
      <c r="H886" s="187">
        <f t="shared" ca="1" si="237"/>
        <v>2.5016910835333497E-2</v>
      </c>
      <c r="I886" s="191">
        <f t="shared" ca="1" si="245"/>
        <v>0.98709309349525498</v>
      </c>
      <c r="J886" s="190">
        <f t="shared" ca="1" si="245"/>
        <v>0.9593572144059872</v>
      </c>
      <c r="K886" s="190">
        <f t="shared" ca="1" si="245"/>
        <v>0.9299253995342267</v>
      </c>
      <c r="L886" s="190">
        <f t="shared" ca="1" si="245"/>
        <v>0.89959299625738576</v>
      </c>
      <c r="M886" s="190">
        <f t="shared" ca="1" si="245"/>
        <v>0.86893661378572484</v>
      </c>
      <c r="N886" s="190">
        <f t="shared" ca="1" si="245"/>
        <v>0.83836886923793108</v>
      </c>
      <c r="O886" s="190">
        <f t="shared" ca="1" si="245"/>
        <v>0.80818064676571832</v>
      </c>
      <c r="P886" s="190">
        <f t="shared" ca="1" si="245"/>
        <v>0.77857315959766737</v>
      </c>
      <c r="Q886" s="190">
        <f t="shared" ca="1" si="245"/>
        <v>0.74968198641233308</v>
      </c>
      <c r="R886" s="190">
        <f t="shared" ca="1" si="245"/>
        <v>0.72159493790259266</v>
      </c>
      <c r="S886" s="190">
        <f t="shared" ca="1" si="245"/>
        <v>0.69436525437078778</v>
      </c>
      <c r="T886" s="190">
        <f t="shared" ca="1" si="245"/>
        <v>0.66802130844594199</v>
      </c>
      <c r="U886" s="190">
        <f t="shared" ca="1" si="245"/>
        <v>0.64257371195556801</v>
      </c>
      <c r="V886" s="190">
        <f t="shared" ca="1" si="245"/>
        <v>0.6180205054995106</v>
      </c>
      <c r="W886" s="187">
        <f t="shared" ca="1" si="245"/>
        <v>0.59435093774184578</v>
      </c>
      <c r="Y886" s="78">
        <f t="shared" ca="1" si="238"/>
        <v>11758636.635408476</v>
      </c>
      <c r="Z886" s="78">
        <f t="shared" ca="1" si="239"/>
        <v>11762637.595517602</v>
      </c>
      <c r="AA886" s="78">
        <f t="shared" ca="1" si="240"/>
        <v>4000.9601091258228</v>
      </c>
    </row>
    <row r="887" spans="1:27" ht="11.25" customHeight="1" x14ac:dyDescent="0.2">
      <c r="A887" s="222">
        <f t="shared" si="241"/>
        <v>877</v>
      </c>
      <c r="B887" s="220">
        <f t="shared" si="231"/>
        <v>1.95E-2</v>
      </c>
      <c r="C887" s="217">
        <f t="shared" si="232"/>
        <v>2.7675000000000004E-3</v>
      </c>
      <c r="D887" s="219">
        <f t="shared" ca="1" si="233"/>
        <v>0.46731057571745327</v>
      </c>
      <c r="E887" s="218">
        <f t="shared" ca="1" si="234"/>
        <v>-8.2032145176737875E-2</v>
      </c>
      <c r="F887" s="187">
        <f t="shared" ca="1" si="235"/>
        <v>-4.0500126608567427E-4</v>
      </c>
      <c r="G887" s="217">
        <f t="shared" ca="1" si="236"/>
        <v>2.3624987339143262E-3</v>
      </c>
      <c r="H887" s="187">
        <f t="shared" ca="1" si="237"/>
        <v>2.1862498733914326E-2</v>
      </c>
      <c r="I887" s="191">
        <f t="shared" ca="1" si="245"/>
        <v>0.98855036175344835</v>
      </c>
      <c r="J887" s="190">
        <f t="shared" ca="1" si="245"/>
        <v>0.96309419797675822</v>
      </c>
      <c r="K887" s="190">
        <f t="shared" ca="1" si="245"/>
        <v>0.93526342257606565</v>
      </c>
      <c r="L887" s="190">
        <f t="shared" ca="1" si="245"/>
        <v>0.90602027972979193</v>
      </c>
      <c r="M887" s="190">
        <f t="shared" ca="1" si="245"/>
        <v>0.876072374891115</v>
      </c>
      <c r="N887" s="190">
        <f t="shared" ca="1" si="245"/>
        <v>0.84593297997144046</v>
      </c>
      <c r="O887" s="190">
        <f t="shared" ca="1" si="245"/>
        <v>0.81596914945374022</v>
      </c>
      <c r="P887" s="190">
        <f t="shared" ca="1" si="245"/>
        <v>0.7864390930748818</v>
      </c>
      <c r="Q887" s="190">
        <f t="shared" ca="1" si="245"/>
        <v>0.75752067520952393</v>
      </c>
      <c r="R887" s="190">
        <f t="shared" ca="1" si="245"/>
        <v>0.72933286723002277</v>
      </c>
      <c r="S887" s="190">
        <f t="shared" ca="1" si="245"/>
        <v>0.70195174393569282</v>
      </c>
      <c r="T887" s="190">
        <f t="shared" ca="1" si="245"/>
        <v>0.67542232846930939</v>
      </c>
      <c r="U887" s="190">
        <f t="shared" ca="1" si="245"/>
        <v>0.64976731647734187</v>
      </c>
      <c r="V887" s="190">
        <f t="shared" ca="1" si="245"/>
        <v>0.6249934747542395</v>
      </c>
      <c r="W887" s="187">
        <f t="shared" ca="1" si="245"/>
        <v>0.60109631798879615</v>
      </c>
      <c r="Y887" s="78">
        <f t="shared" ca="1" si="238"/>
        <v>11857426.583492169</v>
      </c>
      <c r="Z887" s="78">
        <f t="shared" ca="1" si="239"/>
        <v>11861355.18762034</v>
      </c>
      <c r="AA887" s="78">
        <f t="shared" ca="1" si="240"/>
        <v>3928.6041281707585</v>
      </c>
    </row>
    <row r="888" spans="1:27" ht="11.25" customHeight="1" x14ac:dyDescent="0.2">
      <c r="A888" s="222">
        <f t="shared" si="241"/>
        <v>878</v>
      </c>
      <c r="B888" s="220">
        <f t="shared" si="231"/>
        <v>1.95E-2</v>
      </c>
      <c r="C888" s="217">
        <f t="shared" si="232"/>
        <v>2.7675000000000004E-3</v>
      </c>
      <c r="D888" s="219">
        <f t="shared" ca="1" si="233"/>
        <v>0.18651274820747143</v>
      </c>
      <c r="E888" s="218">
        <f t="shared" ca="1" si="234"/>
        <v>-0.89082046107788859</v>
      </c>
      <c r="F888" s="187">
        <f t="shared" ca="1" si="235"/>
        <v>-4.3980736309438551E-3</v>
      </c>
      <c r="G888" s="217">
        <f t="shared" ca="1" si="236"/>
        <v>-1.6305736309438546E-3</v>
      </c>
      <c r="H888" s="187">
        <f t="shared" ca="1" si="237"/>
        <v>1.7869426369056144E-2</v>
      </c>
      <c r="I888" s="191">
        <f t="shared" ca="1" si="245"/>
        <v>0.99039815823190802</v>
      </c>
      <c r="J888" s="190">
        <f t="shared" ca="1" si="245"/>
        <v>0.96784561308145567</v>
      </c>
      <c r="K888" s="190">
        <f t="shared" ca="1" si="245"/>
        <v>0.94206462726389961</v>
      </c>
      <c r="L888" s="190">
        <f t="shared" ca="1" si="245"/>
        <v>0.91422227708426662</v>
      </c>
      <c r="M888" s="190">
        <f t="shared" ca="1" si="245"/>
        <v>0.88518941444937671</v>
      </c>
      <c r="N888" s="190">
        <f t="shared" ca="1" si="245"/>
        <v>0.8556061066240388</v>
      </c>
      <c r="O888" s="190">
        <f t="shared" ca="1" si="245"/>
        <v>0.82593610981972443</v>
      </c>
      <c r="P888" s="190">
        <f t="shared" ca="1" si="245"/>
        <v>0.79651040703602816</v>
      </c>
      <c r="Q888" s="190">
        <f t="shared" ca="1" si="245"/>
        <v>0.76756108152667091</v>
      </c>
      <c r="R888" s="190">
        <f t="shared" ca="1" si="245"/>
        <v>0.73924718536479905</v>
      </c>
      <c r="S888" s="190">
        <f t="shared" ca="1" si="245"/>
        <v>0.7116742345751742</v>
      </c>
      <c r="T888" s="190">
        <f t="shared" ca="1" si="245"/>
        <v>0.68490875954428687</v>
      </c>
      <c r="U888" s="190">
        <f t="shared" ca="1" si="245"/>
        <v>0.65898908664017786</v>
      </c>
      <c r="V888" s="190">
        <f t="shared" ca="1" si="245"/>
        <v>0.63393328308596641</v>
      </c>
      <c r="W888" s="187">
        <f t="shared" ca="1" si="245"/>
        <v>0.60974498583333159</v>
      </c>
      <c r="Y888" s="78">
        <f t="shared" ca="1" si="238"/>
        <v>11983831.330161106</v>
      </c>
      <c r="Z888" s="78">
        <f t="shared" ca="1" si="239"/>
        <v>11987667.828540441</v>
      </c>
      <c r="AA888" s="78">
        <f t="shared" ca="1" si="240"/>
        <v>3836.4983793348074</v>
      </c>
    </row>
    <row r="889" spans="1:27" ht="11.25" customHeight="1" x14ac:dyDescent="0.2">
      <c r="A889" s="222">
        <f t="shared" si="241"/>
        <v>879</v>
      </c>
      <c r="B889" s="220">
        <f t="shared" si="231"/>
        <v>1.95E-2</v>
      </c>
      <c r="C889" s="217">
        <f t="shared" si="232"/>
        <v>2.7675000000000004E-3</v>
      </c>
      <c r="D889" s="219">
        <f t="shared" ca="1" si="233"/>
        <v>0.86022438267162671</v>
      </c>
      <c r="E889" s="218">
        <f t="shared" ca="1" si="234"/>
        <v>1.0813280042293736</v>
      </c>
      <c r="F889" s="187">
        <f t="shared" ca="1" si="235"/>
        <v>5.338629263238864E-3</v>
      </c>
      <c r="G889" s="217">
        <f t="shared" ca="1" si="236"/>
        <v>8.1061292632388648E-3</v>
      </c>
      <c r="H889" s="187">
        <f t="shared" ca="1" si="237"/>
        <v>2.7606129263238865E-2</v>
      </c>
      <c r="I889" s="191">
        <f t="shared" ca="1" si="245"/>
        <v>0.98589853763515733</v>
      </c>
      <c r="J889" s="190">
        <f t="shared" ca="1" si="245"/>
        <v>0.9563006454378663</v>
      </c>
      <c r="K889" s="190">
        <f t="shared" ca="1" si="245"/>
        <v>0.92556659523121132</v>
      </c>
      <c r="L889" s="190">
        <f t="shared" ca="1" si="245"/>
        <v>0.8943514122123809</v>
      </c>
      <c r="M889" s="190">
        <f t="shared" ca="1" si="245"/>
        <v>0.86312286203336253</v>
      </c>
      <c r="N889" s="190">
        <f t="shared" ca="1" si="245"/>
        <v>0.83221063345766855</v>
      </c>
      <c r="O889" s="190">
        <f t="shared" ca="1" si="245"/>
        <v>0.80184324038346211</v>
      </c>
      <c r="P889" s="190">
        <f t="shared" ca="1" si="245"/>
        <v>0.77217543742714223</v>
      </c>
      <c r="Q889" s="190">
        <f t="shared" ca="1" si="245"/>
        <v>0.74330845202180984</v>
      </c>
      <c r="R889" s="190">
        <f t="shared" ca="1" si="245"/>
        <v>0.71530484532996497</v>
      </c>
      <c r="S889" s="190">
        <f t="shared" ca="1" si="245"/>
        <v>0.68819939039005851</v>
      </c>
      <c r="T889" s="190">
        <f t="shared" ca="1" si="245"/>
        <v>0.66200701367089199</v>
      </c>
      <c r="U889" s="190">
        <f t="shared" ca="1" si="245"/>
        <v>0.63672857991330079</v>
      </c>
      <c r="V889" s="190">
        <f t="shared" ca="1" si="245"/>
        <v>0.61235509747364192</v>
      </c>
      <c r="W889" s="187">
        <f t="shared" ca="1" si="245"/>
        <v>0.5888707692869285</v>
      </c>
      <c r="Y889" s="78">
        <f t="shared" ca="1" si="238"/>
        <v>11678243.511904849</v>
      </c>
      <c r="Z889" s="78">
        <f t="shared" ca="1" si="239"/>
        <v>11682303.561201705</v>
      </c>
      <c r="AA889" s="78">
        <f t="shared" ca="1" si="240"/>
        <v>4060.0492968559265</v>
      </c>
    </row>
    <row r="890" spans="1:27" ht="11.25" customHeight="1" x14ac:dyDescent="0.2">
      <c r="A890" s="222">
        <f t="shared" si="241"/>
        <v>880</v>
      </c>
      <c r="B890" s="220">
        <f t="shared" si="231"/>
        <v>1.95E-2</v>
      </c>
      <c r="C890" s="217">
        <f t="shared" si="232"/>
        <v>2.7675000000000004E-3</v>
      </c>
      <c r="D890" s="219">
        <f t="shared" ca="1" si="233"/>
        <v>0.33030520791635709</v>
      </c>
      <c r="E890" s="218">
        <f t="shared" ca="1" si="234"/>
        <v>-0.43907055219835223</v>
      </c>
      <c r="F890" s="187">
        <f t="shared" ca="1" si="235"/>
        <v>-2.1677371615498719E-3</v>
      </c>
      <c r="G890" s="217">
        <f t="shared" ca="1" si="236"/>
        <v>5.9976283845012855E-4</v>
      </c>
      <c r="H890" s="187">
        <f t="shared" ca="1" si="237"/>
        <v>2.0099762838450129E-2</v>
      </c>
      <c r="I890" s="191">
        <f t="shared" ca="1" si="245"/>
        <v>0.98936564337488686</v>
      </c>
      <c r="J890" s="190">
        <f t="shared" ca="1" si="245"/>
        <v>0.96518882058711264</v>
      </c>
      <c r="K890" s="190">
        <f t="shared" ca="1" si="245"/>
        <v>0.93825972977660488</v>
      </c>
      <c r="L890" s="190">
        <f t="shared" ca="1" si="245"/>
        <v>0.90963192806958693</v>
      </c>
      <c r="M890" s="190">
        <f t="shared" ca="1" si="245"/>
        <v>0.88008544418117596</v>
      </c>
      <c r="N890" s="190">
        <f t="shared" ca="1" si="245"/>
        <v>0.85018961110651969</v>
      </c>
      <c r="O890" s="190">
        <f t="shared" ca="1" si="245"/>
        <v>0.82035413443265326</v>
      </c>
      <c r="P890" s="190">
        <f t="shared" ca="1" si="245"/>
        <v>0.7908692638184398</v>
      </c>
      <c r="Q890" s="190">
        <f t="shared" ca="1" si="245"/>
        <v>0.76193670306321837</v>
      </c>
      <c r="R890" s="190">
        <f t="shared" ca="1" si="245"/>
        <v>0.733693029160704</v>
      </c>
      <c r="S890" s="190">
        <f t="shared" ca="1" si="245"/>
        <v>0.7062272394514022</v>
      </c>
      <c r="T890" s="190">
        <f t="shared" ca="1" si="245"/>
        <v>0.67959379179887569</v>
      </c>
      <c r="U890" s="190">
        <f t="shared" ca="1" si="245"/>
        <v>0.65382223563306519</v>
      </c>
      <c r="V890" s="190">
        <f t="shared" ca="1" si="245"/>
        <v>0.62892429101485359</v>
      </c>
      <c r="W890" s="187">
        <f t="shared" ca="1" si="245"/>
        <v>0.6048990317675067</v>
      </c>
      <c r="Y890" s="78">
        <f t="shared" ca="1" si="238"/>
        <v>11913040.897236606</v>
      </c>
      <c r="Z890" s="78">
        <f t="shared" ca="1" si="239"/>
        <v>11916928.907255182</v>
      </c>
      <c r="AA890" s="78">
        <f t="shared" ca="1" si="240"/>
        <v>3888.0100185759366</v>
      </c>
    </row>
    <row r="891" spans="1:27" ht="11.25" customHeight="1" x14ac:dyDescent="0.2">
      <c r="A891" s="222">
        <f t="shared" si="241"/>
        <v>881</v>
      </c>
      <c r="B891" s="220">
        <f t="shared" si="231"/>
        <v>1.95E-2</v>
      </c>
      <c r="C891" s="217">
        <f t="shared" si="232"/>
        <v>2.7675000000000004E-3</v>
      </c>
      <c r="D891" s="219">
        <f t="shared" ca="1" si="233"/>
        <v>0.10395180055940556</v>
      </c>
      <c r="E891" s="218">
        <f t="shared" ca="1" si="234"/>
        <v>-1.259350940805795</v>
      </c>
      <c r="F891" s="187">
        <f t="shared" ca="1" si="235"/>
        <v>-6.2175470892984206E-3</v>
      </c>
      <c r="G891" s="217">
        <f t="shared" ca="1" si="236"/>
        <v>-3.4500470892984201E-3</v>
      </c>
      <c r="H891" s="187">
        <f t="shared" ca="1" si="237"/>
        <v>1.6049952910701579E-2</v>
      </c>
      <c r="I891" s="191">
        <f t="shared" ref="I891:W900" ca="1" si="246">I$8*EXP(-$H891*I$9)</f>
        <v>0.99124126566083837</v>
      </c>
      <c r="J891" s="190">
        <f t="shared" ca="1" si="246"/>
        <v>0.97001839817473001</v>
      </c>
      <c r="K891" s="190">
        <f t="shared" ca="1" si="246"/>
        <v>0.94518002808379831</v>
      </c>
      <c r="L891" s="190">
        <f t="shared" ca="1" si="246"/>
        <v>0.9179841631598733</v>
      </c>
      <c r="M891" s="190">
        <f t="shared" ca="1" si="246"/>
        <v>0.88937506848188019</v>
      </c>
      <c r="N891" s="190">
        <f t="shared" ca="1" si="246"/>
        <v>0.8600503468255607</v>
      </c>
      <c r="O891" s="190">
        <f t="shared" ca="1" si="246"/>
        <v>0.83051791685870435</v>
      </c>
      <c r="P891" s="190">
        <f t="shared" ca="1" si="246"/>
        <v>0.80114215160887514</v>
      </c>
      <c r="Q891" s="190">
        <f t="shared" ca="1" si="246"/>
        <v>0.77218009684533329</v>
      </c>
      <c r="R891" s="190">
        <f t="shared" ca="1" si="246"/>
        <v>0.74380930522598088</v>
      </c>
      <c r="S891" s="190">
        <f t="shared" ca="1" si="246"/>
        <v>0.71614890860091618</v>
      </c>
      <c r="T891" s="190">
        <f t="shared" ca="1" si="246"/>
        <v>0.68927539857554043</v>
      </c>
      <c r="U891" s="190">
        <f t="shared" ca="1" si="246"/>
        <v>0.66323434928473124</v>
      </c>
      <c r="V891" s="190">
        <f t="shared" ca="1" si="246"/>
        <v>0.63804907262160149</v>
      </c>
      <c r="W891" s="187">
        <f t="shared" ca="1" si="246"/>
        <v>0.61372697807162668</v>
      </c>
      <c r="Y891" s="78">
        <f t="shared" ca="1" si="238"/>
        <v>12041933.44807999</v>
      </c>
      <c r="Z891" s="78">
        <f t="shared" ca="1" si="239"/>
        <v>12045727.811397728</v>
      </c>
      <c r="AA891" s="78">
        <f t="shared" ca="1" si="240"/>
        <v>3794.3633177373558</v>
      </c>
    </row>
    <row r="892" spans="1:27" ht="11.25" customHeight="1" x14ac:dyDescent="0.2">
      <c r="A892" s="222">
        <f t="shared" si="241"/>
        <v>882</v>
      </c>
      <c r="B892" s="220">
        <f t="shared" si="231"/>
        <v>1.95E-2</v>
      </c>
      <c r="C892" s="217">
        <f t="shared" si="232"/>
        <v>2.7675000000000004E-3</v>
      </c>
      <c r="D892" s="219">
        <f t="shared" ca="1" si="233"/>
        <v>0.25319232836458416</v>
      </c>
      <c r="E892" s="218">
        <f t="shared" ca="1" si="234"/>
        <v>-0.664477637880453</v>
      </c>
      <c r="F892" s="187">
        <f t="shared" ca="1" si="235"/>
        <v>-3.280595479337962E-3</v>
      </c>
      <c r="G892" s="217">
        <f t="shared" ca="1" si="236"/>
        <v>-5.1309547933796155E-4</v>
      </c>
      <c r="H892" s="187">
        <f t="shared" ca="1" si="237"/>
        <v>1.898690452066204E-2</v>
      </c>
      <c r="I892" s="191">
        <f t="shared" ca="1" si="246"/>
        <v>0.9898806968250905</v>
      </c>
      <c r="J892" s="190">
        <f t="shared" ca="1" si="246"/>
        <v>0.9665135523651639</v>
      </c>
      <c r="K892" s="190">
        <f t="shared" ca="1" si="246"/>
        <v>0.94015631303607816</v>
      </c>
      <c r="L892" s="190">
        <f t="shared" ca="1" si="246"/>
        <v>0.91191946015953407</v>
      </c>
      <c r="M892" s="190">
        <f t="shared" ca="1" si="246"/>
        <v>0.88262845394641043</v>
      </c>
      <c r="N892" s="190">
        <f t="shared" ca="1" si="246"/>
        <v>0.85288794930635181</v>
      </c>
      <c r="O892" s="190">
        <f t="shared" ca="1" si="246"/>
        <v>0.82313460938318783</v>
      </c>
      <c r="P892" s="190">
        <f t="shared" ca="1" si="246"/>
        <v>0.79367898122415548</v>
      </c>
      <c r="Q892" s="190">
        <f t="shared" ca="1" si="246"/>
        <v>0.7647378966598406</v>
      </c>
      <c r="R892" s="190">
        <f t="shared" ca="1" si="246"/>
        <v>0.73645911904998884</v>
      </c>
      <c r="S892" s="190">
        <f t="shared" ca="1" si="246"/>
        <v>0.70893986440189105</v>
      </c>
      <c r="T892" s="190">
        <f t="shared" ca="1" si="246"/>
        <v>0.68224059540331916</v>
      </c>
      <c r="U892" s="190">
        <f t="shared" ca="1" si="246"/>
        <v>0.65639522613054802</v>
      </c>
      <c r="V892" s="190">
        <f t="shared" ca="1" si="246"/>
        <v>0.63141863243793195</v>
      </c>
      <c r="W892" s="187">
        <f t="shared" ca="1" si="246"/>
        <v>0.60731215658825932</v>
      </c>
      <c r="Y892" s="78">
        <f t="shared" ca="1" si="238"/>
        <v>11948303.506917754</v>
      </c>
      <c r="Z892" s="78">
        <f t="shared" ca="1" si="239"/>
        <v>11952165.834400956</v>
      </c>
      <c r="AA892" s="78">
        <f t="shared" ca="1" si="240"/>
        <v>3862.3274832013994</v>
      </c>
    </row>
    <row r="893" spans="1:27" ht="11.25" customHeight="1" x14ac:dyDescent="0.2">
      <c r="A893" s="222">
        <f t="shared" si="241"/>
        <v>883</v>
      </c>
      <c r="B893" s="220">
        <f t="shared" si="231"/>
        <v>1.95E-2</v>
      </c>
      <c r="C893" s="217">
        <f t="shared" si="232"/>
        <v>2.7675000000000004E-3</v>
      </c>
      <c r="D893" s="219">
        <f t="shared" ca="1" si="233"/>
        <v>0.28384150859156876</v>
      </c>
      <c r="E893" s="218">
        <f t="shared" ca="1" si="234"/>
        <v>-0.57146715702957696</v>
      </c>
      <c r="F893" s="187">
        <f t="shared" ca="1" si="235"/>
        <v>-2.8213930237312762E-3</v>
      </c>
      <c r="G893" s="217">
        <f t="shared" ca="1" si="236"/>
        <v>-5.3893023731275795E-5</v>
      </c>
      <c r="H893" s="187">
        <f t="shared" ca="1" si="237"/>
        <v>1.9446106976268723E-2</v>
      </c>
      <c r="I893" s="191">
        <f t="shared" ca="1" si="246"/>
        <v>0.98966813610941196</v>
      </c>
      <c r="J893" s="190">
        <f t="shared" ca="1" si="246"/>
        <v>0.96596670365927895</v>
      </c>
      <c r="K893" s="190">
        <f t="shared" ca="1" si="246"/>
        <v>0.93937325538994421</v>
      </c>
      <c r="L893" s="190">
        <f t="shared" ca="1" si="246"/>
        <v>0.91097485182691817</v>
      </c>
      <c r="M893" s="190">
        <f t="shared" ca="1" si="246"/>
        <v>0.88157823405681601</v>
      </c>
      <c r="N893" s="190">
        <f t="shared" ca="1" si="246"/>
        <v>0.85177348870735448</v>
      </c>
      <c r="O893" s="190">
        <f t="shared" ca="1" si="246"/>
        <v>0.82198615247193452</v>
      </c>
      <c r="P893" s="190">
        <f t="shared" ca="1" si="246"/>
        <v>0.79251839047567751</v>
      </c>
      <c r="Q893" s="190">
        <f t="shared" ca="1" si="246"/>
        <v>0.76358078492847137</v>
      </c>
      <c r="R893" s="190">
        <f t="shared" ca="1" si="246"/>
        <v>0.73531647659946731</v>
      </c>
      <c r="S893" s="190">
        <f t="shared" ca="1" si="246"/>
        <v>0.70781928452258602</v>
      </c>
      <c r="T893" s="190">
        <f t="shared" ca="1" si="246"/>
        <v>0.68114718903483784</v>
      </c>
      <c r="U893" s="190">
        <f t="shared" ca="1" si="246"/>
        <v>0.65533229966631978</v>
      </c>
      <c r="V893" s="190">
        <f t="shared" ca="1" si="246"/>
        <v>0.63038818738583202</v>
      </c>
      <c r="W893" s="187">
        <f t="shared" ca="1" si="246"/>
        <v>0.6063152564004588</v>
      </c>
      <c r="Y893" s="78">
        <f t="shared" ca="1" si="238"/>
        <v>11933738.691235309</v>
      </c>
      <c r="Z893" s="78">
        <f t="shared" ca="1" si="239"/>
        <v>11937611.621118972</v>
      </c>
      <c r="AA893" s="78">
        <f t="shared" ca="1" si="240"/>
        <v>3872.9298836626112</v>
      </c>
    </row>
    <row r="894" spans="1:27" ht="11.25" customHeight="1" x14ac:dyDescent="0.2">
      <c r="A894" s="222">
        <f t="shared" si="241"/>
        <v>884</v>
      </c>
      <c r="B894" s="220">
        <f t="shared" si="231"/>
        <v>1.95E-2</v>
      </c>
      <c r="C894" s="217">
        <f t="shared" si="232"/>
        <v>2.7675000000000004E-3</v>
      </c>
      <c r="D894" s="219">
        <f t="shared" ca="1" si="233"/>
        <v>0.74568173361790979</v>
      </c>
      <c r="E894" s="218">
        <f t="shared" ca="1" si="234"/>
        <v>0.66096223491413042</v>
      </c>
      <c r="F894" s="187">
        <f t="shared" ca="1" si="235"/>
        <v>3.2632395678340686E-3</v>
      </c>
      <c r="G894" s="217">
        <f t="shared" ca="1" si="236"/>
        <v>6.0307395678340691E-3</v>
      </c>
      <c r="H894" s="187">
        <f t="shared" ca="1" si="237"/>
        <v>2.5530739567834068E-2</v>
      </c>
      <c r="I894" s="191">
        <f t="shared" ca="1" si="246"/>
        <v>0.98685591959358343</v>
      </c>
      <c r="J894" s="190">
        <f t="shared" ca="1" si="246"/>
        <v>0.95874986424316244</v>
      </c>
      <c r="K894" s="190">
        <f t="shared" ca="1" si="246"/>
        <v>0.92905876809360977</v>
      </c>
      <c r="L894" s="190">
        <f t="shared" ca="1" si="246"/>
        <v>0.89855036972710101</v>
      </c>
      <c r="M894" s="190">
        <f t="shared" ca="1" si="246"/>
        <v>0.86777977231838599</v>
      </c>
      <c r="N894" s="190">
        <f t="shared" ca="1" si="246"/>
        <v>0.83714315762769764</v>
      </c>
      <c r="O894" s="190">
        <f t="shared" ca="1" si="246"/>
        <v>0.80691902138794835</v>
      </c>
      <c r="P894" s="190">
        <f t="shared" ca="1" si="246"/>
        <v>0.77729933378362737</v>
      </c>
      <c r="Q894" s="190">
        <f t="shared" ca="1" si="246"/>
        <v>0.74841283090279076</v>
      </c>
      <c r="R894" s="190">
        <f t="shared" ca="1" si="246"/>
        <v>0.72034228925618937</v>
      </c>
      <c r="S894" s="190">
        <f t="shared" ca="1" si="246"/>
        <v>0.69313726463813852</v>
      </c>
      <c r="T894" s="190">
        <f t="shared" ca="1" si="246"/>
        <v>0.66682344553006234</v>
      </c>
      <c r="U894" s="190">
        <f t="shared" ca="1" si="246"/>
        <v>0.64140949721875495</v>
      </c>
      <c r="V894" s="190">
        <f t="shared" ca="1" si="246"/>
        <v>0.61689205546151116</v>
      </c>
      <c r="W894" s="187">
        <f t="shared" ca="1" si="246"/>
        <v>0.5932593606460933</v>
      </c>
      <c r="Y894" s="78">
        <f t="shared" ca="1" si="238"/>
        <v>11742632.950428657</v>
      </c>
      <c r="Z894" s="78">
        <f t="shared" ca="1" si="239"/>
        <v>11746645.659372542</v>
      </c>
      <c r="AA894" s="78">
        <f t="shared" ca="1" si="240"/>
        <v>4012.7089438848197</v>
      </c>
    </row>
    <row r="895" spans="1:27" ht="11.25" customHeight="1" x14ac:dyDescent="0.2">
      <c r="A895" s="222">
        <f t="shared" si="241"/>
        <v>885</v>
      </c>
      <c r="B895" s="220">
        <f t="shared" si="231"/>
        <v>1.95E-2</v>
      </c>
      <c r="C895" s="217">
        <f t="shared" si="232"/>
        <v>2.7675000000000004E-3</v>
      </c>
      <c r="D895" s="219">
        <f t="shared" ca="1" si="233"/>
        <v>0.87168340698715319</v>
      </c>
      <c r="E895" s="218">
        <f t="shared" ca="1" si="234"/>
        <v>1.134384766904637</v>
      </c>
      <c r="F895" s="187">
        <f t="shared" ca="1" si="235"/>
        <v>5.6005760404637299E-3</v>
      </c>
      <c r="G895" s="217">
        <f t="shared" ca="1" si="236"/>
        <v>8.3680760404637299E-3</v>
      </c>
      <c r="H895" s="187">
        <f t="shared" ca="1" si="237"/>
        <v>2.7868076040463728E-2</v>
      </c>
      <c r="I895" s="191">
        <f t="shared" ca="1" si="246"/>
        <v>0.98577776702510977</v>
      </c>
      <c r="J895" s="190">
        <f t="shared" ca="1" si="246"/>
        <v>0.95599196057401392</v>
      </c>
      <c r="K895" s="190">
        <f t="shared" ca="1" si="246"/>
        <v>0.92512676212745415</v>
      </c>
      <c r="L895" s="190">
        <f t="shared" ca="1" si="246"/>
        <v>0.89382283431098208</v>
      </c>
      <c r="M895" s="190">
        <f t="shared" ca="1" si="246"/>
        <v>0.86253686579096822</v>
      </c>
      <c r="N895" s="190">
        <f t="shared" ca="1" si="246"/>
        <v>0.83159014057604197</v>
      </c>
      <c r="O895" s="190">
        <f t="shared" ca="1" si="246"/>
        <v>0.8012048705082816</v>
      </c>
      <c r="P895" s="190">
        <f t="shared" ca="1" si="246"/>
        <v>0.77153112643698096</v>
      </c>
      <c r="Q895" s="190">
        <f t="shared" ca="1" si="246"/>
        <v>0.74266667844875078</v>
      </c>
      <c r="R895" s="190">
        <f t="shared" ca="1" si="246"/>
        <v>0.71467154962536372</v>
      </c>
      <c r="S895" s="190">
        <f t="shared" ca="1" si="246"/>
        <v>0.68757865845534383</v>
      </c>
      <c r="T895" s="190">
        <f t="shared" ca="1" si="246"/>
        <v>0.66140158208837041</v>
      </c>
      <c r="U895" s="190">
        <f t="shared" ca="1" si="246"/>
        <v>0.63614020770986468</v>
      </c>
      <c r="V895" s="190">
        <f t="shared" ca="1" si="246"/>
        <v>0.61178483872420042</v>
      </c>
      <c r="W895" s="187">
        <f t="shared" ca="1" si="246"/>
        <v>0.58831917245058007</v>
      </c>
      <c r="Y895" s="78">
        <f t="shared" ca="1" si="238"/>
        <v>11670145.014852304</v>
      </c>
      <c r="Z895" s="78">
        <f t="shared" ca="1" si="239"/>
        <v>11674211.025840227</v>
      </c>
      <c r="AA895" s="78">
        <f t="shared" ca="1" si="240"/>
        <v>4066.0109879225492</v>
      </c>
    </row>
    <row r="896" spans="1:27" ht="11.25" customHeight="1" x14ac:dyDescent="0.2">
      <c r="A896" s="222">
        <f t="shared" si="241"/>
        <v>886</v>
      </c>
      <c r="B896" s="220">
        <f t="shared" si="231"/>
        <v>1.95E-2</v>
      </c>
      <c r="C896" s="217">
        <f t="shared" si="232"/>
        <v>2.7675000000000004E-3</v>
      </c>
      <c r="D896" s="219">
        <f t="shared" ca="1" si="233"/>
        <v>0.94778447040327962</v>
      </c>
      <c r="E896" s="218">
        <f t="shared" ca="1" si="234"/>
        <v>1.6237411757696707</v>
      </c>
      <c r="F896" s="187">
        <f t="shared" ca="1" si="235"/>
        <v>8.0165797269512434E-3</v>
      </c>
      <c r="G896" s="217">
        <f t="shared" ca="1" si="236"/>
        <v>1.0784079726951244E-2</v>
      </c>
      <c r="H896" s="187">
        <f t="shared" ca="1" si="237"/>
        <v>3.0284079726951244E-2</v>
      </c>
      <c r="I896" s="191">
        <f t="shared" ca="1" si="246"/>
        <v>0.98466456532893132</v>
      </c>
      <c r="J896" s="190">
        <f t="shared" ca="1" si="246"/>
        <v>0.95314957277308288</v>
      </c>
      <c r="K896" s="190">
        <f t="shared" ca="1" si="246"/>
        <v>0.92107990745928026</v>
      </c>
      <c r="L896" s="190">
        <f t="shared" ca="1" si="246"/>
        <v>0.88896232648589901</v>
      </c>
      <c r="M896" s="190">
        <f t="shared" ca="1" si="246"/>
        <v>0.85715079110885839</v>
      </c>
      <c r="N896" s="190">
        <f t="shared" ca="1" si="246"/>
        <v>0.82588893924948203</v>
      </c>
      <c r="O896" s="190">
        <f t="shared" ca="1" si="246"/>
        <v>0.79534092654330568</v>
      </c>
      <c r="P896" s="190">
        <f t="shared" ca="1" si="246"/>
        <v>0.76561376621710953</v>
      </c>
      <c r="Q896" s="190">
        <f t="shared" ca="1" si="246"/>
        <v>0.7367734950165481</v>
      </c>
      <c r="R896" s="190">
        <f t="shared" ca="1" si="246"/>
        <v>0.70885686772431378</v>
      </c>
      <c r="S896" s="190">
        <f t="shared" ca="1" si="246"/>
        <v>0.68187981618837101</v>
      </c>
      <c r="T896" s="190">
        <f t="shared" ca="1" si="246"/>
        <v>0.65584356708129232</v>
      </c>
      <c r="U896" s="190">
        <f t="shared" ca="1" si="246"/>
        <v>0.63073906474104469</v>
      </c>
      <c r="V896" s="190">
        <f t="shared" ca="1" si="246"/>
        <v>0.60655016635167369</v>
      </c>
      <c r="W896" s="187">
        <f t="shared" ca="1" si="246"/>
        <v>0.58325594747271547</v>
      </c>
      <c r="Y896" s="78">
        <f t="shared" ca="1" si="238"/>
        <v>11595749.719741911</v>
      </c>
      <c r="Z896" s="78">
        <f t="shared" ca="1" si="239"/>
        <v>11599870.568043834</v>
      </c>
      <c r="AA896" s="78">
        <f t="shared" ca="1" si="240"/>
        <v>4120.8483019229025</v>
      </c>
    </row>
    <row r="897" spans="1:27" ht="11.25" customHeight="1" x14ac:dyDescent="0.2">
      <c r="A897" s="222">
        <f t="shared" si="241"/>
        <v>887</v>
      </c>
      <c r="B897" s="220">
        <f t="shared" si="231"/>
        <v>1.95E-2</v>
      </c>
      <c r="C897" s="217">
        <f t="shared" si="232"/>
        <v>2.7675000000000004E-3</v>
      </c>
      <c r="D897" s="219">
        <f t="shared" ca="1" si="233"/>
        <v>0.74690879386274789</v>
      </c>
      <c r="E897" s="218">
        <f t="shared" ca="1" si="234"/>
        <v>0.66479376322646566</v>
      </c>
      <c r="F897" s="187">
        <f t="shared" ca="1" si="235"/>
        <v>3.2821562231793067E-3</v>
      </c>
      <c r="G897" s="217">
        <f t="shared" ca="1" si="236"/>
        <v>6.0496562231793071E-3</v>
      </c>
      <c r="H897" s="187">
        <f t="shared" ca="1" si="237"/>
        <v>2.5549656223179305E-2</v>
      </c>
      <c r="I897" s="191">
        <f t="shared" ca="1" si="246"/>
        <v>0.98684718910074998</v>
      </c>
      <c r="J897" s="190">
        <f t="shared" ca="1" si="246"/>
        <v>0.95872751192694616</v>
      </c>
      <c r="K897" s="190">
        <f t="shared" ca="1" si="246"/>
        <v>0.92902687839056131</v>
      </c>
      <c r="L897" s="190">
        <f t="shared" ca="1" si="246"/>
        <v>0.89851200840001222</v>
      </c>
      <c r="M897" s="190">
        <f t="shared" ca="1" si="246"/>
        <v>0.86773721249238811</v>
      </c>
      <c r="N897" s="190">
        <f t="shared" ca="1" si="246"/>
        <v>0.83709806715122315</v>
      </c>
      <c r="O897" s="190">
        <f t="shared" ca="1" si="246"/>
        <v>0.80687261213242056</v>
      </c>
      <c r="P897" s="190">
        <f t="shared" ca="1" si="246"/>
        <v>0.77725247755756632</v>
      </c>
      <c r="Q897" s="190">
        <f t="shared" ca="1" si="246"/>
        <v>0.74836614784636912</v>
      </c>
      <c r="R897" s="190">
        <f t="shared" ca="1" si="246"/>
        <v>0.72029621439753011</v>
      </c>
      <c r="S897" s="190">
        <f t="shared" ca="1" si="246"/>
        <v>0.69309209754639856</v>
      </c>
      <c r="T897" s="190">
        <f t="shared" ca="1" si="246"/>
        <v>0.66677938710665796</v>
      </c>
      <c r="U897" s="190">
        <f t="shared" ca="1" si="246"/>
        <v>0.64136667681902149</v>
      </c>
      <c r="V897" s="190">
        <f t="shared" ca="1" si="246"/>
        <v>0.616850550809527</v>
      </c>
      <c r="W897" s="187">
        <f t="shared" ca="1" si="246"/>
        <v>0.59321921241209186</v>
      </c>
      <c r="Y897" s="78">
        <f t="shared" ca="1" si="238"/>
        <v>11742044.244089462</v>
      </c>
      <c r="Z897" s="78">
        <f t="shared" ca="1" si="239"/>
        <v>11746057.385359021</v>
      </c>
      <c r="AA897" s="78">
        <f t="shared" ca="1" si="240"/>
        <v>4013.1412695590407</v>
      </c>
    </row>
    <row r="898" spans="1:27" ht="11.25" customHeight="1" x14ac:dyDescent="0.2">
      <c r="A898" s="222">
        <f t="shared" si="241"/>
        <v>888</v>
      </c>
      <c r="B898" s="220">
        <f t="shared" si="231"/>
        <v>1.95E-2</v>
      </c>
      <c r="C898" s="217">
        <f t="shared" si="232"/>
        <v>2.7675000000000004E-3</v>
      </c>
      <c r="D898" s="219">
        <f t="shared" ca="1" si="233"/>
        <v>0.51076106520131692</v>
      </c>
      <c r="E898" s="218">
        <f t="shared" ca="1" si="234"/>
        <v>2.6977262160620158E-2</v>
      </c>
      <c r="F898" s="187">
        <f t="shared" ca="1" si="235"/>
        <v>1.3318956010520847E-4</v>
      </c>
      <c r="G898" s="217">
        <f t="shared" ca="1" si="236"/>
        <v>2.9006895601052089E-3</v>
      </c>
      <c r="H898" s="187">
        <f t="shared" ca="1" si="237"/>
        <v>2.240068956010521E-2</v>
      </c>
      <c r="I898" s="191">
        <f t="shared" ca="1" si="246"/>
        <v>0.9883015774274907</v>
      </c>
      <c r="J898" s="190">
        <f t="shared" ca="1" si="246"/>
        <v>0.96245558320690661</v>
      </c>
      <c r="K898" s="190">
        <f t="shared" ca="1" si="246"/>
        <v>0.93435051126557433</v>
      </c>
      <c r="L898" s="190">
        <f t="shared" ca="1" si="246"/>
        <v>0.90492044711907016</v>
      </c>
      <c r="M898" s="190">
        <f t="shared" ca="1" si="246"/>
        <v>0.87485077234670949</v>
      </c>
      <c r="N898" s="190">
        <f t="shared" ca="1" si="246"/>
        <v>0.84463761556739847</v>
      </c>
      <c r="O898" s="190">
        <f t="shared" ca="1" si="246"/>
        <v>0.81463502134735188</v>
      </c>
      <c r="P898" s="190">
        <f t="shared" ca="1" si="246"/>
        <v>0.78509144416998111</v>
      </c>
      <c r="Q898" s="190">
        <f t="shared" ca="1" si="246"/>
        <v>0.75617749983765203</v>
      </c>
      <c r="R898" s="190">
        <f t="shared" ca="1" si="246"/>
        <v>0.72800681202932371</v>
      </c>
      <c r="S898" s="190">
        <f t="shared" ca="1" si="246"/>
        <v>0.70065153334656971</v>
      </c>
      <c r="T898" s="190">
        <f t="shared" ca="1" si="246"/>
        <v>0.67415382502594257</v>
      </c>
      <c r="U898" s="190">
        <f t="shared" ca="1" si="246"/>
        <v>0.64853430465497353</v>
      </c>
      <c r="V898" s="190">
        <f t="shared" ca="1" si="246"/>
        <v>0.62379823775485488</v>
      </c>
      <c r="W898" s="187">
        <f t="shared" ca="1" si="246"/>
        <v>0.59994006061683336</v>
      </c>
      <c r="Y898" s="78">
        <f t="shared" ca="1" si="238"/>
        <v>11840505.245716633</v>
      </c>
      <c r="Z898" s="78">
        <f t="shared" ca="1" si="239"/>
        <v>11844446.221733777</v>
      </c>
      <c r="AA898" s="78">
        <f t="shared" ca="1" si="240"/>
        <v>3940.9760171435773</v>
      </c>
    </row>
    <row r="899" spans="1:27" ht="11.25" customHeight="1" x14ac:dyDescent="0.2">
      <c r="A899" s="222">
        <f t="shared" si="241"/>
        <v>889</v>
      </c>
      <c r="B899" s="220">
        <f t="shared" si="231"/>
        <v>1.95E-2</v>
      </c>
      <c r="C899" s="217">
        <f t="shared" si="232"/>
        <v>2.7675000000000004E-3</v>
      </c>
      <c r="D899" s="219">
        <f t="shared" ca="1" si="233"/>
        <v>0.63202238865064198</v>
      </c>
      <c r="E899" s="218">
        <f t="shared" ca="1" si="234"/>
        <v>0.33721447968360585</v>
      </c>
      <c r="F899" s="187">
        <f t="shared" ca="1" si="235"/>
        <v>1.664863096290337E-3</v>
      </c>
      <c r="G899" s="217">
        <f t="shared" ca="1" si="236"/>
        <v>4.4323630962903376E-3</v>
      </c>
      <c r="H899" s="187">
        <f t="shared" ca="1" si="237"/>
        <v>2.3932363096290338E-2</v>
      </c>
      <c r="I899" s="191">
        <f t="shared" ca="1" si="246"/>
        <v>0.98759388794939862</v>
      </c>
      <c r="J899" s="190">
        <f t="shared" ca="1" si="246"/>
        <v>0.96064042293027962</v>
      </c>
      <c r="K899" s="190">
        <f t="shared" ca="1" si="246"/>
        <v>0.93175726925594604</v>
      </c>
      <c r="L899" s="190">
        <f t="shared" ca="1" si="246"/>
        <v>0.90179766061961886</v>
      </c>
      <c r="M899" s="190">
        <f t="shared" ca="1" si="246"/>
        <v>0.87138344570596016</v>
      </c>
      <c r="N899" s="190">
        <f t="shared" ca="1" si="246"/>
        <v>0.84096189609274952</v>
      </c>
      <c r="O899" s="190">
        <f t="shared" ca="1" si="246"/>
        <v>0.81085006213818744</v>
      </c>
      <c r="P899" s="190">
        <f t="shared" ca="1" si="246"/>
        <v>0.7812687044778911</v>
      </c>
      <c r="Q899" s="190">
        <f t="shared" ca="1" si="246"/>
        <v>0.7523678862894011</v>
      </c>
      <c r="R899" s="190">
        <f t="shared" ca="1" si="246"/>
        <v>0.72424608223019538</v>
      </c>
      <c r="S899" s="190">
        <f t="shared" ca="1" si="246"/>
        <v>0.69696434171594457</v>
      </c>
      <c r="T899" s="190">
        <f t="shared" ca="1" si="246"/>
        <v>0.67055672861494442</v>
      </c>
      <c r="U899" s="190">
        <f t="shared" ca="1" si="246"/>
        <v>0.64503798335742801</v>
      </c>
      <c r="V899" s="190">
        <f t="shared" ca="1" si="246"/>
        <v>0.62040912697386752</v>
      </c>
      <c r="W899" s="187">
        <f t="shared" ca="1" si="246"/>
        <v>0.59666154768978275</v>
      </c>
      <c r="Y899" s="78">
        <f t="shared" ca="1" si="238"/>
        <v>11792497.046041595</v>
      </c>
      <c r="Z899" s="78">
        <f t="shared" ca="1" si="239"/>
        <v>11796473.172420856</v>
      </c>
      <c r="AA899" s="78">
        <f t="shared" ca="1" si="240"/>
        <v>3976.1263792607933</v>
      </c>
    </row>
    <row r="900" spans="1:27" ht="11.25" customHeight="1" x14ac:dyDescent="0.2">
      <c r="A900" s="222">
        <f t="shared" si="241"/>
        <v>890</v>
      </c>
      <c r="B900" s="220">
        <f t="shared" si="231"/>
        <v>1.95E-2</v>
      </c>
      <c r="C900" s="217">
        <f t="shared" si="232"/>
        <v>2.7675000000000004E-3</v>
      </c>
      <c r="D900" s="219">
        <f t="shared" ca="1" si="233"/>
        <v>0.67302230219712189</v>
      </c>
      <c r="E900" s="218">
        <f t="shared" ca="1" si="234"/>
        <v>0.44827409266477741</v>
      </c>
      <c r="F900" s="187">
        <f t="shared" ca="1" si="235"/>
        <v>2.2131760018159917E-3</v>
      </c>
      <c r="G900" s="217">
        <f t="shared" ca="1" si="236"/>
        <v>4.9806760018159917E-3</v>
      </c>
      <c r="H900" s="187">
        <f t="shared" ca="1" si="237"/>
        <v>2.4480676001815992E-2</v>
      </c>
      <c r="I900" s="191">
        <f t="shared" ca="1" si="246"/>
        <v>0.98734067042491802</v>
      </c>
      <c r="J900" s="190">
        <f t="shared" ca="1" si="246"/>
        <v>0.95999145906130501</v>
      </c>
      <c r="K900" s="190">
        <f t="shared" ca="1" si="246"/>
        <v>0.93083068350522191</v>
      </c>
      <c r="L900" s="190">
        <f t="shared" ca="1" si="246"/>
        <v>0.90068237784189054</v>
      </c>
      <c r="M900" s="190">
        <f t="shared" ca="1" si="246"/>
        <v>0.87014554523683063</v>
      </c>
      <c r="N900" s="190">
        <f t="shared" ca="1" si="246"/>
        <v>0.8396499432030623</v>
      </c>
      <c r="O900" s="190">
        <f t="shared" ca="1" si="246"/>
        <v>0.80949939029921736</v>
      </c>
      <c r="P900" s="190">
        <f t="shared" ca="1" si="246"/>
        <v>0.77990475817836458</v>
      </c>
      <c r="Q900" s="190">
        <f t="shared" ca="1" si="246"/>
        <v>0.75100878003506344</v>
      </c>
      <c r="R900" s="190">
        <f t="shared" ca="1" si="246"/>
        <v>0.72290453267490851</v>
      </c>
      <c r="S900" s="190">
        <f t="shared" ca="1" si="246"/>
        <v>0.69564911201296864</v>
      </c>
      <c r="T900" s="190">
        <f t="shared" ca="1" si="246"/>
        <v>0.66927370023213273</v>
      </c>
      <c r="U900" s="190">
        <f t="shared" ca="1" si="246"/>
        <v>0.6437909470739871</v>
      </c>
      <c r="V900" s="190">
        <f t="shared" ca="1" si="246"/>
        <v>0.61920036417487989</v>
      </c>
      <c r="W900" s="187">
        <f t="shared" ca="1" si="246"/>
        <v>0.5954922561334608</v>
      </c>
      <c r="Y900" s="78">
        <f t="shared" ca="1" si="238"/>
        <v>11775364.520088214</v>
      </c>
      <c r="Z900" s="78">
        <f t="shared" ca="1" si="239"/>
        <v>11779353.20751703</v>
      </c>
      <c r="AA900" s="78">
        <f t="shared" ca="1" si="240"/>
        <v>3988.6874288152903</v>
      </c>
    </row>
    <row r="901" spans="1:27" ht="11.25" customHeight="1" x14ac:dyDescent="0.2">
      <c r="A901" s="222">
        <f t="shared" si="241"/>
        <v>891</v>
      </c>
      <c r="B901" s="220">
        <f t="shared" si="231"/>
        <v>1.95E-2</v>
      </c>
      <c r="C901" s="217">
        <f t="shared" si="232"/>
        <v>2.7675000000000004E-3</v>
      </c>
      <c r="D901" s="219">
        <f t="shared" ca="1" si="233"/>
        <v>0.25311239117251283</v>
      </c>
      <c r="E901" s="218">
        <f t="shared" ca="1" si="234"/>
        <v>-0.66472752968916926</v>
      </c>
      <c r="F901" s="187">
        <f t="shared" ca="1" si="235"/>
        <v>-3.2818292212899304E-3</v>
      </c>
      <c r="G901" s="217">
        <f t="shared" ca="1" si="236"/>
        <v>-5.1432922128992996E-4</v>
      </c>
      <c r="H901" s="187">
        <f t="shared" ca="1" si="237"/>
        <v>1.8985670778710072E-2</v>
      </c>
      <c r="I901" s="191">
        <f t="shared" ref="I901:W910" ca="1" si="247">I$8*EXP(-$H901*I$9)</f>
        <v>0.98988126797471121</v>
      </c>
      <c r="J901" s="190">
        <f t="shared" ca="1" si="247"/>
        <v>0.96651502200372807</v>
      </c>
      <c r="K901" s="190">
        <f t="shared" ca="1" si="247"/>
        <v>0.94015841776067577</v>
      </c>
      <c r="L901" s="190">
        <f t="shared" ca="1" si="247"/>
        <v>0.91192199936319807</v>
      </c>
      <c r="M901" s="190">
        <f t="shared" ca="1" si="247"/>
        <v>0.88263127726294277</v>
      </c>
      <c r="N901" s="190">
        <f t="shared" ca="1" si="247"/>
        <v>0.85289094549746425</v>
      </c>
      <c r="O901" s="190">
        <f t="shared" ca="1" si="247"/>
        <v>0.82313769710948315</v>
      </c>
      <c r="P901" s="190">
        <f t="shared" ca="1" si="247"/>
        <v>0.7936821016783745</v>
      </c>
      <c r="Q901" s="190">
        <f t="shared" ca="1" si="247"/>
        <v>0.76474100783942311</v>
      </c>
      <c r="R901" s="190">
        <f t="shared" ca="1" si="247"/>
        <v>0.73646219138465363</v>
      </c>
      <c r="S901" s="190">
        <f t="shared" ca="1" si="247"/>
        <v>0.70894287745878415</v>
      </c>
      <c r="T901" s="190">
        <f t="shared" ca="1" si="247"/>
        <v>0.68224353542757621</v>
      </c>
      <c r="U901" s="190">
        <f t="shared" ca="1" si="247"/>
        <v>0.65639808422231516</v>
      </c>
      <c r="V901" s="190">
        <f t="shared" ca="1" si="247"/>
        <v>0.63142140320831697</v>
      </c>
      <c r="W901" s="187">
        <f t="shared" ca="1" si="247"/>
        <v>0.60731483717248369</v>
      </c>
      <c r="Y901" s="78">
        <f t="shared" ca="1" si="238"/>
        <v>11948342.665364131</v>
      </c>
      <c r="Z901" s="78">
        <f t="shared" ca="1" si="239"/>
        <v>11952204.964352626</v>
      </c>
      <c r="AA901" s="78">
        <f t="shared" ca="1" si="240"/>
        <v>3862.2989884950221</v>
      </c>
    </row>
    <row r="902" spans="1:27" ht="11.25" customHeight="1" x14ac:dyDescent="0.2">
      <c r="A902" s="222">
        <f t="shared" si="241"/>
        <v>892</v>
      </c>
      <c r="B902" s="220">
        <f t="shared" si="231"/>
        <v>1.95E-2</v>
      </c>
      <c r="C902" s="217">
        <f t="shared" si="232"/>
        <v>2.7675000000000004E-3</v>
      </c>
      <c r="D902" s="219">
        <f t="shared" ca="1" si="233"/>
        <v>0.88002880276328055</v>
      </c>
      <c r="E902" s="218">
        <f t="shared" ca="1" si="234"/>
        <v>1.1751307889188081</v>
      </c>
      <c r="F902" s="187">
        <f t="shared" ca="1" si="235"/>
        <v>5.8017434056245477E-3</v>
      </c>
      <c r="G902" s="217">
        <f t="shared" ca="1" si="236"/>
        <v>8.5692434056245485E-3</v>
      </c>
      <c r="H902" s="187">
        <f t="shared" ca="1" si="237"/>
        <v>2.8069243405624549E-2</v>
      </c>
      <c r="I902" s="191">
        <f t="shared" ca="1" si="247"/>
        <v>0.98568502881769826</v>
      </c>
      <c r="J902" s="190">
        <f t="shared" ca="1" si="247"/>
        <v>0.95575496738799071</v>
      </c>
      <c r="K902" s="190">
        <f t="shared" ca="1" si="247"/>
        <v>0.92478912523022805</v>
      </c>
      <c r="L902" s="190">
        <f t="shared" ca="1" si="247"/>
        <v>0.89341711423044579</v>
      </c>
      <c r="M902" s="190">
        <f t="shared" ca="1" si="247"/>
        <v>0.86208710813893419</v>
      </c>
      <c r="N902" s="190">
        <f t="shared" ca="1" si="247"/>
        <v>0.8311139345145836</v>
      </c>
      <c r="O902" s="190">
        <f t="shared" ca="1" si="247"/>
        <v>0.80071496639644635</v>
      </c>
      <c r="P902" s="190">
        <f t="shared" ca="1" si="247"/>
        <v>0.77103667968296974</v>
      </c>
      <c r="Q902" s="190">
        <f t="shared" ca="1" si="247"/>
        <v>0.74217419155117059</v>
      </c>
      <c r="R902" s="190">
        <f t="shared" ca="1" si="247"/>
        <v>0.71418557794798476</v>
      </c>
      <c r="S902" s="190">
        <f t="shared" ca="1" si="247"/>
        <v>0.68710233483147432</v>
      </c>
      <c r="T902" s="190">
        <f t="shared" ca="1" si="247"/>
        <v>0.66093700448126069</v>
      </c>
      <c r="U902" s="190">
        <f t="shared" ca="1" si="247"/>
        <v>0.63568872440964108</v>
      </c>
      <c r="V902" s="190">
        <f t="shared" ca="1" si="247"/>
        <v>0.6113472574441503</v>
      </c>
      <c r="W902" s="187">
        <f t="shared" ca="1" si="247"/>
        <v>0.58789591320821155</v>
      </c>
      <c r="Y902" s="78">
        <f t="shared" ca="1" si="238"/>
        <v>11663929.92827319</v>
      </c>
      <c r="Z902" s="78">
        <f t="shared" ca="1" si="239"/>
        <v>11668000.515567388</v>
      </c>
      <c r="AA902" s="78">
        <f t="shared" ca="1" si="240"/>
        <v>4070.5872941985726</v>
      </c>
    </row>
    <row r="903" spans="1:27" ht="11.25" customHeight="1" x14ac:dyDescent="0.2">
      <c r="A903" s="222">
        <f t="shared" si="241"/>
        <v>893</v>
      </c>
      <c r="B903" s="220">
        <f t="shared" si="231"/>
        <v>1.95E-2</v>
      </c>
      <c r="C903" s="217">
        <f t="shared" si="232"/>
        <v>2.7675000000000004E-3</v>
      </c>
      <c r="D903" s="219">
        <f t="shared" ca="1" si="233"/>
        <v>0.70109996117152185</v>
      </c>
      <c r="E903" s="218">
        <f t="shared" ca="1" si="234"/>
        <v>0.52756674745669441</v>
      </c>
      <c r="F903" s="187">
        <f t="shared" ca="1" si="235"/>
        <v>2.6046521178291968E-3</v>
      </c>
      <c r="G903" s="217">
        <f t="shared" ca="1" si="236"/>
        <v>5.3721521178291976E-3</v>
      </c>
      <c r="H903" s="187">
        <f t="shared" ca="1" si="237"/>
        <v>2.4872152117829199E-2</v>
      </c>
      <c r="I903" s="191">
        <f t="shared" ca="1" si="247"/>
        <v>0.98715992175014966</v>
      </c>
      <c r="J903" s="190">
        <f t="shared" ca="1" si="247"/>
        <v>0.95952838996050405</v>
      </c>
      <c r="K903" s="190">
        <f t="shared" ca="1" si="247"/>
        <v>0.93016969773469638</v>
      </c>
      <c r="L903" s="190">
        <f t="shared" ca="1" si="247"/>
        <v>0.89988694922802193</v>
      </c>
      <c r="M903" s="190">
        <f t="shared" ca="1" si="247"/>
        <v>0.86926280401357192</v>
      </c>
      <c r="N903" s="190">
        <f t="shared" ca="1" si="247"/>
        <v>0.83871450750336063</v>
      </c>
      <c r="O903" s="190">
        <f t="shared" ca="1" si="247"/>
        <v>0.80853643496370764</v>
      </c>
      <c r="P903" s="190">
        <f t="shared" ca="1" si="247"/>
        <v>0.77893240571276046</v>
      </c>
      <c r="Q903" s="190">
        <f t="shared" ca="1" si="247"/>
        <v>0.75003992845515133</v>
      </c>
      <c r="R903" s="190">
        <f t="shared" ca="1" si="247"/>
        <v>0.72194823424204846</v>
      </c>
      <c r="S903" s="190">
        <f t="shared" ca="1" si="247"/>
        <v>0.69471160316242953</v>
      </c>
      <c r="T903" s="190">
        <f t="shared" ca="1" si="247"/>
        <v>0.66835916545328777</v>
      </c>
      <c r="U903" s="190">
        <f t="shared" ca="1" si="247"/>
        <v>0.64290208243107994</v>
      </c>
      <c r="V903" s="190">
        <f t="shared" ca="1" si="247"/>
        <v>0.61833879131067959</v>
      </c>
      <c r="W903" s="187">
        <f t="shared" ca="1" si="247"/>
        <v>0.59465882543799009</v>
      </c>
      <c r="Y903" s="78">
        <f t="shared" ca="1" si="238"/>
        <v>11763149.741359439</v>
      </c>
      <c r="Z903" s="78">
        <f t="shared" ca="1" si="239"/>
        <v>11767147.389560705</v>
      </c>
      <c r="AA903" s="78">
        <f t="shared" ca="1" si="240"/>
        <v>3997.6482012663037</v>
      </c>
    </row>
    <row r="904" spans="1:27" ht="11.25" customHeight="1" x14ac:dyDescent="0.2">
      <c r="A904" s="222">
        <f t="shared" si="241"/>
        <v>894</v>
      </c>
      <c r="B904" s="220">
        <f t="shared" si="231"/>
        <v>1.95E-2</v>
      </c>
      <c r="C904" s="217">
        <f t="shared" si="232"/>
        <v>2.7675000000000004E-3</v>
      </c>
      <c r="D904" s="219">
        <f t="shared" ca="1" si="233"/>
        <v>0.3228891461355502</v>
      </c>
      <c r="E904" s="218">
        <f t="shared" ca="1" si="234"/>
        <v>-0.45963491660621975</v>
      </c>
      <c r="F904" s="187">
        <f t="shared" ca="1" si="235"/>
        <v>-2.2692655758500173E-3</v>
      </c>
      <c r="G904" s="217">
        <f t="shared" ca="1" si="236"/>
        <v>4.9823442414998311E-4</v>
      </c>
      <c r="H904" s="187">
        <f t="shared" ca="1" si="237"/>
        <v>1.9998234424149983E-2</v>
      </c>
      <c r="I904" s="191">
        <f t="shared" ca="1" si="247"/>
        <v>0.98941262167721167</v>
      </c>
      <c r="J904" s="190">
        <f t="shared" ca="1" si="247"/>
        <v>0.96530960335760574</v>
      </c>
      <c r="K904" s="190">
        <f t="shared" ca="1" si="247"/>
        <v>0.93843260035166509</v>
      </c>
      <c r="L904" s="190">
        <f t="shared" ca="1" si="247"/>
        <v>0.90984038636039355</v>
      </c>
      <c r="M904" s="190">
        <f t="shared" ca="1" si="247"/>
        <v>0.88031714428241237</v>
      </c>
      <c r="N904" s="190">
        <f t="shared" ca="1" si="247"/>
        <v>0.85043543189789761</v>
      </c>
      <c r="O904" s="190">
        <f t="shared" ca="1" si="247"/>
        <v>0.82060741320666586</v>
      </c>
      <c r="P904" s="190">
        <f t="shared" ca="1" si="247"/>
        <v>0.79112518740269477</v>
      </c>
      <c r="Q904" s="190">
        <f t="shared" ca="1" si="247"/>
        <v>0.76219183595442297</v>
      </c>
      <c r="R904" s="190">
        <f t="shared" ca="1" si="247"/>
        <v>0.73394495411283323</v>
      </c>
      <c r="S904" s="190">
        <f t="shared" ca="1" si="247"/>
        <v>0.70647428708395676</v>
      </c>
      <c r="T904" s="190">
        <f t="shared" ca="1" si="247"/>
        <v>0.67983483900544694</v>
      </c>
      <c r="U904" s="190">
        <f t="shared" ca="1" si="247"/>
        <v>0.6540565562906091</v>
      </c>
      <c r="V904" s="190">
        <f t="shared" ca="1" si="247"/>
        <v>0.62915144598724682</v>
      </c>
      <c r="W904" s="187">
        <f t="shared" ca="1" si="247"/>
        <v>0.60511878818212983</v>
      </c>
      <c r="Y904" s="78">
        <f t="shared" ca="1" si="238"/>
        <v>11916253.095153194</v>
      </c>
      <c r="Z904" s="78">
        <f t="shared" ca="1" si="239"/>
        <v>11920138.763800366</v>
      </c>
      <c r="AA904" s="78">
        <f t="shared" ca="1" si="240"/>
        <v>3885.6686471719295</v>
      </c>
    </row>
    <row r="905" spans="1:27" ht="11.25" customHeight="1" x14ac:dyDescent="0.2">
      <c r="A905" s="222">
        <f t="shared" si="241"/>
        <v>895</v>
      </c>
      <c r="B905" s="220">
        <f t="shared" si="231"/>
        <v>1.95E-2</v>
      </c>
      <c r="C905" s="217">
        <f t="shared" si="232"/>
        <v>2.7675000000000004E-3</v>
      </c>
      <c r="D905" s="219">
        <f t="shared" ca="1" si="233"/>
        <v>0.3095115958340855</v>
      </c>
      <c r="E905" s="218">
        <f t="shared" ca="1" si="234"/>
        <v>-0.49723521413522975</v>
      </c>
      <c r="F905" s="187">
        <f t="shared" ca="1" si="235"/>
        <v>-2.4549021707682426E-3</v>
      </c>
      <c r="G905" s="217">
        <f t="shared" ca="1" si="236"/>
        <v>3.1259782923175787E-4</v>
      </c>
      <c r="H905" s="187">
        <f t="shared" ca="1" si="237"/>
        <v>1.9812597829231757E-2</v>
      </c>
      <c r="I905" s="191">
        <f t="shared" ca="1" si="247"/>
        <v>0.98949852351824441</v>
      </c>
      <c r="J905" s="190">
        <f t="shared" ca="1" si="247"/>
        <v>0.96553048408900699</v>
      </c>
      <c r="K905" s="190">
        <f t="shared" ca="1" si="247"/>
        <v>0.93874876275113828</v>
      </c>
      <c r="L905" s="190">
        <f t="shared" ca="1" si="247"/>
        <v>0.91022165922738385</v>
      </c>
      <c r="M905" s="190">
        <f t="shared" ca="1" si="247"/>
        <v>0.88074094715072226</v>
      </c>
      <c r="N905" s="190">
        <f t="shared" ca="1" si="247"/>
        <v>0.85088507937767566</v>
      </c>
      <c r="O905" s="190">
        <f t="shared" ca="1" si="247"/>
        <v>0.82107071543124988</v>
      </c>
      <c r="P905" s="190">
        <f t="shared" ca="1" si="247"/>
        <v>0.79159333739506543</v>
      </c>
      <c r="Q905" s="190">
        <f t="shared" ca="1" si="247"/>
        <v>0.76265854698921653</v>
      </c>
      <c r="R905" s="190">
        <f t="shared" ca="1" si="247"/>
        <v>0.73440580245913245</v>
      </c>
      <c r="S905" s="190">
        <f t="shared" ca="1" si="247"/>
        <v>0.70692621742981532</v>
      </c>
      <c r="T905" s="190">
        <f t="shared" ca="1" si="247"/>
        <v>0.68027579566576946</v>
      </c>
      <c r="U905" s="190">
        <f t="shared" ca="1" si="247"/>
        <v>0.65448521006141069</v>
      </c>
      <c r="V905" s="190">
        <f t="shared" ca="1" si="247"/>
        <v>0.6295669928756612</v>
      </c>
      <c r="W905" s="187">
        <f t="shared" ca="1" si="247"/>
        <v>0.60552080168990519</v>
      </c>
      <c r="Y905" s="78">
        <f t="shared" ca="1" si="238"/>
        <v>11922128.876111398</v>
      </c>
      <c r="Z905" s="78">
        <f t="shared" ca="1" si="239"/>
        <v>11926010.262854164</v>
      </c>
      <c r="AA905" s="78">
        <f t="shared" ca="1" si="240"/>
        <v>3881.3867427669466</v>
      </c>
    </row>
    <row r="906" spans="1:27" ht="11.25" customHeight="1" x14ac:dyDescent="0.2">
      <c r="A906" s="222">
        <f t="shared" si="241"/>
        <v>896</v>
      </c>
      <c r="B906" s="220">
        <f t="shared" si="231"/>
        <v>1.95E-2</v>
      </c>
      <c r="C906" s="217">
        <f t="shared" si="232"/>
        <v>2.7675000000000004E-3</v>
      </c>
      <c r="D906" s="219">
        <f t="shared" ca="1" si="233"/>
        <v>0.34427616041282461</v>
      </c>
      <c r="E906" s="218">
        <f t="shared" ca="1" si="234"/>
        <v>-0.40082045094539315</v>
      </c>
      <c r="F906" s="187">
        <f t="shared" ca="1" si="235"/>
        <v>-1.9788924177975582E-3</v>
      </c>
      <c r="G906" s="217">
        <f t="shared" ca="1" si="236"/>
        <v>7.8860758220244227E-4</v>
      </c>
      <c r="H906" s="187">
        <f t="shared" ca="1" si="237"/>
        <v>2.0288607582202443E-2</v>
      </c>
      <c r="I906" s="191">
        <f t="shared" ca="1" si="247"/>
        <v>0.98927826878948555</v>
      </c>
      <c r="J906" s="190">
        <f t="shared" ca="1" si="247"/>
        <v>0.96496420257791604</v>
      </c>
      <c r="K906" s="190">
        <f t="shared" ca="1" si="247"/>
        <v>0.93793827198138702</v>
      </c>
      <c r="L906" s="190">
        <f t="shared" ca="1" si="247"/>
        <v>0.9092443187900443</v>
      </c>
      <c r="M906" s="190">
        <f t="shared" ca="1" si="247"/>
        <v>0.87965463986717962</v>
      </c>
      <c r="N906" s="190">
        <f t="shared" ca="1" si="247"/>
        <v>0.84973256883094095</v>
      </c>
      <c r="O906" s="190">
        <f t="shared" ca="1" si="247"/>
        <v>0.81988323910237737</v>
      </c>
      <c r="P906" s="190">
        <f t="shared" ca="1" si="247"/>
        <v>0.79039346136644384</v>
      </c>
      <c r="Q906" s="190">
        <f t="shared" ca="1" si="247"/>
        <v>0.76146237826272734</v>
      </c>
      <c r="R906" s="190">
        <f t="shared" ca="1" si="247"/>
        <v>0.73322467403340053</v>
      </c>
      <c r="S906" s="190">
        <f t="shared" ca="1" si="247"/>
        <v>0.7057679560099791</v>
      </c>
      <c r="T906" s="190">
        <f t="shared" ca="1" si="247"/>
        <v>0.67914566680695532</v>
      </c>
      <c r="U906" s="190">
        <f t="shared" ca="1" si="247"/>
        <v>0.65338661810410048</v>
      </c>
      <c r="V906" s="190">
        <f t="shared" ca="1" si="247"/>
        <v>0.62850199665306861</v>
      </c>
      <c r="W906" s="187">
        <f t="shared" ca="1" si="247"/>
        <v>0.60449049299141311</v>
      </c>
      <c r="Y906" s="78">
        <f t="shared" ca="1" si="238"/>
        <v>11907068.754167419</v>
      </c>
      <c r="Z906" s="78">
        <f t="shared" ca="1" si="239"/>
        <v>11910961.118254537</v>
      </c>
      <c r="AA906" s="78">
        <f t="shared" ca="1" si="240"/>
        <v>3892.3640871178359</v>
      </c>
    </row>
    <row r="907" spans="1:27" ht="11.25" customHeight="1" x14ac:dyDescent="0.2">
      <c r="A907" s="222">
        <f t="shared" si="241"/>
        <v>897</v>
      </c>
      <c r="B907" s="220">
        <f t="shared" ref="B907:B970" si="248">$B$5</f>
        <v>1.95E-2</v>
      </c>
      <c r="C907" s="217">
        <f t="shared" ref="C907:C970" si="249">$B$2*($B$3-$B907)*$B$8</f>
        <v>2.7675000000000004E-3</v>
      </c>
      <c r="D907" s="219">
        <f t="shared" ref="D907:D970" ca="1" si="250">RAND()</f>
        <v>0.494548380366167</v>
      </c>
      <c r="E907" s="218">
        <f t="shared" ref="E907:E970" ca="1" si="251">NORMINV(D907,0,1)</f>
        <v>-1.3665609244312572E-2</v>
      </c>
      <c r="F907" s="187">
        <f t="shared" ref="F907:F970" ca="1" si="252">SQRT($B907)*$B$9*E907</f>
        <v>-6.7468539727376871E-5</v>
      </c>
      <c r="G907" s="217">
        <f t="shared" ref="G907:G970" ca="1" si="253">C907+F907</f>
        <v>2.7000314602726237E-3</v>
      </c>
      <c r="H907" s="187">
        <f t="shared" ref="H907:H970" ca="1" si="254">$B907+G907</f>
        <v>2.2200031460272624E-2</v>
      </c>
      <c r="I907" s="191">
        <f t="shared" ca="1" si="247"/>
        <v>0.98839432640725611</v>
      </c>
      <c r="J907" s="190">
        <f t="shared" ca="1" si="247"/>
        <v>0.96269363366584693</v>
      </c>
      <c r="K907" s="190">
        <f t="shared" ca="1" si="247"/>
        <v>0.93469077524823807</v>
      </c>
      <c r="L907" s="190">
        <f t="shared" ca="1" si="247"/>
        <v>0.90533035055143596</v>
      </c>
      <c r="M907" s="190">
        <f t="shared" ca="1" si="247"/>
        <v>0.87530603316104039</v>
      </c>
      <c r="N907" s="190">
        <f t="shared" ca="1" si="247"/>
        <v>0.8451203448305572</v>
      </c>
      <c r="O907" s="190">
        <f t="shared" ca="1" si="247"/>
        <v>0.81513218005039745</v>
      </c>
      <c r="P907" s="190">
        <f t="shared" ca="1" si="247"/>
        <v>0.78559362895564078</v>
      </c>
      <c r="Q907" s="190">
        <f t="shared" ca="1" si="247"/>
        <v>0.75667800825577713</v>
      </c>
      <c r="R907" s="190">
        <f t="shared" ca="1" si="247"/>
        <v>0.72850093394892845</v>
      </c>
      <c r="S907" s="190">
        <f t="shared" ca="1" si="247"/>
        <v>0.7011360197131361</v>
      </c>
      <c r="T907" s="190">
        <f t="shared" ca="1" si="247"/>
        <v>0.67462649279523246</v>
      </c>
      <c r="U907" s="190">
        <f t="shared" ca="1" si="247"/>
        <v>0.64899374477149885</v>
      </c>
      <c r="V907" s="190">
        <f t="shared" ca="1" si="247"/>
        <v>0.62424360029353909</v>
      </c>
      <c r="W907" s="187">
        <f t="shared" ca="1" si="247"/>
        <v>0.6003708972700974</v>
      </c>
      <c r="Y907" s="78">
        <f t="shared" ref="Y907:Y970" ca="1" si="255">SUMPRODUCT($I907:$W907,$I$3:$W$3)</f>
        <v>11846810.969918624</v>
      </c>
      <c r="Z907" s="78">
        <f t="shared" ref="Z907:Z970" ca="1" si="256">SUMPRODUCT($I907:$W907,$I$4:$W$4)</f>
        <v>11850747.334468136</v>
      </c>
      <c r="AA907" s="78">
        <f t="shared" ref="AA907:AA970" ca="1" si="257">+Z907-Y907</f>
        <v>3936.3645495120436</v>
      </c>
    </row>
    <row r="908" spans="1:27" ht="11.25" customHeight="1" x14ac:dyDescent="0.2">
      <c r="A908" s="222">
        <f t="shared" ref="A908:A971" si="258">+A907+1</f>
        <v>898</v>
      </c>
      <c r="B908" s="220">
        <f t="shared" si="248"/>
        <v>1.95E-2</v>
      </c>
      <c r="C908" s="217">
        <f t="shared" si="249"/>
        <v>2.7675000000000004E-3</v>
      </c>
      <c r="D908" s="219">
        <f t="shared" ca="1" si="250"/>
        <v>9.7637919888493574E-4</v>
      </c>
      <c r="E908" s="218">
        <f t="shared" ca="1" si="251"/>
        <v>-3.0973247201553988</v>
      </c>
      <c r="F908" s="187">
        <f t="shared" ca="1" si="252"/>
        <v>-1.5291815549121023E-2</v>
      </c>
      <c r="G908" s="217">
        <f t="shared" ca="1" si="253"/>
        <v>-1.2524315549121022E-2</v>
      </c>
      <c r="H908" s="187">
        <f t="shared" ca="1" si="254"/>
        <v>6.9756844508789776E-3</v>
      </c>
      <c r="I908" s="191">
        <f t="shared" ca="1" si="247"/>
        <v>0.99545682717017814</v>
      </c>
      <c r="J908" s="190">
        <f t="shared" ca="1" si="247"/>
        <v>0.98092778445066842</v>
      </c>
      <c r="K908" s="190">
        <f t="shared" ca="1" si="247"/>
        <v>0.96087197945096481</v>
      </c>
      <c r="L908" s="190">
        <f t="shared" ca="1" si="247"/>
        <v>0.93697821724458286</v>
      </c>
      <c r="M908" s="190">
        <f t="shared" ca="1" si="247"/>
        <v>0.91054756420244942</v>
      </c>
      <c r="N908" s="190">
        <f t="shared" ca="1" si="247"/>
        <v>0.88256217341748922</v>
      </c>
      <c r="O908" s="190">
        <f t="shared" ca="1" si="247"/>
        <v>0.85375107885798018</v>
      </c>
      <c r="P908" s="190">
        <f t="shared" ca="1" si="247"/>
        <v>0.82464732304518684</v>
      </c>
      <c r="Q908" s="190">
        <f t="shared" ca="1" si="247"/>
        <v>0.79563487253727538</v>
      </c>
      <c r="R908" s="190">
        <f t="shared" ca="1" si="247"/>
        <v>0.76698580055176513</v>
      </c>
      <c r="S908" s="190">
        <f t="shared" ca="1" si="247"/>
        <v>0.73888905565313112</v>
      </c>
      <c r="T908" s="190">
        <f t="shared" ca="1" si="247"/>
        <v>0.71147234796677861</v>
      </c>
      <c r="U908" s="190">
        <f t="shared" ca="1" si="247"/>
        <v>0.68481859807662449</v>
      </c>
      <c r="V908" s="190">
        <f t="shared" ca="1" si="247"/>
        <v>0.65897818899671545</v>
      </c>
      <c r="W908" s="187">
        <f t="shared" ca="1" si="247"/>
        <v>0.63397803049277035</v>
      </c>
      <c r="Y908" s="78">
        <f t="shared" ca="1" si="255"/>
        <v>12336499.84211456</v>
      </c>
      <c r="Z908" s="78">
        <f t="shared" ca="1" si="256"/>
        <v>12340082.885932146</v>
      </c>
      <c r="AA908" s="78">
        <f t="shared" ca="1" si="257"/>
        <v>3583.0438175853342</v>
      </c>
    </row>
    <row r="909" spans="1:27" ht="11.25" customHeight="1" x14ac:dyDescent="0.2">
      <c r="A909" s="222">
        <f t="shared" si="258"/>
        <v>899</v>
      </c>
      <c r="B909" s="220">
        <f t="shared" si="248"/>
        <v>1.95E-2</v>
      </c>
      <c r="C909" s="217">
        <f t="shared" si="249"/>
        <v>2.7675000000000004E-3</v>
      </c>
      <c r="D909" s="219">
        <f t="shared" ca="1" si="250"/>
        <v>0.52464843979564568</v>
      </c>
      <c r="E909" s="218">
        <f t="shared" ca="1" si="251"/>
        <v>6.1823837257455015E-2</v>
      </c>
      <c r="F909" s="187">
        <f t="shared" ca="1" si="252"/>
        <v>3.0523073984714322E-4</v>
      </c>
      <c r="G909" s="217">
        <f t="shared" ca="1" si="253"/>
        <v>3.0727307398471437E-3</v>
      </c>
      <c r="H909" s="187">
        <f t="shared" ca="1" si="254"/>
        <v>2.2572730739847145E-2</v>
      </c>
      <c r="I909" s="191">
        <f t="shared" ca="1" si="247"/>
        <v>0.98822206280367253</v>
      </c>
      <c r="J909" s="190">
        <f t="shared" ca="1" si="247"/>
        <v>0.96225152926232649</v>
      </c>
      <c r="K909" s="190">
        <f t="shared" ca="1" si="247"/>
        <v>0.9340588727736181</v>
      </c>
      <c r="L909" s="190">
        <f t="shared" ca="1" si="247"/>
        <v>0.9045691499769466</v>
      </c>
      <c r="M909" s="190">
        <f t="shared" ca="1" si="247"/>
        <v>0.87446062724800522</v>
      </c>
      <c r="N909" s="190">
        <f t="shared" ca="1" si="247"/>
        <v>0.84422395045231335</v>
      </c>
      <c r="O909" s="190">
        <f t="shared" ca="1" si="247"/>
        <v>0.81420900654147121</v>
      </c>
      <c r="P909" s="190">
        <f t="shared" ca="1" si="247"/>
        <v>0.78466113424777573</v>
      </c>
      <c r="Q909" s="190">
        <f t="shared" ca="1" si="247"/>
        <v>0.75574863520685354</v>
      </c>
      <c r="R909" s="190">
        <f t="shared" ca="1" si="247"/>
        <v>0.72758342633777018</v>
      </c>
      <c r="S909" s="190">
        <f t="shared" ca="1" si="247"/>
        <v>0.70023640873756299</v>
      </c>
      <c r="T909" s="190">
        <f t="shared" ca="1" si="247"/>
        <v>0.67374883062441993</v>
      </c>
      <c r="U909" s="190">
        <f t="shared" ca="1" si="247"/>
        <v>0.648140646727837</v>
      </c>
      <c r="V909" s="190">
        <f t="shared" ca="1" si="247"/>
        <v>0.62341664374807249</v>
      </c>
      <c r="W909" s="187">
        <f t="shared" ca="1" si="247"/>
        <v>0.59957091406149499</v>
      </c>
      <c r="Y909" s="78">
        <f t="shared" ca="1" si="255"/>
        <v>11835101.838750141</v>
      </c>
      <c r="Z909" s="78">
        <f t="shared" ca="1" si="256"/>
        <v>11839046.767378952</v>
      </c>
      <c r="AA909" s="78">
        <f t="shared" ca="1" si="257"/>
        <v>3944.9286288116127</v>
      </c>
    </row>
    <row r="910" spans="1:27" ht="11.25" customHeight="1" x14ac:dyDescent="0.2">
      <c r="A910" s="222">
        <f t="shared" si="258"/>
        <v>900</v>
      </c>
      <c r="B910" s="220">
        <f t="shared" si="248"/>
        <v>1.95E-2</v>
      </c>
      <c r="C910" s="217">
        <f t="shared" si="249"/>
        <v>2.7675000000000004E-3</v>
      </c>
      <c r="D910" s="219">
        <f t="shared" ca="1" si="250"/>
        <v>0.29112506490278112</v>
      </c>
      <c r="E910" s="218">
        <f t="shared" ca="1" si="251"/>
        <v>-0.55010095777004619</v>
      </c>
      <c r="F910" s="187">
        <f t="shared" ca="1" si="252"/>
        <v>-2.7159058670452579E-3</v>
      </c>
      <c r="G910" s="217">
        <f t="shared" ca="1" si="253"/>
        <v>5.159413295474256E-5</v>
      </c>
      <c r="H910" s="187">
        <f t="shared" ca="1" si="254"/>
        <v>1.9551594132954743E-2</v>
      </c>
      <c r="I910" s="191">
        <f t="shared" ca="1" si="247"/>
        <v>0.98961931349396448</v>
      </c>
      <c r="J910" s="190">
        <f t="shared" ca="1" si="247"/>
        <v>0.96584112627262642</v>
      </c>
      <c r="K910" s="190">
        <f t="shared" ca="1" si="247"/>
        <v>0.93919346494590505</v>
      </c>
      <c r="L910" s="190">
        <f t="shared" ca="1" si="247"/>
        <v>0.91075799635098198</v>
      </c>
      <c r="M910" s="190">
        <f t="shared" ca="1" si="247"/>
        <v>0.88133715600281126</v>
      </c>
      <c r="N910" s="190">
        <f t="shared" ca="1" si="247"/>
        <v>0.8515176825931644</v>
      </c>
      <c r="O910" s="190">
        <f t="shared" ca="1" si="247"/>
        <v>0.82172255743420497</v>
      </c>
      <c r="P910" s="190">
        <f t="shared" ca="1" si="247"/>
        <v>0.79225202146930784</v>
      </c>
      <c r="Q910" s="190">
        <f t="shared" ca="1" si="247"/>
        <v>0.76331522270407826</v>
      </c>
      <c r="R910" s="190">
        <f t="shared" ca="1" si="247"/>
        <v>0.73505424134941666</v>
      </c>
      <c r="S910" s="190">
        <f t="shared" ca="1" si="247"/>
        <v>0.70756211722011197</v>
      </c>
      <c r="T910" s="190">
        <f t="shared" ca="1" si="247"/>
        <v>0.6808962613176871</v>
      </c>
      <c r="U910" s="190">
        <f t="shared" ca="1" si="247"/>
        <v>0.65508836933975423</v>
      </c>
      <c r="V910" s="190">
        <f t="shared" ca="1" si="247"/>
        <v>0.63015171303543704</v>
      </c>
      <c r="W910" s="187">
        <f t="shared" ca="1" si="247"/>
        <v>0.60608648152497546</v>
      </c>
      <c r="Y910" s="78">
        <f t="shared" ca="1" si="255"/>
        <v>11930395.725054426</v>
      </c>
      <c r="Z910" s="78">
        <f t="shared" ca="1" si="256"/>
        <v>11934271.089532133</v>
      </c>
      <c r="AA910" s="78">
        <f t="shared" ca="1" si="257"/>
        <v>3875.3644777070731</v>
      </c>
    </row>
    <row r="911" spans="1:27" ht="11.25" customHeight="1" x14ac:dyDescent="0.2">
      <c r="A911" s="222">
        <f t="shared" si="258"/>
        <v>901</v>
      </c>
      <c r="B911" s="220">
        <f t="shared" si="248"/>
        <v>1.95E-2</v>
      </c>
      <c r="C911" s="217">
        <f t="shared" si="249"/>
        <v>2.7675000000000004E-3</v>
      </c>
      <c r="D911" s="219">
        <f t="shared" ca="1" si="250"/>
        <v>0.57578292039605528</v>
      </c>
      <c r="E911" s="218">
        <f t="shared" ca="1" si="251"/>
        <v>0.19111670622092217</v>
      </c>
      <c r="F911" s="187">
        <f t="shared" ca="1" si="252"/>
        <v>9.435631339742975E-4</v>
      </c>
      <c r="G911" s="217">
        <f t="shared" ca="1" si="253"/>
        <v>3.7110631339742979E-3</v>
      </c>
      <c r="H911" s="187">
        <f t="shared" ca="1" si="254"/>
        <v>2.3211063133974297E-2</v>
      </c>
      <c r="I911" s="191">
        <f t="shared" ref="I911:W920" ca="1" si="259">I$8*EXP(-$H911*I$9)</f>
        <v>0.9879270918949774</v>
      </c>
      <c r="J911" s="190">
        <f t="shared" ca="1" si="259"/>
        <v>0.96149479639261115</v>
      </c>
      <c r="K911" s="190">
        <f t="shared" ca="1" si="259"/>
        <v>0.93297758814082987</v>
      </c>
      <c r="L911" s="190">
        <f t="shared" ca="1" si="259"/>
        <v>0.90326690715238844</v>
      </c>
      <c r="M911" s="190">
        <f t="shared" ca="1" si="259"/>
        <v>0.87301457351503164</v>
      </c>
      <c r="N911" s="190">
        <f t="shared" ca="1" si="259"/>
        <v>0.84269087911788898</v>
      </c>
      <c r="O911" s="190">
        <f t="shared" ca="1" si="259"/>
        <v>0.81263028987586094</v>
      </c>
      <c r="P911" s="190">
        <f t="shared" ca="1" si="259"/>
        <v>0.78306659530976053</v>
      </c>
      <c r="Q911" s="190">
        <f t="shared" ca="1" si="259"/>
        <v>0.75415952318912216</v>
      </c>
      <c r="R911" s="190">
        <f t="shared" ca="1" si="259"/>
        <v>0.72601466923935143</v>
      </c>
      <c r="S911" s="190">
        <f t="shared" ca="1" si="259"/>
        <v>0.69869830071133909</v>
      </c>
      <c r="T911" s="190">
        <f t="shared" ca="1" si="259"/>
        <v>0.67224828596298125</v>
      </c>
      <c r="U911" s="190">
        <f t="shared" ca="1" si="259"/>
        <v>0.64668212631660593</v>
      </c>
      <c r="V911" s="190">
        <f t="shared" ca="1" si="259"/>
        <v>0.62200283646324728</v>
      </c>
      <c r="W911" s="187">
        <f t="shared" ca="1" si="259"/>
        <v>0.59820323616542037</v>
      </c>
      <c r="Y911" s="78">
        <f t="shared" ca="1" si="255"/>
        <v>11815077.699447416</v>
      </c>
      <c r="Z911" s="78">
        <f t="shared" ca="1" si="256"/>
        <v>11819037.283906884</v>
      </c>
      <c r="AA911" s="78">
        <f t="shared" ca="1" si="257"/>
        <v>3959.5844594687223</v>
      </c>
    </row>
    <row r="912" spans="1:27" ht="11.25" customHeight="1" x14ac:dyDescent="0.2">
      <c r="A912" s="222">
        <f t="shared" si="258"/>
        <v>902</v>
      </c>
      <c r="B912" s="220">
        <f t="shared" si="248"/>
        <v>1.95E-2</v>
      </c>
      <c r="C912" s="217">
        <f t="shared" si="249"/>
        <v>2.7675000000000004E-3</v>
      </c>
      <c r="D912" s="219">
        <f t="shared" ca="1" si="250"/>
        <v>0.93767211516348614</v>
      </c>
      <c r="E912" s="218">
        <f t="shared" ca="1" si="251"/>
        <v>1.5355215422529984</v>
      </c>
      <c r="F912" s="187">
        <f t="shared" ca="1" si="252"/>
        <v>7.5810301848676072E-3</v>
      </c>
      <c r="G912" s="217">
        <f t="shared" ca="1" si="253"/>
        <v>1.0348530184867607E-2</v>
      </c>
      <c r="H912" s="187">
        <f t="shared" ca="1" si="254"/>
        <v>2.9848530184867605E-2</v>
      </c>
      <c r="I912" s="191">
        <f t="shared" ca="1" si="259"/>
        <v>0.98486515690141718</v>
      </c>
      <c r="J912" s="190">
        <f t="shared" ca="1" si="259"/>
        <v>0.95366136433159487</v>
      </c>
      <c r="K912" s="190">
        <f t="shared" ca="1" si="259"/>
        <v>0.92180815141779404</v>
      </c>
      <c r="L912" s="190">
        <f t="shared" ca="1" si="259"/>
        <v>0.88983660641079765</v>
      </c>
      <c r="M912" s="190">
        <f t="shared" ca="1" si="259"/>
        <v>0.85811928447576591</v>
      </c>
      <c r="N912" s="190">
        <f t="shared" ca="1" si="259"/>
        <v>0.82691383804290153</v>
      </c>
      <c r="O912" s="190">
        <f t="shared" ca="1" si="259"/>
        <v>0.79639487961745015</v>
      </c>
      <c r="P912" s="190">
        <f t="shared" ca="1" si="259"/>
        <v>0.76667716577960343</v>
      </c>
      <c r="Q912" s="190">
        <f t="shared" ca="1" si="259"/>
        <v>0.73783243346826977</v>
      </c>
      <c r="R912" s="190">
        <f t="shared" ca="1" si="259"/>
        <v>0.7099016134339623</v>
      </c>
      <c r="S912" s="190">
        <f t="shared" ca="1" si="259"/>
        <v>0.68290368408637947</v>
      </c>
      <c r="T912" s="190">
        <f t="shared" ca="1" si="259"/>
        <v>0.65684208602413241</v>
      </c>
      <c r="U912" s="190">
        <f t="shared" ca="1" si="259"/>
        <v>0.6317093660204961</v>
      </c>
      <c r="V912" s="190">
        <f t="shared" ca="1" si="259"/>
        <v>0.60749053595941993</v>
      </c>
      <c r="W912" s="187">
        <f t="shared" ca="1" si="259"/>
        <v>0.58416549906214088</v>
      </c>
      <c r="Y912" s="78">
        <f t="shared" ca="1" si="255"/>
        <v>11609121.665032126</v>
      </c>
      <c r="Z912" s="78">
        <f t="shared" ca="1" si="256"/>
        <v>11613232.647744216</v>
      </c>
      <c r="AA912" s="78">
        <f t="shared" ca="1" si="257"/>
        <v>4110.9827120900154</v>
      </c>
    </row>
    <row r="913" spans="1:27" ht="11.25" customHeight="1" x14ac:dyDescent="0.2">
      <c r="A913" s="222">
        <f t="shared" si="258"/>
        <v>903</v>
      </c>
      <c r="B913" s="220">
        <f t="shared" si="248"/>
        <v>1.95E-2</v>
      </c>
      <c r="C913" s="217">
        <f t="shared" si="249"/>
        <v>2.7675000000000004E-3</v>
      </c>
      <c r="D913" s="219">
        <f t="shared" ca="1" si="250"/>
        <v>0.2031435437239697</v>
      </c>
      <c r="E913" s="218">
        <f t="shared" ca="1" si="251"/>
        <v>-0.83044525582223738</v>
      </c>
      <c r="F913" s="187">
        <f t="shared" ca="1" si="252"/>
        <v>-4.0999949385478515E-3</v>
      </c>
      <c r="G913" s="217">
        <f t="shared" ca="1" si="253"/>
        <v>-1.332494938547851E-3</v>
      </c>
      <c r="H913" s="187">
        <f t="shared" ca="1" si="254"/>
        <v>1.8167505061452149E-2</v>
      </c>
      <c r="I913" s="191">
        <f t="shared" ca="1" si="259"/>
        <v>0.99026010293789724</v>
      </c>
      <c r="J913" s="190">
        <f t="shared" ca="1" si="259"/>
        <v>0.96749011670768348</v>
      </c>
      <c r="K913" s="190">
        <f t="shared" ca="1" si="259"/>
        <v>0.94155522065466524</v>
      </c>
      <c r="L913" s="190">
        <f t="shared" ca="1" si="259"/>
        <v>0.9136074503098186</v>
      </c>
      <c r="M913" s="190">
        <f t="shared" ca="1" si="259"/>
        <v>0.88450557215808112</v>
      </c>
      <c r="N913" s="190">
        <f t="shared" ca="1" si="259"/>
        <v>0.85488021304720263</v>
      </c>
      <c r="O913" s="190">
        <f t="shared" ca="1" si="259"/>
        <v>0.82518790002967668</v>
      </c>
      <c r="P913" s="190">
        <f t="shared" ca="1" si="259"/>
        <v>0.79575415965350393</v>
      </c>
      <c r="Q913" s="190">
        <f t="shared" ca="1" si="259"/>
        <v>0.76680700102840116</v>
      </c>
      <c r="R913" s="190">
        <f t="shared" ca="1" si="259"/>
        <v>0.7385024595607993</v>
      </c>
      <c r="S913" s="190">
        <f t="shared" ca="1" si="259"/>
        <v>0.71094383267010419</v>
      </c>
      <c r="T913" s="190">
        <f t="shared" ca="1" si="259"/>
        <v>0.68419602850225736</v>
      </c>
      <c r="U913" s="190">
        <f t="shared" ca="1" si="259"/>
        <v>0.65829619357853597</v>
      </c>
      <c r="V913" s="190">
        <f t="shared" ca="1" si="259"/>
        <v>0.63326154163981174</v>
      </c>
      <c r="W913" s="187">
        <f t="shared" ca="1" si="259"/>
        <v>0.60909509589238542</v>
      </c>
      <c r="Y913" s="78">
        <f t="shared" ca="1" si="255"/>
        <v>11974342.888370823</v>
      </c>
      <c r="Z913" s="78">
        <f t="shared" ca="1" si="256"/>
        <v>11978186.280261699</v>
      </c>
      <c r="AA913" s="78">
        <f t="shared" ca="1" si="257"/>
        <v>3843.3918908759952</v>
      </c>
    </row>
    <row r="914" spans="1:27" ht="11.25" customHeight="1" x14ac:dyDescent="0.2">
      <c r="A914" s="222">
        <f t="shared" si="258"/>
        <v>904</v>
      </c>
      <c r="B914" s="220">
        <f t="shared" si="248"/>
        <v>1.95E-2</v>
      </c>
      <c r="C914" s="217">
        <f t="shared" si="249"/>
        <v>2.7675000000000004E-3</v>
      </c>
      <c r="D914" s="219">
        <f t="shared" ca="1" si="250"/>
        <v>0.53247040244795973</v>
      </c>
      <c r="E914" s="218">
        <f t="shared" ca="1" si="251"/>
        <v>8.148130095346201E-2</v>
      </c>
      <c r="F914" s="187">
        <f t="shared" ca="1" si="252"/>
        <v>4.0228169063921909E-4</v>
      </c>
      <c r="G914" s="217">
        <f t="shared" ca="1" si="253"/>
        <v>3.1697816906392194E-3</v>
      </c>
      <c r="H914" s="187">
        <f t="shared" ca="1" si="254"/>
        <v>2.2669781690639219E-2</v>
      </c>
      <c r="I914" s="191">
        <f t="shared" ca="1" si="259"/>
        <v>0.98817721026145389</v>
      </c>
      <c r="J914" s="190">
        <f t="shared" ca="1" si="259"/>
        <v>0.96213643852833841</v>
      </c>
      <c r="K914" s="190">
        <f t="shared" ca="1" si="259"/>
        <v>0.93389439538737584</v>
      </c>
      <c r="L914" s="190">
        <f t="shared" ca="1" si="259"/>
        <v>0.90437103827925758</v>
      </c>
      <c r="M914" s="190">
        <f t="shared" ca="1" si="259"/>
        <v>0.87424061744325754</v>
      </c>
      <c r="N914" s="190">
        <f t="shared" ca="1" si="259"/>
        <v>0.84399068528346488</v>
      </c>
      <c r="O914" s="190">
        <f t="shared" ca="1" si="259"/>
        <v>0.81396878363974734</v>
      </c>
      <c r="P914" s="190">
        <f t="shared" ca="1" si="259"/>
        <v>0.78441849417418996</v>
      </c>
      <c r="Q914" s="190">
        <f t="shared" ca="1" si="259"/>
        <v>0.75550681369803585</v>
      </c>
      <c r="R914" s="190">
        <f t="shared" ca="1" si="259"/>
        <v>0.72734469690181425</v>
      </c>
      <c r="S914" s="190">
        <f t="shared" ca="1" si="259"/>
        <v>0.7000023393790008</v>
      </c>
      <c r="T914" s="190">
        <f t="shared" ca="1" si="259"/>
        <v>0.67352047469251541</v>
      </c>
      <c r="U914" s="190">
        <f t="shared" ca="1" si="259"/>
        <v>0.64791868394838825</v>
      </c>
      <c r="V914" s="190">
        <f t="shared" ca="1" si="259"/>
        <v>0.62320148396851416</v>
      </c>
      <c r="W914" s="187">
        <f t="shared" ca="1" si="259"/>
        <v>0.59936277329513554</v>
      </c>
      <c r="Y914" s="78">
        <f t="shared" ca="1" si="255"/>
        <v>11832054.928880492</v>
      </c>
      <c r="Z914" s="78">
        <f t="shared" ca="1" si="256"/>
        <v>11836002.08674778</v>
      </c>
      <c r="AA914" s="78">
        <f t="shared" ca="1" si="257"/>
        <v>3947.1578672882169</v>
      </c>
    </row>
    <row r="915" spans="1:27" ht="11.25" customHeight="1" x14ac:dyDescent="0.2">
      <c r="A915" s="222">
        <f t="shared" si="258"/>
        <v>905</v>
      </c>
      <c r="B915" s="220">
        <f t="shared" si="248"/>
        <v>1.95E-2</v>
      </c>
      <c r="C915" s="217">
        <f t="shared" si="249"/>
        <v>2.7675000000000004E-3</v>
      </c>
      <c r="D915" s="219">
        <f t="shared" ca="1" si="250"/>
        <v>8.4144924460384685E-2</v>
      </c>
      <c r="E915" s="218">
        <f t="shared" ca="1" si="251"/>
        <v>-1.3777196925510398</v>
      </c>
      <c r="F915" s="187">
        <f t="shared" ca="1" si="252"/>
        <v>-6.8019459760826143E-3</v>
      </c>
      <c r="G915" s="217">
        <f t="shared" ca="1" si="253"/>
        <v>-4.0344459760826134E-3</v>
      </c>
      <c r="H915" s="187">
        <f t="shared" ca="1" si="254"/>
        <v>1.5465554023917387E-2</v>
      </c>
      <c r="I915" s="191">
        <f t="shared" ca="1" si="259"/>
        <v>0.99151221661352718</v>
      </c>
      <c r="J915" s="190">
        <f t="shared" ca="1" si="259"/>
        <v>0.97071731209650181</v>
      </c>
      <c r="K915" s="190">
        <f t="shared" ca="1" si="259"/>
        <v>0.94618285179970563</v>
      </c>
      <c r="L915" s="190">
        <f t="shared" ca="1" si="259"/>
        <v>0.91919572927921245</v>
      </c>
      <c r="M915" s="190">
        <f t="shared" ca="1" si="259"/>
        <v>0.8907236587173929</v>
      </c>
      <c r="N915" s="190">
        <f t="shared" ca="1" si="259"/>
        <v>0.86148269000128963</v>
      </c>
      <c r="O915" s="190">
        <f t="shared" ca="1" si="259"/>
        <v>0.83199493921586876</v>
      </c>
      <c r="P915" s="190">
        <f t="shared" ca="1" si="259"/>
        <v>0.80263553451271474</v>
      </c>
      <c r="Q915" s="190">
        <f t="shared" ca="1" si="259"/>
        <v>0.77366957370138423</v>
      </c>
      <c r="R915" s="190">
        <f t="shared" ca="1" si="259"/>
        <v>0.74528058341214332</v>
      </c>
      <c r="S915" s="190">
        <f t="shared" ca="1" si="259"/>
        <v>0.71759209564827831</v>
      </c>
      <c r="T915" s="190">
        <f t="shared" ca="1" si="259"/>
        <v>0.69068382308495357</v>
      </c>
      <c r="U915" s="190">
        <f t="shared" ca="1" si="259"/>
        <v>0.66460368460843267</v>
      </c>
      <c r="V915" s="190">
        <f t="shared" ca="1" si="259"/>
        <v>0.63937668947415682</v>
      </c>
      <c r="W915" s="187">
        <f t="shared" ca="1" si="259"/>
        <v>0.61501146847876376</v>
      </c>
      <c r="Y915" s="78">
        <f t="shared" ca="1" si="255"/>
        <v>12060662.850644324</v>
      </c>
      <c r="Z915" s="78">
        <f t="shared" ca="1" si="256"/>
        <v>12064443.660714753</v>
      </c>
      <c r="AA915" s="78">
        <f t="shared" ca="1" si="257"/>
        <v>3780.8100704289973</v>
      </c>
    </row>
    <row r="916" spans="1:27" ht="11.25" customHeight="1" x14ac:dyDescent="0.2">
      <c r="A916" s="222">
        <f t="shared" si="258"/>
        <v>906</v>
      </c>
      <c r="B916" s="220">
        <f t="shared" si="248"/>
        <v>1.95E-2</v>
      </c>
      <c r="C916" s="217">
        <f t="shared" si="249"/>
        <v>2.7675000000000004E-3</v>
      </c>
      <c r="D916" s="219">
        <f t="shared" ca="1" si="250"/>
        <v>0.62192211638513573</v>
      </c>
      <c r="E916" s="218">
        <f t="shared" ca="1" si="251"/>
        <v>0.31053287023350273</v>
      </c>
      <c r="F916" s="187">
        <f t="shared" ca="1" si="252"/>
        <v>1.5331332044873909E-3</v>
      </c>
      <c r="G916" s="217">
        <f t="shared" ca="1" si="253"/>
        <v>4.3006332044873913E-3</v>
      </c>
      <c r="H916" s="187">
        <f t="shared" ca="1" si="254"/>
        <v>2.380063320448739E-2</v>
      </c>
      <c r="I916" s="191">
        <f t="shared" ca="1" si="259"/>
        <v>0.98765473207943422</v>
      </c>
      <c r="J916" s="190">
        <f t="shared" ca="1" si="259"/>
        <v>0.96079639914493731</v>
      </c>
      <c r="K916" s="190">
        <f t="shared" ca="1" si="259"/>
        <v>0.93198001500367267</v>
      </c>
      <c r="L916" s="190">
        <f t="shared" ca="1" si="259"/>
        <v>0.90206580834354855</v>
      </c>
      <c r="M916" s="190">
        <f t="shared" ca="1" si="259"/>
        <v>0.87168110841269741</v>
      </c>
      <c r="N916" s="190">
        <f t="shared" ca="1" si="259"/>
        <v>0.84127739259137679</v>
      </c>
      <c r="O916" s="190">
        <f t="shared" ca="1" si="259"/>
        <v>0.81117489103072926</v>
      </c>
      <c r="P916" s="190">
        <f t="shared" ca="1" si="259"/>
        <v>0.78159674211297059</v>
      </c>
      <c r="Q916" s="190">
        <f t="shared" ca="1" si="259"/>
        <v>0.75269477217219694</v>
      </c>
      <c r="R916" s="190">
        <f t="shared" ca="1" si="259"/>
        <v>0.72456875465700665</v>
      </c>
      <c r="S916" s="190">
        <f t="shared" ca="1" si="259"/>
        <v>0.69728069046138286</v>
      </c>
      <c r="T916" s="190">
        <f t="shared" ca="1" si="259"/>
        <v>0.67086533710189966</v>
      </c>
      <c r="U916" s="190">
        <f t="shared" ca="1" si="259"/>
        <v>0.64533793832526609</v>
      </c>
      <c r="V916" s="190">
        <f t="shared" ca="1" si="259"/>
        <v>0.62069987857610787</v>
      </c>
      <c r="W916" s="187">
        <f t="shared" ca="1" si="259"/>
        <v>0.59694280700676361</v>
      </c>
      <c r="Y916" s="78">
        <f t="shared" ca="1" si="255"/>
        <v>11796617.267019987</v>
      </c>
      <c r="Z916" s="78">
        <f t="shared" ca="1" si="256"/>
        <v>11800590.373886909</v>
      </c>
      <c r="AA916" s="78">
        <f t="shared" ca="1" si="257"/>
        <v>3973.1068669222295</v>
      </c>
    </row>
    <row r="917" spans="1:27" ht="11.25" customHeight="1" x14ac:dyDescent="0.2">
      <c r="A917" s="222">
        <f t="shared" si="258"/>
        <v>907</v>
      </c>
      <c r="B917" s="220">
        <f t="shared" si="248"/>
        <v>1.95E-2</v>
      </c>
      <c r="C917" s="217">
        <f t="shared" si="249"/>
        <v>2.7675000000000004E-3</v>
      </c>
      <c r="D917" s="219">
        <f t="shared" ca="1" si="250"/>
        <v>0.57962169218397863</v>
      </c>
      <c r="E917" s="218">
        <f t="shared" ca="1" si="251"/>
        <v>0.2009257718262957</v>
      </c>
      <c r="F917" s="187">
        <f t="shared" ca="1" si="252"/>
        <v>9.9199151507702965E-4</v>
      </c>
      <c r="G917" s="217">
        <f t="shared" ca="1" si="253"/>
        <v>3.7594915150770299E-3</v>
      </c>
      <c r="H917" s="187">
        <f t="shared" ca="1" si="254"/>
        <v>2.325949151507703E-2</v>
      </c>
      <c r="I917" s="191">
        <f t="shared" ca="1" si="259"/>
        <v>0.98790471692259096</v>
      </c>
      <c r="J917" s="190">
        <f t="shared" ca="1" si="259"/>
        <v>0.96143740961253843</v>
      </c>
      <c r="K917" s="190">
        <f t="shared" ca="1" si="259"/>
        <v>0.93289560539272254</v>
      </c>
      <c r="L917" s="190">
        <f t="shared" ca="1" si="259"/>
        <v>0.90316818640555474</v>
      </c>
      <c r="M917" s="190">
        <f t="shared" ca="1" si="259"/>
        <v>0.87290496335801637</v>
      </c>
      <c r="N917" s="190">
        <f t="shared" ca="1" si="259"/>
        <v>0.84257468323530116</v>
      </c>
      <c r="O917" s="190">
        <f t="shared" ca="1" si="259"/>
        <v>0.81251064233672865</v>
      </c>
      <c r="P917" s="190">
        <f t="shared" ca="1" si="259"/>
        <v>0.78294575470576921</v>
      </c>
      <c r="Q917" s="190">
        <f t="shared" ca="1" si="259"/>
        <v>0.75403909844114736</v>
      </c>
      <c r="R917" s="190">
        <f t="shared" ca="1" si="259"/>
        <v>0.72589579043538155</v>
      </c>
      <c r="S917" s="190">
        <f t="shared" ca="1" si="259"/>
        <v>0.69858174700426368</v>
      </c>
      <c r="T917" s="190">
        <f t="shared" ca="1" si="259"/>
        <v>0.67213458058369713</v>
      </c>
      <c r="U917" s="190">
        <f t="shared" ca="1" si="259"/>
        <v>0.64657160675023029</v>
      </c>
      <c r="V917" s="190">
        <f t="shared" ca="1" si="259"/>
        <v>0.62189570605204503</v>
      </c>
      <c r="W917" s="187">
        <f t="shared" ca="1" si="259"/>
        <v>0.59809960192241352</v>
      </c>
      <c r="Y917" s="78">
        <f t="shared" ca="1" si="255"/>
        <v>11813560.093158402</v>
      </c>
      <c r="Z917" s="78">
        <f t="shared" ca="1" si="256"/>
        <v>11817520.788879724</v>
      </c>
      <c r="AA917" s="78">
        <f t="shared" ca="1" si="257"/>
        <v>3960.6957213226706</v>
      </c>
    </row>
    <row r="918" spans="1:27" ht="11.25" customHeight="1" x14ac:dyDescent="0.2">
      <c r="A918" s="222">
        <f t="shared" si="258"/>
        <v>908</v>
      </c>
      <c r="B918" s="220">
        <f t="shared" si="248"/>
        <v>1.95E-2</v>
      </c>
      <c r="C918" s="217">
        <f t="shared" si="249"/>
        <v>2.7675000000000004E-3</v>
      </c>
      <c r="D918" s="219">
        <f t="shared" ca="1" si="250"/>
        <v>0.45525460444086563</v>
      </c>
      <c r="E918" s="218">
        <f t="shared" ca="1" si="251"/>
        <v>-0.1123962748131144</v>
      </c>
      <c r="F918" s="187">
        <f t="shared" ca="1" si="252"/>
        <v>-5.5491214455687728E-4</v>
      </c>
      <c r="G918" s="217">
        <f t="shared" ca="1" si="253"/>
        <v>2.2125878554431233E-3</v>
      </c>
      <c r="H918" s="187">
        <f t="shared" ca="1" si="254"/>
        <v>2.1712587855443125E-2</v>
      </c>
      <c r="I918" s="191">
        <f t="shared" ca="1" si="259"/>
        <v>0.98861967077248014</v>
      </c>
      <c r="J918" s="190">
        <f t="shared" ca="1" si="259"/>
        <v>0.96327215698031754</v>
      </c>
      <c r="K918" s="190">
        <f t="shared" ca="1" si="259"/>
        <v>0.93551786912223478</v>
      </c>
      <c r="L918" s="190">
        <f t="shared" ca="1" si="259"/>
        <v>0.90632687161369374</v>
      </c>
      <c r="M918" s="190">
        <f t="shared" ca="1" si="259"/>
        <v>0.87641295098335781</v>
      </c>
      <c r="N918" s="190">
        <f t="shared" ca="1" si="259"/>
        <v>0.84629415210823133</v>
      </c>
      <c r="O918" s="190">
        <f t="shared" ca="1" si="259"/>
        <v>0.81634115434889198</v>
      </c>
      <c r="P918" s="190">
        <f t="shared" ca="1" si="259"/>
        <v>0.78681488698165336</v>
      </c>
      <c r="Q918" s="190">
        <f t="shared" ca="1" si="259"/>
        <v>0.75789523593642294</v>
      </c>
      <c r="R918" s="190">
        <f t="shared" ca="1" si="259"/>
        <v>0.7297026644575566</v>
      </c>
      <c r="S918" s="190">
        <f t="shared" ca="1" si="259"/>
        <v>0.70231434179010943</v>
      </c>
      <c r="T918" s="190">
        <f t="shared" ca="1" si="259"/>
        <v>0.67577608980030079</v>
      </c>
      <c r="U918" s="190">
        <f t="shared" ca="1" si="259"/>
        <v>0.65011118417513702</v>
      </c>
      <c r="V918" s="190">
        <f t="shared" ca="1" si="259"/>
        <v>0.62532681079965158</v>
      </c>
      <c r="W918" s="187">
        <f t="shared" ca="1" si="259"/>
        <v>0.60141878543230076</v>
      </c>
      <c r="Y918" s="78">
        <f t="shared" ca="1" si="255"/>
        <v>11862144.82530234</v>
      </c>
      <c r="Z918" s="78">
        <f t="shared" ca="1" si="256"/>
        <v>11866069.981406696</v>
      </c>
      <c r="AA918" s="78">
        <f t="shared" ca="1" si="257"/>
        <v>3925.1561043560505</v>
      </c>
    </row>
    <row r="919" spans="1:27" ht="11.25" customHeight="1" x14ac:dyDescent="0.2">
      <c r="A919" s="222">
        <f t="shared" si="258"/>
        <v>909</v>
      </c>
      <c r="B919" s="220">
        <f t="shared" si="248"/>
        <v>1.95E-2</v>
      </c>
      <c r="C919" s="217">
        <f t="shared" si="249"/>
        <v>2.7675000000000004E-3</v>
      </c>
      <c r="D919" s="219">
        <f t="shared" ca="1" si="250"/>
        <v>0.32705759820918223</v>
      </c>
      <c r="E919" s="218">
        <f t="shared" ca="1" si="251"/>
        <v>-0.44805265421375112</v>
      </c>
      <c r="F919" s="187">
        <f t="shared" ca="1" si="252"/>
        <v>-2.2120827370618826E-3</v>
      </c>
      <c r="G919" s="217">
        <f t="shared" ca="1" si="253"/>
        <v>5.5541726293811778E-4</v>
      </c>
      <c r="H919" s="187">
        <f t="shared" ca="1" si="254"/>
        <v>2.0055417262938118E-2</v>
      </c>
      <c r="I919" s="191">
        <f t="shared" ca="1" si="259"/>
        <v>0.98938616228095966</v>
      </c>
      <c r="J919" s="190">
        <f t="shared" ca="1" si="259"/>
        <v>0.96524157422031676</v>
      </c>
      <c r="K919" s="190">
        <f t="shared" ca="1" si="259"/>
        <v>0.93833523226006699</v>
      </c>
      <c r="L919" s="190">
        <f t="shared" ca="1" si="259"/>
        <v>0.90972297259567125</v>
      </c>
      <c r="M919" s="190">
        <f t="shared" ca="1" si="259"/>
        <v>0.88018663863729985</v>
      </c>
      <c r="N919" s="190">
        <f t="shared" ca="1" si="259"/>
        <v>0.85029697195786469</v>
      </c>
      <c r="O919" s="190">
        <f t="shared" ca="1" si="259"/>
        <v>0.820464751905434</v>
      </c>
      <c r="P919" s="190">
        <f t="shared" ca="1" si="259"/>
        <v>0.79098103592342273</v>
      </c>
      <c r="Q919" s="190">
        <f t="shared" ca="1" si="259"/>
        <v>0.76204812948787348</v>
      </c>
      <c r="R919" s="190">
        <f t="shared" ca="1" si="259"/>
        <v>0.73380305429015169</v>
      </c>
      <c r="S919" s="190">
        <f t="shared" ca="1" si="259"/>
        <v>0.7063351342755595</v>
      </c>
      <c r="T919" s="190">
        <f t="shared" ca="1" si="259"/>
        <v>0.67969906587079121</v>
      </c>
      <c r="U919" s="190">
        <f t="shared" ca="1" si="259"/>
        <v>0.65392457187026309</v>
      </c>
      <c r="V919" s="190">
        <f t="shared" ca="1" si="259"/>
        <v>0.62902349766223953</v>
      </c>
      <c r="W919" s="187">
        <f t="shared" ca="1" si="259"/>
        <v>0.60499500714471299</v>
      </c>
      <c r="Y919" s="78">
        <f t="shared" ca="1" si="255"/>
        <v>11914443.800382629</v>
      </c>
      <c r="Z919" s="78">
        <f t="shared" ca="1" si="256"/>
        <v>11918330.787779799</v>
      </c>
      <c r="AA919" s="78">
        <f t="shared" ca="1" si="257"/>
        <v>3886.9873971696943</v>
      </c>
    </row>
    <row r="920" spans="1:27" ht="11.25" customHeight="1" x14ac:dyDescent="0.2">
      <c r="A920" s="222">
        <f t="shared" si="258"/>
        <v>910</v>
      </c>
      <c r="B920" s="220">
        <f t="shared" si="248"/>
        <v>1.95E-2</v>
      </c>
      <c r="C920" s="217">
        <f t="shared" si="249"/>
        <v>2.7675000000000004E-3</v>
      </c>
      <c r="D920" s="219">
        <f t="shared" ca="1" si="250"/>
        <v>0.34647067194878767</v>
      </c>
      <c r="E920" s="218">
        <f t="shared" ca="1" si="251"/>
        <v>-0.39486659541621266</v>
      </c>
      <c r="F920" s="187">
        <f t="shared" ca="1" si="252"/>
        <v>-1.9494976113809503E-3</v>
      </c>
      <c r="G920" s="217">
        <f t="shared" ca="1" si="253"/>
        <v>8.180023886190501E-4</v>
      </c>
      <c r="H920" s="187">
        <f t="shared" ca="1" si="254"/>
        <v>2.0318002388619048E-2</v>
      </c>
      <c r="I920" s="191">
        <f t="shared" ca="1" si="259"/>
        <v>0.98926466911016397</v>
      </c>
      <c r="J920" s="190">
        <f t="shared" ca="1" si="259"/>
        <v>0.96492924415203896</v>
      </c>
      <c r="K920" s="190">
        <f t="shared" ca="1" si="259"/>
        <v>0.93788824507231316</v>
      </c>
      <c r="L920" s="190">
        <f t="shared" ca="1" si="259"/>
        <v>0.90918399995990951</v>
      </c>
      <c r="M920" s="190">
        <f t="shared" ca="1" si="259"/>
        <v>0.87958760158566418</v>
      </c>
      <c r="N920" s="190">
        <f t="shared" ca="1" si="259"/>
        <v>0.84966144958692058</v>
      </c>
      <c r="O920" s="190">
        <f t="shared" ca="1" si="259"/>
        <v>0.81980996576174259</v>
      </c>
      <c r="P920" s="190">
        <f t="shared" ca="1" si="259"/>
        <v>0.79031942563828106</v>
      </c>
      <c r="Q920" s="190">
        <f t="shared" ca="1" si="259"/>
        <v>0.76138857335201005</v>
      </c>
      <c r="R920" s="190">
        <f t="shared" ca="1" si="259"/>
        <v>0.73315179867045677</v>
      </c>
      <c r="S920" s="190">
        <f t="shared" ca="1" si="259"/>
        <v>0.70569649268299517</v>
      </c>
      <c r="T920" s="190">
        <f t="shared" ca="1" si="259"/>
        <v>0.67907594007173266</v>
      </c>
      <c r="U920" s="190">
        <f t="shared" ca="1" si="259"/>
        <v>0.65331883775681532</v>
      </c>
      <c r="V920" s="190">
        <f t="shared" ca="1" si="259"/>
        <v>0.62843628953465247</v>
      </c>
      <c r="W920" s="187">
        <f t="shared" ca="1" si="259"/>
        <v>0.60442692632515738</v>
      </c>
      <c r="Y920" s="78">
        <f t="shared" ca="1" si="255"/>
        <v>11906139.459260853</v>
      </c>
      <c r="Z920" s="78">
        <f t="shared" ca="1" si="256"/>
        <v>11910032.50097578</v>
      </c>
      <c r="AA920" s="78">
        <f t="shared" ca="1" si="257"/>
        <v>3893.0417149271816</v>
      </c>
    </row>
    <row r="921" spans="1:27" ht="11.25" customHeight="1" x14ac:dyDescent="0.2">
      <c r="A921" s="222">
        <f t="shared" si="258"/>
        <v>911</v>
      </c>
      <c r="B921" s="220">
        <f t="shared" si="248"/>
        <v>1.95E-2</v>
      </c>
      <c r="C921" s="217">
        <f t="shared" si="249"/>
        <v>2.7675000000000004E-3</v>
      </c>
      <c r="D921" s="219">
        <f t="shared" ca="1" si="250"/>
        <v>0.67556629450535599</v>
      </c>
      <c r="E921" s="218">
        <f t="shared" ca="1" si="251"/>
        <v>0.45533616645655334</v>
      </c>
      <c r="F921" s="187">
        <f t="shared" ca="1" si="252"/>
        <v>2.2480421975091258E-3</v>
      </c>
      <c r="G921" s="217">
        <f t="shared" ca="1" si="253"/>
        <v>5.0155421975091267E-3</v>
      </c>
      <c r="H921" s="187">
        <f t="shared" ca="1" si="254"/>
        <v>2.4515542197509128E-2</v>
      </c>
      <c r="I921" s="191">
        <f t="shared" ref="I921:W930" ca="1" si="260">I$8*EXP(-$H921*I$9)</f>
        <v>0.98732457099014581</v>
      </c>
      <c r="J921" s="190">
        <f t="shared" ca="1" si="260"/>
        <v>0.95995020748674376</v>
      </c>
      <c r="K921" s="190">
        <f t="shared" ca="1" si="260"/>
        <v>0.93077179481334471</v>
      </c>
      <c r="L921" s="190">
        <f t="shared" ca="1" si="260"/>
        <v>0.90061150574913829</v>
      </c>
      <c r="M921" s="190">
        <f t="shared" ca="1" si="260"/>
        <v>0.87006688894741979</v>
      </c>
      <c r="N921" s="190">
        <f t="shared" ca="1" si="260"/>
        <v>0.83956658780954652</v>
      </c>
      <c r="O921" s="190">
        <f t="shared" ca="1" si="260"/>
        <v>0.80941357971544681</v>
      </c>
      <c r="P921" s="190">
        <f t="shared" ca="1" si="260"/>
        <v>0.7798181079411175</v>
      </c>
      <c r="Q921" s="190">
        <f t="shared" ca="1" si="260"/>
        <v>0.75092244007093156</v>
      </c>
      <c r="R921" s="190">
        <f t="shared" ca="1" si="260"/>
        <v>0.7228193101201752</v>
      </c>
      <c r="S921" s="190">
        <f t="shared" ca="1" si="260"/>
        <v>0.69556556298605732</v>
      </c>
      <c r="T921" s="190">
        <f t="shared" ca="1" si="260"/>
        <v>0.66919219791326179</v>
      </c>
      <c r="U921" s="190">
        <f t="shared" ca="1" si="260"/>
        <v>0.64371173193555842</v>
      </c>
      <c r="V921" s="190">
        <f t="shared" ca="1" si="260"/>
        <v>0.61912358088850694</v>
      </c>
      <c r="W921" s="187">
        <f t="shared" ca="1" si="260"/>
        <v>0.59541798059869866</v>
      </c>
      <c r="Y921" s="78">
        <f t="shared" ca="1" si="255"/>
        <v>11774276.047966093</v>
      </c>
      <c r="Z921" s="78">
        <f t="shared" ca="1" si="256"/>
        <v>11778265.533722803</v>
      </c>
      <c r="AA921" s="78">
        <f t="shared" ca="1" si="257"/>
        <v>3989.4857567101717</v>
      </c>
    </row>
    <row r="922" spans="1:27" ht="11.25" customHeight="1" x14ac:dyDescent="0.2">
      <c r="A922" s="222">
        <f t="shared" si="258"/>
        <v>912</v>
      </c>
      <c r="B922" s="220">
        <f t="shared" si="248"/>
        <v>1.95E-2</v>
      </c>
      <c r="C922" s="217">
        <f t="shared" si="249"/>
        <v>2.7675000000000004E-3</v>
      </c>
      <c r="D922" s="219">
        <f t="shared" ca="1" si="250"/>
        <v>0.34692186969208261</v>
      </c>
      <c r="E922" s="218">
        <f t="shared" ca="1" si="251"/>
        <v>-0.39364420577425741</v>
      </c>
      <c r="F922" s="187">
        <f t="shared" ca="1" si="252"/>
        <v>-1.9434625460833738E-3</v>
      </c>
      <c r="G922" s="217">
        <f t="shared" ca="1" si="253"/>
        <v>8.2403745391662663E-4</v>
      </c>
      <c r="H922" s="187">
        <f t="shared" ca="1" si="254"/>
        <v>2.0324037453916626E-2</v>
      </c>
      <c r="I922" s="191">
        <f t="shared" ca="1" si="260"/>
        <v>0.98926187697499579</v>
      </c>
      <c r="J922" s="190">
        <f t="shared" ca="1" si="260"/>
        <v>0.96492206697340321</v>
      </c>
      <c r="K922" s="190">
        <f t="shared" ca="1" si="260"/>
        <v>0.93787797434782749</v>
      </c>
      <c r="L922" s="190">
        <f t="shared" ca="1" si="260"/>
        <v>0.90917161635991817</v>
      </c>
      <c r="M922" s="190">
        <f t="shared" ca="1" si="260"/>
        <v>0.87957383854811888</v>
      </c>
      <c r="N922" s="190">
        <f t="shared" ca="1" si="260"/>
        <v>0.84964684878888308</v>
      </c>
      <c r="O922" s="190">
        <f t="shared" ca="1" si="260"/>
        <v>0.81979492277859589</v>
      </c>
      <c r="P922" s="190">
        <f t="shared" ca="1" si="260"/>
        <v>0.79030422617670848</v>
      </c>
      <c r="Q922" s="190">
        <f t="shared" ca="1" si="260"/>
        <v>0.76137342130676322</v>
      </c>
      <c r="R922" s="190">
        <f t="shared" ca="1" si="260"/>
        <v>0.73313683748229963</v>
      </c>
      <c r="S922" s="190">
        <f t="shared" ca="1" si="260"/>
        <v>0.70568182139992031</v>
      </c>
      <c r="T922" s="190">
        <f t="shared" ca="1" si="260"/>
        <v>0.67906162531977821</v>
      </c>
      <c r="U922" s="190">
        <f t="shared" ca="1" si="260"/>
        <v>0.65330492260316975</v>
      </c>
      <c r="V922" s="190">
        <f t="shared" ca="1" si="260"/>
        <v>0.62842280001682971</v>
      </c>
      <c r="W922" s="187">
        <f t="shared" ca="1" si="260"/>
        <v>0.60441387624197229</v>
      </c>
      <c r="Y922" s="78">
        <f t="shared" ca="1" si="255"/>
        <v>11905948.675319184</v>
      </c>
      <c r="Z922" s="78">
        <f t="shared" ca="1" si="256"/>
        <v>11909841.856154639</v>
      </c>
      <c r="AA922" s="78">
        <f t="shared" ca="1" si="257"/>
        <v>3893.1808354556561</v>
      </c>
    </row>
    <row r="923" spans="1:27" ht="11.25" customHeight="1" x14ac:dyDescent="0.2">
      <c r="A923" s="222">
        <f t="shared" si="258"/>
        <v>913</v>
      </c>
      <c r="B923" s="220">
        <f t="shared" si="248"/>
        <v>1.95E-2</v>
      </c>
      <c r="C923" s="217">
        <f t="shared" si="249"/>
        <v>2.7675000000000004E-3</v>
      </c>
      <c r="D923" s="219">
        <f t="shared" ca="1" si="250"/>
        <v>0.77316078589673587</v>
      </c>
      <c r="E923" s="218">
        <f t="shared" ca="1" si="251"/>
        <v>0.74929664715814681</v>
      </c>
      <c r="F923" s="187">
        <f t="shared" ca="1" si="252"/>
        <v>3.6993557844791688E-3</v>
      </c>
      <c r="G923" s="217">
        <f t="shared" ca="1" si="253"/>
        <v>6.4668557844791696E-3</v>
      </c>
      <c r="H923" s="187">
        <f t="shared" ca="1" si="254"/>
        <v>2.596685578447917E-2</v>
      </c>
      <c r="I923" s="191">
        <f t="shared" ca="1" si="260"/>
        <v>0.98665466107236444</v>
      </c>
      <c r="J923" s="190">
        <f t="shared" ca="1" si="260"/>
        <v>0.95823467264939588</v>
      </c>
      <c r="K923" s="190">
        <f t="shared" ca="1" si="260"/>
        <v>0.92832384146452784</v>
      </c>
      <c r="L923" s="190">
        <f t="shared" ca="1" si="260"/>
        <v>0.89766638031707957</v>
      </c>
      <c r="M923" s="190">
        <f t="shared" ca="1" si="260"/>
        <v>0.86679910237059987</v>
      </c>
      <c r="N923" s="190">
        <f t="shared" ca="1" si="260"/>
        <v>0.8361042312374749</v>
      </c>
      <c r="O923" s="190">
        <f t="shared" ca="1" si="260"/>
        <v>0.80584975215826082</v>
      </c>
      <c r="P923" s="190">
        <f t="shared" ca="1" si="260"/>
        <v>0.77621979928298024</v>
      </c>
      <c r="Q923" s="190">
        <f t="shared" ca="1" si="260"/>
        <v>0.74733731095473577</v>
      </c>
      <c r="R923" s="190">
        <f t="shared" ca="1" si="260"/>
        <v>0.71928079999894434</v>
      </c>
      <c r="S923" s="190">
        <f t="shared" ca="1" si="260"/>
        <v>0.6920967026198257</v>
      </c>
      <c r="T923" s="190">
        <f t="shared" ca="1" si="260"/>
        <v>0.66580843524604472</v>
      </c>
      <c r="U923" s="190">
        <f t="shared" ca="1" si="260"/>
        <v>0.64042301578845873</v>
      </c>
      <c r="V923" s="190">
        <f t="shared" ca="1" si="260"/>
        <v>0.61593589125484005</v>
      </c>
      <c r="W923" s="187">
        <f t="shared" ca="1" si="260"/>
        <v>0.59233444895956178</v>
      </c>
      <c r="Y923" s="78">
        <f t="shared" ca="1" si="255"/>
        <v>11729069.045375094</v>
      </c>
      <c r="Z923" s="78">
        <f t="shared" ca="1" si="256"/>
        <v>11733091.717609111</v>
      </c>
      <c r="AA923" s="78">
        <f t="shared" ca="1" si="257"/>
        <v>4022.6722340174019</v>
      </c>
    </row>
    <row r="924" spans="1:27" ht="11.25" customHeight="1" x14ac:dyDescent="0.2">
      <c r="A924" s="222">
        <f t="shared" si="258"/>
        <v>914</v>
      </c>
      <c r="B924" s="220">
        <f t="shared" si="248"/>
        <v>1.95E-2</v>
      </c>
      <c r="C924" s="217">
        <f t="shared" si="249"/>
        <v>2.7675000000000004E-3</v>
      </c>
      <c r="D924" s="219">
        <f t="shared" ca="1" si="250"/>
        <v>0.24665140252144846</v>
      </c>
      <c r="E924" s="218">
        <f t="shared" ca="1" si="251"/>
        <v>-0.68506515843740168</v>
      </c>
      <c r="F924" s="187">
        <f t="shared" ca="1" si="252"/>
        <v>-3.3822382179639595E-3</v>
      </c>
      <c r="G924" s="217">
        <f t="shared" ca="1" si="253"/>
        <v>-6.1473821796395904E-4</v>
      </c>
      <c r="H924" s="187">
        <f t="shared" ca="1" si="254"/>
        <v>1.8885261782036041E-2</v>
      </c>
      <c r="I924" s="191">
        <f t="shared" ca="1" si="260"/>
        <v>0.9899277525117367</v>
      </c>
      <c r="J924" s="190">
        <f t="shared" ca="1" si="260"/>
        <v>0.96663463711183839</v>
      </c>
      <c r="K924" s="190">
        <f t="shared" ca="1" si="260"/>
        <v>0.94032972811836879</v>
      </c>
      <c r="L924" s="190">
        <f t="shared" ca="1" si="260"/>
        <v>0.91212867802706032</v>
      </c>
      <c r="M924" s="190">
        <f t="shared" ca="1" si="260"/>
        <v>0.88286108523611828</v>
      </c>
      <c r="N924" s="190">
        <f t="shared" ca="1" si="260"/>
        <v>0.85313482800659057</v>
      </c>
      <c r="O924" s="190">
        <f t="shared" ca="1" si="260"/>
        <v>0.82338903282105691</v>
      </c>
      <c r="P924" s="190">
        <f t="shared" ca="1" si="260"/>
        <v>0.79393610327589292</v>
      </c>
      <c r="Q924" s="190">
        <f t="shared" ca="1" si="260"/>
        <v>0.76499425591730885</v>
      </c>
      <c r="R924" s="190">
        <f t="shared" ca="1" si="260"/>
        <v>0.73671227857643229</v>
      </c>
      <c r="S924" s="190">
        <f t="shared" ca="1" si="260"/>
        <v>0.70918814024768351</v>
      </c>
      <c r="T924" s="190">
        <f t="shared" ca="1" si="260"/>
        <v>0.68248285394533903</v>
      </c>
      <c r="U924" s="190">
        <f t="shared" ca="1" si="260"/>
        <v>0.65663073385016124</v>
      </c>
      <c r="V924" s="190">
        <f t="shared" ca="1" si="260"/>
        <v>0.63164694516176967</v>
      </c>
      <c r="W924" s="187">
        <f t="shared" ca="1" si="260"/>
        <v>0.60753303816282345</v>
      </c>
      <c r="Y924" s="78">
        <f t="shared" ca="1" si="255"/>
        <v>11951530.090970181</v>
      </c>
      <c r="Z924" s="78">
        <f t="shared" ca="1" si="256"/>
        <v>11955390.070732882</v>
      </c>
      <c r="AA924" s="78">
        <f t="shared" ca="1" si="257"/>
        <v>3859.9797627013177</v>
      </c>
    </row>
    <row r="925" spans="1:27" ht="11.25" customHeight="1" x14ac:dyDescent="0.2">
      <c r="A925" s="222">
        <f t="shared" si="258"/>
        <v>915</v>
      </c>
      <c r="B925" s="220">
        <f t="shared" si="248"/>
        <v>1.95E-2</v>
      </c>
      <c r="C925" s="217">
        <f t="shared" si="249"/>
        <v>2.7675000000000004E-3</v>
      </c>
      <c r="D925" s="219">
        <f t="shared" ca="1" si="250"/>
        <v>0.12388912599092605</v>
      </c>
      <c r="E925" s="218">
        <f t="shared" ca="1" si="251"/>
        <v>-1.1557626556580225</v>
      </c>
      <c r="F925" s="187">
        <f t="shared" ca="1" si="252"/>
        <v>-5.7061209094014624E-3</v>
      </c>
      <c r="G925" s="217">
        <f t="shared" ca="1" si="253"/>
        <v>-2.938620909401462E-3</v>
      </c>
      <c r="H925" s="187">
        <f t="shared" ca="1" si="254"/>
        <v>1.6561379090598537E-2</v>
      </c>
      <c r="I925" s="191">
        <f t="shared" ca="1" si="260"/>
        <v>0.99100420855797178</v>
      </c>
      <c r="J925" s="190">
        <f t="shared" ca="1" si="260"/>
        <v>0.96940716911888947</v>
      </c>
      <c r="K925" s="190">
        <f t="shared" ca="1" si="260"/>
        <v>0.94430329704168758</v>
      </c>
      <c r="L925" s="190">
        <f t="shared" ca="1" si="260"/>
        <v>0.91692519319568611</v>
      </c>
      <c r="M925" s="190">
        <f t="shared" ca="1" si="260"/>
        <v>0.88819654938632731</v>
      </c>
      <c r="N925" s="190">
        <f t="shared" ca="1" si="260"/>
        <v>0.85879881157334059</v>
      </c>
      <c r="O925" s="190">
        <f t="shared" ca="1" si="260"/>
        <v>0.82922747889289694</v>
      </c>
      <c r="P925" s="190">
        <f t="shared" ca="1" si="260"/>
        <v>0.79983752439801892</v>
      </c>
      <c r="Q925" s="190">
        <f t="shared" ca="1" si="260"/>
        <v>0.77087896095317754</v>
      </c>
      <c r="R925" s="190">
        <f t="shared" ca="1" si="260"/>
        <v>0.74252412588297345</v>
      </c>
      <c r="S925" s="190">
        <f t="shared" ca="1" si="260"/>
        <v>0.71488831105894701</v>
      </c>
      <c r="T925" s="190">
        <f t="shared" ca="1" si="260"/>
        <v>0.68804519786330398</v>
      </c>
      <c r="U925" s="190">
        <f t="shared" ca="1" si="260"/>
        <v>0.66203831519207945</v>
      </c>
      <c r="V925" s="190">
        <f t="shared" ca="1" si="260"/>
        <v>0.63688949464735423</v>
      </c>
      <c r="W925" s="187">
        <f t="shared" ca="1" si="260"/>
        <v>0.61260508074669462</v>
      </c>
      <c r="Y925" s="78">
        <f t="shared" ca="1" si="255"/>
        <v>12025569.71850935</v>
      </c>
      <c r="Z925" s="78">
        <f t="shared" ca="1" si="256"/>
        <v>12029375.934981003</v>
      </c>
      <c r="AA925" s="78">
        <f t="shared" ca="1" si="257"/>
        <v>3806.2164716534317</v>
      </c>
    </row>
    <row r="926" spans="1:27" ht="11.25" customHeight="1" x14ac:dyDescent="0.2">
      <c r="A926" s="222">
        <f t="shared" si="258"/>
        <v>916</v>
      </c>
      <c r="B926" s="220">
        <f t="shared" si="248"/>
        <v>1.95E-2</v>
      </c>
      <c r="C926" s="217">
        <f t="shared" si="249"/>
        <v>2.7675000000000004E-3</v>
      </c>
      <c r="D926" s="219">
        <f t="shared" ca="1" si="250"/>
        <v>0.88560392691683576</v>
      </c>
      <c r="E926" s="218">
        <f t="shared" ca="1" si="251"/>
        <v>1.2034760701832439</v>
      </c>
      <c r="F926" s="187">
        <f t="shared" ca="1" si="252"/>
        <v>5.9416870188863701E-3</v>
      </c>
      <c r="G926" s="217">
        <f t="shared" ca="1" si="253"/>
        <v>8.7091870188863701E-3</v>
      </c>
      <c r="H926" s="187">
        <f t="shared" ca="1" si="254"/>
        <v>2.8209187018886368E-2</v>
      </c>
      <c r="I926" s="191">
        <f t="shared" ca="1" si="260"/>
        <v>0.98562051992148125</v>
      </c>
      <c r="J926" s="190">
        <f t="shared" ca="1" si="260"/>
        <v>0.95559013592126096</v>
      </c>
      <c r="K926" s="190">
        <f t="shared" ca="1" si="260"/>
        <v>0.92455431822576994</v>
      </c>
      <c r="L926" s="190">
        <f t="shared" ca="1" si="260"/>
        <v>0.89313498058307672</v>
      </c>
      <c r="M926" s="190">
        <f t="shared" ca="1" si="260"/>
        <v>0.86177436912164651</v>
      </c>
      <c r="N926" s="190">
        <f t="shared" ca="1" si="260"/>
        <v>0.83078281897833506</v>
      </c>
      <c r="O926" s="190">
        <f t="shared" ca="1" si="260"/>
        <v>0.80037433755007636</v>
      </c>
      <c r="P926" s="190">
        <f t="shared" ca="1" si="260"/>
        <v>0.77069290092755605</v>
      </c>
      <c r="Q926" s="190">
        <f t="shared" ca="1" si="260"/>
        <v>0.74183178191325605</v>
      </c>
      <c r="R926" s="190">
        <f t="shared" ca="1" si="260"/>
        <v>0.71384770295749689</v>
      </c>
      <c r="S926" s="190">
        <f t="shared" ca="1" si="260"/>
        <v>0.68677117129916776</v>
      </c>
      <c r="T926" s="190">
        <f t="shared" ca="1" si="260"/>
        <v>0.66061401000251663</v>
      </c>
      <c r="U926" s="190">
        <f t="shared" ca="1" si="260"/>
        <v>0.63537483560689645</v>
      </c>
      <c r="V926" s="190">
        <f t="shared" ca="1" si="260"/>
        <v>0.61104303529572335</v>
      </c>
      <c r="W926" s="187">
        <f t="shared" ca="1" si="260"/>
        <v>0.58760164929713987</v>
      </c>
      <c r="Y926" s="78">
        <f t="shared" ca="1" si="255"/>
        <v>11659608.567601399</v>
      </c>
      <c r="Z926" s="78">
        <f t="shared" ca="1" si="256"/>
        <v>11663682.337357298</v>
      </c>
      <c r="AA926" s="78">
        <f t="shared" ca="1" si="257"/>
        <v>4073.7697558980435</v>
      </c>
    </row>
    <row r="927" spans="1:27" ht="11.25" customHeight="1" x14ac:dyDescent="0.2">
      <c r="A927" s="222">
        <f t="shared" si="258"/>
        <v>917</v>
      </c>
      <c r="B927" s="220">
        <f t="shared" si="248"/>
        <v>1.95E-2</v>
      </c>
      <c r="C927" s="217">
        <f t="shared" si="249"/>
        <v>2.7675000000000004E-3</v>
      </c>
      <c r="D927" s="219">
        <f t="shared" ca="1" si="250"/>
        <v>0.17229144469731028</v>
      </c>
      <c r="E927" s="218">
        <f t="shared" ca="1" si="251"/>
        <v>-0.9451488488862626</v>
      </c>
      <c r="F927" s="187">
        <f t="shared" ca="1" si="252"/>
        <v>-4.6662985542270325E-3</v>
      </c>
      <c r="G927" s="217">
        <f t="shared" ca="1" si="253"/>
        <v>-1.898798554227032E-3</v>
      </c>
      <c r="H927" s="187">
        <f t="shared" ca="1" si="254"/>
        <v>1.7601201445772967E-2</v>
      </c>
      <c r="I927" s="191">
        <f t="shared" ca="1" si="260"/>
        <v>0.99052240318969342</v>
      </c>
      <c r="J927" s="190">
        <f t="shared" ca="1" si="260"/>
        <v>0.96816561673067891</v>
      </c>
      <c r="K927" s="190">
        <f t="shared" ca="1" si="260"/>
        <v>0.94252325034742979</v>
      </c>
      <c r="L927" s="190">
        <f t="shared" ca="1" si="260"/>
        <v>0.91477588017225453</v>
      </c>
      <c r="M927" s="190">
        <f t="shared" ca="1" si="260"/>
        <v>0.88580521912454668</v>
      </c>
      <c r="N927" s="190">
        <f t="shared" ca="1" si="260"/>
        <v>0.85625982591343563</v>
      </c>
      <c r="O927" s="190">
        <f t="shared" ca="1" si="260"/>
        <v>0.82660996329611769</v>
      </c>
      <c r="P927" s="190">
        <f t="shared" ca="1" si="260"/>
        <v>0.79719152754476597</v>
      </c>
      <c r="Q927" s="190">
        <f t="shared" ca="1" si="260"/>
        <v>0.76824027171505216</v>
      </c>
      <c r="R927" s="190">
        <f t="shared" ca="1" si="260"/>
        <v>0.73991796583409553</v>
      </c>
      <c r="S927" s="190">
        <f t="shared" ca="1" si="260"/>
        <v>0.71233212522010747</v>
      </c>
      <c r="T927" s="190">
        <f t="shared" ca="1" si="260"/>
        <v>0.68555074234956437</v>
      </c>
      <c r="U927" s="190">
        <f t="shared" ca="1" si="260"/>
        <v>0.65961320707936633</v>
      </c>
      <c r="V927" s="190">
        <f t="shared" ca="1" si="260"/>
        <v>0.63453835601215236</v>
      </c>
      <c r="W927" s="187">
        <f t="shared" ca="1" si="260"/>
        <v>0.61033037940739554</v>
      </c>
      <c r="Y927" s="78">
        <f t="shared" ca="1" si="255"/>
        <v>11992376.733936656</v>
      </c>
      <c r="Z927" s="78">
        <f t="shared" ca="1" si="256"/>
        <v>11996207.026908722</v>
      </c>
      <c r="AA927" s="78">
        <f t="shared" ca="1" si="257"/>
        <v>3830.2929720655084</v>
      </c>
    </row>
    <row r="928" spans="1:27" ht="11.25" customHeight="1" x14ac:dyDescent="0.2">
      <c r="A928" s="222">
        <f t="shared" si="258"/>
        <v>918</v>
      </c>
      <c r="B928" s="220">
        <f t="shared" si="248"/>
        <v>1.95E-2</v>
      </c>
      <c r="C928" s="217">
        <f t="shared" si="249"/>
        <v>2.7675000000000004E-3</v>
      </c>
      <c r="D928" s="219">
        <f t="shared" ca="1" si="250"/>
        <v>0.71464064847644115</v>
      </c>
      <c r="E928" s="218">
        <f t="shared" ca="1" si="251"/>
        <v>0.56699334503886811</v>
      </c>
      <c r="F928" s="187">
        <f t="shared" ca="1" si="252"/>
        <v>2.7993053468021575E-3</v>
      </c>
      <c r="G928" s="217">
        <f t="shared" ca="1" si="253"/>
        <v>5.5668053468021575E-3</v>
      </c>
      <c r="H928" s="187">
        <f t="shared" ca="1" si="254"/>
        <v>2.5066805346802157E-2</v>
      </c>
      <c r="I928" s="191">
        <f t="shared" ca="1" si="260"/>
        <v>0.98707006060701019</v>
      </c>
      <c r="J928" s="190">
        <f t="shared" ca="1" si="260"/>
        <v>0.95929822178443513</v>
      </c>
      <c r="K928" s="190">
        <f t="shared" ca="1" si="260"/>
        <v>0.92984121125820196</v>
      </c>
      <c r="L928" s="190">
        <f t="shared" ca="1" si="260"/>
        <v>0.89949170067558037</v>
      </c>
      <c r="M928" s="190">
        <f t="shared" ca="1" si="260"/>
        <v>0.86882421298597146</v>
      </c>
      <c r="N928" s="190">
        <f t="shared" ca="1" si="260"/>
        <v>0.83824976985647426</v>
      </c>
      <c r="O928" s="190">
        <f t="shared" ca="1" si="260"/>
        <v>0.80805805224329486</v>
      </c>
      <c r="P928" s="190">
        <f t="shared" ca="1" si="260"/>
        <v>0.77844937533729308</v>
      </c>
      <c r="Q928" s="190">
        <f t="shared" ca="1" si="260"/>
        <v>0.74955865282160572</v>
      </c>
      <c r="R928" s="190">
        <f t="shared" ca="1" si="260"/>
        <v>0.72147320604312548</v>
      </c>
      <c r="S928" s="190">
        <f t="shared" ca="1" si="260"/>
        <v>0.69424591709721073</v>
      </c>
      <c r="T928" s="190">
        <f t="shared" ca="1" si="260"/>
        <v>0.66790489762962657</v>
      </c>
      <c r="U928" s="190">
        <f t="shared" ca="1" si="260"/>
        <v>0.64246057018553193</v>
      </c>
      <c r="V928" s="190">
        <f t="shared" ca="1" si="260"/>
        <v>0.61791083874714814</v>
      </c>
      <c r="W928" s="187">
        <f t="shared" ca="1" si="260"/>
        <v>0.59424485391990867</v>
      </c>
      <c r="Y928" s="78">
        <f t="shared" ca="1" si="255"/>
        <v>11757081.54119242</v>
      </c>
      <c r="Z928" s="78">
        <f t="shared" ca="1" si="256"/>
        <v>11761083.642630221</v>
      </c>
      <c r="AA928" s="78">
        <f t="shared" ca="1" si="257"/>
        <v>4002.1014378014952</v>
      </c>
    </row>
    <row r="929" spans="1:27" ht="11.25" customHeight="1" x14ac:dyDescent="0.2">
      <c r="A929" s="222">
        <f t="shared" si="258"/>
        <v>919</v>
      </c>
      <c r="B929" s="220">
        <f t="shared" si="248"/>
        <v>1.95E-2</v>
      </c>
      <c r="C929" s="217">
        <f t="shared" si="249"/>
        <v>2.7675000000000004E-3</v>
      </c>
      <c r="D929" s="219">
        <f t="shared" ca="1" si="250"/>
        <v>0.8319602659188492</v>
      </c>
      <c r="E929" s="218">
        <f t="shared" ca="1" si="251"/>
        <v>0.96194054937752893</v>
      </c>
      <c r="F929" s="187">
        <f t="shared" ca="1" si="252"/>
        <v>4.7492009328499772E-3</v>
      </c>
      <c r="G929" s="217">
        <f t="shared" ca="1" si="253"/>
        <v>7.5167009328499772E-3</v>
      </c>
      <c r="H929" s="187">
        <f t="shared" ca="1" si="254"/>
        <v>2.7016700932849975E-2</v>
      </c>
      <c r="I929" s="191">
        <f t="shared" ca="1" si="260"/>
        <v>0.98617034778381407</v>
      </c>
      <c r="J929" s="190">
        <f t="shared" ca="1" si="260"/>
        <v>0.95699560757001689</v>
      </c>
      <c r="K929" s="190">
        <f t="shared" ca="1" si="260"/>
        <v>0.92655706526332782</v>
      </c>
      <c r="L929" s="190">
        <f t="shared" ca="1" si="260"/>
        <v>0.89554195283788374</v>
      </c>
      <c r="M929" s="190">
        <f t="shared" ca="1" si="260"/>
        <v>0.86444291737397705</v>
      </c>
      <c r="N929" s="190">
        <f t="shared" ca="1" si="260"/>
        <v>0.83360854987464084</v>
      </c>
      <c r="O929" s="190">
        <f t="shared" ca="1" si="260"/>
        <v>0.80328155032800375</v>
      </c>
      <c r="P929" s="190">
        <f t="shared" ca="1" si="260"/>
        <v>0.77362722369110182</v>
      </c>
      <c r="Q929" s="190">
        <f t="shared" ca="1" si="260"/>
        <v>0.74475458908110626</v>
      </c>
      <c r="R929" s="190">
        <f t="shared" ca="1" si="260"/>
        <v>0.71673192978621048</v>
      </c>
      <c r="S929" s="190">
        <f t="shared" ca="1" si="260"/>
        <v>0.68959820113974812</v>
      </c>
      <c r="T929" s="190">
        <f t="shared" ca="1" si="260"/>
        <v>0.66337137320065687</v>
      </c>
      <c r="U929" s="190">
        <f t="shared" ca="1" si="260"/>
        <v>0.63805451611019848</v>
      </c>
      <c r="V929" s="190">
        <f t="shared" ca="1" si="260"/>
        <v>0.61364022884164504</v>
      </c>
      <c r="W929" s="187">
        <f t="shared" ca="1" si="260"/>
        <v>0.59011385530771521</v>
      </c>
      <c r="Y929" s="78">
        <f t="shared" ca="1" si="255"/>
        <v>11696489.908190047</v>
      </c>
      <c r="Z929" s="78">
        <f t="shared" ca="1" si="256"/>
        <v>11700536.53142339</v>
      </c>
      <c r="AA929" s="78">
        <f t="shared" ca="1" si="257"/>
        <v>4046.6232333425432</v>
      </c>
    </row>
    <row r="930" spans="1:27" ht="11.25" customHeight="1" x14ac:dyDescent="0.2">
      <c r="A930" s="222">
        <f t="shared" si="258"/>
        <v>920</v>
      </c>
      <c r="B930" s="220">
        <f t="shared" si="248"/>
        <v>1.95E-2</v>
      </c>
      <c r="C930" s="217">
        <f t="shared" si="249"/>
        <v>2.7675000000000004E-3</v>
      </c>
      <c r="D930" s="219">
        <f t="shared" ca="1" si="250"/>
        <v>0.95316622230240045</v>
      </c>
      <c r="E930" s="218">
        <f t="shared" ca="1" si="251"/>
        <v>1.6763607332606392</v>
      </c>
      <c r="F930" s="187">
        <f t="shared" ca="1" si="252"/>
        <v>8.2763679765306703E-3</v>
      </c>
      <c r="G930" s="217">
        <f t="shared" ca="1" si="253"/>
        <v>1.1043867976530671E-2</v>
      </c>
      <c r="H930" s="187">
        <f t="shared" ca="1" si="254"/>
        <v>3.0543867976530671E-2</v>
      </c>
      <c r="I930" s="191">
        <f t="shared" ca="1" si="260"/>
        <v>0.98454493976162683</v>
      </c>
      <c r="J930" s="190">
        <f t="shared" ca="1" si="260"/>
        <v>0.95284443992334622</v>
      </c>
      <c r="K930" s="190">
        <f t="shared" ca="1" si="260"/>
        <v>0.92064581239856436</v>
      </c>
      <c r="L930" s="190">
        <f t="shared" ca="1" si="260"/>
        <v>0.88844126177280514</v>
      </c>
      <c r="M930" s="190">
        <f t="shared" ca="1" si="260"/>
        <v>0.85657364323443685</v>
      </c>
      <c r="N930" s="190">
        <f t="shared" ca="1" si="260"/>
        <v>0.82527823214626383</v>
      </c>
      <c r="O930" s="190">
        <f t="shared" ca="1" si="260"/>
        <v>0.79471294900232226</v>
      </c>
      <c r="P930" s="190">
        <f t="shared" ca="1" si="260"/>
        <v>0.76498019239071802</v>
      </c>
      <c r="Q930" s="190">
        <f t="shared" ca="1" si="260"/>
        <v>0.7361426034207984</v>
      </c>
      <c r="R930" s="190">
        <f t="shared" ca="1" si="260"/>
        <v>0.70823444999387652</v>
      </c>
      <c r="S930" s="190">
        <f t="shared" ca="1" si="260"/>
        <v>0.68126985008775076</v>
      </c>
      <c r="T930" s="190">
        <f t="shared" ca="1" si="260"/>
        <v>0.65524871247927119</v>
      </c>
      <c r="U930" s="190">
        <f t="shared" ca="1" si="260"/>
        <v>0.63016102775072136</v>
      </c>
      <c r="V930" s="190">
        <f t="shared" ca="1" si="260"/>
        <v>0.60598996589688081</v>
      </c>
      <c r="W930" s="187">
        <f t="shared" ca="1" si="260"/>
        <v>0.58271410996339779</v>
      </c>
      <c r="Y930" s="78">
        <f t="shared" ca="1" si="255"/>
        <v>11587782.190222779</v>
      </c>
      <c r="Z930" s="78">
        <f t="shared" ca="1" si="256"/>
        <v>11591908.918596949</v>
      </c>
      <c r="AA930" s="78">
        <f t="shared" ca="1" si="257"/>
        <v>4126.7283741701394</v>
      </c>
    </row>
    <row r="931" spans="1:27" ht="11.25" customHeight="1" x14ac:dyDescent="0.2">
      <c r="A931" s="222">
        <f t="shared" si="258"/>
        <v>921</v>
      </c>
      <c r="B931" s="220">
        <f t="shared" si="248"/>
        <v>1.95E-2</v>
      </c>
      <c r="C931" s="217">
        <f t="shared" si="249"/>
        <v>2.7675000000000004E-3</v>
      </c>
      <c r="D931" s="219">
        <f t="shared" ca="1" si="250"/>
        <v>0.27718396564355285</v>
      </c>
      <c r="E931" s="218">
        <f t="shared" ca="1" si="251"/>
        <v>-0.59122760142633768</v>
      </c>
      <c r="F931" s="187">
        <f t="shared" ca="1" si="252"/>
        <v>-2.9189524009956549E-3</v>
      </c>
      <c r="G931" s="217">
        <f t="shared" ca="1" si="253"/>
        <v>-1.5145240099565449E-4</v>
      </c>
      <c r="H931" s="187">
        <f t="shared" ca="1" si="254"/>
        <v>1.9348547599004347E-2</v>
      </c>
      <c r="I931" s="191">
        <f t="shared" ref="I931:W940" ca="1" si="261">I$8*EXP(-$H931*I$9)</f>
        <v>0.98971329165502797</v>
      </c>
      <c r="J931" s="190">
        <f t="shared" ca="1" si="261"/>
        <v>0.96608285793867865</v>
      </c>
      <c r="K931" s="190">
        <f t="shared" ca="1" si="261"/>
        <v>0.93953956450151022</v>
      </c>
      <c r="L931" s="190">
        <f t="shared" ca="1" si="261"/>
        <v>0.91117545571025771</v>
      </c>
      <c r="M931" s="190">
        <f t="shared" ca="1" si="261"/>
        <v>0.88180125283175004</v>
      </c>
      <c r="N931" s="190">
        <f t="shared" ca="1" si="261"/>
        <v>0.85201013837520867</v>
      </c>
      <c r="O931" s="190">
        <f t="shared" ca="1" si="261"/>
        <v>0.822230012557018</v>
      </c>
      <c r="P931" s="190">
        <f t="shared" ca="1" si="261"/>
        <v>0.79276482050590102</v>
      </c>
      <c r="Q931" s="190">
        <f t="shared" ca="1" si="261"/>
        <v>0.76382647133105919</v>
      </c>
      <c r="R931" s="190">
        <f t="shared" ca="1" si="261"/>
        <v>0.7355590870984825</v>
      </c>
      <c r="S931" s="190">
        <f t="shared" ca="1" si="261"/>
        <v>0.70805720787456938</v>
      </c>
      <c r="T931" s="190">
        <f t="shared" ca="1" si="261"/>
        <v>0.68137934084500773</v>
      </c>
      <c r="U931" s="190">
        <f t="shared" ca="1" si="261"/>
        <v>0.65555797850540809</v>
      </c>
      <c r="V931" s="190">
        <f t="shared" ca="1" si="261"/>
        <v>0.63060696873493183</v>
      </c>
      <c r="W931" s="187">
        <f t="shared" ca="1" si="261"/>
        <v>0.60652691479635201</v>
      </c>
      <c r="Y931" s="78">
        <f t="shared" ca="1" si="255"/>
        <v>11936831.363261163</v>
      </c>
      <c r="Z931" s="78">
        <f t="shared" ca="1" si="256"/>
        <v>11940702.041195786</v>
      </c>
      <c r="AA931" s="78">
        <f t="shared" ca="1" si="257"/>
        <v>3870.6779346223921</v>
      </c>
    </row>
    <row r="932" spans="1:27" ht="11.25" customHeight="1" x14ac:dyDescent="0.2">
      <c r="A932" s="222">
        <f t="shared" si="258"/>
        <v>922</v>
      </c>
      <c r="B932" s="220">
        <f t="shared" si="248"/>
        <v>1.95E-2</v>
      </c>
      <c r="C932" s="217">
        <f t="shared" si="249"/>
        <v>2.7675000000000004E-3</v>
      </c>
      <c r="D932" s="219">
        <f t="shared" ca="1" si="250"/>
        <v>0.92427927211586902</v>
      </c>
      <c r="E932" s="218">
        <f t="shared" ca="1" si="251"/>
        <v>1.4344585281635871</v>
      </c>
      <c r="F932" s="187">
        <f t="shared" ca="1" si="252"/>
        <v>7.0820715318607765E-3</v>
      </c>
      <c r="G932" s="217">
        <f t="shared" ca="1" si="253"/>
        <v>9.8495715318607773E-3</v>
      </c>
      <c r="H932" s="187">
        <f t="shared" ca="1" si="254"/>
        <v>2.9349571531860776E-2</v>
      </c>
      <c r="I932" s="191">
        <f t="shared" ca="1" si="261"/>
        <v>0.98509500164879904</v>
      </c>
      <c r="J932" s="190">
        <f t="shared" ca="1" si="261"/>
        <v>0.95424800236768748</v>
      </c>
      <c r="K932" s="190">
        <f t="shared" ca="1" si="261"/>
        <v>0.92264312380116387</v>
      </c>
      <c r="L932" s="190">
        <f t="shared" ca="1" si="261"/>
        <v>0.89083922440865682</v>
      </c>
      <c r="M932" s="190">
        <f t="shared" ca="1" si="261"/>
        <v>0.85923012006714261</v>
      </c>
      <c r="N932" s="190">
        <f t="shared" ca="1" si="261"/>
        <v>0.82808950903856993</v>
      </c>
      <c r="O932" s="190">
        <f t="shared" ca="1" si="261"/>
        <v>0.79760398811937416</v>
      </c>
      <c r="P932" s="190">
        <f t="shared" ca="1" si="261"/>
        <v>0.76789719479380714</v>
      </c>
      <c r="Q932" s="190">
        <f t="shared" ca="1" si="261"/>
        <v>0.73904740717414652</v>
      </c>
      <c r="R932" s="190">
        <f t="shared" ca="1" si="261"/>
        <v>0.71110035006381145</v>
      </c>
      <c r="S932" s="190">
        <f t="shared" ca="1" si="261"/>
        <v>0.68407850045631802</v>
      </c>
      <c r="T932" s="190">
        <f t="shared" ca="1" si="261"/>
        <v>0.65798784197462035</v>
      </c>
      <c r="U932" s="190">
        <f t="shared" ca="1" si="261"/>
        <v>0.63282276237686419</v>
      </c>
      <c r="V932" s="190">
        <f t="shared" ca="1" si="261"/>
        <v>0.60856960034601448</v>
      </c>
      <c r="W932" s="187">
        <f t="shared" ca="1" si="261"/>
        <v>0.58520921024388606</v>
      </c>
      <c r="Y932" s="78">
        <f t="shared" ca="1" si="255"/>
        <v>11624461.836880861</v>
      </c>
      <c r="Z932" s="78">
        <f t="shared" ca="1" si="256"/>
        <v>11628561.506589931</v>
      </c>
      <c r="AA932" s="78">
        <f t="shared" ca="1" si="257"/>
        <v>4099.6697090696543</v>
      </c>
    </row>
    <row r="933" spans="1:27" ht="11.25" customHeight="1" x14ac:dyDescent="0.2">
      <c r="A933" s="222">
        <f t="shared" si="258"/>
        <v>923</v>
      </c>
      <c r="B933" s="220">
        <f t="shared" si="248"/>
        <v>1.95E-2</v>
      </c>
      <c r="C933" s="217">
        <f t="shared" si="249"/>
        <v>2.7675000000000004E-3</v>
      </c>
      <c r="D933" s="219">
        <f t="shared" ca="1" si="250"/>
        <v>0.40263235549207821</v>
      </c>
      <c r="E933" s="218">
        <f t="shared" ca="1" si="251"/>
        <v>-0.24653939698873792</v>
      </c>
      <c r="F933" s="187">
        <f t="shared" ca="1" si="252"/>
        <v>-1.217190745229371E-3</v>
      </c>
      <c r="G933" s="217">
        <f t="shared" ca="1" si="253"/>
        <v>1.5503092547706294E-3</v>
      </c>
      <c r="H933" s="187">
        <f t="shared" ca="1" si="254"/>
        <v>2.1050309254770628E-2</v>
      </c>
      <c r="I933" s="191">
        <f t="shared" ca="1" si="261"/>
        <v>0.98892592338922369</v>
      </c>
      <c r="J933" s="190">
        <f t="shared" ca="1" si="261"/>
        <v>0.96405874063082009</v>
      </c>
      <c r="K933" s="190">
        <f t="shared" ca="1" si="261"/>
        <v>0.93664279571129505</v>
      </c>
      <c r="L933" s="190">
        <f t="shared" ca="1" si="261"/>
        <v>0.90768258007547031</v>
      </c>
      <c r="M933" s="190">
        <f t="shared" ca="1" si="261"/>
        <v>0.87791913851255721</v>
      </c>
      <c r="N933" s="190">
        <f t="shared" ca="1" si="261"/>
        <v>0.8478915902818227</v>
      </c>
      <c r="O933" s="190">
        <f t="shared" ca="1" si="261"/>
        <v>0.81798663406031902</v>
      </c>
      <c r="P933" s="190">
        <f t="shared" ca="1" si="261"/>
        <v>0.78847722529212561</v>
      </c>
      <c r="Q933" s="190">
        <f t="shared" ca="1" si="261"/>
        <v>0.75955219378424399</v>
      </c>
      <c r="R933" s="190">
        <f t="shared" ca="1" si="261"/>
        <v>0.73133860557221675</v>
      </c>
      <c r="S933" s="190">
        <f t="shared" ca="1" si="261"/>
        <v>0.70391847505892291</v>
      </c>
      <c r="T933" s="190">
        <f t="shared" ca="1" si="261"/>
        <v>0.6773411608264156</v>
      </c>
      <c r="U933" s="190">
        <f t="shared" ca="1" si="261"/>
        <v>0.65163250737323553</v>
      </c>
      <c r="V933" s="190">
        <f t="shared" ca="1" si="261"/>
        <v>0.62680155684116801</v>
      </c>
      <c r="W933" s="187">
        <f t="shared" ca="1" si="261"/>
        <v>0.60284545864601868</v>
      </c>
      <c r="Y933" s="78">
        <f t="shared" ca="1" si="255"/>
        <v>11883014.586055854</v>
      </c>
      <c r="Z933" s="78">
        <f t="shared" ca="1" si="256"/>
        <v>11886924.499780739</v>
      </c>
      <c r="AA933" s="78">
        <f t="shared" ca="1" si="257"/>
        <v>3909.9137248843908</v>
      </c>
    </row>
    <row r="934" spans="1:27" ht="11.25" customHeight="1" x14ac:dyDescent="0.2">
      <c r="A934" s="222">
        <f t="shared" si="258"/>
        <v>924</v>
      </c>
      <c r="B934" s="220">
        <f t="shared" si="248"/>
        <v>1.95E-2</v>
      </c>
      <c r="C934" s="217">
        <f t="shared" si="249"/>
        <v>2.7675000000000004E-3</v>
      </c>
      <c r="D934" s="219">
        <f t="shared" ca="1" si="250"/>
        <v>0.94733225229499074</v>
      </c>
      <c r="E934" s="218">
        <f t="shared" ca="1" si="251"/>
        <v>1.6195196810210259</v>
      </c>
      <c r="F934" s="187">
        <f t="shared" ca="1" si="252"/>
        <v>7.9957377665917807E-3</v>
      </c>
      <c r="G934" s="217">
        <f t="shared" ca="1" si="253"/>
        <v>1.0763237766591782E-2</v>
      </c>
      <c r="H934" s="187">
        <f t="shared" ca="1" si="254"/>
        <v>3.0263237766591781E-2</v>
      </c>
      <c r="I934" s="191">
        <f t="shared" ca="1" si="261"/>
        <v>0.98467416312617395</v>
      </c>
      <c r="J934" s="190">
        <f t="shared" ca="1" si="261"/>
        <v>0.95317405681586498</v>
      </c>
      <c r="K934" s="190">
        <f t="shared" ca="1" si="261"/>
        <v>0.92111474235202639</v>
      </c>
      <c r="L934" s="190">
        <f t="shared" ca="1" si="261"/>
        <v>0.88900414304091979</v>
      </c>
      <c r="M934" s="190">
        <f t="shared" ca="1" si="261"/>
        <v>0.85719711063949355</v>
      </c>
      <c r="N934" s="190">
        <f t="shared" ca="1" si="261"/>
        <v>0.82593795385819957</v>
      </c>
      <c r="O934" s="190">
        <f t="shared" ca="1" si="261"/>
        <v>0.79539132862150019</v>
      </c>
      <c r="P934" s="190">
        <f t="shared" ca="1" si="261"/>
        <v>0.76566461850202661</v>
      </c>
      <c r="Q934" s="190">
        <f t="shared" ca="1" si="261"/>
        <v>0.73682413280559345</v>
      </c>
      <c r="R934" s="190">
        <f t="shared" ca="1" si="261"/>
        <v>0.70890682595611021</v>
      </c>
      <c r="S934" s="190">
        <f t="shared" ca="1" si="261"/>
        <v>0.68192877542870112</v>
      </c>
      <c r="T934" s="190">
        <f t="shared" ca="1" si="261"/>
        <v>0.65589131371132359</v>
      </c>
      <c r="U934" s="190">
        <f t="shared" ca="1" si="261"/>
        <v>0.63078546172446404</v>
      </c>
      <c r="V934" s="190">
        <f t="shared" ca="1" si="261"/>
        <v>0.60659513183307201</v>
      </c>
      <c r="W934" s="187">
        <f t="shared" ca="1" si="261"/>
        <v>0.58329943914679638</v>
      </c>
      <c r="Y934" s="78">
        <f t="shared" ca="1" si="255"/>
        <v>11596389.197562266</v>
      </c>
      <c r="Z934" s="78">
        <f t="shared" ca="1" si="256"/>
        <v>11600509.573983328</v>
      </c>
      <c r="AA934" s="78">
        <f t="shared" ca="1" si="257"/>
        <v>4120.3764210622758</v>
      </c>
    </row>
    <row r="935" spans="1:27" ht="11.25" customHeight="1" x14ac:dyDescent="0.2">
      <c r="A935" s="222">
        <f t="shared" si="258"/>
        <v>925</v>
      </c>
      <c r="B935" s="220">
        <f t="shared" si="248"/>
        <v>1.95E-2</v>
      </c>
      <c r="C935" s="217">
        <f t="shared" si="249"/>
        <v>2.7675000000000004E-3</v>
      </c>
      <c r="D935" s="219">
        <f t="shared" ca="1" si="250"/>
        <v>0.73868674355328812</v>
      </c>
      <c r="E935" s="218">
        <f t="shared" ca="1" si="251"/>
        <v>0.63930196117715099</v>
      </c>
      <c r="F935" s="187">
        <f t="shared" ca="1" si="252"/>
        <v>3.1563005347472368E-3</v>
      </c>
      <c r="G935" s="217">
        <f t="shared" ca="1" si="253"/>
        <v>5.9238005347472377E-3</v>
      </c>
      <c r="H935" s="187">
        <f t="shared" ca="1" si="254"/>
        <v>2.5423800534747236E-2</v>
      </c>
      <c r="I935" s="191">
        <f t="shared" ca="1" si="261"/>
        <v>0.98690527598993771</v>
      </c>
      <c r="J935" s="190">
        <f t="shared" ca="1" si="261"/>
        <v>0.95887623544545975</v>
      </c>
      <c r="K935" s="190">
        <f t="shared" ca="1" si="261"/>
        <v>0.92923906653317156</v>
      </c>
      <c r="L935" s="190">
        <f t="shared" ca="1" si="261"/>
        <v>0.89876726356100489</v>
      </c>
      <c r="M935" s="190">
        <f t="shared" ca="1" si="261"/>
        <v>0.86802040942886038</v>
      </c>
      <c r="N935" s="190">
        <f t="shared" ca="1" si="261"/>
        <v>0.8373981073515403</v>
      </c>
      <c r="O935" s="190">
        <f t="shared" ca="1" si="261"/>
        <v>0.80718143091557282</v>
      </c>
      <c r="P935" s="190">
        <f t="shared" ca="1" si="261"/>
        <v>0.7775642730329545</v>
      </c>
      <c r="Q935" s="190">
        <f t="shared" ca="1" si="261"/>
        <v>0.74867679283873101</v>
      </c>
      <c r="R935" s="190">
        <f t="shared" ca="1" si="261"/>
        <v>0.72060281360936906</v>
      </c>
      <c r="S935" s="190">
        <f t="shared" ca="1" si="261"/>
        <v>0.69339265716051957</v>
      </c>
      <c r="T935" s="190">
        <f t="shared" ca="1" si="261"/>
        <v>0.66707256995836883</v>
      </c>
      <c r="U935" s="190">
        <f t="shared" ca="1" si="261"/>
        <v>0.64165162190656755</v>
      </c>
      <c r="V935" s="190">
        <f t="shared" ca="1" si="261"/>
        <v>0.61712674076024943</v>
      </c>
      <c r="W935" s="187">
        <f t="shared" ca="1" si="261"/>
        <v>0.59348637646680491</v>
      </c>
      <c r="Y935" s="78">
        <f t="shared" ca="1" si="255"/>
        <v>11745961.634959115</v>
      </c>
      <c r="Z935" s="78">
        <f t="shared" ca="1" si="256"/>
        <v>11749971.899613092</v>
      </c>
      <c r="AA935" s="78">
        <f t="shared" ca="1" si="257"/>
        <v>4010.2646539770067</v>
      </c>
    </row>
    <row r="936" spans="1:27" ht="11.25" customHeight="1" x14ac:dyDescent="0.2">
      <c r="A936" s="222">
        <f t="shared" si="258"/>
        <v>926</v>
      </c>
      <c r="B936" s="220">
        <f t="shared" si="248"/>
        <v>1.95E-2</v>
      </c>
      <c r="C936" s="217">
        <f t="shared" si="249"/>
        <v>2.7675000000000004E-3</v>
      </c>
      <c r="D936" s="219">
        <f t="shared" ca="1" si="250"/>
        <v>0.23500735196791112</v>
      </c>
      <c r="E936" s="218">
        <f t="shared" ca="1" si="251"/>
        <v>-0.72245512783805044</v>
      </c>
      <c r="F936" s="187">
        <f t="shared" ca="1" si="252"/>
        <v>-3.5668364009511515E-3</v>
      </c>
      <c r="G936" s="217">
        <f t="shared" ca="1" si="253"/>
        <v>-7.9933640095115107E-4</v>
      </c>
      <c r="H936" s="187">
        <f t="shared" ca="1" si="254"/>
        <v>1.8700663599048848E-2</v>
      </c>
      <c r="I936" s="191">
        <f t="shared" ca="1" si="261"/>
        <v>0.99001321828926969</v>
      </c>
      <c r="J936" s="190">
        <f t="shared" ca="1" si="261"/>
        <v>0.96685458363858845</v>
      </c>
      <c r="K936" s="190">
        <f t="shared" ca="1" si="261"/>
        <v>0.94064475725137064</v>
      </c>
      <c r="L936" s="190">
        <f t="shared" ca="1" si="261"/>
        <v>0.91250877124400542</v>
      </c>
      <c r="M936" s="190">
        <f t="shared" ca="1" si="261"/>
        <v>0.88328373472664234</v>
      </c>
      <c r="N936" s="190">
        <f t="shared" ca="1" si="261"/>
        <v>0.85358337884778768</v>
      </c>
      <c r="O936" s="190">
        <f t="shared" ca="1" si="261"/>
        <v>0.82385130437545029</v>
      </c>
      <c r="P936" s="190">
        <f t="shared" ca="1" si="261"/>
        <v>0.79440328782380587</v>
      </c>
      <c r="Q936" s="190">
        <f t="shared" ca="1" si="261"/>
        <v>0.76546006187141835</v>
      </c>
      <c r="R936" s="190">
        <f t="shared" ca="1" si="261"/>
        <v>0.73717227612608183</v>
      </c>
      <c r="S936" s="190">
        <f t="shared" ca="1" si="261"/>
        <v>0.70963926811956557</v>
      </c>
      <c r="T936" s="190">
        <f t="shared" ca="1" si="261"/>
        <v>0.68292305114504892</v>
      </c>
      <c r="U936" s="190">
        <f t="shared" ca="1" si="261"/>
        <v>0.65705866665830559</v>
      </c>
      <c r="V936" s="190">
        <f t="shared" ca="1" si="261"/>
        <v>0.63206180582933569</v>
      </c>
      <c r="W936" s="187">
        <f t="shared" ca="1" si="261"/>
        <v>0.60793439709260222</v>
      </c>
      <c r="Y936" s="78">
        <f t="shared" ca="1" si="255"/>
        <v>11957392.56303928</v>
      </c>
      <c r="Z936" s="78">
        <f t="shared" ca="1" si="256"/>
        <v>11961248.278153814</v>
      </c>
      <c r="AA936" s="78">
        <f t="shared" ca="1" si="257"/>
        <v>3855.7151145339012</v>
      </c>
    </row>
    <row r="937" spans="1:27" ht="11.25" customHeight="1" x14ac:dyDescent="0.2">
      <c r="A937" s="222">
        <f t="shared" si="258"/>
        <v>927</v>
      </c>
      <c r="B937" s="220">
        <f t="shared" si="248"/>
        <v>1.95E-2</v>
      </c>
      <c r="C937" s="217">
        <f t="shared" si="249"/>
        <v>2.7675000000000004E-3</v>
      </c>
      <c r="D937" s="219">
        <f t="shared" ca="1" si="250"/>
        <v>0.11155499171725769</v>
      </c>
      <c r="E937" s="218">
        <f t="shared" ca="1" si="251"/>
        <v>-1.2183000174829375</v>
      </c>
      <c r="F937" s="187">
        <f t="shared" ca="1" si="252"/>
        <v>-6.0148743945404896E-3</v>
      </c>
      <c r="G937" s="217">
        <f t="shared" ca="1" si="253"/>
        <v>-3.2473743945404892E-3</v>
      </c>
      <c r="H937" s="187">
        <f t="shared" ca="1" si="254"/>
        <v>1.6252625605459512E-2</v>
      </c>
      <c r="I937" s="191">
        <f t="shared" ca="1" si="261"/>
        <v>0.99114731569794223</v>
      </c>
      <c r="J937" s="190">
        <f t="shared" ca="1" si="261"/>
        <v>0.96977612858585172</v>
      </c>
      <c r="K937" s="190">
        <f t="shared" ca="1" si="261"/>
        <v>0.94483249167137862</v>
      </c>
      <c r="L937" s="190">
        <f t="shared" ca="1" si="261"/>
        <v>0.91756435853067764</v>
      </c>
      <c r="M937" s="190">
        <f t="shared" ca="1" si="261"/>
        <v>0.888907847096986</v>
      </c>
      <c r="N937" s="190">
        <f t="shared" ca="1" si="261"/>
        <v>0.85955415883760966</v>
      </c>
      <c r="O937" s="190">
        <f t="shared" ca="1" si="261"/>
        <v>0.83000629012376193</v>
      </c>
      <c r="P937" s="190">
        <f t="shared" ca="1" si="261"/>
        <v>0.80062488751401706</v>
      </c>
      <c r="Q937" s="190">
        <f t="shared" ca="1" si="261"/>
        <v>0.77166420818481996</v>
      </c>
      <c r="R937" s="190">
        <f t="shared" ca="1" si="261"/>
        <v>0.74329973659872439</v>
      </c>
      <c r="S937" s="190">
        <f t="shared" ca="1" si="261"/>
        <v>0.71564908166598862</v>
      </c>
      <c r="T937" s="190">
        <f t="shared" ca="1" si="261"/>
        <v>0.68878762036733565</v>
      </c>
      <c r="U937" s="190">
        <f t="shared" ca="1" si="261"/>
        <v>0.66276011558112735</v>
      </c>
      <c r="V937" s="190">
        <f t="shared" ca="1" si="261"/>
        <v>0.63758929200552361</v>
      </c>
      <c r="W937" s="187">
        <f t="shared" ca="1" si="261"/>
        <v>0.61328213666239828</v>
      </c>
      <c r="Y937" s="78">
        <f t="shared" ca="1" si="255"/>
        <v>12035445.669124141</v>
      </c>
      <c r="Z937" s="78">
        <f t="shared" ca="1" si="256"/>
        <v>12039244.730594598</v>
      </c>
      <c r="AA937" s="78">
        <f t="shared" ca="1" si="257"/>
        <v>3799.0614704564214</v>
      </c>
    </row>
    <row r="938" spans="1:27" ht="11.25" customHeight="1" x14ac:dyDescent="0.2">
      <c r="A938" s="222">
        <f t="shared" si="258"/>
        <v>928</v>
      </c>
      <c r="B938" s="220">
        <f t="shared" si="248"/>
        <v>1.95E-2</v>
      </c>
      <c r="C938" s="217">
        <f t="shared" si="249"/>
        <v>2.7675000000000004E-3</v>
      </c>
      <c r="D938" s="219">
        <f t="shared" ca="1" si="250"/>
        <v>0.66604701721965365</v>
      </c>
      <c r="E938" s="218">
        <f t="shared" ca="1" si="251"/>
        <v>0.42902371619524549</v>
      </c>
      <c r="F938" s="187">
        <f t="shared" ca="1" si="252"/>
        <v>2.1181348831668459E-3</v>
      </c>
      <c r="G938" s="217">
        <f t="shared" ca="1" si="253"/>
        <v>4.8856348831668468E-3</v>
      </c>
      <c r="H938" s="187">
        <f t="shared" ca="1" si="254"/>
        <v>2.4385634883166848E-2</v>
      </c>
      <c r="I938" s="191">
        <f t="shared" ca="1" si="261"/>
        <v>0.98738455690983562</v>
      </c>
      <c r="J938" s="190">
        <f t="shared" ca="1" si="261"/>
        <v>0.96010391496844372</v>
      </c>
      <c r="K938" s="190">
        <f t="shared" ca="1" si="261"/>
        <v>0.93099122602330553</v>
      </c>
      <c r="L938" s="190">
        <f t="shared" ca="1" si="261"/>
        <v>0.9008755950930496</v>
      </c>
      <c r="M938" s="190">
        <f t="shared" ca="1" si="261"/>
        <v>0.87035998907415468</v>
      </c>
      <c r="N938" s="190">
        <f t="shared" ca="1" si="261"/>
        <v>0.83987720215858852</v>
      </c>
      <c r="O938" s="190">
        <f t="shared" ca="1" si="261"/>
        <v>0.80973334598426094</v>
      </c>
      <c r="P938" s="190">
        <f t="shared" ca="1" si="261"/>
        <v>0.78014100535586783</v>
      </c>
      <c r="Q938" s="190">
        <f t="shared" ca="1" si="261"/>
        <v>0.7512441829634865</v>
      </c>
      <c r="R938" s="190">
        <f t="shared" ca="1" si="261"/>
        <v>0.72313689029101524</v>
      </c>
      <c r="S938" s="190">
        <f t="shared" ca="1" si="261"/>
        <v>0.69587690772779076</v>
      </c>
      <c r="T938" s="190">
        <f t="shared" ca="1" si="261"/>
        <v>0.6694959163083225</v>
      </c>
      <c r="U938" s="190">
        <f t="shared" ca="1" si="261"/>
        <v>0.64400692766268619</v>
      </c>
      <c r="V938" s="190">
        <f t="shared" ca="1" si="261"/>
        <v>0.61940971467730233</v>
      </c>
      <c r="W938" s="187">
        <f t="shared" ca="1" si="261"/>
        <v>0.5956947694964605</v>
      </c>
      <c r="Y938" s="78">
        <f t="shared" ca="1" si="255"/>
        <v>11778332.14469457</v>
      </c>
      <c r="Z938" s="78">
        <f t="shared" ca="1" si="256"/>
        <v>11782318.655728361</v>
      </c>
      <c r="AA938" s="78">
        <f t="shared" ca="1" si="257"/>
        <v>3986.511033790186</v>
      </c>
    </row>
    <row r="939" spans="1:27" ht="11.25" customHeight="1" x14ac:dyDescent="0.2">
      <c r="A939" s="222">
        <f t="shared" si="258"/>
        <v>929</v>
      </c>
      <c r="B939" s="220">
        <f t="shared" si="248"/>
        <v>1.95E-2</v>
      </c>
      <c r="C939" s="217">
        <f t="shared" si="249"/>
        <v>2.7675000000000004E-3</v>
      </c>
      <c r="D939" s="219">
        <f t="shared" ca="1" si="250"/>
        <v>0.90529086317853702</v>
      </c>
      <c r="E939" s="218">
        <f t="shared" ca="1" si="251"/>
        <v>1.3123019524918864</v>
      </c>
      <c r="F939" s="187">
        <f t="shared" ca="1" si="252"/>
        <v>6.4789717628478041E-3</v>
      </c>
      <c r="G939" s="217">
        <f t="shared" ca="1" si="253"/>
        <v>9.2464717628478049E-3</v>
      </c>
      <c r="H939" s="187">
        <f t="shared" ca="1" si="254"/>
        <v>2.8746471762847805E-2</v>
      </c>
      <c r="I939" s="191">
        <f t="shared" ca="1" si="261"/>
        <v>0.98537289048867327</v>
      </c>
      <c r="J939" s="190">
        <f t="shared" ca="1" si="261"/>
        <v>0.95495756341640081</v>
      </c>
      <c r="K939" s="190">
        <f t="shared" ca="1" si="261"/>
        <v>0.9236533786913147</v>
      </c>
      <c r="L939" s="190">
        <f t="shared" ca="1" si="261"/>
        <v>0.89205261385000323</v>
      </c>
      <c r="M939" s="190">
        <f t="shared" ca="1" si="261"/>
        <v>0.86057472551391079</v>
      </c>
      <c r="N939" s="190">
        <f t="shared" ca="1" si="261"/>
        <v>0.82951279392909716</v>
      </c>
      <c r="O939" s="190">
        <f t="shared" ca="1" si="261"/>
        <v>0.7990679086878878</v>
      </c>
      <c r="P939" s="190">
        <f t="shared" ca="1" si="261"/>
        <v>0.76937445636679103</v>
      </c>
      <c r="Q939" s="190">
        <f t="shared" ca="1" si="261"/>
        <v>0.74051863737363632</v>
      </c>
      <c r="R939" s="190">
        <f t="shared" ca="1" si="261"/>
        <v>0.71255198562683197</v>
      </c>
      <c r="S939" s="190">
        <f t="shared" ca="1" si="261"/>
        <v>0.6855012190435924</v>
      </c>
      <c r="T939" s="190">
        <f t="shared" ca="1" si="261"/>
        <v>0.65937540473680278</v>
      </c>
      <c r="U939" s="190">
        <f t="shared" ca="1" si="261"/>
        <v>0.63417116320988187</v>
      </c>
      <c r="V939" s="190">
        <f t="shared" ca="1" si="261"/>
        <v>0.60987644257606566</v>
      </c>
      <c r="W939" s="187">
        <f t="shared" ca="1" si="261"/>
        <v>0.58647325112185411</v>
      </c>
      <c r="Y939" s="78">
        <f t="shared" ca="1" si="255"/>
        <v>11643034.434632743</v>
      </c>
      <c r="Z939" s="78">
        <f t="shared" ca="1" si="256"/>
        <v>11647120.414483514</v>
      </c>
      <c r="AA939" s="78">
        <f t="shared" ca="1" si="257"/>
        <v>4085.9798507709056</v>
      </c>
    </row>
    <row r="940" spans="1:27" ht="11.25" customHeight="1" x14ac:dyDescent="0.2">
      <c r="A940" s="222">
        <f t="shared" si="258"/>
        <v>930</v>
      </c>
      <c r="B940" s="220">
        <f t="shared" si="248"/>
        <v>1.95E-2</v>
      </c>
      <c r="C940" s="217">
        <f t="shared" si="249"/>
        <v>2.7675000000000004E-3</v>
      </c>
      <c r="D940" s="219">
        <f t="shared" ca="1" si="250"/>
        <v>0.80573775189598951</v>
      </c>
      <c r="E940" s="218">
        <f t="shared" ca="1" si="251"/>
        <v>0.86229628561980975</v>
      </c>
      <c r="F940" s="187">
        <f t="shared" ca="1" si="252"/>
        <v>4.2572467983688642E-3</v>
      </c>
      <c r="G940" s="217">
        <f t="shared" ca="1" si="253"/>
        <v>7.0247467983688642E-3</v>
      </c>
      <c r="H940" s="187">
        <f t="shared" ca="1" si="254"/>
        <v>2.6524746798368866E-2</v>
      </c>
      <c r="I940" s="191">
        <f t="shared" ca="1" si="261"/>
        <v>0.98639726586114218</v>
      </c>
      <c r="J940" s="190">
        <f t="shared" ca="1" si="261"/>
        <v>0.95757602995782864</v>
      </c>
      <c r="K940" s="190">
        <f t="shared" ca="1" si="261"/>
        <v>0.92738455198795433</v>
      </c>
      <c r="L940" s="190">
        <f t="shared" ca="1" si="261"/>
        <v>0.89653682616372232</v>
      </c>
      <c r="M940" s="190">
        <f t="shared" ca="1" si="261"/>
        <v>0.86554621975736812</v>
      </c>
      <c r="N940" s="190">
        <f t="shared" ca="1" si="261"/>
        <v>0.83477708945941431</v>
      </c>
      <c r="O940" s="190">
        <f t="shared" ca="1" si="261"/>
        <v>0.80448398097977569</v>
      </c>
      <c r="P940" s="190">
        <f t="shared" ca="1" si="261"/>
        <v>0.77484101656143101</v>
      </c>
      <c r="Q940" s="190">
        <f t="shared" ca="1" si="261"/>
        <v>0.74596373124160542</v>
      </c>
      <c r="R940" s="190">
        <f t="shared" ca="1" si="261"/>
        <v>0.71792519581560332</v>
      </c>
      <c r="S940" s="190">
        <f t="shared" ca="1" si="261"/>
        <v>0.69076786606980767</v>
      </c>
      <c r="T940" s="190">
        <f t="shared" ca="1" si="261"/>
        <v>0.66451226016490805</v>
      </c>
      <c r="U940" s="190">
        <f t="shared" ca="1" si="261"/>
        <v>0.63916329501141611</v>
      </c>
      <c r="V940" s="190">
        <f t="shared" ca="1" si="261"/>
        <v>0.61471490177465815</v>
      </c>
      <c r="W940" s="187">
        <f t="shared" ca="1" si="261"/>
        <v>0.5911533801130443</v>
      </c>
      <c r="Y940" s="78">
        <f t="shared" ca="1" si="255"/>
        <v>11711743.610919679</v>
      </c>
      <c r="Z940" s="78">
        <f t="shared" ca="1" si="256"/>
        <v>11715779.016701551</v>
      </c>
      <c r="AA940" s="78">
        <f t="shared" ca="1" si="257"/>
        <v>4035.4057818725705</v>
      </c>
    </row>
    <row r="941" spans="1:27" ht="11.25" customHeight="1" x14ac:dyDescent="0.2">
      <c r="A941" s="222">
        <f t="shared" si="258"/>
        <v>931</v>
      </c>
      <c r="B941" s="220">
        <f t="shared" si="248"/>
        <v>1.95E-2</v>
      </c>
      <c r="C941" s="217">
        <f t="shared" si="249"/>
        <v>2.7675000000000004E-3</v>
      </c>
      <c r="D941" s="219">
        <f t="shared" ca="1" si="250"/>
        <v>0.61191054324270444</v>
      </c>
      <c r="E941" s="218">
        <f t="shared" ca="1" si="251"/>
        <v>0.28430205228364352</v>
      </c>
      <c r="F941" s="187">
        <f t="shared" ca="1" si="252"/>
        <v>1.4036289173903328E-3</v>
      </c>
      <c r="G941" s="217">
        <f t="shared" ca="1" si="253"/>
        <v>4.1711289173903335E-3</v>
      </c>
      <c r="H941" s="187">
        <f t="shared" ca="1" si="254"/>
        <v>2.3671128917390333E-2</v>
      </c>
      <c r="I941" s="191">
        <f t="shared" ref="I941:W950" ca="1" si="262">I$8*EXP(-$H941*I$9)</f>
        <v>0.98771455188892354</v>
      </c>
      <c r="J941" s="190">
        <f t="shared" ca="1" si="262"/>
        <v>0.96094976479522809</v>
      </c>
      <c r="K941" s="190">
        <f t="shared" ca="1" si="262"/>
        <v>0.9321990493219342</v>
      </c>
      <c r="L941" s="190">
        <f t="shared" ca="1" si="262"/>
        <v>0.90232950337808471</v>
      </c>
      <c r="M941" s="190">
        <f t="shared" ca="1" si="262"/>
        <v>0.87197384116269772</v>
      </c>
      <c r="N941" s="190">
        <f t="shared" ca="1" si="262"/>
        <v>0.84158767408830704</v>
      </c>
      <c r="O941" s="190">
        <f t="shared" ca="1" si="262"/>
        <v>0.81149435871752329</v>
      </c>
      <c r="P941" s="190">
        <f t="shared" ca="1" si="262"/>
        <v>0.78191937174657311</v>
      </c>
      <c r="Q941" s="190">
        <f t="shared" ca="1" si="262"/>
        <v>0.7530162736928161</v>
      </c>
      <c r="R941" s="190">
        <f t="shared" ca="1" si="262"/>
        <v>0.72488611560084926</v>
      </c>
      <c r="S941" s="190">
        <f t="shared" ca="1" si="262"/>
        <v>0.697591834397431</v>
      </c>
      <c r="T941" s="190">
        <f t="shared" ca="1" si="262"/>
        <v>0.67116887003294967</v>
      </c>
      <c r="U941" s="190">
        <f t="shared" ca="1" si="262"/>
        <v>0.64563296145914295</v>
      </c>
      <c r="V941" s="190">
        <f t="shared" ca="1" si="262"/>
        <v>0.62098585069299328</v>
      </c>
      <c r="W941" s="187">
        <f t="shared" ca="1" si="262"/>
        <v>0.59721944362834878</v>
      </c>
      <c r="Y941" s="78">
        <f t="shared" ca="1" si="255"/>
        <v>11800669.464603802</v>
      </c>
      <c r="Z941" s="78">
        <f t="shared" ca="1" si="256"/>
        <v>11804639.602310933</v>
      </c>
      <c r="AA941" s="78">
        <f t="shared" ca="1" si="257"/>
        <v>3970.1377071309835</v>
      </c>
    </row>
    <row r="942" spans="1:27" ht="11.25" customHeight="1" x14ac:dyDescent="0.2">
      <c r="A942" s="222">
        <f t="shared" si="258"/>
        <v>932</v>
      </c>
      <c r="B942" s="220">
        <f t="shared" si="248"/>
        <v>1.95E-2</v>
      </c>
      <c r="C942" s="217">
        <f t="shared" si="249"/>
        <v>2.7675000000000004E-3</v>
      </c>
      <c r="D942" s="219">
        <f t="shared" ca="1" si="250"/>
        <v>0.47253521920466179</v>
      </c>
      <c r="E942" s="218">
        <f t="shared" ca="1" si="251"/>
        <v>-6.8898467463391483E-2</v>
      </c>
      <c r="F942" s="187">
        <f t="shared" ca="1" si="252"/>
        <v>-3.4015892786805975E-4</v>
      </c>
      <c r="G942" s="217">
        <f t="shared" ca="1" si="253"/>
        <v>2.4273410721319406E-3</v>
      </c>
      <c r="H942" s="187">
        <f t="shared" ca="1" si="254"/>
        <v>2.1927341072131942E-2</v>
      </c>
      <c r="I942" s="191">
        <f t="shared" ca="1" si="262"/>
        <v>0.98852038438809375</v>
      </c>
      <c r="J942" s="190">
        <f t="shared" ca="1" si="262"/>
        <v>0.96301723390979155</v>
      </c>
      <c r="K942" s="190">
        <f t="shared" ca="1" si="262"/>
        <v>0.93515338590105468</v>
      </c>
      <c r="L942" s="190">
        <f t="shared" ca="1" si="262"/>
        <v>0.90588769884186326</v>
      </c>
      <c r="M942" s="190">
        <f t="shared" ca="1" si="262"/>
        <v>0.87592510337182705</v>
      </c>
      <c r="N942" s="190">
        <f t="shared" ca="1" si="262"/>
        <v>0.84577680660580745</v>
      </c>
      <c r="O942" s="190">
        <f t="shared" ca="1" si="262"/>
        <v>0.81580829526207432</v>
      </c>
      <c r="P942" s="190">
        <f t="shared" ca="1" si="262"/>
        <v>0.78627660307406366</v>
      </c>
      <c r="Q942" s="190">
        <f t="shared" ca="1" si="262"/>
        <v>0.75735872035131968</v>
      </c>
      <c r="R942" s="190">
        <f t="shared" ca="1" si="262"/>
        <v>0.7291729734827781</v>
      </c>
      <c r="S942" s="190">
        <f t="shared" ca="1" si="262"/>
        <v>0.70179496413816878</v>
      </c>
      <c r="T942" s="190">
        <f t="shared" ca="1" si="262"/>
        <v>0.67526937019054889</v>
      </c>
      <c r="U942" s="190">
        <f t="shared" ca="1" si="262"/>
        <v>0.64961863655895857</v>
      </c>
      <c r="V942" s="190">
        <f t="shared" ca="1" si="262"/>
        <v>0.62484934888860222</v>
      </c>
      <c r="W942" s="187">
        <f t="shared" ca="1" si="262"/>
        <v>0.60095689173655931</v>
      </c>
      <c r="Y942" s="78">
        <f t="shared" ca="1" si="255"/>
        <v>11855386.416701512</v>
      </c>
      <c r="Z942" s="78">
        <f t="shared" ca="1" si="256"/>
        <v>11859316.511982571</v>
      </c>
      <c r="AA942" s="78">
        <f t="shared" ca="1" si="257"/>
        <v>3930.0952810589224</v>
      </c>
    </row>
    <row r="943" spans="1:27" ht="11.25" customHeight="1" x14ac:dyDescent="0.2">
      <c r="A943" s="222">
        <f t="shared" si="258"/>
        <v>933</v>
      </c>
      <c r="B943" s="220">
        <f t="shared" si="248"/>
        <v>1.95E-2</v>
      </c>
      <c r="C943" s="217">
        <f t="shared" si="249"/>
        <v>2.7675000000000004E-3</v>
      </c>
      <c r="D943" s="219">
        <f t="shared" ca="1" si="250"/>
        <v>0.27422903971024015</v>
      </c>
      <c r="E943" s="218">
        <f t="shared" ca="1" si="251"/>
        <v>-0.60007225925579177</v>
      </c>
      <c r="F943" s="187">
        <f t="shared" ca="1" si="252"/>
        <v>-2.9626194002104855E-3</v>
      </c>
      <c r="G943" s="217">
        <f t="shared" ca="1" si="253"/>
        <v>-1.9511940021048509E-4</v>
      </c>
      <c r="H943" s="187">
        <f t="shared" ca="1" si="254"/>
        <v>1.9304880599789513E-2</v>
      </c>
      <c r="I943" s="191">
        <f t="shared" ca="1" si="262"/>
        <v>0.98973350367716217</v>
      </c>
      <c r="J943" s="190">
        <f t="shared" ca="1" si="262"/>
        <v>0.96613485243071695</v>
      </c>
      <c r="K943" s="190">
        <f t="shared" ca="1" si="262"/>
        <v>0.93961401301296676</v>
      </c>
      <c r="L943" s="190">
        <f t="shared" ca="1" si="262"/>
        <v>0.91126525913037593</v>
      </c>
      <c r="M943" s="190">
        <f t="shared" ca="1" si="262"/>
        <v>0.8819010929909179</v>
      </c>
      <c r="N943" s="190">
        <f t="shared" ca="1" si="262"/>
        <v>0.85211608266373007</v>
      </c>
      <c r="O943" s="190">
        <f t="shared" ca="1" si="262"/>
        <v>0.82233918632279301</v>
      </c>
      <c r="P943" s="190">
        <f t="shared" ca="1" si="262"/>
        <v>0.7928751459503024</v>
      </c>
      <c r="Q943" s="190">
        <f t="shared" ca="1" si="262"/>
        <v>0.76393646471755428</v>
      </c>
      <c r="R943" s="190">
        <f t="shared" ca="1" si="262"/>
        <v>0.73566770405137294</v>
      </c>
      <c r="S943" s="190">
        <f t="shared" ca="1" si="262"/>
        <v>0.70816372686472784</v>
      </c>
      <c r="T943" s="190">
        <f t="shared" ca="1" si="262"/>
        <v>0.68148327625139726</v>
      </c>
      <c r="U943" s="190">
        <f t="shared" ca="1" si="262"/>
        <v>0.65565901619301914</v>
      </c>
      <c r="V943" s="190">
        <f t="shared" ca="1" si="262"/>
        <v>0.6307049185677015</v>
      </c>
      <c r="W943" s="187">
        <f t="shared" ca="1" si="262"/>
        <v>0.60662167577593473</v>
      </c>
      <c r="Y943" s="78">
        <f t="shared" ca="1" si="255"/>
        <v>11938215.918600673</v>
      </c>
      <c r="Z943" s="78">
        <f t="shared" ca="1" si="256"/>
        <v>11942085.58847563</v>
      </c>
      <c r="AA943" s="78">
        <f t="shared" ca="1" si="257"/>
        <v>3869.6698749568313</v>
      </c>
    </row>
    <row r="944" spans="1:27" ht="11.25" customHeight="1" x14ac:dyDescent="0.2">
      <c r="A944" s="222">
        <f t="shared" si="258"/>
        <v>934</v>
      </c>
      <c r="B944" s="220">
        <f t="shared" si="248"/>
        <v>1.95E-2</v>
      </c>
      <c r="C944" s="217">
        <f t="shared" si="249"/>
        <v>2.7675000000000004E-3</v>
      </c>
      <c r="D944" s="219">
        <f t="shared" ca="1" si="250"/>
        <v>0.28949460537469496</v>
      </c>
      <c r="E944" s="218">
        <f t="shared" ca="1" si="251"/>
        <v>-0.55486177296503003</v>
      </c>
      <c r="F944" s="187">
        <f t="shared" ca="1" si="252"/>
        <v>-2.739410508761188E-3</v>
      </c>
      <c r="G944" s="217">
        <f t="shared" ca="1" si="253"/>
        <v>2.8089491238812454E-5</v>
      </c>
      <c r="H944" s="187">
        <f t="shared" ca="1" si="254"/>
        <v>1.9528089491238812E-2</v>
      </c>
      <c r="I944" s="191">
        <f t="shared" ca="1" si="262"/>
        <v>0.98963019193756452</v>
      </c>
      <c r="J944" s="190">
        <f t="shared" ca="1" si="262"/>
        <v>0.96586910600452902</v>
      </c>
      <c r="K944" s="190">
        <f t="shared" ca="1" si="262"/>
        <v>0.9392335228617904</v>
      </c>
      <c r="L944" s="190">
        <f t="shared" ca="1" si="262"/>
        <v>0.91080631160454051</v>
      </c>
      <c r="M944" s="190">
        <f t="shared" ca="1" si="262"/>
        <v>0.88139086729101568</v>
      </c>
      <c r="N944" s="190">
        <f t="shared" ca="1" si="262"/>
        <v>0.85157467464299708</v>
      </c>
      <c r="O944" s="190">
        <f t="shared" ca="1" si="262"/>
        <v>0.82178128434415443</v>
      </c>
      <c r="P944" s="190">
        <f t="shared" ca="1" si="262"/>
        <v>0.79231136604191754</v>
      </c>
      <c r="Q944" s="190">
        <f t="shared" ca="1" si="262"/>
        <v>0.76337438726439699</v>
      </c>
      <c r="R944" s="190">
        <f t="shared" ca="1" si="262"/>
        <v>0.73511266449285717</v>
      </c>
      <c r="S944" s="190">
        <f t="shared" ca="1" si="262"/>
        <v>0.70761941113119753</v>
      </c>
      <c r="T944" s="190">
        <f t="shared" ca="1" si="262"/>
        <v>0.68095216501096456</v>
      </c>
      <c r="U944" s="190">
        <f t="shared" ca="1" si="262"/>
        <v>0.65514271401712398</v>
      </c>
      <c r="V944" s="190">
        <f t="shared" ca="1" si="262"/>
        <v>0.63020439655357663</v>
      </c>
      <c r="W944" s="187">
        <f t="shared" ca="1" si="262"/>
        <v>0.60613744965321881</v>
      </c>
      <c r="Y944" s="78">
        <f t="shared" ca="1" si="255"/>
        <v>11931140.512851845</v>
      </c>
      <c r="Z944" s="78">
        <f t="shared" ca="1" si="256"/>
        <v>11935015.334885102</v>
      </c>
      <c r="AA944" s="78">
        <f t="shared" ca="1" si="257"/>
        <v>3874.8220332562923</v>
      </c>
    </row>
    <row r="945" spans="1:27" ht="11.25" customHeight="1" x14ac:dyDescent="0.2">
      <c r="A945" s="222">
        <f t="shared" si="258"/>
        <v>935</v>
      </c>
      <c r="B945" s="220">
        <f t="shared" si="248"/>
        <v>1.95E-2</v>
      </c>
      <c r="C945" s="217">
        <f t="shared" si="249"/>
        <v>2.7675000000000004E-3</v>
      </c>
      <c r="D945" s="219">
        <f t="shared" ca="1" si="250"/>
        <v>0.83100348316983685</v>
      </c>
      <c r="E945" s="218">
        <f t="shared" ca="1" si="251"/>
        <v>0.95813828227588138</v>
      </c>
      <c r="F945" s="187">
        <f t="shared" ca="1" si="252"/>
        <v>4.7304287431571999E-3</v>
      </c>
      <c r="G945" s="217">
        <f t="shared" ca="1" si="253"/>
        <v>7.4979287431571999E-3</v>
      </c>
      <c r="H945" s="187">
        <f t="shared" ca="1" si="254"/>
        <v>2.69979287431572E-2</v>
      </c>
      <c r="I945" s="191">
        <f t="shared" ca="1" si="262"/>
        <v>0.98617900565978422</v>
      </c>
      <c r="J945" s="190">
        <f t="shared" ca="1" si="262"/>
        <v>0.95701774911039139</v>
      </c>
      <c r="K945" s="190">
        <f t="shared" ca="1" si="262"/>
        <v>0.92658862729084146</v>
      </c>
      <c r="L945" s="190">
        <f t="shared" ca="1" si="262"/>
        <v>0.89557989535904747</v>
      </c>
      <c r="M945" s="190">
        <f t="shared" ca="1" si="262"/>
        <v>0.86448499182355965</v>
      </c>
      <c r="N945" s="190">
        <f t="shared" ca="1" si="262"/>
        <v>0.83365310945982785</v>
      </c>
      <c r="O945" s="190">
        <f t="shared" ca="1" si="262"/>
        <v>0.80332740017673265</v>
      </c>
      <c r="P945" s="190">
        <f t="shared" ca="1" si="262"/>
        <v>0.77367350519025213</v>
      </c>
      <c r="Q945" s="190">
        <f t="shared" ca="1" si="262"/>
        <v>0.7448006920417295</v>
      </c>
      <c r="R945" s="190">
        <f t="shared" ca="1" si="262"/>
        <v>0.71677742650834153</v>
      </c>
      <c r="S945" s="190">
        <f t="shared" ca="1" si="262"/>
        <v>0.68964279733161793</v>
      </c>
      <c r="T945" s="190">
        <f t="shared" ca="1" si="262"/>
        <v>0.66341487167113145</v>
      </c>
      <c r="U945" s="190">
        <f t="shared" ca="1" si="262"/>
        <v>0.63809679003636055</v>
      </c>
      <c r="V945" s="190">
        <f t="shared" ca="1" si="262"/>
        <v>0.61368120215775568</v>
      </c>
      <c r="W945" s="187">
        <f t="shared" ca="1" si="262"/>
        <v>0.59015348836007364</v>
      </c>
      <c r="Y945" s="78">
        <f t="shared" ca="1" si="255"/>
        <v>11697071.552177446</v>
      </c>
      <c r="Z945" s="78">
        <f t="shared" ca="1" si="256"/>
        <v>11701117.747564137</v>
      </c>
      <c r="AA945" s="78">
        <f t="shared" ca="1" si="257"/>
        <v>4046.1953866910189</v>
      </c>
    </row>
    <row r="946" spans="1:27" ht="11.25" customHeight="1" x14ac:dyDescent="0.2">
      <c r="A946" s="222">
        <f t="shared" si="258"/>
        <v>936</v>
      </c>
      <c r="B946" s="220">
        <f t="shared" si="248"/>
        <v>1.95E-2</v>
      </c>
      <c r="C946" s="217">
        <f t="shared" si="249"/>
        <v>2.7675000000000004E-3</v>
      </c>
      <c r="D946" s="219">
        <f t="shared" ca="1" si="250"/>
        <v>5.5367281166170734E-2</v>
      </c>
      <c r="E946" s="218">
        <f t="shared" ca="1" si="251"/>
        <v>-1.594900166812496</v>
      </c>
      <c r="F946" s="187">
        <f t="shared" ca="1" si="252"/>
        <v>-7.8741886543091926E-3</v>
      </c>
      <c r="G946" s="217">
        <f t="shared" ca="1" si="253"/>
        <v>-5.1066886543091917E-3</v>
      </c>
      <c r="H946" s="187">
        <f t="shared" ca="1" si="254"/>
        <v>1.4393311345690808E-2</v>
      </c>
      <c r="I946" s="191">
        <f t="shared" ca="1" si="262"/>
        <v>0.99200954429562571</v>
      </c>
      <c r="J946" s="190">
        <f t="shared" ca="1" si="262"/>
        <v>0.97200097439872479</v>
      </c>
      <c r="K946" s="190">
        <f t="shared" ca="1" si="262"/>
        <v>0.94802557928321551</v>
      </c>
      <c r="L946" s="190">
        <f t="shared" ca="1" si="262"/>
        <v>0.92142284507052774</v>
      </c>
      <c r="M946" s="190">
        <f t="shared" ca="1" si="262"/>
        <v>0.8932033437074639</v>
      </c>
      <c r="N946" s="190">
        <f t="shared" ca="1" si="262"/>
        <v>0.86411692933592443</v>
      </c>
      <c r="O946" s="190">
        <f t="shared" ca="1" si="262"/>
        <v>0.83471178309499638</v>
      </c>
      <c r="P946" s="190">
        <f t="shared" ca="1" si="262"/>
        <v>0.8053828049855849</v>
      </c>
      <c r="Q946" s="190">
        <f t="shared" ca="1" si="262"/>
        <v>0.776409909985464</v>
      </c>
      <c r="R946" s="190">
        <f t="shared" ca="1" si="262"/>
        <v>0.74798762592134038</v>
      </c>
      <c r="S946" s="190">
        <f t="shared" ca="1" si="262"/>
        <v>0.72024759222379009</v>
      </c>
      <c r="T946" s="190">
        <f t="shared" ca="1" si="262"/>
        <v>0.6932754589794452</v>
      </c>
      <c r="U946" s="190">
        <f t="shared" ca="1" si="262"/>
        <v>0.66712346856923654</v>
      </c>
      <c r="V946" s="190">
        <f t="shared" ca="1" si="262"/>
        <v>0.64181976083295844</v>
      </c>
      <c r="W946" s="187">
        <f t="shared" ca="1" si="262"/>
        <v>0.61737521961946162</v>
      </c>
      <c r="Y946" s="78">
        <f t="shared" ca="1" si="255"/>
        <v>12095112.840303758</v>
      </c>
      <c r="Z946" s="78">
        <f t="shared" ca="1" si="256"/>
        <v>12098868.759657692</v>
      </c>
      <c r="AA946" s="78">
        <f t="shared" ca="1" si="257"/>
        <v>3755.9193539340049</v>
      </c>
    </row>
    <row r="947" spans="1:27" ht="11.25" customHeight="1" x14ac:dyDescent="0.2">
      <c r="A947" s="222">
        <f t="shared" si="258"/>
        <v>937</v>
      </c>
      <c r="B947" s="220">
        <f t="shared" si="248"/>
        <v>1.95E-2</v>
      </c>
      <c r="C947" s="217">
        <f t="shared" si="249"/>
        <v>2.7675000000000004E-3</v>
      </c>
      <c r="D947" s="219">
        <f t="shared" ca="1" si="250"/>
        <v>0.73006051095784441</v>
      </c>
      <c r="E947" s="218">
        <f t="shared" ca="1" si="251"/>
        <v>0.612996009832664</v>
      </c>
      <c r="F947" s="187">
        <f t="shared" ca="1" si="252"/>
        <v>3.0264253062358831E-3</v>
      </c>
      <c r="G947" s="217">
        <f t="shared" ca="1" si="253"/>
        <v>5.793925306235884E-3</v>
      </c>
      <c r="H947" s="187">
        <f t="shared" ca="1" si="254"/>
        <v>2.5293925306235886E-2</v>
      </c>
      <c r="I947" s="191">
        <f t="shared" ca="1" si="262"/>
        <v>0.9869652216248378</v>
      </c>
      <c r="J947" s="190">
        <f t="shared" ca="1" si="262"/>
        <v>0.95902973303767158</v>
      </c>
      <c r="K947" s="190">
        <f t="shared" ca="1" si="262"/>
        <v>0.92945808228506166</v>
      </c>
      <c r="L947" s="190">
        <f t="shared" ca="1" si="262"/>
        <v>0.89903074700812602</v>
      </c>
      <c r="M947" s="190">
        <f t="shared" ca="1" si="262"/>
        <v>0.86831274792166924</v>
      </c>
      <c r="N947" s="190">
        <f t="shared" ca="1" si="262"/>
        <v>0.8377078428934388</v>
      </c>
      <c r="O947" s="190">
        <f t="shared" ca="1" si="262"/>
        <v>0.80750023657662573</v>
      </c>
      <c r="P947" s="190">
        <f t="shared" ca="1" si="262"/>
        <v>0.77788615766923996</v>
      </c>
      <c r="Q947" s="190">
        <f t="shared" ca="1" si="262"/>
        <v>0.74899749430665319</v>
      </c>
      <c r="R947" s="190">
        <f t="shared" ca="1" si="262"/>
        <v>0.72091934171748939</v>
      </c>
      <c r="S947" s="190">
        <f t="shared" ca="1" si="262"/>
        <v>0.69370295260361348</v>
      </c>
      <c r="T947" s="190">
        <f t="shared" ca="1" si="262"/>
        <v>0.66737525154799415</v>
      </c>
      <c r="U947" s="190">
        <f t="shared" ca="1" si="262"/>
        <v>0.64194580020699021</v>
      </c>
      <c r="V947" s="190">
        <f t="shared" ca="1" si="262"/>
        <v>0.61741188123001878</v>
      </c>
      <c r="W947" s="187">
        <f t="shared" ca="1" si="262"/>
        <v>0.59376219927148677</v>
      </c>
      <c r="Y947" s="78">
        <f t="shared" ca="1" si="255"/>
        <v>11750005.689900918</v>
      </c>
      <c r="Z947" s="78">
        <f t="shared" ca="1" si="256"/>
        <v>11754012.985377235</v>
      </c>
      <c r="AA947" s="78">
        <f t="shared" ca="1" si="257"/>
        <v>4007.2954763174057</v>
      </c>
    </row>
    <row r="948" spans="1:27" ht="11.25" customHeight="1" x14ac:dyDescent="0.2">
      <c r="A948" s="222">
        <f t="shared" si="258"/>
        <v>938</v>
      </c>
      <c r="B948" s="220">
        <f t="shared" si="248"/>
        <v>1.95E-2</v>
      </c>
      <c r="C948" s="217">
        <f t="shared" si="249"/>
        <v>2.7675000000000004E-3</v>
      </c>
      <c r="D948" s="219">
        <f t="shared" ca="1" si="250"/>
        <v>0.8117773561375492</v>
      </c>
      <c r="E948" s="218">
        <f t="shared" ca="1" si="251"/>
        <v>0.884464926538721</v>
      </c>
      <c r="F948" s="187">
        <f t="shared" ca="1" si="252"/>
        <v>4.3666956933138146E-3</v>
      </c>
      <c r="G948" s="217">
        <f t="shared" ca="1" si="253"/>
        <v>7.1341956933138155E-3</v>
      </c>
      <c r="H948" s="187">
        <f t="shared" ca="1" si="254"/>
        <v>2.6634195693313815E-2</v>
      </c>
      <c r="I948" s="191">
        <f t="shared" ca="1" si="262"/>
        <v>0.9863467771010489</v>
      </c>
      <c r="J948" s="190">
        <f t="shared" ca="1" si="262"/>
        <v>0.95744686839694737</v>
      </c>
      <c r="K948" s="190">
        <f t="shared" ca="1" si="262"/>
        <v>0.92720039063172588</v>
      </c>
      <c r="L948" s="190">
        <f t="shared" ca="1" si="262"/>
        <v>0.89631539334339205</v>
      </c>
      <c r="M948" s="190">
        <f t="shared" ca="1" si="262"/>
        <v>0.8653006376926683</v>
      </c>
      <c r="N948" s="190">
        <f t="shared" ca="1" si="262"/>
        <v>0.83451697369806987</v>
      </c>
      <c r="O948" s="190">
        <f t="shared" ca="1" si="262"/>
        <v>0.8042163112202203</v>
      </c>
      <c r="P948" s="190">
        <f t="shared" ca="1" si="262"/>
        <v>0.77457080993373495</v>
      </c>
      <c r="Q948" s="190">
        <f t="shared" ca="1" si="262"/>
        <v>0.74569455422386977</v>
      </c>
      <c r="R948" s="190">
        <f t="shared" ca="1" si="262"/>
        <v>0.71765954885372041</v>
      </c>
      <c r="S948" s="190">
        <f t="shared" ca="1" si="262"/>
        <v>0.69050747006529334</v>
      </c>
      <c r="T948" s="190">
        <f t="shared" ca="1" si="262"/>
        <v>0.66425826850589842</v>
      </c>
      <c r="U948" s="190">
        <f t="shared" ca="1" si="262"/>
        <v>0.63891644974183992</v>
      </c>
      <c r="V948" s="190">
        <f t="shared" ca="1" si="262"/>
        <v>0.61447564819136402</v>
      </c>
      <c r="W948" s="187">
        <f t="shared" ca="1" si="262"/>
        <v>0.59092195060852548</v>
      </c>
      <c r="Y948" s="78">
        <f t="shared" ca="1" si="255"/>
        <v>11708348.052208321</v>
      </c>
      <c r="Z948" s="78">
        <f t="shared" ca="1" si="256"/>
        <v>11712385.954532981</v>
      </c>
      <c r="AA948" s="78">
        <f t="shared" ca="1" si="257"/>
        <v>4037.9023246597499</v>
      </c>
    </row>
    <row r="949" spans="1:27" ht="11.25" customHeight="1" x14ac:dyDescent="0.2">
      <c r="A949" s="222">
        <f t="shared" si="258"/>
        <v>939</v>
      </c>
      <c r="B949" s="220">
        <f t="shared" si="248"/>
        <v>1.95E-2</v>
      </c>
      <c r="C949" s="217">
        <f t="shared" si="249"/>
        <v>2.7675000000000004E-3</v>
      </c>
      <c r="D949" s="219">
        <f t="shared" ca="1" si="250"/>
        <v>0.73127604778864042</v>
      </c>
      <c r="E949" s="218">
        <f t="shared" ca="1" si="251"/>
        <v>0.61667683373031879</v>
      </c>
      <c r="F949" s="187">
        <f t="shared" ca="1" si="252"/>
        <v>3.0445979181501128E-3</v>
      </c>
      <c r="G949" s="217">
        <f t="shared" ca="1" si="253"/>
        <v>5.8120979181501137E-3</v>
      </c>
      <c r="H949" s="187">
        <f t="shared" ca="1" si="254"/>
        <v>2.5312097918150114E-2</v>
      </c>
      <c r="I949" s="191">
        <f t="shared" ca="1" si="262"/>
        <v>0.98695683359560249</v>
      </c>
      <c r="J949" s="190">
        <f t="shared" ca="1" si="262"/>
        <v>0.9590082536206842</v>
      </c>
      <c r="K949" s="190">
        <f t="shared" ca="1" si="262"/>
        <v>0.92942743370270609</v>
      </c>
      <c r="L949" s="190">
        <f t="shared" ca="1" si="262"/>
        <v>0.89899387480342563</v>
      </c>
      <c r="M949" s="190">
        <f t="shared" ca="1" si="262"/>
        <v>0.86827183693837295</v>
      </c>
      <c r="N949" s="190">
        <f t="shared" ca="1" si="262"/>
        <v>0.83766449668300402</v>
      </c>
      <c r="O949" s="190">
        <f t="shared" ca="1" si="262"/>
        <v>0.80745562055942077</v>
      </c>
      <c r="P949" s="190">
        <f t="shared" ca="1" si="262"/>
        <v>0.77784111038955361</v>
      </c>
      <c r="Q949" s="190">
        <f t="shared" ca="1" si="262"/>
        <v>0.74895261233198573</v>
      </c>
      <c r="R949" s="190">
        <f t="shared" ca="1" si="262"/>
        <v>0.72087504359450139</v>
      </c>
      <c r="S949" s="190">
        <f t="shared" ca="1" si="262"/>
        <v>0.69365952658841667</v>
      </c>
      <c r="T949" s="190">
        <f t="shared" ca="1" si="262"/>
        <v>0.66733289098204729</v>
      </c>
      <c r="U949" s="190">
        <f t="shared" ca="1" si="262"/>
        <v>0.64190462960056427</v>
      </c>
      <c r="V949" s="190">
        <f t="shared" ca="1" si="262"/>
        <v>0.61737197541753286</v>
      </c>
      <c r="W949" s="187">
        <f t="shared" ca="1" si="262"/>
        <v>0.59372359743454761</v>
      </c>
      <c r="Y949" s="78">
        <f t="shared" ca="1" si="255"/>
        <v>11749439.736242363</v>
      </c>
      <c r="Z949" s="78">
        <f t="shared" ca="1" si="256"/>
        <v>11753447.4472188</v>
      </c>
      <c r="AA949" s="78">
        <f t="shared" ca="1" si="257"/>
        <v>4007.7109764367342</v>
      </c>
    </row>
    <row r="950" spans="1:27" ht="11.25" customHeight="1" x14ac:dyDescent="0.2">
      <c r="A950" s="222">
        <f t="shared" si="258"/>
        <v>940</v>
      </c>
      <c r="B950" s="220">
        <f t="shared" si="248"/>
        <v>1.95E-2</v>
      </c>
      <c r="C950" s="217">
        <f t="shared" si="249"/>
        <v>2.7675000000000004E-3</v>
      </c>
      <c r="D950" s="219">
        <f t="shared" ca="1" si="250"/>
        <v>5.9496578321304727E-2</v>
      </c>
      <c r="E950" s="218">
        <f t="shared" ca="1" si="251"/>
        <v>-1.5590136196835696</v>
      </c>
      <c r="F950" s="187">
        <f t="shared" ca="1" si="252"/>
        <v>-7.6970130240566282E-3</v>
      </c>
      <c r="G950" s="217">
        <f t="shared" ca="1" si="253"/>
        <v>-4.9295130240566282E-3</v>
      </c>
      <c r="H950" s="187">
        <f t="shared" ca="1" si="254"/>
        <v>1.4570486975943372E-2</v>
      </c>
      <c r="I950" s="191">
        <f t="shared" ca="1" si="262"/>
        <v>0.99192734948037886</v>
      </c>
      <c r="J950" s="190">
        <f t="shared" ca="1" si="262"/>
        <v>0.97178874712315921</v>
      </c>
      <c r="K950" s="190">
        <f t="shared" ca="1" si="262"/>
        <v>0.94772084267946077</v>
      </c>
      <c r="L950" s="190">
        <f t="shared" ca="1" si="262"/>
        <v>0.92105446828905535</v>
      </c>
      <c r="M950" s="190">
        <f t="shared" ca="1" si="262"/>
        <v>0.89279312902579333</v>
      </c>
      <c r="N950" s="190">
        <f t="shared" ca="1" si="262"/>
        <v>0.86368109705634299</v>
      </c>
      <c r="O950" s="190">
        <f t="shared" ca="1" si="262"/>
        <v>0.83426224516097403</v>
      </c>
      <c r="P950" s="190">
        <f t="shared" ca="1" si="262"/>
        <v>0.80492820283012478</v>
      </c>
      <c r="Q950" s="190">
        <f t="shared" ca="1" si="262"/>
        <v>0.77595643279407178</v>
      </c>
      <c r="R950" s="190">
        <f t="shared" ca="1" si="262"/>
        <v>0.74753964145864749</v>
      </c>
      <c r="S950" s="190">
        <f t="shared" ca="1" si="262"/>
        <v>0.71980812554479978</v>
      </c>
      <c r="T950" s="190">
        <f t="shared" ca="1" si="262"/>
        <v>0.69284655159434072</v>
      </c>
      <c r="U950" s="190">
        <f t="shared" ca="1" si="262"/>
        <v>0.66670644566673387</v>
      </c>
      <c r="V950" s="190">
        <f t="shared" ca="1" si="262"/>
        <v>0.64141542885051528</v>
      </c>
      <c r="W950" s="187">
        <f t="shared" ca="1" si="262"/>
        <v>0.61698401161057359</v>
      </c>
      <c r="Y950" s="78">
        <f t="shared" ca="1" si="255"/>
        <v>12089412.719164971</v>
      </c>
      <c r="Z950" s="78">
        <f t="shared" ca="1" si="256"/>
        <v>12093172.753458627</v>
      </c>
      <c r="AA950" s="78">
        <f t="shared" ca="1" si="257"/>
        <v>3760.0342936553061</v>
      </c>
    </row>
    <row r="951" spans="1:27" ht="11.25" customHeight="1" x14ac:dyDescent="0.2">
      <c r="A951" s="222">
        <f t="shared" si="258"/>
        <v>941</v>
      </c>
      <c r="B951" s="220">
        <f t="shared" si="248"/>
        <v>1.95E-2</v>
      </c>
      <c r="C951" s="217">
        <f t="shared" si="249"/>
        <v>2.7675000000000004E-3</v>
      </c>
      <c r="D951" s="219">
        <f t="shared" ca="1" si="250"/>
        <v>7.1774083493824303E-2</v>
      </c>
      <c r="E951" s="218">
        <f t="shared" ca="1" si="251"/>
        <v>-1.4627048189621594</v>
      </c>
      <c r="F951" s="187">
        <f t="shared" ca="1" si="252"/>
        <v>-7.2215264188565872E-3</v>
      </c>
      <c r="G951" s="217">
        <f t="shared" ca="1" si="253"/>
        <v>-4.4540264188565864E-3</v>
      </c>
      <c r="H951" s="187">
        <f t="shared" ca="1" si="254"/>
        <v>1.5045973581143414E-2</v>
      </c>
      <c r="I951" s="191">
        <f t="shared" ref="I951:W960" ca="1" si="263">I$8*EXP(-$H951*I$9)</f>
        <v>0.99170679674690287</v>
      </c>
      <c r="J951" s="190">
        <f t="shared" ca="1" si="263"/>
        <v>0.97121942136384432</v>
      </c>
      <c r="K951" s="190">
        <f t="shared" ca="1" si="263"/>
        <v>0.94690350453103667</v>
      </c>
      <c r="L951" s="190">
        <f t="shared" ca="1" si="263"/>
        <v>0.92006658256712437</v>
      </c>
      <c r="M951" s="190">
        <f t="shared" ca="1" si="263"/>
        <v>0.89169316603487936</v>
      </c>
      <c r="N951" s="190">
        <f t="shared" ca="1" si="263"/>
        <v>0.86251253932245653</v>
      </c>
      <c r="O951" s="190">
        <f t="shared" ca="1" si="263"/>
        <v>0.83305701561545098</v>
      </c>
      <c r="P951" s="190">
        <f t="shared" ca="1" si="263"/>
        <v>0.80370945406403627</v>
      </c>
      <c r="Q951" s="190">
        <f t="shared" ca="1" si="263"/>
        <v>0.77474074389683867</v>
      </c>
      <c r="R951" s="190">
        <f t="shared" ca="1" si="263"/>
        <v>0.74633871041862687</v>
      </c>
      <c r="S951" s="190">
        <f t="shared" ca="1" si="263"/>
        <v>0.71863005289239967</v>
      </c>
      <c r="T951" s="190">
        <f t="shared" ca="1" si="263"/>
        <v>0.69169680312886739</v>
      </c>
      <c r="U951" s="190">
        <f t="shared" ca="1" si="263"/>
        <v>0.66558856854245152</v>
      </c>
      <c r="V951" s="190">
        <f t="shared" ca="1" si="263"/>
        <v>0.64033158090409681</v>
      </c>
      <c r="W951" s="187">
        <f t="shared" ca="1" si="263"/>
        <v>0.61593535076830885</v>
      </c>
      <c r="Y951" s="78">
        <f t="shared" ca="1" si="255"/>
        <v>12074130.290797319</v>
      </c>
      <c r="Z951" s="78">
        <f t="shared" ca="1" si="256"/>
        <v>12077901.364407834</v>
      </c>
      <c r="AA951" s="78">
        <f t="shared" ca="1" si="257"/>
        <v>3771.0736105144024</v>
      </c>
    </row>
    <row r="952" spans="1:27" ht="11.25" customHeight="1" x14ac:dyDescent="0.2">
      <c r="A952" s="222">
        <f t="shared" si="258"/>
        <v>942</v>
      </c>
      <c r="B952" s="220">
        <f t="shared" si="248"/>
        <v>1.95E-2</v>
      </c>
      <c r="C952" s="217">
        <f t="shared" si="249"/>
        <v>2.7675000000000004E-3</v>
      </c>
      <c r="D952" s="219">
        <f t="shared" ca="1" si="250"/>
        <v>0.55710208289607166</v>
      </c>
      <c r="E952" s="218">
        <f t="shared" ca="1" si="251"/>
        <v>0.14362596743191547</v>
      </c>
      <c r="F952" s="187">
        <f t="shared" ca="1" si="252"/>
        <v>7.0909639784966488E-4</v>
      </c>
      <c r="G952" s="217">
        <f t="shared" ca="1" si="253"/>
        <v>3.4765963978496653E-3</v>
      </c>
      <c r="H952" s="187">
        <f t="shared" ca="1" si="254"/>
        <v>2.2976596397849665E-2</v>
      </c>
      <c r="I952" s="191">
        <f t="shared" ca="1" si="263"/>
        <v>0.9880354278269794</v>
      </c>
      <c r="J952" s="190">
        <f t="shared" ca="1" si="263"/>
        <v>0.96177268379315772</v>
      </c>
      <c r="K952" s="190">
        <f t="shared" ca="1" si="263"/>
        <v>0.93337461074132422</v>
      </c>
      <c r="L952" s="190">
        <f t="shared" ca="1" si="263"/>
        <v>0.90374501774526517</v>
      </c>
      <c r="M952" s="190">
        <f t="shared" ca="1" si="263"/>
        <v>0.87354544740227091</v>
      </c>
      <c r="N952" s="190">
        <f t="shared" ca="1" si="263"/>
        <v>0.84325366986736949</v>
      </c>
      <c r="O952" s="190">
        <f t="shared" ca="1" si="263"/>
        <v>0.81320981443144469</v>
      </c>
      <c r="P952" s="190">
        <f t="shared" ca="1" si="263"/>
        <v>0.78365191070208273</v>
      </c>
      <c r="Q952" s="190">
        <f t="shared" ca="1" si="263"/>
        <v>0.75474283344075543</v>
      </c>
      <c r="R952" s="190">
        <f t="shared" ca="1" si="263"/>
        <v>0.72659049811931908</v>
      </c>
      <c r="S952" s="190">
        <f t="shared" ca="1" si="263"/>
        <v>0.69926287228417183</v>
      </c>
      <c r="T952" s="190">
        <f t="shared" ca="1" si="263"/>
        <v>0.67279906433593928</v>
      </c>
      <c r="U952" s="190">
        <f t="shared" ca="1" si="263"/>
        <v>0.64721747565914078</v>
      </c>
      <c r="V952" s="190">
        <f t="shared" ca="1" si="263"/>
        <v>0.62252177098585049</v>
      </c>
      <c r="W952" s="187">
        <f t="shared" ca="1" si="263"/>
        <v>0.59870523689690014</v>
      </c>
      <c r="Y952" s="78">
        <f t="shared" ca="1" si="255"/>
        <v>11822428.334231973</v>
      </c>
      <c r="Z952" s="78">
        <f t="shared" ca="1" si="256"/>
        <v>11826382.537232585</v>
      </c>
      <c r="AA952" s="78">
        <f t="shared" ca="1" si="257"/>
        <v>3954.2030006125569</v>
      </c>
    </row>
    <row r="953" spans="1:27" ht="11.25" customHeight="1" x14ac:dyDescent="0.2">
      <c r="A953" s="222">
        <f t="shared" si="258"/>
        <v>943</v>
      </c>
      <c r="B953" s="220">
        <f t="shared" si="248"/>
        <v>1.95E-2</v>
      </c>
      <c r="C953" s="217">
        <f t="shared" si="249"/>
        <v>2.7675000000000004E-3</v>
      </c>
      <c r="D953" s="219">
        <f t="shared" ca="1" si="250"/>
        <v>3.9562887445554029E-2</v>
      </c>
      <c r="E953" s="218">
        <f t="shared" ca="1" si="251"/>
        <v>-1.7557812045516343</v>
      </c>
      <c r="F953" s="187">
        <f t="shared" ca="1" si="252"/>
        <v>-8.6684751359457236E-3</v>
      </c>
      <c r="G953" s="217">
        <f t="shared" ca="1" si="253"/>
        <v>-5.9009751359457227E-3</v>
      </c>
      <c r="H953" s="187">
        <f t="shared" ca="1" si="254"/>
        <v>1.3599024864054277E-2</v>
      </c>
      <c r="I953" s="191">
        <f t="shared" ca="1" si="263"/>
        <v>0.99237811114200691</v>
      </c>
      <c r="J953" s="190">
        <f t="shared" ca="1" si="263"/>
        <v>0.97295296879299931</v>
      </c>
      <c r="K953" s="190">
        <f t="shared" ca="1" si="263"/>
        <v>0.94939293221074039</v>
      </c>
      <c r="L953" s="190">
        <f t="shared" ca="1" si="263"/>
        <v>0.92307610670303708</v>
      </c>
      <c r="M953" s="190">
        <f t="shared" ca="1" si="263"/>
        <v>0.89504467271078036</v>
      </c>
      <c r="N953" s="190">
        <f t="shared" ca="1" si="263"/>
        <v>0.86607349005865364</v>
      </c>
      <c r="O953" s="190">
        <f t="shared" ca="1" si="263"/>
        <v>0.83673006125920868</v>
      </c>
      <c r="P953" s="190">
        <f t="shared" ca="1" si="263"/>
        <v>0.80742396490142254</v>
      </c>
      <c r="Q953" s="190">
        <f t="shared" ca="1" si="263"/>
        <v>0.77844612841347638</v>
      </c>
      <c r="R953" s="190">
        <f t="shared" ca="1" si="263"/>
        <v>0.7499992626892138</v>
      </c>
      <c r="S953" s="190">
        <f t="shared" ca="1" si="263"/>
        <v>0.72222104146985999</v>
      </c>
      <c r="T953" s="190">
        <f t="shared" ca="1" si="263"/>
        <v>0.69520153610266122</v>
      </c>
      <c r="U953" s="190">
        <f t="shared" ca="1" si="263"/>
        <v>0.6689962096107801</v>
      </c>
      <c r="V953" s="190">
        <f t="shared" ca="1" si="263"/>
        <v>0.64363553453776601</v>
      </c>
      <c r="W953" s="187">
        <f t="shared" ca="1" si="263"/>
        <v>0.61913207396583825</v>
      </c>
      <c r="Y953" s="78">
        <f t="shared" ca="1" si="255"/>
        <v>12120704.094568446</v>
      </c>
      <c r="Z953" s="78">
        <f t="shared" ca="1" si="256"/>
        <v>12124441.556911603</v>
      </c>
      <c r="AA953" s="78">
        <f t="shared" ca="1" si="257"/>
        <v>3737.4623431563377</v>
      </c>
    </row>
    <row r="954" spans="1:27" ht="11.25" customHeight="1" x14ac:dyDescent="0.2">
      <c r="A954" s="222">
        <f t="shared" si="258"/>
        <v>944</v>
      </c>
      <c r="B954" s="220">
        <f t="shared" si="248"/>
        <v>1.95E-2</v>
      </c>
      <c r="C954" s="217">
        <f t="shared" si="249"/>
        <v>2.7675000000000004E-3</v>
      </c>
      <c r="D954" s="219">
        <f t="shared" ca="1" si="250"/>
        <v>0.60583668377818434</v>
      </c>
      <c r="E954" s="218">
        <f t="shared" ca="1" si="251"/>
        <v>0.26848420351014518</v>
      </c>
      <c r="F954" s="187">
        <f t="shared" ca="1" si="252"/>
        <v>1.3255345463822807E-3</v>
      </c>
      <c r="G954" s="217">
        <f t="shared" ca="1" si="253"/>
        <v>4.0930345463822812E-3</v>
      </c>
      <c r="H954" s="187">
        <f t="shared" ca="1" si="254"/>
        <v>2.3593034546382282E-2</v>
      </c>
      <c r="I954" s="191">
        <f t="shared" ca="1" si="263"/>
        <v>0.98775062650300893</v>
      </c>
      <c r="J954" s="190">
        <f t="shared" ca="1" si="263"/>
        <v>0.96104226000576698</v>
      </c>
      <c r="K954" s="190">
        <f t="shared" ca="1" si="263"/>
        <v>0.93233115745335415</v>
      </c>
      <c r="L954" s="190">
        <f t="shared" ca="1" si="263"/>
        <v>0.90248855543047968</v>
      </c>
      <c r="M954" s="190">
        <f t="shared" ca="1" si="263"/>
        <v>0.87215041395131776</v>
      </c>
      <c r="N954" s="190">
        <f t="shared" ca="1" si="263"/>
        <v>0.8417748370128656</v>
      </c>
      <c r="O954" s="190">
        <f t="shared" ca="1" si="263"/>
        <v>0.81168706664673684</v>
      </c>
      <c r="P954" s="190">
        <f t="shared" ca="1" si="263"/>
        <v>0.78211398996640069</v>
      </c>
      <c r="Q954" s="190">
        <f t="shared" ca="1" si="263"/>
        <v>0.75321021363665785</v>
      </c>
      <c r="R954" s="190">
        <f t="shared" ca="1" si="263"/>
        <v>0.72507755948359198</v>
      </c>
      <c r="S954" s="190">
        <f t="shared" ca="1" si="263"/>
        <v>0.69777952918745456</v>
      </c>
      <c r="T954" s="190">
        <f t="shared" ca="1" si="263"/>
        <v>0.6713519744655948</v>
      </c>
      <c r="U954" s="190">
        <f t="shared" ca="1" si="263"/>
        <v>0.6458109330789874</v>
      </c>
      <c r="V954" s="190">
        <f t="shared" ca="1" si="263"/>
        <v>0.62115836281278025</v>
      </c>
      <c r="W954" s="187">
        <f t="shared" ca="1" si="263"/>
        <v>0.59738632448944018</v>
      </c>
      <c r="Y954" s="78">
        <f t="shared" ca="1" si="255"/>
        <v>11803113.804124439</v>
      </c>
      <c r="Z954" s="78">
        <f t="shared" ca="1" si="256"/>
        <v>11807082.151036613</v>
      </c>
      <c r="AA954" s="78">
        <f t="shared" ca="1" si="257"/>
        <v>3968.3469121735543</v>
      </c>
    </row>
    <row r="955" spans="1:27" ht="11.25" customHeight="1" x14ac:dyDescent="0.2">
      <c r="A955" s="222">
        <f t="shared" si="258"/>
        <v>945</v>
      </c>
      <c r="B955" s="220">
        <f t="shared" si="248"/>
        <v>1.95E-2</v>
      </c>
      <c r="C955" s="217">
        <f t="shared" si="249"/>
        <v>2.7675000000000004E-3</v>
      </c>
      <c r="D955" s="219">
        <f t="shared" ca="1" si="250"/>
        <v>0.93077159321228098</v>
      </c>
      <c r="E955" s="218">
        <f t="shared" ca="1" si="251"/>
        <v>1.4815622359798539</v>
      </c>
      <c r="F955" s="187">
        <f t="shared" ca="1" si="252"/>
        <v>7.3146274556613348E-3</v>
      </c>
      <c r="G955" s="217">
        <f t="shared" ca="1" si="253"/>
        <v>1.0082127455661335E-2</v>
      </c>
      <c r="H955" s="187">
        <f t="shared" ca="1" si="254"/>
        <v>2.9582127455661335E-2</v>
      </c>
      <c r="I955" s="191">
        <f t="shared" ca="1" si="263"/>
        <v>0.9849878683482598</v>
      </c>
      <c r="J955" s="190">
        <f t="shared" ca="1" si="263"/>
        <v>0.95397453572578572</v>
      </c>
      <c r="K955" s="190">
        <f t="shared" ca="1" si="263"/>
        <v>0.92225386367650097</v>
      </c>
      <c r="L955" s="190">
        <f t="shared" ca="1" si="263"/>
        <v>0.89037178116601234</v>
      </c>
      <c r="M955" s="190">
        <f t="shared" ca="1" si="263"/>
        <v>0.85871220016970418</v>
      </c>
      <c r="N955" s="190">
        <f t="shared" ca="1" si="263"/>
        <v>0.82754134146308533</v>
      </c>
      <c r="O955" s="190">
        <f t="shared" ca="1" si="263"/>
        <v>0.79704021550209792</v>
      </c>
      <c r="P955" s="190">
        <f t="shared" ca="1" si="263"/>
        <v>0.76732831917603261</v>
      </c>
      <c r="Q955" s="190">
        <f t="shared" ca="1" si="263"/>
        <v>0.73848088039196069</v>
      </c>
      <c r="R955" s="190">
        <f t="shared" ca="1" si="263"/>
        <v>0.71054138818194645</v>
      </c>
      <c r="S955" s="190">
        <f t="shared" ca="1" si="263"/>
        <v>0.68353068778147241</v>
      </c>
      <c r="T955" s="190">
        <f t="shared" ca="1" si="263"/>
        <v>0.65745357665172188</v>
      </c>
      <c r="U955" s="190">
        <f t="shared" ca="1" si="263"/>
        <v>0.63230358380023644</v>
      </c>
      <c r="V955" s="190">
        <f t="shared" ca="1" si="263"/>
        <v>0.60806642898095931</v>
      </c>
      <c r="W955" s="187">
        <f t="shared" ca="1" si="263"/>
        <v>0.58472252284867754</v>
      </c>
      <c r="Y955" s="78">
        <f t="shared" ca="1" si="255"/>
        <v>11617309.193864452</v>
      </c>
      <c r="Z955" s="78">
        <f t="shared" ca="1" si="256"/>
        <v>11621414.137836825</v>
      </c>
      <c r="AA955" s="78">
        <f t="shared" ca="1" si="257"/>
        <v>4104.9439723733813</v>
      </c>
    </row>
    <row r="956" spans="1:27" ht="11.25" customHeight="1" x14ac:dyDescent="0.2">
      <c r="A956" s="222">
        <f t="shared" si="258"/>
        <v>946</v>
      </c>
      <c r="B956" s="220">
        <f t="shared" si="248"/>
        <v>1.95E-2</v>
      </c>
      <c r="C956" s="217">
        <f t="shared" si="249"/>
        <v>2.7675000000000004E-3</v>
      </c>
      <c r="D956" s="219">
        <f t="shared" ca="1" si="250"/>
        <v>0.33108984031800914</v>
      </c>
      <c r="E956" s="218">
        <f t="shared" ca="1" si="251"/>
        <v>-0.43690577908463873</v>
      </c>
      <c r="F956" s="187">
        <f t="shared" ca="1" si="252"/>
        <v>-2.1570494506536952E-3</v>
      </c>
      <c r="G956" s="217">
        <f t="shared" ca="1" si="253"/>
        <v>6.1045054934630522E-4</v>
      </c>
      <c r="H956" s="187">
        <f t="shared" ca="1" si="254"/>
        <v>2.0110450549346306E-2</v>
      </c>
      <c r="I956" s="191">
        <f t="shared" ca="1" si="263"/>
        <v>0.98936069818449612</v>
      </c>
      <c r="J956" s="190">
        <f t="shared" ca="1" si="263"/>
        <v>0.9651761068844904</v>
      </c>
      <c r="K956" s="190">
        <f t="shared" ca="1" si="263"/>
        <v>0.93824153385930487</v>
      </c>
      <c r="L956" s="190">
        <f t="shared" ca="1" si="263"/>
        <v>0.90960998682439898</v>
      </c>
      <c r="M956" s="190">
        <f t="shared" ca="1" si="263"/>
        <v>0.88006105708233173</v>
      </c>
      <c r="N956" s="190">
        <f t="shared" ca="1" si="263"/>
        <v>0.85016373813438217</v>
      </c>
      <c r="O956" s="190">
        <f t="shared" ca="1" si="263"/>
        <v>0.82032747678648865</v>
      </c>
      <c r="P956" s="190">
        <f t="shared" ca="1" si="263"/>
        <v>0.79084232802648269</v>
      </c>
      <c r="Q956" s="190">
        <f t="shared" ca="1" si="263"/>
        <v>0.76190985065809347</v>
      </c>
      <c r="R956" s="190">
        <f t="shared" ca="1" si="263"/>
        <v>0.73366651451177023</v>
      </c>
      <c r="S956" s="190">
        <f t="shared" ca="1" si="263"/>
        <v>0.7062012382242171</v>
      </c>
      <c r="T956" s="190">
        <f t="shared" ca="1" si="263"/>
        <v>0.67956842217189883</v>
      </c>
      <c r="U956" s="190">
        <f t="shared" ca="1" si="263"/>
        <v>0.65379757400918059</v>
      </c>
      <c r="V956" s="190">
        <f t="shared" ca="1" si="263"/>
        <v>0.62890038359711509</v>
      </c>
      <c r="W956" s="187">
        <f t="shared" ca="1" si="263"/>
        <v>0.60487590305404226</v>
      </c>
      <c r="Y956" s="78">
        <f t="shared" ca="1" si="255"/>
        <v>11912702.812008692</v>
      </c>
      <c r="Z956" s="78">
        <f t="shared" ca="1" si="256"/>
        <v>11916591.068478968</v>
      </c>
      <c r="AA956" s="78">
        <f t="shared" ca="1" si="257"/>
        <v>3888.2564702760428</v>
      </c>
    </row>
    <row r="957" spans="1:27" ht="11.25" customHeight="1" x14ac:dyDescent="0.2">
      <c r="A957" s="222">
        <f t="shared" si="258"/>
        <v>947</v>
      </c>
      <c r="B957" s="220">
        <f t="shared" si="248"/>
        <v>1.95E-2</v>
      </c>
      <c r="C957" s="217">
        <f t="shared" si="249"/>
        <v>2.7675000000000004E-3</v>
      </c>
      <c r="D957" s="219">
        <f t="shared" ca="1" si="250"/>
        <v>0.65348144768701033</v>
      </c>
      <c r="E957" s="218">
        <f t="shared" ca="1" si="251"/>
        <v>0.39473684947745474</v>
      </c>
      <c r="F957" s="187">
        <f t="shared" ca="1" si="252"/>
        <v>1.9488570421339409E-3</v>
      </c>
      <c r="G957" s="217">
        <f t="shared" ca="1" si="253"/>
        <v>4.7163570421339413E-3</v>
      </c>
      <c r="H957" s="187">
        <f t="shared" ca="1" si="254"/>
        <v>2.4216357042133943E-2</v>
      </c>
      <c r="I957" s="191">
        <f t="shared" ca="1" si="263"/>
        <v>0.98746272800784762</v>
      </c>
      <c r="J957" s="190">
        <f t="shared" ca="1" si="263"/>
        <v>0.96030424293607131</v>
      </c>
      <c r="K957" s="190">
        <f t="shared" ca="1" si="263"/>
        <v>0.93127723706004295</v>
      </c>
      <c r="L957" s="190">
        <f t="shared" ca="1" si="263"/>
        <v>0.90121983721612253</v>
      </c>
      <c r="M957" s="190">
        <f t="shared" ca="1" si="263"/>
        <v>0.87074206612848182</v>
      </c>
      <c r="N957" s="190">
        <f t="shared" ca="1" si="263"/>
        <v>0.84028212568695126</v>
      </c>
      <c r="O957" s="190">
        <f t="shared" ca="1" si="263"/>
        <v>0.81015021219076</v>
      </c>
      <c r="P957" s="190">
        <f t="shared" ca="1" si="263"/>
        <v>0.78056196271988543</v>
      </c>
      <c r="Q957" s="190">
        <f t="shared" ca="1" si="263"/>
        <v>0.75166364214191217</v>
      </c>
      <c r="R957" s="190">
        <f t="shared" ca="1" si="263"/>
        <v>0.72355092768523965</v>
      </c>
      <c r="S957" s="190">
        <f t="shared" ca="1" si="263"/>
        <v>0.6962828196884342</v>
      </c>
      <c r="T957" s="190">
        <f t="shared" ca="1" si="263"/>
        <v>0.66989188835734192</v>
      </c>
      <c r="U957" s="190">
        <f t="shared" ca="1" si="263"/>
        <v>0.64439179039941585</v>
      </c>
      <c r="V957" s="190">
        <f t="shared" ca="1" si="263"/>
        <v>0.61978276440715696</v>
      </c>
      <c r="W957" s="187">
        <f t="shared" ca="1" si="263"/>
        <v>0.59605563685685259</v>
      </c>
      <c r="Y957" s="78">
        <f t="shared" ca="1" si="255"/>
        <v>11783619.881482514</v>
      </c>
      <c r="Z957" s="78">
        <f t="shared" ca="1" si="256"/>
        <v>11787602.515242005</v>
      </c>
      <c r="AA957" s="78">
        <f t="shared" ca="1" si="257"/>
        <v>3982.6337594911456</v>
      </c>
    </row>
    <row r="958" spans="1:27" ht="11.25" customHeight="1" x14ac:dyDescent="0.2">
      <c r="A958" s="222">
        <f t="shared" si="258"/>
        <v>948</v>
      </c>
      <c r="B958" s="220">
        <f t="shared" si="248"/>
        <v>1.95E-2</v>
      </c>
      <c r="C958" s="217">
        <f t="shared" si="249"/>
        <v>2.7675000000000004E-3</v>
      </c>
      <c r="D958" s="219">
        <f t="shared" ca="1" si="250"/>
        <v>0.72088013526270212</v>
      </c>
      <c r="E958" s="218">
        <f t="shared" ca="1" si="251"/>
        <v>0.58545810407391041</v>
      </c>
      <c r="F958" s="187">
        <f t="shared" ca="1" si="252"/>
        <v>2.8904677901473506E-3</v>
      </c>
      <c r="G958" s="217">
        <f t="shared" ca="1" si="253"/>
        <v>5.6579677901473511E-3</v>
      </c>
      <c r="H958" s="187">
        <f t="shared" ca="1" si="254"/>
        <v>2.515796779014735E-2</v>
      </c>
      <c r="I958" s="191">
        <f t="shared" ca="1" si="263"/>
        <v>0.98702797852120727</v>
      </c>
      <c r="J958" s="190">
        <f t="shared" ca="1" si="263"/>
        <v>0.95919044551984189</v>
      </c>
      <c r="K958" s="190">
        <f t="shared" ca="1" si="263"/>
        <v>0.92968741023719226</v>
      </c>
      <c r="L958" s="190">
        <f t="shared" ca="1" si="263"/>
        <v>0.89930665260723708</v>
      </c>
      <c r="M958" s="190">
        <f t="shared" ca="1" si="263"/>
        <v>0.86861888262601417</v>
      </c>
      <c r="N958" s="190">
        <f t="shared" ca="1" si="263"/>
        <v>0.83803220663952038</v>
      </c>
      <c r="O958" s="190">
        <f t="shared" ca="1" si="263"/>
        <v>0.8078341073731119</v>
      </c>
      <c r="P958" s="190">
        <f t="shared" ca="1" si="263"/>
        <v>0.77822325949118354</v>
      </c>
      <c r="Q958" s="190">
        <f t="shared" ca="1" si="263"/>
        <v>0.74933336197064593</v>
      </c>
      <c r="R958" s="190">
        <f t="shared" ca="1" si="263"/>
        <v>0.72125084235589287</v>
      </c>
      <c r="S958" s="190">
        <f t="shared" ca="1" si="263"/>
        <v>0.69402792849929973</v>
      </c>
      <c r="T958" s="190">
        <f t="shared" ca="1" si="263"/>
        <v>0.66769225539405208</v>
      </c>
      <c r="U958" s="190">
        <f t="shared" ca="1" si="263"/>
        <v>0.64225389989504589</v>
      </c>
      <c r="V958" s="190">
        <f t="shared" ca="1" si="263"/>
        <v>0.61771051648258946</v>
      </c>
      <c r="W958" s="187">
        <f t="shared" ca="1" si="263"/>
        <v>0.59405107668308021</v>
      </c>
      <c r="Y958" s="78">
        <f t="shared" ca="1" si="255"/>
        <v>11754240.824295916</v>
      </c>
      <c r="Z958" s="78">
        <f t="shared" ca="1" si="256"/>
        <v>11758245.010795668</v>
      </c>
      <c r="AA958" s="78">
        <f t="shared" ca="1" si="257"/>
        <v>4004.1864997521043</v>
      </c>
    </row>
    <row r="959" spans="1:27" ht="11.25" customHeight="1" x14ac:dyDescent="0.2">
      <c r="A959" s="222">
        <f t="shared" si="258"/>
        <v>949</v>
      </c>
      <c r="B959" s="220">
        <f t="shared" si="248"/>
        <v>1.95E-2</v>
      </c>
      <c r="C959" s="217">
        <f t="shared" si="249"/>
        <v>2.7675000000000004E-3</v>
      </c>
      <c r="D959" s="219">
        <f t="shared" ca="1" si="250"/>
        <v>0.20887848447042434</v>
      </c>
      <c r="E959" s="218">
        <f t="shared" ca="1" si="251"/>
        <v>-0.81031880705163262</v>
      </c>
      <c r="F959" s="187">
        <f t="shared" ca="1" si="252"/>
        <v>-4.0006285594736289E-3</v>
      </c>
      <c r="G959" s="217">
        <f t="shared" ca="1" si="253"/>
        <v>-1.2331285594736285E-3</v>
      </c>
      <c r="H959" s="187">
        <f t="shared" ca="1" si="254"/>
        <v>1.8266871440526373E-2</v>
      </c>
      <c r="I959" s="191">
        <f t="shared" ca="1" si="263"/>
        <v>0.9902140856271695</v>
      </c>
      <c r="J959" s="190">
        <f t="shared" ca="1" si="263"/>
        <v>0.96737163881055543</v>
      </c>
      <c r="K959" s="190">
        <f t="shared" ca="1" si="263"/>
        <v>0.94138546802959333</v>
      </c>
      <c r="L959" s="190">
        <f t="shared" ca="1" si="263"/>
        <v>0.91340258590084578</v>
      </c>
      <c r="M959" s="190">
        <f t="shared" ca="1" si="263"/>
        <v>0.8842777265219337</v>
      </c>
      <c r="N959" s="190">
        <f t="shared" ca="1" si="263"/>
        <v>0.8546383688177438</v>
      </c>
      <c r="O959" s="190">
        <f t="shared" ca="1" si="263"/>
        <v>0.82493863032512349</v>
      </c>
      <c r="P959" s="190">
        <f t="shared" ca="1" si="263"/>
        <v>0.79550221950993416</v>
      </c>
      <c r="Q959" s="190">
        <f t="shared" ca="1" si="263"/>
        <v>0.76655578830229232</v>
      </c>
      <c r="R959" s="190">
        <f t="shared" ca="1" si="263"/>
        <v>0.73825436737229611</v>
      </c>
      <c r="S959" s="190">
        <f t="shared" ca="1" si="263"/>
        <v>0.71070051530435818</v>
      </c>
      <c r="T959" s="190">
        <f t="shared" ca="1" si="263"/>
        <v>0.68395860006397491</v>
      </c>
      <c r="U959" s="190">
        <f t="shared" ca="1" si="263"/>
        <v>0.65806537533291709</v>
      </c>
      <c r="V959" s="190">
        <f t="shared" ca="1" si="263"/>
        <v>0.63303777069607936</v>
      </c>
      <c r="W959" s="187">
        <f t="shared" ca="1" si="263"/>
        <v>0.60887860503182134</v>
      </c>
      <c r="Y959" s="78">
        <f t="shared" ca="1" si="255"/>
        <v>11971181.745646639</v>
      </c>
      <c r="Z959" s="78">
        <f t="shared" ca="1" si="256"/>
        <v>11975027.4349255</v>
      </c>
      <c r="AA959" s="78">
        <f t="shared" ca="1" si="257"/>
        <v>3845.6892788615078</v>
      </c>
    </row>
    <row r="960" spans="1:27" ht="11.25" customHeight="1" x14ac:dyDescent="0.2">
      <c r="A960" s="222">
        <f t="shared" si="258"/>
        <v>950</v>
      </c>
      <c r="B960" s="220">
        <f t="shared" si="248"/>
        <v>1.95E-2</v>
      </c>
      <c r="C960" s="217">
        <f t="shared" si="249"/>
        <v>2.7675000000000004E-3</v>
      </c>
      <c r="D960" s="219">
        <f t="shared" ca="1" si="250"/>
        <v>0.90151781573691148</v>
      </c>
      <c r="E960" s="218">
        <f t="shared" ca="1" si="251"/>
        <v>1.2902485665100571</v>
      </c>
      <c r="F960" s="187">
        <f t="shared" ca="1" si="252"/>
        <v>6.3700918935615178E-3</v>
      </c>
      <c r="G960" s="217">
        <f t="shared" ca="1" si="253"/>
        <v>9.1375918935615186E-3</v>
      </c>
      <c r="H960" s="187">
        <f t="shared" ca="1" si="254"/>
        <v>2.863759189356152E-2</v>
      </c>
      <c r="I960" s="191">
        <f t="shared" ca="1" si="263"/>
        <v>0.98542306715885419</v>
      </c>
      <c r="J960" s="190">
        <f t="shared" ca="1" si="263"/>
        <v>0.95508571935388575</v>
      </c>
      <c r="K960" s="190">
        <f t="shared" ca="1" si="263"/>
        <v>0.92383588164912078</v>
      </c>
      <c r="L960" s="190">
        <f t="shared" ca="1" si="263"/>
        <v>0.89227184766307377</v>
      </c>
      <c r="M960" s="190">
        <f t="shared" ca="1" si="263"/>
        <v>0.86081769632246663</v>
      </c>
      <c r="N960" s="190">
        <f t="shared" ca="1" si="263"/>
        <v>0.82977000546374269</v>
      </c>
      <c r="O960" s="190">
        <f t="shared" ca="1" si="263"/>
        <v>0.79933248195173012</v>
      </c>
      <c r="P960" s="190">
        <f t="shared" ca="1" si="263"/>
        <v>0.76964145463858968</v>
      </c>
      <c r="Q960" s="190">
        <f t="shared" ca="1" si="263"/>
        <v>0.74078455602609072</v>
      </c>
      <c r="R960" s="190">
        <f t="shared" ca="1" si="263"/>
        <v>0.71281437046279539</v>
      </c>
      <c r="S960" s="190">
        <f t="shared" ca="1" si="263"/>
        <v>0.68575838291224722</v>
      </c>
      <c r="T960" s="190">
        <f t="shared" ca="1" si="263"/>
        <v>0.65962621829383794</v>
      </c>
      <c r="U960" s="190">
        <f t="shared" ca="1" si="263"/>
        <v>0.63441490107506637</v>
      </c>
      <c r="V960" s="190">
        <f t="shared" ca="1" si="263"/>
        <v>0.61011267059244056</v>
      </c>
      <c r="W960" s="187">
        <f t="shared" ca="1" si="263"/>
        <v>0.58670174395325736</v>
      </c>
      <c r="Y960" s="78">
        <f t="shared" ca="1" si="255"/>
        <v>11646390.997517198</v>
      </c>
      <c r="Z960" s="78">
        <f t="shared" ca="1" si="256"/>
        <v>11650474.504084218</v>
      </c>
      <c r="AA960" s="78">
        <f t="shared" ca="1" si="257"/>
        <v>4083.5065670199692</v>
      </c>
    </row>
    <row r="961" spans="1:27" ht="11.25" customHeight="1" x14ac:dyDescent="0.2">
      <c r="A961" s="222">
        <f t="shared" si="258"/>
        <v>951</v>
      </c>
      <c r="B961" s="220">
        <f t="shared" si="248"/>
        <v>1.95E-2</v>
      </c>
      <c r="C961" s="217">
        <f t="shared" si="249"/>
        <v>2.7675000000000004E-3</v>
      </c>
      <c r="D961" s="219">
        <f t="shared" ca="1" si="250"/>
        <v>2.3278404488699111E-3</v>
      </c>
      <c r="E961" s="218">
        <f t="shared" ca="1" si="251"/>
        <v>-2.8299394861347484</v>
      </c>
      <c r="F961" s="187">
        <f t="shared" ca="1" si="252"/>
        <v>-1.3971706729856764E-2</v>
      </c>
      <c r="G961" s="217">
        <f t="shared" ca="1" si="253"/>
        <v>-1.1204206729856763E-2</v>
      </c>
      <c r="H961" s="187">
        <f t="shared" ca="1" si="254"/>
        <v>8.2957932701432369E-3</v>
      </c>
      <c r="I961" s="191">
        <f t="shared" ref="I961:W970" ca="1" si="264">I$8*EXP(-$H961*I$9)</f>
        <v>0.99484244205415751</v>
      </c>
      <c r="J961" s="190">
        <f t="shared" ca="1" si="264"/>
        <v>0.97933311216573093</v>
      </c>
      <c r="K961" s="190">
        <f t="shared" ca="1" si="264"/>
        <v>0.95857305023596751</v>
      </c>
      <c r="L961" s="190">
        <f t="shared" ca="1" si="264"/>
        <v>0.93419075791967021</v>
      </c>
      <c r="M961" s="190">
        <f t="shared" ca="1" si="264"/>
        <v>0.90743637820356049</v>
      </c>
      <c r="N961" s="190">
        <f t="shared" ca="1" si="264"/>
        <v>0.87925092702486207</v>
      </c>
      <c r="O961" s="190">
        <f t="shared" ca="1" si="264"/>
        <v>0.85033118602508018</v>
      </c>
      <c r="P961" s="190">
        <f t="shared" ca="1" si="264"/>
        <v>0.82118543874546712</v>
      </c>
      <c r="Q961" s="190">
        <f t="shared" ca="1" si="264"/>
        <v>0.79217893505921055</v>
      </c>
      <c r="R961" s="190">
        <f t="shared" ca="1" si="264"/>
        <v>0.7635697620723042</v>
      </c>
      <c r="S961" s="190">
        <f t="shared" ca="1" si="264"/>
        <v>0.73553651139226528</v>
      </c>
      <c r="T961" s="190">
        <f t="shared" ca="1" si="264"/>
        <v>0.70819928049483216</v>
      </c>
      <c r="U961" s="190">
        <f t="shared" ca="1" si="264"/>
        <v>0.68163543085828071</v>
      </c>
      <c r="V961" s="190">
        <f t="shared" ca="1" si="264"/>
        <v>0.65589131111647525</v>
      </c>
      <c r="W961" s="187">
        <f t="shared" ca="1" si="264"/>
        <v>0.63099092206182306</v>
      </c>
      <c r="Y961" s="78">
        <f t="shared" ca="1" si="255"/>
        <v>12293145.445429686</v>
      </c>
      <c r="Z961" s="78">
        <f t="shared" ca="1" si="256"/>
        <v>12296759.328150626</v>
      </c>
      <c r="AA961" s="78">
        <f t="shared" ca="1" si="257"/>
        <v>3613.882720939815</v>
      </c>
    </row>
    <row r="962" spans="1:27" ht="11.25" customHeight="1" x14ac:dyDescent="0.2">
      <c r="A962" s="222">
        <f t="shared" si="258"/>
        <v>952</v>
      </c>
      <c r="B962" s="220">
        <f t="shared" si="248"/>
        <v>1.95E-2</v>
      </c>
      <c r="C962" s="217">
        <f t="shared" si="249"/>
        <v>2.7675000000000004E-3</v>
      </c>
      <c r="D962" s="219">
        <f t="shared" ca="1" si="250"/>
        <v>0.20803041124397792</v>
      </c>
      <c r="E962" s="218">
        <f t="shared" ca="1" si="251"/>
        <v>-0.81327427552628451</v>
      </c>
      <c r="F962" s="187">
        <f t="shared" ca="1" si="252"/>
        <v>-4.0152200159268448E-3</v>
      </c>
      <c r="G962" s="217">
        <f t="shared" ca="1" si="253"/>
        <v>-1.2477200159268444E-3</v>
      </c>
      <c r="H962" s="187">
        <f t="shared" ca="1" si="254"/>
        <v>1.8252279984073156E-2</v>
      </c>
      <c r="I962" s="191">
        <f t="shared" ca="1" si="264"/>
        <v>0.99022084290544843</v>
      </c>
      <c r="J962" s="190">
        <f t="shared" ca="1" si="264"/>
        <v>0.96738903578909885</v>
      </c>
      <c r="K962" s="190">
        <f t="shared" ca="1" si="264"/>
        <v>0.9414103934374769</v>
      </c>
      <c r="L962" s="190">
        <f t="shared" ca="1" si="264"/>
        <v>0.91343266633820208</v>
      </c>
      <c r="M962" s="190">
        <f t="shared" ca="1" si="264"/>
        <v>0.88431118083867066</v>
      </c>
      <c r="N962" s="190">
        <f t="shared" ca="1" si="264"/>
        <v>0.85467387814870088</v>
      </c>
      <c r="O962" s="190">
        <f t="shared" ca="1" si="264"/>
        <v>0.82497522961888892</v>
      </c>
      <c r="P962" s="190">
        <f t="shared" ca="1" si="264"/>
        <v>0.79553921066444422</v>
      </c>
      <c r="Q962" s="190">
        <f t="shared" ca="1" si="264"/>
        <v>0.76659267248041718</v>
      </c>
      <c r="R962" s="190">
        <f t="shared" ca="1" si="264"/>
        <v>0.73829079324960833</v>
      </c>
      <c r="S962" s="190">
        <f t="shared" ca="1" si="264"/>
        <v>0.71073624002715141</v>
      </c>
      <c r="T962" s="190">
        <f t="shared" ca="1" si="264"/>
        <v>0.68399346008245032</v>
      </c>
      <c r="U962" s="190">
        <f t="shared" ca="1" si="264"/>
        <v>0.65809926476909131</v>
      </c>
      <c r="V962" s="190">
        <f t="shared" ca="1" si="264"/>
        <v>0.63307062538766012</v>
      </c>
      <c r="W962" s="187">
        <f t="shared" ca="1" si="264"/>
        <v>0.60891039081266896</v>
      </c>
      <c r="Y962" s="78">
        <f t="shared" ca="1" si="255"/>
        <v>11971645.884549981</v>
      </c>
      <c r="Z962" s="78">
        <f t="shared" ca="1" si="256"/>
        <v>11975491.236488014</v>
      </c>
      <c r="AA962" s="78">
        <f t="shared" ca="1" si="257"/>
        <v>3845.3519380334765</v>
      </c>
    </row>
    <row r="963" spans="1:27" ht="11.25" customHeight="1" x14ac:dyDescent="0.2">
      <c r="A963" s="222">
        <f t="shared" si="258"/>
        <v>953</v>
      </c>
      <c r="B963" s="220">
        <f t="shared" si="248"/>
        <v>1.95E-2</v>
      </c>
      <c r="C963" s="217">
        <f t="shared" si="249"/>
        <v>2.7675000000000004E-3</v>
      </c>
      <c r="D963" s="219">
        <f t="shared" ca="1" si="250"/>
        <v>0.51340396472461292</v>
      </c>
      <c r="E963" s="218">
        <f t="shared" ca="1" si="251"/>
        <v>3.3605080944108044E-2</v>
      </c>
      <c r="F963" s="187">
        <f t="shared" ca="1" si="252"/>
        <v>1.6591179347989044E-4</v>
      </c>
      <c r="G963" s="217">
        <f t="shared" ca="1" si="253"/>
        <v>2.9334117934798907E-3</v>
      </c>
      <c r="H963" s="187">
        <f t="shared" ca="1" si="254"/>
        <v>2.243341179347989E-2</v>
      </c>
      <c r="I963" s="191">
        <f t="shared" ca="1" si="264"/>
        <v>0.98828645325288245</v>
      </c>
      <c r="J963" s="190">
        <f t="shared" ca="1" si="264"/>
        <v>0.9624167688133366</v>
      </c>
      <c r="K963" s="190">
        <f t="shared" ca="1" si="264"/>
        <v>0.93429503461108443</v>
      </c>
      <c r="L963" s="190">
        <f t="shared" ca="1" si="264"/>
        <v>0.90485361989555368</v>
      </c>
      <c r="M963" s="190">
        <f t="shared" ca="1" si="264"/>
        <v>0.8747765533439591</v>
      </c>
      <c r="N963" s="190">
        <f t="shared" ca="1" si="264"/>
        <v>0.84455892085332895</v>
      </c>
      <c r="O963" s="190">
        <f t="shared" ca="1" si="264"/>
        <v>0.81455397616628411</v>
      </c>
      <c r="P963" s="190">
        <f t="shared" ca="1" si="264"/>
        <v>0.78500958105074725</v>
      </c>
      <c r="Q963" s="190">
        <f t="shared" ca="1" si="264"/>
        <v>0.75609591104439466</v>
      </c>
      <c r="R963" s="190">
        <f t="shared" ca="1" si="264"/>
        <v>0.72792626509922065</v>
      </c>
      <c r="S963" s="190">
        <f t="shared" ca="1" si="264"/>
        <v>0.70057255769533189</v>
      </c>
      <c r="T963" s="190">
        <f t="shared" ca="1" si="264"/>
        <v>0.67407677634477181</v>
      </c>
      <c r="U963" s="190">
        <f t="shared" ca="1" si="264"/>
        <v>0.64845941250630179</v>
      </c>
      <c r="V963" s="190">
        <f t="shared" ca="1" si="264"/>
        <v>0.62372564058893587</v>
      </c>
      <c r="W963" s="187">
        <f t="shared" ca="1" si="264"/>
        <v>0.599869831441046</v>
      </c>
      <c r="Y963" s="78">
        <f t="shared" ca="1" si="255"/>
        <v>11839477.302707177</v>
      </c>
      <c r="Z963" s="78">
        <f t="shared" ca="1" si="256"/>
        <v>11843419.030595955</v>
      </c>
      <c r="AA963" s="78">
        <f t="shared" ca="1" si="257"/>
        <v>3941.7278887778521</v>
      </c>
    </row>
    <row r="964" spans="1:27" ht="11.25" customHeight="1" x14ac:dyDescent="0.2">
      <c r="A964" s="222">
        <f t="shared" si="258"/>
        <v>954</v>
      </c>
      <c r="B964" s="220">
        <f t="shared" si="248"/>
        <v>1.95E-2</v>
      </c>
      <c r="C964" s="217">
        <f t="shared" si="249"/>
        <v>2.7675000000000004E-3</v>
      </c>
      <c r="D964" s="219">
        <f t="shared" ca="1" si="250"/>
        <v>0.23353995816865614</v>
      </c>
      <c r="E964" s="218">
        <f t="shared" ca="1" si="251"/>
        <v>-0.72723841647271337</v>
      </c>
      <c r="F964" s="187">
        <f t="shared" ca="1" si="252"/>
        <v>-3.5904519963853307E-3</v>
      </c>
      <c r="G964" s="217">
        <f t="shared" ca="1" si="253"/>
        <v>-8.229519963853303E-4</v>
      </c>
      <c r="H964" s="187">
        <f t="shared" ca="1" si="254"/>
        <v>1.8677048003614669E-2</v>
      </c>
      <c r="I964" s="191">
        <f t="shared" ca="1" si="264"/>
        <v>0.99002415243533259</v>
      </c>
      <c r="J964" s="190">
        <f t="shared" ca="1" si="264"/>
        <v>0.96688272494853811</v>
      </c>
      <c r="K964" s="190">
        <f t="shared" ca="1" si="264"/>
        <v>0.94068506645664862</v>
      </c>
      <c r="L964" s="190">
        <f t="shared" ca="1" si="264"/>
        <v>0.91255740789208217</v>
      </c>
      <c r="M964" s="190">
        <f t="shared" ca="1" si="264"/>
        <v>0.88333781875714101</v>
      </c>
      <c r="N964" s="190">
        <f t="shared" ca="1" si="264"/>
        <v>0.85364077884742029</v>
      </c>
      <c r="O964" s="190">
        <f t="shared" ca="1" si="264"/>
        <v>0.82391046137145985</v>
      </c>
      <c r="P964" s="190">
        <f t="shared" ca="1" si="264"/>
        <v>0.79446307444700603</v>
      </c>
      <c r="Q964" s="190">
        <f t="shared" ca="1" si="264"/>
        <v>0.76551967276033628</v>
      </c>
      <c r="R964" s="190">
        <f t="shared" ca="1" si="264"/>
        <v>0.7372311442062045</v>
      </c>
      <c r="S964" s="190">
        <f t="shared" ca="1" si="264"/>
        <v>0.70969700148625381</v>
      </c>
      <c r="T964" s="190">
        <f t="shared" ca="1" si="264"/>
        <v>0.68297938593400731</v>
      </c>
      <c r="U964" s="190">
        <f t="shared" ca="1" si="264"/>
        <v>0.65711343210364592</v>
      </c>
      <c r="V964" s="190">
        <f t="shared" ca="1" si="264"/>
        <v>0.63211489849680569</v>
      </c>
      <c r="W964" s="187">
        <f t="shared" ca="1" si="264"/>
        <v>0.60798576195805276</v>
      </c>
      <c r="Y964" s="78">
        <f t="shared" ca="1" si="255"/>
        <v>11958142.782100936</v>
      </c>
      <c r="Z964" s="78">
        <f t="shared" ca="1" si="256"/>
        <v>11961997.951562222</v>
      </c>
      <c r="AA964" s="78">
        <f t="shared" ca="1" si="257"/>
        <v>3855.1694612856954</v>
      </c>
    </row>
    <row r="965" spans="1:27" ht="11.25" customHeight="1" x14ac:dyDescent="0.2">
      <c r="A965" s="222">
        <f t="shared" si="258"/>
        <v>955</v>
      </c>
      <c r="B965" s="220">
        <f t="shared" si="248"/>
        <v>1.95E-2</v>
      </c>
      <c r="C965" s="217">
        <f t="shared" si="249"/>
        <v>2.7675000000000004E-3</v>
      </c>
      <c r="D965" s="219">
        <f t="shared" ca="1" si="250"/>
        <v>0.1872969750083544</v>
      </c>
      <c r="E965" s="218">
        <f t="shared" ca="1" si="251"/>
        <v>-0.88790110551219958</v>
      </c>
      <c r="F965" s="187">
        <f t="shared" ca="1" si="252"/>
        <v>-4.3836604676929011E-3</v>
      </c>
      <c r="G965" s="217">
        <f t="shared" ca="1" si="253"/>
        <v>-1.6161604676929006E-3</v>
      </c>
      <c r="H965" s="187">
        <f t="shared" ca="1" si="254"/>
        <v>1.78838395323071E-2</v>
      </c>
      <c r="I965" s="191">
        <f t="shared" ca="1" si="264"/>
        <v>0.99039148232540786</v>
      </c>
      <c r="J965" s="190">
        <f t="shared" ca="1" si="264"/>
        <v>0.96782842056443741</v>
      </c>
      <c r="K965" s="190">
        <f t="shared" ca="1" si="264"/>
        <v>0.94203998930565103</v>
      </c>
      <c r="L965" s="190">
        <f t="shared" ca="1" si="264"/>
        <v>0.91419253850909121</v>
      </c>
      <c r="M965" s="190">
        <f t="shared" ca="1" si="264"/>
        <v>0.8851563360853123</v>
      </c>
      <c r="N965" s="190">
        <f t="shared" ca="1" si="264"/>
        <v>0.85557099291491157</v>
      </c>
      <c r="O965" s="190">
        <f t="shared" ca="1" si="264"/>
        <v>0.82589991561569265</v>
      </c>
      <c r="P965" s="190">
        <f t="shared" ca="1" si="264"/>
        <v>0.79647382325943661</v>
      </c>
      <c r="Q965" s="190">
        <f t="shared" ca="1" si="264"/>
        <v>0.76752460200096817</v>
      </c>
      <c r="R965" s="190">
        <f t="shared" ca="1" si="264"/>
        <v>0.73921115795489845</v>
      </c>
      <c r="S965" s="190">
        <f t="shared" ca="1" si="264"/>
        <v>0.71163889979077311</v>
      </c>
      <c r="T965" s="190">
        <f t="shared" ca="1" si="264"/>
        <v>0.68487427939148149</v>
      </c>
      <c r="U965" s="190">
        <f t="shared" ca="1" si="264"/>
        <v>0.65895556602662708</v>
      </c>
      <c r="V965" s="190">
        <f t="shared" ca="1" si="264"/>
        <v>0.63390078561338647</v>
      </c>
      <c r="W965" s="187">
        <f t="shared" ca="1" si="264"/>
        <v>0.60971354539891987</v>
      </c>
      <c r="Y965" s="78">
        <f t="shared" ca="1" si="255"/>
        <v>11983372.334756996</v>
      </c>
      <c r="Z965" s="78">
        <f t="shared" ca="1" si="256"/>
        <v>11987209.166524518</v>
      </c>
      <c r="AA965" s="78">
        <f t="shared" ca="1" si="257"/>
        <v>3836.8317675217986</v>
      </c>
    </row>
    <row r="966" spans="1:27" ht="11.25" customHeight="1" x14ac:dyDescent="0.2">
      <c r="A966" s="222">
        <f t="shared" si="258"/>
        <v>956</v>
      </c>
      <c r="B966" s="220">
        <f t="shared" si="248"/>
        <v>1.95E-2</v>
      </c>
      <c r="C966" s="217">
        <f t="shared" si="249"/>
        <v>2.7675000000000004E-3</v>
      </c>
      <c r="D966" s="219">
        <f t="shared" ca="1" si="250"/>
        <v>0.72734449384172672</v>
      </c>
      <c r="E966" s="218">
        <f t="shared" ca="1" si="251"/>
        <v>0.60480132625796956</v>
      </c>
      <c r="F966" s="187">
        <f t="shared" ca="1" si="252"/>
        <v>2.9859672977835595E-3</v>
      </c>
      <c r="G966" s="217">
        <f t="shared" ca="1" si="253"/>
        <v>5.7534672977835599E-3</v>
      </c>
      <c r="H966" s="187">
        <f t="shared" ca="1" si="254"/>
        <v>2.525346729778356E-2</v>
      </c>
      <c r="I966" s="191">
        <f t="shared" ca="1" si="264"/>
        <v>0.98698389629923233</v>
      </c>
      <c r="J966" s="190">
        <f t="shared" ca="1" si="264"/>
        <v>0.95907755477274104</v>
      </c>
      <c r="K966" s="190">
        <f t="shared" ca="1" si="264"/>
        <v>0.92952631939768404</v>
      </c>
      <c r="L966" s="190">
        <f t="shared" ca="1" si="264"/>
        <v>0.89911284168331507</v>
      </c>
      <c r="M966" s="190">
        <f t="shared" ca="1" si="264"/>
        <v>0.86840383569295432</v>
      </c>
      <c r="N966" s="190">
        <f t="shared" ca="1" si="264"/>
        <v>0.83780435338683035</v>
      </c>
      <c r="O966" s="190">
        <f t="shared" ca="1" si="264"/>
        <v>0.80759957486157319</v>
      </c>
      <c r="P966" s="190">
        <f t="shared" ca="1" si="264"/>
        <v>0.77798645659714982</v>
      </c>
      <c r="Q966" s="190">
        <f t="shared" ca="1" si="264"/>
        <v>0.74909742550318947</v>
      </c>
      <c r="R966" s="190">
        <f t="shared" ca="1" si="264"/>
        <v>0.72101797319150518</v>
      </c>
      <c r="S966" s="190">
        <f t="shared" ca="1" si="264"/>
        <v>0.69379964247604686</v>
      </c>
      <c r="T966" s="190">
        <f t="shared" ca="1" si="264"/>
        <v>0.66746956928514212</v>
      </c>
      <c r="U966" s="190">
        <f t="shared" ca="1" si="264"/>
        <v>0.64203746854255928</v>
      </c>
      <c r="V966" s="190">
        <f t="shared" ca="1" si="264"/>
        <v>0.61750073351270496</v>
      </c>
      <c r="W966" s="187">
        <f t="shared" ca="1" si="264"/>
        <v>0.59384814824000298</v>
      </c>
      <c r="Y966" s="78">
        <f t="shared" ca="1" si="255"/>
        <v>11751265.793442631</v>
      </c>
      <c r="Z966" s="78">
        <f t="shared" ca="1" si="256"/>
        <v>11755272.16383465</v>
      </c>
      <c r="AA966" s="78">
        <f t="shared" ca="1" si="257"/>
        <v>4006.3703920189291</v>
      </c>
    </row>
    <row r="967" spans="1:27" ht="11.25" customHeight="1" x14ac:dyDescent="0.2">
      <c r="A967" s="222">
        <f t="shared" si="258"/>
        <v>957</v>
      </c>
      <c r="B967" s="220">
        <f t="shared" si="248"/>
        <v>1.95E-2</v>
      </c>
      <c r="C967" s="217">
        <f t="shared" si="249"/>
        <v>2.7675000000000004E-3</v>
      </c>
      <c r="D967" s="219">
        <f t="shared" ca="1" si="250"/>
        <v>0.3999844137565467</v>
      </c>
      <c r="E967" s="218">
        <f t="shared" ca="1" si="251"/>
        <v>-0.25338744641089544</v>
      </c>
      <c r="F967" s="187">
        <f t="shared" ca="1" si="252"/>
        <v>-1.2510002802624443E-3</v>
      </c>
      <c r="G967" s="217">
        <f t="shared" ca="1" si="253"/>
        <v>1.5164997197375562E-3</v>
      </c>
      <c r="H967" s="187">
        <f t="shared" ca="1" si="254"/>
        <v>2.1016499719737555E-2</v>
      </c>
      <c r="I967" s="191">
        <f t="shared" ca="1" si="264"/>
        <v>0.9889415602285121</v>
      </c>
      <c r="J967" s="190">
        <f t="shared" ca="1" si="264"/>
        <v>0.96409891320596264</v>
      </c>
      <c r="K967" s="190">
        <f t="shared" ca="1" si="264"/>
        <v>0.93670025985087291</v>
      </c>
      <c r="L967" s="190">
        <f t="shared" ca="1" si="264"/>
        <v>0.90775184380676865</v>
      </c>
      <c r="M967" s="190">
        <f t="shared" ca="1" si="264"/>
        <v>0.8779960992764605</v>
      </c>
      <c r="N967" s="190">
        <f t="shared" ca="1" si="264"/>
        <v>0.84797322085926841</v>
      </c>
      <c r="O967" s="190">
        <f t="shared" ca="1" si="264"/>
        <v>0.81807072525345803</v>
      </c>
      <c r="P967" s="190">
        <f t="shared" ca="1" si="264"/>
        <v>0.78856218235656017</v>
      </c>
      <c r="Q967" s="190">
        <f t="shared" ca="1" si="264"/>
        <v>0.75963687913326705</v>
      </c>
      <c r="R967" s="190">
        <f t="shared" ca="1" si="264"/>
        <v>0.73142221921814565</v>
      </c>
      <c r="S967" s="190">
        <f t="shared" ca="1" si="264"/>
        <v>0.70400046480323031</v>
      </c>
      <c r="T967" s="190">
        <f t="shared" ca="1" si="264"/>
        <v>0.67742115537599779</v>
      </c>
      <c r="U967" s="190">
        <f t="shared" ca="1" si="264"/>
        <v>0.65171026684961075</v>
      </c>
      <c r="V967" s="190">
        <f t="shared" ca="1" si="264"/>
        <v>0.62687693633829633</v>
      </c>
      <c r="W967" s="187">
        <f t="shared" ca="1" si="264"/>
        <v>0.60291838149866128</v>
      </c>
      <c r="Y967" s="78">
        <f t="shared" ca="1" si="255"/>
        <v>11884081.108055074</v>
      </c>
      <c r="Z967" s="78">
        <f t="shared" ca="1" si="256"/>
        <v>11887990.243234446</v>
      </c>
      <c r="AA967" s="78">
        <f t="shared" ca="1" si="257"/>
        <v>3909.1351793725044</v>
      </c>
    </row>
    <row r="968" spans="1:27" ht="11.25" customHeight="1" x14ac:dyDescent="0.2">
      <c r="A968" s="222">
        <f t="shared" si="258"/>
        <v>958</v>
      </c>
      <c r="B968" s="220">
        <f t="shared" si="248"/>
        <v>1.95E-2</v>
      </c>
      <c r="C968" s="217">
        <f t="shared" si="249"/>
        <v>2.7675000000000004E-3</v>
      </c>
      <c r="D968" s="219">
        <f t="shared" ca="1" si="250"/>
        <v>0.60651030293291952</v>
      </c>
      <c r="E968" s="218">
        <f t="shared" ca="1" si="251"/>
        <v>0.27023509587723404</v>
      </c>
      <c r="F968" s="187">
        <f t="shared" ca="1" si="252"/>
        <v>1.334178884817207E-3</v>
      </c>
      <c r="G968" s="217">
        <f t="shared" ca="1" si="253"/>
        <v>4.1016788848172074E-3</v>
      </c>
      <c r="H968" s="187">
        <f t="shared" ca="1" si="254"/>
        <v>2.3601678884817207E-2</v>
      </c>
      <c r="I968" s="191">
        <f t="shared" ca="1" si="264"/>
        <v>0.98774663330563306</v>
      </c>
      <c r="J968" s="190">
        <f t="shared" ca="1" si="264"/>
        <v>0.96103202118684905</v>
      </c>
      <c r="K968" s="190">
        <f t="shared" ca="1" si="264"/>
        <v>0.93231653336019915</v>
      </c>
      <c r="L968" s="190">
        <f t="shared" ca="1" si="264"/>
        <v>0.90247094843131381</v>
      </c>
      <c r="M968" s="190">
        <f t="shared" ca="1" si="264"/>
        <v>0.87213086718567245</v>
      </c>
      <c r="N968" s="190">
        <f t="shared" ca="1" si="264"/>
        <v>0.84175411772645603</v>
      </c>
      <c r="O968" s="190">
        <f t="shared" ca="1" si="264"/>
        <v>0.81166573337491232</v>
      </c>
      <c r="P968" s="190">
        <f t="shared" ca="1" si="264"/>
        <v>0.78209244511098697</v>
      </c>
      <c r="Q968" s="190">
        <f t="shared" ca="1" si="264"/>
        <v>0.75318874378597156</v>
      </c>
      <c r="R968" s="190">
        <f t="shared" ca="1" si="264"/>
        <v>0.72505636589414602</v>
      </c>
      <c r="S968" s="190">
        <f t="shared" ca="1" si="264"/>
        <v>0.69775875059148851</v>
      </c>
      <c r="T968" s="190">
        <f t="shared" ca="1" si="264"/>
        <v>0.67133170400751485</v>
      </c>
      <c r="U968" s="190">
        <f t="shared" ca="1" si="264"/>
        <v>0.64579123082076262</v>
      </c>
      <c r="V968" s="190">
        <f t="shared" ca="1" si="264"/>
        <v>0.62113926492750549</v>
      </c>
      <c r="W968" s="187">
        <f t="shared" ca="1" si="264"/>
        <v>0.59736784999705517</v>
      </c>
      <c r="Y968" s="78">
        <f t="shared" ca="1" si="255"/>
        <v>11802843.209706467</v>
      </c>
      <c r="Z968" s="78">
        <f t="shared" ca="1" si="256"/>
        <v>11806811.75485508</v>
      </c>
      <c r="AA968" s="78">
        <f t="shared" ca="1" si="257"/>
        <v>3968.5451486129314</v>
      </c>
    </row>
    <row r="969" spans="1:27" ht="11.25" customHeight="1" x14ac:dyDescent="0.2">
      <c r="A969" s="222">
        <f t="shared" si="258"/>
        <v>959</v>
      </c>
      <c r="B969" s="220">
        <f t="shared" si="248"/>
        <v>1.95E-2</v>
      </c>
      <c r="C969" s="217">
        <f t="shared" si="249"/>
        <v>2.7675000000000004E-3</v>
      </c>
      <c r="D969" s="219">
        <f t="shared" ca="1" si="250"/>
        <v>1.3874134173495145E-2</v>
      </c>
      <c r="E969" s="218">
        <f t="shared" ca="1" si="251"/>
        <v>-2.2008270713693117</v>
      </c>
      <c r="F969" s="187">
        <f t="shared" ca="1" si="252"/>
        <v>-1.0865713049680889E-2</v>
      </c>
      <c r="G969" s="217">
        <f t="shared" ca="1" si="253"/>
        <v>-8.0982130496808878E-3</v>
      </c>
      <c r="H969" s="187">
        <f t="shared" ca="1" si="254"/>
        <v>1.1401786950319112E-2</v>
      </c>
      <c r="I969" s="191">
        <f t="shared" ca="1" si="264"/>
        <v>0.99339839260803586</v>
      </c>
      <c r="J969" s="190">
        <f t="shared" ca="1" si="264"/>
        <v>0.97559133476171223</v>
      </c>
      <c r="K969" s="190">
        <f t="shared" ca="1" si="264"/>
        <v>0.95318572857410511</v>
      </c>
      <c r="L969" s="190">
        <f t="shared" ca="1" si="264"/>
        <v>0.92766500027059651</v>
      </c>
      <c r="M969" s="190">
        <f t="shared" ca="1" si="264"/>
        <v>0.90015814675276862</v>
      </c>
      <c r="N969" s="190">
        <f t="shared" ca="1" si="264"/>
        <v>0.87150904076331526</v>
      </c>
      <c r="O969" s="190">
        <f t="shared" ca="1" si="264"/>
        <v>0.84233869059668887</v>
      </c>
      <c r="P969" s="190">
        <f t="shared" ca="1" si="264"/>
        <v>0.81309742273123486</v>
      </c>
      <c r="Q969" s="190">
        <f t="shared" ca="1" si="264"/>
        <v>0.7841067897738897</v>
      </c>
      <c r="R969" s="190">
        <f t="shared" ca="1" si="264"/>
        <v>0.75559228946445611</v>
      </c>
      <c r="S969" s="190">
        <f t="shared" ca="1" si="264"/>
        <v>0.72770841554341659</v>
      </c>
      <c r="T969" s="190">
        <f t="shared" ca="1" si="264"/>
        <v>0.7005575724436145</v>
      </c>
      <c r="U969" s="190">
        <f t="shared" ca="1" si="264"/>
        <v>0.67420421240695771</v>
      </c>
      <c r="V969" s="190">
        <f t="shared" ca="1" si="264"/>
        <v>0.64868532188460026</v>
      </c>
      <c r="W969" s="187">
        <f t="shared" ca="1" si="264"/>
        <v>0.62401815492040935</v>
      </c>
      <c r="Y969" s="78">
        <f t="shared" ca="1" si="255"/>
        <v>12191816.513495799</v>
      </c>
      <c r="Z969" s="78">
        <f t="shared" ca="1" si="256"/>
        <v>12195502.84220475</v>
      </c>
      <c r="AA969" s="78">
        <f t="shared" ca="1" si="257"/>
        <v>3686.3287089504302</v>
      </c>
    </row>
    <row r="970" spans="1:27" ht="11.25" customHeight="1" x14ac:dyDescent="0.2">
      <c r="A970" s="222">
        <f t="shared" si="258"/>
        <v>960</v>
      </c>
      <c r="B970" s="220">
        <f t="shared" si="248"/>
        <v>1.95E-2</v>
      </c>
      <c r="C970" s="217">
        <f t="shared" si="249"/>
        <v>2.7675000000000004E-3</v>
      </c>
      <c r="D970" s="219">
        <f t="shared" ca="1" si="250"/>
        <v>0.15234379600312498</v>
      </c>
      <c r="E970" s="218">
        <f t="shared" ca="1" si="251"/>
        <v>-1.0264328678587409</v>
      </c>
      <c r="F970" s="187">
        <f t="shared" ca="1" si="252"/>
        <v>-5.0676062431270295E-3</v>
      </c>
      <c r="G970" s="217">
        <f t="shared" ca="1" si="253"/>
        <v>-2.300106243127029E-3</v>
      </c>
      <c r="H970" s="187">
        <f t="shared" ca="1" si="254"/>
        <v>1.7199893756872971E-2</v>
      </c>
      <c r="I970" s="191">
        <f t="shared" ca="1" si="264"/>
        <v>0.99070832276466669</v>
      </c>
      <c r="J970" s="190">
        <f t="shared" ca="1" si="264"/>
        <v>0.96864459131621927</v>
      </c>
      <c r="K970" s="190">
        <f t="shared" ca="1" si="264"/>
        <v>0.94320984130492058</v>
      </c>
      <c r="L970" s="190">
        <f t="shared" ca="1" si="264"/>
        <v>0.9156047856130578</v>
      </c>
      <c r="M970" s="190">
        <f t="shared" ca="1" si="264"/>
        <v>0.88672736216435022</v>
      </c>
      <c r="N970" s="190">
        <f t="shared" ca="1" si="264"/>
        <v>0.85723882805804419</v>
      </c>
      <c r="O970" s="190">
        <f t="shared" ca="1" si="264"/>
        <v>0.82761918338451379</v>
      </c>
      <c r="P970" s="190">
        <f t="shared" ca="1" si="264"/>
        <v>0.79821168131003917</v>
      </c>
      <c r="Q970" s="190">
        <f t="shared" ca="1" si="264"/>
        <v>0.76925757205309642</v>
      </c>
      <c r="R970" s="190">
        <f t="shared" ca="1" si="264"/>
        <v>0.74092269819031664</v>
      </c>
      <c r="S970" s="190">
        <f t="shared" ca="1" si="264"/>
        <v>0.71331757142354013</v>
      </c>
      <c r="T970" s="190">
        <f t="shared" ca="1" si="264"/>
        <v>0.68651237586651803</v>
      </c>
      <c r="U970" s="190">
        <f t="shared" ca="1" si="264"/>
        <v>0.66054809573037332</v>
      </c>
      <c r="V970" s="190">
        <f t="shared" ca="1" si="264"/>
        <v>0.63544472117278195</v>
      </c>
      <c r="W970" s="187">
        <f t="shared" ca="1" si="264"/>
        <v>0.6112072721182481</v>
      </c>
      <c r="Y970" s="78">
        <f t="shared" ca="1" si="255"/>
        <v>12005174.902470686</v>
      </c>
      <c r="Z970" s="78">
        <f t="shared" ca="1" si="256"/>
        <v>12008995.907136254</v>
      </c>
      <c r="AA970" s="78">
        <f t="shared" ca="1" si="257"/>
        <v>3821.004665568471</v>
      </c>
    </row>
    <row r="971" spans="1:27" ht="11.25" customHeight="1" x14ac:dyDescent="0.2">
      <c r="A971" s="222">
        <f t="shared" si="258"/>
        <v>961</v>
      </c>
      <c r="B971" s="220">
        <f t="shared" ref="B971:B1010" si="265">$B$5</f>
        <v>1.95E-2</v>
      </c>
      <c r="C971" s="217">
        <f t="shared" ref="C971:C1010" si="266">$B$2*($B$3-$B971)*$B$8</f>
        <v>2.7675000000000004E-3</v>
      </c>
      <c r="D971" s="219">
        <f t="shared" ref="D971:D1010" ca="1" si="267">RAND()</f>
        <v>4.2787560394522361E-2</v>
      </c>
      <c r="E971" s="218">
        <f t="shared" ref="E971:E1010" ca="1" si="268">NORMINV(D971,0,1)</f>
        <v>-1.7192156027440564</v>
      </c>
      <c r="F971" s="187">
        <f t="shared" ref="F971:F1010" ca="1" si="269">SQRT($B971)*$B$9*E971</f>
        <v>-8.4879469418414795E-3</v>
      </c>
      <c r="G971" s="217">
        <f t="shared" ref="G971:G1010" ca="1" si="270">C971+F971</f>
        <v>-5.7204469418414786E-3</v>
      </c>
      <c r="H971" s="187">
        <f t="shared" ref="H971:H1010" ca="1" si="271">$B971+G971</f>
        <v>1.3779553058158521E-2</v>
      </c>
      <c r="I971" s="191">
        <f t="shared" ref="I971:W980" ca="1" si="272">I$8*EXP(-$H971*I$9)</f>
        <v>0.99229432996438549</v>
      </c>
      <c r="J971" s="190">
        <f t="shared" ca="1" si="272"/>
        <v>0.9727365143521185</v>
      </c>
      <c r="K971" s="190">
        <f t="shared" ca="1" si="272"/>
        <v>0.94908198240316122</v>
      </c>
      <c r="L971" s="190">
        <f t="shared" ca="1" si="272"/>
        <v>0.92270008735537545</v>
      </c>
      <c r="M971" s="190">
        <f t="shared" ca="1" si="272"/>
        <v>0.8946258360044651</v>
      </c>
      <c r="N971" s="190">
        <f t="shared" ca="1" si="272"/>
        <v>0.8656284074722328</v>
      </c>
      <c r="O971" s="190">
        <f t="shared" ca="1" si="272"/>
        <v>0.83627091186941249</v>
      </c>
      <c r="P971" s="190">
        <f t="shared" ca="1" si="272"/>
        <v>0.80695958918131883</v>
      </c>
      <c r="Q971" s="190">
        <f t="shared" ca="1" si="272"/>
        <v>0.77798286117117876</v>
      </c>
      <c r="R971" s="190">
        <f t="shared" ca="1" si="272"/>
        <v>0.74954157633430374</v>
      </c>
      <c r="S971" s="190">
        <f t="shared" ca="1" si="272"/>
        <v>0.72177203477380225</v>
      </c>
      <c r="T971" s="190">
        <f t="shared" ca="1" si="272"/>
        <v>0.69476330123470242</v>
      </c>
      <c r="U971" s="190">
        <f t="shared" ca="1" si="272"/>
        <v>0.66857010539860395</v>
      </c>
      <c r="V971" s="190">
        <f t="shared" ca="1" si="272"/>
        <v>0.64322238860063963</v>
      </c>
      <c r="W971" s="187">
        <f t="shared" ca="1" si="272"/>
        <v>0.61873233149382034</v>
      </c>
      <c r="Y971" s="78">
        <f t="shared" ref="Y971:Y1010" ca="1" si="273">SUMPRODUCT($I971:$W971,$I$3:$W$3)</f>
        <v>12114882.25760952</v>
      </c>
      <c r="Z971" s="78">
        <f t="shared" ref="Z971:Z1010" ca="1" si="274">SUMPRODUCT($I971:$W971,$I$4:$W$4)</f>
        <v>12118623.916274579</v>
      </c>
      <c r="AA971" s="78">
        <f t="shared" ref="AA971:AA1010" ca="1" si="275">+Z971-Y971</f>
        <v>3741.6586650591344</v>
      </c>
    </row>
    <row r="972" spans="1:27" ht="11.25" customHeight="1" x14ac:dyDescent="0.2">
      <c r="A972" s="222">
        <f t="shared" ref="A972:A1010" si="276">+A971+1</f>
        <v>962</v>
      </c>
      <c r="B972" s="220">
        <f t="shared" si="265"/>
        <v>1.95E-2</v>
      </c>
      <c r="C972" s="217">
        <f t="shared" si="266"/>
        <v>2.7675000000000004E-3</v>
      </c>
      <c r="D972" s="219">
        <f t="shared" ca="1" si="267"/>
        <v>0.40687081623746257</v>
      </c>
      <c r="E972" s="218">
        <f t="shared" ca="1" si="268"/>
        <v>-0.23560185683086704</v>
      </c>
      <c r="F972" s="187">
        <f t="shared" ca="1" si="269"/>
        <v>-1.1631909674318162E-3</v>
      </c>
      <c r="G972" s="217">
        <f t="shared" ca="1" si="270"/>
        <v>1.6043090325681842E-3</v>
      </c>
      <c r="H972" s="187">
        <f t="shared" ca="1" si="271"/>
        <v>2.1104309032568186E-2</v>
      </c>
      <c r="I972" s="191">
        <f t="shared" ca="1" si="272"/>
        <v>0.98890094911765836</v>
      </c>
      <c r="J972" s="190">
        <f t="shared" ca="1" si="272"/>
        <v>0.96399458142992556</v>
      </c>
      <c r="K972" s="190">
        <f t="shared" ca="1" si="272"/>
        <v>0.93655102267851242</v>
      </c>
      <c r="L972" s="190">
        <f t="shared" ca="1" si="272"/>
        <v>0.90757196466773649</v>
      </c>
      <c r="M972" s="190">
        <f t="shared" ca="1" si="272"/>
        <v>0.87779623261925177</v>
      </c>
      <c r="N972" s="190">
        <f t="shared" ca="1" si="272"/>
        <v>0.84776122818116262</v>
      </c>
      <c r="O972" s="190">
        <f t="shared" ca="1" si="272"/>
        <v>0.81785234355288172</v>
      </c>
      <c r="P972" s="190">
        <f t="shared" ca="1" si="272"/>
        <v>0.78834155289167351</v>
      </c>
      <c r="Q972" s="190">
        <f t="shared" ca="1" si="272"/>
        <v>0.75941695595811154</v>
      </c>
      <c r="R972" s="190">
        <f t="shared" ca="1" si="272"/>
        <v>0.7312050796884022</v>
      </c>
      <c r="S972" s="190">
        <f t="shared" ca="1" si="272"/>
        <v>0.70378754281171296</v>
      </c>
      <c r="T972" s="190">
        <f t="shared" ca="1" si="272"/>
        <v>0.67721341504387067</v>
      </c>
      <c r="U972" s="190">
        <f t="shared" ca="1" si="272"/>
        <v>0.65150833104678874</v>
      </c>
      <c r="V972" s="190">
        <f t="shared" ca="1" si="272"/>
        <v>0.62668118131688744</v>
      </c>
      <c r="W972" s="187">
        <f t="shared" ca="1" si="272"/>
        <v>0.60272900630909965</v>
      </c>
      <c r="Y972" s="78">
        <f t="shared" ca="1" si="273"/>
        <v>11881311.387313675</v>
      </c>
      <c r="Z972" s="78">
        <f t="shared" ca="1" si="274"/>
        <v>11885222.544429434</v>
      </c>
      <c r="AA972" s="78">
        <f t="shared" ca="1" si="275"/>
        <v>3911.157115759328</v>
      </c>
    </row>
    <row r="973" spans="1:27" ht="11.25" customHeight="1" x14ac:dyDescent="0.2">
      <c r="A973" s="222">
        <f t="shared" si="276"/>
        <v>963</v>
      </c>
      <c r="B973" s="220">
        <f t="shared" si="265"/>
        <v>1.95E-2</v>
      </c>
      <c r="C973" s="217">
        <f t="shared" si="266"/>
        <v>2.7675000000000004E-3</v>
      </c>
      <c r="D973" s="219">
        <f t="shared" ca="1" si="267"/>
        <v>0.17789321775266587</v>
      </c>
      <c r="E973" s="218">
        <f t="shared" ca="1" si="268"/>
        <v>-0.92342371947006607</v>
      </c>
      <c r="F973" s="187">
        <f t="shared" ca="1" si="269"/>
        <v>-4.5590393218800304E-3</v>
      </c>
      <c r="G973" s="217">
        <f t="shared" ca="1" si="270"/>
        <v>-1.79153932188003E-3</v>
      </c>
      <c r="H973" s="187">
        <f t="shared" ca="1" si="271"/>
        <v>1.7708460678119969E-2</v>
      </c>
      <c r="I973" s="191">
        <f t="shared" ca="1" si="272"/>
        <v>0.99047271757421762</v>
      </c>
      <c r="J973" s="190">
        <f t="shared" ca="1" si="272"/>
        <v>0.96803763924812913</v>
      </c>
      <c r="K973" s="190">
        <f t="shared" ca="1" si="272"/>
        <v>0.9423398268856682</v>
      </c>
      <c r="L973" s="190">
        <f t="shared" ca="1" si="272"/>
        <v>0.91455446216404002</v>
      </c>
      <c r="M973" s="190">
        <f t="shared" ca="1" si="272"/>
        <v>0.88555891643555562</v>
      </c>
      <c r="N973" s="190">
        <f t="shared" ca="1" si="272"/>
        <v>0.8559983532007619</v>
      </c>
      <c r="O973" s="190">
        <f t="shared" ca="1" si="272"/>
        <v>0.82634043318360462</v>
      </c>
      <c r="P973" s="190">
        <f t="shared" ca="1" si="272"/>
        <v>0.79691908753449625</v>
      </c>
      <c r="Q973" s="190">
        <f t="shared" ca="1" si="272"/>
        <v>0.76796860138823497</v>
      </c>
      <c r="R973" s="190">
        <f t="shared" ca="1" si="272"/>
        <v>0.73964965751308631</v>
      </c>
      <c r="S973" s="190">
        <f t="shared" ca="1" si="272"/>
        <v>0.71206897141028802</v>
      </c>
      <c r="T973" s="190">
        <f t="shared" ca="1" si="272"/>
        <v>0.68529395062362874</v>
      </c>
      <c r="U973" s="190">
        <f t="shared" ca="1" si="272"/>
        <v>0.65936355953063852</v>
      </c>
      <c r="V973" s="190">
        <f t="shared" ca="1" si="272"/>
        <v>0.63429632691369608</v>
      </c>
      <c r="W973" s="187">
        <f t="shared" ca="1" si="272"/>
        <v>0.61009622165523469</v>
      </c>
      <c r="Y973" s="78">
        <f t="shared" ca="1" si="273"/>
        <v>11988958.72526128</v>
      </c>
      <c r="Z973" s="78">
        <f t="shared" ca="1" si="274"/>
        <v>11992791.499945534</v>
      </c>
      <c r="AA973" s="78">
        <f t="shared" ca="1" si="275"/>
        <v>3832.7746842540801</v>
      </c>
    </row>
    <row r="974" spans="1:27" ht="11.25" customHeight="1" x14ac:dyDescent="0.2">
      <c r="A974" s="222">
        <f t="shared" si="276"/>
        <v>964</v>
      </c>
      <c r="B974" s="220">
        <f t="shared" si="265"/>
        <v>1.95E-2</v>
      </c>
      <c r="C974" s="217">
        <f t="shared" si="266"/>
        <v>2.7675000000000004E-3</v>
      </c>
      <c r="D974" s="219">
        <f t="shared" ca="1" si="267"/>
        <v>0.42569047990855569</v>
      </c>
      <c r="E974" s="218">
        <f t="shared" ca="1" si="268"/>
        <v>-0.18735671271862953</v>
      </c>
      <c r="F974" s="187">
        <f t="shared" ca="1" si="269"/>
        <v>-9.2499965345551357E-4</v>
      </c>
      <c r="G974" s="217">
        <f t="shared" ca="1" si="270"/>
        <v>1.8425003465444869E-3</v>
      </c>
      <c r="H974" s="187">
        <f t="shared" ca="1" si="271"/>
        <v>2.1342500346544488E-2</v>
      </c>
      <c r="I974" s="191">
        <f t="shared" ca="1" si="272"/>
        <v>0.98879079592115615</v>
      </c>
      <c r="J974" s="190">
        <f t="shared" ca="1" si="272"/>
        <v>0.96371162817352318</v>
      </c>
      <c r="K974" s="190">
        <f t="shared" ca="1" si="272"/>
        <v>0.93614632202687142</v>
      </c>
      <c r="L974" s="190">
        <f t="shared" ca="1" si="272"/>
        <v>0.90708420444676885</v>
      </c>
      <c r="M974" s="190">
        <f t="shared" ca="1" si="272"/>
        <v>0.87725430391212467</v>
      </c>
      <c r="N974" s="190">
        <f t="shared" ca="1" si="272"/>
        <v>0.84718644422063294</v>
      </c>
      <c r="O974" s="190">
        <f t="shared" ca="1" si="272"/>
        <v>0.81726025541932479</v>
      </c>
      <c r="P974" s="190">
        <f t="shared" ca="1" si="272"/>
        <v>0.78774338475943861</v>
      </c>
      <c r="Q974" s="190">
        <f t="shared" ca="1" si="272"/>
        <v>0.75882071347542124</v>
      </c>
      <c r="R974" s="190">
        <f t="shared" ca="1" si="272"/>
        <v>0.73061639210460039</v>
      </c>
      <c r="S974" s="190">
        <f t="shared" ca="1" si="272"/>
        <v>0.7032102953803302</v>
      </c>
      <c r="T974" s="190">
        <f t="shared" ca="1" si="272"/>
        <v>0.67665021988871732</v>
      </c>
      <c r="U974" s="190">
        <f t="shared" ca="1" si="272"/>
        <v>0.65096087552539916</v>
      </c>
      <c r="V974" s="190">
        <f t="shared" ca="1" si="272"/>
        <v>0.62615048450500232</v>
      </c>
      <c r="W974" s="187">
        <f t="shared" ca="1" si="272"/>
        <v>0.60221560712448907</v>
      </c>
      <c r="Y974" s="78">
        <f t="shared" ca="1" si="273"/>
        <v>11873801.926883798</v>
      </c>
      <c r="Z974" s="78">
        <f t="shared" ca="1" si="274"/>
        <v>11877718.567328632</v>
      </c>
      <c r="AA974" s="78">
        <f t="shared" ca="1" si="275"/>
        <v>3916.6404448337853</v>
      </c>
    </row>
    <row r="975" spans="1:27" ht="11.25" customHeight="1" x14ac:dyDescent="0.2">
      <c r="A975" s="222">
        <f t="shared" si="276"/>
        <v>965</v>
      </c>
      <c r="B975" s="220">
        <f t="shared" si="265"/>
        <v>1.95E-2</v>
      </c>
      <c r="C975" s="217">
        <f t="shared" si="266"/>
        <v>2.7675000000000004E-3</v>
      </c>
      <c r="D975" s="219">
        <f t="shared" ca="1" si="267"/>
        <v>0.92081469447495146</v>
      </c>
      <c r="E975" s="218">
        <f t="shared" ca="1" si="268"/>
        <v>1.4105728185668345</v>
      </c>
      <c r="F975" s="187">
        <f t="shared" ca="1" si="269"/>
        <v>6.9641452895663992E-3</v>
      </c>
      <c r="G975" s="217">
        <f t="shared" ca="1" si="270"/>
        <v>9.7316452895663992E-3</v>
      </c>
      <c r="H975" s="187">
        <f t="shared" ca="1" si="271"/>
        <v>2.9231645289566399E-2</v>
      </c>
      <c r="I975" s="191">
        <f t="shared" ca="1" si="272"/>
        <v>0.98514933207737354</v>
      </c>
      <c r="J975" s="190">
        <f t="shared" ca="1" si="272"/>
        <v>0.95438670388402191</v>
      </c>
      <c r="K975" s="190">
        <f t="shared" ca="1" si="272"/>
        <v>0.92284057558764931</v>
      </c>
      <c r="L975" s="190">
        <f t="shared" ca="1" si="272"/>
        <v>0.89107635287987863</v>
      </c>
      <c r="M975" s="190">
        <f t="shared" ca="1" si="272"/>
        <v>0.85949287021386245</v>
      </c>
      <c r="N975" s="190">
        <f t="shared" ca="1" si="272"/>
        <v>0.82836761679244686</v>
      </c>
      <c r="O975" s="190">
        <f t="shared" ca="1" si="272"/>
        <v>0.79789002262334885</v>
      </c>
      <c r="P975" s="190">
        <f t="shared" ca="1" si="272"/>
        <v>0.76818582574299998</v>
      </c>
      <c r="Q975" s="190">
        <f t="shared" ca="1" si="272"/>
        <v>0.73933485197179172</v>
      </c>
      <c r="R975" s="190">
        <f t="shared" ca="1" si="272"/>
        <v>0.7113839607443625</v>
      </c>
      <c r="S975" s="190">
        <f t="shared" ca="1" si="272"/>
        <v>0.68435645725247307</v>
      </c>
      <c r="T975" s="190">
        <f t="shared" ca="1" si="272"/>
        <v>0.65825892720968426</v>
      </c>
      <c r="U975" s="190">
        <f t="shared" ca="1" si="272"/>
        <v>0.63308619430319379</v>
      </c>
      <c r="V975" s="190">
        <f t="shared" ca="1" si="272"/>
        <v>0.60882491142193595</v>
      </c>
      <c r="W975" s="187">
        <f t="shared" ca="1" si="272"/>
        <v>0.58545615819120878</v>
      </c>
      <c r="Y975" s="78">
        <f t="shared" ca="1" si="273"/>
        <v>11628090.760896232</v>
      </c>
      <c r="Z975" s="78">
        <f t="shared" ca="1" si="274"/>
        <v>11632187.755116699</v>
      </c>
      <c r="AA975" s="78">
        <f t="shared" ca="1" si="275"/>
        <v>4096.9942204672843</v>
      </c>
    </row>
    <row r="976" spans="1:27" ht="11.25" customHeight="1" x14ac:dyDescent="0.2">
      <c r="A976" s="222">
        <f t="shared" si="276"/>
        <v>966</v>
      </c>
      <c r="B976" s="220">
        <f t="shared" si="265"/>
        <v>1.95E-2</v>
      </c>
      <c r="C976" s="217">
        <f t="shared" si="266"/>
        <v>2.7675000000000004E-3</v>
      </c>
      <c r="D976" s="219">
        <f t="shared" ca="1" si="267"/>
        <v>0.21018752713917987</v>
      </c>
      <c r="E976" s="218">
        <f t="shared" ca="1" si="268"/>
        <v>-0.80577073648485975</v>
      </c>
      <c r="F976" s="187">
        <f t="shared" ca="1" si="269"/>
        <v>-3.9781742602008072E-3</v>
      </c>
      <c r="G976" s="217">
        <f t="shared" ca="1" si="270"/>
        <v>-1.2106742602008068E-3</v>
      </c>
      <c r="H976" s="187">
        <f t="shared" ca="1" si="271"/>
        <v>1.8289325739799193E-2</v>
      </c>
      <c r="I976" s="191">
        <f t="shared" ca="1" si="272"/>
        <v>0.99020368717004104</v>
      </c>
      <c r="J976" s="190">
        <f t="shared" ca="1" si="272"/>
        <v>0.96734486779930096</v>
      </c>
      <c r="K976" s="190">
        <f t="shared" ca="1" si="272"/>
        <v>0.94134711245084302</v>
      </c>
      <c r="L976" s="190">
        <f t="shared" ca="1" si="272"/>
        <v>0.91335629806733665</v>
      </c>
      <c r="M976" s="190">
        <f t="shared" ca="1" si="272"/>
        <v>0.88422624727670185</v>
      </c>
      <c r="N976" s="190">
        <f t="shared" ca="1" si="272"/>
        <v>0.8545837275902245</v>
      </c>
      <c r="O976" s="190">
        <f t="shared" ca="1" si="272"/>
        <v>0.82488231208052565</v>
      </c>
      <c r="P976" s="190">
        <f t="shared" ca="1" si="272"/>
        <v>0.79544529843224998</v>
      </c>
      <c r="Q976" s="190">
        <f t="shared" ca="1" si="272"/>
        <v>0.76649903195368674</v>
      </c>
      <c r="R976" s="190">
        <f t="shared" ca="1" si="272"/>
        <v>0.73819831633132127</v>
      </c>
      <c r="S976" s="190">
        <f t="shared" ca="1" si="272"/>
        <v>0.71064554324344353</v>
      </c>
      <c r="T976" s="190">
        <f t="shared" ca="1" si="272"/>
        <v>0.68390495863014888</v>
      </c>
      <c r="U976" s="190">
        <f t="shared" ca="1" si="272"/>
        <v>0.6580132274338869</v>
      </c>
      <c r="V976" s="190">
        <f t="shared" ca="1" si="272"/>
        <v>0.63298721505221101</v>
      </c>
      <c r="W976" s="187">
        <f t="shared" ca="1" si="272"/>
        <v>0.60882969420905353</v>
      </c>
      <c r="Y976" s="78">
        <f t="shared" ca="1" si="273"/>
        <v>11970467.537720976</v>
      </c>
      <c r="Z976" s="78">
        <f t="shared" ca="1" si="274"/>
        <v>11974313.746109352</v>
      </c>
      <c r="AA976" s="78">
        <f t="shared" ca="1" si="275"/>
        <v>3846.2083883751184</v>
      </c>
    </row>
    <row r="977" spans="1:27" ht="11.25" customHeight="1" x14ac:dyDescent="0.2">
      <c r="A977" s="222">
        <f t="shared" si="276"/>
        <v>967</v>
      </c>
      <c r="B977" s="220">
        <f t="shared" si="265"/>
        <v>1.95E-2</v>
      </c>
      <c r="C977" s="217">
        <f t="shared" si="266"/>
        <v>2.7675000000000004E-3</v>
      </c>
      <c r="D977" s="219">
        <f t="shared" ca="1" si="267"/>
        <v>0.74476435107396144</v>
      </c>
      <c r="E977" s="218">
        <f t="shared" ca="1" si="268"/>
        <v>0.65810401229056592</v>
      </c>
      <c r="F977" s="187">
        <f t="shared" ca="1" si="269"/>
        <v>3.2491282243015509E-3</v>
      </c>
      <c r="G977" s="217">
        <f t="shared" ca="1" si="270"/>
        <v>6.0166282243015509E-3</v>
      </c>
      <c r="H977" s="187">
        <f t="shared" ca="1" si="271"/>
        <v>2.5516628224301549E-2</v>
      </c>
      <c r="I977" s="191">
        <f t="shared" ca="1" si="272"/>
        <v>0.98686243236937921</v>
      </c>
      <c r="J977" s="190">
        <f t="shared" ca="1" si="272"/>
        <v>0.95876653884165663</v>
      </c>
      <c r="K977" s="190">
        <f t="shared" ca="1" si="272"/>
        <v>0.92908255771347414</v>
      </c>
      <c r="L977" s="190">
        <f t="shared" ca="1" si="272"/>
        <v>0.89857898736754405</v>
      </c>
      <c r="M977" s="190">
        <f t="shared" ca="1" si="272"/>
        <v>0.86781152222498104</v>
      </c>
      <c r="N977" s="190">
        <f t="shared" ca="1" si="272"/>
        <v>0.83717679555746793</v>
      </c>
      <c r="O977" s="190">
        <f t="shared" ca="1" si="272"/>
        <v>0.80695364324997498</v>
      </c>
      <c r="P977" s="190">
        <f t="shared" ca="1" si="272"/>
        <v>0.77733428917547109</v>
      </c>
      <c r="Q977" s="190">
        <f t="shared" ca="1" si="272"/>
        <v>0.74844765717139772</v>
      </c>
      <c r="R977" s="190">
        <f t="shared" ca="1" si="272"/>
        <v>0.72037666184763993</v>
      </c>
      <c r="S977" s="190">
        <f t="shared" ca="1" si="272"/>
        <v>0.69317096005607715</v>
      </c>
      <c r="T977" s="190">
        <f t="shared" ca="1" si="272"/>
        <v>0.66685631388866273</v>
      </c>
      <c r="U977" s="190">
        <f t="shared" ca="1" si="272"/>
        <v>0.64144144200910769</v>
      </c>
      <c r="V977" s="190">
        <f t="shared" ca="1" si="272"/>
        <v>0.6169230186943846</v>
      </c>
      <c r="W977" s="187">
        <f t="shared" ca="1" si="272"/>
        <v>0.59328931197652868</v>
      </c>
      <c r="Y977" s="78">
        <f t="shared" ca="1" si="273"/>
        <v>11743072.132143751</v>
      </c>
      <c r="Z977" s="78">
        <f t="shared" ca="1" si="274"/>
        <v>11747084.518573973</v>
      </c>
      <c r="AA977" s="78">
        <f t="shared" ca="1" si="275"/>
        <v>4012.3864302225411</v>
      </c>
    </row>
    <row r="978" spans="1:27" ht="11.25" customHeight="1" x14ac:dyDescent="0.2">
      <c r="A978" s="222">
        <f t="shared" si="276"/>
        <v>968</v>
      </c>
      <c r="B978" s="220">
        <f t="shared" si="265"/>
        <v>1.95E-2</v>
      </c>
      <c r="C978" s="217">
        <f t="shared" si="266"/>
        <v>2.7675000000000004E-3</v>
      </c>
      <c r="D978" s="219">
        <f t="shared" ca="1" si="267"/>
        <v>0.89328899124849559</v>
      </c>
      <c r="E978" s="218">
        <f t="shared" ca="1" si="268"/>
        <v>1.2442107250776293</v>
      </c>
      <c r="F978" s="187">
        <f t="shared" ca="1" si="269"/>
        <v>6.1427982633899137E-3</v>
      </c>
      <c r="G978" s="217">
        <f t="shared" ca="1" si="270"/>
        <v>8.9102982633899146E-3</v>
      </c>
      <c r="H978" s="187">
        <f t="shared" ca="1" si="271"/>
        <v>2.8410298263389915E-2</v>
      </c>
      <c r="I978" s="191">
        <f t="shared" ca="1" si="272"/>
        <v>0.98552782237357095</v>
      </c>
      <c r="J978" s="190">
        <f t="shared" ca="1" si="272"/>
        <v>0.95535330842792177</v>
      </c>
      <c r="K978" s="190">
        <f t="shared" ca="1" si="272"/>
        <v>0.9242169843660808</v>
      </c>
      <c r="L978" s="190">
        <f t="shared" ca="1" si="272"/>
        <v>0.89272968580301493</v>
      </c>
      <c r="M978" s="190">
        <f t="shared" ca="1" si="272"/>
        <v>0.86132513439024194</v>
      </c>
      <c r="N978" s="190">
        <f t="shared" ca="1" si="272"/>
        <v>0.83030720790827084</v>
      </c>
      <c r="O978" s="190">
        <f t="shared" ca="1" si="272"/>
        <v>0.79988507776285034</v>
      </c>
      <c r="P978" s="190">
        <f t="shared" ca="1" si="272"/>
        <v>0.77019912910659916</v>
      </c>
      <c r="Q978" s="190">
        <f t="shared" ca="1" si="272"/>
        <v>0.74133998585480676</v>
      </c>
      <c r="R978" s="190">
        <f t="shared" ca="1" si="272"/>
        <v>0.71336242686172024</v>
      </c>
      <c r="S978" s="190">
        <f t="shared" ca="1" si="272"/>
        <v>0.6862955397464815</v>
      </c>
      <c r="T978" s="190">
        <f t="shared" ca="1" si="272"/>
        <v>0.66015011500264564</v>
      </c>
      <c r="U978" s="190">
        <f t="shared" ca="1" si="272"/>
        <v>0.63492402126516911</v>
      </c>
      <c r="V978" s="190">
        <f t="shared" ca="1" si="272"/>
        <v>0.61060610647581082</v>
      </c>
      <c r="W978" s="187">
        <f t="shared" ca="1" si="272"/>
        <v>0.58717902416058054</v>
      </c>
      <c r="Y978" s="78">
        <f t="shared" ca="1" si="273"/>
        <v>11653401.569505766</v>
      </c>
      <c r="Z978" s="78">
        <f t="shared" ca="1" si="274"/>
        <v>11657479.911176642</v>
      </c>
      <c r="AA978" s="78">
        <f t="shared" ca="1" si="275"/>
        <v>4078.3416708763689</v>
      </c>
    </row>
    <row r="979" spans="1:27" ht="11.25" customHeight="1" x14ac:dyDescent="0.2">
      <c r="A979" s="222">
        <f t="shared" si="276"/>
        <v>969</v>
      </c>
      <c r="B979" s="220">
        <f t="shared" si="265"/>
        <v>1.95E-2</v>
      </c>
      <c r="C979" s="217">
        <f t="shared" si="266"/>
        <v>2.7675000000000004E-3</v>
      </c>
      <c r="D979" s="219">
        <f t="shared" ca="1" si="267"/>
        <v>0.90008771774409435</v>
      </c>
      <c r="E979" s="218">
        <f t="shared" ca="1" si="268"/>
        <v>1.2820515466693594</v>
      </c>
      <c r="F979" s="187">
        <f t="shared" ca="1" si="269"/>
        <v>6.3296223507199947E-3</v>
      </c>
      <c r="G979" s="217">
        <f t="shared" ca="1" si="270"/>
        <v>9.0971223507199956E-3</v>
      </c>
      <c r="H979" s="187">
        <f t="shared" ca="1" si="271"/>
        <v>2.8597122350719997E-2</v>
      </c>
      <c r="I979" s="191">
        <f t="shared" ca="1" si="272"/>
        <v>0.98544171796946056</v>
      </c>
      <c r="J979" s="190">
        <f t="shared" ca="1" si="272"/>
        <v>0.95513335799989785</v>
      </c>
      <c r="K979" s="190">
        <f t="shared" ca="1" si="272"/>
        <v>0.92390372533926823</v>
      </c>
      <c r="L979" s="190">
        <f t="shared" ca="1" si="272"/>
        <v>0.89235334838166802</v>
      </c>
      <c r="M979" s="190">
        <f t="shared" ca="1" si="272"/>
        <v>0.86090802359350593</v>
      </c>
      <c r="N979" s="190">
        <f t="shared" ca="1" si="272"/>
        <v>0.82986562871173886</v>
      </c>
      <c r="O979" s="190">
        <f t="shared" ca="1" si="272"/>
        <v>0.79943084347963433</v>
      </c>
      <c r="P979" s="190">
        <f t="shared" ca="1" si="272"/>
        <v>0.7697407188061578</v>
      </c>
      <c r="Q979" s="190">
        <f t="shared" ca="1" si="272"/>
        <v>0.74088341963233928</v>
      </c>
      <c r="R979" s="190">
        <f t="shared" ca="1" si="272"/>
        <v>0.71291192087274136</v>
      </c>
      <c r="S979" s="190">
        <f t="shared" ca="1" si="272"/>
        <v>0.68585399270478498</v>
      </c>
      <c r="T979" s="190">
        <f t="shared" ca="1" si="272"/>
        <v>0.6597194674672705</v>
      </c>
      <c r="U979" s="190">
        <f t="shared" ca="1" si="272"/>
        <v>0.634505519845595</v>
      </c>
      <c r="V979" s="190">
        <f t="shared" ca="1" si="272"/>
        <v>0.61020049747305138</v>
      </c>
      <c r="W979" s="187">
        <f t="shared" ca="1" si="272"/>
        <v>0.58678669511241832</v>
      </c>
      <c r="Y979" s="78">
        <f t="shared" ca="1" si="273"/>
        <v>11647638.877389533</v>
      </c>
      <c r="Z979" s="78">
        <f t="shared" ca="1" si="274"/>
        <v>11651721.464522623</v>
      </c>
      <c r="AA979" s="78">
        <f t="shared" ca="1" si="275"/>
        <v>4082.5871330890805</v>
      </c>
    </row>
    <row r="980" spans="1:27" ht="11.25" customHeight="1" x14ac:dyDescent="0.2">
      <c r="A980" s="222">
        <f t="shared" si="276"/>
        <v>970</v>
      </c>
      <c r="B980" s="220">
        <f t="shared" si="265"/>
        <v>1.95E-2</v>
      </c>
      <c r="C980" s="217">
        <f t="shared" si="266"/>
        <v>2.7675000000000004E-3</v>
      </c>
      <c r="D980" s="219">
        <f t="shared" ca="1" si="267"/>
        <v>0.28564134272772757</v>
      </c>
      <c r="E980" s="218">
        <f t="shared" ca="1" si="268"/>
        <v>-0.5661634327927404</v>
      </c>
      <c r="F980" s="187">
        <f t="shared" ca="1" si="269"/>
        <v>-2.7952079833881253E-3</v>
      </c>
      <c r="G980" s="217">
        <f t="shared" ca="1" si="270"/>
        <v>-2.7707983388124916E-5</v>
      </c>
      <c r="H980" s="187">
        <f t="shared" ca="1" si="271"/>
        <v>1.9472292016611874E-2</v>
      </c>
      <c r="I980" s="191">
        <f t="shared" ca="1" si="272"/>
        <v>0.98965601666376446</v>
      </c>
      <c r="J980" s="190">
        <f t="shared" ca="1" si="272"/>
        <v>0.9659355301047543</v>
      </c>
      <c r="K980" s="190">
        <f t="shared" ca="1" si="272"/>
        <v>0.93932862285924479</v>
      </c>
      <c r="L980" s="190">
        <f t="shared" ca="1" si="272"/>
        <v>0.91092101704998774</v>
      </c>
      <c r="M980" s="190">
        <f t="shared" ca="1" si="272"/>
        <v>0.88151838518279413</v>
      </c>
      <c r="N980" s="190">
        <f t="shared" ca="1" si="272"/>
        <v>0.85170998287489053</v>
      </c>
      <c r="O980" s="190">
        <f t="shared" ca="1" si="272"/>
        <v>0.82192071247847509</v>
      </c>
      <c r="P980" s="190">
        <f t="shared" ca="1" si="272"/>
        <v>0.79245226143443848</v>
      </c>
      <c r="Q980" s="190">
        <f t="shared" ca="1" si="272"/>
        <v>0.76351485589019907</v>
      </c>
      <c r="R980" s="190">
        <f t="shared" ca="1" si="272"/>
        <v>0.73525137330638834</v>
      </c>
      <c r="S980" s="190">
        <f t="shared" ca="1" si="272"/>
        <v>0.70775543925235296</v>
      </c>
      <c r="T980" s="190">
        <f t="shared" ca="1" si="272"/>
        <v>0.68108489270760297</v>
      </c>
      <c r="U980" s="190">
        <f t="shared" ca="1" si="272"/>
        <v>0.65527174045219683</v>
      </c>
      <c r="V980" s="190">
        <f t="shared" ca="1" si="272"/>
        <v>0.63032947916105808</v>
      </c>
      <c r="W980" s="187">
        <f t="shared" ca="1" si="272"/>
        <v>0.60625845963634872</v>
      </c>
      <c r="Y980" s="78">
        <f t="shared" ca="1" si="273"/>
        <v>11932908.769054495</v>
      </c>
      <c r="Z980" s="78">
        <f t="shared" ca="1" si="274"/>
        <v>11936782.303310666</v>
      </c>
      <c r="AA980" s="78">
        <f t="shared" ca="1" si="275"/>
        <v>3873.5342561714351</v>
      </c>
    </row>
    <row r="981" spans="1:27" ht="11.25" customHeight="1" x14ac:dyDescent="0.2">
      <c r="A981" s="222">
        <f t="shared" si="276"/>
        <v>971</v>
      </c>
      <c r="B981" s="220">
        <f t="shared" si="265"/>
        <v>1.95E-2</v>
      </c>
      <c r="C981" s="217">
        <f t="shared" si="266"/>
        <v>2.7675000000000004E-3</v>
      </c>
      <c r="D981" s="219">
        <f t="shared" ca="1" si="267"/>
        <v>0.56881438680715646</v>
      </c>
      <c r="E981" s="218">
        <f t="shared" ca="1" si="268"/>
        <v>0.17335648592496891</v>
      </c>
      <c r="F981" s="187">
        <f t="shared" ca="1" si="269"/>
        <v>8.5587907194807026E-4</v>
      </c>
      <c r="G981" s="217">
        <f t="shared" ca="1" si="270"/>
        <v>3.6233790719480707E-3</v>
      </c>
      <c r="H981" s="187">
        <f t="shared" ca="1" si="271"/>
        <v>2.3123379071948072E-2</v>
      </c>
      <c r="I981" s="191">
        <f t="shared" ref="I981:W990" ca="1" si="277">I$8*EXP(-$H981*I$9)</f>
        <v>0.98796760514087556</v>
      </c>
      <c r="J981" s="190">
        <f t="shared" ca="1" si="277"/>
        <v>0.96159870917995138</v>
      </c>
      <c r="K981" s="190">
        <f t="shared" ca="1" si="277"/>
        <v>0.93312604381903841</v>
      </c>
      <c r="L981" s="190">
        <f t="shared" ca="1" si="277"/>
        <v>0.90344567764975081</v>
      </c>
      <c r="M981" s="190">
        <f t="shared" ca="1" si="277"/>
        <v>0.87321306786141839</v>
      </c>
      <c r="N981" s="190">
        <f t="shared" ca="1" si="277"/>
        <v>0.84290130328111557</v>
      </c>
      <c r="O981" s="190">
        <f t="shared" ca="1" si="277"/>
        <v>0.8128469676405522</v>
      </c>
      <c r="P981" s="190">
        <f t="shared" ca="1" si="277"/>
        <v>0.78328543585414367</v>
      </c>
      <c r="Q981" s="190">
        <f t="shared" ca="1" si="277"/>
        <v>0.75437761226853517</v>
      </c>
      <c r="R981" s="190">
        <f t="shared" ca="1" si="277"/>
        <v>0.72622995984478278</v>
      </c>
      <c r="S981" s="190">
        <f t="shared" ca="1" si="277"/>
        <v>0.69890938145693093</v>
      </c>
      <c r="T981" s="190">
        <f t="shared" ca="1" si="277"/>
        <v>0.67245420901186415</v>
      </c>
      <c r="U981" s="190">
        <f t="shared" ca="1" si="277"/>
        <v>0.64688228028055461</v>
      </c>
      <c r="V981" s="190">
        <f t="shared" ca="1" si="277"/>
        <v>0.62219685293756299</v>
      </c>
      <c r="W981" s="187">
        <f t="shared" ca="1" si="277"/>
        <v>0.59839092123734838</v>
      </c>
      <c r="Y981" s="78">
        <f t="shared" ca="1" si="273"/>
        <v>11817826.027464421</v>
      </c>
      <c r="Z981" s="78">
        <f t="shared" ca="1" si="274"/>
        <v>11821783.599652993</v>
      </c>
      <c r="AA981" s="78">
        <f t="shared" ca="1" si="275"/>
        <v>3957.5721885710955</v>
      </c>
    </row>
    <row r="982" spans="1:27" ht="11.25" customHeight="1" x14ac:dyDescent="0.2">
      <c r="A982" s="222">
        <f t="shared" si="276"/>
        <v>972</v>
      </c>
      <c r="B982" s="220">
        <f t="shared" si="265"/>
        <v>1.95E-2</v>
      </c>
      <c r="C982" s="217">
        <f t="shared" si="266"/>
        <v>2.7675000000000004E-3</v>
      </c>
      <c r="D982" s="219">
        <f t="shared" ca="1" si="267"/>
        <v>0.98895990335860218</v>
      </c>
      <c r="E982" s="218">
        <f t="shared" ca="1" si="268"/>
        <v>2.2889855275186042</v>
      </c>
      <c r="F982" s="187">
        <f t="shared" ca="1" si="269"/>
        <v>1.1300960552713964E-2</v>
      </c>
      <c r="G982" s="217">
        <f t="shared" ca="1" si="270"/>
        <v>1.4068460552713965E-2</v>
      </c>
      <c r="H982" s="187">
        <f t="shared" ca="1" si="271"/>
        <v>3.3568460552713966E-2</v>
      </c>
      <c r="I982" s="191">
        <f t="shared" ca="1" si="277"/>
        <v>0.98315326457935448</v>
      </c>
      <c r="J982" s="190">
        <f t="shared" ca="1" si="277"/>
        <v>0.94929910230261205</v>
      </c>
      <c r="K982" s="190">
        <f t="shared" ca="1" si="277"/>
        <v>0.91560687883278102</v>
      </c>
      <c r="L982" s="190">
        <f t="shared" ca="1" si="277"/>
        <v>0.8823971810445479</v>
      </c>
      <c r="M982" s="190">
        <f t="shared" ca="1" si="277"/>
        <v>0.84988271354711598</v>
      </c>
      <c r="N982" s="190">
        <f t="shared" ca="1" si="277"/>
        <v>0.81820120414394981</v>
      </c>
      <c r="O982" s="190">
        <f t="shared" ca="1" si="277"/>
        <v>0.78743809045807256</v>
      </c>
      <c r="P982" s="190">
        <f t="shared" ca="1" si="277"/>
        <v>0.75764226340932272</v>
      </c>
      <c r="Q982" s="190">
        <f t="shared" ca="1" si="277"/>
        <v>0.72883706657018543</v>
      </c>
      <c r="R982" s="190">
        <f t="shared" ca="1" si="277"/>
        <v>0.70102802902476069</v>
      </c>
      <c r="S982" s="190">
        <f t="shared" ca="1" si="277"/>
        <v>0.67420833051795959</v>
      </c>
      <c r="T982" s="190">
        <f t="shared" ca="1" si="277"/>
        <v>0.64836267976729389</v>
      </c>
      <c r="U982" s="190">
        <f t="shared" ca="1" si="277"/>
        <v>0.62347007446849345</v>
      </c>
      <c r="V982" s="190">
        <f t="shared" ca="1" si="277"/>
        <v>0.59950576840306324</v>
      </c>
      <c r="W982" s="187">
        <f t="shared" ca="1" si="277"/>
        <v>0.57644267357599488</v>
      </c>
      <c r="Y982" s="78">
        <f t="shared" ca="1" si="273"/>
        <v>11495475.320645507</v>
      </c>
      <c r="Z982" s="78">
        <f t="shared" ca="1" si="274"/>
        <v>11499670.259301767</v>
      </c>
      <c r="AA982" s="78">
        <f t="shared" ca="1" si="275"/>
        <v>4194.9386562593281</v>
      </c>
    </row>
    <row r="983" spans="1:27" ht="11.25" customHeight="1" x14ac:dyDescent="0.2">
      <c r="A983" s="222">
        <f t="shared" si="276"/>
        <v>973</v>
      </c>
      <c r="B983" s="220">
        <f t="shared" si="265"/>
        <v>1.95E-2</v>
      </c>
      <c r="C983" s="217">
        <f t="shared" si="266"/>
        <v>2.7675000000000004E-3</v>
      </c>
      <c r="D983" s="219">
        <f t="shared" ca="1" si="267"/>
        <v>0.2253778428013814</v>
      </c>
      <c r="E983" s="218">
        <f t="shared" ca="1" si="268"/>
        <v>-0.75415578175022824</v>
      </c>
      <c r="F983" s="187">
        <f t="shared" ca="1" si="269"/>
        <v>-3.7233458393245433E-3</v>
      </c>
      <c r="G983" s="217">
        <f t="shared" ca="1" si="270"/>
        <v>-9.558458393245429E-4</v>
      </c>
      <c r="H983" s="187">
        <f t="shared" ca="1" si="271"/>
        <v>1.8544154160675456E-2</v>
      </c>
      <c r="I983" s="191">
        <f t="shared" ca="1" si="277"/>
        <v>0.99008568524207974</v>
      </c>
      <c r="J983" s="190">
        <f t="shared" ca="1" si="277"/>
        <v>0.96704110196466497</v>
      </c>
      <c r="K983" s="190">
        <f t="shared" ca="1" si="277"/>
        <v>0.94091193373745696</v>
      </c>
      <c r="L983" s="190">
        <f t="shared" ca="1" si="277"/>
        <v>0.91283115295870321</v>
      </c>
      <c r="M983" s="190">
        <f t="shared" ca="1" si="277"/>
        <v>0.88364223170906175</v>
      </c>
      <c r="N983" s="190">
        <f t="shared" ca="1" si="277"/>
        <v>0.85396386223186371</v>
      </c>
      <c r="O983" s="190">
        <f t="shared" ca="1" si="277"/>
        <v>0.82424343926994614</v>
      </c>
      <c r="P983" s="190">
        <f t="shared" ca="1" si="277"/>
        <v>0.79479960018981088</v>
      </c>
      <c r="Q983" s="190">
        <f t="shared" ca="1" si="277"/>
        <v>0.76585521224226338</v>
      </c>
      <c r="R983" s="190">
        <f t="shared" ca="1" si="277"/>
        <v>0.73756250471950069</v>
      </c>
      <c r="S983" s="190">
        <f t="shared" ca="1" si="277"/>
        <v>0.71002197646462872</v>
      </c>
      <c r="T983" s="190">
        <f t="shared" ca="1" si="277"/>
        <v>0.68329648965949574</v>
      </c>
      <c r="U983" s="190">
        <f t="shared" ca="1" si="277"/>
        <v>0.65742170300483982</v>
      </c>
      <c r="V983" s="190">
        <f t="shared" ca="1" si="277"/>
        <v>0.63241375409061362</v>
      </c>
      <c r="W983" s="187">
        <f t="shared" ca="1" si="277"/>
        <v>0.60827489232396192</v>
      </c>
      <c r="Y983" s="78">
        <f t="shared" ca="1" si="273"/>
        <v>11962365.539808892</v>
      </c>
      <c r="Z983" s="78">
        <f t="shared" ca="1" si="274"/>
        <v>11966217.638345957</v>
      </c>
      <c r="AA983" s="78">
        <f t="shared" ca="1" si="275"/>
        <v>3852.0985370650887</v>
      </c>
    </row>
    <row r="984" spans="1:27" ht="11.25" customHeight="1" x14ac:dyDescent="0.2">
      <c r="A984" s="222">
        <f t="shared" si="276"/>
        <v>974</v>
      </c>
      <c r="B984" s="220">
        <f t="shared" si="265"/>
        <v>1.95E-2</v>
      </c>
      <c r="C984" s="217">
        <f t="shared" si="266"/>
        <v>2.7675000000000004E-3</v>
      </c>
      <c r="D984" s="219">
        <f t="shared" ca="1" si="267"/>
        <v>0.43215171071434166</v>
      </c>
      <c r="E984" s="218">
        <f t="shared" ca="1" si="268"/>
        <v>-0.17089869675280078</v>
      </c>
      <c r="F984" s="187">
        <f t="shared" ca="1" si="269"/>
        <v>-8.4374471017616788E-4</v>
      </c>
      <c r="G984" s="217">
        <f t="shared" ca="1" si="270"/>
        <v>1.9237552898238326E-3</v>
      </c>
      <c r="H984" s="187">
        <f t="shared" ca="1" si="271"/>
        <v>2.1423755289823834E-2</v>
      </c>
      <c r="I984" s="191">
        <f t="shared" ca="1" si="277"/>
        <v>0.98875322182569769</v>
      </c>
      <c r="J984" s="190">
        <f t="shared" ca="1" si="277"/>
        <v>0.96361512244947511</v>
      </c>
      <c r="K984" s="190">
        <f t="shared" ca="1" si="277"/>
        <v>0.93600830524337086</v>
      </c>
      <c r="L984" s="190">
        <f t="shared" ca="1" si="277"/>
        <v>0.90691787325856643</v>
      </c>
      <c r="M984" s="190">
        <f t="shared" ca="1" si="277"/>
        <v>0.8770695106325711</v>
      </c>
      <c r="N984" s="190">
        <f t="shared" ca="1" si="277"/>
        <v>0.84699045554084462</v>
      </c>
      <c r="O984" s="190">
        <f t="shared" ca="1" si="277"/>
        <v>0.81705837262320646</v>
      </c>
      <c r="P984" s="190">
        <f t="shared" ca="1" si="277"/>
        <v>0.78753943364660972</v>
      </c>
      <c r="Q984" s="190">
        <f t="shared" ca="1" si="277"/>
        <v>0.75861742252819675</v>
      </c>
      <c r="R984" s="190">
        <f t="shared" ca="1" si="277"/>
        <v>0.73041567971529642</v>
      </c>
      <c r="S984" s="190">
        <f t="shared" ca="1" si="277"/>
        <v>0.70301348549431109</v>
      </c>
      <c r="T984" s="190">
        <f t="shared" ca="1" si="277"/>
        <v>0.67645820253607625</v>
      </c>
      <c r="U984" s="190">
        <f t="shared" ca="1" si="277"/>
        <v>0.65077422557216535</v>
      </c>
      <c r="V984" s="190">
        <f t="shared" ca="1" si="277"/>
        <v>0.62596954907567226</v>
      </c>
      <c r="W984" s="187">
        <f t="shared" ca="1" si="277"/>
        <v>0.6020405697190937</v>
      </c>
      <c r="Y984" s="78">
        <f t="shared" ca="1" si="273"/>
        <v>11871241.429861154</v>
      </c>
      <c r="Z984" s="78">
        <f t="shared" ca="1" si="274"/>
        <v>11875159.940390404</v>
      </c>
      <c r="AA984" s="78">
        <f t="shared" ca="1" si="275"/>
        <v>3918.5105292499065</v>
      </c>
    </row>
    <row r="985" spans="1:27" ht="11.25" customHeight="1" x14ac:dyDescent="0.2">
      <c r="A985" s="222">
        <f t="shared" si="276"/>
        <v>975</v>
      </c>
      <c r="B985" s="220">
        <f t="shared" si="265"/>
        <v>1.95E-2</v>
      </c>
      <c r="C985" s="217">
        <f t="shared" si="266"/>
        <v>2.7675000000000004E-3</v>
      </c>
      <c r="D985" s="219">
        <f t="shared" ca="1" si="267"/>
        <v>0.9419165591054911</v>
      </c>
      <c r="E985" s="218">
        <f t="shared" ca="1" si="268"/>
        <v>1.5710678829189715</v>
      </c>
      <c r="F985" s="187">
        <f t="shared" ca="1" si="269"/>
        <v>7.7565261802900725E-3</v>
      </c>
      <c r="G985" s="217">
        <f t="shared" ca="1" si="270"/>
        <v>1.0524026180290073E-2</v>
      </c>
      <c r="H985" s="187">
        <f t="shared" ca="1" si="271"/>
        <v>3.0024026180290073E-2</v>
      </c>
      <c r="I985" s="191">
        <f t="shared" ca="1" si="277"/>
        <v>0.98478432761566081</v>
      </c>
      <c r="J985" s="190">
        <f t="shared" ca="1" si="277"/>
        <v>0.95345511508958325</v>
      </c>
      <c r="K985" s="190">
        <f t="shared" ca="1" si="277"/>
        <v>0.92151465081455153</v>
      </c>
      <c r="L985" s="190">
        <f t="shared" ca="1" si="277"/>
        <v>0.88948422938215455</v>
      </c>
      <c r="M985" s="190">
        <f t="shared" ca="1" si="277"/>
        <v>0.85772891784012317</v>
      </c>
      <c r="N985" s="190">
        <f t="shared" ca="1" si="277"/>
        <v>0.82650072262666341</v>
      </c>
      <c r="O985" s="190">
        <f t="shared" ca="1" si="277"/>
        <v>0.7959700423628534</v>
      </c>
      <c r="P985" s="190">
        <f t="shared" ca="1" si="277"/>
        <v>0.76624851259665172</v>
      </c>
      <c r="Q985" s="190">
        <f t="shared" ca="1" si="277"/>
        <v>0.73740557239967197</v>
      </c>
      <c r="R985" s="190">
        <f t="shared" ca="1" si="277"/>
        <v>0.70948046890866678</v>
      </c>
      <c r="S985" s="190">
        <f t="shared" ca="1" si="277"/>
        <v>0.68249095215170152</v>
      </c>
      <c r="T985" s="190">
        <f t="shared" ca="1" si="277"/>
        <v>0.6564395700065262</v>
      </c>
      <c r="U985" s="190">
        <f t="shared" ca="1" si="277"/>
        <v>0.63131822306274121</v>
      </c>
      <c r="V985" s="190">
        <f t="shared" ca="1" si="277"/>
        <v>0.6071114575505997</v>
      </c>
      <c r="W985" s="187">
        <f t="shared" ca="1" si="277"/>
        <v>0.58379884290979056</v>
      </c>
      <c r="Y985" s="78">
        <f t="shared" ca="1" si="273"/>
        <v>11603731.605317941</v>
      </c>
      <c r="Z985" s="78">
        <f t="shared" ca="1" si="274"/>
        <v>11607846.564270061</v>
      </c>
      <c r="AA985" s="78">
        <f t="shared" ca="1" si="275"/>
        <v>4114.958952119574</v>
      </c>
    </row>
    <row r="986" spans="1:27" ht="11.25" customHeight="1" x14ac:dyDescent="0.2">
      <c r="A986" s="222">
        <f t="shared" si="276"/>
        <v>976</v>
      </c>
      <c r="B986" s="220">
        <f t="shared" si="265"/>
        <v>1.95E-2</v>
      </c>
      <c r="C986" s="217">
        <f t="shared" si="266"/>
        <v>2.7675000000000004E-3</v>
      </c>
      <c r="D986" s="219">
        <f t="shared" ca="1" si="267"/>
        <v>0.86217478330710406</v>
      </c>
      <c r="E986" s="218">
        <f t="shared" ca="1" si="268"/>
        <v>1.0901423730448034</v>
      </c>
      <c r="F986" s="187">
        <f t="shared" ca="1" si="269"/>
        <v>5.3821467224288433E-3</v>
      </c>
      <c r="G986" s="217">
        <f t="shared" ca="1" si="270"/>
        <v>8.1496467224288442E-3</v>
      </c>
      <c r="H986" s="187">
        <f t="shared" ca="1" si="271"/>
        <v>2.7649646722428846E-2</v>
      </c>
      <c r="I986" s="191">
        <f t="shared" ca="1" si="277"/>
        <v>0.98587847287775088</v>
      </c>
      <c r="J986" s="190">
        <f t="shared" ca="1" si="277"/>
        <v>0.9562493564342901</v>
      </c>
      <c r="K986" s="190">
        <f t="shared" ca="1" si="277"/>
        <v>0.92549351087140108</v>
      </c>
      <c r="L986" s="190">
        <f t="shared" ca="1" si="277"/>
        <v>0.89426357743276008</v>
      </c>
      <c r="M986" s="190">
        <f t="shared" ca="1" si="277"/>
        <v>0.86302548236961518</v>
      </c>
      <c r="N986" s="190">
        <f t="shared" ca="1" si="277"/>
        <v>0.83210751834466079</v>
      </c>
      <c r="O986" s="190">
        <f t="shared" ca="1" si="277"/>
        <v>0.8017371521889054</v>
      </c>
      <c r="P986" s="190">
        <f t="shared" ca="1" si="277"/>
        <v>0.77206836019172453</v>
      </c>
      <c r="Q986" s="190">
        <f t="shared" ca="1" si="277"/>
        <v>0.74320179518647123</v>
      </c>
      <c r="R986" s="190">
        <f t="shared" ca="1" si="277"/>
        <v>0.71519959647414144</v>
      </c>
      <c r="S986" s="190">
        <f t="shared" ca="1" si="277"/>
        <v>0.68809622882064558</v>
      </c>
      <c r="T986" s="190">
        <f t="shared" ca="1" si="277"/>
        <v>0.66190639439159538</v>
      </c>
      <c r="U986" s="190">
        <f t="shared" ca="1" si="277"/>
        <v>0.63663079541737622</v>
      </c>
      <c r="V986" s="190">
        <f t="shared" ca="1" si="277"/>
        <v>0.61226032305779343</v>
      </c>
      <c r="W986" s="187">
        <f t="shared" ca="1" si="277"/>
        <v>0.58877909618795643</v>
      </c>
      <c r="Y986" s="78">
        <f t="shared" ca="1" si="273"/>
        <v>11676897.660247087</v>
      </c>
      <c r="Z986" s="78">
        <f t="shared" ca="1" si="274"/>
        <v>11680958.700178066</v>
      </c>
      <c r="AA986" s="78">
        <f t="shared" ca="1" si="275"/>
        <v>4061.0399309787899</v>
      </c>
    </row>
    <row r="987" spans="1:27" ht="11.25" customHeight="1" x14ac:dyDescent="0.2">
      <c r="A987" s="222">
        <f t="shared" si="276"/>
        <v>977</v>
      </c>
      <c r="B987" s="220">
        <f t="shared" si="265"/>
        <v>1.95E-2</v>
      </c>
      <c r="C987" s="217">
        <f t="shared" si="266"/>
        <v>2.7675000000000004E-3</v>
      </c>
      <c r="D987" s="219">
        <f t="shared" ca="1" si="267"/>
        <v>0.38732495501749087</v>
      </c>
      <c r="E987" s="218">
        <f t="shared" ca="1" si="268"/>
        <v>-0.28629797360010167</v>
      </c>
      <c r="F987" s="187">
        <f t="shared" ca="1" si="269"/>
        <v>-1.4134829893328786E-3</v>
      </c>
      <c r="G987" s="217">
        <f t="shared" ca="1" si="270"/>
        <v>1.3540170106671218E-3</v>
      </c>
      <c r="H987" s="187">
        <f t="shared" ca="1" si="271"/>
        <v>2.0854017010667122E-2</v>
      </c>
      <c r="I987" s="191">
        <f t="shared" ca="1" si="277"/>
        <v>0.98901671159126603</v>
      </c>
      <c r="J987" s="190">
        <f t="shared" ca="1" si="277"/>
        <v>0.96429199892738204</v>
      </c>
      <c r="K987" s="190">
        <f t="shared" ca="1" si="277"/>
        <v>0.93697647163767572</v>
      </c>
      <c r="L987" s="190">
        <f t="shared" ca="1" si="277"/>
        <v>0.90808478692214778</v>
      </c>
      <c r="M987" s="190">
        <f t="shared" ca="1" si="277"/>
        <v>0.87836605337186768</v>
      </c>
      <c r="N987" s="190">
        <f t="shared" ca="1" si="277"/>
        <v>0.84836563278297306</v>
      </c>
      <c r="O987" s="190">
        <f t="shared" ca="1" si="277"/>
        <v>0.81847497343098918</v>
      </c>
      <c r="P987" s="190">
        <f t="shared" ca="1" si="277"/>
        <v>0.78897059886526255</v>
      </c>
      <c r="Q987" s="190">
        <f t="shared" ca="1" si="277"/>
        <v>0.76004399384306087</v>
      </c>
      <c r="R987" s="190">
        <f t="shared" ca="1" si="277"/>
        <v>0.73182418515207848</v>
      </c>
      <c r="S987" s="190">
        <f t="shared" ca="1" si="277"/>
        <v>0.70439462641570005</v>
      </c>
      <c r="T987" s="190">
        <f t="shared" ca="1" si="277"/>
        <v>0.67780572700281161</v>
      </c>
      <c r="U987" s="190">
        <f t="shared" ca="1" si="277"/>
        <v>0.65208409475673124</v>
      </c>
      <c r="V987" s="190">
        <f t="shared" ca="1" si="277"/>
        <v>0.62723932349752054</v>
      </c>
      <c r="W987" s="187">
        <f t="shared" ca="1" si="277"/>
        <v>0.6032689590484307</v>
      </c>
      <c r="Y987" s="78">
        <f t="shared" ca="1" si="273"/>
        <v>11889208.137245897</v>
      </c>
      <c r="Z987" s="78">
        <f t="shared" ca="1" si="274"/>
        <v>11893113.530313186</v>
      </c>
      <c r="AA987" s="78">
        <f t="shared" ca="1" si="275"/>
        <v>3905.3930672891438</v>
      </c>
    </row>
    <row r="988" spans="1:27" ht="11.25" customHeight="1" x14ac:dyDescent="0.2">
      <c r="A988" s="222">
        <f t="shared" si="276"/>
        <v>978</v>
      </c>
      <c r="B988" s="220">
        <f t="shared" si="265"/>
        <v>1.95E-2</v>
      </c>
      <c r="C988" s="217">
        <f t="shared" si="266"/>
        <v>2.7675000000000004E-3</v>
      </c>
      <c r="D988" s="219">
        <f t="shared" ca="1" si="267"/>
        <v>0.68222257862697488</v>
      </c>
      <c r="E988" s="218">
        <f t="shared" ca="1" si="268"/>
        <v>0.47392296412317181</v>
      </c>
      <c r="F988" s="187">
        <f t="shared" ca="1" si="269"/>
        <v>2.3398071583210171E-3</v>
      </c>
      <c r="G988" s="217">
        <f t="shared" ca="1" si="270"/>
        <v>5.1073071583210179E-3</v>
      </c>
      <c r="H988" s="187">
        <f t="shared" ca="1" si="271"/>
        <v>2.4607307158321018E-2</v>
      </c>
      <c r="I988" s="191">
        <f t="shared" ca="1" si="277"/>
        <v>0.98728219985598265</v>
      </c>
      <c r="J988" s="190">
        <f t="shared" ca="1" si="277"/>
        <v>0.95984164520559534</v>
      </c>
      <c r="K988" s="190">
        <f t="shared" ca="1" si="277"/>
        <v>0.93061682242299415</v>
      </c>
      <c r="L988" s="190">
        <f t="shared" ca="1" si="277"/>
        <v>0.90042500287975002</v>
      </c>
      <c r="M988" s="190">
        <f t="shared" ca="1" si="277"/>
        <v>0.86985990604047803</v>
      </c>
      <c r="N988" s="190">
        <f t="shared" ca="1" si="277"/>
        <v>0.83934724281418172</v>
      </c>
      <c r="O988" s="190">
        <f t="shared" ca="1" si="277"/>
        <v>0.80918777678609755</v>
      </c>
      <c r="P988" s="190">
        <f t="shared" ca="1" si="277"/>
        <v>0.7795900976497232</v>
      </c>
      <c r="Q988" s="190">
        <f t="shared" ca="1" si="277"/>
        <v>0.75069524782148755</v>
      </c>
      <c r="R988" s="190">
        <f t="shared" ca="1" si="277"/>
        <v>0.72259505937721302</v>
      </c>
      <c r="S988" s="190">
        <f t="shared" ca="1" si="277"/>
        <v>0.69534571677151091</v>
      </c>
      <c r="T988" s="190">
        <f t="shared" ca="1" si="277"/>
        <v>0.6689777379436328</v>
      </c>
      <c r="U988" s="190">
        <f t="shared" ca="1" si="277"/>
        <v>0.64350329078555224</v>
      </c>
      <c r="V988" s="190">
        <f t="shared" ca="1" si="277"/>
        <v>0.61892153909508574</v>
      </c>
      <c r="W988" s="187">
        <f t="shared" ca="1" si="277"/>
        <v>0.59522253777277523</v>
      </c>
      <c r="Y988" s="78">
        <f t="shared" ca="1" si="273"/>
        <v>11771411.82322206</v>
      </c>
      <c r="Z988" s="78">
        <f t="shared" ca="1" si="274"/>
        <v>11775403.409878323</v>
      </c>
      <c r="AA988" s="78">
        <f t="shared" ca="1" si="275"/>
        <v>3991.5866562630981</v>
      </c>
    </row>
    <row r="989" spans="1:27" ht="11.25" customHeight="1" x14ac:dyDescent="0.2">
      <c r="A989" s="222">
        <f t="shared" si="276"/>
        <v>979</v>
      </c>
      <c r="B989" s="220">
        <f t="shared" si="265"/>
        <v>1.95E-2</v>
      </c>
      <c r="C989" s="217">
        <f t="shared" si="266"/>
        <v>2.7675000000000004E-3</v>
      </c>
      <c r="D989" s="219">
        <f t="shared" ca="1" si="267"/>
        <v>0.23049868224565928</v>
      </c>
      <c r="E989" s="218">
        <f t="shared" ca="1" si="268"/>
        <v>-0.737205540753049</v>
      </c>
      <c r="F989" s="187">
        <f t="shared" ca="1" si="269"/>
        <v>-3.6396607296699736E-3</v>
      </c>
      <c r="G989" s="217">
        <f t="shared" ca="1" si="270"/>
        <v>-8.7216072966997318E-4</v>
      </c>
      <c r="H989" s="187">
        <f t="shared" ca="1" si="271"/>
        <v>1.8627839270330026E-2</v>
      </c>
      <c r="I989" s="191">
        <f t="shared" ca="1" si="277"/>
        <v>0.99004693672808641</v>
      </c>
      <c r="J989" s="190">
        <f t="shared" ca="1" si="277"/>
        <v>0.96694136672052666</v>
      </c>
      <c r="K989" s="190">
        <f t="shared" ca="1" si="277"/>
        <v>0.94076906586287723</v>
      </c>
      <c r="L989" s="190">
        <f t="shared" ca="1" si="277"/>
        <v>0.9126587622933503</v>
      </c>
      <c r="M989" s="190">
        <f t="shared" ca="1" si="277"/>
        <v>0.88345052639168797</v>
      </c>
      <c r="N989" s="190">
        <f t="shared" ca="1" si="277"/>
        <v>0.85376039785734714</v>
      </c>
      <c r="O989" s="190">
        <f t="shared" ca="1" si="277"/>
        <v>0.8240337427492147</v>
      </c>
      <c r="P989" s="190">
        <f t="shared" ca="1" si="277"/>
        <v>0.79458766861221541</v>
      </c>
      <c r="Q989" s="190">
        <f t="shared" ca="1" si="277"/>
        <v>0.76564390119977133</v>
      </c>
      <c r="R989" s="190">
        <f t="shared" ca="1" si="277"/>
        <v>0.73735382501489111</v>
      </c>
      <c r="S989" s="190">
        <f t="shared" ca="1" si="277"/>
        <v>0.70981731783547708</v>
      </c>
      <c r="T989" s="190">
        <f t="shared" ca="1" si="277"/>
        <v>0.68309678785232197</v>
      </c>
      <c r="U989" s="190">
        <f t="shared" ca="1" si="277"/>
        <v>0.6572275636548871</v>
      </c>
      <c r="V989" s="190">
        <f t="shared" ca="1" si="277"/>
        <v>0.63222554407871645</v>
      </c>
      <c r="W989" s="187">
        <f t="shared" ca="1" si="277"/>
        <v>0.60809280686662881</v>
      </c>
      <c r="Y989" s="78">
        <f t="shared" ca="1" si="273"/>
        <v>11959706.213718001</v>
      </c>
      <c r="Z989" s="78">
        <f t="shared" ca="1" si="274"/>
        <v>11963560.246123824</v>
      </c>
      <c r="AA989" s="78">
        <f t="shared" ca="1" si="275"/>
        <v>3854.0324058234692</v>
      </c>
    </row>
    <row r="990" spans="1:27" ht="11.25" customHeight="1" x14ac:dyDescent="0.2">
      <c r="A990" s="222">
        <f t="shared" si="276"/>
        <v>980</v>
      </c>
      <c r="B990" s="220">
        <f t="shared" si="265"/>
        <v>1.95E-2</v>
      </c>
      <c r="C990" s="217">
        <f t="shared" si="266"/>
        <v>2.7675000000000004E-3</v>
      </c>
      <c r="D990" s="219">
        <f t="shared" ca="1" si="267"/>
        <v>0.91736422525573835</v>
      </c>
      <c r="E990" s="218">
        <f t="shared" ca="1" si="268"/>
        <v>1.3875584224561237</v>
      </c>
      <c r="F990" s="187">
        <f t="shared" ca="1" si="269"/>
        <v>6.8505208129304006E-3</v>
      </c>
      <c r="G990" s="217">
        <f t="shared" ca="1" si="270"/>
        <v>9.6180208129304015E-3</v>
      </c>
      <c r="H990" s="187">
        <f t="shared" ca="1" si="271"/>
        <v>2.9118020812930401E-2</v>
      </c>
      <c r="I990" s="191">
        <f t="shared" ca="1" si="277"/>
        <v>0.98520168345101899</v>
      </c>
      <c r="J990" s="190">
        <f t="shared" ca="1" si="277"/>
        <v>0.95452036485579506</v>
      </c>
      <c r="K990" s="190">
        <f t="shared" ca="1" si="277"/>
        <v>0.92303086461233996</v>
      </c>
      <c r="L990" s="190">
        <f t="shared" ca="1" si="277"/>
        <v>0.8913048909819512</v>
      </c>
      <c r="M990" s="190">
        <f t="shared" ca="1" si="277"/>
        <v>0.85974611164940284</v>
      </c>
      <c r="N990" s="190">
        <f t="shared" ca="1" si="277"/>
        <v>0.82863566796015886</v>
      </c>
      <c r="O990" s="190">
        <f t="shared" ca="1" si="277"/>
        <v>0.79816572006604258</v>
      </c>
      <c r="P990" s="190">
        <f t="shared" ca="1" si="277"/>
        <v>0.76846403050842682</v>
      </c>
      <c r="Q990" s="190">
        <f t="shared" ca="1" si="277"/>
        <v>0.73961191698607553</v>
      </c>
      <c r="R990" s="190">
        <f t="shared" ca="1" si="277"/>
        <v>0.71165733274787935</v>
      </c>
      <c r="S990" s="190">
        <f t="shared" ca="1" si="277"/>
        <v>0.68462438145261595</v>
      </c>
      <c r="T990" s="190">
        <f t="shared" ca="1" si="277"/>
        <v>0.65852022932496235</v>
      </c>
      <c r="U990" s="190">
        <f t="shared" ca="1" si="277"/>
        <v>0.63334012037676979</v>
      </c>
      <c r="V990" s="190">
        <f t="shared" ca="1" si="277"/>
        <v>0.60907101046714818</v>
      </c>
      <c r="W990" s="187">
        <f t="shared" ca="1" si="277"/>
        <v>0.58569419643651266</v>
      </c>
      <c r="Y990" s="78">
        <f t="shared" ca="1" si="273"/>
        <v>11631588.521877099</v>
      </c>
      <c r="Z990" s="78">
        <f t="shared" ca="1" si="274"/>
        <v>11635682.937589034</v>
      </c>
      <c r="AA990" s="78">
        <f t="shared" ca="1" si="275"/>
        <v>4094.4157119356096</v>
      </c>
    </row>
    <row r="991" spans="1:27" ht="11.25" customHeight="1" x14ac:dyDescent="0.2">
      <c r="A991" s="222">
        <f t="shared" si="276"/>
        <v>981</v>
      </c>
      <c r="B991" s="220">
        <f t="shared" si="265"/>
        <v>1.95E-2</v>
      </c>
      <c r="C991" s="217">
        <f t="shared" si="266"/>
        <v>2.7675000000000004E-3</v>
      </c>
      <c r="D991" s="219">
        <f t="shared" ca="1" si="267"/>
        <v>0.70132380967449504</v>
      </c>
      <c r="E991" s="218">
        <f t="shared" ca="1" si="268"/>
        <v>0.52821174181506181</v>
      </c>
      <c r="F991" s="187">
        <f t="shared" ca="1" si="269"/>
        <v>2.6078365223232412E-3</v>
      </c>
      <c r="G991" s="217">
        <f t="shared" ca="1" si="270"/>
        <v>5.3753365223232416E-3</v>
      </c>
      <c r="H991" s="187">
        <f t="shared" ca="1" si="271"/>
        <v>2.4875336522323242E-2</v>
      </c>
      <c r="I991" s="191">
        <f t="shared" ref="I991:W1000" ca="1" si="278">I$8*EXP(-$H991*I$9)</f>
        <v>0.98715845161250237</v>
      </c>
      <c r="J991" s="190">
        <f t="shared" ca="1" si="278"/>
        <v>0.9595246241094969</v>
      </c>
      <c r="K991" s="190">
        <f t="shared" ca="1" si="278"/>
        <v>0.93016432296881102</v>
      </c>
      <c r="L991" s="190">
        <f t="shared" ca="1" si="278"/>
        <v>0.89988048181292402</v>
      </c>
      <c r="M991" s="190">
        <f t="shared" ca="1" si="278"/>
        <v>0.86925562715890548</v>
      </c>
      <c r="N991" s="190">
        <f t="shared" ca="1" si="278"/>
        <v>0.8387069026148396</v>
      </c>
      <c r="O991" s="190">
        <f t="shared" ca="1" si="278"/>
        <v>0.80852860664483317</v>
      </c>
      <c r="P991" s="190">
        <f t="shared" ca="1" si="278"/>
        <v>0.77892450122836632</v>
      </c>
      <c r="Q991" s="190">
        <f t="shared" ca="1" si="278"/>
        <v>0.75003205260248051</v>
      </c>
      <c r="R991" s="190">
        <f t="shared" ca="1" si="278"/>
        <v>0.72194046056334249</v>
      </c>
      <c r="S991" s="190">
        <f t="shared" ca="1" si="278"/>
        <v>0.69470398231832808</v>
      </c>
      <c r="T991" s="190">
        <f t="shared" ca="1" si="278"/>
        <v>0.668351731431862</v>
      </c>
      <c r="U991" s="190">
        <f t="shared" ca="1" si="278"/>
        <v>0.64289485712753502</v>
      </c>
      <c r="V991" s="190">
        <f t="shared" ca="1" si="278"/>
        <v>0.61833178789152476</v>
      </c>
      <c r="W991" s="187">
        <f t="shared" ca="1" si="278"/>
        <v>0.59465205080434291</v>
      </c>
      <c r="Y991" s="78">
        <f t="shared" ca="1" si="273"/>
        <v>11763050.440890094</v>
      </c>
      <c r="Z991" s="78">
        <f t="shared" ca="1" si="274"/>
        <v>11767048.16195596</v>
      </c>
      <c r="AA991" s="78">
        <f t="shared" ca="1" si="275"/>
        <v>3997.7210658658296</v>
      </c>
    </row>
    <row r="992" spans="1:27" ht="11.25" customHeight="1" x14ac:dyDescent="0.2">
      <c r="A992" s="222">
        <f t="shared" si="276"/>
        <v>982</v>
      </c>
      <c r="B992" s="220">
        <f t="shared" si="265"/>
        <v>1.95E-2</v>
      </c>
      <c r="C992" s="217">
        <f t="shared" si="266"/>
        <v>2.7675000000000004E-3</v>
      </c>
      <c r="D992" s="219">
        <f t="shared" ca="1" si="267"/>
        <v>0.15124364657419087</v>
      </c>
      <c r="E992" s="218">
        <f t="shared" ca="1" si="268"/>
        <v>-1.0311141496578533</v>
      </c>
      <c r="F992" s="187">
        <f t="shared" ca="1" si="269"/>
        <v>-5.0907182201630997E-3</v>
      </c>
      <c r="G992" s="217">
        <f t="shared" ca="1" si="270"/>
        <v>-2.3232182201630993E-3</v>
      </c>
      <c r="H992" s="187">
        <f t="shared" ca="1" si="271"/>
        <v>1.7176781779836902E-2</v>
      </c>
      <c r="I992" s="191">
        <f t="shared" ca="1" si="278"/>
        <v>0.99071903124480099</v>
      </c>
      <c r="J992" s="190">
        <f t="shared" ca="1" si="278"/>
        <v>0.96867218347428286</v>
      </c>
      <c r="K992" s="190">
        <f t="shared" ca="1" si="278"/>
        <v>0.94324939844805289</v>
      </c>
      <c r="L992" s="190">
        <f t="shared" ca="1" si="278"/>
        <v>0.91565254652310324</v>
      </c>
      <c r="M992" s="190">
        <f t="shared" ca="1" si="278"/>
        <v>0.88678049914084811</v>
      </c>
      <c r="N992" s="190">
        <f t="shared" ca="1" si="278"/>
        <v>0.85729524449566386</v>
      </c>
      <c r="O992" s="190">
        <f t="shared" ca="1" si="278"/>
        <v>0.82767734355782985</v>
      </c>
      <c r="P992" s="190">
        <f t="shared" ca="1" si="278"/>
        <v>0.79827047340280366</v>
      </c>
      <c r="Q992" s="190">
        <f t="shared" ca="1" si="278"/>
        <v>0.76931620107895327</v>
      </c>
      <c r="R992" s="190">
        <f t="shared" ca="1" si="278"/>
        <v>0.7409806039289214</v>
      </c>
      <c r="S992" s="190">
        <f t="shared" ca="1" si="278"/>
        <v>0.71337436640828933</v>
      </c>
      <c r="T992" s="190">
        <f t="shared" ca="1" si="278"/>
        <v>0.68656779900122133</v>
      </c>
      <c r="U992" s="190">
        <f t="shared" ca="1" si="278"/>
        <v>0.66060197785742725</v>
      </c>
      <c r="V992" s="190">
        <f t="shared" ca="1" si="278"/>
        <v>0.63549695965888831</v>
      </c>
      <c r="W992" s="187">
        <f t="shared" ca="1" si="278"/>
        <v>0.61125781217868891</v>
      </c>
      <c r="Y992" s="78">
        <f t="shared" ca="1" si="273"/>
        <v>12005912.440399775</v>
      </c>
      <c r="Z992" s="78">
        <f t="shared" ca="1" si="274"/>
        <v>12009732.909991367</v>
      </c>
      <c r="AA992" s="78">
        <f t="shared" ca="1" si="275"/>
        <v>3820.4695915915072</v>
      </c>
    </row>
    <row r="993" spans="1:27" ht="11.25" customHeight="1" x14ac:dyDescent="0.2">
      <c r="A993" s="222">
        <f t="shared" si="276"/>
        <v>983</v>
      </c>
      <c r="B993" s="220">
        <f t="shared" si="265"/>
        <v>1.95E-2</v>
      </c>
      <c r="C993" s="217">
        <f t="shared" si="266"/>
        <v>2.7675000000000004E-3</v>
      </c>
      <c r="D993" s="219">
        <f t="shared" ca="1" si="267"/>
        <v>0.39249483856679912</v>
      </c>
      <c r="E993" s="218">
        <f t="shared" ca="1" si="268"/>
        <v>-0.27282248154286487</v>
      </c>
      <c r="F993" s="187">
        <f t="shared" ca="1" si="269"/>
        <v>-1.3469530780090922E-3</v>
      </c>
      <c r="G993" s="217">
        <f t="shared" ca="1" si="270"/>
        <v>1.4205469219909083E-3</v>
      </c>
      <c r="H993" s="187">
        <f t="shared" ca="1" si="271"/>
        <v>2.0920546921990909E-2</v>
      </c>
      <c r="I993" s="191">
        <f t="shared" ca="1" si="278"/>
        <v>0.98898593954351421</v>
      </c>
      <c r="J993" s="190">
        <f t="shared" ca="1" si="278"/>
        <v>0.96421293368049799</v>
      </c>
      <c r="K993" s="190">
        <f t="shared" ca="1" si="278"/>
        <v>0.93686336455341657</v>
      </c>
      <c r="L993" s="190">
        <f t="shared" ca="1" si="278"/>
        <v>0.9079484458028636</v>
      </c>
      <c r="M993" s="190">
        <f t="shared" ca="1" si="278"/>
        <v>0.87821455371417922</v>
      </c>
      <c r="N993" s="190">
        <f t="shared" ca="1" si="278"/>
        <v>0.84820493447137457</v>
      </c>
      <c r="O993" s="190">
        <f t="shared" ca="1" si="278"/>
        <v>0.81830942647050853</v>
      </c>
      <c r="P993" s="190">
        <f t="shared" ca="1" si="278"/>
        <v>0.78880334372404648</v>
      </c>
      <c r="Q993" s="190">
        <f t="shared" ca="1" si="278"/>
        <v>0.75987727092993462</v>
      </c>
      <c r="R993" s="190">
        <f t="shared" ca="1" si="278"/>
        <v>0.73165957011978644</v>
      </c>
      <c r="S993" s="190">
        <f t="shared" ca="1" si="278"/>
        <v>0.70423320695528535</v>
      </c>
      <c r="T993" s="190">
        <f t="shared" ca="1" si="278"/>
        <v>0.67764823452864931</v>
      </c>
      <c r="U993" s="190">
        <f t="shared" ca="1" si="278"/>
        <v>0.65193100185911346</v>
      </c>
      <c r="V993" s="190">
        <f t="shared" ca="1" si="278"/>
        <v>0.62709091570766029</v>
      </c>
      <c r="W993" s="187">
        <f t="shared" ca="1" si="278"/>
        <v>0.60312538748424849</v>
      </c>
      <c r="Y993" s="78">
        <f t="shared" ca="1" si="273"/>
        <v>11887108.529545082</v>
      </c>
      <c r="Z993" s="78">
        <f t="shared" ca="1" si="274"/>
        <v>11891015.454963218</v>
      </c>
      <c r="AA993" s="78">
        <f t="shared" ca="1" si="275"/>
        <v>3906.9254181366414</v>
      </c>
    </row>
    <row r="994" spans="1:27" ht="11.25" customHeight="1" x14ac:dyDescent="0.2">
      <c r="A994" s="222">
        <f t="shared" si="276"/>
        <v>984</v>
      </c>
      <c r="B994" s="220">
        <f t="shared" si="265"/>
        <v>1.95E-2</v>
      </c>
      <c r="C994" s="217">
        <f t="shared" si="266"/>
        <v>2.7675000000000004E-3</v>
      </c>
      <c r="D994" s="219">
        <f t="shared" ca="1" si="267"/>
        <v>0.52771513595783737</v>
      </c>
      <c r="E994" s="218">
        <f t="shared" ca="1" si="268"/>
        <v>6.9527519717751979E-2</v>
      </c>
      <c r="F994" s="187">
        <f t="shared" ca="1" si="269"/>
        <v>3.4326462453003481E-4</v>
      </c>
      <c r="G994" s="217">
        <f t="shared" ca="1" si="270"/>
        <v>3.1107646245300351E-3</v>
      </c>
      <c r="H994" s="187">
        <f t="shared" ca="1" si="271"/>
        <v>2.2610764624530034E-2</v>
      </c>
      <c r="I994" s="191">
        <f t="shared" ca="1" si="278"/>
        <v>0.98820448502677449</v>
      </c>
      <c r="J994" s="190">
        <f t="shared" ca="1" si="278"/>
        <v>0.96220642401743028</v>
      </c>
      <c r="K994" s="190">
        <f t="shared" ca="1" si="278"/>
        <v>0.93399441128350558</v>
      </c>
      <c r="L994" s="190">
        <f t="shared" ca="1" si="278"/>
        <v>0.90449150561362257</v>
      </c>
      <c r="M994" s="190">
        <f t="shared" ca="1" si="278"/>
        <v>0.87437439967699959</v>
      </c>
      <c r="N994" s="190">
        <f t="shared" ca="1" si="278"/>
        <v>0.84413252707190167</v>
      </c>
      <c r="O994" s="190">
        <f t="shared" ca="1" si="278"/>
        <v>0.81411485568756081</v>
      </c>
      <c r="P994" s="190">
        <f t="shared" ca="1" si="278"/>
        <v>0.78456603561834026</v>
      </c>
      <c r="Q994" s="190">
        <f t="shared" ca="1" si="278"/>
        <v>0.75565385709011179</v>
      </c>
      <c r="R994" s="190">
        <f t="shared" ca="1" si="278"/>
        <v>0.72748985987855674</v>
      </c>
      <c r="S994" s="190">
        <f t="shared" ca="1" si="278"/>
        <v>0.70014466855467528</v>
      </c>
      <c r="T994" s="190">
        <f t="shared" ca="1" si="278"/>
        <v>0.67365932961162311</v>
      </c>
      <c r="U994" s="190">
        <f t="shared" ca="1" si="278"/>
        <v>0.64805365133117354</v>
      </c>
      <c r="V994" s="190">
        <f t="shared" ca="1" si="278"/>
        <v>0.62333231462942473</v>
      </c>
      <c r="W994" s="187">
        <f t="shared" ca="1" si="278"/>
        <v>0.59948933590502618</v>
      </c>
      <c r="Y994" s="78">
        <f t="shared" ca="1" si="273"/>
        <v>11833907.660996726</v>
      </c>
      <c r="Z994" s="78">
        <f t="shared" ca="1" si="274"/>
        <v>11837853.463297334</v>
      </c>
      <c r="AA994" s="78">
        <f t="shared" ca="1" si="275"/>
        <v>3945.8023006077856</v>
      </c>
    </row>
    <row r="995" spans="1:27" ht="11.25" customHeight="1" x14ac:dyDescent="0.2">
      <c r="A995" s="222">
        <f t="shared" si="276"/>
        <v>985</v>
      </c>
      <c r="B995" s="220">
        <f t="shared" si="265"/>
        <v>1.95E-2</v>
      </c>
      <c r="C995" s="217">
        <f t="shared" si="266"/>
        <v>2.7675000000000004E-3</v>
      </c>
      <c r="D995" s="219">
        <f t="shared" ca="1" si="267"/>
        <v>0.87547040866079662</v>
      </c>
      <c r="E995" s="218">
        <f t="shared" ca="1" si="268"/>
        <v>1.1526375531713402</v>
      </c>
      <c r="F995" s="187">
        <f t="shared" ca="1" si="269"/>
        <v>5.6906919521185952E-3</v>
      </c>
      <c r="G995" s="217">
        <f t="shared" ca="1" si="270"/>
        <v>8.4581919521185961E-3</v>
      </c>
      <c r="H995" s="187">
        <f t="shared" ca="1" si="271"/>
        <v>2.7958191952118596E-2</v>
      </c>
      <c r="I995" s="191">
        <f t="shared" ca="1" si="278"/>
        <v>0.9857362224877122</v>
      </c>
      <c r="J995" s="190">
        <f t="shared" ca="1" si="278"/>
        <v>0.95588578868803376</v>
      </c>
      <c r="K995" s="190">
        <f t="shared" ca="1" si="278"/>
        <v>0.92497549742107044</v>
      </c>
      <c r="L995" s="190">
        <f t="shared" ca="1" si="278"/>
        <v>0.89364106319336323</v>
      </c>
      <c r="M995" s="190">
        <f t="shared" ca="1" si="278"/>
        <v>0.86233536115962062</v>
      </c>
      <c r="N995" s="190">
        <f t="shared" ca="1" si="278"/>
        <v>0.83137678326387898</v>
      </c>
      <c r="O995" s="190">
        <f t="shared" ca="1" si="278"/>
        <v>0.80098537362804756</v>
      </c>
      <c r="P995" s="190">
        <f t="shared" ca="1" si="278"/>
        <v>0.7713095924702158</v>
      </c>
      <c r="Q995" s="190">
        <f t="shared" ca="1" si="278"/>
        <v>0.74244602122720149</v>
      </c>
      <c r="R995" s="190">
        <f t="shared" ca="1" si="278"/>
        <v>0.71445381051415635</v>
      </c>
      <c r="S995" s="190">
        <f t="shared" ca="1" si="278"/>
        <v>0.68736524139244415</v>
      </c>
      <c r="T995" s="190">
        <f t="shared" ca="1" si="278"/>
        <v>0.66119342727954267</v>
      </c>
      <c r="U995" s="190">
        <f t="shared" ca="1" si="278"/>
        <v>0.63593791941979827</v>
      </c>
      <c r="V995" s="190">
        <f t="shared" ca="1" si="278"/>
        <v>0.61158877897168717</v>
      </c>
      <c r="W995" s="187">
        <f t="shared" ca="1" si="278"/>
        <v>0.58812952951567565</v>
      </c>
      <c r="Y995" s="78">
        <f t="shared" ca="1" si="273"/>
        <v>11667360.41063245</v>
      </c>
      <c r="Z995" s="78">
        <f t="shared" ca="1" si="274"/>
        <v>11671428.471870761</v>
      </c>
      <c r="AA995" s="78">
        <f t="shared" ca="1" si="275"/>
        <v>4068.0612383112311</v>
      </c>
    </row>
    <row r="996" spans="1:27" ht="11.25" customHeight="1" x14ac:dyDescent="0.2">
      <c r="A996" s="222">
        <f t="shared" si="276"/>
        <v>986</v>
      </c>
      <c r="B996" s="220">
        <f t="shared" si="265"/>
        <v>1.95E-2</v>
      </c>
      <c r="C996" s="217">
        <f t="shared" si="266"/>
        <v>2.7675000000000004E-3</v>
      </c>
      <c r="D996" s="219">
        <f t="shared" ca="1" si="267"/>
        <v>0.24114277989264865</v>
      </c>
      <c r="E996" s="218">
        <f t="shared" ca="1" si="268"/>
        <v>-0.70263128628630522</v>
      </c>
      <c r="F996" s="187">
        <f t="shared" ca="1" si="269"/>
        <v>-3.46896402531303E-3</v>
      </c>
      <c r="G996" s="217">
        <f t="shared" ca="1" si="270"/>
        <v>-7.0146402531302962E-4</v>
      </c>
      <c r="H996" s="187">
        <f t="shared" ca="1" si="271"/>
        <v>1.8798535974686972E-2</v>
      </c>
      <c r="I996" s="191">
        <f t="shared" ca="1" si="278"/>
        <v>0.98996790414705249</v>
      </c>
      <c r="J996" s="190">
        <f t="shared" ca="1" si="278"/>
        <v>0.96673796364157294</v>
      </c>
      <c r="K996" s="190">
        <f t="shared" ca="1" si="278"/>
        <v>0.94047771836082417</v>
      </c>
      <c r="L996" s="190">
        <f t="shared" ca="1" si="278"/>
        <v>0.91230722935346475</v>
      </c>
      <c r="M996" s="190">
        <f t="shared" ca="1" si="278"/>
        <v>0.88305962439317531</v>
      </c>
      <c r="N996" s="190">
        <f t="shared" ca="1" si="278"/>
        <v>0.85334553166953375</v>
      </c>
      <c r="O996" s="190">
        <f t="shared" ca="1" si="278"/>
        <v>0.82360617964257232</v>
      </c>
      <c r="P996" s="190">
        <f t="shared" ca="1" si="278"/>
        <v>0.79415555634942947</v>
      </c>
      <c r="Q996" s="190">
        <f t="shared" ca="1" si="278"/>
        <v>0.7652130602304269</v>
      </c>
      <c r="R996" s="190">
        <f t="shared" ca="1" si="278"/>
        <v>0.73692835360480258</v>
      </c>
      <c r="S996" s="190">
        <f t="shared" ca="1" si="278"/>
        <v>0.7094000482565751</v>
      </c>
      <c r="T996" s="190">
        <f t="shared" ca="1" si="278"/>
        <v>0.68268962701028224</v>
      </c>
      <c r="U996" s="190">
        <f t="shared" ca="1" si="278"/>
        <v>0.65683174562607305</v>
      </c>
      <c r="V996" s="190">
        <f t="shared" ca="1" si="278"/>
        <v>0.63184181633234704</v>
      </c>
      <c r="W996" s="187">
        <f t="shared" ca="1" si="278"/>
        <v>0.60772156701334068</v>
      </c>
      <c r="Y996" s="78">
        <f t="shared" ca="1" si="273"/>
        <v>11954283.925631473</v>
      </c>
      <c r="Z996" s="78">
        <f t="shared" ca="1" si="274"/>
        <v>11958141.901960794</v>
      </c>
      <c r="AA996" s="78">
        <f t="shared" ca="1" si="275"/>
        <v>3857.9763293210417</v>
      </c>
    </row>
    <row r="997" spans="1:27" ht="11.25" customHeight="1" x14ac:dyDescent="0.2">
      <c r="A997" s="222">
        <f t="shared" si="276"/>
        <v>987</v>
      </c>
      <c r="B997" s="220">
        <f t="shared" si="265"/>
        <v>1.95E-2</v>
      </c>
      <c r="C997" s="217">
        <f t="shared" si="266"/>
        <v>2.7675000000000004E-3</v>
      </c>
      <c r="D997" s="219">
        <f t="shared" ca="1" si="267"/>
        <v>0.63309607009505897</v>
      </c>
      <c r="E997" s="218">
        <f t="shared" ca="1" si="268"/>
        <v>0.34006462662616666</v>
      </c>
      <c r="F997" s="187">
        <f t="shared" ca="1" si="269"/>
        <v>1.6789345693425215E-3</v>
      </c>
      <c r="G997" s="217">
        <f t="shared" ca="1" si="270"/>
        <v>4.4464345693425219E-3</v>
      </c>
      <c r="H997" s="187">
        <f t="shared" ca="1" si="271"/>
        <v>2.394643456934252E-2</v>
      </c>
      <c r="I997" s="191">
        <f t="shared" ca="1" si="278"/>
        <v>0.98758738876128771</v>
      </c>
      <c r="J997" s="190">
        <f t="shared" ca="1" si="278"/>
        <v>0.96062376294614449</v>
      </c>
      <c r="K997" s="190">
        <f t="shared" ca="1" si="278"/>
        <v>0.93173347855709188</v>
      </c>
      <c r="L997" s="190">
        <f t="shared" ca="1" si="278"/>
        <v>0.90176902161716366</v>
      </c>
      <c r="M997" s="190">
        <f t="shared" ca="1" si="278"/>
        <v>0.87135165519076829</v>
      </c>
      <c r="N997" s="190">
        <f t="shared" ca="1" si="278"/>
        <v>0.84092820154598202</v>
      </c>
      <c r="O997" s="190">
        <f t="shared" ca="1" si="278"/>
        <v>0.81081537139419968</v>
      </c>
      <c r="P997" s="190">
        <f t="shared" ca="1" si="278"/>
        <v>0.78123367142347089</v>
      </c>
      <c r="Q997" s="190">
        <f t="shared" ca="1" si="278"/>
        <v>0.7523329765192559</v>
      </c>
      <c r="R997" s="190">
        <f t="shared" ca="1" si="278"/>
        <v>0.72421162264668049</v>
      </c>
      <c r="S997" s="190">
        <f t="shared" ca="1" si="278"/>
        <v>0.69693055762206724</v>
      </c>
      <c r="T997" s="190">
        <f t="shared" ca="1" si="278"/>
        <v>0.67052377124835527</v>
      </c>
      <c r="U997" s="190">
        <f t="shared" ca="1" si="278"/>
        <v>0.64500595021495744</v>
      </c>
      <c r="V997" s="190">
        <f t="shared" ca="1" si="278"/>
        <v>0.62037807675028256</v>
      </c>
      <c r="W997" s="187">
        <f t="shared" ca="1" si="278"/>
        <v>0.59663151122100122</v>
      </c>
      <c r="Y997" s="78">
        <f t="shared" ca="1" si="273"/>
        <v>11792057.017658709</v>
      </c>
      <c r="Z997" s="78">
        <f t="shared" ca="1" si="274"/>
        <v>11796033.46654392</v>
      </c>
      <c r="AA997" s="78">
        <f t="shared" ca="1" si="275"/>
        <v>3976.4488852117211</v>
      </c>
    </row>
    <row r="998" spans="1:27" ht="11.25" customHeight="1" x14ac:dyDescent="0.2">
      <c r="A998" s="222">
        <f t="shared" si="276"/>
        <v>988</v>
      </c>
      <c r="B998" s="220">
        <f t="shared" si="265"/>
        <v>1.95E-2</v>
      </c>
      <c r="C998" s="217">
        <f t="shared" si="266"/>
        <v>2.7675000000000004E-3</v>
      </c>
      <c r="D998" s="219">
        <f t="shared" ca="1" si="267"/>
        <v>0.38462803286189651</v>
      </c>
      <c r="E998" s="218">
        <f t="shared" ca="1" si="268"/>
        <v>-0.29334813360207596</v>
      </c>
      <c r="F998" s="187">
        <f t="shared" ca="1" si="269"/>
        <v>-1.448290365401789E-3</v>
      </c>
      <c r="G998" s="217">
        <f t="shared" ca="1" si="270"/>
        <v>1.3192096345982114E-3</v>
      </c>
      <c r="H998" s="187">
        <f t="shared" ca="1" si="271"/>
        <v>2.0819209634598212E-2</v>
      </c>
      <c r="I998" s="191">
        <f t="shared" ca="1" si="278"/>
        <v>0.98903281141161015</v>
      </c>
      <c r="J998" s="190">
        <f t="shared" ca="1" si="278"/>
        <v>0.96433336717201135</v>
      </c>
      <c r="K998" s="190">
        <f t="shared" ca="1" si="278"/>
        <v>0.93703565287996082</v>
      </c>
      <c r="L998" s="190">
        <f t="shared" ca="1" si="278"/>
        <v>0.90815612655327127</v>
      </c>
      <c r="M998" s="190">
        <f t="shared" ca="1" si="278"/>
        <v>0.87844532596142866</v>
      </c>
      <c r="N998" s="190">
        <f t="shared" ca="1" si="278"/>
        <v>0.84844971967723959</v>
      </c>
      <c r="O998" s="190">
        <f t="shared" ca="1" si="278"/>
        <v>0.81856159827347197</v>
      </c>
      <c r="P998" s="190">
        <f t="shared" ca="1" si="278"/>
        <v>0.7890581181866233</v>
      </c>
      <c r="Q998" s="190">
        <f t="shared" ca="1" si="278"/>
        <v>0.76013123515594805</v>
      </c>
      <c r="R998" s="190">
        <f t="shared" ca="1" si="278"/>
        <v>0.73191032383748511</v>
      </c>
      <c r="S998" s="190">
        <f t="shared" ca="1" si="278"/>
        <v>0.7044790932146936</v>
      </c>
      <c r="T998" s="190">
        <f t="shared" ca="1" si="278"/>
        <v>0.67788813910794909</v>
      </c>
      <c r="U998" s="190">
        <f t="shared" ca="1" si="278"/>
        <v>0.65216420481458892</v>
      </c>
      <c r="V998" s="190">
        <f t="shared" ca="1" si="278"/>
        <v>0.62731698205249087</v>
      </c>
      <c r="W998" s="187">
        <f t="shared" ca="1" si="278"/>
        <v>0.60334408699137332</v>
      </c>
      <c r="Y998" s="78">
        <f t="shared" ca="1" si="273"/>
        <v>11890306.785290146</v>
      </c>
      <c r="Z998" s="78">
        <f t="shared" ca="1" si="274"/>
        <v>11894211.376594704</v>
      </c>
      <c r="AA998" s="78">
        <f t="shared" ca="1" si="275"/>
        <v>3904.591304557398</v>
      </c>
    </row>
    <row r="999" spans="1:27" ht="11.25" customHeight="1" x14ac:dyDescent="0.2">
      <c r="A999" s="222">
        <f t="shared" si="276"/>
        <v>989</v>
      </c>
      <c r="B999" s="220">
        <f t="shared" si="265"/>
        <v>1.95E-2</v>
      </c>
      <c r="C999" s="217">
        <f t="shared" si="266"/>
        <v>2.7675000000000004E-3</v>
      </c>
      <c r="D999" s="219">
        <f t="shared" ca="1" si="267"/>
        <v>0.5858287890119348</v>
      </c>
      <c r="E999" s="218">
        <f t="shared" ca="1" si="268"/>
        <v>0.21682795918803396</v>
      </c>
      <c r="F999" s="187">
        <f t="shared" ca="1" si="269"/>
        <v>1.0705022745013965E-3</v>
      </c>
      <c r="G999" s="217">
        <f t="shared" ca="1" si="270"/>
        <v>3.838002274501397E-3</v>
      </c>
      <c r="H999" s="187">
        <f t="shared" ca="1" si="271"/>
        <v>2.3338002274501397E-2</v>
      </c>
      <c r="I999" s="191">
        <f t="shared" ca="1" si="278"/>
        <v>0.98786844430947574</v>
      </c>
      <c r="J999" s="190">
        <f t="shared" ca="1" si="278"/>
        <v>0.96134438302033642</v>
      </c>
      <c r="K999" s="190">
        <f t="shared" ca="1" si="278"/>
        <v>0.93276271252238407</v>
      </c>
      <c r="L999" s="190">
        <f t="shared" ca="1" si="278"/>
        <v>0.90300816596985101</v>
      </c>
      <c r="M999" s="190">
        <f t="shared" ca="1" si="278"/>
        <v>0.87272729562535956</v>
      </c>
      <c r="N999" s="190">
        <f t="shared" ca="1" si="278"/>
        <v>0.84238634370688514</v>
      </c>
      <c r="O999" s="190">
        <f t="shared" ca="1" si="278"/>
        <v>0.81231671046514231</v>
      </c>
      <c r="P999" s="190">
        <f t="shared" ca="1" si="278"/>
        <v>0.78274989086170377</v>
      </c>
      <c r="Q999" s="190">
        <f t="shared" ca="1" si="278"/>
        <v>0.75384391000733753</v>
      </c>
      <c r="R999" s="190">
        <f t="shared" ca="1" si="278"/>
        <v>0.72570310874461919</v>
      </c>
      <c r="S999" s="190">
        <f t="shared" ca="1" si="278"/>
        <v>0.69839283464893098</v>
      </c>
      <c r="T999" s="190">
        <f t="shared" ca="1" si="278"/>
        <v>0.67195028541153823</v>
      </c>
      <c r="U999" s="190">
        <f t="shared" ca="1" si="278"/>
        <v>0.64639247559885127</v>
      </c>
      <c r="V999" s="190">
        <f t="shared" ca="1" si="278"/>
        <v>0.62172206837840682</v>
      </c>
      <c r="W999" s="187">
        <f t="shared" ca="1" si="278"/>
        <v>0.59793163108305414</v>
      </c>
      <c r="Y999" s="78">
        <f t="shared" ca="1" si="273"/>
        <v>11811100.260353878</v>
      </c>
      <c r="Z999" s="78">
        <f t="shared" ca="1" si="274"/>
        <v>11815062.757430986</v>
      </c>
      <c r="AA999" s="78">
        <f t="shared" ca="1" si="275"/>
        <v>3962.4970771074295</v>
      </c>
    </row>
    <row r="1000" spans="1:27" ht="11.25" customHeight="1" x14ac:dyDescent="0.2">
      <c r="A1000" s="222">
        <f t="shared" si="276"/>
        <v>990</v>
      </c>
      <c r="B1000" s="220">
        <f t="shared" si="265"/>
        <v>1.95E-2</v>
      </c>
      <c r="C1000" s="217">
        <f t="shared" si="266"/>
        <v>2.7675000000000004E-3</v>
      </c>
      <c r="D1000" s="219">
        <f t="shared" ca="1" si="267"/>
        <v>0.86892418301011987</v>
      </c>
      <c r="E1000" s="218">
        <f t="shared" ca="1" si="268"/>
        <v>1.1213200971036958</v>
      </c>
      <c r="F1000" s="187">
        <f t="shared" ca="1" si="269"/>
        <v>5.5360744015150896E-3</v>
      </c>
      <c r="G1000" s="217">
        <f t="shared" ca="1" si="270"/>
        <v>8.3035744015150896E-3</v>
      </c>
      <c r="H1000" s="187">
        <f t="shared" ca="1" si="271"/>
        <v>2.780357440151509E-2</v>
      </c>
      <c r="I1000" s="191">
        <f t="shared" ca="1" si="278"/>
        <v>0.98580750414465768</v>
      </c>
      <c r="J1000" s="190">
        <f t="shared" ca="1" si="278"/>
        <v>0.95606796172707709</v>
      </c>
      <c r="K1000" s="190">
        <f t="shared" ca="1" si="278"/>
        <v>0.92523504700285586</v>
      </c>
      <c r="L1000" s="190">
        <f t="shared" ca="1" si="278"/>
        <v>0.89395296206141572</v>
      </c>
      <c r="M1000" s="190">
        <f t="shared" ca="1" si="278"/>
        <v>0.86268112427081267</v>
      </c>
      <c r="N1000" s="190">
        <f t="shared" ca="1" si="278"/>
        <v>0.83174288747499248</v>
      </c>
      <c r="O1000" s="190">
        <f t="shared" ca="1" si="278"/>
        <v>0.80136201519596062</v>
      </c>
      <c r="P1000" s="190">
        <f t="shared" ca="1" si="278"/>
        <v>0.77168973133206309</v>
      </c>
      <c r="Q1000" s="190">
        <f t="shared" ca="1" si="278"/>
        <v>0.74282465700021805</v>
      </c>
      <c r="R1000" s="190">
        <f t="shared" ca="1" si="278"/>
        <v>0.71482743997949139</v>
      </c>
      <c r="S1000" s="190">
        <f t="shared" ca="1" si="278"/>
        <v>0.68773145518813117</v>
      </c>
      <c r="T1000" s="190">
        <f t="shared" ca="1" si="278"/>
        <v>0.66155061184451269</v>
      </c>
      <c r="U1000" s="190">
        <f t="shared" ca="1" si="278"/>
        <v>0.63628503770177036</v>
      </c>
      <c r="V1000" s="190">
        <f t="shared" ca="1" si="278"/>
        <v>0.6119252096411445</v>
      </c>
      <c r="W1000" s="187">
        <f t="shared" ca="1" si="278"/>
        <v>0.58845494940205767</v>
      </c>
      <c r="Y1000" s="78">
        <f t="shared" ca="1" si="273"/>
        <v>11672138.593967162</v>
      </c>
      <c r="Z1000" s="78">
        <f t="shared" ca="1" si="274"/>
        <v>11676203.137237063</v>
      </c>
      <c r="AA1000" s="78">
        <f t="shared" ca="1" si="275"/>
        <v>4064.5432699006051</v>
      </c>
    </row>
    <row r="1001" spans="1:27" ht="11.25" customHeight="1" x14ac:dyDescent="0.2">
      <c r="A1001" s="222">
        <f t="shared" si="276"/>
        <v>991</v>
      </c>
      <c r="B1001" s="220">
        <f t="shared" si="265"/>
        <v>1.95E-2</v>
      </c>
      <c r="C1001" s="217">
        <f t="shared" si="266"/>
        <v>2.7675000000000004E-3</v>
      </c>
      <c r="D1001" s="219">
        <f t="shared" ca="1" si="267"/>
        <v>0.87218390009044799</v>
      </c>
      <c r="E1001" s="218">
        <f t="shared" ca="1" si="268"/>
        <v>1.1367753756853369</v>
      </c>
      <c r="F1001" s="187">
        <f t="shared" ca="1" si="269"/>
        <v>5.6123787256283451E-3</v>
      </c>
      <c r="G1001" s="217">
        <f t="shared" ca="1" si="270"/>
        <v>8.3798787256283459E-3</v>
      </c>
      <c r="H1001" s="187">
        <f t="shared" ca="1" si="271"/>
        <v>2.7879878725628346E-2</v>
      </c>
      <c r="I1001" s="191">
        <f t="shared" ref="I1001:W1010" ca="1" si="279">I$8*EXP(-$H1001*I$9)</f>
        <v>0.9857723257432589</v>
      </c>
      <c r="J1001" s="190">
        <f t="shared" ca="1" si="279"/>
        <v>0.95597805433042138</v>
      </c>
      <c r="K1001" s="190">
        <f t="shared" ca="1" si="279"/>
        <v>0.9251069492384012</v>
      </c>
      <c r="L1001" s="190">
        <f t="shared" ca="1" si="279"/>
        <v>0.89379902523183452</v>
      </c>
      <c r="M1001" s="190">
        <f t="shared" ca="1" si="279"/>
        <v>0.8625104715933567</v>
      </c>
      <c r="N1001" s="190">
        <f t="shared" ca="1" si="279"/>
        <v>0.83156219356965266</v>
      </c>
      <c r="O1001" s="190">
        <f t="shared" ca="1" si="279"/>
        <v>0.80117611908175579</v>
      </c>
      <c r="P1001" s="190">
        <f t="shared" ca="1" si="279"/>
        <v>0.77150210801066588</v>
      </c>
      <c r="Q1001" s="190">
        <f t="shared" ca="1" si="279"/>
        <v>0.74263777474071313</v>
      </c>
      <c r="R1001" s="190">
        <f t="shared" ca="1" si="279"/>
        <v>0.71464302806454327</v>
      </c>
      <c r="S1001" s="190">
        <f t="shared" ca="1" si="279"/>
        <v>0.68755070296844911</v>
      </c>
      <c r="T1001" s="190">
        <f t="shared" ca="1" si="279"/>
        <v>0.66137431585249284</v>
      </c>
      <c r="U1001" s="190">
        <f t="shared" ca="1" si="279"/>
        <v>0.63611370989261284</v>
      </c>
      <c r="V1001" s="190">
        <f t="shared" ca="1" si="279"/>
        <v>0.61175915675770021</v>
      </c>
      <c r="W1001" s="187">
        <f t="shared" ca="1" si="279"/>
        <v>0.58829433100602868</v>
      </c>
      <c r="Y1001" s="78">
        <f t="shared" ca="1" si="273"/>
        <v>11669780.266081888</v>
      </c>
      <c r="Z1001" s="78">
        <f t="shared" ca="1" si="274"/>
        <v>11673846.545616575</v>
      </c>
      <c r="AA1001" s="78">
        <f t="shared" ca="1" si="275"/>
        <v>4066.2795346863568</v>
      </c>
    </row>
    <row r="1002" spans="1:27" ht="11.25" customHeight="1" x14ac:dyDescent="0.2">
      <c r="A1002" s="222">
        <f t="shared" si="276"/>
        <v>992</v>
      </c>
      <c r="B1002" s="220">
        <f t="shared" si="265"/>
        <v>1.95E-2</v>
      </c>
      <c r="C1002" s="217">
        <f t="shared" si="266"/>
        <v>2.7675000000000004E-3</v>
      </c>
      <c r="D1002" s="219">
        <f t="shared" ca="1" si="267"/>
        <v>0.67621073998781778</v>
      </c>
      <c r="E1002" s="218">
        <f t="shared" ca="1" si="268"/>
        <v>0.45712873156210238</v>
      </c>
      <c r="F1002" s="187">
        <f t="shared" ca="1" si="269"/>
        <v>2.2568922786050695E-3</v>
      </c>
      <c r="G1002" s="217">
        <f t="shared" ca="1" si="270"/>
        <v>5.0243922786050704E-3</v>
      </c>
      <c r="H1002" s="187">
        <f t="shared" ca="1" si="271"/>
        <v>2.4524392278605069E-2</v>
      </c>
      <c r="I1002" s="191">
        <f t="shared" ca="1" si="279"/>
        <v>0.9873204845148652</v>
      </c>
      <c r="J1002" s="190">
        <f t="shared" ca="1" si="279"/>
        <v>0.95993973688798895</v>
      </c>
      <c r="K1002" s="190">
        <f t="shared" ca="1" si="279"/>
        <v>0.9307568476985919</v>
      </c>
      <c r="L1002" s="190">
        <f t="shared" ca="1" si="279"/>
        <v>0.90059351718416303</v>
      </c>
      <c r="M1002" s="190">
        <f t="shared" ca="1" si="279"/>
        <v>0.87004692476501522</v>
      </c>
      <c r="N1002" s="190">
        <f t="shared" ca="1" si="279"/>
        <v>0.83954543103965162</v>
      </c>
      <c r="O1002" s="190">
        <f t="shared" ca="1" si="279"/>
        <v>0.80939179987568355</v>
      </c>
      <c r="P1002" s="190">
        <f t="shared" ca="1" si="279"/>
        <v>0.77979611505671875</v>
      </c>
      <c r="Q1002" s="190">
        <f t="shared" ca="1" si="279"/>
        <v>0.75090052599068413</v>
      </c>
      <c r="R1002" s="190">
        <f t="shared" ca="1" si="279"/>
        <v>0.72279767969099362</v>
      </c>
      <c r="S1002" s="190">
        <f t="shared" ca="1" si="279"/>
        <v>0.69554435734621622</v>
      </c>
      <c r="T1002" s="190">
        <f t="shared" ca="1" si="279"/>
        <v>0.6691715117716156</v>
      </c>
      <c r="U1002" s="190">
        <f t="shared" ca="1" si="279"/>
        <v>0.64369162632022847</v>
      </c>
      <c r="V1002" s="190">
        <f t="shared" ca="1" si="279"/>
        <v>0.61910409251391307</v>
      </c>
      <c r="W1002" s="187">
        <f t="shared" ca="1" si="279"/>
        <v>0.59539912872540257</v>
      </c>
      <c r="Y1002" s="78">
        <f t="shared" ca="1" si="273"/>
        <v>11773999.779381732</v>
      </c>
      <c r="Z1002" s="78">
        <f t="shared" ca="1" si="274"/>
        <v>11777989.467770113</v>
      </c>
      <c r="AA1002" s="78">
        <f t="shared" ca="1" si="275"/>
        <v>3989.6883883811533</v>
      </c>
    </row>
    <row r="1003" spans="1:27" ht="11.25" customHeight="1" x14ac:dyDescent="0.2">
      <c r="A1003" s="222">
        <f t="shared" si="276"/>
        <v>993</v>
      </c>
      <c r="B1003" s="220">
        <f t="shared" si="265"/>
        <v>1.95E-2</v>
      </c>
      <c r="C1003" s="217">
        <f t="shared" si="266"/>
        <v>2.7675000000000004E-3</v>
      </c>
      <c r="D1003" s="219">
        <f t="shared" ca="1" si="267"/>
        <v>4.7031032851827081E-2</v>
      </c>
      <c r="E1003" s="218">
        <f t="shared" ca="1" si="268"/>
        <v>-1.6743488165597928</v>
      </c>
      <c r="F1003" s="187">
        <f t="shared" ca="1" si="269"/>
        <v>-8.2664349337052481E-3</v>
      </c>
      <c r="G1003" s="217">
        <f t="shared" ca="1" si="270"/>
        <v>-5.4989349337052473E-3</v>
      </c>
      <c r="H1003" s="187">
        <f t="shared" ca="1" si="271"/>
        <v>1.4001065066294753E-2</v>
      </c>
      <c r="I1003" s="191">
        <f t="shared" ca="1" si="279"/>
        <v>0.99219153830707385</v>
      </c>
      <c r="J1003" s="190">
        <f t="shared" ca="1" si="279"/>
        <v>0.97247098585340952</v>
      </c>
      <c r="K1003" s="190">
        <f t="shared" ca="1" si="279"/>
        <v>0.94870057939359553</v>
      </c>
      <c r="L1003" s="190">
        <f t="shared" ca="1" si="279"/>
        <v>0.92223891273787839</v>
      </c>
      <c r="M1003" s="190">
        <f t="shared" ca="1" si="279"/>
        <v>0.89411218206388221</v>
      </c>
      <c r="N1003" s="190">
        <f t="shared" ca="1" si="279"/>
        <v>0.86508259399349574</v>
      </c>
      <c r="O1003" s="190">
        <f t="shared" ca="1" si="279"/>
        <v>0.83570786984551837</v>
      </c>
      <c r="P1003" s="190">
        <f t="shared" ca="1" si="279"/>
        <v>0.80639015499746336</v>
      </c>
      <c r="Q1003" s="190">
        <f t="shared" ca="1" si="279"/>
        <v>0.77741479889155973</v>
      </c>
      <c r="R1003" s="190">
        <f t="shared" ca="1" si="279"/>
        <v>0.74898036684804814</v>
      </c>
      <c r="S1003" s="190">
        <f t="shared" ca="1" si="279"/>
        <v>0.72122147520634572</v>
      </c>
      <c r="T1003" s="190">
        <f t="shared" ca="1" si="279"/>
        <v>0.69422595497413775</v>
      </c>
      <c r="U1003" s="190">
        <f t="shared" ca="1" si="279"/>
        <v>0.66804763708693971</v>
      </c>
      <c r="V1003" s="190">
        <f t="shared" ca="1" si="279"/>
        <v>0.6427158118987083</v>
      </c>
      <c r="W1003" s="187">
        <f t="shared" ca="1" si="279"/>
        <v>0.61824219143056958</v>
      </c>
      <c r="Y1003" s="78">
        <f t="shared" ca="1" si="273"/>
        <v>12107743.053528626</v>
      </c>
      <c r="Z1003" s="78">
        <f t="shared" ca="1" si="274"/>
        <v>12111489.860096961</v>
      </c>
      <c r="AA1003" s="78">
        <f t="shared" ca="1" si="275"/>
        <v>3746.8065683357418</v>
      </c>
    </row>
    <row r="1004" spans="1:27" ht="11.25" customHeight="1" x14ac:dyDescent="0.2">
      <c r="A1004" s="222">
        <f t="shared" si="276"/>
        <v>994</v>
      </c>
      <c r="B1004" s="220">
        <f t="shared" si="265"/>
        <v>1.95E-2</v>
      </c>
      <c r="C1004" s="217">
        <f t="shared" si="266"/>
        <v>2.7675000000000004E-3</v>
      </c>
      <c r="D1004" s="219">
        <f t="shared" ca="1" si="267"/>
        <v>0.21154468348694389</v>
      </c>
      <c r="E1004" s="218">
        <f t="shared" ca="1" si="268"/>
        <v>-0.8010730328005945</v>
      </c>
      <c r="F1004" s="187">
        <f t="shared" ca="1" si="269"/>
        <v>-3.9549812066030539E-3</v>
      </c>
      <c r="G1004" s="217">
        <f t="shared" ca="1" si="270"/>
        <v>-1.1874812066030535E-3</v>
      </c>
      <c r="H1004" s="187">
        <f t="shared" ca="1" si="271"/>
        <v>1.8312518793396945E-2</v>
      </c>
      <c r="I1004" s="191">
        <f t="shared" ca="1" si="279"/>
        <v>0.99019294671466906</v>
      </c>
      <c r="J1004" s="190">
        <f t="shared" ca="1" si="279"/>
        <v>0.96731721679020555</v>
      </c>
      <c r="K1004" s="190">
        <f t="shared" ca="1" si="279"/>
        <v>0.94130749660081137</v>
      </c>
      <c r="L1004" s="190">
        <f t="shared" ca="1" si="279"/>
        <v>0.91330848981058754</v>
      </c>
      <c r="M1004" s="190">
        <f t="shared" ca="1" si="279"/>
        <v>0.88417307749268204</v>
      </c>
      <c r="N1004" s="190">
        <f t="shared" ca="1" si="279"/>
        <v>0.8545272923149223</v>
      </c>
      <c r="O1004" s="190">
        <f t="shared" ca="1" si="279"/>
        <v>0.8248241449825664</v>
      </c>
      <c r="P1004" s="190">
        <f t="shared" ca="1" si="279"/>
        <v>0.79538650890724871</v>
      </c>
      <c r="Q1004" s="190">
        <f t="shared" ca="1" si="279"/>
        <v>0.76644041271323404</v>
      </c>
      <c r="R1004" s="190">
        <f t="shared" ca="1" si="279"/>
        <v>0.7381404256593519</v>
      </c>
      <c r="S1004" s="190">
        <f t="shared" ca="1" si="279"/>
        <v>0.71058876704661444</v>
      </c>
      <c r="T1004" s="190">
        <f t="shared" ca="1" si="279"/>
        <v>0.68384955679120274</v>
      </c>
      <c r="U1004" s="190">
        <f t="shared" ca="1" si="279"/>
        <v>0.65795936818927203</v>
      </c>
      <c r="V1004" s="190">
        <f t="shared" ca="1" si="279"/>
        <v>0.63293500034882644</v>
      </c>
      <c r="W1004" s="187">
        <f t="shared" ca="1" si="279"/>
        <v>0.60877917832804884</v>
      </c>
      <c r="Y1004" s="78">
        <f t="shared" ca="1" si="273"/>
        <v>11969729.882690243</v>
      </c>
      <c r="Z1004" s="78">
        <f t="shared" ca="1" si="274"/>
        <v>11973576.627250597</v>
      </c>
      <c r="AA1004" s="78">
        <f t="shared" ca="1" si="275"/>
        <v>3846.7445603534579</v>
      </c>
    </row>
    <row r="1005" spans="1:27" ht="11.25" customHeight="1" x14ac:dyDescent="0.2">
      <c r="A1005" s="222">
        <f t="shared" si="276"/>
        <v>995</v>
      </c>
      <c r="B1005" s="220">
        <f t="shared" si="265"/>
        <v>1.95E-2</v>
      </c>
      <c r="C1005" s="217">
        <f t="shared" si="266"/>
        <v>2.7675000000000004E-3</v>
      </c>
      <c r="D1005" s="219">
        <f t="shared" ca="1" si="267"/>
        <v>0.89693600565527354</v>
      </c>
      <c r="E1005" s="218">
        <f t="shared" ca="1" si="268"/>
        <v>1.2642843389250253</v>
      </c>
      <c r="F1005" s="187">
        <f t="shared" ca="1" si="269"/>
        <v>6.2419037909315208E-3</v>
      </c>
      <c r="G1005" s="217">
        <f t="shared" ca="1" si="270"/>
        <v>9.0094037909315208E-3</v>
      </c>
      <c r="H1005" s="187">
        <f t="shared" ca="1" si="271"/>
        <v>2.8509403790931521E-2</v>
      </c>
      <c r="I1005" s="191">
        <f t="shared" ca="1" si="279"/>
        <v>0.9854821451937662</v>
      </c>
      <c r="J1005" s="190">
        <f t="shared" ca="1" si="279"/>
        <v>0.95523662389420871</v>
      </c>
      <c r="K1005" s="190">
        <f t="shared" ca="1" si="279"/>
        <v>0.92405079502550624</v>
      </c>
      <c r="L1005" s="190">
        <f t="shared" ca="1" si="279"/>
        <v>0.8925300284080897</v>
      </c>
      <c r="M1005" s="190">
        <f t="shared" ca="1" si="279"/>
        <v>0.86110384233484139</v>
      </c>
      <c r="N1005" s="190">
        <f t="shared" ca="1" si="279"/>
        <v>0.83007293188315912</v>
      </c>
      <c r="O1005" s="190">
        <f t="shared" ca="1" si="279"/>
        <v>0.79964408565062273</v>
      </c>
      <c r="P1005" s="190">
        <f t="shared" ca="1" si="279"/>
        <v>0.76995591986582201</v>
      </c>
      <c r="Q1005" s="190">
        <f t="shared" ca="1" si="279"/>
        <v>0.74109775381156084</v>
      </c>
      <c r="R1005" s="190">
        <f t="shared" ca="1" si="279"/>
        <v>0.71312340920737738</v>
      </c>
      <c r="S1005" s="190">
        <f t="shared" ca="1" si="279"/>
        <v>0.68606127464329569</v>
      </c>
      <c r="T1005" s="190">
        <f t="shared" ca="1" si="279"/>
        <v>0.65992163220841127</v>
      </c>
      <c r="U1005" s="190">
        <f t="shared" ca="1" si="279"/>
        <v>0.63470198231605135</v>
      </c>
      <c r="V1005" s="190">
        <f t="shared" ca="1" si="279"/>
        <v>0.61039090743186919</v>
      </c>
      <c r="W1005" s="187">
        <f t="shared" ca="1" si="279"/>
        <v>0.5869708707109027</v>
      </c>
      <c r="Y1005" s="78">
        <f t="shared" ca="1" si="273"/>
        <v>11650344.202585483</v>
      </c>
      <c r="Z1005" s="78">
        <f t="shared" ca="1" si="274"/>
        <v>11654424.796567995</v>
      </c>
      <c r="AA1005" s="78">
        <f t="shared" ca="1" si="275"/>
        <v>4080.5939825121313</v>
      </c>
    </row>
    <row r="1006" spans="1:27" ht="11.25" customHeight="1" x14ac:dyDescent="0.2">
      <c r="A1006" s="222">
        <f t="shared" si="276"/>
        <v>996</v>
      </c>
      <c r="B1006" s="220">
        <f t="shared" si="265"/>
        <v>1.95E-2</v>
      </c>
      <c r="C1006" s="217">
        <f t="shared" si="266"/>
        <v>2.7675000000000004E-3</v>
      </c>
      <c r="D1006" s="219">
        <f t="shared" ca="1" si="267"/>
        <v>0.83402364487532454</v>
      </c>
      <c r="E1006" s="218">
        <f t="shared" ca="1" si="268"/>
        <v>0.97018816218022996</v>
      </c>
      <c r="F1006" s="187">
        <f t="shared" ca="1" si="269"/>
        <v>4.7899202584275507E-3</v>
      </c>
      <c r="G1006" s="217">
        <f t="shared" ca="1" si="270"/>
        <v>7.5574202584275506E-3</v>
      </c>
      <c r="H1006" s="187">
        <f t="shared" ca="1" si="271"/>
        <v>2.7057420258427549E-2</v>
      </c>
      <c r="I1006" s="191">
        <f t="shared" ca="1" si="279"/>
        <v>0.98615156798391213</v>
      </c>
      <c r="J1006" s="190">
        <f t="shared" ca="1" si="279"/>
        <v>0.95694758144447178</v>
      </c>
      <c r="K1006" s="190">
        <f t="shared" ca="1" si="279"/>
        <v>0.92648860680807665</v>
      </c>
      <c r="L1006" s="190">
        <f t="shared" ca="1" si="279"/>
        <v>0.89545965609038625</v>
      </c>
      <c r="M1006" s="190">
        <f t="shared" ca="1" si="279"/>
        <v>0.86435165944855419</v>
      </c>
      <c r="N1006" s="190">
        <f t="shared" ca="1" si="279"/>
        <v>0.83351190251420071</v>
      </c>
      <c r="O1006" s="190">
        <f t="shared" ca="1" si="279"/>
        <v>0.80318210502592835</v>
      </c>
      <c r="P1006" s="190">
        <f t="shared" ca="1" si="279"/>
        <v>0.77352684260441884</v>
      </c>
      <c r="Q1006" s="190">
        <f t="shared" ca="1" si="279"/>
        <v>0.74465459556051516</v>
      </c>
      <c r="R1006" s="190">
        <f t="shared" ca="1" si="279"/>
        <v>0.71663325139309486</v>
      </c>
      <c r="S1006" s="190">
        <f t="shared" ca="1" si="279"/>
        <v>0.68950147610030166</v>
      </c>
      <c r="T1006" s="190">
        <f t="shared" ca="1" si="279"/>
        <v>0.66327702915281261</v>
      </c>
      <c r="U1006" s="190">
        <f t="shared" ca="1" si="279"/>
        <v>0.63796282808173488</v>
      </c>
      <c r="V1006" s="190">
        <f t="shared" ca="1" si="279"/>
        <v>0.61355136178243252</v>
      </c>
      <c r="W1006" s="187">
        <f t="shared" ca="1" si="279"/>
        <v>0.59002789520088916</v>
      </c>
      <c r="Y1006" s="78">
        <f t="shared" ca="1" si="273"/>
        <v>11695228.359191731</v>
      </c>
      <c r="Z1006" s="78">
        <f t="shared" ca="1" si="274"/>
        <v>11699275.910427149</v>
      </c>
      <c r="AA1006" s="78">
        <f t="shared" ca="1" si="275"/>
        <v>4047.5512354187667</v>
      </c>
    </row>
    <row r="1007" spans="1:27" ht="11.25" customHeight="1" x14ac:dyDescent="0.2">
      <c r="A1007" s="222">
        <f t="shared" si="276"/>
        <v>997</v>
      </c>
      <c r="B1007" s="220">
        <f t="shared" si="265"/>
        <v>1.95E-2</v>
      </c>
      <c r="C1007" s="217">
        <f t="shared" si="266"/>
        <v>2.7675000000000004E-3</v>
      </c>
      <c r="D1007" s="219">
        <f t="shared" ca="1" si="267"/>
        <v>0.44097214792652839</v>
      </c>
      <c r="E1007" s="218">
        <f t="shared" ca="1" si="268"/>
        <v>-0.14850492957729036</v>
      </c>
      <c r="F1007" s="187">
        <f t="shared" ca="1" si="269"/>
        <v>-7.3318434339593398E-4</v>
      </c>
      <c r="G1007" s="217">
        <f t="shared" ca="1" si="270"/>
        <v>2.0343156566040663E-3</v>
      </c>
      <c r="H1007" s="187">
        <f t="shared" ca="1" si="271"/>
        <v>2.1534315656604068E-2</v>
      </c>
      <c r="I1007" s="191">
        <f t="shared" ca="1" si="279"/>
        <v>0.98870209854283531</v>
      </c>
      <c r="J1007" s="190">
        <f t="shared" ca="1" si="279"/>
        <v>0.96348382647294073</v>
      </c>
      <c r="K1007" s="190">
        <f t="shared" ca="1" si="279"/>
        <v>0.93582054397889425</v>
      </c>
      <c r="L1007" s="190">
        <f t="shared" ca="1" si="279"/>
        <v>0.9066916020147473</v>
      </c>
      <c r="M1007" s="190">
        <f t="shared" ca="1" si="279"/>
        <v>0.87681813228889027</v>
      </c>
      <c r="N1007" s="190">
        <f t="shared" ca="1" si="279"/>
        <v>0.84672385436157416</v>
      </c>
      <c r="O1007" s="190">
        <f t="shared" ca="1" si="279"/>
        <v>0.81678375882897658</v>
      </c>
      <c r="P1007" s="190">
        <f t="shared" ca="1" si="279"/>
        <v>0.78726201028831055</v>
      </c>
      <c r="Q1007" s="190">
        <f t="shared" ca="1" si="279"/>
        <v>0.75834090009412936</v>
      </c>
      <c r="R1007" s="190">
        <f t="shared" ca="1" si="279"/>
        <v>0.73014266690886498</v>
      </c>
      <c r="S1007" s="190">
        <f t="shared" ca="1" si="279"/>
        <v>0.70274578257691833</v>
      </c>
      <c r="T1007" s="190">
        <f t="shared" ca="1" si="279"/>
        <v>0.67619701967750356</v>
      </c>
      <c r="U1007" s="190">
        <f t="shared" ca="1" si="279"/>
        <v>0.65052034435948358</v>
      </c>
      <c r="V1007" s="190">
        <f t="shared" ca="1" si="279"/>
        <v>0.62572344140613678</v>
      </c>
      <c r="W1007" s="187">
        <f t="shared" ca="1" si="279"/>
        <v>0.60180248499416533</v>
      </c>
      <c r="Y1007" s="78">
        <f t="shared" ca="1" si="273"/>
        <v>11867758.46679437</v>
      </c>
      <c r="Z1007" s="78">
        <f t="shared" ca="1" si="274"/>
        <v>11871679.521494417</v>
      </c>
      <c r="AA1007" s="78">
        <f t="shared" ca="1" si="275"/>
        <v>3921.0547000467777</v>
      </c>
    </row>
    <row r="1008" spans="1:27" ht="11.25" customHeight="1" x14ac:dyDescent="0.2">
      <c r="A1008" s="222">
        <f t="shared" si="276"/>
        <v>998</v>
      </c>
      <c r="B1008" s="220">
        <f t="shared" si="265"/>
        <v>1.95E-2</v>
      </c>
      <c r="C1008" s="217">
        <f t="shared" si="266"/>
        <v>2.7675000000000004E-3</v>
      </c>
      <c r="D1008" s="219">
        <f t="shared" ca="1" si="267"/>
        <v>0.18319768561126204</v>
      </c>
      <c r="E1008" s="218">
        <f t="shared" ca="1" si="268"/>
        <v>-0.90324595825697374</v>
      </c>
      <c r="F1008" s="187">
        <f t="shared" ca="1" si="269"/>
        <v>-4.4594196079194822E-3</v>
      </c>
      <c r="G1008" s="217">
        <f t="shared" ca="1" si="270"/>
        <v>-1.6919196079194817E-3</v>
      </c>
      <c r="H1008" s="187">
        <f t="shared" ca="1" si="271"/>
        <v>1.7808080392080518E-2</v>
      </c>
      <c r="I1008" s="191">
        <f t="shared" ca="1" si="279"/>
        <v>0.99042657303957404</v>
      </c>
      <c r="J1008" s="190">
        <f t="shared" ca="1" si="279"/>
        <v>0.96791879208977583</v>
      </c>
      <c r="K1008" s="190">
        <f t="shared" ca="1" si="279"/>
        <v>0.94216949969791286</v>
      </c>
      <c r="L1008" s="190">
        <f t="shared" ca="1" si="279"/>
        <v>0.91434886261510129</v>
      </c>
      <c r="M1008" s="190">
        <f t="shared" ca="1" si="279"/>
        <v>0.88533021795167788</v>
      </c>
      <c r="N1008" s="190">
        <f t="shared" ca="1" si="279"/>
        <v>0.85575557534976321</v>
      </c>
      <c r="O1008" s="190">
        <f t="shared" ca="1" si="279"/>
        <v>0.82609017902099202</v>
      </c>
      <c r="P1008" s="190">
        <f t="shared" ca="1" si="279"/>
        <v>0.79666613540797471</v>
      </c>
      <c r="Q1008" s="190">
        <f t="shared" ca="1" si="279"/>
        <v>0.76771636677914323</v>
      </c>
      <c r="R1008" s="190">
        <f t="shared" ca="1" si="279"/>
        <v>0.73940054654776155</v>
      </c>
      <c r="S1008" s="190">
        <f t="shared" ca="1" si="279"/>
        <v>0.71182464775730381</v>
      </c>
      <c r="T1008" s="190">
        <f t="shared" ca="1" si="279"/>
        <v>0.685055534996039</v>
      </c>
      <c r="U1008" s="190">
        <f t="shared" ca="1" si="279"/>
        <v>0.65913177771237474</v>
      </c>
      <c r="V1008" s="190">
        <f t="shared" ca="1" si="279"/>
        <v>0.6340716189798421</v>
      </c>
      <c r="W1008" s="187">
        <f t="shared" ca="1" si="279"/>
        <v>0.60987882221143996</v>
      </c>
      <c r="Y1008" s="78">
        <f t="shared" ca="1" si="273"/>
        <v>11985785.150156675</v>
      </c>
      <c r="Z1008" s="78">
        <f t="shared" ca="1" si="274"/>
        <v>11989620.229483141</v>
      </c>
      <c r="AA1008" s="78">
        <f t="shared" ca="1" si="275"/>
        <v>3835.0793264657259</v>
      </c>
    </row>
    <row r="1009" spans="1:27" ht="11.25" customHeight="1" x14ac:dyDescent="0.2">
      <c r="A1009" s="222">
        <f t="shared" si="276"/>
        <v>999</v>
      </c>
      <c r="B1009" s="220">
        <f t="shared" si="265"/>
        <v>1.95E-2</v>
      </c>
      <c r="C1009" s="217">
        <f t="shared" si="266"/>
        <v>2.7675000000000004E-3</v>
      </c>
      <c r="D1009" s="219">
        <f t="shared" ca="1" si="267"/>
        <v>0.72981152822341611</v>
      </c>
      <c r="E1009" s="218">
        <f t="shared" ca="1" si="268"/>
        <v>0.61224307893406793</v>
      </c>
      <c r="F1009" s="187">
        <f t="shared" ca="1" si="269"/>
        <v>3.0227080077725866E-3</v>
      </c>
      <c r="G1009" s="217">
        <f t="shared" ca="1" si="270"/>
        <v>5.7902080077725871E-3</v>
      </c>
      <c r="H1009" s="187">
        <f t="shared" ca="1" si="271"/>
        <v>2.5290208007772586E-2</v>
      </c>
      <c r="I1009" s="191">
        <f t="shared" ca="1" si="279"/>
        <v>0.9869669374468637</v>
      </c>
      <c r="J1009" s="190">
        <f t="shared" ca="1" si="279"/>
        <v>0.95903412681888522</v>
      </c>
      <c r="K1009" s="190">
        <f t="shared" ca="1" si="279"/>
        <v>0.92946435173005515</v>
      </c>
      <c r="L1009" s="190">
        <f t="shared" ca="1" si="279"/>
        <v>0.89903828958793308</v>
      </c>
      <c r="M1009" s="190">
        <f t="shared" ca="1" si="279"/>
        <v>0.86832111670496104</v>
      </c>
      <c r="N1009" s="190">
        <f t="shared" ca="1" si="279"/>
        <v>0.83771670985344959</v>
      </c>
      <c r="O1009" s="190">
        <f t="shared" ca="1" si="279"/>
        <v>0.80750936330932854</v>
      </c>
      <c r="P1009" s="190">
        <f t="shared" ca="1" si="279"/>
        <v>0.77789537263652297</v>
      </c>
      <c r="Q1009" s="190">
        <f t="shared" ca="1" si="279"/>
        <v>0.74900667546992106</v>
      </c>
      <c r="R1009" s="190">
        <f t="shared" ca="1" si="279"/>
        <v>0.72092840345498976</v>
      </c>
      <c r="S1009" s="190">
        <f t="shared" ca="1" si="279"/>
        <v>0.69371183594668262</v>
      </c>
      <c r="T1009" s="190">
        <f t="shared" ca="1" si="279"/>
        <v>0.66738391694444132</v>
      </c>
      <c r="U1009" s="190">
        <f t="shared" ca="1" si="279"/>
        <v>0.64195422218532427</v>
      </c>
      <c r="V1009" s="190">
        <f t="shared" ca="1" si="279"/>
        <v>0.61742004448090415</v>
      </c>
      <c r="W1009" s="187">
        <f t="shared" ca="1" si="279"/>
        <v>0.59377009577908124</v>
      </c>
      <c r="Y1009" s="78">
        <f t="shared" ca="1" si="273"/>
        <v>11750121.462349346</v>
      </c>
      <c r="Z1009" s="78">
        <f t="shared" ca="1" si="274"/>
        <v>11754128.672831357</v>
      </c>
      <c r="AA1009" s="78">
        <f t="shared" ca="1" si="275"/>
        <v>4007.2104820106179</v>
      </c>
    </row>
    <row r="1010" spans="1:27" ht="11.25" customHeight="1" x14ac:dyDescent="0.2">
      <c r="A1010" s="221">
        <f t="shared" si="276"/>
        <v>1000</v>
      </c>
      <c r="B1010" s="220">
        <f t="shared" si="265"/>
        <v>1.95E-2</v>
      </c>
      <c r="C1010" s="217">
        <f t="shared" si="266"/>
        <v>2.7675000000000004E-3</v>
      </c>
      <c r="D1010" s="219">
        <f t="shared" ca="1" si="267"/>
        <v>0.41312414285267962</v>
      </c>
      <c r="E1010" s="218">
        <f t="shared" ca="1" si="268"/>
        <v>-0.21951578416884926</v>
      </c>
      <c r="F1010" s="187">
        <f t="shared" ca="1" si="269"/>
        <v>-1.0837723470796716E-3</v>
      </c>
      <c r="G1010" s="217">
        <f t="shared" ca="1" si="270"/>
        <v>1.6837276529203288E-3</v>
      </c>
      <c r="H1010" s="187">
        <f t="shared" ca="1" si="271"/>
        <v>2.1183727652920328E-2</v>
      </c>
      <c r="I1010" s="191">
        <f t="shared" ca="1" si="279"/>
        <v>0.9888642200718194</v>
      </c>
      <c r="J1010" s="190">
        <f t="shared" ca="1" si="279"/>
        <v>0.96390022888792071</v>
      </c>
      <c r="K1010" s="190">
        <f t="shared" ca="1" si="279"/>
        <v>0.93641606646666598</v>
      </c>
      <c r="L1010" s="190">
        <f t="shared" ca="1" si="279"/>
        <v>0.90740930472909098</v>
      </c>
      <c r="M1010" s="190">
        <f t="shared" ca="1" si="279"/>
        <v>0.87761550357220186</v>
      </c>
      <c r="N1010" s="190">
        <f t="shared" ca="1" si="279"/>
        <v>0.84756953828501158</v>
      </c>
      <c r="O1010" s="190">
        <f t="shared" ca="1" si="279"/>
        <v>0.81765487970584771</v>
      </c>
      <c r="P1010" s="190">
        <f t="shared" ca="1" si="279"/>
        <v>0.7881420590238789</v>
      </c>
      <c r="Q1010" s="190">
        <f t="shared" ca="1" si="279"/>
        <v>0.7592181025615381</v>
      </c>
      <c r="R1010" s="190">
        <f t="shared" ca="1" si="279"/>
        <v>0.7310087446263952</v>
      </c>
      <c r="S1010" s="190">
        <f t="shared" ca="1" si="279"/>
        <v>0.70359502222112613</v>
      </c>
      <c r="T1010" s="190">
        <f t="shared" ca="1" si="279"/>
        <v>0.67702558037976723</v>
      </c>
      <c r="U1010" s="190">
        <f t="shared" ca="1" si="279"/>
        <v>0.65132574527737874</v>
      </c>
      <c r="V1010" s="190">
        <f t="shared" ca="1" si="279"/>
        <v>0.6265041844769077</v>
      </c>
      <c r="W1010" s="187">
        <f t="shared" ca="1" si="279"/>
        <v>0.60255777825302892</v>
      </c>
      <c r="Y1010" s="78">
        <f t="shared" ca="1" si="273"/>
        <v>11878806.958538579</v>
      </c>
      <c r="Z1010" s="78">
        <f t="shared" ca="1" si="274"/>
        <v>11882719.944149049</v>
      </c>
      <c r="AA1010" s="78">
        <f t="shared" ca="1" si="275"/>
        <v>3912.9856104701757</v>
      </c>
    </row>
    <row r="1012" spans="1:27" x14ac:dyDescent="0.2">
      <c r="X1012" s="216" t="s">
        <v>106</v>
      </c>
      <c r="Y1012" s="120">
        <f ca="1">AVERAGE(Y$11:Y$1010)</f>
        <v>11849318.721835332</v>
      </c>
      <c r="Z1012" s="120">
        <f ca="1">AVERAGE(Z$11:Z$1010)</f>
        <v>11853253.654077319</v>
      </c>
      <c r="AA1012" s="72">
        <f ca="1">AVERAGE(AA$11:AA$1010)</f>
        <v>3934.9322419860141</v>
      </c>
    </row>
    <row r="1013" spans="1:27" x14ac:dyDescent="0.2">
      <c r="X1013" s="215" t="s">
        <v>105</v>
      </c>
      <c r="Y1013" s="212"/>
      <c r="Z1013" s="212"/>
      <c r="AA1013" s="211"/>
    </row>
    <row r="1014" spans="1:27" x14ac:dyDescent="0.2">
      <c r="X1014" s="213">
        <v>0.05</v>
      </c>
      <c r="Y1014" s="212">
        <f t="shared" ref="Y1014:AA1032" ca="1" si="280">_xlfn.PERCENTILE.EXC(Y$11:Y$1010,$X1014)</f>
        <v>11589794.991743026</v>
      </c>
      <c r="Z1014" s="212">
        <f t="shared" ca="1" si="280"/>
        <v>11593920.234549524</v>
      </c>
      <c r="AA1014" s="211">
        <f t="shared" ca="1" si="280"/>
        <v>3747.2571774606595</v>
      </c>
    </row>
    <row r="1015" spans="1:27" x14ac:dyDescent="0.2">
      <c r="X1015" s="213">
        <f t="shared" ref="X1015:X1032" si="281">+X1014+5%</f>
        <v>0.1</v>
      </c>
      <c r="Y1015" s="212">
        <f t="shared" ca="1" si="280"/>
        <v>11643265.558215223</v>
      </c>
      <c r="Z1015" s="212">
        <f t="shared" ca="1" si="280"/>
        <v>11647351.367754448</v>
      </c>
      <c r="AA1015" s="211">
        <f t="shared" ca="1" si="280"/>
        <v>3791.7198802113535</v>
      </c>
    </row>
    <row r="1016" spans="1:27" x14ac:dyDescent="0.2">
      <c r="X1016" s="213">
        <f t="shared" si="281"/>
        <v>0.15000000000000002</v>
      </c>
      <c r="Y1016" s="212">
        <f t="shared" ca="1" si="280"/>
        <v>11687240.033838995</v>
      </c>
      <c r="Z1016" s="212">
        <f t="shared" ca="1" si="280"/>
        <v>11691293.462268118</v>
      </c>
      <c r="AA1016" s="211">
        <f t="shared" ca="1" si="280"/>
        <v>3817.8687215786426</v>
      </c>
    </row>
    <row r="1017" spans="1:27" x14ac:dyDescent="0.2">
      <c r="X1017" s="213">
        <f t="shared" si="281"/>
        <v>0.2</v>
      </c>
      <c r="Y1017" s="212">
        <f t="shared" ca="1" si="280"/>
        <v>11719621.183070095</v>
      </c>
      <c r="Z1017" s="212">
        <f t="shared" ca="1" si="280"/>
        <v>11723650.798136238</v>
      </c>
      <c r="AA1017" s="211">
        <f t="shared" ca="1" si="280"/>
        <v>3836.128093419969</v>
      </c>
    </row>
    <row r="1018" spans="1:27" x14ac:dyDescent="0.2">
      <c r="X1018" s="213">
        <f t="shared" si="281"/>
        <v>0.25</v>
      </c>
      <c r="Y1018" s="212">
        <f t="shared" ca="1" si="280"/>
        <v>11749066.896144344</v>
      </c>
      <c r="Z1018" s="212">
        <f t="shared" ca="1" si="280"/>
        <v>11753074.880850354</v>
      </c>
      <c r="AA1018" s="211">
        <f t="shared" ca="1" si="280"/>
        <v>3856.4265425400808</v>
      </c>
    </row>
    <row r="1019" spans="1:27" x14ac:dyDescent="0.2">
      <c r="X1019" s="213">
        <f t="shared" si="281"/>
        <v>0.3</v>
      </c>
      <c r="Y1019" s="212">
        <f t="shared" ca="1" si="280"/>
        <v>11769309.012356235</v>
      </c>
      <c r="Z1019" s="212">
        <f t="shared" ca="1" si="280"/>
        <v>11773302.141569922</v>
      </c>
      <c r="AA1019" s="211">
        <f t="shared" ca="1" si="280"/>
        <v>3878.8348150333391</v>
      </c>
    </row>
    <row r="1020" spans="1:27" x14ac:dyDescent="0.2">
      <c r="X1020" s="213">
        <f t="shared" si="281"/>
        <v>0.35</v>
      </c>
      <c r="Y1020" s="212">
        <f t="shared" ca="1" si="280"/>
        <v>11789527.109183596</v>
      </c>
      <c r="Z1020" s="212">
        <f t="shared" ca="1" si="280"/>
        <v>11793505.412404764</v>
      </c>
      <c r="AA1020" s="211">
        <f t="shared" ca="1" si="280"/>
        <v>3892.5209144761784</v>
      </c>
    </row>
    <row r="1021" spans="1:27" x14ac:dyDescent="0.2">
      <c r="X1021" s="213">
        <f t="shared" si="281"/>
        <v>0.39999999999999997</v>
      </c>
      <c r="Y1021" s="212">
        <f t="shared" ca="1" si="280"/>
        <v>11812962.432875939</v>
      </c>
      <c r="Z1021" s="212">
        <f t="shared" ca="1" si="280"/>
        <v>11816923.566255234</v>
      </c>
      <c r="AA1021" s="211">
        <f t="shared" ca="1" si="280"/>
        <v>3908.9316061601044</v>
      </c>
    </row>
    <row r="1022" spans="1:27" x14ac:dyDescent="0.2">
      <c r="X1022" s="213">
        <f t="shared" si="281"/>
        <v>0.44999999999999996</v>
      </c>
      <c r="Y1022" s="212">
        <f t="shared" ca="1" si="280"/>
        <v>11830070.592873279</v>
      </c>
      <c r="Z1022" s="212">
        <f t="shared" ca="1" si="280"/>
        <v>11834019.202717818</v>
      </c>
      <c r="AA1022" s="211">
        <f t="shared" ca="1" si="280"/>
        <v>3921.2617775516583</v>
      </c>
    </row>
    <row r="1023" spans="1:27" x14ac:dyDescent="0.2">
      <c r="X1023" s="213">
        <f t="shared" si="281"/>
        <v>0.49999999999999994</v>
      </c>
      <c r="Y1023" s="212">
        <f t="shared" ca="1" si="280"/>
        <v>11847388.914740408</v>
      </c>
      <c r="Z1023" s="212">
        <f t="shared" ca="1" si="280"/>
        <v>11851324.856695104</v>
      </c>
      <c r="AA1023" s="211">
        <f t="shared" ca="1" si="280"/>
        <v>3935.941954696551</v>
      </c>
    </row>
    <row r="1024" spans="1:27" x14ac:dyDescent="0.2">
      <c r="X1024" s="213">
        <f t="shared" si="281"/>
        <v>0.54999999999999993</v>
      </c>
      <c r="Y1024" s="212">
        <f t="shared" ca="1" si="280"/>
        <v>11867475.002793033</v>
      </c>
      <c r="Z1024" s="212">
        <f t="shared" ca="1" si="280"/>
        <v>11871396.264570585</v>
      </c>
      <c r="AA1024" s="211">
        <f t="shared" ca="1" si="280"/>
        <v>3948.6098445380107</v>
      </c>
    </row>
    <row r="1025" spans="24:27" x14ac:dyDescent="0.2">
      <c r="X1025" s="213">
        <f t="shared" si="281"/>
        <v>0.6</v>
      </c>
      <c r="Y1025" s="212">
        <f t="shared" ca="1" si="280"/>
        <v>11884359.989908425</v>
      </c>
      <c r="Z1025" s="212">
        <f t="shared" ca="1" si="280"/>
        <v>11888268.921514586</v>
      </c>
      <c r="AA1025" s="211">
        <f t="shared" ca="1" si="280"/>
        <v>3961.1333792965861</v>
      </c>
    </row>
    <row r="1026" spans="24:27" x14ac:dyDescent="0.2">
      <c r="X1026" s="213">
        <f t="shared" si="281"/>
        <v>0.65</v>
      </c>
      <c r="Y1026" s="212">
        <f t="shared" ca="1" si="280"/>
        <v>11906853.680389328</v>
      </c>
      <c r="Z1026" s="212">
        <f t="shared" ca="1" si="280"/>
        <v>11910746.201303804</v>
      </c>
      <c r="AA1026" s="211">
        <f t="shared" ca="1" si="280"/>
        <v>3978.3032211672516</v>
      </c>
    </row>
    <row r="1027" spans="24:27" x14ac:dyDescent="0.2">
      <c r="X1027" s="213">
        <f t="shared" si="281"/>
        <v>0.70000000000000007</v>
      </c>
      <c r="Y1027" s="212">
        <f t="shared" ca="1" si="280"/>
        <v>11925631.532399515</v>
      </c>
      <c r="Z1027" s="212">
        <f t="shared" ca="1" si="280"/>
        <v>11929510.367214549</v>
      </c>
      <c r="AA1027" s="211">
        <f t="shared" ca="1" si="280"/>
        <v>3993.1292136870325</v>
      </c>
    </row>
    <row r="1028" spans="24:27" x14ac:dyDescent="0.2">
      <c r="X1028" s="213">
        <f t="shared" si="281"/>
        <v>0.75000000000000011</v>
      </c>
      <c r="Y1028" s="212">
        <f t="shared" ca="1" si="280"/>
        <v>11956414.466233138</v>
      </c>
      <c r="Z1028" s="212">
        <f t="shared" ca="1" si="280"/>
        <v>11960270.892775677</v>
      </c>
      <c r="AA1028" s="211">
        <f t="shared" ca="1" si="280"/>
        <v>4007.9847060116008</v>
      </c>
    </row>
    <row r="1029" spans="24:27" x14ac:dyDescent="0.2">
      <c r="X1029" s="213">
        <f t="shared" si="281"/>
        <v>0.80000000000000016</v>
      </c>
      <c r="Y1029" s="212">
        <f t="shared" ca="1" si="280"/>
        <v>11984341.139710402</v>
      </c>
      <c r="Z1029" s="212">
        <f t="shared" ca="1" si="280"/>
        <v>11988177.267803822</v>
      </c>
      <c r="AA1029" s="211">
        <f t="shared" ca="1" si="280"/>
        <v>4029.6150661423803</v>
      </c>
    </row>
    <row r="1030" spans="24:27" x14ac:dyDescent="0.2">
      <c r="X1030" s="213">
        <f t="shared" si="281"/>
        <v>0.8500000000000002</v>
      </c>
      <c r="Y1030" s="212">
        <f t="shared" ca="1" si="280"/>
        <v>12009497.864192417</v>
      </c>
      <c r="Z1030" s="212">
        <f t="shared" ca="1" si="280"/>
        <v>12013315.732913995</v>
      </c>
      <c r="AA1030" s="211">
        <f t="shared" ca="1" si="280"/>
        <v>4053.4284291231074</v>
      </c>
    </row>
    <row r="1031" spans="24:27" x14ac:dyDescent="0.2">
      <c r="X1031" s="213">
        <f t="shared" si="281"/>
        <v>0.90000000000000024</v>
      </c>
      <c r="Y1031" s="212">
        <f t="shared" ca="1" si="280"/>
        <v>12045584.917043442</v>
      </c>
      <c r="Z1031" s="212">
        <f t="shared" ca="1" si="280"/>
        <v>12049376.636923652</v>
      </c>
      <c r="AA1031" s="211">
        <f t="shared" ca="1" si="280"/>
        <v>4085.8095392240211</v>
      </c>
    </row>
    <row r="1032" spans="24:27" x14ac:dyDescent="0.2">
      <c r="X1032" s="210">
        <f t="shared" si="281"/>
        <v>0.95000000000000029</v>
      </c>
      <c r="Y1032" s="209">
        <f t="shared" ca="1" si="280"/>
        <v>12107118.289359702</v>
      </c>
      <c r="Z1032" s="209">
        <f t="shared" ca="1" si="280"/>
        <v>12110865.546537163</v>
      </c>
      <c r="AA1032" s="208">
        <f t="shared" ca="1" si="280"/>
        <v>4125.2428064984279</v>
      </c>
    </row>
    <row r="1033" spans="24:27" x14ac:dyDescent="0.2">
      <c r="X1033" s="214" t="s">
        <v>104</v>
      </c>
      <c r="Y1033" s="212"/>
      <c r="Z1033" s="212"/>
      <c r="AA1033" s="211"/>
    </row>
    <row r="1034" spans="24:27" x14ac:dyDescent="0.2">
      <c r="X1034" s="213">
        <v>0.05</v>
      </c>
      <c r="Y1034" s="212">
        <f t="shared" ref="Y1034:AA1052" ca="1" si="282">Y1014-Y$1012</f>
        <v>-259523.73009230569</v>
      </c>
      <c r="Z1034" s="212">
        <f t="shared" ca="1" si="282"/>
        <v>-259333.41952779517</v>
      </c>
      <c r="AA1034" s="211">
        <f t="shared" ca="1" si="282"/>
        <v>-187.67506452535463</v>
      </c>
    </row>
    <row r="1035" spans="24:27" x14ac:dyDescent="0.2">
      <c r="X1035" s="213">
        <f t="shared" ref="X1035:X1052" si="283">+X1034+5%</f>
        <v>0.1</v>
      </c>
      <c r="Y1035" s="212">
        <f t="shared" ca="1" si="282"/>
        <v>-206053.16362010874</v>
      </c>
      <c r="Z1035" s="212">
        <f t="shared" ca="1" si="282"/>
        <v>-205902.28632287122</v>
      </c>
      <c r="AA1035" s="211">
        <f t="shared" ca="1" si="282"/>
        <v>-143.21236177466062</v>
      </c>
    </row>
    <row r="1036" spans="24:27" x14ac:dyDescent="0.2">
      <c r="X1036" s="213">
        <f t="shared" si="283"/>
        <v>0.15000000000000002</v>
      </c>
      <c r="Y1036" s="212">
        <f t="shared" ca="1" si="282"/>
        <v>-162078.68799633719</v>
      </c>
      <c r="Z1036" s="212">
        <f t="shared" ca="1" si="282"/>
        <v>-161960.19180920161</v>
      </c>
      <c r="AA1036" s="211">
        <f t="shared" ca="1" si="282"/>
        <v>-117.06352040737147</v>
      </c>
    </row>
    <row r="1037" spans="24:27" x14ac:dyDescent="0.2">
      <c r="X1037" s="213">
        <f t="shared" si="283"/>
        <v>0.2</v>
      </c>
      <c r="Y1037" s="212">
        <f t="shared" ca="1" si="282"/>
        <v>-129697.53876523674</v>
      </c>
      <c r="Z1037" s="212">
        <f t="shared" ca="1" si="282"/>
        <v>-129602.85594108142</v>
      </c>
      <c r="AA1037" s="211">
        <f t="shared" ca="1" si="282"/>
        <v>-98.804148566045114</v>
      </c>
    </row>
    <row r="1038" spans="24:27" x14ac:dyDescent="0.2">
      <c r="X1038" s="213">
        <f t="shared" si="283"/>
        <v>0.25</v>
      </c>
      <c r="Y1038" s="212">
        <f t="shared" ca="1" si="282"/>
        <v>-100251.82569098845</v>
      </c>
      <c r="Z1038" s="212">
        <f t="shared" ca="1" si="282"/>
        <v>-100178.77322696522</v>
      </c>
      <c r="AA1038" s="211">
        <f t="shared" ca="1" si="282"/>
        <v>-78.50569944593326</v>
      </c>
    </row>
    <row r="1039" spans="24:27" x14ac:dyDescent="0.2">
      <c r="X1039" s="213">
        <f t="shared" si="283"/>
        <v>0.3</v>
      </c>
      <c r="Y1039" s="212">
        <f t="shared" ca="1" si="282"/>
        <v>-80009.709479097277</v>
      </c>
      <c r="Z1039" s="212">
        <f t="shared" ca="1" si="282"/>
        <v>-79951.512507397681</v>
      </c>
      <c r="AA1039" s="211">
        <f t="shared" ca="1" si="282"/>
        <v>-56.09742695267505</v>
      </c>
    </row>
    <row r="1040" spans="24:27" x14ac:dyDescent="0.2">
      <c r="X1040" s="213">
        <f t="shared" si="283"/>
        <v>0.35</v>
      </c>
      <c r="Y1040" s="212">
        <f t="shared" ca="1" si="282"/>
        <v>-59791.612651735544</v>
      </c>
      <c r="Z1040" s="212">
        <f t="shared" ca="1" si="282"/>
        <v>-59748.241672554985</v>
      </c>
      <c r="AA1040" s="211">
        <f t="shared" ca="1" si="282"/>
        <v>-42.411327509835701</v>
      </c>
    </row>
    <row r="1041" spans="24:27" x14ac:dyDescent="0.2">
      <c r="X1041" s="213">
        <f t="shared" si="283"/>
        <v>0.39999999999999997</v>
      </c>
      <c r="Y1041" s="212">
        <f t="shared" ca="1" si="282"/>
        <v>-36356.288959393278</v>
      </c>
      <c r="Z1041" s="212">
        <f t="shared" ca="1" si="282"/>
        <v>-36330.087822085246</v>
      </c>
      <c r="AA1041" s="211">
        <f t="shared" ca="1" si="282"/>
        <v>-26.00063582590974</v>
      </c>
    </row>
    <row r="1042" spans="24:27" x14ac:dyDescent="0.2">
      <c r="X1042" s="213">
        <f t="shared" si="283"/>
        <v>0.44999999999999996</v>
      </c>
      <c r="Y1042" s="212">
        <f t="shared" ca="1" si="282"/>
        <v>-19248.128962052986</v>
      </c>
      <c r="Z1042" s="212">
        <f t="shared" ca="1" si="282"/>
        <v>-19234.451359501109</v>
      </c>
      <c r="AA1042" s="211">
        <f t="shared" ca="1" si="282"/>
        <v>-13.670464434355836</v>
      </c>
    </row>
    <row r="1043" spans="24:27" x14ac:dyDescent="0.2">
      <c r="X1043" s="213">
        <f t="shared" si="283"/>
        <v>0.49999999999999994</v>
      </c>
      <c r="Y1043" s="212">
        <f t="shared" ca="1" si="282"/>
        <v>-1929.8070949241519</v>
      </c>
      <c r="Z1043" s="212">
        <f t="shared" ca="1" si="282"/>
        <v>-1928.7973822150379</v>
      </c>
      <c r="AA1043" s="211">
        <f t="shared" ca="1" si="282"/>
        <v>1.00971271053686</v>
      </c>
    </row>
    <row r="1044" spans="24:27" x14ac:dyDescent="0.2">
      <c r="X1044" s="213">
        <f t="shared" si="283"/>
        <v>0.54999999999999993</v>
      </c>
      <c r="Y1044" s="212">
        <f t="shared" ca="1" si="282"/>
        <v>18156.280957700685</v>
      </c>
      <c r="Z1044" s="212">
        <f t="shared" ca="1" si="282"/>
        <v>18142.610493265092</v>
      </c>
      <c r="AA1044" s="211">
        <f t="shared" ca="1" si="282"/>
        <v>13.677602551996642</v>
      </c>
    </row>
    <row r="1045" spans="24:27" x14ac:dyDescent="0.2">
      <c r="X1045" s="213">
        <f t="shared" si="283"/>
        <v>0.6</v>
      </c>
      <c r="Y1045" s="212">
        <f t="shared" ca="1" si="282"/>
        <v>35041.268073093146</v>
      </c>
      <c r="Z1045" s="212">
        <f t="shared" ca="1" si="282"/>
        <v>35015.267437266186</v>
      </c>
      <c r="AA1045" s="211">
        <f t="shared" ca="1" si="282"/>
        <v>26.201137310571994</v>
      </c>
    </row>
    <row r="1046" spans="24:27" x14ac:dyDescent="0.2">
      <c r="X1046" s="213">
        <f t="shared" si="283"/>
        <v>0.65</v>
      </c>
      <c r="Y1046" s="212">
        <f t="shared" ca="1" si="282"/>
        <v>57534.958553995937</v>
      </c>
      <c r="Z1046" s="212">
        <f t="shared" ca="1" si="282"/>
        <v>57492.547226484865</v>
      </c>
      <c r="AA1046" s="211">
        <f t="shared" ca="1" si="282"/>
        <v>43.370979181237544</v>
      </c>
    </row>
    <row r="1047" spans="24:27" x14ac:dyDescent="0.2">
      <c r="X1047" s="213">
        <f t="shared" si="283"/>
        <v>0.70000000000000007</v>
      </c>
      <c r="Y1047" s="212">
        <f t="shared" ca="1" si="282"/>
        <v>76312.810564182699</v>
      </c>
      <c r="Z1047" s="212">
        <f t="shared" ca="1" si="282"/>
        <v>76256.713137229905</v>
      </c>
      <c r="AA1047" s="211">
        <f t="shared" ca="1" si="282"/>
        <v>58.196971701018356</v>
      </c>
    </row>
    <row r="1048" spans="24:27" x14ac:dyDescent="0.2">
      <c r="X1048" s="213">
        <f t="shared" si="283"/>
        <v>0.75000000000000011</v>
      </c>
      <c r="Y1048" s="212">
        <f t="shared" ca="1" si="282"/>
        <v>107095.744397806</v>
      </c>
      <c r="Z1048" s="212">
        <f t="shared" ca="1" si="282"/>
        <v>107017.23869835772</v>
      </c>
      <c r="AA1048" s="211">
        <f t="shared" ca="1" si="282"/>
        <v>73.052464025586687</v>
      </c>
    </row>
    <row r="1049" spans="24:27" x14ac:dyDescent="0.2">
      <c r="X1049" s="213">
        <f t="shared" si="283"/>
        <v>0.80000000000000016</v>
      </c>
      <c r="Y1049" s="212">
        <f t="shared" ca="1" si="282"/>
        <v>135022.41787507012</v>
      </c>
      <c r="Z1049" s="212">
        <f t="shared" ca="1" si="282"/>
        <v>134923.61372650228</v>
      </c>
      <c r="AA1049" s="211">
        <f t="shared" ca="1" si="282"/>
        <v>94.682824156366223</v>
      </c>
    </row>
    <row r="1050" spans="24:27" x14ac:dyDescent="0.2">
      <c r="X1050" s="213">
        <f t="shared" si="283"/>
        <v>0.8500000000000002</v>
      </c>
      <c r="Y1050" s="212">
        <f t="shared" ca="1" si="282"/>
        <v>160179.1423570849</v>
      </c>
      <c r="Z1050" s="212">
        <f t="shared" ca="1" si="282"/>
        <v>160062.07883667573</v>
      </c>
      <c r="AA1050" s="211">
        <f t="shared" ca="1" si="282"/>
        <v>118.49618713709333</v>
      </c>
    </row>
    <row r="1051" spans="24:27" x14ac:dyDescent="0.2">
      <c r="X1051" s="213">
        <f t="shared" si="283"/>
        <v>0.90000000000000024</v>
      </c>
      <c r="Y1051" s="212">
        <f t="shared" ca="1" si="282"/>
        <v>196266.19520810992</v>
      </c>
      <c r="Z1051" s="212">
        <f t="shared" ca="1" si="282"/>
        <v>196122.98284633271</v>
      </c>
      <c r="AA1051" s="211">
        <f t="shared" ca="1" si="282"/>
        <v>150.87729723800703</v>
      </c>
    </row>
    <row r="1052" spans="24:27" x14ac:dyDescent="0.2">
      <c r="X1052" s="210">
        <f t="shared" si="283"/>
        <v>0.95000000000000029</v>
      </c>
      <c r="Y1052" s="209">
        <f t="shared" ca="1" si="282"/>
        <v>257799.56752436981</v>
      </c>
      <c r="Z1052" s="209">
        <f t="shared" ca="1" si="282"/>
        <v>257611.89245984331</v>
      </c>
      <c r="AA1052" s="208">
        <f t="shared" ca="1" si="282"/>
        <v>190.31056451241375</v>
      </c>
    </row>
    <row r="1053" spans="24:27" x14ac:dyDescent="0.2">
      <c r="X1053" s="210" t="s">
        <v>103</v>
      </c>
      <c r="Y1053" s="209">
        <f ca="1">Y1028-Y1018</f>
        <v>207347.57008879445</v>
      </c>
      <c r="Z1053" s="209">
        <f ca="1">Z1028-Z1018</f>
        <v>207196.01192532293</v>
      </c>
      <c r="AA1053" s="208">
        <f ca="1">AA1028-AA1018</f>
        <v>151.55816347151995</v>
      </c>
    </row>
    <row r="1054" spans="24:27" x14ac:dyDescent="0.2">
      <c r="X1054" s="210" t="s">
        <v>102</v>
      </c>
      <c r="Y1054" s="209">
        <f ca="1">Y1032-Y1014</f>
        <v>517323.2976166755</v>
      </c>
      <c r="Z1054" s="209">
        <f ca="1">Z1032-Z1014</f>
        <v>516945.31198763847</v>
      </c>
      <c r="AA1054" s="208">
        <f ca="1">AA1032-AA1014</f>
        <v>377.98562903776838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H1012"/>
  <sheetViews>
    <sheetView zoomScale="115" zoomScaleNormal="115" workbookViewId="0">
      <pane xSplit="1" ySplit="12" topLeftCell="B13" activePane="bottomRight" state="frozen"/>
      <selection activeCell="F5" sqref="F5"/>
      <selection pane="topRight" activeCell="F5" sqref="F5"/>
      <selection pane="bottomLeft" activeCell="F5" sqref="F5"/>
      <selection pane="bottomRight" activeCell="H10" sqref="H10"/>
    </sheetView>
  </sheetViews>
  <sheetFormatPr defaultColWidth="15.5" defaultRowHeight="11.25" x14ac:dyDescent="0.2"/>
  <cols>
    <col min="1" max="1" width="14.33203125" style="166" bestFit="1" customWidth="1"/>
    <col min="2" max="2" width="10.1640625" style="92" bestFit="1" customWidth="1"/>
    <col min="3" max="3" width="10.83203125" style="92" bestFit="1" customWidth="1"/>
    <col min="4" max="4" width="11" style="92" bestFit="1" customWidth="1"/>
    <col min="5" max="8" width="15.5" style="163" customWidth="1"/>
    <col min="9" max="16384" width="15.5" style="163"/>
  </cols>
  <sheetData>
    <row r="1" spans="1:8" x14ac:dyDescent="0.2">
      <c r="A1" s="163" t="s">
        <v>129</v>
      </c>
      <c r="B1" s="236">
        <v>0.95</v>
      </c>
      <c r="E1" s="163" t="s">
        <v>128</v>
      </c>
      <c r="F1" s="235">
        <v>1</v>
      </c>
      <c r="G1" s="235">
        <v>-1</v>
      </c>
      <c r="H1" s="235">
        <v>-1</v>
      </c>
    </row>
    <row r="3" spans="1:8" x14ac:dyDescent="0.2">
      <c r="F3" s="163" t="s">
        <v>147</v>
      </c>
      <c r="G3" s="163" t="s">
        <v>147</v>
      </c>
      <c r="H3" s="163" t="s">
        <v>147</v>
      </c>
    </row>
    <row r="4" spans="1:8" x14ac:dyDescent="0.2">
      <c r="F4" s="92">
        <f ca="1">AVERAGE(F$13:F$1012)</f>
        <v>-6.3665211200714114E-9</v>
      </c>
      <c r="G4" s="92">
        <f ca="1">AVERAGE(G$13:G$1012)</f>
        <v>7.789582014083863E-9</v>
      </c>
      <c r="H4" s="92">
        <f ca="1">AVERAGE(H$13:H$1012)</f>
        <v>1.5643308870494364E-13</v>
      </c>
    </row>
    <row r="6" spans="1:8" x14ac:dyDescent="0.2">
      <c r="B6" s="163" t="s">
        <v>127</v>
      </c>
      <c r="C6" s="163" t="s">
        <v>127</v>
      </c>
      <c r="D6" s="163" t="s">
        <v>127</v>
      </c>
      <c r="F6" s="163" t="s">
        <v>126</v>
      </c>
      <c r="G6" s="163" t="s">
        <v>126</v>
      </c>
      <c r="H6" s="163" t="s">
        <v>126</v>
      </c>
    </row>
    <row r="7" spans="1:8" x14ac:dyDescent="0.2">
      <c r="B7" s="92">
        <f ca="1">AVERAGE(B$13:B$1012)</f>
        <v>11849318.721835332</v>
      </c>
      <c r="C7" s="92">
        <f ca="1">AVERAGE(C$13:C$1012)</f>
        <v>11853253.654077319</v>
      </c>
      <c r="D7" s="92">
        <f ca="1">AVERAGE(D$13:D$1012)</f>
        <v>3934.9322419860141</v>
      </c>
      <c r="F7" s="92">
        <f ca="1">_xlfn.PERCENTILE.EXC(F$13:F$1012,$B$1)</f>
        <v>257799.56752437001</v>
      </c>
      <c r="G7" s="92">
        <f ca="1">_xlfn.PERCENTILE.EXC(G$13:G$1012,$B$1)</f>
        <v>259333.41952779409</v>
      </c>
      <c r="H7" s="272">
        <f ca="1">_xlfn.PERCENTILE.EXC(H$13:H$1012,$B$1)</f>
        <v>187.67506452535477</v>
      </c>
    </row>
    <row r="8" spans="1:8" x14ac:dyDescent="0.2">
      <c r="F8" s="92"/>
      <c r="G8" s="92"/>
      <c r="H8" s="92"/>
    </row>
    <row r="9" spans="1:8" x14ac:dyDescent="0.2">
      <c r="F9" s="163" t="s">
        <v>125</v>
      </c>
      <c r="G9" s="163" t="s">
        <v>125</v>
      </c>
      <c r="H9" s="163" t="s">
        <v>125</v>
      </c>
    </row>
    <row r="10" spans="1:8" x14ac:dyDescent="0.2">
      <c r="F10" s="92">
        <f ca="1">AVERAGEIFS(F$13:F$1012,F$13:F$1012,"&gt;"&amp;F7)</f>
        <v>331132.30179298704</v>
      </c>
      <c r="G10" s="92">
        <f ca="1">AVERAGEIFS(G$13:G$1012,G$13:G$1012,"&gt;"&amp;G7)</f>
        <v>319171.82440283755</v>
      </c>
      <c r="H10" s="272">
        <f ca="1">AVERAGEIFS(H$13:H$1012,H$13:H$1012,"&gt;"&amp;H7)</f>
        <v>240.33697574070885</v>
      </c>
    </row>
    <row r="11" spans="1:8" x14ac:dyDescent="0.2">
      <c r="A11" s="163"/>
    </row>
    <row r="12" spans="1:8" s="177" customFormat="1" ht="101.25" customHeight="1" x14ac:dyDescent="0.2">
      <c r="A12" s="183" t="s">
        <v>117</v>
      </c>
      <c r="B12" s="224" t="s">
        <v>86</v>
      </c>
      <c r="C12" s="223" t="s">
        <v>85</v>
      </c>
      <c r="D12" s="223" t="s">
        <v>84</v>
      </c>
      <c r="F12" s="234" t="s">
        <v>124</v>
      </c>
      <c r="G12" s="233" t="s">
        <v>123</v>
      </c>
      <c r="H12" s="233" t="s">
        <v>122</v>
      </c>
    </row>
    <row r="13" spans="1:8" ht="11.25" customHeight="1" x14ac:dyDescent="0.2">
      <c r="A13" s="222">
        <v>1</v>
      </c>
      <c r="B13" s="78">
        <f ca="1">'CIR simulation'!Y11</f>
        <v>12074344.719389318</v>
      </c>
      <c r="C13" s="78">
        <f ca="1">'CIR simulation'!Z11</f>
        <v>12078115.638037786</v>
      </c>
      <c r="D13" s="78">
        <f ca="1">'CIR simulation'!AA11</f>
        <v>3770.9186484683305</v>
      </c>
      <c r="F13" s="78">
        <f t="shared" ref="F13:F76" ca="1" si="0">(B13-B$7)*F$1</f>
        <v>225025.99755398557</v>
      </c>
      <c r="G13" s="78">
        <f t="shared" ref="G13:G76" ca="1" si="1">(C13-C$7)*G$1</f>
        <v>-224861.98396046646</v>
      </c>
      <c r="H13" s="78">
        <f t="shared" ref="H13:H76" ca="1" si="2">(D13-D$7)*H$1</f>
        <v>164.0135935176836</v>
      </c>
    </row>
    <row r="14" spans="1:8" ht="11.25" customHeight="1" x14ac:dyDescent="0.2">
      <c r="A14" s="222">
        <v>2</v>
      </c>
      <c r="B14" s="78">
        <f ca="1">'CIR simulation'!Y12</f>
        <v>11851742.029837791</v>
      </c>
      <c r="C14" s="78">
        <f ca="1">'CIR simulation'!Z12</f>
        <v>11855674.78913334</v>
      </c>
      <c r="D14" s="78">
        <f ca="1">'CIR simulation'!AA12</f>
        <v>3932.7592955492437</v>
      </c>
      <c r="F14" s="78">
        <f t="shared" ca="1" si="0"/>
        <v>2423.3080024588853</v>
      </c>
      <c r="G14" s="78">
        <f t="shared" ca="1" si="1"/>
        <v>-2421.135056020692</v>
      </c>
      <c r="H14" s="78">
        <f t="shared" ca="1" si="2"/>
        <v>2.1729464367704168</v>
      </c>
    </row>
    <row r="15" spans="1:8" ht="11.25" customHeight="1" x14ac:dyDescent="0.2">
      <c r="A15" s="222">
        <v>3</v>
      </c>
      <c r="B15" s="78">
        <f ca="1">'CIR simulation'!Y13</f>
        <v>11736609.816135434</v>
      </c>
      <c r="C15" s="78">
        <f ca="1">'CIR simulation'!Z13</f>
        <v>11740626.948714776</v>
      </c>
      <c r="D15" s="78">
        <f ca="1">'CIR simulation'!AA13</f>
        <v>4017.1325793415308</v>
      </c>
      <c r="F15" s="78">
        <f t="shared" ca="1" si="0"/>
        <v>-112708.90569989756</v>
      </c>
      <c r="G15" s="78">
        <f t="shared" ca="1" si="1"/>
        <v>112626.70536254346</v>
      </c>
      <c r="H15" s="78">
        <f t="shared" ca="1" si="2"/>
        <v>-82.200337355516695</v>
      </c>
    </row>
    <row r="16" spans="1:8" ht="11.25" customHeight="1" x14ac:dyDescent="0.2">
      <c r="A16" s="222">
        <v>4</v>
      </c>
      <c r="B16" s="78">
        <f ca="1">'CIR simulation'!Y14</f>
        <v>11687319.772343298</v>
      </c>
      <c r="C16" s="78">
        <f ca="1">'CIR simulation'!Z14</f>
        <v>11691373.142098989</v>
      </c>
      <c r="D16" s="78">
        <f ca="1">'CIR simulation'!AA14</f>
        <v>4053.3697556909174</v>
      </c>
      <c r="F16" s="78">
        <f t="shared" ca="1" si="0"/>
        <v>-161998.94949203357</v>
      </c>
      <c r="G16" s="78">
        <f t="shared" ca="1" si="1"/>
        <v>161880.51197833009</v>
      </c>
      <c r="H16" s="78">
        <f t="shared" ca="1" si="2"/>
        <v>-118.43751370490327</v>
      </c>
    </row>
    <row r="17" spans="1:8" ht="11.25" customHeight="1" x14ac:dyDescent="0.2">
      <c r="A17" s="222">
        <v>5</v>
      </c>
      <c r="B17" s="78">
        <f ca="1">'CIR simulation'!Y15</f>
        <v>12088737.391656306</v>
      </c>
      <c r="C17" s="78">
        <f ca="1">'CIR simulation'!Z15</f>
        <v>12092497.913564231</v>
      </c>
      <c r="D17" s="78">
        <f ca="1">'CIR simulation'!AA15</f>
        <v>3760.5219079256058</v>
      </c>
      <c r="F17" s="78">
        <f t="shared" ca="1" si="0"/>
        <v>239418.66982097365</v>
      </c>
      <c r="G17" s="78">
        <f t="shared" ca="1" si="1"/>
        <v>-239244.25948691182</v>
      </c>
      <c r="H17" s="78">
        <f t="shared" ca="1" si="2"/>
        <v>174.41033406040833</v>
      </c>
    </row>
    <row r="18" spans="1:8" ht="11.25" customHeight="1" x14ac:dyDescent="0.2">
      <c r="A18" s="222">
        <v>6</v>
      </c>
      <c r="B18" s="78">
        <f ca="1">'CIR simulation'!Y16</f>
        <v>11808923.987096114</v>
      </c>
      <c r="C18" s="78">
        <f ca="1">'CIR simulation'!Z16</f>
        <v>11812888.078032164</v>
      </c>
      <c r="D18" s="78">
        <f ca="1">'CIR simulation'!AA16</f>
        <v>3964.090936049819</v>
      </c>
      <c r="F18" s="78">
        <f t="shared" ca="1" si="0"/>
        <v>-40394.734739217907</v>
      </c>
      <c r="G18" s="78">
        <f t="shared" ca="1" si="1"/>
        <v>40365.576045155525</v>
      </c>
      <c r="H18" s="78">
        <f t="shared" ca="1" si="2"/>
        <v>-29.158694063804887</v>
      </c>
    </row>
    <row r="19" spans="1:8" ht="11.25" customHeight="1" x14ac:dyDescent="0.2">
      <c r="A19" s="222">
        <v>7</v>
      </c>
      <c r="B19" s="78">
        <f ca="1">'CIR simulation'!Y17</f>
        <v>12131743.065705469</v>
      </c>
      <c r="C19" s="78">
        <f ca="1">'CIR simulation'!Z17</f>
        <v>12135472.575394742</v>
      </c>
      <c r="D19" s="78">
        <f ca="1">'CIR simulation'!AA17</f>
        <v>3729.5096892733127</v>
      </c>
      <c r="F19" s="78">
        <f t="shared" ca="1" si="0"/>
        <v>282424.34387013689</v>
      </c>
      <c r="G19" s="78">
        <f t="shared" ca="1" si="1"/>
        <v>-282218.92131742276</v>
      </c>
      <c r="H19" s="78">
        <f t="shared" ca="1" si="2"/>
        <v>205.42255271270142</v>
      </c>
    </row>
    <row r="20" spans="1:8" ht="11.25" customHeight="1" x14ac:dyDescent="0.2">
      <c r="A20" s="222">
        <v>8</v>
      </c>
      <c r="B20" s="78">
        <f ca="1">'CIR simulation'!Y18</f>
        <v>12280879.529098136</v>
      </c>
      <c r="C20" s="78">
        <f ca="1">'CIR simulation'!Z18</f>
        <v>12284502.154363422</v>
      </c>
      <c r="D20" s="78">
        <f ca="1">'CIR simulation'!AA18</f>
        <v>3622.6252652853727</v>
      </c>
      <c r="F20" s="78">
        <f t="shared" ca="1" si="0"/>
        <v>431560.80726280436</v>
      </c>
      <c r="G20" s="78">
        <f t="shared" ca="1" si="1"/>
        <v>-431248.50028610229</v>
      </c>
      <c r="H20" s="78">
        <f t="shared" ca="1" si="2"/>
        <v>312.30697670064137</v>
      </c>
    </row>
    <row r="21" spans="1:8" ht="11.25" customHeight="1" x14ac:dyDescent="0.2">
      <c r="A21" s="222">
        <v>9</v>
      </c>
      <c r="B21" s="78">
        <f ca="1">'CIR simulation'!Y19</f>
        <v>11776872.58989596</v>
      </c>
      <c r="C21" s="78">
        <f ca="1">'CIR simulation'!Z19</f>
        <v>11780860.171304977</v>
      </c>
      <c r="D21" s="78">
        <f ca="1">'CIR simulation'!AA19</f>
        <v>3987.5814090166241</v>
      </c>
      <c r="F21" s="78">
        <f t="shared" ca="1" si="0"/>
        <v>-72446.131939372048</v>
      </c>
      <c r="G21" s="78">
        <f t="shared" ca="1" si="1"/>
        <v>72393.482772342861</v>
      </c>
      <c r="H21" s="78">
        <f t="shared" ca="1" si="2"/>
        <v>-52.649167030609988</v>
      </c>
    </row>
    <row r="22" spans="1:8" ht="11.25" customHeight="1" x14ac:dyDescent="0.2">
      <c r="A22" s="222">
        <v>10</v>
      </c>
      <c r="B22" s="78">
        <f ca="1">'CIR simulation'!Y20</f>
        <v>11661322.871013248</v>
      </c>
      <c r="C22" s="78">
        <f ca="1">'CIR simulation'!Z20</f>
        <v>11665395.378218671</v>
      </c>
      <c r="D22" s="78">
        <f ca="1">'CIR simulation'!AA20</f>
        <v>4072.5072054229677</v>
      </c>
      <c r="F22" s="78">
        <f t="shared" ca="1" si="0"/>
        <v>-187995.85082208365</v>
      </c>
      <c r="G22" s="78">
        <f t="shared" ca="1" si="1"/>
        <v>187858.27585864812</v>
      </c>
      <c r="H22" s="78">
        <f t="shared" ca="1" si="2"/>
        <v>-137.57496343695357</v>
      </c>
    </row>
    <row r="23" spans="1:8" ht="11.25" customHeight="1" x14ac:dyDescent="0.2">
      <c r="A23" s="222">
        <v>11</v>
      </c>
      <c r="B23" s="78">
        <f ca="1">'CIR simulation'!Y21</f>
        <v>11894792.169121185</v>
      </c>
      <c r="C23" s="78">
        <f ca="1">'CIR simulation'!Z21</f>
        <v>11898693.487550417</v>
      </c>
      <c r="D23" s="78">
        <f ca="1">'CIR simulation'!AA21</f>
        <v>3901.3184292316437</v>
      </c>
      <c r="F23" s="78">
        <f t="shared" ca="1" si="0"/>
        <v>45473.447285853326</v>
      </c>
      <c r="G23" s="78">
        <f t="shared" ca="1" si="1"/>
        <v>-45439.833473097533</v>
      </c>
      <c r="H23" s="78">
        <f t="shared" ca="1" si="2"/>
        <v>33.613812754370429</v>
      </c>
    </row>
    <row r="24" spans="1:8" ht="11.25" customHeight="1" x14ac:dyDescent="0.2">
      <c r="A24" s="222">
        <v>12</v>
      </c>
      <c r="B24" s="78">
        <f ca="1">'CIR simulation'!Y22</f>
        <v>11856247.763245167</v>
      </c>
      <c r="C24" s="78">
        <f ca="1">'CIR simulation'!Z22</f>
        <v>11860177.228953408</v>
      </c>
      <c r="D24" s="78">
        <f ca="1">'CIR simulation'!AA22</f>
        <v>3929.4657082408667</v>
      </c>
      <c r="F24" s="78">
        <f t="shared" ca="1" si="0"/>
        <v>6929.0414098352194</v>
      </c>
      <c r="G24" s="78">
        <f t="shared" ca="1" si="1"/>
        <v>-6923.574876088649</v>
      </c>
      <c r="H24" s="78">
        <f t="shared" ca="1" si="2"/>
        <v>5.4665337451474443</v>
      </c>
    </row>
    <row r="25" spans="1:8" ht="11.25" customHeight="1" x14ac:dyDescent="0.2">
      <c r="A25" s="222">
        <v>13</v>
      </c>
      <c r="B25" s="78">
        <f ca="1">'CIR simulation'!Y23</f>
        <v>11846446.031650076</v>
      </c>
      <c r="C25" s="78">
        <f ca="1">'CIR simulation'!Z23</f>
        <v>11850382.663049046</v>
      </c>
      <c r="D25" s="78">
        <f ca="1">'CIR simulation'!AA23</f>
        <v>3936.6313989702612</v>
      </c>
      <c r="F25" s="78">
        <f t="shared" ca="1" si="0"/>
        <v>-2872.6901852563024</v>
      </c>
      <c r="G25" s="78">
        <f t="shared" ca="1" si="1"/>
        <v>2870.9910282734782</v>
      </c>
      <c r="H25" s="78">
        <f t="shared" ca="1" si="2"/>
        <v>-1.6991569842471108</v>
      </c>
    </row>
    <row r="26" spans="1:8" ht="11.25" customHeight="1" x14ac:dyDescent="0.2">
      <c r="A26" s="222">
        <v>14</v>
      </c>
      <c r="B26" s="78">
        <f ca="1">'CIR simulation'!Y24</f>
        <v>12009582.029824495</v>
      </c>
      <c r="C26" s="78">
        <f ca="1">'CIR simulation'!Z24</f>
        <v>12013399.837497544</v>
      </c>
      <c r="D26" s="78">
        <f ca="1">'CIR simulation'!AA24</f>
        <v>3817.807673048228</v>
      </c>
      <c r="F26" s="78">
        <f t="shared" ca="1" si="0"/>
        <v>160263.30798916332</v>
      </c>
      <c r="G26" s="78">
        <f t="shared" ca="1" si="1"/>
        <v>-160146.18342022412</v>
      </c>
      <c r="H26" s="78">
        <f t="shared" ca="1" si="2"/>
        <v>117.12456893778608</v>
      </c>
    </row>
    <row r="27" spans="1:8" ht="11.25" customHeight="1" x14ac:dyDescent="0.2">
      <c r="A27" s="222">
        <v>15</v>
      </c>
      <c r="B27" s="78">
        <f ca="1">'CIR simulation'!Y25</f>
        <v>11808882.417139463</v>
      </c>
      <c r="C27" s="78">
        <f ca="1">'CIR simulation'!Z25</f>
        <v>11812846.538521944</v>
      </c>
      <c r="D27" s="78">
        <f ca="1">'CIR simulation'!AA25</f>
        <v>3964.1213824804872</v>
      </c>
      <c r="F27" s="78">
        <f t="shared" ca="1" si="0"/>
        <v>-40436.304695868865</v>
      </c>
      <c r="G27" s="78">
        <f t="shared" ca="1" si="1"/>
        <v>40407.115555375814</v>
      </c>
      <c r="H27" s="78">
        <f t="shared" ca="1" si="2"/>
        <v>-29.189140494473122</v>
      </c>
    </row>
    <row r="28" spans="1:8" ht="11.25" customHeight="1" x14ac:dyDescent="0.2">
      <c r="A28" s="222">
        <v>16</v>
      </c>
      <c r="B28" s="78">
        <f ca="1">'CIR simulation'!Y26</f>
        <v>11543956.529592872</v>
      </c>
      <c r="C28" s="78">
        <f ca="1">'CIR simulation'!Z26</f>
        <v>11548115.623858225</v>
      </c>
      <c r="D28" s="78">
        <f ca="1">'CIR simulation'!AA26</f>
        <v>4159.0942653529346</v>
      </c>
      <c r="F28" s="78">
        <f t="shared" ca="1" si="0"/>
        <v>-305362.19224246033</v>
      </c>
      <c r="G28" s="78">
        <f t="shared" ca="1" si="1"/>
        <v>305138.03021909483</v>
      </c>
      <c r="H28" s="78">
        <f t="shared" ca="1" si="2"/>
        <v>-224.16202336692049</v>
      </c>
    </row>
    <row r="29" spans="1:8" ht="11.25" customHeight="1" x14ac:dyDescent="0.2">
      <c r="A29" s="222">
        <v>17</v>
      </c>
      <c r="B29" s="78">
        <f ca="1">'CIR simulation'!Y27</f>
        <v>11853942.290667005</v>
      </c>
      <c r="C29" s="78">
        <f ca="1">'CIR simulation'!Z27</f>
        <v>11857873.441539159</v>
      </c>
      <c r="D29" s="78">
        <f ca="1">'CIR simulation'!AA27</f>
        <v>3931.1508721541613</v>
      </c>
      <c r="F29" s="78">
        <f t="shared" ca="1" si="0"/>
        <v>4623.568831672892</v>
      </c>
      <c r="G29" s="78">
        <f t="shared" ca="1" si="1"/>
        <v>-4619.7874618396163</v>
      </c>
      <c r="H29" s="78">
        <f t="shared" ca="1" si="2"/>
        <v>3.7813698318527713</v>
      </c>
    </row>
    <row r="30" spans="1:8" ht="11.25" customHeight="1" x14ac:dyDescent="0.2">
      <c r="A30" s="222">
        <v>18</v>
      </c>
      <c r="B30" s="78">
        <f ca="1">'CIR simulation'!Y28</f>
        <v>12016470.654958842</v>
      </c>
      <c r="C30" s="78">
        <f ca="1">'CIR simulation'!Z28</f>
        <v>12020283.467070559</v>
      </c>
      <c r="D30" s="78">
        <f ca="1">'CIR simulation'!AA28</f>
        <v>3812.8121117167175</v>
      </c>
      <c r="F30" s="78">
        <f t="shared" ca="1" si="0"/>
        <v>167151.93312351033</v>
      </c>
      <c r="G30" s="78">
        <f t="shared" ca="1" si="1"/>
        <v>-167029.81299323961</v>
      </c>
      <c r="H30" s="78">
        <f t="shared" ca="1" si="2"/>
        <v>122.12013026929662</v>
      </c>
    </row>
    <row r="31" spans="1:8" ht="11.25" customHeight="1" x14ac:dyDescent="0.2">
      <c r="A31" s="222">
        <v>19</v>
      </c>
      <c r="B31" s="78">
        <f ca="1">'CIR simulation'!Y29</f>
        <v>11986770.704077834</v>
      </c>
      <c r="C31" s="78">
        <f ca="1">'CIR simulation'!Z29</f>
        <v>11990605.067655787</v>
      </c>
      <c r="D31" s="78">
        <f ca="1">'CIR simulation'!AA29</f>
        <v>3834.3635779526085</v>
      </c>
      <c r="F31" s="78">
        <f t="shared" ca="1" si="0"/>
        <v>137451.98224250227</v>
      </c>
      <c r="G31" s="78">
        <f t="shared" ca="1" si="1"/>
        <v>-137351.41357846744</v>
      </c>
      <c r="H31" s="78">
        <f t="shared" ca="1" si="2"/>
        <v>100.56866403340564</v>
      </c>
    </row>
    <row r="32" spans="1:8" ht="11.25" customHeight="1" x14ac:dyDescent="0.2">
      <c r="A32" s="222">
        <v>20</v>
      </c>
      <c r="B32" s="78">
        <f ca="1">'CIR simulation'!Y30</f>
        <v>12141090.430799214</v>
      </c>
      <c r="C32" s="78">
        <f ca="1">'CIR simulation'!Z30</f>
        <v>12144813.21075312</v>
      </c>
      <c r="D32" s="78">
        <f ca="1">'CIR simulation'!AA30</f>
        <v>3722.7799539063126</v>
      </c>
      <c r="F32" s="78">
        <f t="shared" ca="1" si="0"/>
        <v>291771.70896388218</v>
      </c>
      <c r="G32" s="78">
        <f t="shared" ca="1" si="1"/>
        <v>-291559.55667580105</v>
      </c>
      <c r="H32" s="78">
        <f t="shared" ca="1" si="2"/>
        <v>212.15228807970152</v>
      </c>
    </row>
    <row r="33" spans="1:8" ht="11.25" customHeight="1" x14ac:dyDescent="0.2">
      <c r="A33" s="222">
        <v>21</v>
      </c>
      <c r="B33" s="78">
        <f ca="1">'CIR simulation'!Y31</f>
        <v>11668580.498815058</v>
      </c>
      <c r="C33" s="78">
        <f ca="1">'CIR simulation'!Z31</f>
        <v>11672647.661702808</v>
      </c>
      <c r="D33" s="78">
        <f ca="1">'CIR simulation'!AA31</f>
        <v>4067.1628877501935</v>
      </c>
      <c r="F33" s="78">
        <f t="shared" ca="1" si="0"/>
        <v>-180738.22302027419</v>
      </c>
      <c r="G33" s="78">
        <f t="shared" ca="1" si="1"/>
        <v>180605.99237451144</v>
      </c>
      <c r="H33" s="78">
        <f t="shared" ca="1" si="2"/>
        <v>-132.23064576417937</v>
      </c>
    </row>
    <row r="34" spans="1:8" ht="11.25" customHeight="1" x14ac:dyDescent="0.2">
      <c r="A34" s="222">
        <v>22</v>
      </c>
      <c r="B34" s="78">
        <f ca="1">'CIR simulation'!Y32</f>
        <v>11787642.188473444</v>
      </c>
      <c r="C34" s="78">
        <f ca="1">'CIR simulation'!Z32</f>
        <v>11791621.873400426</v>
      </c>
      <c r="D34" s="78">
        <f ca="1">'CIR simulation'!AA32</f>
        <v>3979.6849269811064</v>
      </c>
      <c r="F34" s="78">
        <f t="shared" ca="1" si="0"/>
        <v>-61676.533361887559</v>
      </c>
      <c r="G34" s="78">
        <f t="shared" ca="1" si="1"/>
        <v>61631.78067689389</v>
      </c>
      <c r="H34" s="78">
        <f t="shared" ca="1" si="2"/>
        <v>-44.752684995092295</v>
      </c>
    </row>
    <row r="35" spans="1:8" ht="11.25" customHeight="1" x14ac:dyDescent="0.2">
      <c r="A35" s="222">
        <v>23</v>
      </c>
      <c r="B35" s="78">
        <f ca="1">'CIR simulation'!Y33</f>
        <v>11946472.003958788</v>
      </c>
      <c r="C35" s="78">
        <f ca="1">'CIR simulation'!Z33</f>
        <v>11950335.664248135</v>
      </c>
      <c r="D35" s="78">
        <f ca="1">'CIR simulation'!AA33</f>
        <v>3863.6602893471718</v>
      </c>
      <c r="F35" s="78">
        <f t="shared" ca="1" si="0"/>
        <v>97153.282123455778</v>
      </c>
      <c r="G35" s="78">
        <f t="shared" ca="1" si="1"/>
        <v>-97082.010170815513</v>
      </c>
      <c r="H35" s="78">
        <f t="shared" ca="1" si="2"/>
        <v>71.271952638842322</v>
      </c>
    </row>
    <row r="36" spans="1:8" ht="11.25" customHeight="1" x14ac:dyDescent="0.2">
      <c r="A36" s="222">
        <v>24</v>
      </c>
      <c r="B36" s="78">
        <f ca="1">'CIR simulation'!Y34</f>
        <v>11881686.934953205</v>
      </c>
      <c r="C36" s="78">
        <f ca="1">'CIR simulation'!Z34</f>
        <v>11885597.81789837</v>
      </c>
      <c r="D36" s="78">
        <f ca="1">'CIR simulation'!AA34</f>
        <v>3910.8829451650381</v>
      </c>
      <c r="F36" s="78">
        <f t="shared" ca="1" si="0"/>
        <v>32368.213117873296</v>
      </c>
      <c r="G36" s="78">
        <f t="shared" ca="1" si="1"/>
        <v>-32344.163821050897</v>
      </c>
      <c r="H36" s="78">
        <f t="shared" ca="1" si="2"/>
        <v>24.049296820975997</v>
      </c>
    </row>
    <row r="37" spans="1:8" ht="11.25" customHeight="1" x14ac:dyDescent="0.2">
      <c r="A37" s="222">
        <v>25</v>
      </c>
      <c r="B37" s="78">
        <f ca="1">'CIR simulation'!Y35</f>
        <v>11806353.923745371</v>
      </c>
      <c r="C37" s="78">
        <f ca="1">'CIR simulation'!Z35</f>
        <v>11810319.897132471</v>
      </c>
      <c r="D37" s="78">
        <f ca="1">'CIR simulation'!AA35</f>
        <v>3965.9733870998025</v>
      </c>
      <c r="F37" s="78">
        <f t="shared" ca="1" si="0"/>
        <v>-42964.79808996059</v>
      </c>
      <c r="G37" s="78">
        <f t="shared" ca="1" si="1"/>
        <v>42933.756944848225</v>
      </c>
      <c r="H37" s="78">
        <f t="shared" ca="1" si="2"/>
        <v>-31.041145113788389</v>
      </c>
    </row>
    <row r="38" spans="1:8" ht="11.25" customHeight="1" x14ac:dyDescent="0.2">
      <c r="A38" s="222">
        <v>26</v>
      </c>
      <c r="B38" s="78">
        <f ca="1">'CIR simulation'!Y36</f>
        <v>11969442.443283284</v>
      </c>
      <c r="C38" s="78">
        <f ca="1">'CIR simulation'!Z36</f>
        <v>11973289.39677746</v>
      </c>
      <c r="D38" s="78">
        <f ca="1">'CIR simulation'!AA36</f>
        <v>3846.9534941762686</v>
      </c>
      <c r="F38" s="78">
        <f t="shared" ca="1" si="0"/>
        <v>120123.72144795209</v>
      </c>
      <c r="G38" s="78">
        <f t="shared" ca="1" si="1"/>
        <v>-120035.74270014092</v>
      </c>
      <c r="H38" s="78">
        <f t="shared" ca="1" si="2"/>
        <v>87.978747809745528</v>
      </c>
    </row>
    <row r="39" spans="1:8" ht="11.25" customHeight="1" x14ac:dyDescent="0.2">
      <c r="A39" s="222">
        <v>27</v>
      </c>
      <c r="B39" s="78">
        <f ca="1">'CIR simulation'!Y37</f>
        <v>11902203.130944565</v>
      </c>
      <c r="C39" s="78">
        <f ca="1">'CIR simulation'!Z37</f>
        <v>11906099.043307383</v>
      </c>
      <c r="D39" s="78">
        <f ca="1">'CIR simulation'!AA37</f>
        <v>3895.9123628176749</v>
      </c>
      <c r="F39" s="78">
        <f t="shared" ca="1" si="0"/>
        <v>52884.409109232947</v>
      </c>
      <c r="G39" s="78">
        <f t="shared" ca="1" si="1"/>
        <v>-52845.389230063185</v>
      </c>
      <c r="H39" s="78">
        <f t="shared" ca="1" si="2"/>
        <v>39.01987916833923</v>
      </c>
    </row>
    <row r="40" spans="1:8" ht="11.25" customHeight="1" x14ac:dyDescent="0.2">
      <c r="A40" s="222">
        <v>28</v>
      </c>
      <c r="B40" s="78">
        <f ca="1">'CIR simulation'!Y38</f>
        <v>11724903.474438258</v>
      </c>
      <c r="C40" s="78">
        <f ca="1">'CIR simulation'!Z38</f>
        <v>11728929.207476754</v>
      </c>
      <c r="D40" s="78">
        <f ca="1">'CIR simulation'!AA38</f>
        <v>4025.7330384962261</v>
      </c>
      <c r="F40" s="78">
        <f t="shared" ca="1" si="0"/>
        <v>-124415.24739707448</v>
      </c>
      <c r="G40" s="78">
        <f t="shared" ca="1" si="1"/>
        <v>124324.44660056569</v>
      </c>
      <c r="H40" s="78">
        <f t="shared" ca="1" si="2"/>
        <v>-90.800796510211967</v>
      </c>
    </row>
    <row r="41" spans="1:8" ht="11.25" customHeight="1" x14ac:dyDescent="0.2">
      <c r="A41" s="222">
        <v>29</v>
      </c>
      <c r="B41" s="78">
        <f ca="1">'CIR simulation'!Y39</f>
        <v>11875798.534500469</v>
      </c>
      <c r="C41" s="78">
        <f ca="1">'CIR simulation'!Z39</f>
        <v>11879713.716856735</v>
      </c>
      <c r="D41" s="78">
        <f ca="1">'CIR simulation'!AA39</f>
        <v>3915.1823562663049</v>
      </c>
      <c r="F41" s="78">
        <f t="shared" ca="1" si="0"/>
        <v>26479.812665136531</v>
      </c>
      <c r="G41" s="78">
        <f t="shared" ca="1" si="1"/>
        <v>-26460.062779415399</v>
      </c>
      <c r="H41" s="78">
        <f t="shared" ca="1" si="2"/>
        <v>19.749885719709255</v>
      </c>
    </row>
    <row r="42" spans="1:8" ht="11.25" customHeight="1" x14ac:dyDescent="0.2">
      <c r="A42" s="222">
        <v>30</v>
      </c>
      <c r="B42" s="78">
        <f ca="1">'CIR simulation'!Y40</f>
        <v>12003974.906311395</v>
      </c>
      <c r="C42" s="78">
        <f ca="1">'CIR simulation'!Z40</f>
        <v>12007796.78160413</v>
      </c>
      <c r="D42" s="78">
        <f ca="1">'CIR simulation'!AA40</f>
        <v>3821.8752927351743</v>
      </c>
      <c r="F42" s="78">
        <f t="shared" ca="1" si="0"/>
        <v>154656.18447606266</v>
      </c>
      <c r="G42" s="78">
        <f t="shared" ca="1" si="1"/>
        <v>-154543.12752681039</v>
      </c>
      <c r="H42" s="78">
        <f t="shared" ca="1" si="2"/>
        <v>113.05694925083981</v>
      </c>
    </row>
    <row r="43" spans="1:8" ht="11.25" customHeight="1" x14ac:dyDescent="0.2">
      <c r="A43" s="222">
        <v>31</v>
      </c>
      <c r="B43" s="78">
        <f ca="1">'CIR simulation'!Y41</f>
        <v>11639203.4704288</v>
      </c>
      <c r="C43" s="78">
        <f ca="1">'CIR simulation'!Z41</f>
        <v>11643292.273442827</v>
      </c>
      <c r="D43" s="78">
        <f ca="1">'CIR simulation'!AA41</f>
        <v>4088.8030140269548</v>
      </c>
      <c r="F43" s="78">
        <f t="shared" ca="1" si="0"/>
        <v>-210115.25140653178</v>
      </c>
      <c r="G43" s="78">
        <f t="shared" ca="1" si="1"/>
        <v>209961.38063449226</v>
      </c>
      <c r="H43" s="78">
        <f t="shared" ca="1" si="2"/>
        <v>-153.87077204094066</v>
      </c>
    </row>
    <row r="44" spans="1:8" ht="11.25" customHeight="1" x14ac:dyDescent="0.2">
      <c r="A44" s="222">
        <v>32</v>
      </c>
      <c r="B44" s="78">
        <f ca="1">'CIR simulation'!Y42</f>
        <v>12097034.644563882</v>
      </c>
      <c r="C44" s="78">
        <f ca="1">'CIR simulation'!Z42</f>
        <v>12100789.176876014</v>
      </c>
      <c r="D44" s="78">
        <f ca="1">'CIR simulation'!AA42</f>
        <v>3754.5323121324182</v>
      </c>
      <c r="F44" s="78">
        <f t="shared" ca="1" si="0"/>
        <v>247715.92272854969</v>
      </c>
      <c r="G44" s="78">
        <f t="shared" ca="1" si="1"/>
        <v>-247535.52279869467</v>
      </c>
      <c r="H44" s="78">
        <f t="shared" ca="1" si="2"/>
        <v>180.39992985359595</v>
      </c>
    </row>
    <row r="45" spans="1:8" ht="11.25" customHeight="1" x14ac:dyDescent="0.2">
      <c r="A45" s="222">
        <v>33</v>
      </c>
      <c r="B45" s="78">
        <f ca="1">'CIR simulation'!Y43</f>
        <v>11997138.15946948</v>
      </c>
      <c r="C45" s="78">
        <f ca="1">'CIR simulation'!Z43</f>
        <v>12000964.996073868</v>
      </c>
      <c r="D45" s="78">
        <f ca="1">'CIR simulation'!AA43</f>
        <v>3826.8366043884307</v>
      </c>
      <c r="F45" s="78">
        <f t="shared" ca="1" si="0"/>
        <v>147819.4376341477</v>
      </c>
      <c r="G45" s="78">
        <f t="shared" ca="1" si="1"/>
        <v>-147711.3419965487</v>
      </c>
      <c r="H45" s="78">
        <f t="shared" ca="1" si="2"/>
        <v>108.09563759758339</v>
      </c>
    </row>
    <row r="46" spans="1:8" ht="11.25" customHeight="1" x14ac:dyDescent="0.2">
      <c r="A46" s="222">
        <v>34</v>
      </c>
      <c r="B46" s="78">
        <f ca="1">'CIR simulation'!Y44</f>
        <v>11951158.487208473</v>
      </c>
      <c r="C46" s="78">
        <f ca="1">'CIR simulation'!Z44</f>
        <v>11955018.73733704</v>
      </c>
      <c r="D46" s="78">
        <f ca="1">'CIR simulation'!AA44</f>
        <v>3860.2501285672188</v>
      </c>
      <c r="F46" s="78">
        <f t="shared" ca="1" si="0"/>
        <v>101839.76537314057</v>
      </c>
      <c r="G46" s="78">
        <f t="shared" ca="1" si="1"/>
        <v>-101765.08325972036</v>
      </c>
      <c r="H46" s="78">
        <f t="shared" ca="1" si="2"/>
        <v>74.682113418795325</v>
      </c>
    </row>
    <row r="47" spans="1:8" ht="11.25" customHeight="1" x14ac:dyDescent="0.2">
      <c r="A47" s="222">
        <v>35</v>
      </c>
      <c r="B47" s="78">
        <f ca="1">'CIR simulation'!Y45</f>
        <v>11878908.710056793</v>
      </c>
      <c r="C47" s="78">
        <f ca="1">'CIR simulation'!Z45</f>
        <v>11882821.621373864</v>
      </c>
      <c r="D47" s="78">
        <f ca="1">'CIR simulation'!AA45</f>
        <v>3912.9113170709461</v>
      </c>
      <c r="F47" s="78">
        <f t="shared" ca="1" si="0"/>
        <v>29589.988221460953</v>
      </c>
      <c r="G47" s="78">
        <f t="shared" ca="1" si="1"/>
        <v>-29567.967296544462</v>
      </c>
      <c r="H47" s="78">
        <f t="shared" ca="1" si="2"/>
        <v>22.020924915068008</v>
      </c>
    </row>
    <row r="48" spans="1:8" ht="11.25" customHeight="1" x14ac:dyDescent="0.2">
      <c r="A48" s="222">
        <v>36</v>
      </c>
      <c r="B48" s="78">
        <f ca="1">'CIR simulation'!Y46</f>
        <v>11651679.2502994</v>
      </c>
      <c r="C48" s="78">
        <f ca="1">'CIR simulation'!Z46</f>
        <v>11655758.860747386</v>
      </c>
      <c r="D48" s="78">
        <f ca="1">'CIR simulation'!AA46</f>
        <v>4079.6104479860514</v>
      </c>
      <c r="F48" s="78">
        <f t="shared" ca="1" si="0"/>
        <v>-197639.47153593227</v>
      </c>
      <c r="G48" s="78">
        <f t="shared" ca="1" si="1"/>
        <v>197494.79332993366</v>
      </c>
      <c r="H48" s="78">
        <f t="shared" ca="1" si="2"/>
        <v>-144.67820600003733</v>
      </c>
    </row>
    <row r="49" spans="1:8" ht="11.25" customHeight="1" x14ac:dyDescent="0.2">
      <c r="A49" s="222">
        <v>37</v>
      </c>
      <c r="B49" s="78">
        <f ca="1">'CIR simulation'!Y47</f>
        <v>11689796.427055025</v>
      </c>
      <c r="C49" s="78">
        <f ca="1">'CIR simulation'!Z47</f>
        <v>11693847.974511333</v>
      </c>
      <c r="D49" s="78">
        <f ca="1">'CIR simulation'!AA47</f>
        <v>4051.5474563073367</v>
      </c>
      <c r="F49" s="78">
        <f t="shared" ca="1" si="0"/>
        <v>-159522.29478030652</v>
      </c>
      <c r="G49" s="78">
        <f t="shared" ca="1" si="1"/>
        <v>159405.67956598662</v>
      </c>
      <c r="H49" s="78">
        <f t="shared" ca="1" si="2"/>
        <v>-116.61521432132258</v>
      </c>
    </row>
    <row r="50" spans="1:8" ht="11.25" customHeight="1" x14ac:dyDescent="0.2">
      <c r="A50" s="222">
        <v>38</v>
      </c>
      <c r="B50" s="78">
        <f ca="1">'CIR simulation'!Y48</f>
        <v>11828819.248561127</v>
      </c>
      <c r="C50" s="78">
        <f ca="1">'CIR simulation'!Z48</f>
        <v>11832768.774102978</v>
      </c>
      <c r="D50" s="78">
        <f ca="1">'CIR simulation'!AA48</f>
        <v>3949.525541851297</v>
      </c>
      <c r="F50" s="78">
        <f t="shared" ca="1" si="0"/>
        <v>-20499.47327420488</v>
      </c>
      <c r="G50" s="78">
        <f t="shared" ca="1" si="1"/>
        <v>20484.87997434102</v>
      </c>
      <c r="H50" s="78">
        <f t="shared" ca="1" si="2"/>
        <v>-14.593299865282916</v>
      </c>
    </row>
    <row r="51" spans="1:8" ht="11.25" customHeight="1" x14ac:dyDescent="0.2">
      <c r="A51" s="222">
        <v>39</v>
      </c>
      <c r="B51" s="78">
        <f ca="1">'CIR simulation'!Y49</f>
        <v>11894620.049831372</v>
      </c>
      <c r="C51" s="78">
        <f ca="1">'CIR simulation'!Z49</f>
        <v>11898521.493838996</v>
      </c>
      <c r="D51" s="78">
        <f ca="1">'CIR simulation'!AA49</f>
        <v>3901.4440076239407</v>
      </c>
      <c r="F51" s="78">
        <f t="shared" ca="1" si="0"/>
        <v>45301.327996039763</v>
      </c>
      <c r="G51" s="78">
        <f t="shared" ca="1" si="1"/>
        <v>-45267.839761676267</v>
      </c>
      <c r="H51" s="78">
        <f t="shared" ca="1" si="2"/>
        <v>33.488234362073399</v>
      </c>
    </row>
    <row r="52" spans="1:8" ht="11.25" customHeight="1" x14ac:dyDescent="0.2">
      <c r="A52" s="222">
        <v>40</v>
      </c>
      <c r="B52" s="78">
        <f ca="1">'CIR simulation'!Y50</f>
        <v>11852918.084608365</v>
      </c>
      <c r="C52" s="78">
        <f ca="1">'CIR simulation'!Z50</f>
        <v>11856849.984170606</v>
      </c>
      <c r="D52" s="78">
        <f ca="1">'CIR simulation'!AA50</f>
        <v>3931.8995622415096</v>
      </c>
      <c r="F52" s="78">
        <f t="shared" ca="1" si="0"/>
        <v>3599.362773032859</v>
      </c>
      <c r="G52" s="78">
        <f t="shared" ca="1" si="1"/>
        <v>-3596.3300932869315</v>
      </c>
      <c r="H52" s="78">
        <f t="shared" ca="1" si="2"/>
        <v>3.0326797445045486</v>
      </c>
    </row>
    <row r="53" spans="1:8" ht="11.25" customHeight="1" x14ac:dyDescent="0.2">
      <c r="A53" s="222">
        <v>41</v>
      </c>
      <c r="B53" s="78">
        <f ca="1">'CIR simulation'!Y51</f>
        <v>11627047.044354819</v>
      </c>
      <c r="C53" s="78">
        <f ca="1">'CIR simulation'!Z51</f>
        <v>11631144.808043851</v>
      </c>
      <c r="D53" s="78">
        <f ca="1">'CIR simulation'!AA51</f>
        <v>4097.7636890318245</v>
      </c>
      <c r="F53" s="78">
        <f t="shared" ca="1" si="0"/>
        <v>-222271.67748051323</v>
      </c>
      <c r="G53" s="78">
        <f t="shared" ca="1" si="1"/>
        <v>222108.84603346884</v>
      </c>
      <c r="H53" s="78">
        <f t="shared" ca="1" si="2"/>
        <v>-162.83144704581036</v>
      </c>
    </row>
    <row r="54" spans="1:8" ht="11.25" customHeight="1" x14ac:dyDescent="0.2">
      <c r="A54" s="222">
        <v>42</v>
      </c>
      <c r="B54" s="78">
        <f ca="1">'CIR simulation'!Y52</f>
        <v>11867573.446445333</v>
      </c>
      <c r="C54" s="78">
        <f ca="1">'CIR simulation'!Z52</f>
        <v>11871494.636307029</v>
      </c>
      <c r="D54" s="78">
        <f ca="1">'CIR simulation'!AA52</f>
        <v>3921.1898616962135</v>
      </c>
      <c r="F54" s="78">
        <f t="shared" ca="1" si="0"/>
        <v>18254.724610000849</v>
      </c>
      <c r="G54" s="78">
        <f t="shared" ca="1" si="1"/>
        <v>-18240.982229709625</v>
      </c>
      <c r="H54" s="78">
        <f t="shared" ca="1" si="2"/>
        <v>13.742380289800622</v>
      </c>
    </row>
    <row r="55" spans="1:8" ht="11.25" customHeight="1" x14ac:dyDescent="0.2">
      <c r="A55" s="222">
        <v>43</v>
      </c>
      <c r="B55" s="78">
        <f ca="1">'CIR simulation'!Y53</f>
        <v>12018538.464344749</v>
      </c>
      <c r="C55" s="78">
        <f ca="1">'CIR simulation'!Z53</f>
        <v>12022349.777271409</v>
      </c>
      <c r="D55" s="78">
        <f ca="1">'CIR simulation'!AA53</f>
        <v>3811.3129266593605</v>
      </c>
      <c r="F55" s="78">
        <f t="shared" ca="1" si="0"/>
        <v>169219.74250941724</v>
      </c>
      <c r="G55" s="78">
        <f t="shared" ca="1" si="1"/>
        <v>-169096.12319408916</v>
      </c>
      <c r="H55" s="78">
        <f t="shared" ca="1" si="2"/>
        <v>123.61931532665358</v>
      </c>
    </row>
    <row r="56" spans="1:8" ht="11.25" customHeight="1" x14ac:dyDescent="0.2">
      <c r="A56" s="222">
        <v>44</v>
      </c>
      <c r="B56" s="78">
        <f ca="1">'CIR simulation'!Y54</f>
        <v>11887536.64209043</v>
      </c>
      <c r="C56" s="78">
        <f ca="1">'CIR simulation'!Z54</f>
        <v>11891443.255048066</v>
      </c>
      <c r="D56" s="78">
        <f ca="1">'CIR simulation'!AA54</f>
        <v>3906.6129576358944</v>
      </c>
      <c r="F56" s="78">
        <f t="shared" ca="1" si="0"/>
        <v>38217.920255098492</v>
      </c>
      <c r="G56" s="78">
        <f t="shared" ca="1" si="1"/>
        <v>-38189.600970746949</v>
      </c>
      <c r="H56" s="78">
        <f t="shared" ca="1" si="2"/>
        <v>28.319284350119688</v>
      </c>
    </row>
    <row r="57" spans="1:8" ht="11.25" customHeight="1" x14ac:dyDescent="0.2">
      <c r="A57" s="222">
        <v>45</v>
      </c>
      <c r="B57" s="78">
        <f ca="1">'CIR simulation'!Y55</f>
        <v>11896206.768575015</v>
      </c>
      <c r="C57" s="78">
        <f ca="1">'CIR simulation'!Z55</f>
        <v>11900107.054950133</v>
      </c>
      <c r="D57" s="78">
        <f ca="1">'CIR simulation'!AA55</f>
        <v>3900.2863751184195</v>
      </c>
      <c r="F57" s="78">
        <f t="shared" ca="1" si="0"/>
        <v>46888.046739682555</v>
      </c>
      <c r="G57" s="78">
        <f t="shared" ca="1" si="1"/>
        <v>-46853.400872813538</v>
      </c>
      <c r="H57" s="78">
        <f t="shared" ca="1" si="2"/>
        <v>34.645866867594577</v>
      </c>
    </row>
    <row r="58" spans="1:8" ht="11.25" customHeight="1" x14ac:dyDescent="0.2">
      <c r="A58" s="222">
        <v>46</v>
      </c>
      <c r="B58" s="78">
        <f ca="1">'CIR simulation'!Y56</f>
        <v>11769537.643254407</v>
      </c>
      <c r="C58" s="78">
        <f ca="1">'CIR simulation'!Z56</f>
        <v>11773530.604744978</v>
      </c>
      <c r="D58" s="78">
        <f ca="1">'CIR simulation'!AA56</f>
        <v>3992.9614905714989</v>
      </c>
      <c r="F58" s="78">
        <f t="shared" ca="1" si="0"/>
        <v>-79781.078580925241</v>
      </c>
      <c r="G58" s="78">
        <f t="shared" ca="1" si="1"/>
        <v>79723.049332341179</v>
      </c>
      <c r="H58" s="78">
        <f t="shared" ca="1" si="2"/>
        <v>-58.029248585484765</v>
      </c>
    </row>
    <row r="59" spans="1:8" ht="11.25" customHeight="1" x14ac:dyDescent="0.2">
      <c r="A59" s="222">
        <v>47</v>
      </c>
      <c r="B59" s="78">
        <f ca="1">'CIR simulation'!Y57</f>
        <v>11814144.561019655</v>
      </c>
      <c r="C59" s="78">
        <f ca="1">'CIR simulation'!Z57</f>
        <v>11818104.828757972</v>
      </c>
      <c r="D59" s="78">
        <f ca="1">'CIR simulation'!AA57</f>
        <v>3960.2677383162081</v>
      </c>
      <c r="F59" s="78">
        <f t="shared" ca="1" si="0"/>
        <v>-35174.160815676674</v>
      </c>
      <c r="G59" s="78">
        <f t="shared" ca="1" si="1"/>
        <v>35148.825319347903</v>
      </c>
      <c r="H59" s="78">
        <f t="shared" ca="1" si="2"/>
        <v>-25.335496330194019</v>
      </c>
    </row>
    <row r="60" spans="1:8" ht="11.25" customHeight="1" x14ac:dyDescent="0.2">
      <c r="A60" s="222">
        <v>48</v>
      </c>
      <c r="B60" s="78">
        <f ca="1">'CIR simulation'!Y58</f>
        <v>11804995.214701628</v>
      </c>
      <c r="C60" s="78">
        <f ca="1">'CIR simulation'!Z58</f>
        <v>11808962.183361556</v>
      </c>
      <c r="D60" s="78">
        <f ca="1">'CIR simulation'!AA58</f>
        <v>3966.9686599280685</v>
      </c>
      <c r="F60" s="78">
        <f t="shared" ca="1" si="0"/>
        <v>-44323.507133703679</v>
      </c>
      <c r="G60" s="78">
        <f t="shared" ca="1" si="1"/>
        <v>44291.470715763047</v>
      </c>
      <c r="H60" s="78">
        <f t="shared" ca="1" si="2"/>
        <v>-32.036417942054413</v>
      </c>
    </row>
    <row r="61" spans="1:8" ht="11.25" customHeight="1" x14ac:dyDescent="0.2">
      <c r="A61" s="222">
        <v>49</v>
      </c>
      <c r="B61" s="78">
        <f ca="1">'CIR simulation'!Y59</f>
        <v>12070822.434006268</v>
      </c>
      <c r="C61" s="78">
        <f ca="1">'CIR simulation'!Z59</f>
        <v>12074595.898366617</v>
      </c>
      <c r="D61" s="78">
        <f ca="1">'CIR simulation'!AA59</f>
        <v>3773.4643603488803</v>
      </c>
      <c r="F61" s="78">
        <f t="shared" ca="1" si="0"/>
        <v>221503.71217093617</v>
      </c>
      <c r="G61" s="78">
        <f t="shared" ca="1" si="1"/>
        <v>-221342.24428929761</v>
      </c>
      <c r="H61" s="78">
        <f t="shared" ca="1" si="2"/>
        <v>161.46788163713381</v>
      </c>
    </row>
    <row r="62" spans="1:8" ht="11.25" customHeight="1" x14ac:dyDescent="0.2">
      <c r="A62" s="222">
        <v>50</v>
      </c>
      <c r="B62" s="78">
        <f ca="1">'CIR simulation'!Y60</f>
        <v>11861305.800171871</v>
      </c>
      <c r="C62" s="78">
        <f ca="1">'CIR simulation'!Z60</f>
        <v>11865231.569369836</v>
      </c>
      <c r="D62" s="78">
        <f ca="1">'CIR simulation'!AA60</f>
        <v>3925.7691979650408</v>
      </c>
      <c r="F62" s="78">
        <f t="shared" ca="1" si="0"/>
        <v>11987.078336538747</v>
      </c>
      <c r="G62" s="78">
        <f t="shared" ca="1" si="1"/>
        <v>-11977.915292516351</v>
      </c>
      <c r="H62" s="78">
        <f t="shared" ca="1" si="2"/>
        <v>9.1630440209733024</v>
      </c>
    </row>
    <row r="63" spans="1:8" ht="11.25" customHeight="1" x14ac:dyDescent="0.2">
      <c r="A63" s="222">
        <v>51</v>
      </c>
      <c r="B63" s="78">
        <f ca="1">'CIR simulation'!Y61</f>
        <v>11782494.962255683</v>
      </c>
      <c r="C63" s="78">
        <f ca="1">'CIR simulation'!Z61</f>
        <v>11786478.420801701</v>
      </c>
      <c r="D63" s="78">
        <f ca="1">'CIR simulation'!AA61</f>
        <v>3983.4585460182279</v>
      </c>
      <c r="F63" s="78">
        <f t="shared" ca="1" si="0"/>
        <v>-66823.759579649195</v>
      </c>
      <c r="G63" s="78">
        <f t="shared" ca="1" si="1"/>
        <v>66775.233275618404</v>
      </c>
      <c r="H63" s="78">
        <f t="shared" ca="1" si="2"/>
        <v>-48.526304032213829</v>
      </c>
    </row>
    <row r="64" spans="1:8" ht="11.25" customHeight="1" x14ac:dyDescent="0.2">
      <c r="A64" s="222">
        <v>52</v>
      </c>
      <c r="B64" s="78">
        <f ca="1">'CIR simulation'!Y62</f>
        <v>11983603.676341698</v>
      </c>
      <c r="C64" s="78">
        <f ca="1">'CIR simulation'!Z62</f>
        <v>11987440.340074819</v>
      </c>
      <c r="D64" s="78">
        <f ca="1">'CIR simulation'!AA62</f>
        <v>3836.6637331210077</v>
      </c>
      <c r="F64" s="78">
        <f t="shared" ca="1" si="0"/>
        <v>134284.95450636558</v>
      </c>
      <c r="G64" s="78">
        <f t="shared" ca="1" si="1"/>
        <v>-134186.68599749915</v>
      </c>
      <c r="H64" s="78">
        <f t="shared" ca="1" si="2"/>
        <v>98.268508865006424</v>
      </c>
    </row>
    <row r="65" spans="1:8" ht="11.25" customHeight="1" x14ac:dyDescent="0.2">
      <c r="A65" s="222">
        <v>53</v>
      </c>
      <c r="B65" s="78">
        <f ca="1">'CIR simulation'!Y63</f>
        <v>11649672.117308699</v>
      </c>
      <c r="C65" s="78">
        <f ca="1">'CIR simulation'!Z63</f>
        <v>11653753.20643466</v>
      </c>
      <c r="D65" s="78">
        <f ca="1">'CIR simulation'!AA63</f>
        <v>4081.0891259610653</v>
      </c>
      <c r="F65" s="78">
        <f t="shared" ca="1" si="0"/>
        <v>-199646.6045266334</v>
      </c>
      <c r="G65" s="78">
        <f t="shared" ca="1" si="1"/>
        <v>199500.44764265977</v>
      </c>
      <c r="H65" s="78">
        <f t="shared" ca="1" si="2"/>
        <v>-146.15688397505119</v>
      </c>
    </row>
    <row r="66" spans="1:8" ht="11.25" customHeight="1" x14ac:dyDescent="0.2">
      <c r="A66" s="222">
        <v>54</v>
      </c>
      <c r="B66" s="78">
        <f ca="1">'CIR simulation'!Y64</f>
        <v>11708794.189277276</v>
      </c>
      <c r="C66" s="78">
        <f ca="1">'CIR simulation'!Z64</f>
        <v>11712831.763567889</v>
      </c>
      <c r="D66" s="78">
        <f ca="1">'CIR simulation'!AA64</f>
        <v>4037.5742906127125</v>
      </c>
      <c r="F66" s="78">
        <f t="shared" ca="1" si="0"/>
        <v>-140524.53255805559</v>
      </c>
      <c r="G66" s="78">
        <f t="shared" ca="1" si="1"/>
        <v>140421.89050943032</v>
      </c>
      <c r="H66" s="78">
        <f t="shared" ca="1" si="2"/>
        <v>-102.6420486266984</v>
      </c>
    </row>
    <row r="67" spans="1:8" ht="11.25" customHeight="1" x14ac:dyDescent="0.2">
      <c r="A67" s="222">
        <v>55</v>
      </c>
      <c r="B67" s="78">
        <f ca="1">'CIR simulation'!Y65</f>
        <v>11834632.536888206</v>
      </c>
      <c r="C67" s="78">
        <f ca="1">'CIR simulation'!Z65</f>
        <v>11838577.808857277</v>
      </c>
      <c r="D67" s="78">
        <f ca="1">'CIR simulation'!AA65</f>
        <v>3945.2719690706581</v>
      </c>
      <c r="F67" s="78">
        <f t="shared" ca="1" si="0"/>
        <v>-14686.184947125614</v>
      </c>
      <c r="G67" s="78">
        <f t="shared" ca="1" si="1"/>
        <v>14675.845220042393</v>
      </c>
      <c r="H67" s="78">
        <f t="shared" ca="1" si="2"/>
        <v>-10.339727084643982</v>
      </c>
    </row>
    <row r="68" spans="1:8" ht="11.25" customHeight="1" x14ac:dyDescent="0.2">
      <c r="A68" s="222">
        <v>56</v>
      </c>
      <c r="B68" s="78">
        <f ca="1">'CIR simulation'!Y66</f>
        <v>12101696.221862944</v>
      </c>
      <c r="C68" s="78">
        <f ca="1">'CIR simulation'!Z66</f>
        <v>12105447.390396267</v>
      </c>
      <c r="D68" s="78">
        <f ca="1">'CIR simulation'!AA66</f>
        <v>3751.1685333233327</v>
      </c>
      <c r="F68" s="78">
        <f t="shared" ca="1" si="0"/>
        <v>252377.50002761185</v>
      </c>
      <c r="G68" s="78">
        <f t="shared" ca="1" si="1"/>
        <v>-252193.73631894775</v>
      </c>
      <c r="H68" s="78">
        <f t="shared" ca="1" si="2"/>
        <v>183.76370866268144</v>
      </c>
    </row>
    <row r="69" spans="1:8" ht="11.25" customHeight="1" x14ac:dyDescent="0.2">
      <c r="A69" s="222">
        <v>57</v>
      </c>
      <c r="B69" s="78">
        <f ca="1">'CIR simulation'!Y67</f>
        <v>11756136.654711228</v>
      </c>
      <c r="C69" s="78">
        <f ca="1">'CIR simulation'!Z67</f>
        <v>11760139.449662209</v>
      </c>
      <c r="D69" s="78">
        <f ca="1">'CIR simulation'!AA67</f>
        <v>4002.7949509806931</v>
      </c>
      <c r="F69" s="78">
        <f t="shared" ca="1" si="0"/>
        <v>-93182.067124104127</v>
      </c>
      <c r="G69" s="78">
        <f t="shared" ca="1" si="1"/>
        <v>93114.204415110871</v>
      </c>
      <c r="H69" s="78">
        <f t="shared" ca="1" si="2"/>
        <v>-67.862708994678997</v>
      </c>
    </row>
    <row r="70" spans="1:8" ht="11.25" customHeight="1" x14ac:dyDescent="0.2">
      <c r="A70" s="222">
        <v>58</v>
      </c>
      <c r="B70" s="78">
        <f ca="1">'CIR simulation'!Y68</f>
        <v>11686728.55228469</v>
      </c>
      <c r="C70" s="78">
        <f ca="1">'CIR simulation'!Z68</f>
        <v>11690782.35707742</v>
      </c>
      <c r="D70" s="78">
        <f ca="1">'CIR simulation'!AA68</f>
        <v>4053.8047927301377</v>
      </c>
      <c r="F70" s="78">
        <f t="shared" ca="1" si="0"/>
        <v>-162590.16955064237</v>
      </c>
      <c r="G70" s="78">
        <f t="shared" ca="1" si="1"/>
        <v>162471.29699989967</v>
      </c>
      <c r="H70" s="78">
        <f t="shared" ca="1" si="2"/>
        <v>-118.8725507441236</v>
      </c>
    </row>
    <row r="71" spans="1:8" ht="11.25" customHeight="1" x14ac:dyDescent="0.2">
      <c r="A71" s="222">
        <v>59</v>
      </c>
      <c r="B71" s="78">
        <f ca="1">'CIR simulation'!Y69</f>
        <v>11892801.746888105</v>
      </c>
      <c r="C71" s="78">
        <f ca="1">'CIR simulation'!Z69</f>
        <v>11896704.517594012</v>
      </c>
      <c r="D71" s="78">
        <f ca="1">'CIR simulation'!AA69</f>
        <v>3902.7707059066743</v>
      </c>
      <c r="F71" s="78">
        <f t="shared" ca="1" si="0"/>
        <v>43483.025052772835</v>
      </c>
      <c r="G71" s="78">
        <f t="shared" ca="1" si="1"/>
        <v>-43450.863516692072</v>
      </c>
      <c r="H71" s="78">
        <f t="shared" ca="1" si="2"/>
        <v>32.161536079339839</v>
      </c>
    </row>
    <row r="72" spans="1:8" ht="11.25" customHeight="1" x14ac:dyDescent="0.2">
      <c r="A72" s="222">
        <v>60</v>
      </c>
      <c r="B72" s="78">
        <f ca="1">'CIR simulation'!Y70</f>
        <v>11866462.504115982</v>
      </c>
      <c r="C72" s="78">
        <f ca="1">'CIR simulation'!Z70</f>
        <v>11870384.50557087</v>
      </c>
      <c r="D72" s="78">
        <f ca="1">'CIR simulation'!AA70</f>
        <v>3922.0014548879117</v>
      </c>
      <c r="F72" s="78">
        <f t="shared" ca="1" si="0"/>
        <v>17143.78228064999</v>
      </c>
      <c r="G72" s="78">
        <f t="shared" ca="1" si="1"/>
        <v>-17130.851493550465</v>
      </c>
      <c r="H72" s="78">
        <f t="shared" ca="1" si="2"/>
        <v>12.930787098102428</v>
      </c>
    </row>
    <row r="73" spans="1:8" ht="11.25" customHeight="1" x14ac:dyDescent="0.2">
      <c r="A73" s="222">
        <v>61</v>
      </c>
      <c r="B73" s="78">
        <f ca="1">'CIR simulation'!Y71</f>
        <v>11974045.237310387</v>
      </c>
      <c r="C73" s="78">
        <f ca="1">'CIR simulation'!Z71</f>
        <v>11977888.845505513</v>
      </c>
      <c r="D73" s="78">
        <f ca="1">'CIR simulation'!AA71</f>
        <v>3843.6081951260567</v>
      </c>
      <c r="F73" s="78">
        <f t="shared" ca="1" si="0"/>
        <v>124726.5154750552</v>
      </c>
      <c r="G73" s="78">
        <f t="shared" ca="1" si="1"/>
        <v>-124635.19142819382</v>
      </c>
      <c r="H73" s="78">
        <f t="shared" ca="1" si="2"/>
        <v>91.324046859957434</v>
      </c>
    </row>
    <row r="74" spans="1:8" ht="11.25" customHeight="1" x14ac:dyDescent="0.2">
      <c r="A74" s="222">
        <v>62</v>
      </c>
      <c r="B74" s="78">
        <f ca="1">'CIR simulation'!Y72</f>
        <v>11649645.549270175</v>
      </c>
      <c r="C74" s="78">
        <f ca="1">'CIR simulation'!Z72</f>
        <v>11653726.65796975</v>
      </c>
      <c r="D74" s="78">
        <f ca="1">'CIR simulation'!AA72</f>
        <v>4081.1086995750666</v>
      </c>
      <c r="F74" s="78">
        <f t="shared" ca="1" si="0"/>
        <v>-199673.17256515659</v>
      </c>
      <c r="G74" s="78">
        <f t="shared" ca="1" si="1"/>
        <v>199526.99610756896</v>
      </c>
      <c r="H74" s="78">
        <f t="shared" ca="1" si="2"/>
        <v>-146.17645758905246</v>
      </c>
    </row>
    <row r="75" spans="1:8" ht="11.25" customHeight="1" x14ac:dyDescent="0.2">
      <c r="A75" s="222">
        <v>63</v>
      </c>
      <c r="B75" s="78">
        <f ca="1">'CIR simulation'!Y73</f>
        <v>11830499.576381598</v>
      </c>
      <c r="C75" s="78">
        <f ca="1">'CIR simulation'!Z73</f>
        <v>11834447.872319896</v>
      </c>
      <c r="D75" s="78">
        <f ca="1">'CIR simulation'!AA73</f>
        <v>3948.2959382981062</v>
      </c>
      <c r="F75" s="78">
        <f t="shared" ca="1" si="0"/>
        <v>-18819.145453734323</v>
      </c>
      <c r="G75" s="78">
        <f t="shared" ca="1" si="1"/>
        <v>18805.781757423654</v>
      </c>
      <c r="H75" s="78">
        <f t="shared" ca="1" si="2"/>
        <v>-13.363696312092088</v>
      </c>
    </row>
    <row r="76" spans="1:8" ht="11.25" customHeight="1" x14ac:dyDescent="0.2">
      <c r="A76" s="222">
        <v>64</v>
      </c>
      <c r="B76" s="78">
        <f ca="1">'CIR simulation'!Y74</f>
        <v>12183868.456027558</v>
      </c>
      <c r="C76" s="78">
        <f ca="1">'CIR simulation'!Z74</f>
        <v>12187560.488252766</v>
      </c>
      <c r="D76" s="78">
        <f ca="1">'CIR simulation'!AA74</f>
        <v>3692.032225208357</v>
      </c>
      <c r="F76" s="78">
        <f t="shared" ca="1" si="0"/>
        <v>334549.73419222608</v>
      </c>
      <c r="G76" s="78">
        <f t="shared" ca="1" si="1"/>
        <v>-334306.834175447</v>
      </c>
      <c r="H76" s="78">
        <f t="shared" ca="1" si="2"/>
        <v>242.90001677765713</v>
      </c>
    </row>
    <row r="77" spans="1:8" ht="11.25" customHeight="1" x14ac:dyDescent="0.2">
      <c r="A77" s="222">
        <v>65</v>
      </c>
      <c r="B77" s="78">
        <f ca="1">'CIR simulation'!Y75</f>
        <v>11827894.997143984</v>
      </c>
      <c r="C77" s="78">
        <f ca="1">'CIR simulation'!Z75</f>
        <v>11831845.199058061</v>
      </c>
      <c r="D77" s="78">
        <f ca="1">'CIR simulation'!AA75</f>
        <v>3950.2019140776247</v>
      </c>
      <c r="F77" s="78">
        <f t="shared" ref="F77:F140" ca="1" si="3">(B77-B$7)*F$1</f>
        <v>-21423.72469134815</v>
      </c>
      <c r="G77" s="78">
        <f t="shared" ref="G77:G140" ca="1" si="4">(C77-C$7)*G$1</f>
        <v>21408.455019257963</v>
      </c>
      <c r="H77" s="78">
        <f t="shared" ref="H77:H140" ca="1" si="5">(D77-D$7)*H$1</f>
        <v>-15.269672091610573</v>
      </c>
    </row>
    <row r="78" spans="1:8" ht="11.25" customHeight="1" x14ac:dyDescent="0.2">
      <c r="A78" s="222">
        <v>66</v>
      </c>
      <c r="B78" s="78">
        <f ca="1">'CIR simulation'!Y76</f>
        <v>11932542.322278935</v>
      </c>
      <c r="C78" s="78">
        <f ca="1">'CIR simulation'!Z76</f>
        <v>11936416.123399857</v>
      </c>
      <c r="D78" s="78">
        <f ca="1">'CIR simulation'!AA76</f>
        <v>3873.8011209219694</v>
      </c>
      <c r="F78" s="78">
        <f t="shared" ca="1" si="3"/>
        <v>83223.600443603471</v>
      </c>
      <c r="G78" s="78">
        <f t="shared" ca="1" si="4"/>
        <v>-83162.469322538003</v>
      </c>
      <c r="H78" s="78">
        <f t="shared" ca="1" si="5"/>
        <v>61.131121064044692</v>
      </c>
    </row>
    <row r="79" spans="1:8" ht="11.25" customHeight="1" x14ac:dyDescent="0.2">
      <c r="A79" s="222">
        <v>67</v>
      </c>
      <c r="B79" s="78">
        <f ca="1">'CIR simulation'!Y77</f>
        <v>11628903.571340179</v>
      </c>
      <c r="C79" s="78">
        <f ca="1">'CIR simulation'!Z77</f>
        <v>11632999.966341883</v>
      </c>
      <c r="D79" s="78">
        <f ca="1">'CIR simulation'!AA77</f>
        <v>4096.3950017038733</v>
      </c>
      <c r="F79" s="78">
        <f t="shared" ca="1" si="3"/>
        <v>-220415.15049515292</v>
      </c>
      <c r="G79" s="78">
        <f t="shared" ca="1" si="4"/>
        <v>220253.68773543648</v>
      </c>
      <c r="H79" s="78">
        <f t="shared" ca="1" si="5"/>
        <v>-161.46275971785917</v>
      </c>
    </row>
    <row r="80" spans="1:8" ht="11.25" customHeight="1" x14ac:dyDescent="0.2">
      <c r="A80" s="222">
        <v>68</v>
      </c>
      <c r="B80" s="78">
        <f ca="1">'CIR simulation'!Y78</f>
        <v>11771327.491139691</v>
      </c>
      <c r="C80" s="78">
        <f ca="1">'CIR simulation'!Z78</f>
        <v>11775319.13965689</v>
      </c>
      <c r="D80" s="78">
        <f ca="1">'CIR simulation'!AA78</f>
        <v>3991.6485171988606</v>
      </c>
      <c r="F80" s="78">
        <f t="shared" ca="1" si="3"/>
        <v>-77991.230695640668</v>
      </c>
      <c r="G80" s="78">
        <f t="shared" ca="1" si="4"/>
        <v>77934.514420429245</v>
      </c>
      <c r="H80" s="78">
        <f t="shared" ca="1" si="5"/>
        <v>-56.71627521284654</v>
      </c>
    </row>
    <row r="81" spans="1:8" ht="11.25" customHeight="1" x14ac:dyDescent="0.2">
      <c r="A81" s="222">
        <v>69</v>
      </c>
      <c r="B81" s="78">
        <f ca="1">'CIR simulation'!Y79</f>
        <v>12137423.007423691</v>
      </c>
      <c r="C81" s="78">
        <f ca="1">'CIR simulation'!Z79</f>
        <v>12141148.427310435</v>
      </c>
      <c r="D81" s="78">
        <f ca="1">'CIR simulation'!AA79</f>
        <v>3725.4198867436498</v>
      </c>
      <c r="F81" s="78">
        <f t="shared" ca="1" si="3"/>
        <v>288104.28558835946</v>
      </c>
      <c r="G81" s="78">
        <f t="shared" ca="1" si="4"/>
        <v>-287894.77323311567</v>
      </c>
      <c r="H81" s="78">
        <f t="shared" ca="1" si="5"/>
        <v>209.51235524236426</v>
      </c>
    </row>
    <row r="82" spans="1:8" ht="11.25" customHeight="1" x14ac:dyDescent="0.2">
      <c r="A82" s="222">
        <v>70</v>
      </c>
      <c r="B82" s="78">
        <f ca="1">'CIR simulation'!Y80</f>
        <v>11637036.377924811</v>
      </c>
      <c r="C82" s="78">
        <f ca="1">'CIR simulation'!Z80</f>
        <v>11641126.778089004</v>
      </c>
      <c r="D82" s="78">
        <f ca="1">'CIR simulation'!AA80</f>
        <v>4090.4001641925424</v>
      </c>
      <c r="F82" s="78">
        <f t="shared" ca="1" si="3"/>
        <v>-212282.3439105209</v>
      </c>
      <c r="G82" s="78">
        <f t="shared" ca="1" si="4"/>
        <v>212126.87598831579</v>
      </c>
      <c r="H82" s="78">
        <f t="shared" ca="1" si="5"/>
        <v>-155.46792220652833</v>
      </c>
    </row>
    <row r="83" spans="1:8" ht="11.25" customHeight="1" x14ac:dyDescent="0.2">
      <c r="A83" s="222">
        <v>71</v>
      </c>
      <c r="B83" s="78">
        <f ca="1">'CIR simulation'!Y81</f>
        <v>12001979.885437386</v>
      </c>
      <c r="C83" s="78">
        <f ca="1">'CIR simulation'!Z81</f>
        <v>12005803.208293214</v>
      </c>
      <c r="D83" s="78">
        <f ca="1">'CIR simulation'!AA81</f>
        <v>3823.3228558283299</v>
      </c>
      <c r="F83" s="78">
        <f t="shared" ca="1" si="3"/>
        <v>152661.16360205412</v>
      </c>
      <c r="G83" s="78">
        <f t="shared" ca="1" si="4"/>
        <v>-152549.55421589501</v>
      </c>
      <c r="H83" s="78">
        <f t="shared" ca="1" si="5"/>
        <v>111.60938615768418</v>
      </c>
    </row>
    <row r="84" spans="1:8" ht="11.25" customHeight="1" x14ac:dyDescent="0.2">
      <c r="A84" s="222">
        <v>72</v>
      </c>
      <c r="B84" s="78">
        <f ca="1">'CIR simulation'!Y82</f>
        <v>11718893.371525772</v>
      </c>
      <c r="C84" s="78">
        <f ca="1">'CIR simulation'!Z82</f>
        <v>11722923.521528713</v>
      </c>
      <c r="D84" s="78">
        <f ca="1">'CIR simulation'!AA82</f>
        <v>4030.1500029414892</v>
      </c>
      <c r="F84" s="78">
        <f t="shared" ca="1" si="3"/>
        <v>-130425.35030956008</v>
      </c>
      <c r="G84" s="78">
        <f t="shared" ca="1" si="4"/>
        <v>130330.13254860602</v>
      </c>
      <c r="H84" s="78">
        <f t="shared" ca="1" si="5"/>
        <v>-95.217760955475114</v>
      </c>
    </row>
    <row r="85" spans="1:8" ht="11.25" customHeight="1" x14ac:dyDescent="0.2">
      <c r="A85" s="222">
        <v>73</v>
      </c>
      <c r="B85" s="78">
        <f ca="1">'CIR simulation'!Y83</f>
        <v>11904151.127471467</v>
      </c>
      <c r="C85" s="78">
        <f ca="1">'CIR simulation'!Z83</f>
        <v>11908045.619149981</v>
      </c>
      <c r="D85" s="78">
        <f ca="1">'CIR simulation'!AA83</f>
        <v>3894.4916785135865</v>
      </c>
      <c r="F85" s="78">
        <f t="shared" ca="1" si="3"/>
        <v>54832.405636135489</v>
      </c>
      <c r="G85" s="78">
        <f t="shared" ca="1" si="4"/>
        <v>-54791.965072661638</v>
      </c>
      <c r="H85" s="78">
        <f t="shared" ca="1" si="5"/>
        <v>40.440563472427584</v>
      </c>
    </row>
    <row r="86" spans="1:8" ht="11.25" customHeight="1" x14ac:dyDescent="0.2">
      <c r="A86" s="222">
        <v>74</v>
      </c>
      <c r="B86" s="78">
        <f ca="1">'CIR simulation'!Y84</f>
        <v>11534457.854783112</v>
      </c>
      <c r="C86" s="78">
        <f ca="1">'CIR simulation'!Z84</f>
        <v>11538623.968687963</v>
      </c>
      <c r="D86" s="78">
        <f ca="1">'CIR simulation'!AA84</f>
        <v>4166.1139048505574</v>
      </c>
      <c r="F86" s="78">
        <f t="shared" ca="1" si="3"/>
        <v>-314860.86705221981</v>
      </c>
      <c r="G86" s="78">
        <f t="shared" ca="1" si="4"/>
        <v>314629.68538935669</v>
      </c>
      <c r="H86" s="78">
        <f t="shared" ca="1" si="5"/>
        <v>-231.18166286454334</v>
      </c>
    </row>
    <row r="87" spans="1:8" ht="11.25" customHeight="1" x14ac:dyDescent="0.2">
      <c r="A87" s="222">
        <v>75</v>
      </c>
      <c r="B87" s="78">
        <f ca="1">'CIR simulation'!Y85</f>
        <v>11940269.632034384</v>
      </c>
      <c r="C87" s="78">
        <f ca="1">'CIR simulation'!Z85</f>
        <v>11944137.806781912</v>
      </c>
      <c r="D87" s="78">
        <f ca="1">'CIR simulation'!AA85</f>
        <v>3868.1747475285083</v>
      </c>
      <c r="F87" s="78">
        <f t="shared" ca="1" si="3"/>
        <v>90950.910199051723</v>
      </c>
      <c r="G87" s="78">
        <f t="shared" ca="1" si="4"/>
        <v>-90884.152704592794</v>
      </c>
      <c r="H87" s="78">
        <f t="shared" ca="1" si="5"/>
        <v>66.7574944575058</v>
      </c>
    </row>
    <row r="88" spans="1:8" ht="11.25" customHeight="1" x14ac:dyDescent="0.2">
      <c r="A88" s="222">
        <v>76</v>
      </c>
      <c r="B88" s="78">
        <f ca="1">'CIR simulation'!Y86</f>
        <v>12217391.567117702</v>
      </c>
      <c r="C88" s="78">
        <f ca="1">'CIR simulation'!Z86</f>
        <v>12221059.563492393</v>
      </c>
      <c r="D88" s="78">
        <f ca="1">'CIR simulation'!AA86</f>
        <v>3667.9963746909052</v>
      </c>
      <c r="F88" s="78">
        <f t="shared" ca="1" si="3"/>
        <v>368072.84528237022</v>
      </c>
      <c r="G88" s="78">
        <f t="shared" ca="1" si="4"/>
        <v>-367805.90941507369</v>
      </c>
      <c r="H88" s="78">
        <f t="shared" ca="1" si="5"/>
        <v>266.93586729510889</v>
      </c>
    </row>
    <row r="89" spans="1:8" ht="11.25" customHeight="1" x14ac:dyDescent="0.2">
      <c r="A89" s="222">
        <v>77</v>
      </c>
      <c r="B89" s="78">
        <f ca="1">'CIR simulation'!Y87</f>
        <v>11686912.044944236</v>
      </c>
      <c r="C89" s="78">
        <f ca="1">'CIR simulation'!Z87</f>
        <v>11690965.714716751</v>
      </c>
      <c r="D89" s="78">
        <f ca="1">'CIR simulation'!AA87</f>
        <v>4053.6697725150734</v>
      </c>
      <c r="F89" s="78">
        <f t="shared" ca="1" si="3"/>
        <v>-162406.67689109594</v>
      </c>
      <c r="G89" s="78">
        <f t="shared" ca="1" si="4"/>
        <v>162287.9393605683</v>
      </c>
      <c r="H89" s="78">
        <f t="shared" ca="1" si="5"/>
        <v>-118.73753052905931</v>
      </c>
    </row>
    <row r="90" spans="1:8" ht="11.25" customHeight="1" x14ac:dyDescent="0.2">
      <c r="A90" s="222">
        <v>78</v>
      </c>
      <c r="B90" s="78">
        <f ca="1">'CIR simulation'!Y88</f>
        <v>11602298.558204161</v>
      </c>
      <c r="C90" s="78">
        <f ca="1">'CIR simulation'!Z88</f>
        <v>11606414.574416697</v>
      </c>
      <c r="D90" s="78">
        <f ca="1">'CIR simulation'!AA88</f>
        <v>4116.0162125360221</v>
      </c>
      <c r="F90" s="78">
        <f t="shared" ca="1" si="3"/>
        <v>-247020.16363117099</v>
      </c>
      <c r="G90" s="78">
        <f t="shared" ca="1" si="4"/>
        <v>246839.0796606224</v>
      </c>
      <c r="H90" s="78">
        <f t="shared" ca="1" si="5"/>
        <v>-181.08397055000796</v>
      </c>
    </row>
    <row r="91" spans="1:8" ht="11.25" customHeight="1" x14ac:dyDescent="0.2">
      <c r="A91" s="222">
        <v>79</v>
      </c>
      <c r="B91" s="78">
        <f ca="1">'CIR simulation'!Y89</f>
        <v>12098577.250684781</v>
      </c>
      <c r="C91" s="78">
        <f ca="1">'CIR simulation'!Z89</f>
        <v>12102330.669753045</v>
      </c>
      <c r="D91" s="78">
        <f ca="1">'CIR simulation'!AA89</f>
        <v>3753.4190682638437</v>
      </c>
      <c r="F91" s="78">
        <f t="shared" ca="1" si="3"/>
        <v>249258.52884944901</v>
      </c>
      <c r="G91" s="78">
        <f t="shared" ca="1" si="4"/>
        <v>-249077.01567572542</v>
      </c>
      <c r="H91" s="78">
        <f t="shared" ca="1" si="5"/>
        <v>181.51317372217045</v>
      </c>
    </row>
    <row r="92" spans="1:8" ht="11.25" customHeight="1" x14ac:dyDescent="0.2">
      <c r="A92" s="222">
        <v>80</v>
      </c>
      <c r="B92" s="78">
        <f ca="1">'CIR simulation'!Y90</f>
        <v>11798374.669746904</v>
      </c>
      <c r="C92" s="78">
        <f ca="1">'CIR simulation'!Z90</f>
        <v>11802346.488853883</v>
      </c>
      <c r="D92" s="78">
        <f ca="1">'CIR simulation'!AA90</f>
        <v>3971.8191069792956</v>
      </c>
      <c r="F92" s="78">
        <f t="shared" ca="1" si="3"/>
        <v>-50944.052088428289</v>
      </c>
      <c r="G92" s="78">
        <f t="shared" ca="1" si="4"/>
        <v>50907.16522343643</v>
      </c>
      <c r="H92" s="78">
        <f t="shared" ca="1" si="5"/>
        <v>-36.886864993281506</v>
      </c>
    </row>
    <row r="93" spans="1:8" ht="11.25" customHeight="1" x14ac:dyDescent="0.2">
      <c r="A93" s="222">
        <v>81</v>
      </c>
      <c r="B93" s="78">
        <f ca="1">'CIR simulation'!Y91</f>
        <v>12119548.888837501</v>
      </c>
      <c r="C93" s="78">
        <f ca="1">'CIR simulation'!Z91</f>
        <v>12123287.183722345</v>
      </c>
      <c r="D93" s="78">
        <f ca="1">'CIR simulation'!AA91</f>
        <v>3738.2948848437518</v>
      </c>
      <c r="F93" s="78">
        <f t="shared" ca="1" si="3"/>
        <v>270230.16700216942</v>
      </c>
      <c r="G93" s="78">
        <f t="shared" ca="1" si="4"/>
        <v>-270033.52964502573</v>
      </c>
      <c r="H93" s="78">
        <f t="shared" ca="1" si="5"/>
        <v>196.63735714226232</v>
      </c>
    </row>
    <row r="94" spans="1:8" ht="11.25" customHeight="1" x14ac:dyDescent="0.2">
      <c r="A94" s="222">
        <v>82</v>
      </c>
      <c r="B94" s="78">
        <f ca="1">'CIR simulation'!Y92</f>
        <v>11757981.93204299</v>
      </c>
      <c r="C94" s="78">
        <f ca="1">'CIR simulation'!Z92</f>
        <v>11761983.372649472</v>
      </c>
      <c r="D94" s="78">
        <f ca="1">'CIR simulation'!AA92</f>
        <v>4001.440606482327</v>
      </c>
      <c r="F94" s="78">
        <f t="shared" ca="1" si="3"/>
        <v>-91336.789792342111</v>
      </c>
      <c r="G94" s="78">
        <f t="shared" ca="1" si="4"/>
        <v>91270.281427847221</v>
      </c>
      <c r="H94" s="78">
        <f t="shared" ca="1" si="5"/>
        <v>-66.508364496312879</v>
      </c>
    </row>
    <row r="95" spans="1:8" ht="11.25" customHeight="1" x14ac:dyDescent="0.2">
      <c r="A95" s="222">
        <v>83</v>
      </c>
      <c r="B95" s="78">
        <f ca="1">'CIR simulation'!Y93</f>
        <v>11955685.651058665</v>
      </c>
      <c r="C95" s="78">
        <f ca="1">'CIR simulation'!Z93</f>
        <v>11959542.607731842</v>
      </c>
      <c r="D95" s="78">
        <f ca="1">'CIR simulation'!AA93</f>
        <v>3856.9566731769592</v>
      </c>
      <c r="F95" s="78">
        <f t="shared" ca="1" si="3"/>
        <v>106366.92922333255</v>
      </c>
      <c r="G95" s="78">
        <f t="shared" ca="1" si="4"/>
        <v>-106288.95365452208</v>
      </c>
      <c r="H95" s="78">
        <f t="shared" ca="1" si="5"/>
        <v>77.975568809054948</v>
      </c>
    </row>
    <row r="96" spans="1:8" ht="11.25" customHeight="1" x14ac:dyDescent="0.2">
      <c r="A96" s="222">
        <v>84</v>
      </c>
      <c r="B96" s="78">
        <f ca="1">'CIR simulation'!Y94</f>
        <v>11865927.94296691</v>
      </c>
      <c r="C96" s="78">
        <f ca="1">'CIR simulation'!Z94</f>
        <v>11869850.334957408</v>
      </c>
      <c r="D96" s="78">
        <f ca="1">'CIR simulation'!AA94</f>
        <v>3922.3919904977083</v>
      </c>
      <c r="F96" s="78">
        <f t="shared" ca="1" si="3"/>
        <v>16609.221131578088</v>
      </c>
      <c r="G96" s="78">
        <f t="shared" ca="1" si="4"/>
        <v>-16596.680880088359</v>
      </c>
      <c r="H96" s="78">
        <f t="shared" ca="1" si="5"/>
        <v>12.540251488305785</v>
      </c>
    </row>
    <row r="97" spans="1:8" ht="11.25" customHeight="1" x14ac:dyDescent="0.2">
      <c r="A97" s="222">
        <v>85</v>
      </c>
      <c r="B97" s="78">
        <f ca="1">'CIR simulation'!Y95</f>
        <v>11686574.177035298</v>
      </c>
      <c r="C97" s="78">
        <f ca="1">'CIR simulation'!Z95</f>
        <v>11690628.095423302</v>
      </c>
      <c r="D97" s="78">
        <f ca="1">'CIR simulation'!AA95</f>
        <v>4053.9183880034834</v>
      </c>
      <c r="F97" s="78">
        <f t="shared" ca="1" si="3"/>
        <v>-162744.54480003379</v>
      </c>
      <c r="G97" s="78">
        <f t="shared" ca="1" si="4"/>
        <v>162625.55865401775</v>
      </c>
      <c r="H97" s="78">
        <f t="shared" ca="1" si="5"/>
        <v>-118.98614601746931</v>
      </c>
    </row>
    <row r="98" spans="1:8" ht="11.25" customHeight="1" x14ac:dyDescent="0.2">
      <c r="A98" s="222">
        <v>86</v>
      </c>
      <c r="B98" s="78">
        <f ca="1">'CIR simulation'!Y96</f>
        <v>11654973.589644287</v>
      </c>
      <c r="C98" s="78">
        <f ca="1">'CIR simulation'!Z96</f>
        <v>11659050.77331944</v>
      </c>
      <c r="D98" s="78">
        <f ca="1">'CIR simulation'!AA96</f>
        <v>4077.183675153181</v>
      </c>
      <c r="F98" s="78">
        <f t="shared" ca="1" si="3"/>
        <v>-194345.13219104521</v>
      </c>
      <c r="G98" s="78">
        <f t="shared" ca="1" si="4"/>
        <v>194202.88075787947</v>
      </c>
      <c r="H98" s="78">
        <f t="shared" ca="1" si="5"/>
        <v>-142.25143316716685</v>
      </c>
    </row>
    <row r="99" spans="1:8" ht="11.25" customHeight="1" x14ac:dyDescent="0.2">
      <c r="A99" s="222">
        <v>87</v>
      </c>
      <c r="B99" s="78">
        <f ca="1">'CIR simulation'!Y97</f>
        <v>11834476.529203646</v>
      </c>
      <c r="C99" s="78">
        <f ca="1">'CIR simulation'!Z97</f>
        <v>11838421.915309172</v>
      </c>
      <c r="D99" s="78">
        <f ca="1">'CIR simulation'!AA97</f>
        <v>3945.3861055262387</v>
      </c>
      <c r="F99" s="78">
        <f t="shared" ca="1" si="3"/>
        <v>-14842.192631686106</v>
      </c>
      <c r="G99" s="78">
        <f t="shared" ca="1" si="4"/>
        <v>14831.738768147305</v>
      </c>
      <c r="H99" s="78">
        <f t="shared" ca="1" si="5"/>
        <v>-10.453863540224575</v>
      </c>
    </row>
    <row r="100" spans="1:8" ht="11.25" customHeight="1" x14ac:dyDescent="0.2">
      <c r="A100" s="222">
        <v>88</v>
      </c>
      <c r="B100" s="78">
        <f ca="1">'CIR simulation'!Y98</f>
        <v>11837688.677050361</v>
      </c>
      <c r="C100" s="78">
        <f ca="1">'CIR simulation'!Z98</f>
        <v>11841631.713280475</v>
      </c>
      <c r="D100" s="78">
        <f ca="1">'CIR simulation'!AA98</f>
        <v>3943.0362301133573</v>
      </c>
      <c r="F100" s="78">
        <f t="shared" ca="1" si="3"/>
        <v>-11630.044784970582</v>
      </c>
      <c r="G100" s="78">
        <f t="shared" ca="1" si="4"/>
        <v>11621.940796844661</v>
      </c>
      <c r="H100" s="78">
        <f t="shared" ca="1" si="5"/>
        <v>-8.1039881273432002</v>
      </c>
    </row>
    <row r="101" spans="1:8" ht="11.25" customHeight="1" x14ac:dyDescent="0.2">
      <c r="A101" s="222">
        <v>89</v>
      </c>
      <c r="B101" s="78">
        <f ca="1">'CIR simulation'!Y99</f>
        <v>11786053.786751794</v>
      </c>
      <c r="C101" s="78">
        <f ca="1">'CIR simulation'!Z99</f>
        <v>11790034.636109795</v>
      </c>
      <c r="D101" s="78">
        <f ca="1">'CIR simulation'!AA99</f>
        <v>3980.8493580017239</v>
      </c>
      <c r="F101" s="78">
        <f t="shared" ca="1" si="3"/>
        <v>-63264.935083538294</v>
      </c>
      <c r="G101" s="78">
        <f t="shared" ca="1" si="4"/>
        <v>63219.017967524007</v>
      </c>
      <c r="H101" s="78">
        <f t="shared" ca="1" si="5"/>
        <v>-45.91711601570978</v>
      </c>
    </row>
    <row r="102" spans="1:8" ht="11.25" customHeight="1" x14ac:dyDescent="0.2">
      <c r="A102" s="222">
        <v>90</v>
      </c>
      <c r="B102" s="78">
        <f ca="1">'CIR simulation'!Y100</f>
        <v>11548200.640625728</v>
      </c>
      <c r="C102" s="78">
        <f ca="1">'CIR simulation'!Z100</f>
        <v>11552356.598965103</v>
      </c>
      <c r="D102" s="78">
        <f ca="1">'CIR simulation'!AA100</f>
        <v>4155.9583393745124</v>
      </c>
      <c r="F102" s="78">
        <f t="shared" ca="1" si="3"/>
        <v>-301118.0812096037</v>
      </c>
      <c r="G102" s="78">
        <f t="shared" ca="1" si="4"/>
        <v>300897.05511221662</v>
      </c>
      <c r="H102" s="78">
        <f t="shared" ca="1" si="5"/>
        <v>-221.02609738849833</v>
      </c>
    </row>
    <row r="103" spans="1:8" ht="11.25" customHeight="1" x14ac:dyDescent="0.2">
      <c r="A103" s="222">
        <v>91</v>
      </c>
      <c r="B103" s="78">
        <f ca="1">'CIR simulation'!Y101</f>
        <v>11912789.876680812</v>
      </c>
      <c r="C103" s="78">
        <f ca="1">'CIR simulation'!Z101</f>
        <v>11916678.069683755</v>
      </c>
      <c r="D103" s="78">
        <f ca="1">'CIR simulation'!AA101</f>
        <v>3888.1930029429495</v>
      </c>
      <c r="F103" s="78">
        <f t="shared" ca="1" si="3"/>
        <v>63471.154845479876</v>
      </c>
      <c r="G103" s="78">
        <f t="shared" ca="1" si="4"/>
        <v>-63424.415606435388</v>
      </c>
      <c r="H103" s="78">
        <f t="shared" ca="1" si="5"/>
        <v>46.739239043064572</v>
      </c>
    </row>
    <row r="104" spans="1:8" ht="11.25" customHeight="1" x14ac:dyDescent="0.2">
      <c r="A104" s="222">
        <v>92</v>
      </c>
      <c r="B104" s="78">
        <f ca="1">'CIR simulation'!Y102</f>
        <v>11817374.796167864</v>
      </c>
      <c r="C104" s="78">
        <f ca="1">'CIR simulation'!Z102</f>
        <v>11821332.698722806</v>
      </c>
      <c r="D104" s="78">
        <f ca="1">'CIR simulation'!AA102</f>
        <v>3957.902554942295</v>
      </c>
      <c r="F104" s="78">
        <f t="shared" ca="1" si="3"/>
        <v>-31943.925667468458</v>
      </c>
      <c r="G104" s="78">
        <f t="shared" ca="1" si="4"/>
        <v>31920.9553545136</v>
      </c>
      <c r="H104" s="78">
        <f t="shared" ca="1" si="5"/>
        <v>-22.97031295628085</v>
      </c>
    </row>
    <row r="105" spans="1:8" ht="11.25" customHeight="1" x14ac:dyDescent="0.2">
      <c r="A105" s="222">
        <v>93</v>
      </c>
      <c r="B105" s="78">
        <f ca="1">'CIR simulation'!Y103</f>
        <v>11884289.916006308</v>
      </c>
      <c r="C105" s="78">
        <f ca="1">'CIR simulation'!Z103</f>
        <v>11888198.898763476</v>
      </c>
      <c r="D105" s="78">
        <f ca="1">'CIR simulation'!AA103</f>
        <v>3908.9827571678907</v>
      </c>
      <c r="F105" s="78">
        <f t="shared" ca="1" si="3"/>
        <v>34971.194170976058</v>
      </c>
      <c r="G105" s="78">
        <f t="shared" ca="1" si="4"/>
        <v>-34945.244686156511</v>
      </c>
      <c r="H105" s="78">
        <f t="shared" ca="1" si="5"/>
        <v>25.949484818123437</v>
      </c>
    </row>
    <row r="106" spans="1:8" ht="11.25" customHeight="1" x14ac:dyDescent="0.2">
      <c r="A106" s="222">
        <v>94</v>
      </c>
      <c r="B106" s="78">
        <f ca="1">'CIR simulation'!Y104</f>
        <v>12045990.635817157</v>
      </c>
      <c r="C106" s="78">
        <f ca="1">'CIR simulation'!Z104</f>
        <v>12049782.061982088</v>
      </c>
      <c r="D106" s="78">
        <f ca="1">'CIR simulation'!AA104</f>
        <v>3791.4261649306864</v>
      </c>
      <c r="F106" s="78">
        <f t="shared" ca="1" si="3"/>
        <v>196671.91398182511</v>
      </c>
      <c r="G106" s="78">
        <f t="shared" ca="1" si="4"/>
        <v>-196528.40790476836</v>
      </c>
      <c r="H106" s="78">
        <f t="shared" ca="1" si="5"/>
        <v>143.50607705532775</v>
      </c>
    </row>
    <row r="107" spans="1:8" ht="11.25" customHeight="1" x14ac:dyDescent="0.2">
      <c r="A107" s="222">
        <v>95</v>
      </c>
      <c r="B107" s="78">
        <f ca="1">'CIR simulation'!Y105</f>
        <v>11732500.282547485</v>
      </c>
      <c r="C107" s="78">
        <f ca="1">'CIR simulation'!Z105</f>
        <v>11736520.433909042</v>
      </c>
      <c r="D107" s="78">
        <f ca="1">'CIR simulation'!AA105</f>
        <v>4020.1513615567237</v>
      </c>
      <c r="F107" s="78">
        <f t="shared" ca="1" si="3"/>
        <v>-116818.43928784691</v>
      </c>
      <c r="G107" s="78">
        <f t="shared" ca="1" si="4"/>
        <v>116733.22016827762</v>
      </c>
      <c r="H107" s="78">
        <f t="shared" ca="1" si="5"/>
        <v>-85.219119570709609</v>
      </c>
    </row>
    <row r="108" spans="1:8" ht="11.25" customHeight="1" x14ac:dyDescent="0.2">
      <c r="A108" s="222">
        <v>96</v>
      </c>
      <c r="B108" s="78">
        <f ca="1">'CIR simulation'!Y106</f>
        <v>11745052.671876561</v>
      </c>
      <c r="C108" s="78">
        <f ca="1">'CIR simulation'!Z106</f>
        <v>11749063.603961548</v>
      </c>
      <c r="D108" s="78">
        <f ca="1">'CIR simulation'!AA106</f>
        <v>4010.93208498694</v>
      </c>
      <c r="F108" s="78">
        <f t="shared" ca="1" si="3"/>
        <v>-104266.04995877109</v>
      </c>
      <c r="G108" s="78">
        <f t="shared" ca="1" si="4"/>
        <v>104190.05011577159</v>
      </c>
      <c r="H108" s="78">
        <f t="shared" ca="1" si="5"/>
        <v>-75.999843000925921</v>
      </c>
    </row>
    <row r="109" spans="1:8" ht="11.25" customHeight="1" x14ac:dyDescent="0.2">
      <c r="A109" s="222">
        <v>97</v>
      </c>
      <c r="B109" s="78">
        <f ca="1">'CIR simulation'!Y107</f>
        <v>12135135.68655399</v>
      </c>
      <c r="C109" s="78">
        <f ca="1">'CIR simulation'!Z107</f>
        <v>12138862.753236255</v>
      </c>
      <c r="D109" s="78">
        <f ca="1">'CIR simulation'!AA107</f>
        <v>3727.0666822642088</v>
      </c>
      <c r="F109" s="78">
        <f t="shared" ca="1" si="3"/>
        <v>285816.96471865848</v>
      </c>
      <c r="G109" s="78">
        <f t="shared" ca="1" si="4"/>
        <v>-285609.09915893525</v>
      </c>
      <c r="H109" s="78">
        <f t="shared" ca="1" si="5"/>
        <v>207.86555972180531</v>
      </c>
    </row>
    <row r="110" spans="1:8" ht="11.25" customHeight="1" x14ac:dyDescent="0.2">
      <c r="A110" s="222">
        <v>98</v>
      </c>
      <c r="B110" s="78">
        <f ca="1">'CIR simulation'!Y108</f>
        <v>11658764.676823292</v>
      </c>
      <c r="C110" s="78">
        <f ca="1">'CIR simulation'!Z108</f>
        <v>11662839.068113748</v>
      </c>
      <c r="D110" s="78">
        <f ca="1">'CIR simulation'!AA108</f>
        <v>4074.3912904560566</v>
      </c>
      <c r="F110" s="78">
        <f t="shared" ca="1" si="3"/>
        <v>-190554.04501204006</v>
      </c>
      <c r="G110" s="78">
        <f t="shared" ca="1" si="4"/>
        <v>190414.58596357144</v>
      </c>
      <c r="H110" s="78">
        <f t="shared" ca="1" si="5"/>
        <v>-139.45904847004249</v>
      </c>
    </row>
    <row r="111" spans="1:8" ht="11.25" customHeight="1" x14ac:dyDescent="0.2">
      <c r="A111" s="222">
        <v>99</v>
      </c>
      <c r="B111" s="78">
        <f ca="1">'CIR simulation'!Y109</f>
        <v>11829255.728905892</v>
      </c>
      <c r="C111" s="78">
        <f ca="1">'CIR simulation'!Z109</f>
        <v>11833204.935038473</v>
      </c>
      <c r="D111" s="78">
        <f ca="1">'CIR simulation'!AA109</f>
        <v>3949.2061325814575</v>
      </c>
      <c r="F111" s="78">
        <f t="shared" ca="1" si="3"/>
        <v>-20062.992929439992</v>
      </c>
      <c r="G111" s="78">
        <f t="shared" ca="1" si="4"/>
        <v>20048.719038845971</v>
      </c>
      <c r="H111" s="78">
        <f t="shared" ca="1" si="5"/>
        <v>-14.27389059544339</v>
      </c>
    </row>
    <row r="112" spans="1:8" ht="11.25" customHeight="1" x14ac:dyDescent="0.2">
      <c r="A112" s="222">
        <v>100</v>
      </c>
      <c r="B112" s="78">
        <f ca="1">'CIR simulation'!Y110</f>
        <v>11561023.597731955</v>
      </c>
      <c r="C112" s="78">
        <f ca="1">'CIR simulation'!Z110</f>
        <v>11565170.083351906</v>
      </c>
      <c r="D112" s="78">
        <f ca="1">'CIR simulation'!AA110</f>
        <v>4146.4856199510396</v>
      </c>
      <c r="F112" s="78">
        <f t="shared" ca="1" si="3"/>
        <v>-288295.12410337664</v>
      </c>
      <c r="G112" s="78">
        <f t="shared" ca="1" si="4"/>
        <v>288083.57072541304</v>
      </c>
      <c r="H112" s="78">
        <f t="shared" ca="1" si="5"/>
        <v>-211.55337796502545</v>
      </c>
    </row>
    <row r="113" spans="1:8" ht="11.25" customHeight="1" x14ac:dyDescent="0.2">
      <c r="A113" s="222">
        <v>101</v>
      </c>
      <c r="B113" s="78">
        <f ca="1">'CIR simulation'!Y111</f>
        <v>11639729.498018803</v>
      </c>
      <c r="C113" s="78">
        <f ca="1">'CIR simulation'!Z111</f>
        <v>11643817.913365921</v>
      </c>
      <c r="D113" s="78">
        <f ca="1">'CIR simulation'!AA111</f>
        <v>4088.4153471179307</v>
      </c>
      <c r="F113" s="78">
        <f t="shared" ca="1" si="3"/>
        <v>-209589.22381652892</v>
      </c>
      <c r="G113" s="78">
        <f t="shared" ca="1" si="4"/>
        <v>209435.74071139842</v>
      </c>
      <c r="H113" s="78">
        <f t="shared" ca="1" si="5"/>
        <v>-153.48310513191655</v>
      </c>
    </row>
    <row r="114" spans="1:8" ht="11.25" customHeight="1" x14ac:dyDescent="0.2">
      <c r="A114" s="222">
        <v>102</v>
      </c>
      <c r="B114" s="78">
        <f ca="1">'CIR simulation'!Y112</f>
        <v>11737461.947213808</v>
      </c>
      <c r="C114" s="78">
        <f ca="1">'CIR simulation'!Z112</f>
        <v>11741478.453892512</v>
      </c>
      <c r="D114" s="78">
        <f ca="1">'CIR simulation'!AA112</f>
        <v>4016.5066787041724</v>
      </c>
      <c r="F114" s="78">
        <f t="shared" ca="1" si="3"/>
        <v>-111856.77462152392</v>
      </c>
      <c r="G114" s="78">
        <f t="shared" ca="1" si="4"/>
        <v>111775.20018480718</v>
      </c>
      <c r="H114" s="78">
        <f t="shared" ca="1" si="5"/>
        <v>-81.574436718158267</v>
      </c>
    </row>
    <row r="115" spans="1:8" ht="11.25" customHeight="1" x14ac:dyDescent="0.2">
      <c r="A115" s="222">
        <v>103</v>
      </c>
      <c r="B115" s="78">
        <f ca="1">'CIR simulation'!Y113</f>
        <v>11991898.821029648</v>
      </c>
      <c r="C115" s="78">
        <f ca="1">'CIR simulation'!Z113</f>
        <v>11995729.460972426</v>
      </c>
      <c r="D115" s="78">
        <f ca="1">'CIR simulation'!AA113</f>
        <v>3830.6399427782744</v>
      </c>
      <c r="F115" s="78">
        <f t="shared" ca="1" si="3"/>
        <v>142580.09919431619</v>
      </c>
      <c r="G115" s="78">
        <f t="shared" ca="1" si="4"/>
        <v>-142475.80689510703</v>
      </c>
      <c r="H115" s="78">
        <f t="shared" ca="1" si="5"/>
        <v>104.29229920773969</v>
      </c>
    </row>
    <row r="116" spans="1:8" ht="11.25" customHeight="1" x14ac:dyDescent="0.2">
      <c r="A116" s="222">
        <v>104</v>
      </c>
      <c r="B116" s="78">
        <f ca="1">'CIR simulation'!Y114</f>
        <v>11621576.123445105</v>
      </c>
      <c r="C116" s="78">
        <f ca="1">'CIR simulation'!Z114</f>
        <v>11625677.920905547</v>
      </c>
      <c r="D116" s="78">
        <f ca="1">'CIR simulation'!AA114</f>
        <v>4101.7974604424089</v>
      </c>
      <c r="F116" s="78">
        <f t="shared" ca="1" si="3"/>
        <v>-227742.59839022718</v>
      </c>
      <c r="G116" s="78">
        <f t="shared" ca="1" si="4"/>
        <v>227575.73317177221</v>
      </c>
      <c r="H116" s="78">
        <f t="shared" ca="1" si="5"/>
        <v>-166.86521845639481</v>
      </c>
    </row>
    <row r="117" spans="1:8" ht="11.25" customHeight="1" x14ac:dyDescent="0.2">
      <c r="A117" s="222">
        <v>105</v>
      </c>
      <c r="B117" s="78">
        <f ca="1">'CIR simulation'!Y115</f>
        <v>12086799.181683676</v>
      </c>
      <c r="C117" s="78">
        <f ca="1">'CIR simulation'!Z115</f>
        <v>12090561.10316778</v>
      </c>
      <c r="D117" s="78">
        <f ca="1">'CIR simulation'!AA115</f>
        <v>3761.9214841034263</v>
      </c>
      <c r="F117" s="78">
        <f t="shared" ca="1" si="3"/>
        <v>237480.45984834433</v>
      </c>
      <c r="G117" s="78">
        <f t="shared" ca="1" si="4"/>
        <v>-237307.44909046032</v>
      </c>
      <c r="H117" s="78">
        <f t="shared" ca="1" si="5"/>
        <v>173.01075788258777</v>
      </c>
    </row>
    <row r="118" spans="1:8" ht="11.25" customHeight="1" x14ac:dyDescent="0.2">
      <c r="A118" s="222">
        <v>106</v>
      </c>
      <c r="B118" s="78">
        <f ca="1">'CIR simulation'!Y116</f>
        <v>11923863.866316209</v>
      </c>
      <c r="C118" s="78">
        <f ca="1">'CIR simulation'!Z116</f>
        <v>11927743.98894251</v>
      </c>
      <c r="D118" s="78">
        <f ca="1">'CIR simulation'!AA116</f>
        <v>3880.1226263009012</v>
      </c>
      <c r="F118" s="78">
        <f t="shared" ca="1" si="3"/>
        <v>74545.144480876625</v>
      </c>
      <c r="G118" s="78">
        <f t="shared" ca="1" si="4"/>
        <v>-74490.334865190089</v>
      </c>
      <c r="H118" s="78">
        <f t="shared" ca="1" si="5"/>
        <v>54.809615685112931</v>
      </c>
    </row>
    <row r="119" spans="1:8" ht="11.25" customHeight="1" x14ac:dyDescent="0.2">
      <c r="A119" s="222">
        <v>107</v>
      </c>
      <c r="B119" s="78">
        <f ca="1">'CIR simulation'!Y117</f>
        <v>12001671.33735119</v>
      </c>
      <c r="C119" s="78">
        <f ca="1">'CIR simulation'!Z117</f>
        <v>12005494.884099782</v>
      </c>
      <c r="D119" s="78">
        <f ca="1">'CIR simulation'!AA117</f>
        <v>3823.5467485915869</v>
      </c>
      <c r="F119" s="78">
        <f t="shared" ca="1" si="3"/>
        <v>152352.61551585793</v>
      </c>
      <c r="G119" s="78">
        <f t="shared" ca="1" si="4"/>
        <v>-152241.23002246208</v>
      </c>
      <c r="H119" s="78">
        <f t="shared" ca="1" si="5"/>
        <v>111.38549339442716</v>
      </c>
    </row>
    <row r="120" spans="1:8" ht="11.25" customHeight="1" x14ac:dyDescent="0.2">
      <c r="A120" s="222">
        <v>108</v>
      </c>
      <c r="B120" s="78">
        <f ca="1">'CIR simulation'!Y118</f>
        <v>12011843.419232221</v>
      </c>
      <c r="C120" s="78">
        <f ca="1">'CIR simulation'!Z118</f>
        <v>12015659.586760296</v>
      </c>
      <c r="D120" s="78">
        <f ca="1">'CIR simulation'!AA118</f>
        <v>3816.1675280742347</v>
      </c>
      <c r="F120" s="78">
        <f t="shared" ca="1" si="3"/>
        <v>162524.69739688933</v>
      </c>
      <c r="G120" s="78">
        <f t="shared" ca="1" si="4"/>
        <v>-162405.93268297613</v>
      </c>
      <c r="H120" s="78">
        <f t="shared" ca="1" si="5"/>
        <v>118.76471391177938</v>
      </c>
    </row>
    <row r="121" spans="1:8" ht="11.25" customHeight="1" x14ac:dyDescent="0.2">
      <c r="A121" s="222">
        <v>109</v>
      </c>
      <c r="B121" s="78">
        <f ca="1">'CIR simulation'!Y119</f>
        <v>11665718.732977241</v>
      </c>
      <c r="C121" s="78">
        <f ca="1">'CIR simulation'!Z119</f>
        <v>11669788.003039146</v>
      </c>
      <c r="D121" s="78">
        <f ca="1">'CIR simulation'!AA119</f>
        <v>4069.2700619045645</v>
      </c>
      <c r="F121" s="78">
        <f t="shared" ca="1" si="3"/>
        <v>-183599.98885809071</v>
      </c>
      <c r="G121" s="78">
        <f t="shared" ca="1" si="4"/>
        <v>183465.65103817359</v>
      </c>
      <c r="H121" s="78">
        <f t="shared" ca="1" si="5"/>
        <v>-134.33781991855039</v>
      </c>
    </row>
    <row r="122" spans="1:8" ht="11.25" customHeight="1" x14ac:dyDescent="0.2">
      <c r="A122" s="222">
        <v>110</v>
      </c>
      <c r="B122" s="78">
        <f ca="1">'CIR simulation'!Y120</f>
        <v>11917357.281212667</v>
      </c>
      <c r="C122" s="78">
        <f ca="1">'CIR simulation'!Z120</f>
        <v>11921242.145103395</v>
      </c>
      <c r="D122" s="78">
        <f ca="1">'CIR simulation'!AA120</f>
        <v>3884.8638907279819</v>
      </c>
      <c r="F122" s="78">
        <f t="shared" ca="1" si="3"/>
        <v>68038.559377335012</v>
      </c>
      <c r="G122" s="78">
        <f t="shared" ca="1" si="4"/>
        <v>-67988.491026075557</v>
      </c>
      <c r="H122" s="78">
        <f t="shared" ca="1" si="5"/>
        <v>50.06835125803218</v>
      </c>
    </row>
    <row r="123" spans="1:8" ht="11.25" customHeight="1" x14ac:dyDescent="0.2">
      <c r="A123" s="222">
        <v>111</v>
      </c>
      <c r="B123" s="78">
        <f ca="1">'CIR simulation'!Y121</f>
        <v>11822124.730010279</v>
      </c>
      <c r="C123" s="78">
        <f ca="1">'CIR simulation'!Z121</f>
        <v>11826079.15524845</v>
      </c>
      <c r="D123" s="78">
        <f ca="1">'CIR simulation'!AA121</f>
        <v>3954.4252381715924</v>
      </c>
      <c r="F123" s="78">
        <f t="shared" ca="1" si="3"/>
        <v>-27193.991825053468</v>
      </c>
      <c r="G123" s="78">
        <f t="shared" ca="1" si="4"/>
        <v>27174.498828869313</v>
      </c>
      <c r="H123" s="78">
        <f t="shared" ca="1" si="5"/>
        <v>-19.492996185578249</v>
      </c>
    </row>
    <row r="124" spans="1:8" ht="11.25" customHeight="1" x14ac:dyDescent="0.2">
      <c r="A124" s="222">
        <v>112</v>
      </c>
      <c r="B124" s="78">
        <f ca="1">'CIR simulation'!Y122</f>
        <v>12055756.999610817</v>
      </c>
      <c r="C124" s="78">
        <f ca="1">'CIR simulation'!Z122</f>
        <v>12059541.358319188</v>
      </c>
      <c r="D124" s="78">
        <f ca="1">'CIR simulation'!AA122</f>
        <v>3784.358708370477</v>
      </c>
      <c r="F124" s="78">
        <f t="shared" ca="1" si="3"/>
        <v>206438.27777548507</v>
      </c>
      <c r="G124" s="78">
        <f t="shared" ca="1" si="4"/>
        <v>-206287.70424186811</v>
      </c>
      <c r="H124" s="78">
        <f t="shared" ca="1" si="5"/>
        <v>150.57353361553714</v>
      </c>
    </row>
    <row r="125" spans="1:8" ht="11.25" customHeight="1" x14ac:dyDescent="0.2">
      <c r="A125" s="222">
        <v>113</v>
      </c>
      <c r="B125" s="78">
        <f ca="1">'CIR simulation'!Y123</f>
        <v>11827125.75774046</v>
      </c>
      <c r="C125" s="78">
        <f ca="1">'CIR simulation'!Z123</f>
        <v>11831076.522608789</v>
      </c>
      <c r="D125" s="78">
        <f ca="1">'CIR simulation'!AA123</f>
        <v>3950.7648683283478</v>
      </c>
      <c r="F125" s="78">
        <f t="shared" ca="1" si="3"/>
        <v>-22192.964094871655</v>
      </c>
      <c r="G125" s="78">
        <f t="shared" ca="1" si="4"/>
        <v>22177.131468530744</v>
      </c>
      <c r="H125" s="78">
        <f t="shared" ca="1" si="5"/>
        <v>-15.832626342333697</v>
      </c>
    </row>
    <row r="126" spans="1:8" ht="11.25" customHeight="1" x14ac:dyDescent="0.2">
      <c r="A126" s="222">
        <v>114</v>
      </c>
      <c r="B126" s="78">
        <f ca="1">'CIR simulation'!Y124</f>
        <v>11964609.465620089</v>
      </c>
      <c r="C126" s="78">
        <f ca="1">'CIR simulation'!Z124</f>
        <v>11968459.932575669</v>
      </c>
      <c r="D126" s="78">
        <f ca="1">'CIR simulation'!AA124</f>
        <v>3850.4669555798173</v>
      </c>
      <c r="F126" s="78">
        <f t="shared" ca="1" si="3"/>
        <v>115290.74378475733</v>
      </c>
      <c r="G126" s="78">
        <f t="shared" ca="1" si="4"/>
        <v>-115206.27849834971</v>
      </c>
      <c r="H126" s="78">
        <f t="shared" ca="1" si="5"/>
        <v>84.46528640619681</v>
      </c>
    </row>
    <row r="127" spans="1:8" ht="11.25" customHeight="1" x14ac:dyDescent="0.2">
      <c r="A127" s="222">
        <v>115</v>
      </c>
      <c r="B127" s="78">
        <f ca="1">'CIR simulation'!Y125</f>
        <v>11774724.338701585</v>
      </c>
      <c r="C127" s="78">
        <f ca="1">'CIR simulation'!Z125</f>
        <v>11778713.495660188</v>
      </c>
      <c r="D127" s="78">
        <f ca="1">'CIR simulation'!AA125</f>
        <v>3989.1569586023688</v>
      </c>
      <c r="F127" s="78">
        <f t="shared" ca="1" si="3"/>
        <v>-74594.383133746684</v>
      </c>
      <c r="G127" s="78">
        <f t="shared" ca="1" si="4"/>
        <v>74540.158417131752</v>
      </c>
      <c r="H127" s="78">
        <f t="shared" ca="1" si="5"/>
        <v>-54.224716616354726</v>
      </c>
    </row>
    <row r="128" spans="1:8" ht="11.25" customHeight="1" x14ac:dyDescent="0.2">
      <c r="A128" s="222">
        <v>116</v>
      </c>
      <c r="B128" s="78">
        <f ca="1">'CIR simulation'!Y126</f>
        <v>11884406.705843169</v>
      </c>
      <c r="C128" s="78">
        <f ca="1">'CIR simulation'!Z126</f>
        <v>11888315.603348657</v>
      </c>
      <c r="D128" s="78">
        <f ca="1">'CIR simulation'!AA126</f>
        <v>3908.8975054882467</v>
      </c>
      <c r="F128" s="78">
        <f t="shared" ca="1" si="3"/>
        <v>35087.984007837251</v>
      </c>
      <c r="G128" s="78">
        <f t="shared" ca="1" si="4"/>
        <v>-35061.94927133806</v>
      </c>
      <c r="H128" s="78">
        <f t="shared" ca="1" si="5"/>
        <v>26.034736497767426</v>
      </c>
    </row>
    <row r="129" spans="1:8" ht="11.25" customHeight="1" x14ac:dyDescent="0.2">
      <c r="A129" s="222">
        <v>117</v>
      </c>
      <c r="B129" s="78">
        <f ca="1">'CIR simulation'!Y127</f>
        <v>12088661.240140166</v>
      </c>
      <c r="C129" s="78">
        <f ca="1">'CIR simulation'!Z127</f>
        <v>12092421.817033852</v>
      </c>
      <c r="D129" s="78">
        <f ca="1">'CIR simulation'!AA127</f>
        <v>3760.5768936853856</v>
      </c>
      <c r="F129" s="78">
        <f t="shared" ca="1" si="3"/>
        <v>239342.51830483414</v>
      </c>
      <c r="G129" s="78">
        <f t="shared" ca="1" si="4"/>
        <v>-239168.16295653209</v>
      </c>
      <c r="H129" s="78">
        <f t="shared" ca="1" si="5"/>
        <v>174.35534830062852</v>
      </c>
    </row>
    <row r="130" spans="1:8" ht="11.25" customHeight="1" x14ac:dyDescent="0.2">
      <c r="A130" s="222">
        <v>118</v>
      </c>
      <c r="B130" s="78">
        <f ca="1">'CIR simulation'!Y128</f>
        <v>11835304.760300312</v>
      </c>
      <c r="C130" s="78">
        <f ca="1">'CIR simulation'!Z128</f>
        <v>11839249.540474327</v>
      </c>
      <c r="D130" s="78">
        <f ca="1">'CIR simulation'!AA128</f>
        <v>3944.7801740150899</v>
      </c>
      <c r="F130" s="78">
        <f t="shared" ca="1" si="3"/>
        <v>-14013.9615350198</v>
      </c>
      <c r="G130" s="78">
        <f t="shared" ca="1" si="4"/>
        <v>14004.113602992147</v>
      </c>
      <c r="H130" s="78">
        <f t="shared" ca="1" si="5"/>
        <v>-9.8479320290757641</v>
      </c>
    </row>
    <row r="131" spans="1:8" ht="11.25" customHeight="1" x14ac:dyDescent="0.2">
      <c r="A131" s="222">
        <v>119</v>
      </c>
      <c r="B131" s="78">
        <f ca="1">'CIR simulation'!Y129</f>
        <v>11674051.054360021</v>
      </c>
      <c r="C131" s="78">
        <f ca="1">'CIR simulation'!Z129</f>
        <v>11678114.189724585</v>
      </c>
      <c r="D131" s="78">
        <f ca="1">'CIR simulation'!AA129</f>
        <v>4063.1353645641357</v>
      </c>
      <c r="F131" s="78">
        <f t="shared" ca="1" si="3"/>
        <v>-175267.66747531109</v>
      </c>
      <c r="G131" s="78">
        <f t="shared" ca="1" si="4"/>
        <v>175139.46435273439</v>
      </c>
      <c r="H131" s="78">
        <f t="shared" ca="1" si="5"/>
        <v>-128.20312257812157</v>
      </c>
    </row>
    <row r="132" spans="1:8" ht="11.25" customHeight="1" x14ac:dyDescent="0.2">
      <c r="A132" s="222">
        <v>120</v>
      </c>
      <c r="B132" s="78">
        <f ca="1">'CIR simulation'!Y130</f>
        <v>11699904.128830338</v>
      </c>
      <c r="C132" s="78">
        <f ca="1">'CIR simulation'!Z130</f>
        <v>11703948.240749642</v>
      </c>
      <c r="D132" s="78">
        <f ca="1">'CIR simulation'!AA130</f>
        <v>4044.111919304356</v>
      </c>
      <c r="F132" s="78">
        <f t="shared" ca="1" si="3"/>
        <v>-149414.59300499409</v>
      </c>
      <c r="G132" s="78">
        <f t="shared" ca="1" si="4"/>
        <v>149305.41332767718</v>
      </c>
      <c r="H132" s="78">
        <f t="shared" ca="1" si="5"/>
        <v>-109.17967731834187</v>
      </c>
    </row>
    <row r="133" spans="1:8" ht="11.25" customHeight="1" x14ac:dyDescent="0.2">
      <c r="A133" s="222">
        <v>121</v>
      </c>
      <c r="B133" s="78">
        <f ca="1">'CIR simulation'!Y131</f>
        <v>11885771.928471191</v>
      </c>
      <c r="C133" s="78">
        <f ca="1">'CIR simulation'!Z131</f>
        <v>11889679.829456121</v>
      </c>
      <c r="D133" s="78">
        <f ca="1">'CIR simulation'!AA131</f>
        <v>3907.9009849298745</v>
      </c>
      <c r="F133" s="78">
        <f t="shared" ca="1" si="3"/>
        <v>36453.206635858864</v>
      </c>
      <c r="G133" s="78">
        <f t="shared" ca="1" si="4"/>
        <v>-36426.175378801301</v>
      </c>
      <c r="H133" s="78">
        <f t="shared" ca="1" si="5"/>
        <v>27.031257056139566</v>
      </c>
    </row>
    <row r="134" spans="1:8" ht="11.25" customHeight="1" x14ac:dyDescent="0.2">
      <c r="A134" s="222">
        <v>122</v>
      </c>
      <c r="B134" s="78">
        <f ca="1">'CIR simulation'!Y132</f>
        <v>11995952.860592956</v>
      </c>
      <c r="C134" s="78">
        <f ca="1">'CIR simulation'!Z132</f>
        <v>11999780.55753519</v>
      </c>
      <c r="D134" s="78">
        <f ca="1">'CIR simulation'!AA132</f>
        <v>3827.6969422344118</v>
      </c>
      <c r="F134" s="78">
        <f t="shared" ca="1" si="3"/>
        <v>146634.13875762373</v>
      </c>
      <c r="G134" s="78">
        <f t="shared" ca="1" si="4"/>
        <v>-146526.90345787071</v>
      </c>
      <c r="H134" s="78">
        <f t="shared" ca="1" si="5"/>
        <v>107.23529975160227</v>
      </c>
    </row>
    <row r="135" spans="1:8" ht="11.25" customHeight="1" x14ac:dyDescent="0.2">
      <c r="A135" s="222">
        <v>123</v>
      </c>
      <c r="B135" s="78">
        <f ca="1">'CIR simulation'!Y133</f>
        <v>11778869.841717979</v>
      </c>
      <c r="C135" s="78">
        <f ca="1">'CIR simulation'!Z133</f>
        <v>11782855.958443513</v>
      </c>
      <c r="D135" s="78">
        <f ca="1">'CIR simulation'!AA133</f>
        <v>3986.1167255342007</v>
      </c>
      <c r="F135" s="78">
        <f t="shared" ca="1" si="3"/>
        <v>-70448.880117353052</v>
      </c>
      <c r="G135" s="78">
        <f t="shared" ca="1" si="4"/>
        <v>70397.695633806288</v>
      </c>
      <c r="H135" s="78">
        <f t="shared" ca="1" si="5"/>
        <v>-51.184483548186563</v>
      </c>
    </row>
    <row r="136" spans="1:8" ht="11.25" customHeight="1" x14ac:dyDescent="0.2">
      <c r="A136" s="222">
        <v>124</v>
      </c>
      <c r="B136" s="78">
        <f ca="1">'CIR simulation'!Y134</f>
        <v>12105236.705548722</v>
      </c>
      <c r="C136" s="78">
        <f ca="1">'CIR simulation'!Z134</f>
        <v>12108985.319912001</v>
      </c>
      <c r="D136" s="78">
        <f ca="1">'CIR simulation'!AA134</f>
        <v>3748.6143632791936</v>
      </c>
      <c r="F136" s="78">
        <f t="shared" ca="1" si="3"/>
        <v>255917.98371339031</v>
      </c>
      <c r="G136" s="78">
        <f t="shared" ca="1" si="4"/>
        <v>-255731.66583468206</v>
      </c>
      <c r="H136" s="78">
        <f t="shared" ca="1" si="5"/>
        <v>186.31787870682047</v>
      </c>
    </row>
    <row r="137" spans="1:8" ht="11.25" customHeight="1" x14ac:dyDescent="0.2">
      <c r="A137" s="222">
        <v>125</v>
      </c>
      <c r="B137" s="78">
        <f ca="1">'CIR simulation'!Y135</f>
        <v>11910676.966434704</v>
      </c>
      <c r="C137" s="78">
        <f ca="1">'CIR simulation'!Z135</f>
        <v>11914566.699756831</v>
      </c>
      <c r="D137" s="78">
        <f ca="1">'CIR simulation'!AA135</f>
        <v>3889.7333221267909</v>
      </c>
      <c r="F137" s="78">
        <f t="shared" ca="1" si="3"/>
        <v>61358.244599372149</v>
      </c>
      <c r="G137" s="78">
        <f t="shared" ca="1" si="4"/>
        <v>-61313.045679511502</v>
      </c>
      <c r="H137" s="78">
        <f t="shared" ca="1" si="5"/>
        <v>45.198919859223224</v>
      </c>
    </row>
    <row r="138" spans="1:8" ht="11.25" customHeight="1" x14ac:dyDescent="0.2">
      <c r="A138" s="222">
        <v>126</v>
      </c>
      <c r="B138" s="78">
        <f ca="1">'CIR simulation'!Y136</f>
        <v>11643218.826373914</v>
      </c>
      <c r="C138" s="78">
        <f ca="1">'CIR simulation'!Z136</f>
        <v>11647304.67034886</v>
      </c>
      <c r="D138" s="78">
        <f ca="1">'CIR simulation'!AA136</f>
        <v>4085.8439749460667</v>
      </c>
      <c r="F138" s="78">
        <f t="shared" ca="1" si="3"/>
        <v>-206099.89546141773</v>
      </c>
      <c r="G138" s="78">
        <f t="shared" ca="1" si="4"/>
        <v>205948.9837284591</v>
      </c>
      <c r="H138" s="78">
        <f t="shared" ca="1" si="5"/>
        <v>-150.91173296005263</v>
      </c>
    </row>
    <row r="139" spans="1:8" ht="11.25" customHeight="1" x14ac:dyDescent="0.2">
      <c r="A139" s="222">
        <v>127</v>
      </c>
      <c r="B139" s="78">
        <f ca="1">'CIR simulation'!Y137</f>
        <v>11988074.296193872</v>
      </c>
      <c r="C139" s="78">
        <f ca="1">'CIR simulation'!Z137</f>
        <v>11991907.713109061</v>
      </c>
      <c r="D139" s="78">
        <f ca="1">'CIR simulation'!AA137</f>
        <v>3833.4169151894748</v>
      </c>
      <c r="F139" s="78">
        <f t="shared" ca="1" si="3"/>
        <v>138755.57435853966</v>
      </c>
      <c r="G139" s="78">
        <f t="shared" ca="1" si="4"/>
        <v>-138654.05903174169</v>
      </c>
      <c r="H139" s="78">
        <f t="shared" ca="1" si="5"/>
        <v>101.51532679653928</v>
      </c>
    </row>
    <row r="140" spans="1:8" ht="11.25" customHeight="1" x14ac:dyDescent="0.2">
      <c r="A140" s="222">
        <v>128</v>
      </c>
      <c r="B140" s="78">
        <f ca="1">'CIR simulation'!Y138</f>
        <v>12057719.245898966</v>
      </c>
      <c r="C140" s="78">
        <f ca="1">'CIR simulation'!Z138</f>
        <v>12061502.185099818</v>
      </c>
      <c r="D140" s="78">
        <f ca="1">'CIR simulation'!AA138</f>
        <v>3782.9392008520663</v>
      </c>
      <c r="F140" s="78">
        <f t="shared" ca="1" si="3"/>
        <v>208400.52406363375</v>
      </c>
      <c r="G140" s="78">
        <f t="shared" ca="1" si="4"/>
        <v>-208248.53102249838</v>
      </c>
      <c r="H140" s="78">
        <f t="shared" ca="1" si="5"/>
        <v>151.99304113394783</v>
      </c>
    </row>
    <row r="141" spans="1:8" ht="11.25" customHeight="1" x14ac:dyDescent="0.2">
      <c r="A141" s="222">
        <v>129</v>
      </c>
      <c r="B141" s="78">
        <f ca="1">'CIR simulation'!Y139</f>
        <v>11806267.26221774</v>
      </c>
      <c r="C141" s="78">
        <f ca="1">'CIR simulation'!Z139</f>
        <v>11810233.299083896</v>
      </c>
      <c r="D141" s="78">
        <f ca="1">'CIR simulation'!AA139</f>
        <v>3966.0368661563843</v>
      </c>
      <c r="F141" s="78">
        <f t="shared" ref="F141:F204" ca="1" si="6">(B141-B$7)*F$1</f>
        <v>-43051.459617592394</v>
      </c>
      <c r="G141" s="78">
        <f t="shared" ref="G141:G204" ca="1" si="7">(C141-C$7)*G$1</f>
        <v>43020.354993423447</v>
      </c>
      <c r="H141" s="78">
        <f t="shared" ref="H141:H204" ca="1" si="8">(D141-D$7)*H$1</f>
        <v>-31.104624170370244</v>
      </c>
    </row>
    <row r="142" spans="1:8" ht="11.25" customHeight="1" x14ac:dyDescent="0.2">
      <c r="A142" s="222">
        <v>130</v>
      </c>
      <c r="B142" s="78">
        <f ca="1">'CIR simulation'!Y140</f>
        <v>11880693.781445859</v>
      </c>
      <c r="C142" s="78">
        <f ca="1">'CIR simulation'!Z140</f>
        <v>11884605.389458595</v>
      </c>
      <c r="D142" s="78">
        <f ca="1">'CIR simulation'!AA140</f>
        <v>3911.6080127358437</v>
      </c>
      <c r="F142" s="78">
        <f t="shared" ca="1" si="6"/>
        <v>31375.059610527009</v>
      </c>
      <c r="G142" s="78">
        <f t="shared" ca="1" si="7"/>
        <v>-31351.735381275415</v>
      </c>
      <c r="H142" s="78">
        <f t="shared" ca="1" si="8"/>
        <v>23.324229250170447</v>
      </c>
    </row>
    <row r="143" spans="1:8" ht="11.25" customHeight="1" x14ac:dyDescent="0.2">
      <c r="A143" s="222">
        <v>131</v>
      </c>
      <c r="B143" s="78">
        <f ca="1">'CIR simulation'!Y141</f>
        <v>11635821.359035797</v>
      </c>
      <c r="C143" s="78">
        <f ca="1">'CIR simulation'!Z141</f>
        <v>11639912.654717315</v>
      </c>
      <c r="D143" s="78">
        <f ca="1">'CIR simulation'!AA141</f>
        <v>4091.2956815175712</v>
      </c>
      <c r="F143" s="78">
        <f t="shared" ca="1" si="6"/>
        <v>-213497.36279953457</v>
      </c>
      <c r="G143" s="78">
        <f t="shared" ca="1" si="7"/>
        <v>213340.99936000444</v>
      </c>
      <c r="H143" s="78">
        <f t="shared" ca="1" si="8"/>
        <v>-156.36343953155711</v>
      </c>
    </row>
    <row r="144" spans="1:8" ht="11.25" customHeight="1" x14ac:dyDescent="0.2">
      <c r="A144" s="222">
        <v>132</v>
      </c>
      <c r="B144" s="78">
        <f ca="1">'CIR simulation'!Y142</f>
        <v>11645627.020705184</v>
      </c>
      <c r="C144" s="78">
        <f ca="1">'CIR simulation'!Z142</f>
        <v>11649711.090185713</v>
      </c>
      <c r="D144" s="78">
        <f ca="1">'CIR simulation'!AA142</f>
        <v>4084.069480529055</v>
      </c>
      <c r="F144" s="78">
        <f t="shared" ca="1" si="6"/>
        <v>-203691.70113014802</v>
      </c>
      <c r="G144" s="78">
        <f t="shared" ca="1" si="7"/>
        <v>203542.56389160641</v>
      </c>
      <c r="H144" s="78">
        <f t="shared" ca="1" si="8"/>
        <v>-149.13723854304089</v>
      </c>
    </row>
    <row r="145" spans="1:8" ht="11.25" customHeight="1" x14ac:dyDescent="0.2">
      <c r="A145" s="222">
        <v>133</v>
      </c>
      <c r="B145" s="78">
        <f ca="1">'CIR simulation'!Y143</f>
        <v>11864167.250595417</v>
      </c>
      <c r="C145" s="78">
        <f ca="1">'CIR simulation'!Z143</f>
        <v>11868090.92896663</v>
      </c>
      <c r="D145" s="78">
        <f ca="1">'CIR simulation'!AA143</f>
        <v>3923.6783712133765</v>
      </c>
      <c r="F145" s="78">
        <f t="shared" ca="1" si="6"/>
        <v>14848.528760084882</v>
      </c>
      <c r="G145" s="78">
        <f t="shared" ca="1" si="7"/>
        <v>-14837.274889310822</v>
      </c>
      <c r="H145" s="78">
        <f t="shared" ca="1" si="8"/>
        <v>11.253870772637583</v>
      </c>
    </row>
    <row r="146" spans="1:8" ht="11.25" customHeight="1" x14ac:dyDescent="0.2">
      <c r="A146" s="222">
        <v>134</v>
      </c>
      <c r="B146" s="78">
        <f ca="1">'CIR simulation'!Y144</f>
        <v>12034889.982693514</v>
      </c>
      <c r="C146" s="78">
        <f ca="1">'CIR simulation'!Z144</f>
        <v>12038689.446646586</v>
      </c>
      <c r="D146" s="78">
        <f ca="1">'CIR simulation'!AA144</f>
        <v>3799.4639530722052</v>
      </c>
      <c r="F146" s="78">
        <f t="shared" ca="1" si="6"/>
        <v>185571.26085818186</v>
      </c>
      <c r="G146" s="78">
        <f t="shared" ca="1" si="7"/>
        <v>-185435.79256926663</v>
      </c>
      <c r="H146" s="78">
        <f t="shared" ca="1" si="8"/>
        <v>135.46828891380892</v>
      </c>
    </row>
    <row r="147" spans="1:8" ht="11.25" customHeight="1" x14ac:dyDescent="0.2">
      <c r="A147" s="222">
        <v>135</v>
      </c>
      <c r="B147" s="78">
        <f ca="1">'CIR simulation'!Y145</f>
        <v>11764833.323256126</v>
      </c>
      <c r="C147" s="78">
        <f ca="1">'CIR simulation'!Z145</f>
        <v>11768829.736123538</v>
      </c>
      <c r="D147" s="78">
        <f ca="1">'CIR simulation'!AA145</f>
        <v>3996.4128674119711</v>
      </c>
      <c r="F147" s="78">
        <f t="shared" ca="1" si="6"/>
        <v>-84485.398579206318</v>
      </c>
      <c r="G147" s="78">
        <f t="shared" ca="1" si="7"/>
        <v>84423.917953781784</v>
      </c>
      <c r="H147" s="78">
        <f t="shared" ca="1" si="8"/>
        <v>-61.480625425956987</v>
      </c>
    </row>
    <row r="148" spans="1:8" ht="11.25" customHeight="1" x14ac:dyDescent="0.2">
      <c r="A148" s="222">
        <v>136</v>
      </c>
      <c r="B148" s="78">
        <f ca="1">'CIR simulation'!Y146</f>
        <v>11952647.830550089</v>
      </c>
      <c r="C148" s="78">
        <f ca="1">'CIR simulation'!Z146</f>
        <v>11956506.997115612</v>
      </c>
      <c r="D148" s="78">
        <f ca="1">'CIR simulation'!AA146</f>
        <v>3859.1665655225515</v>
      </c>
      <c r="F148" s="78">
        <f t="shared" ca="1" si="6"/>
        <v>103329.10871475749</v>
      </c>
      <c r="G148" s="78">
        <f t="shared" ca="1" si="7"/>
        <v>-103253.3430382926</v>
      </c>
      <c r="H148" s="78">
        <f t="shared" ca="1" si="8"/>
        <v>75.765676463462569</v>
      </c>
    </row>
    <row r="149" spans="1:8" ht="11.25" customHeight="1" x14ac:dyDescent="0.2">
      <c r="A149" s="222">
        <v>137</v>
      </c>
      <c r="B149" s="78">
        <f ca="1">'CIR simulation'!Y147</f>
        <v>12092358.167915376</v>
      </c>
      <c r="C149" s="78">
        <f ca="1">'CIR simulation'!Z147</f>
        <v>12096116.07570317</v>
      </c>
      <c r="D149" s="78">
        <f ca="1">'CIR simulation'!AA147</f>
        <v>3757.9077877942473</v>
      </c>
      <c r="F149" s="78">
        <f t="shared" ca="1" si="6"/>
        <v>243039.44608004391</v>
      </c>
      <c r="G149" s="78">
        <f t="shared" ca="1" si="7"/>
        <v>-242862.42162585072</v>
      </c>
      <c r="H149" s="78">
        <f t="shared" ca="1" si="8"/>
        <v>177.02445419176684</v>
      </c>
    </row>
    <row r="150" spans="1:8" ht="11.25" customHeight="1" x14ac:dyDescent="0.2">
      <c r="A150" s="222">
        <v>138</v>
      </c>
      <c r="B150" s="78">
        <f ca="1">'CIR simulation'!Y148</f>
        <v>12009582.024403771</v>
      </c>
      <c r="C150" s="78">
        <f ca="1">'CIR simulation'!Z148</f>
        <v>12013399.832080752</v>
      </c>
      <c r="D150" s="78">
        <f ca="1">'CIR simulation'!AA148</f>
        <v>3817.8076769802719</v>
      </c>
      <c r="F150" s="78">
        <f t="shared" ca="1" si="6"/>
        <v>160263.30256843939</v>
      </c>
      <c r="G150" s="78">
        <f t="shared" ca="1" si="7"/>
        <v>-160146.17800343223</v>
      </c>
      <c r="H150" s="78">
        <f t="shared" ca="1" si="8"/>
        <v>117.12456500574217</v>
      </c>
    </row>
    <row r="151" spans="1:8" ht="11.25" customHeight="1" x14ac:dyDescent="0.2">
      <c r="A151" s="222">
        <v>139</v>
      </c>
      <c r="B151" s="78">
        <f ca="1">'CIR simulation'!Y149</f>
        <v>11866552.63056517</v>
      </c>
      <c r="C151" s="78">
        <f ca="1">'CIR simulation'!Z149</f>
        <v>11870474.566177107</v>
      </c>
      <c r="D151" s="78">
        <f ca="1">'CIR simulation'!AA149</f>
        <v>3921.9356119371951</v>
      </c>
      <c r="F151" s="78">
        <f t="shared" ca="1" si="6"/>
        <v>17233.908729838207</v>
      </c>
      <c r="G151" s="78">
        <f t="shared" ca="1" si="7"/>
        <v>-17220.912099787965</v>
      </c>
      <c r="H151" s="78">
        <f t="shared" ca="1" si="8"/>
        <v>12.996630048819043</v>
      </c>
    </row>
    <row r="152" spans="1:8" ht="11.25" customHeight="1" x14ac:dyDescent="0.2">
      <c r="A152" s="222">
        <v>140</v>
      </c>
      <c r="B152" s="78">
        <f ca="1">'CIR simulation'!Y150</f>
        <v>11912695.245104158</v>
      </c>
      <c r="C152" s="78">
        <f ca="1">'CIR simulation'!Z150</f>
        <v>11916583.507090475</v>
      </c>
      <c r="D152" s="78">
        <f ca="1">'CIR simulation'!AA150</f>
        <v>3888.261986317113</v>
      </c>
      <c r="F152" s="78">
        <f t="shared" ca="1" si="6"/>
        <v>63376.523268826306</v>
      </c>
      <c r="G152" s="78">
        <f t="shared" ca="1" si="7"/>
        <v>-63329.853013155982</v>
      </c>
      <c r="H152" s="78">
        <f t="shared" ca="1" si="8"/>
        <v>46.670255668901063</v>
      </c>
    </row>
    <row r="153" spans="1:8" ht="11.25" customHeight="1" x14ac:dyDescent="0.2">
      <c r="A153" s="222">
        <v>141</v>
      </c>
      <c r="B153" s="78">
        <f ca="1">'CIR simulation'!Y151</f>
        <v>11894876.636352198</v>
      </c>
      <c r="C153" s="78">
        <f ca="1">'CIR simulation'!Z151</f>
        <v>11898777.893154431</v>
      </c>
      <c r="D153" s="78">
        <f ca="1">'CIR simulation'!AA151</f>
        <v>3901.256802232936</v>
      </c>
      <c r="F153" s="78">
        <f t="shared" ca="1" si="6"/>
        <v>45557.914516866207</v>
      </c>
      <c r="G153" s="78">
        <f t="shared" ca="1" si="7"/>
        <v>-45524.239077111706</v>
      </c>
      <c r="H153" s="78">
        <f t="shared" ca="1" si="8"/>
        <v>33.675439753078081</v>
      </c>
    </row>
    <row r="154" spans="1:8" ht="11.25" customHeight="1" x14ac:dyDescent="0.2">
      <c r="A154" s="222">
        <v>142</v>
      </c>
      <c r="B154" s="78">
        <f ca="1">'CIR simulation'!Y152</f>
        <v>12064312.016250212</v>
      </c>
      <c r="C154" s="78">
        <f ca="1">'CIR simulation'!Z152</f>
        <v>12068090.18735601</v>
      </c>
      <c r="D154" s="78">
        <f ca="1">'CIR simulation'!AA152</f>
        <v>3778.1711057983339</v>
      </c>
      <c r="F154" s="78">
        <f t="shared" ca="1" si="6"/>
        <v>214993.29441487975</v>
      </c>
      <c r="G154" s="78">
        <f t="shared" ca="1" si="7"/>
        <v>-214836.53327869065</v>
      </c>
      <c r="H154" s="78">
        <f t="shared" ca="1" si="8"/>
        <v>156.76113618768022</v>
      </c>
    </row>
    <row r="155" spans="1:8" ht="11.25" customHeight="1" x14ac:dyDescent="0.2">
      <c r="A155" s="222">
        <v>143</v>
      </c>
      <c r="B155" s="78">
        <f ca="1">'CIR simulation'!Y153</f>
        <v>11794634.946779273</v>
      </c>
      <c r="C155" s="78">
        <f ca="1">'CIR simulation'!Z153</f>
        <v>11798609.506329641</v>
      </c>
      <c r="D155" s="78">
        <f ca="1">'CIR simulation'!AA153</f>
        <v>3974.5595503672957</v>
      </c>
      <c r="F155" s="78">
        <f t="shared" ca="1" si="6"/>
        <v>-54683.775056058541</v>
      </c>
      <c r="G155" s="78">
        <f t="shared" ca="1" si="7"/>
        <v>54644.147747678682</v>
      </c>
      <c r="H155" s="78">
        <f t="shared" ca="1" si="8"/>
        <v>-39.627308381281637</v>
      </c>
    </row>
    <row r="156" spans="1:8" ht="11.25" customHeight="1" x14ac:dyDescent="0.2">
      <c r="A156" s="222">
        <v>144</v>
      </c>
      <c r="B156" s="78">
        <f ca="1">'CIR simulation'!Y154</f>
        <v>11608272.467001693</v>
      </c>
      <c r="C156" s="78">
        <f ca="1">'CIR simulation'!Z154</f>
        <v>11612384.076125087</v>
      </c>
      <c r="D156" s="78">
        <f ca="1">'CIR simulation'!AA154</f>
        <v>4111.6091233938932</v>
      </c>
      <c r="F156" s="78">
        <f t="shared" ca="1" si="6"/>
        <v>-241046.25483363867</v>
      </c>
      <c r="G156" s="78">
        <f t="shared" ca="1" si="7"/>
        <v>240869.57795223221</v>
      </c>
      <c r="H156" s="78">
        <f t="shared" ca="1" si="8"/>
        <v>-176.67688140787914</v>
      </c>
    </row>
    <row r="157" spans="1:8" ht="11.25" customHeight="1" x14ac:dyDescent="0.2">
      <c r="A157" s="222">
        <v>145</v>
      </c>
      <c r="B157" s="78">
        <f ca="1">'CIR simulation'!Y155</f>
        <v>11754764.689855469</v>
      </c>
      <c r="C157" s="78">
        <f ca="1">'CIR simulation'!Z155</f>
        <v>11758768.49182515</v>
      </c>
      <c r="D157" s="78">
        <f ca="1">'CIR simulation'!AA155</f>
        <v>4003.8019696809351</v>
      </c>
      <c r="F157" s="78">
        <f t="shared" ca="1" si="6"/>
        <v>-94554.031979862601</v>
      </c>
      <c r="G157" s="78">
        <f t="shared" ca="1" si="7"/>
        <v>94485.162252169102</v>
      </c>
      <c r="H157" s="78">
        <f t="shared" ca="1" si="8"/>
        <v>-68.869727694921039</v>
      </c>
    </row>
    <row r="158" spans="1:8" ht="11.25" customHeight="1" x14ac:dyDescent="0.2">
      <c r="A158" s="222">
        <v>146</v>
      </c>
      <c r="B158" s="78">
        <f ca="1">'CIR simulation'!Y156</f>
        <v>11856488.148496026</v>
      </c>
      <c r="C158" s="78">
        <f ca="1">'CIR simulation'!Z156</f>
        <v>11860417.438506972</v>
      </c>
      <c r="D158" s="78">
        <f ca="1">'CIR simulation'!AA156</f>
        <v>3929.2900109458715</v>
      </c>
      <c r="F158" s="78">
        <f t="shared" ca="1" si="6"/>
        <v>7169.4266606941819</v>
      </c>
      <c r="G158" s="78">
        <f t="shared" ca="1" si="7"/>
        <v>-7163.7844296526164</v>
      </c>
      <c r="H158" s="78">
        <f t="shared" ca="1" si="8"/>
        <v>5.642231040142633</v>
      </c>
    </row>
    <row r="159" spans="1:8" ht="11.25" customHeight="1" x14ac:dyDescent="0.2">
      <c r="A159" s="222">
        <v>147</v>
      </c>
      <c r="B159" s="78">
        <f ca="1">'CIR simulation'!Y157</f>
        <v>11970746.638938213</v>
      </c>
      <c r="C159" s="78">
        <f ca="1">'CIR simulation'!Z157</f>
        <v>11974592.644464456</v>
      </c>
      <c r="D159" s="78">
        <f ca="1">'CIR simulation'!AA157</f>
        <v>3846.0055262427777</v>
      </c>
      <c r="F159" s="78">
        <f t="shared" ca="1" si="6"/>
        <v>121427.91710288078</v>
      </c>
      <c r="G159" s="78">
        <f t="shared" ca="1" si="7"/>
        <v>-121338.99038713612</v>
      </c>
      <c r="H159" s="78">
        <f t="shared" ca="1" si="8"/>
        <v>88.9267157432364</v>
      </c>
    </row>
    <row r="160" spans="1:8" ht="11.25" customHeight="1" x14ac:dyDescent="0.2">
      <c r="A160" s="222">
        <v>148</v>
      </c>
      <c r="B160" s="78">
        <f ca="1">'CIR simulation'!Y158</f>
        <v>11941190.560049407</v>
      </c>
      <c r="C160" s="78">
        <f ca="1">'CIR simulation'!Z158</f>
        <v>11945058.0644008</v>
      </c>
      <c r="D160" s="78">
        <f ca="1">'CIR simulation'!AA158</f>
        <v>3867.5043513923883</v>
      </c>
      <c r="F160" s="78">
        <f t="shared" ca="1" si="6"/>
        <v>91871.838214075193</v>
      </c>
      <c r="G160" s="78">
        <f t="shared" ca="1" si="7"/>
        <v>-91804.410323480144</v>
      </c>
      <c r="H160" s="78">
        <f t="shared" ca="1" si="8"/>
        <v>67.427890593625762</v>
      </c>
    </row>
    <row r="161" spans="1:8" ht="11.25" customHeight="1" x14ac:dyDescent="0.2">
      <c r="A161" s="222">
        <v>149</v>
      </c>
      <c r="B161" s="78">
        <f ca="1">'CIR simulation'!Y159</f>
        <v>11811604.288947478</v>
      </c>
      <c r="C161" s="78">
        <f ca="1">'CIR simulation'!Z159</f>
        <v>11815566.416905027</v>
      </c>
      <c r="D161" s="78">
        <f ca="1">'CIR simulation'!AA159</f>
        <v>3962.1279575489461</v>
      </c>
      <c r="F161" s="78">
        <f t="shared" ca="1" si="6"/>
        <v>-37714.432887854055</v>
      </c>
      <c r="G161" s="78">
        <f t="shared" ca="1" si="7"/>
        <v>37687.237172292545</v>
      </c>
      <c r="H161" s="78">
        <f t="shared" ca="1" si="8"/>
        <v>-27.195715562932037</v>
      </c>
    </row>
    <row r="162" spans="1:8" ht="11.25" customHeight="1" x14ac:dyDescent="0.2">
      <c r="A162" s="222">
        <v>150</v>
      </c>
      <c r="B162" s="78">
        <f ca="1">'CIR simulation'!Y160</f>
        <v>11658320.725202592</v>
      </c>
      <c r="C162" s="78">
        <f ca="1">'CIR simulation'!Z160</f>
        <v>11662395.44347496</v>
      </c>
      <c r="D162" s="78">
        <f ca="1">'CIR simulation'!AA160</f>
        <v>4074.7182723674923</v>
      </c>
      <c r="F162" s="78">
        <f t="shared" ca="1" si="6"/>
        <v>-190997.9966327399</v>
      </c>
      <c r="G162" s="78">
        <f t="shared" ca="1" si="7"/>
        <v>190858.21060235985</v>
      </c>
      <c r="H162" s="78">
        <f t="shared" ca="1" si="8"/>
        <v>-139.78603038147821</v>
      </c>
    </row>
    <row r="163" spans="1:8" ht="11.25" customHeight="1" x14ac:dyDescent="0.2">
      <c r="A163" s="222">
        <v>151</v>
      </c>
      <c r="B163" s="78">
        <f ca="1">'CIR simulation'!Y161</f>
        <v>11829717.359471884</v>
      </c>
      <c r="C163" s="78">
        <f ca="1">'CIR simulation'!Z161</f>
        <v>11833666.227797255</v>
      </c>
      <c r="D163" s="78">
        <f ca="1">'CIR simulation'!AA161</f>
        <v>3948.8683253712952</v>
      </c>
      <c r="F163" s="78">
        <f t="shared" ca="1" si="6"/>
        <v>-19601.362363448367</v>
      </c>
      <c r="G163" s="78">
        <f t="shared" ca="1" si="7"/>
        <v>19587.426280064508</v>
      </c>
      <c r="H163" s="78">
        <f t="shared" ca="1" si="8"/>
        <v>-13.936083385281108</v>
      </c>
    </row>
    <row r="164" spans="1:8" ht="11.25" customHeight="1" x14ac:dyDescent="0.2">
      <c r="A164" s="222">
        <v>152</v>
      </c>
      <c r="B164" s="78">
        <f ca="1">'CIR simulation'!Y162</f>
        <v>11589108.460094348</v>
      </c>
      <c r="C164" s="78">
        <f ca="1">'CIR simulation'!Z162</f>
        <v>11593234.209585376</v>
      </c>
      <c r="D164" s="78">
        <f ca="1">'CIR simulation'!AA162</f>
        <v>4125.7494910284877</v>
      </c>
      <c r="F164" s="78">
        <f t="shared" ca="1" si="6"/>
        <v>-260210.2617409844</v>
      </c>
      <c r="G164" s="78">
        <f t="shared" ca="1" si="7"/>
        <v>260019.44449194334</v>
      </c>
      <c r="H164" s="78">
        <f t="shared" ca="1" si="8"/>
        <v>-190.81724904247358</v>
      </c>
    </row>
    <row r="165" spans="1:8" ht="11.25" customHeight="1" x14ac:dyDescent="0.2">
      <c r="A165" s="222">
        <v>153</v>
      </c>
      <c r="B165" s="78">
        <f ca="1">'CIR simulation'!Y163</f>
        <v>11957962.829664532</v>
      </c>
      <c r="C165" s="78">
        <f ca="1">'CIR simulation'!Z163</f>
        <v>11961818.130007844</v>
      </c>
      <c r="D165" s="78">
        <f ca="1">'CIR simulation'!AA163</f>
        <v>3855.3003433123231</v>
      </c>
      <c r="F165" s="78">
        <f t="shared" ca="1" si="6"/>
        <v>108644.1078292001</v>
      </c>
      <c r="G165" s="78">
        <f t="shared" ca="1" si="7"/>
        <v>-108564.47593052499</v>
      </c>
      <c r="H165" s="78">
        <f t="shared" ca="1" si="8"/>
        <v>79.631898673691012</v>
      </c>
    </row>
    <row r="166" spans="1:8" ht="11.25" customHeight="1" x14ac:dyDescent="0.2">
      <c r="A166" s="222">
        <v>154</v>
      </c>
      <c r="B166" s="78">
        <f ca="1">'CIR simulation'!Y164</f>
        <v>11762341.996152796</v>
      </c>
      <c r="C166" s="78">
        <f ca="1">'CIR simulation'!Z164</f>
        <v>11766340.237068743</v>
      </c>
      <c r="D166" s="78">
        <f ca="1">'CIR simulation'!AA164</f>
        <v>3998.2409159466624</v>
      </c>
      <c r="F166" s="78">
        <f t="shared" ca="1" si="6"/>
        <v>-86976.72568253614</v>
      </c>
      <c r="G166" s="78">
        <f t="shared" ca="1" si="7"/>
        <v>86913.417008576915</v>
      </c>
      <c r="H166" s="78">
        <f t="shared" ca="1" si="8"/>
        <v>-63.308673960648321</v>
      </c>
    </row>
    <row r="167" spans="1:8" ht="11.25" customHeight="1" x14ac:dyDescent="0.2">
      <c r="A167" s="222">
        <v>155</v>
      </c>
      <c r="B167" s="78">
        <f ca="1">'CIR simulation'!Y165</f>
        <v>12098002.726197639</v>
      </c>
      <c r="C167" s="78">
        <f ca="1">'CIR simulation'!Z165</f>
        <v>12101756.559867697</v>
      </c>
      <c r="D167" s="78">
        <f ca="1">'CIR simulation'!AA165</f>
        <v>3753.8336700573564</v>
      </c>
      <c r="F167" s="78">
        <f t="shared" ca="1" si="6"/>
        <v>248684.00436230749</v>
      </c>
      <c r="G167" s="78">
        <f t="shared" ca="1" si="7"/>
        <v>-248502.90579037741</v>
      </c>
      <c r="H167" s="78">
        <f t="shared" ca="1" si="8"/>
        <v>181.09857192865775</v>
      </c>
    </row>
    <row r="168" spans="1:8" ht="11.25" customHeight="1" x14ac:dyDescent="0.2">
      <c r="A168" s="222">
        <v>156</v>
      </c>
      <c r="B168" s="78">
        <f ca="1">'CIR simulation'!Y166</f>
        <v>11879449.875073748</v>
      </c>
      <c r="C168" s="78">
        <f ca="1">'CIR simulation'!Z166</f>
        <v>11883362.391267586</v>
      </c>
      <c r="D168" s="78">
        <f ca="1">'CIR simulation'!AA166</f>
        <v>3912.5161938387901</v>
      </c>
      <c r="F168" s="78">
        <f t="shared" ca="1" si="6"/>
        <v>30131.153238415718</v>
      </c>
      <c r="G168" s="78">
        <f t="shared" ca="1" si="7"/>
        <v>-30108.737190267071</v>
      </c>
      <c r="H168" s="78">
        <f t="shared" ca="1" si="8"/>
        <v>22.416048147224046</v>
      </c>
    </row>
    <row r="169" spans="1:8" ht="11.25" customHeight="1" x14ac:dyDescent="0.2">
      <c r="A169" s="222">
        <v>157</v>
      </c>
      <c r="B169" s="78">
        <f ca="1">'CIR simulation'!Y167</f>
        <v>11822502.926960126</v>
      </c>
      <c r="C169" s="78">
        <f ca="1">'CIR simulation'!Z167</f>
        <v>11826457.075359486</v>
      </c>
      <c r="D169" s="78">
        <f ca="1">'CIR simulation'!AA167</f>
        <v>3954.1483993604779</v>
      </c>
      <c r="F169" s="78">
        <f t="shared" ca="1" si="6"/>
        <v>-26815.794875206426</v>
      </c>
      <c r="G169" s="78">
        <f t="shared" ca="1" si="7"/>
        <v>26796.578717833385</v>
      </c>
      <c r="H169" s="78">
        <f t="shared" ca="1" si="8"/>
        <v>-19.216157374463819</v>
      </c>
    </row>
    <row r="170" spans="1:8" ht="11.25" customHeight="1" x14ac:dyDescent="0.2">
      <c r="A170" s="222">
        <v>158</v>
      </c>
      <c r="B170" s="78">
        <f ca="1">'CIR simulation'!Y168</f>
        <v>11567828.142726779</v>
      </c>
      <c r="C170" s="78">
        <f ca="1">'CIR simulation'!Z168</f>
        <v>11571969.602875808</v>
      </c>
      <c r="D170" s="78">
        <f ca="1">'CIR simulation'!AA168</f>
        <v>4141.4601490292698</v>
      </c>
      <c r="F170" s="78">
        <f t="shared" ca="1" si="6"/>
        <v>-281490.57910855301</v>
      </c>
      <c r="G170" s="78">
        <f t="shared" ca="1" si="7"/>
        <v>281284.05120151117</v>
      </c>
      <c r="H170" s="78">
        <f t="shared" ca="1" si="8"/>
        <v>-206.52790704325571</v>
      </c>
    </row>
    <row r="171" spans="1:8" ht="11.25" customHeight="1" x14ac:dyDescent="0.2">
      <c r="A171" s="222">
        <v>159</v>
      </c>
      <c r="B171" s="78">
        <f ca="1">'CIR simulation'!Y169</f>
        <v>11748933.380974025</v>
      </c>
      <c r="C171" s="78">
        <f ca="1">'CIR simulation'!Z169</f>
        <v>11752941.463703495</v>
      </c>
      <c r="D171" s="78">
        <f ca="1">'CIR simulation'!AA169</f>
        <v>4008.0827294699848</v>
      </c>
      <c r="F171" s="78">
        <f t="shared" ca="1" si="6"/>
        <v>-100385.34086130746</v>
      </c>
      <c r="G171" s="78">
        <f t="shared" ca="1" si="7"/>
        <v>100312.19037382491</v>
      </c>
      <c r="H171" s="78">
        <f t="shared" ca="1" si="8"/>
        <v>-73.150487483970664</v>
      </c>
    </row>
    <row r="172" spans="1:8" ht="11.25" customHeight="1" x14ac:dyDescent="0.2">
      <c r="A172" s="222">
        <v>160</v>
      </c>
      <c r="B172" s="78">
        <f ca="1">'CIR simulation'!Y170</f>
        <v>11995742.920039622</v>
      </c>
      <c r="C172" s="78">
        <f ca="1">'CIR simulation'!Z170</f>
        <v>11999570.769370923</v>
      </c>
      <c r="D172" s="78">
        <f ca="1">'CIR simulation'!AA170</f>
        <v>3827.8493313007057</v>
      </c>
      <c r="F172" s="78">
        <f t="shared" ca="1" si="6"/>
        <v>146424.19820429012</v>
      </c>
      <c r="G172" s="78">
        <f t="shared" ca="1" si="7"/>
        <v>-146317.11529360339</v>
      </c>
      <c r="H172" s="78">
        <f t="shared" ca="1" si="8"/>
        <v>107.08291068530843</v>
      </c>
    </row>
    <row r="173" spans="1:8" ht="11.25" customHeight="1" x14ac:dyDescent="0.2">
      <c r="A173" s="222">
        <v>161</v>
      </c>
      <c r="B173" s="78">
        <f ca="1">'CIR simulation'!Y171</f>
        <v>11981596.330373721</v>
      </c>
      <c r="C173" s="78">
        <f ca="1">'CIR simulation'!Z171</f>
        <v>11985434.452206422</v>
      </c>
      <c r="D173" s="78">
        <f ca="1">'CIR simulation'!AA171</f>
        <v>3838.1218327004462</v>
      </c>
      <c r="F173" s="78">
        <f t="shared" ca="1" si="6"/>
        <v>132277.60853838921</v>
      </c>
      <c r="G173" s="78">
        <f t="shared" ca="1" si="7"/>
        <v>-132180.79812910222</v>
      </c>
      <c r="H173" s="78">
        <f t="shared" ca="1" si="8"/>
        <v>96.810409285567857</v>
      </c>
    </row>
    <row r="174" spans="1:8" ht="11.25" customHeight="1" x14ac:dyDescent="0.2">
      <c r="A174" s="222">
        <v>162</v>
      </c>
      <c r="B174" s="78">
        <f ca="1">'CIR simulation'!Y172</f>
        <v>11917496.778635629</v>
      </c>
      <c r="C174" s="78">
        <f ca="1">'CIR simulation'!Z172</f>
        <v>11921381.540860489</v>
      </c>
      <c r="D174" s="78">
        <f ca="1">'CIR simulation'!AA172</f>
        <v>3884.7622248604894</v>
      </c>
      <c r="F174" s="78">
        <f t="shared" ca="1" si="6"/>
        <v>68178.05680029653</v>
      </c>
      <c r="G174" s="78">
        <f t="shared" ca="1" si="7"/>
        <v>-68127.886783169582</v>
      </c>
      <c r="H174" s="78">
        <f t="shared" ca="1" si="8"/>
        <v>50.170017125524737</v>
      </c>
    </row>
    <row r="175" spans="1:8" ht="11.25" customHeight="1" x14ac:dyDescent="0.2">
      <c r="A175" s="222">
        <v>163</v>
      </c>
      <c r="B175" s="78">
        <f ca="1">'CIR simulation'!Y173</f>
        <v>11734271.846467925</v>
      </c>
      <c r="C175" s="78">
        <f ca="1">'CIR simulation'!Z173</f>
        <v>11738290.696416873</v>
      </c>
      <c r="D175" s="78">
        <f ca="1">'CIR simulation'!AA173</f>
        <v>4018.8499489482492</v>
      </c>
      <c r="F175" s="78">
        <f t="shared" ca="1" si="6"/>
        <v>-115046.87536740676</v>
      </c>
      <c r="G175" s="78">
        <f t="shared" ca="1" si="7"/>
        <v>114962.95766044594</v>
      </c>
      <c r="H175" s="78">
        <f t="shared" ca="1" si="8"/>
        <v>-83.917706962235115</v>
      </c>
    </row>
    <row r="176" spans="1:8" ht="11.25" customHeight="1" x14ac:dyDescent="0.2">
      <c r="A176" s="222">
        <v>164</v>
      </c>
      <c r="B176" s="78">
        <f ca="1">'CIR simulation'!Y174</f>
        <v>11828091.074782632</v>
      </c>
      <c r="C176" s="78">
        <f ca="1">'CIR simulation'!Z174</f>
        <v>11832041.133203758</v>
      </c>
      <c r="D176" s="78">
        <f ca="1">'CIR simulation'!AA174</f>
        <v>3950.0584211256355</v>
      </c>
      <c r="F176" s="78">
        <f t="shared" ca="1" si="6"/>
        <v>-21227.6470526997</v>
      </c>
      <c r="G176" s="78">
        <f t="shared" ca="1" si="7"/>
        <v>21212.520873561502</v>
      </c>
      <c r="H176" s="78">
        <f t="shared" ca="1" si="8"/>
        <v>-15.126179139621399</v>
      </c>
    </row>
    <row r="177" spans="1:8" ht="11.25" customHeight="1" x14ac:dyDescent="0.2">
      <c r="A177" s="222">
        <v>165</v>
      </c>
      <c r="B177" s="78">
        <f ca="1">'CIR simulation'!Y175</f>
        <v>11958385.745074203</v>
      </c>
      <c r="C177" s="78">
        <f ca="1">'CIR simulation'!Z175</f>
        <v>11962240.73782691</v>
      </c>
      <c r="D177" s="78">
        <f ca="1">'CIR simulation'!AA175</f>
        <v>3854.992752706632</v>
      </c>
      <c r="F177" s="78">
        <f t="shared" ca="1" si="6"/>
        <v>109067.02323887125</v>
      </c>
      <c r="G177" s="78">
        <f t="shared" ca="1" si="7"/>
        <v>-108987.08374959044</v>
      </c>
      <c r="H177" s="78">
        <f t="shared" ca="1" si="8"/>
        <v>79.939489279382087</v>
      </c>
    </row>
    <row r="178" spans="1:8" ht="11.25" customHeight="1" x14ac:dyDescent="0.2">
      <c r="A178" s="222">
        <v>166</v>
      </c>
      <c r="B178" s="78">
        <f ca="1">'CIR simulation'!Y176</f>
        <v>11694265.468643174</v>
      </c>
      <c r="C178" s="78">
        <f ca="1">'CIR simulation'!Z176</f>
        <v>11698313.728213295</v>
      </c>
      <c r="D178" s="78">
        <f ca="1">'CIR simulation'!AA176</f>
        <v>4048.2595701217651</v>
      </c>
      <c r="F178" s="78">
        <f t="shared" ca="1" si="6"/>
        <v>-155053.25319215842</v>
      </c>
      <c r="G178" s="78">
        <f t="shared" ca="1" si="7"/>
        <v>154939.92586402409</v>
      </c>
      <c r="H178" s="78">
        <f t="shared" ca="1" si="8"/>
        <v>-113.32732813575103</v>
      </c>
    </row>
    <row r="179" spans="1:8" ht="11.25" customHeight="1" x14ac:dyDescent="0.2">
      <c r="A179" s="222">
        <v>167</v>
      </c>
      <c r="B179" s="78">
        <f ca="1">'CIR simulation'!Y177</f>
        <v>11962442.105448112</v>
      </c>
      <c r="C179" s="78">
        <f ca="1">'CIR simulation'!Z177</f>
        <v>11966294.148310389</v>
      </c>
      <c r="D179" s="78">
        <f ca="1">'CIR simulation'!AA177</f>
        <v>3852.042862277478</v>
      </c>
      <c r="F179" s="78">
        <f t="shared" ca="1" si="6"/>
        <v>113123.3836127799</v>
      </c>
      <c r="G179" s="78">
        <f t="shared" ca="1" si="7"/>
        <v>-113040.49423306994</v>
      </c>
      <c r="H179" s="78">
        <f t="shared" ca="1" si="8"/>
        <v>82.889379708536126</v>
      </c>
    </row>
    <row r="180" spans="1:8" ht="11.25" customHeight="1" x14ac:dyDescent="0.2">
      <c r="A180" s="222">
        <v>168</v>
      </c>
      <c r="B180" s="78">
        <f ca="1">'CIR simulation'!Y178</f>
        <v>11817736.024646651</v>
      </c>
      <c r="C180" s="78">
        <f ca="1">'CIR simulation'!Z178</f>
        <v>11821693.662729748</v>
      </c>
      <c r="D180" s="78">
        <f ca="1">'CIR simulation'!AA178</f>
        <v>3957.6380830965936</v>
      </c>
      <c r="F180" s="78">
        <f t="shared" ca="1" si="6"/>
        <v>-31582.697188680992</v>
      </c>
      <c r="G180" s="78">
        <f t="shared" ca="1" si="7"/>
        <v>31559.991347571835</v>
      </c>
      <c r="H180" s="78">
        <f t="shared" ca="1" si="8"/>
        <v>-22.705841110579513</v>
      </c>
    </row>
    <row r="181" spans="1:8" ht="11.25" customHeight="1" x14ac:dyDescent="0.2">
      <c r="A181" s="222">
        <v>169</v>
      </c>
      <c r="B181" s="78">
        <f ca="1">'CIR simulation'!Y179</f>
        <v>11843919.661473729</v>
      </c>
      <c r="C181" s="78">
        <f ca="1">'CIR simulation'!Z179</f>
        <v>11847858.140318993</v>
      </c>
      <c r="D181" s="78">
        <f ca="1">'CIR simulation'!AA179</f>
        <v>3938.4788452647626</v>
      </c>
      <c r="F181" s="78">
        <f t="shared" ca="1" si="6"/>
        <v>-5399.0603616032749</v>
      </c>
      <c r="G181" s="78">
        <f t="shared" ca="1" si="7"/>
        <v>5395.5137583259493</v>
      </c>
      <c r="H181" s="78">
        <f t="shared" ca="1" si="8"/>
        <v>-3.5466032787485346</v>
      </c>
    </row>
    <row r="182" spans="1:8" ht="11.25" customHeight="1" x14ac:dyDescent="0.2">
      <c r="A182" s="222">
        <v>170</v>
      </c>
      <c r="B182" s="78">
        <f ca="1">'CIR simulation'!Y180</f>
        <v>11977347.678049587</v>
      </c>
      <c r="C182" s="78">
        <f ca="1">'CIR simulation'!Z180</f>
        <v>11981188.886536984</v>
      </c>
      <c r="D182" s="78">
        <f ca="1">'CIR simulation'!AA180</f>
        <v>3841.2084873970598</v>
      </c>
      <c r="F182" s="78">
        <f t="shared" ca="1" si="6"/>
        <v>128028.95621425472</v>
      </c>
      <c r="G182" s="78">
        <f t="shared" ca="1" si="7"/>
        <v>-127935.23245966434</v>
      </c>
      <c r="H182" s="78">
        <f t="shared" ca="1" si="8"/>
        <v>93.723754588954307</v>
      </c>
    </row>
    <row r="183" spans="1:8" ht="11.25" customHeight="1" x14ac:dyDescent="0.2">
      <c r="A183" s="222">
        <v>171</v>
      </c>
      <c r="B183" s="78">
        <f ca="1">'CIR simulation'!Y181</f>
        <v>11723994.985506708</v>
      </c>
      <c r="C183" s="78">
        <f ca="1">'CIR simulation'!Z181</f>
        <v>11728021.386152659</v>
      </c>
      <c r="D183" s="78">
        <f ca="1">'CIR simulation'!AA181</f>
        <v>4026.4006459508091</v>
      </c>
      <c r="F183" s="78">
        <f t="shared" ca="1" si="6"/>
        <v>-125323.73632862419</v>
      </c>
      <c r="G183" s="78">
        <f t="shared" ca="1" si="7"/>
        <v>125232.26792466082</v>
      </c>
      <c r="H183" s="78">
        <f t="shared" ca="1" si="8"/>
        <v>-91.468403964795016</v>
      </c>
    </row>
    <row r="184" spans="1:8" ht="11.25" customHeight="1" x14ac:dyDescent="0.2">
      <c r="A184" s="222">
        <v>172</v>
      </c>
      <c r="B184" s="78">
        <f ca="1">'CIR simulation'!Y182</f>
        <v>11537181.749615459</v>
      </c>
      <c r="C184" s="78">
        <f ca="1">'CIR simulation'!Z182</f>
        <v>11541345.850363519</v>
      </c>
      <c r="D184" s="78">
        <f ca="1">'CIR simulation'!AA182</f>
        <v>4164.1007480602711</v>
      </c>
      <c r="F184" s="78">
        <f t="shared" ca="1" si="6"/>
        <v>-312136.97221987322</v>
      </c>
      <c r="G184" s="78">
        <f t="shared" ca="1" si="7"/>
        <v>311907.80371380039</v>
      </c>
      <c r="H184" s="78">
        <f t="shared" ca="1" si="8"/>
        <v>-229.16850607425704</v>
      </c>
    </row>
    <row r="185" spans="1:8" ht="11.25" customHeight="1" x14ac:dyDescent="0.2">
      <c r="A185" s="222">
        <v>173</v>
      </c>
      <c r="B185" s="78">
        <f ca="1">'CIR simulation'!Y183</f>
        <v>11925819.302012017</v>
      </c>
      <c r="C185" s="78">
        <f ca="1">'CIR simulation'!Z183</f>
        <v>11929698.000034798</v>
      </c>
      <c r="D185" s="78">
        <f ca="1">'CIR simulation'!AA183</f>
        <v>3878.6980227809399</v>
      </c>
      <c r="F185" s="78">
        <f t="shared" ca="1" si="6"/>
        <v>76500.580176685005</v>
      </c>
      <c r="G185" s="78">
        <f t="shared" ca="1" si="7"/>
        <v>-76444.345957478508</v>
      </c>
      <c r="H185" s="78">
        <f t="shared" ca="1" si="8"/>
        <v>56.234219205074169</v>
      </c>
    </row>
    <row r="186" spans="1:8" ht="11.25" customHeight="1" x14ac:dyDescent="0.2">
      <c r="A186" s="222">
        <v>174</v>
      </c>
      <c r="B186" s="78">
        <f ca="1">'CIR simulation'!Y184</f>
        <v>11613167.892135311</v>
      </c>
      <c r="C186" s="78">
        <f ca="1">'CIR simulation'!Z184</f>
        <v>11617275.89035823</v>
      </c>
      <c r="D186" s="78">
        <f ca="1">'CIR simulation'!AA184</f>
        <v>4107.998222919181</v>
      </c>
      <c r="F186" s="78">
        <f t="shared" ca="1" si="6"/>
        <v>-236150.82970002107</v>
      </c>
      <c r="G186" s="78">
        <f t="shared" ca="1" si="7"/>
        <v>235977.76371908933</v>
      </c>
      <c r="H186" s="78">
        <f t="shared" ca="1" si="8"/>
        <v>-173.06598093316688</v>
      </c>
    </row>
    <row r="187" spans="1:8" ht="11.25" customHeight="1" x14ac:dyDescent="0.2">
      <c r="A187" s="222">
        <v>175</v>
      </c>
      <c r="B187" s="78">
        <f ca="1">'CIR simulation'!Y185</f>
        <v>11995020.805215042</v>
      </c>
      <c r="C187" s="78">
        <f ca="1">'CIR simulation'!Z185</f>
        <v>11998849.178719323</v>
      </c>
      <c r="D187" s="78">
        <f ca="1">'CIR simulation'!AA185</f>
        <v>3828.373504281044</v>
      </c>
      <c r="F187" s="78">
        <f t="shared" ca="1" si="6"/>
        <v>145702.08337971009</v>
      </c>
      <c r="G187" s="78">
        <f t="shared" ca="1" si="7"/>
        <v>-145595.5246420037</v>
      </c>
      <c r="H187" s="78">
        <f t="shared" ca="1" si="8"/>
        <v>106.5587377049701</v>
      </c>
    </row>
    <row r="188" spans="1:8" ht="11.25" customHeight="1" x14ac:dyDescent="0.2">
      <c r="A188" s="222">
        <v>176</v>
      </c>
      <c r="B188" s="78">
        <f ca="1">'CIR simulation'!Y186</f>
        <v>11847576.208710844</v>
      </c>
      <c r="C188" s="78">
        <f ca="1">'CIR simulation'!Z186</f>
        <v>11851512.013718011</v>
      </c>
      <c r="D188" s="78">
        <f ca="1">'CIR simulation'!AA186</f>
        <v>3935.8050071671605</v>
      </c>
      <c r="F188" s="78">
        <f t="shared" ca="1" si="6"/>
        <v>-1742.5131244882941</v>
      </c>
      <c r="G188" s="78">
        <f t="shared" ca="1" si="7"/>
        <v>1741.6403593085706</v>
      </c>
      <c r="H188" s="78">
        <f t="shared" ca="1" si="8"/>
        <v>-0.87276518114640567</v>
      </c>
    </row>
    <row r="189" spans="1:8" ht="11.25" customHeight="1" x14ac:dyDescent="0.2">
      <c r="A189" s="222">
        <v>177</v>
      </c>
      <c r="B189" s="78">
        <f ca="1">'CIR simulation'!Y187</f>
        <v>11865338.121630901</v>
      </c>
      <c r="C189" s="78">
        <f ca="1">'CIR simulation'!Z187</f>
        <v>11869260.944539657</v>
      </c>
      <c r="D189" s="78">
        <f ca="1">'CIR simulation'!AA187</f>
        <v>3922.8229087553918</v>
      </c>
      <c r="F189" s="78">
        <f t="shared" ca="1" si="6"/>
        <v>16019.399795569479</v>
      </c>
      <c r="G189" s="78">
        <f t="shared" ca="1" si="7"/>
        <v>-16007.290462337434</v>
      </c>
      <c r="H189" s="78">
        <f t="shared" ca="1" si="8"/>
        <v>12.109333230622269</v>
      </c>
    </row>
    <row r="190" spans="1:8" ht="11.25" customHeight="1" x14ac:dyDescent="0.2">
      <c r="A190" s="222">
        <v>178</v>
      </c>
      <c r="B190" s="78">
        <f ca="1">'CIR simulation'!Y188</f>
        <v>12100053.399370141</v>
      </c>
      <c r="C190" s="78">
        <f ca="1">'CIR simulation'!Z188</f>
        <v>12103805.75325112</v>
      </c>
      <c r="D190" s="78">
        <f ca="1">'CIR simulation'!AA188</f>
        <v>3752.3538809791207</v>
      </c>
      <c r="F190" s="78">
        <f t="shared" ca="1" si="6"/>
        <v>250734.67753480934</v>
      </c>
      <c r="G190" s="78">
        <f t="shared" ca="1" si="7"/>
        <v>-250552.09917380102</v>
      </c>
      <c r="H190" s="78">
        <f t="shared" ca="1" si="8"/>
        <v>182.57836100689337</v>
      </c>
    </row>
    <row r="191" spans="1:8" ht="11.25" customHeight="1" x14ac:dyDescent="0.2">
      <c r="A191" s="222">
        <v>179</v>
      </c>
      <c r="B191" s="78">
        <f ca="1">'CIR simulation'!Y189</f>
        <v>11559268.021352574</v>
      </c>
      <c r="C191" s="78">
        <f ca="1">'CIR simulation'!Z189</f>
        <v>11563415.803689897</v>
      </c>
      <c r="D191" s="78">
        <f ca="1">'CIR simulation'!AA189</f>
        <v>4147.7823373228312</v>
      </c>
      <c r="F191" s="78">
        <f t="shared" ca="1" si="6"/>
        <v>-290050.70048275776</v>
      </c>
      <c r="G191" s="78">
        <f t="shared" ca="1" si="7"/>
        <v>289837.85038742237</v>
      </c>
      <c r="H191" s="78">
        <f t="shared" ca="1" si="8"/>
        <v>-212.85009533681705</v>
      </c>
    </row>
    <row r="192" spans="1:8" ht="11.25" customHeight="1" x14ac:dyDescent="0.2">
      <c r="A192" s="222">
        <v>180</v>
      </c>
      <c r="B192" s="78">
        <f ca="1">'CIR simulation'!Y190</f>
        <v>11490023.382882563</v>
      </c>
      <c r="C192" s="78">
        <f ca="1">'CIR simulation'!Z190</f>
        <v>11494222.354811944</v>
      </c>
      <c r="D192" s="78">
        <f ca="1">'CIR simulation'!AA190</f>
        <v>4198.9719293806702</v>
      </c>
      <c r="F192" s="78">
        <f t="shared" ca="1" si="6"/>
        <v>-359295.33895276859</v>
      </c>
      <c r="G192" s="78">
        <f t="shared" ca="1" si="7"/>
        <v>359031.29926537536</v>
      </c>
      <c r="H192" s="78">
        <f t="shared" ca="1" si="8"/>
        <v>-264.03968739465608</v>
      </c>
    </row>
    <row r="193" spans="1:8" ht="11.25" customHeight="1" x14ac:dyDescent="0.2">
      <c r="A193" s="222">
        <v>181</v>
      </c>
      <c r="B193" s="78">
        <f ca="1">'CIR simulation'!Y191</f>
        <v>11608461.791692</v>
      </c>
      <c r="C193" s="78">
        <f ca="1">'CIR simulation'!Z191</f>
        <v>11612573.261158623</v>
      </c>
      <c r="D193" s="78">
        <f ca="1">'CIR simulation'!AA191</f>
        <v>4111.4694666229188</v>
      </c>
      <c r="F193" s="78">
        <f t="shared" ca="1" si="6"/>
        <v>-240856.93014333211</v>
      </c>
      <c r="G193" s="78">
        <f t="shared" ca="1" si="7"/>
        <v>240680.39291869663</v>
      </c>
      <c r="H193" s="78">
        <f t="shared" ca="1" si="8"/>
        <v>-176.53722463690474</v>
      </c>
    </row>
    <row r="194" spans="1:8" ht="11.25" customHeight="1" x14ac:dyDescent="0.2">
      <c r="A194" s="222">
        <v>182</v>
      </c>
      <c r="B194" s="78">
        <f ca="1">'CIR simulation'!Y192</f>
        <v>11855094.85036323</v>
      </c>
      <c r="C194" s="78">
        <f ca="1">'CIR simulation'!Z192</f>
        <v>11859025.158760618</v>
      </c>
      <c r="D194" s="78">
        <f ca="1">'CIR simulation'!AA192</f>
        <v>3930.3083973880857</v>
      </c>
      <c r="F194" s="78">
        <f t="shared" ca="1" si="6"/>
        <v>5776.1285278983414</v>
      </c>
      <c r="G194" s="78">
        <f t="shared" ca="1" si="7"/>
        <v>-5771.5046832989901</v>
      </c>
      <c r="H194" s="78">
        <f t="shared" ca="1" si="8"/>
        <v>4.6238445979283824</v>
      </c>
    </row>
    <row r="195" spans="1:8" ht="11.25" customHeight="1" x14ac:dyDescent="0.2">
      <c r="A195" s="222">
        <v>183</v>
      </c>
      <c r="B195" s="78">
        <f ca="1">'CIR simulation'!Y193</f>
        <v>11735645.585577045</v>
      </c>
      <c r="C195" s="78">
        <f ca="1">'CIR simulation'!Z193</f>
        <v>11739663.42641953</v>
      </c>
      <c r="D195" s="78">
        <f ca="1">'CIR simulation'!AA193</f>
        <v>4017.8408424854279</v>
      </c>
      <c r="F195" s="78">
        <f t="shared" ca="1" si="6"/>
        <v>-113673.13625828736</v>
      </c>
      <c r="G195" s="78">
        <f t="shared" ca="1" si="7"/>
        <v>113590.22765778936</v>
      </c>
      <c r="H195" s="78">
        <f t="shared" ca="1" si="8"/>
        <v>-82.908600499413751</v>
      </c>
    </row>
    <row r="196" spans="1:8" ht="11.25" customHeight="1" x14ac:dyDescent="0.2">
      <c r="A196" s="222">
        <v>184</v>
      </c>
      <c r="B196" s="78">
        <f ca="1">'CIR simulation'!Y194</f>
        <v>11619211.753286542</v>
      </c>
      <c r="C196" s="78">
        <f ca="1">'CIR simulation'!Z194</f>
        <v>11623315.294227621</v>
      </c>
      <c r="D196" s="78">
        <f ca="1">'CIR simulation'!AA194</f>
        <v>4103.5409410782158</v>
      </c>
      <c r="F196" s="78">
        <f t="shared" ca="1" si="6"/>
        <v>-230106.96854878962</v>
      </c>
      <c r="G196" s="78">
        <f t="shared" ca="1" si="7"/>
        <v>229938.35984969884</v>
      </c>
      <c r="H196" s="78">
        <f t="shared" ca="1" si="8"/>
        <v>-168.60869909220173</v>
      </c>
    </row>
    <row r="197" spans="1:8" ht="11.25" customHeight="1" x14ac:dyDescent="0.2">
      <c r="A197" s="222">
        <v>185</v>
      </c>
      <c r="B197" s="78">
        <f ca="1">'CIR simulation'!Y195</f>
        <v>11817739.153878102</v>
      </c>
      <c r="C197" s="78">
        <f ca="1">'CIR simulation'!Z195</f>
        <v>11821696.789670171</v>
      </c>
      <c r="D197" s="78">
        <f ca="1">'CIR simulation'!AA195</f>
        <v>3957.6357920691371</v>
      </c>
      <c r="F197" s="78">
        <f t="shared" ca="1" si="6"/>
        <v>-31579.567957229912</v>
      </c>
      <c r="G197" s="78">
        <f t="shared" ca="1" si="7"/>
        <v>31556.864407148212</v>
      </c>
      <c r="H197" s="78">
        <f t="shared" ca="1" si="8"/>
        <v>-22.703550083122991</v>
      </c>
    </row>
    <row r="198" spans="1:8" ht="11.25" customHeight="1" x14ac:dyDescent="0.2">
      <c r="A198" s="222">
        <v>186</v>
      </c>
      <c r="B198" s="78">
        <f ca="1">'CIR simulation'!Y196</f>
        <v>11967254.808898045</v>
      </c>
      <c r="C198" s="78">
        <f ca="1">'CIR simulation'!Z196</f>
        <v>11971103.35264156</v>
      </c>
      <c r="D198" s="78">
        <f ca="1">'CIR simulation'!AA196</f>
        <v>3848.5437435153872</v>
      </c>
      <c r="F198" s="78">
        <f t="shared" ca="1" si="6"/>
        <v>117936.08706271276</v>
      </c>
      <c r="G198" s="78">
        <f t="shared" ca="1" si="7"/>
        <v>-117849.69856424071</v>
      </c>
      <c r="H198" s="78">
        <f t="shared" ca="1" si="8"/>
        <v>86.388498470626928</v>
      </c>
    </row>
    <row r="199" spans="1:8" ht="11.25" customHeight="1" x14ac:dyDescent="0.2">
      <c r="A199" s="222">
        <v>187</v>
      </c>
      <c r="B199" s="78">
        <f ca="1">'CIR simulation'!Y197</f>
        <v>11847406.808836669</v>
      </c>
      <c r="C199" s="78">
        <f ca="1">'CIR simulation'!Z197</f>
        <v>11851342.737707324</v>
      </c>
      <c r="D199" s="78">
        <f ca="1">'CIR simulation'!AA197</f>
        <v>3935.9288706555963</v>
      </c>
      <c r="F199" s="78">
        <f t="shared" ca="1" si="6"/>
        <v>-1911.9129986632615</v>
      </c>
      <c r="G199" s="78">
        <f t="shared" ca="1" si="7"/>
        <v>1910.9163699951023</v>
      </c>
      <c r="H199" s="78">
        <f t="shared" ca="1" si="8"/>
        <v>-0.99662866958215091</v>
      </c>
    </row>
    <row r="200" spans="1:8" ht="11.25" customHeight="1" x14ac:dyDescent="0.2">
      <c r="A200" s="222">
        <v>188</v>
      </c>
      <c r="B200" s="78">
        <f ca="1">'CIR simulation'!Y198</f>
        <v>11886575.973603521</v>
      </c>
      <c r="C200" s="78">
        <f ca="1">'CIR simulation'!Z198</f>
        <v>11890483.287719587</v>
      </c>
      <c r="D200" s="78">
        <f ca="1">'CIR simulation'!AA198</f>
        <v>3907.3141160663217</v>
      </c>
      <c r="F200" s="78">
        <f t="shared" ca="1" si="6"/>
        <v>37257.251768188551</v>
      </c>
      <c r="G200" s="78">
        <f t="shared" ca="1" si="7"/>
        <v>-37229.633642267436</v>
      </c>
      <c r="H200" s="78">
        <f t="shared" ca="1" si="8"/>
        <v>27.618125919692375</v>
      </c>
    </row>
    <row r="201" spans="1:8" ht="11.25" customHeight="1" x14ac:dyDescent="0.2">
      <c r="A201" s="222">
        <v>189</v>
      </c>
      <c r="B201" s="78">
        <f ca="1">'CIR simulation'!Y199</f>
        <v>11990642.155097745</v>
      </c>
      <c r="C201" s="78">
        <f ca="1">'CIR simulation'!Z199</f>
        <v>11994473.70743802</v>
      </c>
      <c r="D201" s="78">
        <f ca="1">'CIR simulation'!AA199</f>
        <v>3831.5523402746767</v>
      </c>
      <c r="F201" s="78">
        <f t="shared" ca="1" si="6"/>
        <v>141323.43326241337</v>
      </c>
      <c r="G201" s="78">
        <f t="shared" ca="1" si="7"/>
        <v>-141220.05336070061</v>
      </c>
      <c r="H201" s="78">
        <f t="shared" ca="1" si="8"/>
        <v>103.37990171133742</v>
      </c>
    </row>
    <row r="202" spans="1:8" ht="11.25" customHeight="1" x14ac:dyDescent="0.2">
      <c r="A202" s="222">
        <v>190</v>
      </c>
      <c r="B202" s="78">
        <f ca="1">'CIR simulation'!Y200</f>
        <v>11612383.734584805</v>
      </c>
      <c r="C202" s="78">
        <f ca="1">'CIR simulation'!Z200</f>
        <v>11616492.311173329</v>
      </c>
      <c r="D202" s="78">
        <f ca="1">'CIR simulation'!AA200</f>
        <v>4108.5765885245055</v>
      </c>
      <c r="F202" s="78">
        <f t="shared" ca="1" si="6"/>
        <v>-236934.98725052737</v>
      </c>
      <c r="G202" s="78">
        <f t="shared" ca="1" si="7"/>
        <v>236761.3429039903</v>
      </c>
      <c r="H202" s="78">
        <f t="shared" ca="1" si="8"/>
        <v>-173.64434653849139</v>
      </c>
    </row>
    <row r="203" spans="1:8" ht="11.25" customHeight="1" x14ac:dyDescent="0.2">
      <c r="A203" s="222">
        <v>191</v>
      </c>
      <c r="B203" s="78">
        <f ca="1">'CIR simulation'!Y201</f>
        <v>11839954.132924199</v>
      </c>
      <c r="C203" s="78">
        <f ca="1">'CIR simulation'!Z201</f>
        <v>11843895.512039294</v>
      </c>
      <c r="D203" s="78">
        <f ca="1">'CIR simulation'!AA201</f>
        <v>3941.3791150953621</v>
      </c>
      <c r="F203" s="78">
        <f t="shared" ca="1" si="6"/>
        <v>-9364.588911132887</v>
      </c>
      <c r="G203" s="78">
        <f t="shared" ca="1" si="7"/>
        <v>9358.1420380249619</v>
      </c>
      <c r="H203" s="78">
        <f t="shared" ca="1" si="8"/>
        <v>-6.4468731093479619</v>
      </c>
    </row>
    <row r="204" spans="1:8" ht="11.25" customHeight="1" x14ac:dyDescent="0.2">
      <c r="A204" s="222">
        <v>192</v>
      </c>
      <c r="B204" s="78">
        <f ca="1">'CIR simulation'!Y202</f>
        <v>11776122.218835741</v>
      </c>
      <c r="C204" s="78">
        <f ca="1">'CIR simulation'!Z202</f>
        <v>11780110.350559253</v>
      </c>
      <c r="D204" s="78">
        <f ca="1">'CIR simulation'!AA202</f>
        <v>3988.1317235119641</v>
      </c>
      <c r="F204" s="78">
        <f t="shared" ca="1" si="6"/>
        <v>-73196.50299959071</v>
      </c>
      <c r="G204" s="78">
        <f t="shared" ca="1" si="7"/>
        <v>73143.303518066183</v>
      </c>
      <c r="H204" s="78">
        <f t="shared" ca="1" si="8"/>
        <v>-53.199481525949977</v>
      </c>
    </row>
    <row r="205" spans="1:8" ht="11.25" customHeight="1" x14ac:dyDescent="0.2">
      <c r="A205" s="222">
        <v>193</v>
      </c>
      <c r="B205" s="78">
        <f ca="1">'CIR simulation'!Y203</f>
        <v>12071484.841143169</v>
      </c>
      <c r="C205" s="78">
        <f ca="1">'CIR simulation'!Z203</f>
        <v>12075257.826712444</v>
      </c>
      <c r="D205" s="78">
        <f ca="1">'CIR simulation'!AA203</f>
        <v>3772.9855692759156</v>
      </c>
      <c r="F205" s="78">
        <f t="shared" ref="F205:F268" ca="1" si="9">(B205-B$7)*F$1</f>
        <v>222166.11930783652</v>
      </c>
      <c r="G205" s="78">
        <f t="shared" ref="G205:G268" ca="1" si="10">(C205-C$7)*G$1</f>
        <v>-222004.172635125</v>
      </c>
      <c r="H205" s="78">
        <f t="shared" ref="H205:H268" ca="1" si="11">(D205-D$7)*H$1</f>
        <v>161.94667271009848</v>
      </c>
    </row>
    <row r="206" spans="1:8" ht="11.25" customHeight="1" x14ac:dyDescent="0.2">
      <c r="A206" s="222">
        <v>194</v>
      </c>
      <c r="B206" s="78">
        <f ca="1">'CIR simulation'!Y204</f>
        <v>11671159.406691685</v>
      </c>
      <c r="C206" s="78">
        <f ca="1">'CIR simulation'!Z204</f>
        <v>11675224.670849286</v>
      </c>
      <c r="D206" s="78">
        <f ca="1">'CIR simulation'!AA204</f>
        <v>4065.2641576007009</v>
      </c>
      <c r="F206" s="78">
        <f t="shared" ca="1" si="9"/>
        <v>-178159.31514364667</v>
      </c>
      <c r="G206" s="78">
        <f t="shared" ca="1" si="10"/>
        <v>178028.98322803341</v>
      </c>
      <c r="H206" s="78">
        <f t="shared" ca="1" si="11"/>
        <v>-130.33191561468675</v>
      </c>
    </row>
    <row r="207" spans="1:8" ht="11.25" customHeight="1" x14ac:dyDescent="0.2">
      <c r="A207" s="222">
        <v>195</v>
      </c>
      <c r="B207" s="78">
        <f ca="1">'CIR simulation'!Y205</f>
        <v>11919852.395286461</v>
      </c>
      <c r="C207" s="78">
        <f ca="1">'CIR simulation'!Z205</f>
        <v>11923735.440840501</v>
      </c>
      <c r="D207" s="78">
        <f ca="1">'CIR simulation'!AA205</f>
        <v>3883.0455540399998</v>
      </c>
      <c r="F207" s="78">
        <f t="shared" ca="1" si="9"/>
        <v>70533.673451129347</v>
      </c>
      <c r="G207" s="78">
        <f t="shared" ca="1" si="10"/>
        <v>-70481.78676318191</v>
      </c>
      <c r="H207" s="78">
        <f t="shared" ca="1" si="11"/>
        <v>51.886687946014263</v>
      </c>
    </row>
    <row r="208" spans="1:8" ht="11.25" customHeight="1" x14ac:dyDescent="0.2">
      <c r="A208" s="222">
        <v>196</v>
      </c>
      <c r="B208" s="78">
        <f ca="1">'CIR simulation'!Y206</f>
        <v>11609634.844901502</v>
      </c>
      <c r="C208" s="78">
        <f ca="1">'CIR simulation'!Z206</f>
        <v>11613745.449073704</v>
      </c>
      <c r="D208" s="78">
        <f ca="1">'CIR simulation'!AA206</f>
        <v>4110.6041722018272</v>
      </c>
      <c r="F208" s="78">
        <f t="shared" ca="1" si="9"/>
        <v>-239683.87693382986</v>
      </c>
      <c r="G208" s="78">
        <f t="shared" ca="1" si="10"/>
        <v>239508.20500361547</v>
      </c>
      <c r="H208" s="78">
        <f t="shared" ca="1" si="11"/>
        <v>-175.67193021581306</v>
      </c>
    </row>
    <row r="209" spans="1:8" ht="11.25" customHeight="1" x14ac:dyDescent="0.2">
      <c r="A209" s="222">
        <v>197</v>
      </c>
      <c r="B209" s="78">
        <f ca="1">'CIR simulation'!Y207</f>
        <v>11751954.830631029</v>
      </c>
      <c r="C209" s="78">
        <f ca="1">'CIR simulation'!Z207</f>
        <v>11755960.69519664</v>
      </c>
      <c r="D209" s="78">
        <f ca="1">'CIR simulation'!AA207</f>
        <v>4005.8645656108856</v>
      </c>
      <c r="F209" s="78">
        <f t="shared" ca="1" si="9"/>
        <v>-97363.891204303131</v>
      </c>
      <c r="G209" s="78">
        <f t="shared" ca="1" si="10"/>
        <v>97292.958880679682</v>
      </c>
      <c r="H209" s="78">
        <f t="shared" ca="1" si="11"/>
        <v>-70.932323624871515</v>
      </c>
    </row>
    <row r="210" spans="1:8" ht="11.25" customHeight="1" x14ac:dyDescent="0.2">
      <c r="A210" s="222">
        <v>198</v>
      </c>
      <c r="B210" s="78">
        <f ca="1">'CIR simulation'!Y208</f>
        <v>11785978.462365426</v>
      </c>
      <c r="C210" s="78">
        <f ca="1">'CIR simulation'!Z208</f>
        <v>11789959.366944361</v>
      </c>
      <c r="D210" s="78">
        <f ca="1">'CIR simulation'!AA208</f>
        <v>3980.9045789353549</v>
      </c>
      <c r="F210" s="78">
        <f t="shared" ca="1" si="9"/>
        <v>-63340.259469905868</v>
      </c>
      <c r="G210" s="78">
        <f t="shared" ca="1" si="10"/>
        <v>63294.28713295795</v>
      </c>
      <c r="H210" s="78">
        <f t="shared" ca="1" si="11"/>
        <v>-45.972336949340843</v>
      </c>
    </row>
    <row r="211" spans="1:8" ht="11.25" customHeight="1" x14ac:dyDescent="0.2">
      <c r="A211" s="222">
        <v>199</v>
      </c>
      <c r="B211" s="78">
        <f ca="1">'CIR simulation'!Y209</f>
        <v>11892776.157832168</v>
      </c>
      <c r="C211" s="78">
        <f ca="1">'CIR simulation'!Z209</f>
        <v>11896678.947209569</v>
      </c>
      <c r="D211" s="78">
        <f ca="1">'CIR simulation'!AA209</f>
        <v>3902.7893774006516</v>
      </c>
      <c r="F211" s="78">
        <f t="shared" ca="1" si="9"/>
        <v>43457.435996836051</v>
      </c>
      <c r="G211" s="78">
        <f t="shared" ca="1" si="10"/>
        <v>-43425.293132249266</v>
      </c>
      <c r="H211" s="78">
        <f t="shared" ca="1" si="11"/>
        <v>32.142864585362531</v>
      </c>
    </row>
    <row r="212" spans="1:8" ht="11.25" customHeight="1" x14ac:dyDescent="0.2">
      <c r="A212" s="222">
        <v>200</v>
      </c>
      <c r="B212" s="78">
        <f ca="1">'CIR simulation'!Y210</f>
        <v>11849644.126726983</v>
      </c>
      <c r="C212" s="78">
        <f ca="1">'CIR simulation'!Z210</f>
        <v>11853578.419768756</v>
      </c>
      <c r="D212" s="78">
        <f ca="1">'CIR simulation'!AA210</f>
        <v>3934.2930417731404</v>
      </c>
      <c r="F212" s="78">
        <f t="shared" ca="1" si="9"/>
        <v>325.40489165112376</v>
      </c>
      <c r="G212" s="78">
        <f t="shared" ca="1" si="10"/>
        <v>-324.76569143682718</v>
      </c>
      <c r="H212" s="78">
        <f t="shared" ca="1" si="11"/>
        <v>0.6392002128736749</v>
      </c>
    </row>
    <row r="213" spans="1:8" ht="11.25" customHeight="1" x14ac:dyDescent="0.2">
      <c r="A213" s="222">
        <v>201</v>
      </c>
      <c r="B213" s="78">
        <f ca="1">'CIR simulation'!Y211</f>
        <v>12014572.705646655</v>
      </c>
      <c r="C213" s="78">
        <f ca="1">'CIR simulation'!Z211</f>
        <v>12018386.893943358</v>
      </c>
      <c r="D213" s="78">
        <f ca="1">'CIR simulation'!AA211</f>
        <v>3814.1882967036217</v>
      </c>
      <c r="F213" s="78">
        <f t="shared" ca="1" si="9"/>
        <v>165253.9838113226</v>
      </c>
      <c r="G213" s="78">
        <f t="shared" ca="1" si="10"/>
        <v>-165133.23986603878</v>
      </c>
      <c r="H213" s="78">
        <f t="shared" ca="1" si="11"/>
        <v>120.74394528239236</v>
      </c>
    </row>
    <row r="214" spans="1:8" ht="11.25" customHeight="1" x14ac:dyDescent="0.2">
      <c r="A214" s="222">
        <v>202</v>
      </c>
      <c r="B214" s="78">
        <f ca="1">'CIR simulation'!Y212</f>
        <v>12026099.523318052</v>
      </c>
      <c r="C214" s="78">
        <f ca="1">'CIR simulation'!Z212</f>
        <v>12029905.355852589</v>
      </c>
      <c r="D214" s="78">
        <f ca="1">'CIR simulation'!AA212</f>
        <v>3805.8325345367193</v>
      </c>
      <c r="F214" s="78">
        <f t="shared" ca="1" si="9"/>
        <v>176780.8014827203</v>
      </c>
      <c r="G214" s="78">
        <f t="shared" ca="1" si="10"/>
        <v>-176651.70177526958</v>
      </c>
      <c r="H214" s="78">
        <f t="shared" ca="1" si="11"/>
        <v>129.09970744929478</v>
      </c>
    </row>
    <row r="215" spans="1:8" ht="11.25" customHeight="1" x14ac:dyDescent="0.2">
      <c r="A215" s="222">
        <v>203</v>
      </c>
      <c r="B215" s="78">
        <f ca="1">'CIR simulation'!Y213</f>
        <v>11789790.950247055</v>
      </c>
      <c r="C215" s="78">
        <f ca="1">'CIR simulation'!Z213</f>
        <v>11793769.060072316</v>
      </c>
      <c r="D215" s="78">
        <f ca="1">'CIR simulation'!AA213</f>
        <v>3978.1098252609372</v>
      </c>
      <c r="F215" s="78">
        <f t="shared" ca="1" si="9"/>
        <v>-59527.771588277072</v>
      </c>
      <c r="G215" s="78">
        <f t="shared" ca="1" si="10"/>
        <v>59484.594005003572</v>
      </c>
      <c r="H215" s="78">
        <f t="shared" ca="1" si="11"/>
        <v>-43.177583274923109</v>
      </c>
    </row>
    <row r="216" spans="1:8" ht="11.25" customHeight="1" x14ac:dyDescent="0.2">
      <c r="A216" s="222">
        <v>204</v>
      </c>
      <c r="B216" s="78">
        <f ca="1">'CIR simulation'!Y214</f>
        <v>11725131.138454683</v>
      </c>
      <c r="C216" s="78">
        <f ca="1">'CIR simulation'!Z214</f>
        <v>11729156.704196667</v>
      </c>
      <c r="D216" s="78">
        <f ca="1">'CIR simulation'!AA214</f>
        <v>4025.5657419841737</v>
      </c>
      <c r="F216" s="78">
        <f t="shared" ca="1" si="9"/>
        <v>-124187.58338064887</v>
      </c>
      <c r="G216" s="78">
        <f t="shared" ca="1" si="10"/>
        <v>124096.94988065213</v>
      </c>
      <c r="H216" s="78">
        <f t="shared" ca="1" si="11"/>
        <v>-90.63349999815955</v>
      </c>
    </row>
    <row r="217" spans="1:8" ht="11.25" customHeight="1" x14ac:dyDescent="0.2">
      <c r="A217" s="222">
        <v>205</v>
      </c>
      <c r="B217" s="78">
        <f ca="1">'CIR simulation'!Y215</f>
        <v>11873714.339451861</v>
      </c>
      <c r="C217" s="78">
        <f ca="1">'CIR simulation'!Z215</f>
        <v>11877631.043863388</v>
      </c>
      <c r="D217" s="78">
        <f ca="1">'CIR simulation'!AA215</f>
        <v>3916.7044115271419</v>
      </c>
      <c r="F217" s="78">
        <f t="shared" ca="1" si="9"/>
        <v>24395.617616528645</v>
      </c>
      <c r="G217" s="78">
        <f t="shared" ca="1" si="10"/>
        <v>-24377.38978606835</v>
      </c>
      <c r="H217" s="78">
        <f t="shared" ca="1" si="11"/>
        <v>18.227830458872177</v>
      </c>
    </row>
    <row r="218" spans="1:8" ht="11.25" customHeight="1" x14ac:dyDescent="0.2">
      <c r="A218" s="222">
        <v>206</v>
      </c>
      <c r="B218" s="78">
        <f ca="1">'CIR simulation'!Y216</f>
        <v>11521892.158247188</v>
      </c>
      <c r="C218" s="78">
        <f ca="1">'CIR simulation'!Z216</f>
        <v>11526067.56079361</v>
      </c>
      <c r="D218" s="78">
        <f ca="1">'CIR simulation'!AA216</f>
        <v>4175.402546422556</v>
      </c>
      <c r="F218" s="78">
        <f t="shared" ca="1" si="9"/>
        <v>-327426.56358814426</v>
      </c>
      <c r="G218" s="78">
        <f t="shared" ca="1" si="10"/>
        <v>327186.09328370914</v>
      </c>
      <c r="H218" s="78">
        <f t="shared" ca="1" si="11"/>
        <v>-240.47030443654194</v>
      </c>
    </row>
    <row r="219" spans="1:8" ht="11.25" customHeight="1" x14ac:dyDescent="0.2">
      <c r="A219" s="222">
        <v>207</v>
      </c>
      <c r="B219" s="78">
        <f ca="1">'CIR simulation'!Y217</f>
        <v>12068540.218322475</v>
      </c>
      <c r="C219" s="78">
        <f ca="1">'CIR simulation'!Z217</f>
        <v>12072315.332421139</v>
      </c>
      <c r="D219" s="78">
        <f ca="1">'CIR simulation'!AA217</f>
        <v>3775.1140986643732</v>
      </c>
      <c r="F219" s="78">
        <f t="shared" ca="1" si="9"/>
        <v>219221.49648714252</v>
      </c>
      <c r="G219" s="78">
        <f t="shared" ca="1" si="10"/>
        <v>-219061.67834381945</v>
      </c>
      <c r="H219" s="78">
        <f t="shared" ca="1" si="11"/>
        <v>159.81814332164095</v>
      </c>
    </row>
    <row r="220" spans="1:8" ht="11.25" customHeight="1" x14ac:dyDescent="0.2">
      <c r="A220" s="222">
        <v>208</v>
      </c>
      <c r="B220" s="78">
        <f ca="1">'CIR simulation'!Y218</f>
        <v>11774241.507191662</v>
      </c>
      <c r="C220" s="78">
        <f ca="1">'CIR simulation'!Z218</f>
        <v>11778231.018282495</v>
      </c>
      <c r="D220" s="78">
        <f ca="1">'CIR simulation'!AA218</f>
        <v>3989.5110908336937</v>
      </c>
      <c r="F220" s="78">
        <f t="shared" ca="1" si="9"/>
        <v>-75077.214643670246</v>
      </c>
      <c r="G220" s="78">
        <f t="shared" ca="1" si="10"/>
        <v>75022.635794823989</v>
      </c>
      <c r="H220" s="78">
        <f t="shared" ca="1" si="11"/>
        <v>-54.578848847679637</v>
      </c>
    </row>
    <row r="221" spans="1:8" ht="11.25" customHeight="1" x14ac:dyDescent="0.2">
      <c r="A221" s="222">
        <v>209</v>
      </c>
      <c r="B221" s="78">
        <f ca="1">'CIR simulation'!Y219</f>
        <v>12003676.559415482</v>
      </c>
      <c r="C221" s="78">
        <f ca="1">'CIR simulation'!Z219</f>
        <v>12007498.651175156</v>
      </c>
      <c r="D221" s="78">
        <f ca="1">'CIR simulation'!AA219</f>
        <v>3822.0917596742511</v>
      </c>
      <c r="F221" s="78">
        <f t="shared" ca="1" si="9"/>
        <v>154357.83758014999</v>
      </c>
      <c r="G221" s="78">
        <f t="shared" ca="1" si="10"/>
        <v>-154244.99709783681</v>
      </c>
      <c r="H221" s="78">
        <f t="shared" ca="1" si="11"/>
        <v>112.84048231176303</v>
      </c>
    </row>
    <row r="222" spans="1:8" ht="11.25" customHeight="1" x14ac:dyDescent="0.2">
      <c r="A222" s="222">
        <v>210</v>
      </c>
      <c r="B222" s="78">
        <f ca="1">'CIR simulation'!Y220</f>
        <v>11634636.63772537</v>
      </c>
      <c r="C222" s="78">
        <f ca="1">'CIR simulation'!Z220</f>
        <v>11638728.806625918</v>
      </c>
      <c r="D222" s="78">
        <f ca="1">'CIR simulation'!AA220</f>
        <v>4092.1689005475491</v>
      </c>
      <c r="F222" s="78">
        <f t="shared" ca="1" si="9"/>
        <v>-214682.08410996199</v>
      </c>
      <c r="G222" s="78">
        <f t="shared" ca="1" si="10"/>
        <v>214524.84745140187</v>
      </c>
      <c r="H222" s="78">
        <f t="shared" ca="1" si="11"/>
        <v>-157.23665856153502</v>
      </c>
    </row>
    <row r="223" spans="1:8" ht="11.25" customHeight="1" x14ac:dyDescent="0.2">
      <c r="A223" s="222">
        <v>211</v>
      </c>
      <c r="B223" s="78">
        <f ca="1">'CIR simulation'!Y221</f>
        <v>11720162.832442734</v>
      </c>
      <c r="C223" s="78">
        <f ca="1">'CIR simulation'!Z221</f>
        <v>11724192.049408736</v>
      </c>
      <c r="D223" s="78">
        <f ca="1">'CIR simulation'!AA221</f>
        <v>4029.2169660013169</v>
      </c>
      <c r="F223" s="78">
        <f t="shared" ca="1" si="9"/>
        <v>-129155.8893925976</v>
      </c>
      <c r="G223" s="78">
        <f t="shared" ca="1" si="10"/>
        <v>129061.60466858372</v>
      </c>
      <c r="H223" s="78">
        <f t="shared" ca="1" si="11"/>
        <v>-94.2847240153028</v>
      </c>
    </row>
    <row r="224" spans="1:8" ht="11.25" customHeight="1" x14ac:dyDescent="0.2">
      <c r="A224" s="222">
        <v>212</v>
      </c>
      <c r="B224" s="78">
        <f ca="1">'CIR simulation'!Y222</f>
        <v>12008756.645560024</v>
      </c>
      <c r="C224" s="78">
        <f ca="1">'CIR simulation'!Z222</f>
        <v>12012575.051919965</v>
      </c>
      <c r="D224" s="78">
        <f ca="1">'CIR simulation'!AA222</f>
        <v>3818.4063599407673</v>
      </c>
      <c r="F224" s="78">
        <f t="shared" ca="1" si="9"/>
        <v>159437.92372469231</v>
      </c>
      <c r="G224" s="78">
        <f t="shared" ca="1" si="10"/>
        <v>-159321.39784264565</v>
      </c>
      <c r="H224" s="78">
        <f t="shared" ca="1" si="11"/>
        <v>116.52588204524682</v>
      </c>
    </row>
    <row r="225" spans="1:8" ht="11.25" customHeight="1" x14ac:dyDescent="0.2">
      <c r="A225" s="222">
        <v>213</v>
      </c>
      <c r="B225" s="78">
        <f ca="1">'CIR simulation'!Y223</f>
        <v>11866662.385339826</v>
      </c>
      <c r="C225" s="78">
        <f ca="1">'CIR simulation'!Z223</f>
        <v>11870584.24076947</v>
      </c>
      <c r="D225" s="78">
        <f ca="1">'CIR simulation'!AA223</f>
        <v>3921.8554296437651</v>
      </c>
      <c r="F225" s="78">
        <f t="shared" ca="1" si="9"/>
        <v>17343.663504494354</v>
      </c>
      <c r="G225" s="78">
        <f t="shared" ca="1" si="10"/>
        <v>-17330.586692150682</v>
      </c>
      <c r="H225" s="78">
        <f t="shared" ca="1" si="11"/>
        <v>13.076812342249013</v>
      </c>
    </row>
    <row r="226" spans="1:8" ht="11.25" customHeight="1" x14ac:dyDescent="0.2">
      <c r="A226" s="222">
        <v>214</v>
      </c>
      <c r="B226" s="78">
        <f ca="1">'CIR simulation'!Y224</f>
        <v>12184616.448241435</v>
      </c>
      <c r="C226" s="78">
        <f ca="1">'CIR simulation'!Z224</f>
        <v>12188307.943582034</v>
      </c>
      <c r="D226" s="78">
        <f ca="1">'CIR simulation'!AA224</f>
        <v>3691.4953405987471</v>
      </c>
      <c r="F226" s="78">
        <f t="shared" ca="1" si="9"/>
        <v>335297.726406103</v>
      </c>
      <c r="G226" s="78">
        <f t="shared" ca="1" si="10"/>
        <v>-335054.28950471431</v>
      </c>
      <c r="H226" s="78">
        <f t="shared" ca="1" si="11"/>
        <v>243.43690138726697</v>
      </c>
    </row>
    <row r="227" spans="1:8" ht="11.25" customHeight="1" x14ac:dyDescent="0.2">
      <c r="A227" s="222">
        <v>215</v>
      </c>
      <c r="B227" s="78">
        <f ca="1">'CIR simulation'!Y225</f>
        <v>11721342.55259046</v>
      </c>
      <c r="C227" s="78">
        <f ca="1">'CIR simulation'!Z225</f>
        <v>11725370.902516406</v>
      </c>
      <c r="D227" s="78">
        <f ca="1">'CIR simulation'!AA225</f>
        <v>4028.3499259464443</v>
      </c>
      <c r="F227" s="78">
        <f t="shared" ca="1" si="9"/>
        <v>-127976.16924487241</v>
      </c>
      <c r="G227" s="78">
        <f t="shared" ca="1" si="10"/>
        <v>127882.7515609134</v>
      </c>
      <c r="H227" s="78">
        <f t="shared" ca="1" si="11"/>
        <v>-93.417683960430168</v>
      </c>
    </row>
    <row r="228" spans="1:8" ht="11.25" customHeight="1" x14ac:dyDescent="0.2">
      <c r="A228" s="222">
        <v>216</v>
      </c>
      <c r="B228" s="78">
        <f ca="1">'CIR simulation'!Y226</f>
        <v>11690032.119439108</v>
      </c>
      <c r="C228" s="78">
        <f ca="1">'CIR simulation'!Z226</f>
        <v>11694083.49348324</v>
      </c>
      <c r="D228" s="78">
        <f ca="1">'CIR simulation'!AA226</f>
        <v>4051.3740441314876</v>
      </c>
      <c r="F228" s="78">
        <f t="shared" ca="1" si="9"/>
        <v>-159286.60239622369</v>
      </c>
      <c r="G228" s="78">
        <f t="shared" ca="1" si="10"/>
        <v>159170.16059407964</v>
      </c>
      <c r="H228" s="78">
        <f t="shared" ca="1" si="11"/>
        <v>-116.4418021454735</v>
      </c>
    </row>
    <row r="229" spans="1:8" ht="11.25" customHeight="1" x14ac:dyDescent="0.2">
      <c r="A229" s="222">
        <v>217</v>
      </c>
      <c r="B229" s="78">
        <f ca="1">'CIR simulation'!Y227</f>
        <v>12010039.999979958</v>
      </c>
      <c r="C229" s="78">
        <f ca="1">'CIR simulation'!Z227</f>
        <v>12013857.475479111</v>
      </c>
      <c r="D229" s="78">
        <f ca="1">'CIR simulation'!AA227</f>
        <v>3817.4754991531372</v>
      </c>
      <c r="F229" s="78">
        <f t="shared" ca="1" si="9"/>
        <v>160721.27814462595</v>
      </c>
      <c r="G229" s="78">
        <f t="shared" ca="1" si="10"/>
        <v>-160603.82140179165</v>
      </c>
      <c r="H229" s="78">
        <f t="shared" ca="1" si="11"/>
        <v>117.4567428328769</v>
      </c>
    </row>
    <row r="230" spans="1:8" ht="11.25" customHeight="1" x14ac:dyDescent="0.2">
      <c r="A230" s="222">
        <v>218</v>
      </c>
      <c r="B230" s="78">
        <f ca="1">'CIR simulation'!Y228</f>
        <v>11891742.864882613</v>
      </c>
      <c r="C230" s="78">
        <f ca="1">'CIR simulation'!Z228</f>
        <v>11895646.408239122</v>
      </c>
      <c r="D230" s="78">
        <f ca="1">'CIR simulation'!AA228</f>
        <v>3903.5433565098792</v>
      </c>
      <c r="F230" s="78">
        <f t="shared" ca="1" si="9"/>
        <v>42424.14304728061</v>
      </c>
      <c r="G230" s="78">
        <f t="shared" ca="1" si="10"/>
        <v>-42392.754161803052</v>
      </c>
      <c r="H230" s="78">
        <f t="shared" ca="1" si="11"/>
        <v>31.388885476134874</v>
      </c>
    </row>
    <row r="231" spans="1:8" ht="11.25" customHeight="1" x14ac:dyDescent="0.2">
      <c r="A231" s="222">
        <v>219</v>
      </c>
      <c r="B231" s="78">
        <f ca="1">'CIR simulation'!Y229</f>
        <v>12177534.338375404</v>
      </c>
      <c r="C231" s="78">
        <f ca="1">'CIR simulation'!Z229</f>
        <v>12181230.9180732</v>
      </c>
      <c r="D231" s="78">
        <f ca="1">'CIR simulation'!AA229</f>
        <v>3696.5796977952123</v>
      </c>
      <c r="F231" s="78">
        <f t="shared" ca="1" si="9"/>
        <v>328215.61654007249</v>
      </c>
      <c r="G231" s="78">
        <f t="shared" ca="1" si="10"/>
        <v>-327977.26399588026</v>
      </c>
      <c r="H231" s="78">
        <f t="shared" ca="1" si="11"/>
        <v>238.35254419080184</v>
      </c>
    </row>
    <row r="232" spans="1:8" ht="11.25" customHeight="1" x14ac:dyDescent="0.2">
      <c r="A232" s="222">
        <v>220</v>
      </c>
      <c r="B232" s="78">
        <f ca="1">'CIR simulation'!Y230</f>
        <v>11760962.117999433</v>
      </c>
      <c r="C232" s="78">
        <f ca="1">'CIR simulation'!Z230</f>
        <v>11764961.371498322</v>
      </c>
      <c r="D232" s="78">
        <f ca="1">'CIR simulation'!AA230</f>
        <v>3999.2534988895059</v>
      </c>
      <c r="F232" s="78">
        <f t="shared" ca="1" si="9"/>
        <v>-88356.603835899383</v>
      </c>
      <c r="G232" s="78">
        <f t="shared" ca="1" si="10"/>
        <v>88292.282578997314</v>
      </c>
      <c r="H232" s="78">
        <f t="shared" ca="1" si="11"/>
        <v>-64.321256903491758</v>
      </c>
    </row>
    <row r="233" spans="1:8" ht="11.25" customHeight="1" x14ac:dyDescent="0.2">
      <c r="A233" s="222">
        <v>221</v>
      </c>
      <c r="B233" s="78">
        <f ca="1">'CIR simulation'!Y231</f>
        <v>11685596.584750853</v>
      </c>
      <c r="C233" s="78">
        <f ca="1">'CIR simulation'!Z231</f>
        <v>11689651.222502954</v>
      </c>
      <c r="D233" s="78">
        <f ca="1">'CIR simulation'!AA231</f>
        <v>4054.6377521008253</v>
      </c>
      <c r="F233" s="78">
        <f t="shared" ca="1" si="9"/>
        <v>-163722.13708447851</v>
      </c>
      <c r="G233" s="78">
        <f t="shared" ca="1" si="10"/>
        <v>163602.43157436512</v>
      </c>
      <c r="H233" s="78">
        <f t="shared" ca="1" si="11"/>
        <v>-119.7055101148112</v>
      </c>
    </row>
    <row r="234" spans="1:8" ht="11.25" customHeight="1" x14ac:dyDescent="0.2">
      <c r="A234" s="222">
        <v>222</v>
      </c>
      <c r="B234" s="78">
        <f ca="1">'CIR simulation'!Y232</f>
        <v>11866648.661360011</v>
      </c>
      <c r="C234" s="78">
        <f ca="1">'CIR simulation'!Z232</f>
        <v>11870570.526815806</v>
      </c>
      <c r="D234" s="78">
        <f ca="1">'CIR simulation'!AA232</f>
        <v>3921.8654557950795</v>
      </c>
      <c r="F234" s="78">
        <f t="shared" ca="1" si="9"/>
        <v>17329.939524678513</v>
      </c>
      <c r="G234" s="78">
        <f t="shared" ca="1" si="10"/>
        <v>-17316.872738486156</v>
      </c>
      <c r="H234" s="78">
        <f t="shared" ca="1" si="11"/>
        <v>13.066786190934636</v>
      </c>
    </row>
    <row r="235" spans="1:8" ht="11.25" customHeight="1" x14ac:dyDescent="0.2">
      <c r="A235" s="222">
        <v>223</v>
      </c>
      <c r="B235" s="78">
        <f ca="1">'CIR simulation'!Y233</f>
        <v>11942020.158584682</v>
      </c>
      <c r="C235" s="78">
        <f ca="1">'CIR simulation'!Z233</f>
        <v>11945887.059050571</v>
      </c>
      <c r="D235" s="78">
        <f ca="1">'CIR simulation'!AA233</f>
        <v>3866.9004658889025</v>
      </c>
      <c r="F235" s="78">
        <f t="shared" ca="1" si="9"/>
        <v>92701.43674935028</v>
      </c>
      <c r="G235" s="78">
        <f t="shared" ca="1" si="10"/>
        <v>-92633.404973251745</v>
      </c>
      <c r="H235" s="78">
        <f t="shared" ca="1" si="11"/>
        <v>68.03177609711156</v>
      </c>
    </row>
    <row r="236" spans="1:8" ht="11.25" customHeight="1" x14ac:dyDescent="0.2">
      <c r="A236" s="222">
        <v>224</v>
      </c>
      <c r="B236" s="78">
        <f ca="1">'CIR simulation'!Y234</f>
        <v>11829944.536822531</v>
      </c>
      <c r="C236" s="78">
        <f ca="1">'CIR simulation'!Z234</f>
        <v>11833893.238908913</v>
      </c>
      <c r="D236" s="78">
        <f ca="1">'CIR simulation'!AA234</f>
        <v>3948.7020863816142</v>
      </c>
      <c r="F236" s="78">
        <f t="shared" ca="1" si="9"/>
        <v>-19374.185012800619</v>
      </c>
      <c r="G236" s="78">
        <f t="shared" ca="1" si="10"/>
        <v>19360.415168406442</v>
      </c>
      <c r="H236" s="78">
        <f t="shared" ca="1" si="11"/>
        <v>-13.769844395600103</v>
      </c>
    </row>
    <row r="237" spans="1:8" ht="11.25" customHeight="1" x14ac:dyDescent="0.2">
      <c r="A237" s="222">
        <v>225</v>
      </c>
      <c r="B237" s="78">
        <f ca="1">'CIR simulation'!Y235</f>
        <v>11881186.777734425</v>
      </c>
      <c r="C237" s="78">
        <f ca="1">'CIR simulation'!Z235</f>
        <v>11885098.025823142</v>
      </c>
      <c r="D237" s="78">
        <f ca="1">'CIR simulation'!AA235</f>
        <v>3911.2480887174606</v>
      </c>
      <c r="F237" s="78">
        <f t="shared" ca="1" si="9"/>
        <v>31868.055899092928</v>
      </c>
      <c r="G237" s="78">
        <f t="shared" ca="1" si="10"/>
        <v>-31844.371745822951</v>
      </c>
      <c r="H237" s="78">
        <f t="shared" ca="1" si="11"/>
        <v>23.684153268553473</v>
      </c>
    </row>
    <row r="238" spans="1:8" ht="11.25" customHeight="1" x14ac:dyDescent="0.2">
      <c r="A238" s="222">
        <v>226</v>
      </c>
      <c r="B238" s="78">
        <f ca="1">'CIR simulation'!Y236</f>
        <v>11885545.374181261</v>
      </c>
      <c r="C238" s="78">
        <f ca="1">'CIR simulation'!Z236</f>
        <v>11889453.44053114</v>
      </c>
      <c r="D238" s="78">
        <f ca="1">'CIR simulation'!AA236</f>
        <v>3908.0663498789072</v>
      </c>
      <c r="F238" s="78">
        <f t="shared" ca="1" si="9"/>
        <v>36226.652345929295</v>
      </c>
      <c r="G238" s="78">
        <f t="shared" ca="1" si="10"/>
        <v>-36199.786453820765</v>
      </c>
      <c r="H238" s="78">
        <f t="shared" ca="1" si="11"/>
        <v>26.865892107106902</v>
      </c>
    </row>
    <row r="239" spans="1:8" ht="11.25" customHeight="1" x14ac:dyDescent="0.2">
      <c r="A239" s="222">
        <v>227</v>
      </c>
      <c r="B239" s="78">
        <f ca="1">'CIR simulation'!Y237</f>
        <v>12131657.070716808</v>
      </c>
      <c r="C239" s="78">
        <f ca="1">'CIR simulation'!Z237</f>
        <v>12135386.642337281</v>
      </c>
      <c r="D239" s="78">
        <f ca="1">'CIR simulation'!AA237</f>
        <v>3729.5716204736382</v>
      </c>
      <c r="F239" s="78">
        <f t="shared" ca="1" si="9"/>
        <v>282338.34888147563</v>
      </c>
      <c r="G239" s="78">
        <f t="shared" ca="1" si="10"/>
        <v>-282132.98825996183</v>
      </c>
      <c r="H239" s="78">
        <f t="shared" ca="1" si="11"/>
        <v>205.36062151237593</v>
      </c>
    </row>
    <row r="240" spans="1:8" ht="11.25" customHeight="1" x14ac:dyDescent="0.2">
      <c r="A240" s="222">
        <v>228</v>
      </c>
      <c r="B240" s="78">
        <f ca="1">'CIR simulation'!Y238</f>
        <v>11790324.606309118</v>
      </c>
      <c r="C240" s="78">
        <f ca="1">'CIR simulation'!Z238</f>
        <v>11794302.324971184</v>
      </c>
      <c r="D240" s="78">
        <f ca="1">'CIR simulation'!AA238</f>
        <v>3977.7186620663851</v>
      </c>
      <c r="F240" s="78">
        <f t="shared" ca="1" si="9"/>
        <v>-58994.115526214242</v>
      </c>
      <c r="G240" s="78">
        <f t="shared" ca="1" si="10"/>
        <v>58951.329106135294</v>
      </c>
      <c r="H240" s="78">
        <f t="shared" ca="1" si="11"/>
        <v>-42.786420080371045</v>
      </c>
    </row>
    <row r="241" spans="1:8" ht="11.25" customHeight="1" x14ac:dyDescent="0.2">
      <c r="A241" s="222">
        <v>229</v>
      </c>
      <c r="B241" s="78">
        <f ca="1">'CIR simulation'!Y239</f>
        <v>11681393.388968736</v>
      </c>
      <c r="C241" s="78">
        <f ca="1">'CIR simulation'!Z239</f>
        <v>11685451.119927026</v>
      </c>
      <c r="D241" s="78">
        <f ca="1">'CIR simulation'!AA239</f>
        <v>4057.7309582903981</v>
      </c>
      <c r="F241" s="78">
        <f t="shared" ca="1" si="9"/>
        <v>-167925.33286659606</v>
      </c>
      <c r="G241" s="78">
        <f t="shared" ca="1" si="10"/>
        <v>167802.5341502931</v>
      </c>
      <c r="H241" s="78">
        <f t="shared" ca="1" si="11"/>
        <v>-122.79871630438402</v>
      </c>
    </row>
    <row r="242" spans="1:8" ht="11.25" customHeight="1" x14ac:dyDescent="0.2">
      <c r="A242" s="222">
        <v>230</v>
      </c>
      <c r="B242" s="78">
        <f ca="1">'CIR simulation'!Y240</f>
        <v>11872517.900878623</v>
      </c>
      <c r="C242" s="78">
        <f ca="1">'CIR simulation'!Z240</f>
        <v>11876435.47909696</v>
      </c>
      <c r="D242" s="78">
        <f ca="1">'CIR simulation'!AA240</f>
        <v>3917.5782183371484</v>
      </c>
      <c r="F242" s="78">
        <f t="shared" ca="1" si="9"/>
        <v>23199.179043291137</v>
      </c>
      <c r="G242" s="78">
        <f t="shared" ca="1" si="10"/>
        <v>-23181.825019640848</v>
      </c>
      <c r="H242" s="78">
        <f t="shared" ca="1" si="11"/>
        <v>17.354023648865677</v>
      </c>
    </row>
    <row r="243" spans="1:8" ht="11.25" customHeight="1" x14ac:dyDescent="0.2">
      <c r="A243" s="222">
        <v>231</v>
      </c>
      <c r="B243" s="78">
        <f ca="1">'CIR simulation'!Y241</f>
        <v>11886627.166076224</v>
      </c>
      <c r="C243" s="78">
        <f ca="1">'CIR simulation'!Z241</f>
        <v>11890534.442827888</v>
      </c>
      <c r="D243" s="78">
        <f ca="1">'CIR simulation'!AA241</f>
        <v>3907.2767516635358</v>
      </c>
      <c r="F243" s="78">
        <f t="shared" ca="1" si="9"/>
        <v>37308.444240892306</v>
      </c>
      <c r="G243" s="78">
        <f t="shared" ca="1" si="10"/>
        <v>-37280.788750568405</v>
      </c>
      <c r="H243" s="78">
        <f t="shared" ca="1" si="11"/>
        <v>27.655490322478272</v>
      </c>
    </row>
    <row r="244" spans="1:8" ht="11.25" customHeight="1" x14ac:dyDescent="0.2">
      <c r="A244" s="222">
        <v>232</v>
      </c>
      <c r="B244" s="78">
        <f ca="1">'CIR simulation'!Y242</f>
        <v>11861059.912823832</v>
      </c>
      <c r="C244" s="78">
        <f ca="1">'CIR simulation'!Z242</f>
        <v>11864985.861701373</v>
      </c>
      <c r="D244" s="78">
        <f ca="1">'CIR simulation'!AA242</f>
        <v>3925.9488775413483</v>
      </c>
      <c r="F244" s="78">
        <f t="shared" ca="1" si="9"/>
        <v>11741.190988499671</v>
      </c>
      <c r="G244" s="78">
        <f t="shared" ca="1" si="10"/>
        <v>-11732.207624053583</v>
      </c>
      <c r="H244" s="78">
        <f t="shared" ca="1" si="11"/>
        <v>8.9833644446657672</v>
      </c>
    </row>
    <row r="245" spans="1:8" ht="11.25" customHeight="1" x14ac:dyDescent="0.2">
      <c r="A245" s="222">
        <v>233</v>
      </c>
      <c r="B245" s="78">
        <f ca="1">'CIR simulation'!Y243</f>
        <v>11761125.455053799</v>
      </c>
      <c r="C245" s="78">
        <f ca="1">'CIR simulation'!Z243</f>
        <v>11765124.588689756</v>
      </c>
      <c r="D245" s="78">
        <f ca="1">'CIR simulation'!AA243</f>
        <v>3999.133635956794</v>
      </c>
      <c r="F245" s="78">
        <f t="shared" ca="1" si="9"/>
        <v>-88193.266781533137</v>
      </c>
      <c r="G245" s="78">
        <f t="shared" ca="1" si="10"/>
        <v>88129.06538756378</v>
      </c>
      <c r="H245" s="78">
        <f t="shared" ca="1" si="11"/>
        <v>-64.201393970779918</v>
      </c>
    </row>
    <row r="246" spans="1:8" ht="11.25" customHeight="1" x14ac:dyDescent="0.2">
      <c r="A246" s="222">
        <v>234</v>
      </c>
      <c r="B246" s="78">
        <f ca="1">'CIR simulation'!Y244</f>
        <v>11926897.513870094</v>
      </c>
      <c r="C246" s="78">
        <f ca="1">'CIR simulation'!Z244</f>
        <v>11930775.426436672</v>
      </c>
      <c r="D246" s="78">
        <f ca="1">'CIR simulation'!AA244</f>
        <v>3877.9125665780157</v>
      </c>
      <c r="F246" s="78">
        <f t="shared" ca="1" si="9"/>
        <v>77578.79203476198</v>
      </c>
      <c r="G246" s="78">
        <f t="shared" ca="1" si="10"/>
        <v>-77521.772359352559</v>
      </c>
      <c r="H246" s="78">
        <f t="shared" ca="1" si="11"/>
        <v>57.01967540799842</v>
      </c>
    </row>
    <row r="247" spans="1:8" ht="11.25" customHeight="1" x14ac:dyDescent="0.2">
      <c r="A247" s="222">
        <v>235</v>
      </c>
      <c r="B247" s="78">
        <f ca="1">'CIR simulation'!Y245</f>
        <v>11938564.717597162</v>
      </c>
      <c r="C247" s="78">
        <f ca="1">'CIR simulation'!Z245</f>
        <v>11942434.133531468</v>
      </c>
      <c r="D247" s="78">
        <f ca="1">'CIR simulation'!AA245</f>
        <v>3869.4159343056381</v>
      </c>
      <c r="F247" s="78">
        <f t="shared" ca="1" si="9"/>
        <v>89245.99576183036</v>
      </c>
      <c r="G247" s="78">
        <f t="shared" ca="1" si="10"/>
        <v>-89180.479454148561</v>
      </c>
      <c r="H247" s="78">
        <f t="shared" ca="1" si="11"/>
        <v>65.51630768037603</v>
      </c>
    </row>
    <row r="248" spans="1:8" ht="11.25" customHeight="1" x14ac:dyDescent="0.2">
      <c r="A248" s="222">
        <v>236</v>
      </c>
      <c r="B248" s="78">
        <f ca="1">'CIR simulation'!Y246</f>
        <v>11914538.500959387</v>
      </c>
      <c r="C248" s="78">
        <f ca="1">'CIR simulation'!Z246</f>
        <v>11918425.41932877</v>
      </c>
      <c r="D248" s="78">
        <f ca="1">'CIR simulation'!AA246</f>
        <v>3886.9183693826199</v>
      </c>
      <c r="F248" s="78">
        <f t="shared" ca="1" si="9"/>
        <v>65219.779124055058</v>
      </c>
      <c r="G248" s="78">
        <f t="shared" ca="1" si="10"/>
        <v>-65171.765251450241</v>
      </c>
      <c r="H248" s="78">
        <f t="shared" ca="1" si="11"/>
        <v>48.013872603394248</v>
      </c>
    </row>
    <row r="249" spans="1:8" ht="11.25" customHeight="1" x14ac:dyDescent="0.2">
      <c r="A249" s="222">
        <v>237</v>
      </c>
      <c r="B249" s="78">
        <f ca="1">'CIR simulation'!Y247</f>
        <v>11786501.340339737</v>
      </c>
      <c r="C249" s="78">
        <f ca="1">'CIR simulation'!Z247</f>
        <v>11790481.861595992</v>
      </c>
      <c r="D249" s="78">
        <f ca="1">'CIR simulation'!AA247</f>
        <v>3980.5212562549859</v>
      </c>
      <c r="F249" s="78">
        <f t="shared" ca="1" si="9"/>
        <v>-62817.381495594978</v>
      </c>
      <c r="G249" s="78">
        <f t="shared" ca="1" si="10"/>
        <v>62771.792481327429</v>
      </c>
      <c r="H249" s="78">
        <f t="shared" ca="1" si="11"/>
        <v>-45.589014268971823</v>
      </c>
    </row>
    <row r="250" spans="1:8" ht="11.25" customHeight="1" x14ac:dyDescent="0.2">
      <c r="A250" s="222">
        <v>238</v>
      </c>
      <c r="B250" s="78">
        <f ca="1">'CIR simulation'!Y248</f>
        <v>11741710.532614196</v>
      </c>
      <c r="C250" s="78">
        <f ca="1">'CIR simulation'!Z248</f>
        <v>11745723.918954244</v>
      </c>
      <c r="D250" s="78">
        <f ca="1">'CIR simulation'!AA248</f>
        <v>4013.3863400481641</v>
      </c>
      <c r="F250" s="78">
        <f t="shared" ca="1" si="9"/>
        <v>-107608.18922113627</v>
      </c>
      <c r="G250" s="78">
        <f t="shared" ca="1" si="10"/>
        <v>107529.73512307554</v>
      </c>
      <c r="H250" s="78">
        <f t="shared" ca="1" si="11"/>
        <v>-78.454098062150024</v>
      </c>
    </row>
    <row r="251" spans="1:8" ht="11.25" customHeight="1" x14ac:dyDescent="0.2">
      <c r="A251" s="222">
        <v>239</v>
      </c>
      <c r="B251" s="78">
        <f ca="1">'CIR simulation'!Y249</f>
        <v>11778940.732049061</v>
      </c>
      <c r="C251" s="78">
        <f ca="1">'CIR simulation'!Z249</f>
        <v>11782926.796789365</v>
      </c>
      <c r="D251" s="78">
        <f ca="1">'CIR simulation'!AA249</f>
        <v>3986.0647403039038</v>
      </c>
      <c r="F251" s="78">
        <f t="shared" ca="1" si="9"/>
        <v>-70377.989786271006</v>
      </c>
      <c r="G251" s="78">
        <f t="shared" ca="1" si="10"/>
        <v>70326.857287954539</v>
      </c>
      <c r="H251" s="78">
        <f t="shared" ca="1" si="11"/>
        <v>-51.132498317889713</v>
      </c>
    </row>
    <row r="252" spans="1:8" ht="11.25" customHeight="1" x14ac:dyDescent="0.2">
      <c r="A252" s="222">
        <v>240</v>
      </c>
      <c r="B252" s="78">
        <f ca="1">'CIR simulation'!Y250</f>
        <v>11830886.792837651</v>
      </c>
      <c r="C252" s="78">
        <f ca="1">'CIR simulation'!Z250</f>
        <v>11834834.805437583</v>
      </c>
      <c r="D252" s="78">
        <f ca="1">'CIR simulation'!AA250</f>
        <v>3948.0125999320298</v>
      </c>
      <c r="F252" s="78">
        <f t="shared" ca="1" si="9"/>
        <v>-18431.928997680545</v>
      </c>
      <c r="G252" s="78">
        <f t="shared" ca="1" si="10"/>
        <v>18418.848639735952</v>
      </c>
      <c r="H252" s="78">
        <f t="shared" ca="1" si="11"/>
        <v>-13.080357946015738</v>
      </c>
    </row>
    <row r="253" spans="1:8" ht="11.25" customHeight="1" x14ac:dyDescent="0.2">
      <c r="A253" s="222">
        <v>241</v>
      </c>
      <c r="B253" s="78">
        <f ca="1">'CIR simulation'!Y251</f>
        <v>11968289.904263664</v>
      </c>
      <c r="C253" s="78">
        <f ca="1">'CIR simulation'!Z251</f>
        <v>11972137.695546348</v>
      </c>
      <c r="D253" s="78">
        <f ca="1">'CIR simulation'!AA251</f>
        <v>3847.7912826836109</v>
      </c>
      <c r="F253" s="78">
        <f t="shared" ca="1" si="9"/>
        <v>118971.18242833205</v>
      </c>
      <c r="G253" s="78">
        <f t="shared" ca="1" si="10"/>
        <v>-118884.04146902822</v>
      </c>
      <c r="H253" s="78">
        <f t="shared" ca="1" si="11"/>
        <v>87.140959302403189</v>
      </c>
    </row>
    <row r="254" spans="1:8" ht="11.25" customHeight="1" x14ac:dyDescent="0.2">
      <c r="A254" s="222">
        <v>242</v>
      </c>
      <c r="B254" s="78">
        <f ca="1">'CIR simulation'!Y252</f>
        <v>11759297.50619854</v>
      </c>
      <c r="C254" s="78">
        <f ca="1">'CIR simulation'!Z252</f>
        <v>11763297.981296333</v>
      </c>
      <c r="D254" s="78">
        <f ca="1">'CIR simulation'!AA252</f>
        <v>4000.4750977922231</v>
      </c>
      <c r="F254" s="78">
        <f t="shared" ca="1" si="9"/>
        <v>-90021.215636791661</v>
      </c>
      <c r="G254" s="78">
        <f t="shared" ca="1" si="10"/>
        <v>89955.672780986875</v>
      </c>
      <c r="H254" s="78">
        <f t="shared" ca="1" si="11"/>
        <v>-65.542855806208991</v>
      </c>
    </row>
    <row r="255" spans="1:8" ht="11.25" customHeight="1" x14ac:dyDescent="0.2">
      <c r="A255" s="222">
        <v>243</v>
      </c>
      <c r="B255" s="78">
        <f ca="1">'CIR simulation'!Y253</f>
        <v>11933692.422813712</v>
      </c>
      <c r="C255" s="78">
        <f ca="1">'CIR simulation'!Z253</f>
        <v>11937565.386390673</v>
      </c>
      <c r="D255" s="78">
        <f ca="1">'CIR simulation'!AA253</f>
        <v>3872.9635769613087</v>
      </c>
      <c r="F255" s="78">
        <f t="shared" ca="1" si="9"/>
        <v>84373.700978379697</v>
      </c>
      <c r="G255" s="78">
        <f t="shared" ca="1" si="10"/>
        <v>-84311.732313353568</v>
      </c>
      <c r="H255" s="78">
        <f t="shared" ca="1" si="11"/>
        <v>61.968665024705388</v>
      </c>
    </row>
    <row r="256" spans="1:8" ht="11.25" customHeight="1" x14ac:dyDescent="0.2">
      <c r="A256" s="222">
        <v>244</v>
      </c>
      <c r="B256" s="78">
        <f ca="1">'CIR simulation'!Y254</f>
        <v>11969573.658719517</v>
      </c>
      <c r="C256" s="78">
        <f ca="1">'CIR simulation'!Z254</f>
        <v>11973420.51683549</v>
      </c>
      <c r="D256" s="78">
        <f ca="1">'CIR simulation'!AA254</f>
        <v>3846.8581159729511</v>
      </c>
      <c r="F256" s="78">
        <f t="shared" ca="1" si="9"/>
        <v>120254.9368841853</v>
      </c>
      <c r="G256" s="78">
        <f t="shared" ca="1" si="10"/>
        <v>-120166.86275817081</v>
      </c>
      <c r="H256" s="78">
        <f t="shared" ca="1" si="11"/>
        <v>88.074126013063051</v>
      </c>
    </row>
    <row r="257" spans="1:8" ht="11.25" customHeight="1" x14ac:dyDescent="0.2">
      <c r="A257" s="222">
        <v>245</v>
      </c>
      <c r="B257" s="78">
        <f ca="1">'CIR simulation'!Y255</f>
        <v>11868067.58058681</v>
      </c>
      <c r="C257" s="78">
        <f ca="1">'CIR simulation'!Z255</f>
        <v>11871988.409474637</v>
      </c>
      <c r="D257" s="78">
        <f ca="1">'CIR simulation'!AA255</f>
        <v>3920.8288878276944</v>
      </c>
      <c r="F257" s="78">
        <f t="shared" ca="1" si="9"/>
        <v>18748.858751477674</v>
      </c>
      <c r="G257" s="78">
        <f t="shared" ca="1" si="10"/>
        <v>-18734.755397317931</v>
      </c>
      <c r="H257" s="78">
        <f t="shared" ca="1" si="11"/>
        <v>14.103354158319689</v>
      </c>
    </row>
    <row r="258" spans="1:8" ht="11.25" customHeight="1" x14ac:dyDescent="0.2">
      <c r="A258" s="222">
        <v>246</v>
      </c>
      <c r="B258" s="78">
        <f ca="1">'CIR simulation'!Y256</f>
        <v>12275991.26424453</v>
      </c>
      <c r="C258" s="78">
        <f ca="1">'CIR simulation'!Z256</f>
        <v>12279617.375749122</v>
      </c>
      <c r="D258" s="78">
        <f ca="1">'CIR simulation'!AA256</f>
        <v>3626.1115045920014</v>
      </c>
      <c r="F258" s="78">
        <f t="shared" ca="1" si="9"/>
        <v>426672.54240919836</v>
      </c>
      <c r="G258" s="78">
        <f t="shared" ca="1" si="10"/>
        <v>-426363.72167180292</v>
      </c>
      <c r="H258" s="78">
        <f t="shared" ca="1" si="11"/>
        <v>308.82073739401267</v>
      </c>
    </row>
    <row r="259" spans="1:8" ht="11.25" customHeight="1" x14ac:dyDescent="0.2">
      <c r="A259" s="222">
        <v>247</v>
      </c>
      <c r="B259" s="78">
        <f ca="1">'CIR simulation'!Y257</f>
        <v>11824423.572004121</v>
      </c>
      <c r="C259" s="78">
        <f ca="1">'CIR simulation'!Z257</f>
        <v>11828376.314567726</v>
      </c>
      <c r="D259" s="78">
        <f ca="1">'CIR simulation'!AA257</f>
        <v>3952.7425636053085</v>
      </c>
      <c r="F259" s="78">
        <f t="shared" ca="1" si="9"/>
        <v>-24895.149831211194</v>
      </c>
      <c r="G259" s="78">
        <f t="shared" ca="1" si="10"/>
        <v>24877.339509593323</v>
      </c>
      <c r="H259" s="78">
        <f t="shared" ca="1" si="11"/>
        <v>-17.810321619294427</v>
      </c>
    </row>
    <row r="260" spans="1:8" ht="11.25" customHeight="1" x14ac:dyDescent="0.2">
      <c r="A260" s="222">
        <v>248</v>
      </c>
      <c r="B260" s="78">
        <f ca="1">'CIR simulation'!Y258</f>
        <v>11580670.906991243</v>
      </c>
      <c r="C260" s="78">
        <f ca="1">'CIR simulation'!Z258</f>
        <v>11584802.884613132</v>
      </c>
      <c r="D260" s="78">
        <f ca="1">'CIR simulation'!AA258</f>
        <v>4131.9776218887419</v>
      </c>
      <c r="F260" s="78">
        <f t="shared" ca="1" si="9"/>
        <v>-268647.81484408863</v>
      </c>
      <c r="G260" s="78">
        <f t="shared" ca="1" si="10"/>
        <v>268450.76946418732</v>
      </c>
      <c r="H260" s="78">
        <f t="shared" ca="1" si="11"/>
        <v>-197.04537990272775</v>
      </c>
    </row>
    <row r="261" spans="1:8" ht="11.25" customHeight="1" x14ac:dyDescent="0.2">
      <c r="A261" s="222">
        <v>249</v>
      </c>
      <c r="B261" s="78">
        <f ca="1">'CIR simulation'!Y259</f>
        <v>11932438.828105396</v>
      </c>
      <c r="C261" s="78">
        <f ca="1">'CIR simulation'!Z259</f>
        <v>11936312.704596806</v>
      </c>
      <c r="D261" s="78">
        <f ca="1">'CIR simulation'!AA259</f>
        <v>3873.8764914106578</v>
      </c>
      <c r="F261" s="78">
        <f t="shared" ca="1" si="9"/>
        <v>83120.106270063668</v>
      </c>
      <c r="G261" s="78">
        <f t="shared" ca="1" si="10"/>
        <v>-83059.050519486889</v>
      </c>
      <c r="H261" s="78">
        <f t="shared" ca="1" si="11"/>
        <v>61.055750575356342</v>
      </c>
    </row>
    <row r="262" spans="1:8" ht="11.25" customHeight="1" x14ac:dyDescent="0.2">
      <c r="A262" s="222">
        <v>250</v>
      </c>
      <c r="B262" s="78">
        <f ca="1">'CIR simulation'!Y260</f>
        <v>12107163.637613205</v>
      </c>
      <c r="C262" s="78">
        <f ca="1">'CIR simulation'!Z260</f>
        <v>12110910.862082019</v>
      </c>
      <c r="D262" s="78">
        <f ca="1">'CIR simulation'!AA260</f>
        <v>3747.2244688142091</v>
      </c>
      <c r="F262" s="78">
        <f t="shared" ca="1" si="9"/>
        <v>257844.91577787325</v>
      </c>
      <c r="G262" s="78">
        <f t="shared" ca="1" si="10"/>
        <v>-257657.20800470002</v>
      </c>
      <c r="H262" s="78">
        <f t="shared" ca="1" si="11"/>
        <v>187.707773171805</v>
      </c>
    </row>
    <row r="263" spans="1:8" ht="11.25" customHeight="1" x14ac:dyDescent="0.2">
      <c r="A263" s="222">
        <v>251</v>
      </c>
      <c r="B263" s="78">
        <f ca="1">'CIR simulation'!Y261</f>
        <v>11968415.46439266</v>
      </c>
      <c r="C263" s="78">
        <f ca="1">'CIR simulation'!Z261</f>
        <v>11972263.164402377</v>
      </c>
      <c r="D263" s="78">
        <f ca="1">'CIR simulation'!AA261</f>
        <v>3847.7000097166747</v>
      </c>
      <c r="F263" s="78">
        <f t="shared" ca="1" si="9"/>
        <v>119096.74255732819</v>
      </c>
      <c r="G263" s="78">
        <f t="shared" ca="1" si="10"/>
        <v>-119009.51032505743</v>
      </c>
      <c r="H263" s="78">
        <f t="shared" ca="1" si="11"/>
        <v>87.23223226933942</v>
      </c>
    </row>
    <row r="264" spans="1:8" ht="11.25" customHeight="1" x14ac:dyDescent="0.2">
      <c r="A264" s="222">
        <v>252</v>
      </c>
      <c r="B264" s="78">
        <f ca="1">'CIR simulation'!Y262</f>
        <v>11843580.021477958</v>
      </c>
      <c r="C264" s="78">
        <f ca="1">'CIR simulation'!Z262</f>
        <v>11847518.748705901</v>
      </c>
      <c r="D264" s="78">
        <f ca="1">'CIR simulation'!AA262</f>
        <v>3938.7272279430181</v>
      </c>
      <c r="F264" s="78">
        <f t="shared" ca="1" si="9"/>
        <v>-5738.7003573738039</v>
      </c>
      <c r="G264" s="78">
        <f t="shared" ca="1" si="10"/>
        <v>5734.9053714182228</v>
      </c>
      <c r="H264" s="78">
        <f t="shared" ca="1" si="11"/>
        <v>-3.7949859570039735</v>
      </c>
    </row>
    <row r="265" spans="1:8" ht="11.25" customHeight="1" x14ac:dyDescent="0.2">
      <c r="A265" s="222">
        <v>253</v>
      </c>
      <c r="B265" s="78">
        <f ca="1">'CIR simulation'!Y263</f>
        <v>11793658.061720688</v>
      </c>
      <c r="C265" s="78">
        <f ca="1">'CIR simulation'!Z263</f>
        <v>11797633.337195402</v>
      </c>
      <c r="D265" s="78">
        <f ca="1">'CIR simulation'!AA263</f>
        <v>3975.2754747141153</v>
      </c>
      <c r="F265" s="78">
        <f t="shared" ca="1" si="9"/>
        <v>-55660.660114644095</v>
      </c>
      <c r="G265" s="78">
        <f t="shared" ca="1" si="10"/>
        <v>55620.316881917417</v>
      </c>
      <c r="H265" s="78">
        <f t="shared" ca="1" si="11"/>
        <v>-40.343232728101157</v>
      </c>
    </row>
    <row r="266" spans="1:8" ht="11.25" customHeight="1" x14ac:dyDescent="0.2">
      <c r="A266" s="222">
        <v>254</v>
      </c>
      <c r="B266" s="78">
        <f ca="1">'CIR simulation'!Y264</f>
        <v>11624994.501525</v>
      </c>
      <c r="C266" s="78">
        <f ca="1">'CIR simulation'!Z264</f>
        <v>11629093.778499318</v>
      </c>
      <c r="D266" s="78">
        <f ca="1">'CIR simulation'!AA264</f>
        <v>4099.276974318549</v>
      </c>
      <c r="F266" s="78">
        <f t="shared" ca="1" si="9"/>
        <v>-224324.22031033225</v>
      </c>
      <c r="G266" s="78">
        <f t="shared" ca="1" si="10"/>
        <v>224159.87557800114</v>
      </c>
      <c r="H266" s="78">
        <f t="shared" ca="1" si="11"/>
        <v>-164.34473233253493</v>
      </c>
    </row>
    <row r="267" spans="1:8" ht="11.25" customHeight="1" x14ac:dyDescent="0.2">
      <c r="A267" s="222">
        <v>255</v>
      </c>
      <c r="B267" s="78">
        <f ca="1">'CIR simulation'!Y265</f>
        <v>11713294.960935647</v>
      </c>
      <c r="C267" s="78">
        <f ca="1">'CIR simulation'!Z265</f>
        <v>11717329.226207396</v>
      </c>
      <c r="D267" s="78">
        <f ca="1">'CIR simulation'!AA265</f>
        <v>4034.2652717493474</v>
      </c>
      <c r="F267" s="78">
        <f t="shared" ca="1" si="9"/>
        <v>-136023.76089968532</v>
      </c>
      <c r="G267" s="78">
        <f t="shared" ca="1" si="10"/>
        <v>135924.42786992341</v>
      </c>
      <c r="H267" s="78">
        <f t="shared" ca="1" si="11"/>
        <v>-99.333029763333343</v>
      </c>
    </row>
    <row r="268" spans="1:8" ht="11.25" customHeight="1" x14ac:dyDescent="0.2">
      <c r="A268" s="222">
        <v>256</v>
      </c>
      <c r="B268" s="78">
        <f ca="1">'CIR simulation'!Y266</f>
        <v>11866714.620438522</v>
      </c>
      <c r="C268" s="78">
        <f ca="1">'CIR simulation'!Z266</f>
        <v>11870636.437707506</v>
      </c>
      <c r="D268" s="78">
        <f ca="1">'CIR simulation'!AA266</f>
        <v>3921.8172689843923</v>
      </c>
      <c r="F268" s="78">
        <f t="shared" ca="1" si="9"/>
        <v>17395.898603189737</v>
      </c>
      <c r="G268" s="78">
        <f t="shared" ca="1" si="10"/>
        <v>-17382.783630186692</v>
      </c>
      <c r="H268" s="78">
        <f t="shared" ca="1" si="11"/>
        <v>13.11497300162182</v>
      </c>
    </row>
    <row r="269" spans="1:8" ht="11.25" customHeight="1" x14ac:dyDescent="0.2">
      <c r="A269" s="222">
        <v>257</v>
      </c>
      <c r="B269" s="78">
        <f ca="1">'CIR simulation'!Y267</f>
        <v>11784584.444913263</v>
      </c>
      <c r="C269" s="78">
        <f ca="1">'CIR simulation'!Z267</f>
        <v>11788566.3714884</v>
      </c>
      <c r="D269" s="78">
        <f ca="1">'CIR simulation'!AA267</f>
        <v>3981.9265751373023</v>
      </c>
      <c r="F269" s="78">
        <f t="shared" ref="F269:F332" ca="1" si="12">(B269-B$7)*F$1</f>
        <v>-64734.27692206949</v>
      </c>
      <c r="G269" s="78">
        <f t="shared" ref="G269:G332" ca="1" si="13">(C269-C$7)*G$1</f>
        <v>64687.282588919625</v>
      </c>
      <c r="H269" s="78">
        <f t="shared" ref="H269:H332" ca="1" si="14">(D269-D$7)*H$1</f>
        <v>-46.994333151288174</v>
      </c>
    </row>
    <row r="270" spans="1:8" ht="11.25" customHeight="1" x14ac:dyDescent="0.2">
      <c r="A270" s="222">
        <v>258</v>
      </c>
      <c r="B270" s="78">
        <f ca="1">'CIR simulation'!Y268</f>
        <v>11691520.789656363</v>
      </c>
      <c r="C270" s="78">
        <f ca="1">'CIR simulation'!Z268</f>
        <v>11695571.068434315</v>
      </c>
      <c r="D270" s="78">
        <f ca="1">'CIR simulation'!AA268</f>
        <v>4050.2787779513747</v>
      </c>
      <c r="F270" s="78">
        <f t="shared" ca="1" si="12"/>
        <v>-157797.93217896856</v>
      </c>
      <c r="G270" s="78">
        <f t="shared" ca="1" si="13"/>
        <v>157682.58564300463</v>
      </c>
      <c r="H270" s="78">
        <f t="shared" ca="1" si="14"/>
        <v>-115.34653596536054</v>
      </c>
    </row>
    <row r="271" spans="1:8" ht="11.25" customHeight="1" x14ac:dyDescent="0.2">
      <c r="A271" s="222">
        <v>259</v>
      </c>
      <c r="B271" s="78">
        <f ca="1">'CIR simulation'!Y269</f>
        <v>11909258.83886476</v>
      </c>
      <c r="C271" s="78">
        <f ca="1">'CIR simulation'!Z269</f>
        <v>11913149.606095677</v>
      </c>
      <c r="D271" s="78">
        <f ca="1">'CIR simulation'!AA269</f>
        <v>3890.7672309167683</v>
      </c>
      <c r="F271" s="78">
        <f t="shared" ca="1" si="12"/>
        <v>59940.117029428482</v>
      </c>
      <c r="G271" s="78">
        <f t="shared" ca="1" si="13"/>
        <v>-59895.952018357813</v>
      </c>
      <c r="H271" s="78">
        <f t="shared" ca="1" si="14"/>
        <v>44.165011069245793</v>
      </c>
    </row>
    <row r="272" spans="1:8" ht="11.25" customHeight="1" x14ac:dyDescent="0.2">
      <c r="A272" s="222">
        <v>260</v>
      </c>
      <c r="B272" s="78">
        <f ca="1">'CIR simulation'!Y270</f>
        <v>11853965.306642855</v>
      </c>
      <c r="C272" s="78">
        <f ca="1">'CIR simulation'!Z270</f>
        <v>11857896.440690834</v>
      </c>
      <c r="D272" s="78">
        <f ca="1">'CIR simulation'!AA270</f>
        <v>3931.134047979489</v>
      </c>
      <c r="F272" s="78">
        <f t="shared" ca="1" si="12"/>
        <v>4646.5848075225949</v>
      </c>
      <c r="G272" s="78">
        <f t="shared" ca="1" si="13"/>
        <v>-4642.7866135146469</v>
      </c>
      <c r="H272" s="78">
        <f t="shared" ca="1" si="14"/>
        <v>3.7981940065251365</v>
      </c>
    </row>
    <row r="273" spans="1:8" ht="11.25" customHeight="1" x14ac:dyDescent="0.2">
      <c r="A273" s="222">
        <v>261</v>
      </c>
      <c r="B273" s="78">
        <f ca="1">'CIR simulation'!Y271</f>
        <v>12051627.335525539</v>
      </c>
      <c r="C273" s="78">
        <f ca="1">'CIR simulation'!Z271</f>
        <v>12055414.682194922</v>
      </c>
      <c r="D273" s="78">
        <f ca="1">'CIR simulation'!AA271</f>
        <v>3787.346669383347</v>
      </c>
      <c r="F273" s="78">
        <f t="shared" ca="1" si="12"/>
        <v>202308.61369020678</v>
      </c>
      <c r="G273" s="78">
        <f t="shared" ca="1" si="13"/>
        <v>-202161.02811760269</v>
      </c>
      <c r="H273" s="78">
        <f t="shared" ca="1" si="14"/>
        <v>147.58557260266707</v>
      </c>
    </row>
    <row r="274" spans="1:8" ht="11.25" customHeight="1" x14ac:dyDescent="0.2">
      <c r="A274" s="222">
        <v>262</v>
      </c>
      <c r="B274" s="78">
        <f ca="1">'CIR simulation'!Y272</f>
        <v>11903667.377809443</v>
      </c>
      <c r="C274" s="78">
        <f ca="1">'CIR simulation'!Z272</f>
        <v>11907562.222276747</v>
      </c>
      <c r="D274" s="78">
        <f ca="1">'CIR simulation'!AA272</f>
        <v>3894.844467304647</v>
      </c>
      <c r="F274" s="78">
        <f t="shared" ca="1" si="12"/>
        <v>54348.655974110588</v>
      </c>
      <c r="G274" s="78">
        <f t="shared" ca="1" si="13"/>
        <v>-54308.568199427798</v>
      </c>
      <c r="H274" s="78">
        <f t="shared" ca="1" si="14"/>
        <v>40.087774681367137</v>
      </c>
    </row>
    <row r="275" spans="1:8" ht="11.25" customHeight="1" x14ac:dyDescent="0.2">
      <c r="A275" s="222">
        <v>263</v>
      </c>
      <c r="B275" s="78">
        <f ca="1">'CIR simulation'!Y273</f>
        <v>12002833.710714513</v>
      </c>
      <c r="C275" s="78">
        <f ca="1">'CIR simulation'!Z273</f>
        <v>12006656.414025826</v>
      </c>
      <c r="D275" s="78">
        <f ca="1">'CIR simulation'!AA273</f>
        <v>3822.7033113129437</v>
      </c>
      <c r="F275" s="78">
        <f t="shared" ca="1" si="12"/>
        <v>153514.98887918144</v>
      </c>
      <c r="G275" s="78">
        <f t="shared" ca="1" si="13"/>
        <v>-153402.75994850695</v>
      </c>
      <c r="H275" s="78">
        <f t="shared" ca="1" si="14"/>
        <v>112.22893067307041</v>
      </c>
    </row>
    <row r="276" spans="1:8" ht="11.25" customHeight="1" x14ac:dyDescent="0.2">
      <c r="A276" s="222">
        <v>264</v>
      </c>
      <c r="B276" s="78">
        <f ca="1">'CIR simulation'!Y274</f>
        <v>11846960.83033739</v>
      </c>
      <c r="C276" s="78">
        <f ca="1">'CIR simulation'!Z274</f>
        <v>11850897.085307512</v>
      </c>
      <c r="D276" s="78">
        <f ca="1">'CIR simulation'!AA274</f>
        <v>3936.2549701221287</v>
      </c>
      <c r="F276" s="78">
        <f t="shared" ca="1" si="12"/>
        <v>-2357.8914979416877</v>
      </c>
      <c r="G276" s="78">
        <f t="shared" ca="1" si="13"/>
        <v>2356.568769806996</v>
      </c>
      <c r="H276" s="78">
        <f t="shared" ca="1" si="14"/>
        <v>-1.3227281361146197</v>
      </c>
    </row>
    <row r="277" spans="1:8" ht="11.25" customHeight="1" x14ac:dyDescent="0.2">
      <c r="A277" s="222">
        <v>265</v>
      </c>
      <c r="B277" s="78">
        <f ca="1">'CIR simulation'!Y275</f>
        <v>11703012.902402161</v>
      </c>
      <c r="C277" s="78">
        <f ca="1">'CIR simulation'!Z275</f>
        <v>11707054.727938743</v>
      </c>
      <c r="D277" s="78">
        <f ca="1">'CIR simulation'!AA275</f>
        <v>4041.825536582619</v>
      </c>
      <c r="F277" s="78">
        <f t="shared" ca="1" si="12"/>
        <v>-146305.8194331713</v>
      </c>
      <c r="G277" s="78">
        <f t="shared" ca="1" si="13"/>
        <v>146198.92613857612</v>
      </c>
      <c r="H277" s="78">
        <f t="shared" ca="1" si="14"/>
        <v>-106.89329459660485</v>
      </c>
    </row>
    <row r="278" spans="1:8" ht="11.25" customHeight="1" x14ac:dyDescent="0.2">
      <c r="A278" s="222">
        <v>266</v>
      </c>
      <c r="B278" s="78">
        <f ca="1">'CIR simulation'!Y276</f>
        <v>12115011.531233126</v>
      </c>
      <c r="C278" s="78">
        <f ca="1">'CIR simulation'!Z276</f>
        <v>12118753.096702822</v>
      </c>
      <c r="D278" s="78">
        <f ca="1">'CIR simulation'!AA276</f>
        <v>3741.5654696952552</v>
      </c>
      <c r="F278" s="78">
        <f t="shared" ca="1" si="12"/>
        <v>265692.80939779431</v>
      </c>
      <c r="G278" s="78">
        <f t="shared" ca="1" si="13"/>
        <v>-265499.44262550212</v>
      </c>
      <c r="H278" s="78">
        <f t="shared" ca="1" si="14"/>
        <v>193.36677229075895</v>
      </c>
    </row>
    <row r="279" spans="1:8" ht="11.25" customHeight="1" x14ac:dyDescent="0.2">
      <c r="A279" s="222">
        <v>267</v>
      </c>
      <c r="B279" s="78">
        <f ca="1">'CIR simulation'!Y277</f>
        <v>11560481.801950179</v>
      </c>
      <c r="C279" s="78">
        <f ca="1">'CIR simulation'!Z277</f>
        <v>11564628.687749287</v>
      </c>
      <c r="D279" s="78">
        <f ca="1">'CIR simulation'!AA277</f>
        <v>4146.8857991080731</v>
      </c>
      <c r="F279" s="78">
        <f t="shared" ca="1" si="12"/>
        <v>-288836.91988515295</v>
      </c>
      <c r="G279" s="78">
        <f t="shared" ca="1" si="13"/>
        <v>288624.96632803231</v>
      </c>
      <c r="H279" s="78">
        <f t="shared" ca="1" si="14"/>
        <v>-211.95355712205901</v>
      </c>
    </row>
    <row r="280" spans="1:8" ht="11.25" customHeight="1" x14ac:dyDescent="0.2">
      <c r="A280" s="222">
        <v>268</v>
      </c>
      <c r="B280" s="78">
        <f ca="1">'CIR simulation'!Y278</f>
        <v>11861051.993748246</v>
      </c>
      <c r="C280" s="78">
        <f ca="1">'CIR simulation'!Z278</f>
        <v>11864977.948412608</v>
      </c>
      <c r="D280" s="78">
        <f ca="1">'CIR simulation'!AA278</f>
        <v>3925.9546643625945</v>
      </c>
      <c r="F280" s="78">
        <f t="shared" ca="1" si="12"/>
        <v>11733.271912913769</v>
      </c>
      <c r="G280" s="78">
        <f t="shared" ca="1" si="13"/>
        <v>-11724.294335288927</v>
      </c>
      <c r="H280" s="78">
        <f t="shared" ca="1" si="14"/>
        <v>8.9775776234196201</v>
      </c>
    </row>
    <row r="281" spans="1:8" ht="11.25" customHeight="1" x14ac:dyDescent="0.2">
      <c r="A281" s="222">
        <v>269</v>
      </c>
      <c r="B281" s="78">
        <f ca="1">'CIR simulation'!Y279</f>
        <v>11989968.409084678</v>
      </c>
      <c r="C281" s="78">
        <f ca="1">'CIR simulation'!Z279</f>
        <v>11993800.450620955</v>
      </c>
      <c r="D281" s="78">
        <f ca="1">'CIR simulation'!AA279</f>
        <v>3832.04153627716</v>
      </c>
      <c r="F281" s="78">
        <f t="shared" ca="1" si="12"/>
        <v>140649.6872493457</v>
      </c>
      <c r="G281" s="78">
        <f t="shared" ca="1" si="13"/>
        <v>-140546.79654363543</v>
      </c>
      <c r="H281" s="78">
        <f t="shared" ca="1" si="14"/>
        <v>102.89070570885406</v>
      </c>
    </row>
    <row r="282" spans="1:8" ht="11.25" customHeight="1" x14ac:dyDescent="0.2">
      <c r="A282" s="222">
        <v>270</v>
      </c>
      <c r="B282" s="78">
        <f ca="1">'CIR simulation'!Y280</f>
        <v>11839855.567794941</v>
      </c>
      <c r="C282" s="78">
        <f ca="1">'CIR simulation'!Z280</f>
        <v>11843797.019004116</v>
      </c>
      <c r="D282" s="78">
        <f ca="1">'CIR simulation'!AA280</f>
        <v>3941.4512091744691</v>
      </c>
      <c r="F282" s="78">
        <f t="shared" ca="1" si="12"/>
        <v>-9463.1540403906256</v>
      </c>
      <c r="G282" s="78">
        <f t="shared" ca="1" si="13"/>
        <v>9456.6350732035935</v>
      </c>
      <c r="H282" s="78">
        <f t="shared" ca="1" si="14"/>
        <v>-6.518967188455008</v>
      </c>
    </row>
    <row r="283" spans="1:8" ht="11.25" customHeight="1" x14ac:dyDescent="0.2">
      <c r="A283" s="222">
        <v>271</v>
      </c>
      <c r="B283" s="78">
        <f ca="1">'CIR simulation'!Y281</f>
        <v>11595580.388665326</v>
      </c>
      <c r="C283" s="78">
        <f ca="1">'CIR simulation'!Z281</f>
        <v>11599701.361920768</v>
      </c>
      <c r="D283" s="78">
        <f ca="1">'CIR simulation'!AA281</f>
        <v>4120.9732554424554</v>
      </c>
      <c r="F283" s="78">
        <f t="shared" ca="1" si="12"/>
        <v>-253738.33317000605</v>
      </c>
      <c r="G283" s="78">
        <f t="shared" ca="1" si="13"/>
        <v>253552.29215655103</v>
      </c>
      <c r="H283" s="78">
        <f t="shared" ca="1" si="14"/>
        <v>-186.04101345644131</v>
      </c>
    </row>
    <row r="284" spans="1:8" ht="11.25" customHeight="1" x14ac:dyDescent="0.2">
      <c r="A284" s="222">
        <v>272</v>
      </c>
      <c r="B284" s="78">
        <f ca="1">'CIR simulation'!Y282</f>
        <v>12026465.245340373</v>
      </c>
      <c r="C284" s="78">
        <f ca="1">'CIR simulation'!Z282</f>
        <v>12030270.812851343</v>
      </c>
      <c r="D284" s="78">
        <f ca="1">'CIR simulation'!AA282</f>
        <v>3805.5675109699368</v>
      </c>
      <c r="F284" s="78">
        <f t="shared" ca="1" si="12"/>
        <v>177146.52350504138</v>
      </c>
      <c r="G284" s="78">
        <f t="shared" ca="1" si="13"/>
        <v>-177017.15877402388</v>
      </c>
      <c r="H284" s="78">
        <f t="shared" ca="1" si="14"/>
        <v>129.36473101607726</v>
      </c>
    </row>
    <row r="285" spans="1:8" ht="11.25" customHeight="1" x14ac:dyDescent="0.2">
      <c r="A285" s="222">
        <v>273</v>
      </c>
      <c r="B285" s="78">
        <f ca="1">'CIR simulation'!Y283</f>
        <v>11820576.861015089</v>
      </c>
      <c r="C285" s="78">
        <f ca="1">'CIR simulation'!Z283</f>
        <v>11824532.419334663</v>
      </c>
      <c r="D285" s="78">
        <f ca="1">'CIR simulation'!AA283</f>
        <v>3955.558319574222</v>
      </c>
      <c r="F285" s="78">
        <f t="shared" ca="1" si="12"/>
        <v>-28741.860820243135</v>
      </c>
      <c r="G285" s="78">
        <f t="shared" ca="1" si="13"/>
        <v>28721.23474265635</v>
      </c>
      <c r="H285" s="78">
        <f t="shared" ca="1" si="14"/>
        <v>-20.626077588207863</v>
      </c>
    </row>
    <row r="286" spans="1:8" ht="11.25" customHeight="1" x14ac:dyDescent="0.2">
      <c r="A286" s="222">
        <v>274</v>
      </c>
      <c r="B286" s="78">
        <f ca="1">'CIR simulation'!Y284</f>
        <v>11509884.571563326</v>
      </c>
      <c r="C286" s="78">
        <f ca="1">'CIR simulation'!Z284</f>
        <v>11514068.852698641</v>
      </c>
      <c r="D286" s="78">
        <f ca="1">'CIR simulation'!AA284</f>
        <v>4184.2811353150755</v>
      </c>
      <c r="F286" s="78">
        <f t="shared" ca="1" si="12"/>
        <v>-339434.15027200617</v>
      </c>
      <c r="G286" s="78">
        <f t="shared" ca="1" si="13"/>
        <v>339184.80137867853</v>
      </c>
      <c r="H286" s="78">
        <f t="shared" ca="1" si="14"/>
        <v>-249.34889332906141</v>
      </c>
    </row>
    <row r="287" spans="1:8" ht="11.25" customHeight="1" x14ac:dyDescent="0.2">
      <c r="A287" s="222">
        <v>275</v>
      </c>
      <c r="B287" s="78">
        <f ca="1">'CIR simulation'!Y285</f>
        <v>11830307.719562674</v>
      </c>
      <c r="C287" s="78">
        <f ca="1">'CIR simulation'!Z285</f>
        <v>11834256.155890362</v>
      </c>
      <c r="D287" s="78">
        <f ca="1">'CIR simulation'!AA285</f>
        <v>3948.436327688396</v>
      </c>
      <c r="F287" s="78">
        <f t="shared" ca="1" si="12"/>
        <v>-19011.00227265805</v>
      </c>
      <c r="G287" s="78">
        <f t="shared" ca="1" si="13"/>
        <v>18997.498186957091</v>
      </c>
      <c r="H287" s="78">
        <f t="shared" ca="1" si="14"/>
        <v>-13.504085702381872</v>
      </c>
    </row>
    <row r="288" spans="1:8" ht="11.25" customHeight="1" x14ac:dyDescent="0.2">
      <c r="A288" s="222">
        <v>276</v>
      </c>
      <c r="B288" s="78">
        <f ca="1">'CIR simulation'!Y286</f>
        <v>11765677.571118766</v>
      </c>
      <c r="C288" s="78">
        <f ca="1">'CIR simulation'!Z286</f>
        <v>11769673.364547221</v>
      </c>
      <c r="D288" s="78">
        <f ca="1">'CIR simulation'!AA286</f>
        <v>3995.7934284545481</v>
      </c>
      <c r="F288" s="78">
        <f t="shared" ca="1" si="12"/>
        <v>-83641.150716565549</v>
      </c>
      <c r="G288" s="78">
        <f t="shared" ca="1" si="13"/>
        <v>83580.289530098438</v>
      </c>
      <c r="H288" s="78">
        <f t="shared" ca="1" si="14"/>
        <v>-60.861186468534015</v>
      </c>
    </row>
    <row r="289" spans="1:8" ht="11.25" customHeight="1" x14ac:dyDescent="0.2">
      <c r="A289" s="222">
        <v>277</v>
      </c>
      <c r="B289" s="78">
        <f ca="1">'CIR simulation'!Y287</f>
        <v>12194009.066565055</v>
      </c>
      <c r="C289" s="78">
        <f ca="1">'CIR simulation'!Z287</f>
        <v>12197693.822423467</v>
      </c>
      <c r="D289" s="78">
        <f ca="1">'CIR simulation'!AA287</f>
        <v>3684.7558584120125</v>
      </c>
      <c r="F289" s="78">
        <f t="shared" ca="1" si="12"/>
        <v>344690.34472972341</v>
      </c>
      <c r="G289" s="78">
        <f t="shared" ca="1" si="13"/>
        <v>-344440.16834614798</v>
      </c>
      <c r="H289" s="78">
        <f t="shared" ca="1" si="14"/>
        <v>250.17638357400165</v>
      </c>
    </row>
    <row r="290" spans="1:8" ht="11.25" customHeight="1" x14ac:dyDescent="0.2">
      <c r="A290" s="222">
        <v>278</v>
      </c>
      <c r="B290" s="78">
        <f ca="1">'CIR simulation'!Y288</f>
        <v>11912704.951816469</v>
      </c>
      <c r="C290" s="78">
        <f ca="1">'CIR simulation'!Z288</f>
        <v>11916593.206726892</v>
      </c>
      <c r="D290" s="78">
        <f ca="1">'CIR simulation'!AA288</f>
        <v>3888.254910422489</v>
      </c>
      <c r="F290" s="78">
        <f t="shared" ca="1" si="12"/>
        <v>63386.22998113744</v>
      </c>
      <c r="G290" s="78">
        <f t="shared" ca="1" si="13"/>
        <v>-63339.552649572492</v>
      </c>
      <c r="H290" s="78">
        <f t="shared" ca="1" si="14"/>
        <v>46.677331563525058</v>
      </c>
    </row>
    <row r="291" spans="1:8" ht="11.25" customHeight="1" x14ac:dyDescent="0.2">
      <c r="A291" s="222">
        <v>279</v>
      </c>
      <c r="B291" s="78">
        <f ca="1">'CIR simulation'!Y289</f>
        <v>11783034.372122655</v>
      </c>
      <c r="C291" s="78">
        <f ca="1">'CIR simulation'!Z289</f>
        <v>11787017.43517071</v>
      </c>
      <c r="D291" s="78">
        <f ca="1">'CIR simulation'!AA289</f>
        <v>3983.0630480553955</v>
      </c>
      <c r="F291" s="78">
        <f t="shared" ca="1" si="12"/>
        <v>-66284.3497126773</v>
      </c>
      <c r="G291" s="78">
        <f t="shared" ca="1" si="13"/>
        <v>66236.218906609342</v>
      </c>
      <c r="H291" s="78">
        <f t="shared" ca="1" si="14"/>
        <v>-48.130806069381379</v>
      </c>
    </row>
    <row r="292" spans="1:8" ht="11.25" customHeight="1" x14ac:dyDescent="0.2">
      <c r="A292" s="222">
        <v>280</v>
      </c>
      <c r="B292" s="78">
        <f ca="1">'CIR simulation'!Y290</f>
        <v>12319818.091414699</v>
      </c>
      <c r="C292" s="78">
        <f ca="1">'CIR simulation'!Z290</f>
        <v>12323412.989769395</v>
      </c>
      <c r="D292" s="78">
        <f ca="1">'CIR simulation'!AA290</f>
        <v>3594.8983546961099</v>
      </c>
      <c r="F292" s="78">
        <f t="shared" ca="1" si="12"/>
        <v>470499.36957936734</v>
      </c>
      <c r="G292" s="78">
        <f t="shared" ca="1" si="13"/>
        <v>-470159.33569207601</v>
      </c>
      <c r="H292" s="78">
        <f t="shared" ca="1" si="14"/>
        <v>340.03388728990421</v>
      </c>
    </row>
    <row r="293" spans="1:8" ht="11.25" customHeight="1" x14ac:dyDescent="0.2">
      <c r="A293" s="222">
        <v>281</v>
      </c>
      <c r="B293" s="78">
        <f ca="1">'CIR simulation'!Y291</f>
        <v>12006946.937470272</v>
      </c>
      <c r="C293" s="78">
        <f ca="1">'CIR simulation'!Z291</f>
        <v>12010766.656584198</v>
      </c>
      <c r="D293" s="78">
        <f ca="1">'CIR simulation'!AA291</f>
        <v>3819.7191139254719</v>
      </c>
      <c r="F293" s="78">
        <f t="shared" ca="1" si="12"/>
        <v>157628.21563494019</v>
      </c>
      <c r="G293" s="78">
        <f t="shared" ca="1" si="13"/>
        <v>-157513.00250687823</v>
      </c>
      <c r="H293" s="78">
        <f t="shared" ca="1" si="14"/>
        <v>115.2131280605422</v>
      </c>
    </row>
    <row r="294" spans="1:8" ht="11.25" customHeight="1" x14ac:dyDescent="0.2">
      <c r="A294" s="222">
        <v>282</v>
      </c>
      <c r="B294" s="78">
        <f ca="1">'CIR simulation'!Y292</f>
        <v>12087644.385347912</v>
      </c>
      <c r="C294" s="78">
        <f ca="1">'CIR simulation'!Z292</f>
        <v>12091405.69649291</v>
      </c>
      <c r="D294" s="78">
        <f ca="1">'CIR simulation'!AA292</f>
        <v>3761.3111449982971</v>
      </c>
      <c r="F294" s="78">
        <f t="shared" ca="1" si="12"/>
        <v>238325.6635125801</v>
      </c>
      <c r="G294" s="78">
        <f t="shared" ca="1" si="13"/>
        <v>-238152.04241559096</v>
      </c>
      <c r="H294" s="78">
        <f t="shared" ca="1" si="14"/>
        <v>173.62109698771701</v>
      </c>
    </row>
    <row r="295" spans="1:8" ht="11.25" customHeight="1" x14ac:dyDescent="0.2">
      <c r="A295" s="222">
        <v>283</v>
      </c>
      <c r="B295" s="78">
        <f ca="1">'CIR simulation'!Y293</f>
        <v>11541428.194503592</v>
      </c>
      <c r="C295" s="78">
        <f ca="1">'CIR simulation'!Z293</f>
        <v>11545589.157082528</v>
      </c>
      <c r="D295" s="78">
        <f ca="1">'CIR simulation'!AA293</f>
        <v>4160.9625789355487</v>
      </c>
      <c r="F295" s="78">
        <f t="shared" ca="1" si="12"/>
        <v>-307890.52733173966</v>
      </c>
      <c r="G295" s="78">
        <f t="shared" ca="1" si="13"/>
        <v>307664.49699479155</v>
      </c>
      <c r="H295" s="78">
        <f t="shared" ca="1" si="14"/>
        <v>-226.03033694953456</v>
      </c>
    </row>
    <row r="296" spans="1:8" ht="11.25" customHeight="1" x14ac:dyDescent="0.2">
      <c r="A296" s="222">
        <v>284</v>
      </c>
      <c r="B296" s="78">
        <f ca="1">'CIR simulation'!Y294</f>
        <v>11630829.71045455</v>
      </c>
      <c r="C296" s="78">
        <f ca="1">'CIR simulation'!Z294</f>
        <v>11634924.685530132</v>
      </c>
      <c r="D296" s="78">
        <f ca="1">'CIR simulation'!AA294</f>
        <v>4094.9750755820423</v>
      </c>
      <c r="F296" s="78">
        <f t="shared" ca="1" si="12"/>
        <v>-218489.01138078235</v>
      </c>
      <c r="G296" s="78">
        <f t="shared" ca="1" si="13"/>
        <v>218328.96854718775</v>
      </c>
      <c r="H296" s="78">
        <f t="shared" ca="1" si="14"/>
        <v>-160.04283359602823</v>
      </c>
    </row>
    <row r="297" spans="1:8" ht="11.25" customHeight="1" x14ac:dyDescent="0.2">
      <c r="A297" s="222">
        <v>285</v>
      </c>
      <c r="B297" s="78">
        <f ca="1">'CIR simulation'!Y295</f>
        <v>12024395.678641289</v>
      </c>
      <c r="C297" s="78">
        <f ca="1">'CIR simulation'!Z295</f>
        <v>12028202.745952446</v>
      </c>
      <c r="D297" s="78">
        <f ca="1">'CIR simulation'!AA295</f>
        <v>3807.0673111565411</v>
      </c>
      <c r="F297" s="78">
        <f t="shared" ca="1" si="12"/>
        <v>175076.95680595748</v>
      </c>
      <c r="G297" s="78">
        <f t="shared" ca="1" si="13"/>
        <v>-174949.09187512659</v>
      </c>
      <c r="H297" s="78">
        <f t="shared" ca="1" si="14"/>
        <v>127.864930829473</v>
      </c>
    </row>
    <row r="298" spans="1:8" ht="11.25" customHeight="1" x14ac:dyDescent="0.2">
      <c r="A298" s="222">
        <v>286</v>
      </c>
      <c r="B298" s="78">
        <f ca="1">'CIR simulation'!Y296</f>
        <v>12188592.872854998</v>
      </c>
      <c r="C298" s="78">
        <f ca="1">'CIR simulation'!Z296</f>
        <v>12192281.514486907</v>
      </c>
      <c r="D298" s="78">
        <f ca="1">'CIR simulation'!AA296</f>
        <v>3688.6416319087148</v>
      </c>
      <c r="F298" s="78">
        <f t="shared" ca="1" si="12"/>
        <v>339274.15101966634</v>
      </c>
      <c r="G298" s="78">
        <f t="shared" ca="1" si="13"/>
        <v>-339027.86040958762</v>
      </c>
      <c r="H298" s="78">
        <f t="shared" ca="1" si="14"/>
        <v>246.29061007729933</v>
      </c>
    </row>
    <row r="299" spans="1:8" ht="11.25" customHeight="1" x14ac:dyDescent="0.2">
      <c r="A299" s="222">
        <v>287</v>
      </c>
      <c r="B299" s="78">
        <f ca="1">'CIR simulation'!Y297</f>
        <v>11626199.77458485</v>
      </c>
      <c r="C299" s="78">
        <f ca="1">'CIR simulation'!Z297</f>
        <v>11630298.16293204</v>
      </c>
      <c r="D299" s="78">
        <f ca="1">'CIR simulation'!AA297</f>
        <v>4098.3883471898735</v>
      </c>
      <c r="F299" s="78">
        <f t="shared" ca="1" si="12"/>
        <v>-223118.94725048169</v>
      </c>
      <c r="G299" s="78">
        <f t="shared" ca="1" si="13"/>
        <v>222955.49114527926</v>
      </c>
      <c r="H299" s="78">
        <f t="shared" ca="1" si="14"/>
        <v>-163.45610520385935</v>
      </c>
    </row>
    <row r="300" spans="1:8" ht="11.25" customHeight="1" x14ac:dyDescent="0.2">
      <c r="A300" s="222">
        <v>288</v>
      </c>
      <c r="B300" s="78">
        <f ca="1">'CIR simulation'!Y298</f>
        <v>11746197.436234433</v>
      </c>
      <c r="C300" s="78">
        <f ca="1">'CIR simulation'!Z298</f>
        <v>11750207.527748648</v>
      </c>
      <c r="D300" s="78">
        <f ca="1">'CIR simulation'!AA298</f>
        <v>4010.0915142148733</v>
      </c>
      <c r="F300" s="78">
        <f t="shared" ca="1" si="12"/>
        <v>-103121.28560089879</v>
      </c>
      <c r="G300" s="78">
        <f t="shared" ca="1" si="13"/>
        <v>103046.12632867135</v>
      </c>
      <c r="H300" s="78">
        <f t="shared" ca="1" si="14"/>
        <v>-75.159272228859209</v>
      </c>
    </row>
    <row r="301" spans="1:8" ht="11.25" customHeight="1" x14ac:dyDescent="0.2">
      <c r="A301" s="222">
        <v>289</v>
      </c>
      <c r="B301" s="78">
        <f ca="1">'CIR simulation'!Y299</f>
        <v>11934294.470245618</v>
      </c>
      <c r="C301" s="78">
        <f ca="1">'CIR simulation'!Z299</f>
        <v>11938166.995409507</v>
      </c>
      <c r="D301" s="78">
        <f ca="1">'CIR simulation'!AA299</f>
        <v>3872.5251638889313</v>
      </c>
      <c r="F301" s="78">
        <f t="shared" ca="1" si="12"/>
        <v>84975.748410286382</v>
      </c>
      <c r="G301" s="78">
        <f t="shared" ca="1" si="13"/>
        <v>-84913.341332187876</v>
      </c>
      <c r="H301" s="78">
        <f t="shared" ca="1" si="14"/>
        <v>62.407078097082831</v>
      </c>
    </row>
    <row r="302" spans="1:8" ht="11.25" customHeight="1" x14ac:dyDescent="0.2">
      <c r="A302" s="222">
        <v>290</v>
      </c>
      <c r="B302" s="78">
        <f ca="1">'CIR simulation'!Y300</f>
        <v>11803596.727401961</v>
      </c>
      <c r="C302" s="78">
        <f ca="1">'CIR simulation'!Z300</f>
        <v>11807564.720531952</v>
      </c>
      <c r="D302" s="78">
        <f ca="1">'CIR simulation'!AA300</f>
        <v>3967.9931299909949</v>
      </c>
      <c r="F302" s="78">
        <f t="shared" ca="1" si="12"/>
        <v>-45721.99443337135</v>
      </c>
      <c r="G302" s="78">
        <f t="shared" ca="1" si="13"/>
        <v>45688.933545367792</v>
      </c>
      <c r="H302" s="78">
        <f t="shared" ca="1" si="14"/>
        <v>-33.060888004980825</v>
      </c>
    </row>
    <row r="303" spans="1:8" ht="11.25" customHeight="1" x14ac:dyDescent="0.2">
      <c r="A303" s="222">
        <v>291</v>
      </c>
      <c r="B303" s="78">
        <f ca="1">'CIR simulation'!Y301</f>
        <v>11931316.944956241</v>
      </c>
      <c r="C303" s="78">
        <f ca="1">'CIR simulation'!Z301</f>
        <v>11935191.638493273</v>
      </c>
      <c r="D303" s="78">
        <f ca="1">'CIR simulation'!AA301</f>
        <v>3874.6935370322317</v>
      </c>
      <c r="F303" s="78">
        <f t="shared" ca="1" si="12"/>
        <v>81998.223120909184</v>
      </c>
      <c r="G303" s="78">
        <f t="shared" ca="1" si="13"/>
        <v>-81937.984415953979</v>
      </c>
      <c r="H303" s="78">
        <f t="shared" ca="1" si="14"/>
        <v>60.238704953782417</v>
      </c>
    </row>
    <row r="304" spans="1:8" ht="11.25" customHeight="1" x14ac:dyDescent="0.2">
      <c r="A304" s="222">
        <v>292</v>
      </c>
      <c r="B304" s="78">
        <f ca="1">'CIR simulation'!Y302</f>
        <v>11780020.503392255</v>
      </c>
      <c r="C304" s="78">
        <f ca="1">'CIR simulation'!Z302</f>
        <v>11784005.776334045</v>
      </c>
      <c r="D304" s="78">
        <f ca="1">'CIR simulation'!AA302</f>
        <v>3985.2729417905211</v>
      </c>
      <c r="F304" s="78">
        <f t="shared" ca="1" si="12"/>
        <v>-69298.218443077058</v>
      </c>
      <c r="G304" s="78">
        <f t="shared" ca="1" si="13"/>
        <v>69247.877743273973</v>
      </c>
      <c r="H304" s="78">
        <f t="shared" ca="1" si="14"/>
        <v>-50.34069980450704</v>
      </c>
    </row>
    <row r="305" spans="1:8" ht="11.25" customHeight="1" x14ac:dyDescent="0.2">
      <c r="A305" s="222">
        <v>293</v>
      </c>
      <c r="B305" s="78">
        <f ca="1">'CIR simulation'!Y303</f>
        <v>11555820.126914134</v>
      </c>
      <c r="C305" s="78">
        <f ca="1">'CIR simulation'!Z303</f>
        <v>11559970.456130875</v>
      </c>
      <c r="D305" s="78">
        <f ca="1">'CIR simulation'!AA303</f>
        <v>4150.3292167410254</v>
      </c>
      <c r="F305" s="78">
        <f t="shared" ca="1" si="12"/>
        <v>-293498.59492119774</v>
      </c>
      <c r="G305" s="78">
        <f t="shared" ca="1" si="13"/>
        <v>293283.19794644415</v>
      </c>
      <c r="H305" s="78">
        <f t="shared" ca="1" si="14"/>
        <v>-215.39697475501134</v>
      </c>
    </row>
    <row r="306" spans="1:8" ht="11.25" customHeight="1" x14ac:dyDescent="0.2">
      <c r="A306" s="222">
        <v>294</v>
      </c>
      <c r="B306" s="78">
        <f ca="1">'CIR simulation'!Y304</f>
        <v>11781946.620314861</v>
      </c>
      <c r="C306" s="78">
        <f ca="1">'CIR simulation'!Z304</f>
        <v>11785930.480916716</v>
      </c>
      <c r="D306" s="78">
        <f ca="1">'CIR simulation'!AA304</f>
        <v>3983.8606018554419</v>
      </c>
      <c r="F306" s="78">
        <f t="shared" ca="1" si="12"/>
        <v>-67372.101520471275</v>
      </c>
      <c r="G306" s="78">
        <f t="shared" ca="1" si="13"/>
        <v>67323.17316060327</v>
      </c>
      <c r="H306" s="78">
        <f t="shared" ca="1" si="14"/>
        <v>-48.928359869427823</v>
      </c>
    </row>
    <row r="307" spans="1:8" ht="11.25" customHeight="1" x14ac:dyDescent="0.2">
      <c r="A307" s="222">
        <v>295</v>
      </c>
      <c r="B307" s="78">
        <f ca="1">'CIR simulation'!Y305</f>
        <v>11998202.994182233</v>
      </c>
      <c r="C307" s="78">
        <f ca="1">'CIR simulation'!Z305</f>
        <v>12002029.057933439</v>
      </c>
      <c r="D307" s="78">
        <f ca="1">'CIR simulation'!AA305</f>
        <v>3826.063751205802</v>
      </c>
      <c r="F307" s="78">
        <f t="shared" ca="1" si="12"/>
        <v>148884.27234690078</v>
      </c>
      <c r="G307" s="78">
        <f t="shared" ca="1" si="13"/>
        <v>-148775.40385611914</v>
      </c>
      <c r="H307" s="78">
        <f t="shared" ca="1" si="14"/>
        <v>108.86849078021214</v>
      </c>
    </row>
    <row r="308" spans="1:8" ht="11.25" customHeight="1" x14ac:dyDescent="0.2">
      <c r="A308" s="222">
        <v>296</v>
      </c>
      <c r="B308" s="78">
        <f ca="1">'CIR simulation'!Y306</f>
        <v>11886505.538721453</v>
      </c>
      <c r="C308" s="78">
        <f ca="1">'CIR simulation'!Z306</f>
        <v>11890412.904246729</v>
      </c>
      <c r="D308" s="78">
        <f ca="1">'CIR simulation'!AA306</f>
        <v>3907.3655252754688</v>
      </c>
      <c r="F308" s="78">
        <f t="shared" ca="1" si="12"/>
        <v>37186.816886121407</v>
      </c>
      <c r="G308" s="78">
        <f t="shared" ca="1" si="13"/>
        <v>-37159.250169409439</v>
      </c>
      <c r="H308" s="78">
        <f t="shared" ca="1" si="14"/>
        <v>27.566716710545279</v>
      </c>
    </row>
    <row r="309" spans="1:8" ht="11.25" customHeight="1" x14ac:dyDescent="0.2">
      <c r="A309" s="222">
        <v>297</v>
      </c>
      <c r="B309" s="78">
        <f ca="1">'CIR simulation'!Y307</f>
        <v>11988144.936587602</v>
      </c>
      <c r="C309" s="78">
        <f ca="1">'CIR simulation'!Z307</f>
        <v>11991978.302205931</v>
      </c>
      <c r="D309" s="78">
        <f ca="1">'CIR simulation'!AA307</f>
        <v>3833.3656183294952</v>
      </c>
      <c r="F309" s="78">
        <f t="shared" ca="1" si="12"/>
        <v>138826.21475226991</v>
      </c>
      <c r="G309" s="78">
        <f t="shared" ca="1" si="13"/>
        <v>-138724.64812861197</v>
      </c>
      <c r="H309" s="78">
        <f t="shared" ca="1" si="14"/>
        <v>101.56662365651891</v>
      </c>
    </row>
    <row r="310" spans="1:8" ht="11.25" customHeight="1" x14ac:dyDescent="0.2">
      <c r="A310" s="222">
        <v>298</v>
      </c>
      <c r="B310" s="78">
        <f ca="1">'CIR simulation'!Y308</f>
        <v>11657877.269741094</v>
      </c>
      <c r="C310" s="78">
        <f ca="1">'CIR simulation'!Z308</f>
        <v>11661952.314634603</v>
      </c>
      <c r="D310" s="78">
        <f ca="1">'CIR simulation'!AA308</f>
        <v>4075.044893508777</v>
      </c>
      <c r="F310" s="78">
        <f t="shared" ca="1" si="12"/>
        <v>-191441.45209423825</v>
      </c>
      <c r="G310" s="78">
        <f t="shared" ca="1" si="13"/>
        <v>191301.33944271691</v>
      </c>
      <c r="H310" s="78">
        <f t="shared" ca="1" si="14"/>
        <v>-140.11265152276292</v>
      </c>
    </row>
    <row r="311" spans="1:8" ht="11.25" customHeight="1" x14ac:dyDescent="0.2">
      <c r="A311" s="222">
        <v>299</v>
      </c>
      <c r="B311" s="78">
        <f ca="1">'CIR simulation'!Y309</f>
        <v>11880669.604887472</v>
      </c>
      <c r="C311" s="78">
        <f ca="1">'CIR simulation'!Z309</f>
        <v>11884581.230551103</v>
      </c>
      <c r="D311" s="78">
        <f ca="1">'CIR simulation'!AA309</f>
        <v>3911.6256636306643</v>
      </c>
      <c r="F311" s="78">
        <f t="shared" ca="1" si="12"/>
        <v>31350.883052140474</v>
      </c>
      <c r="G311" s="78">
        <f t="shared" ca="1" si="13"/>
        <v>-31327.576473783702</v>
      </c>
      <c r="H311" s="78">
        <f t="shared" ca="1" si="14"/>
        <v>23.306578355349757</v>
      </c>
    </row>
    <row r="312" spans="1:8" ht="11.25" customHeight="1" x14ac:dyDescent="0.2">
      <c r="A312" s="222">
        <v>300</v>
      </c>
      <c r="B312" s="78">
        <f ca="1">'CIR simulation'!Y310</f>
        <v>11450129.610599268</v>
      </c>
      <c r="C312" s="78">
        <f ca="1">'CIR simulation'!Z310</f>
        <v>11454358.108757628</v>
      </c>
      <c r="D312" s="78">
        <f ca="1">'CIR simulation'!AA310</f>
        <v>4228.4981583599001</v>
      </c>
      <c r="F312" s="78">
        <f t="shared" ca="1" si="12"/>
        <v>-399189.11123606376</v>
      </c>
      <c r="G312" s="78">
        <f t="shared" ca="1" si="13"/>
        <v>398895.5453196913</v>
      </c>
      <c r="H312" s="78">
        <f t="shared" ca="1" si="14"/>
        <v>-293.56591637388601</v>
      </c>
    </row>
    <row r="313" spans="1:8" ht="11.25" customHeight="1" x14ac:dyDescent="0.2">
      <c r="A313" s="222">
        <v>301</v>
      </c>
      <c r="B313" s="78">
        <f ca="1">'CIR simulation'!Y311</f>
        <v>12123165.565757809</v>
      </c>
      <c r="C313" s="78">
        <f ca="1">'CIR simulation'!Z311</f>
        <v>12126901.254347961</v>
      </c>
      <c r="D313" s="78">
        <f ca="1">'CIR simulation'!AA311</f>
        <v>3735.6885901521891</v>
      </c>
      <c r="F313" s="78">
        <f t="shared" ca="1" si="12"/>
        <v>273846.84392247722</v>
      </c>
      <c r="G313" s="78">
        <f t="shared" ca="1" si="13"/>
        <v>-273647.60027064197</v>
      </c>
      <c r="H313" s="78">
        <f t="shared" ca="1" si="14"/>
        <v>199.24365183382497</v>
      </c>
    </row>
    <row r="314" spans="1:8" ht="11.25" customHeight="1" x14ac:dyDescent="0.2">
      <c r="A314" s="222">
        <v>302</v>
      </c>
      <c r="B314" s="78">
        <f ca="1">'CIR simulation'!Y312</f>
        <v>11710573.062990511</v>
      </c>
      <c r="C314" s="78">
        <f ca="1">'CIR simulation'!Z312</f>
        <v>11714609.329369169</v>
      </c>
      <c r="D314" s="78">
        <f ca="1">'CIR simulation'!AA312</f>
        <v>4036.2663786578923</v>
      </c>
      <c r="F314" s="78">
        <f t="shared" ca="1" si="12"/>
        <v>-138745.65884482116</v>
      </c>
      <c r="G314" s="78">
        <f t="shared" ca="1" si="13"/>
        <v>138644.3247081507</v>
      </c>
      <c r="H314" s="78">
        <f t="shared" ca="1" si="14"/>
        <v>-101.33413667187824</v>
      </c>
    </row>
    <row r="315" spans="1:8" ht="11.25" customHeight="1" x14ac:dyDescent="0.2">
      <c r="A315" s="222">
        <v>303</v>
      </c>
      <c r="B315" s="78">
        <f ca="1">'CIR simulation'!Y313</f>
        <v>11942884.664017392</v>
      </c>
      <c r="C315" s="78">
        <f ca="1">'CIR simulation'!Z313</f>
        <v>11946750.935215108</v>
      </c>
      <c r="D315" s="78">
        <f ca="1">'CIR simulation'!AA313</f>
        <v>3866.2711977157742</v>
      </c>
      <c r="F315" s="78">
        <f t="shared" ca="1" si="12"/>
        <v>93565.942182060331</v>
      </c>
      <c r="G315" s="78">
        <f t="shared" ca="1" si="13"/>
        <v>-93497.281137788668</v>
      </c>
      <c r="H315" s="78">
        <f t="shared" ca="1" si="14"/>
        <v>68.661044270239927</v>
      </c>
    </row>
    <row r="316" spans="1:8" ht="11.25" customHeight="1" x14ac:dyDescent="0.2">
      <c r="A316" s="222">
        <v>304</v>
      </c>
      <c r="B316" s="78">
        <f ca="1">'CIR simulation'!Y314</f>
        <v>11541555.627235748</v>
      </c>
      <c r="C316" s="78">
        <f ca="1">'CIR simulation'!Z314</f>
        <v>11545716.495645491</v>
      </c>
      <c r="D316" s="78">
        <f ca="1">'CIR simulation'!AA314</f>
        <v>4160.8684097435325</v>
      </c>
      <c r="F316" s="78">
        <f t="shared" ca="1" si="12"/>
        <v>-307763.09459958412</v>
      </c>
      <c r="G316" s="78">
        <f t="shared" ca="1" si="13"/>
        <v>307537.15843182802</v>
      </c>
      <c r="H316" s="78">
        <f t="shared" ca="1" si="14"/>
        <v>-225.93616775751843</v>
      </c>
    </row>
    <row r="317" spans="1:8" ht="11.25" customHeight="1" x14ac:dyDescent="0.2">
      <c r="A317" s="222">
        <v>305</v>
      </c>
      <c r="B317" s="78">
        <f ca="1">'CIR simulation'!Y315</f>
        <v>11703621.034554433</v>
      </c>
      <c r="C317" s="78">
        <f ca="1">'CIR simulation'!Z315</f>
        <v>11707662.412862577</v>
      </c>
      <c r="D317" s="78">
        <f ca="1">'CIR simulation'!AA315</f>
        <v>4041.3783081434667</v>
      </c>
      <c r="F317" s="78">
        <f t="shared" ca="1" si="12"/>
        <v>-145697.68728089891</v>
      </c>
      <c r="G317" s="78">
        <f t="shared" ca="1" si="13"/>
        <v>145591.24121474288</v>
      </c>
      <c r="H317" s="78">
        <f t="shared" ca="1" si="14"/>
        <v>-106.44606615745261</v>
      </c>
    </row>
    <row r="318" spans="1:8" ht="11.25" customHeight="1" x14ac:dyDescent="0.2">
      <c r="A318" s="222">
        <v>306</v>
      </c>
      <c r="B318" s="78">
        <f ca="1">'CIR simulation'!Y316</f>
        <v>11561338.134802677</v>
      </c>
      <c r="C318" s="78">
        <f ca="1">'CIR simulation'!Z316</f>
        <v>11565484.388102992</v>
      </c>
      <c r="D318" s="78">
        <f ca="1">'CIR simulation'!AA316</f>
        <v>4146.2533003147691</v>
      </c>
      <c r="F318" s="78">
        <f t="shared" ca="1" si="12"/>
        <v>-287980.58703265525</v>
      </c>
      <c r="G318" s="78">
        <f t="shared" ca="1" si="13"/>
        <v>287769.26597432792</v>
      </c>
      <c r="H318" s="78">
        <f t="shared" ca="1" si="14"/>
        <v>-211.32105832875504</v>
      </c>
    </row>
    <row r="319" spans="1:8" ht="11.25" customHeight="1" x14ac:dyDescent="0.2">
      <c r="A319" s="222">
        <v>307</v>
      </c>
      <c r="B319" s="78">
        <f ca="1">'CIR simulation'!Y317</f>
        <v>11900320.812015511</v>
      </c>
      <c r="C319" s="78">
        <f ca="1">'CIR simulation'!Z317</f>
        <v>11904218.097289914</v>
      </c>
      <c r="D319" s="78">
        <f ca="1">'CIR simulation'!AA317</f>
        <v>3897.2852744031698</v>
      </c>
      <c r="F319" s="78">
        <f t="shared" ca="1" si="12"/>
        <v>51002.090180179104</v>
      </c>
      <c r="G319" s="78">
        <f t="shared" ca="1" si="13"/>
        <v>-50964.443212594837</v>
      </c>
      <c r="H319" s="78">
        <f t="shared" ca="1" si="14"/>
        <v>37.646967582844354</v>
      </c>
    </row>
    <row r="320" spans="1:8" ht="11.25" customHeight="1" x14ac:dyDescent="0.2">
      <c r="A320" s="222">
        <v>308</v>
      </c>
      <c r="B320" s="78">
        <f ca="1">'CIR simulation'!Y318</f>
        <v>11822132.496788628</v>
      </c>
      <c r="C320" s="78">
        <f ca="1">'CIR simulation'!Z318</f>
        <v>11826086.916341502</v>
      </c>
      <c r="D320" s="78">
        <f ca="1">'CIR simulation'!AA318</f>
        <v>3954.4195528738201</v>
      </c>
      <c r="F320" s="78">
        <f t="shared" ca="1" si="12"/>
        <v>-27186.225046703592</v>
      </c>
      <c r="G320" s="78">
        <f t="shared" ca="1" si="13"/>
        <v>27166.737735817209</v>
      </c>
      <c r="H320" s="78">
        <f t="shared" ca="1" si="14"/>
        <v>-19.487310887805961</v>
      </c>
    </row>
    <row r="321" spans="1:8" ht="11.25" customHeight="1" x14ac:dyDescent="0.2">
      <c r="A321" s="222">
        <v>309</v>
      </c>
      <c r="B321" s="78">
        <f ca="1">'CIR simulation'!Y319</f>
        <v>11871621.576857619</v>
      </c>
      <c r="C321" s="78">
        <f ca="1">'CIR simulation'!Z319</f>
        <v>11875539.809728771</v>
      </c>
      <c r="D321" s="78">
        <f ca="1">'CIR simulation'!AA319</f>
        <v>3918.2328711524606</v>
      </c>
      <c r="F321" s="78">
        <f t="shared" ca="1" si="12"/>
        <v>22302.855022286996</v>
      </c>
      <c r="G321" s="78">
        <f t="shared" ca="1" si="13"/>
        <v>-22286.15565145202</v>
      </c>
      <c r="H321" s="78">
        <f t="shared" ca="1" si="14"/>
        <v>16.69937083355353</v>
      </c>
    </row>
    <row r="322" spans="1:8" ht="11.25" customHeight="1" x14ac:dyDescent="0.2">
      <c r="A322" s="222">
        <v>310</v>
      </c>
      <c r="B322" s="78">
        <f ca="1">'CIR simulation'!Y320</f>
        <v>11867036.842185007</v>
      </c>
      <c r="C322" s="78">
        <f ca="1">'CIR simulation'!Z320</f>
        <v>11870958.424055021</v>
      </c>
      <c r="D322" s="78">
        <f ca="1">'CIR simulation'!AA320</f>
        <v>3921.5818700138479</v>
      </c>
      <c r="F322" s="78">
        <f t="shared" ca="1" si="12"/>
        <v>17718.120349675417</v>
      </c>
      <c r="G322" s="78">
        <f t="shared" ca="1" si="13"/>
        <v>-17704.769977701828</v>
      </c>
      <c r="H322" s="78">
        <f t="shared" ca="1" si="14"/>
        <v>13.350371972166158</v>
      </c>
    </row>
    <row r="323" spans="1:8" ht="11.25" customHeight="1" x14ac:dyDescent="0.2">
      <c r="A323" s="222">
        <v>311</v>
      </c>
      <c r="B323" s="78">
        <f ca="1">'CIR simulation'!Y321</f>
        <v>11707990.033054594</v>
      </c>
      <c r="C323" s="78">
        <f ca="1">'CIR simulation'!Z321</f>
        <v>11712028.198626049</v>
      </c>
      <c r="D323" s="78">
        <f ca="1">'CIR simulation'!AA321</f>
        <v>4038.1655714549124</v>
      </c>
      <c r="F323" s="78">
        <f t="shared" ca="1" si="12"/>
        <v>-141328.68878073804</v>
      </c>
      <c r="G323" s="78">
        <f t="shared" ca="1" si="13"/>
        <v>141225.45545127057</v>
      </c>
      <c r="H323" s="78">
        <f t="shared" ca="1" si="14"/>
        <v>-103.23332946889832</v>
      </c>
    </row>
    <row r="324" spans="1:8" ht="11.25" customHeight="1" x14ac:dyDescent="0.2">
      <c r="A324" s="222">
        <v>312</v>
      </c>
      <c r="B324" s="78">
        <f ca="1">'CIR simulation'!Y322</f>
        <v>11911199.443501672</v>
      </c>
      <c r="C324" s="78">
        <f ca="1">'CIR simulation'!Z322</f>
        <v>11915088.79592141</v>
      </c>
      <c r="D324" s="78">
        <f ca="1">'CIR simulation'!AA322</f>
        <v>3889.3524197377264</v>
      </c>
      <c r="F324" s="78">
        <f t="shared" ca="1" si="12"/>
        <v>61880.721666339785</v>
      </c>
      <c r="G324" s="78">
        <f t="shared" ca="1" si="13"/>
        <v>-61835.141844090074</v>
      </c>
      <c r="H324" s="78">
        <f t="shared" ca="1" si="14"/>
        <v>45.579822248287655</v>
      </c>
    </row>
    <row r="325" spans="1:8" ht="11.25" customHeight="1" x14ac:dyDescent="0.2">
      <c r="A325" s="222">
        <v>313</v>
      </c>
      <c r="B325" s="78">
        <f ca="1">'CIR simulation'!Y323</f>
        <v>12029545.049279282</v>
      </c>
      <c r="C325" s="78">
        <f ca="1">'CIR simulation'!Z323</f>
        <v>12033348.385198673</v>
      </c>
      <c r="D325" s="78">
        <f ca="1">'CIR simulation'!AA323</f>
        <v>3803.3359193913639</v>
      </c>
      <c r="F325" s="78">
        <f t="shared" ca="1" si="12"/>
        <v>180226.32744394988</v>
      </c>
      <c r="G325" s="78">
        <f t="shared" ca="1" si="13"/>
        <v>-180094.73112135381</v>
      </c>
      <c r="H325" s="78">
        <f t="shared" ca="1" si="14"/>
        <v>131.59632259465025</v>
      </c>
    </row>
    <row r="326" spans="1:8" ht="11.25" customHeight="1" x14ac:dyDescent="0.2">
      <c r="A326" s="222">
        <v>314</v>
      </c>
      <c r="B326" s="78">
        <f ca="1">'CIR simulation'!Y324</f>
        <v>11738905.230128821</v>
      </c>
      <c r="C326" s="78">
        <f ca="1">'CIR simulation'!Z324</f>
        <v>11742920.676744308</v>
      </c>
      <c r="D326" s="78">
        <f ca="1">'CIR simulation'!AA324</f>
        <v>4015.4466154873371</v>
      </c>
      <c r="F326" s="78">
        <f t="shared" ca="1" si="12"/>
        <v>-110413.49170651101</v>
      </c>
      <c r="G326" s="78">
        <f t="shared" ca="1" si="13"/>
        <v>110332.97733301111</v>
      </c>
      <c r="H326" s="78">
        <f t="shared" ca="1" si="14"/>
        <v>-80.514373501323007</v>
      </c>
    </row>
    <row r="327" spans="1:8" ht="11.25" customHeight="1" x14ac:dyDescent="0.2">
      <c r="A327" s="222">
        <v>315</v>
      </c>
      <c r="B327" s="78">
        <f ca="1">'CIR simulation'!Y325</f>
        <v>12025861.712305041</v>
      </c>
      <c r="C327" s="78">
        <f ca="1">'CIR simulation'!Z325</f>
        <v>12029667.717174238</v>
      </c>
      <c r="D327" s="78">
        <f ca="1">'CIR simulation'!AA325</f>
        <v>3806.004869196564</v>
      </c>
      <c r="F327" s="78">
        <f t="shared" ca="1" si="12"/>
        <v>176542.99046970904</v>
      </c>
      <c r="G327" s="78">
        <f t="shared" ca="1" si="13"/>
        <v>-176414.06309691817</v>
      </c>
      <c r="H327" s="78">
        <f t="shared" ca="1" si="14"/>
        <v>128.92737278945015</v>
      </c>
    </row>
    <row r="328" spans="1:8" ht="11.25" customHeight="1" x14ac:dyDescent="0.2">
      <c r="A328" s="222">
        <v>316</v>
      </c>
      <c r="B328" s="78">
        <f ca="1">'CIR simulation'!Y326</f>
        <v>11941998.879630527</v>
      </c>
      <c r="C328" s="78">
        <f ca="1">'CIR simulation'!Z326</f>
        <v>11945865.79558558</v>
      </c>
      <c r="D328" s="78">
        <f ca="1">'CIR simulation'!AA326</f>
        <v>3866.9159550536424</v>
      </c>
      <c r="F328" s="78">
        <f t="shared" ca="1" si="12"/>
        <v>92680.157795194536</v>
      </c>
      <c r="G328" s="78">
        <f t="shared" ca="1" si="13"/>
        <v>-92612.141508260742</v>
      </c>
      <c r="H328" s="78">
        <f t="shared" ca="1" si="14"/>
        <v>68.016286932371713</v>
      </c>
    </row>
    <row r="329" spans="1:8" ht="11.25" customHeight="1" x14ac:dyDescent="0.2">
      <c r="A329" s="222">
        <v>317</v>
      </c>
      <c r="B329" s="78">
        <f ca="1">'CIR simulation'!Y327</f>
        <v>11957778.697457192</v>
      </c>
      <c r="C329" s="78">
        <f ca="1">'CIR simulation'!Z327</f>
        <v>11961634.131723797</v>
      </c>
      <c r="D329" s="78">
        <f ca="1">'CIR simulation'!AA327</f>
        <v>3855.4342666044831</v>
      </c>
      <c r="F329" s="78">
        <f t="shared" ca="1" si="12"/>
        <v>108459.97562186047</v>
      </c>
      <c r="G329" s="78">
        <f t="shared" ca="1" si="13"/>
        <v>-108380.47764647752</v>
      </c>
      <c r="H329" s="78">
        <f t="shared" ca="1" si="14"/>
        <v>79.497975381530978</v>
      </c>
    </row>
    <row r="330" spans="1:8" ht="11.25" customHeight="1" x14ac:dyDescent="0.2">
      <c r="A330" s="222">
        <v>318</v>
      </c>
      <c r="B330" s="78">
        <f ca="1">'CIR simulation'!Y328</f>
        <v>11870232.960899344</v>
      </c>
      <c r="C330" s="78">
        <f ca="1">'CIR simulation'!Z328</f>
        <v>11874152.208034534</v>
      </c>
      <c r="D330" s="78">
        <f ca="1">'CIR simulation'!AA328</f>
        <v>3919.2471351902932</v>
      </c>
      <c r="F330" s="78">
        <f t="shared" ca="1" si="12"/>
        <v>20914.239064011723</v>
      </c>
      <c r="G330" s="78">
        <f t="shared" ca="1" si="13"/>
        <v>-20898.553957214579</v>
      </c>
      <c r="H330" s="78">
        <f t="shared" ca="1" si="14"/>
        <v>15.685106795720912</v>
      </c>
    </row>
    <row r="331" spans="1:8" ht="11.25" customHeight="1" x14ac:dyDescent="0.2">
      <c r="A331" s="222">
        <v>319</v>
      </c>
      <c r="B331" s="78">
        <f ca="1">'CIR simulation'!Y329</f>
        <v>11760818.975334279</v>
      </c>
      <c r="C331" s="78">
        <f ca="1">'CIR simulation'!Z329</f>
        <v>11764818.333877323</v>
      </c>
      <c r="D331" s="78">
        <f ca="1">'CIR simulation'!AA329</f>
        <v>3999.3585430439562</v>
      </c>
      <c r="F331" s="78">
        <f t="shared" ca="1" si="12"/>
        <v>-88499.746501052752</v>
      </c>
      <c r="G331" s="78">
        <f t="shared" ca="1" si="13"/>
        <v>88435.320199996233</v>
      </c>
      <c r="H331" s="78">
        <f t="shared" ca="1" si="14"/>
        <v>-64.426301057942055</v>
      </c>
    </row>
    <row r="332" spans="1:8" ht="11.25" customHeight="1" x14ac:dyDescent="0.2">
      <c r="A332" s="222">
        <v>320</v>
      </c>
      <c r="B332" s="78">
        <f ca="1">'CIR simulation'!Y330</f>
        <v>11931363.410585999</v>
      </c>
      <c r="C332" s="78">
        <f ca="1">'CIR simulation'!Z330</f>
        <v>11935238.070282118</v>
      </c>
      <c r="D332" s="78">
        <f ca="1">'CIR simulation'!AA330</f>
        <v>3874.6596961189061</v>
      </c>
      <c r="F332" s="78">
        <f t="shared" ca="1" si="12"/>
        <v>82044.688750667498</v>
      </c>
      <c r="G332" s="78">
        <f t="shared" ca="1" si="13"/>
        <v>-81984.416204798967</v>
      </c>
      <c r="H332" s="78">
        <f t="shared" ca="1" si="14"/>
        <v>60.272545867107965</v>
      </c>
    </row>
    <row r="333" spans="1:8" ht="11.25" customHeight="1" x14ac:dyDescent="0.2">
      <c r="A333" s="222">
        <v>321</v>
      </c>
      <c r="B333" s="78">
        <f ca="1">'CIR simulation'!Y331</f>
        <v>11733110.912132522</v>
      </c>
      <c r="C333" s="78">
        <f ca="1">'CIR simulation'!Z331</f>
        <v>11737130.614908395</v>
      </c>
      <c r="D333" s="78">
        <f ca="1">'CIR simulation'!AA331</f>
        <v>4019.7027758732438</v>
      </c>
      <c r="F333" s="78">
        <f t="shared" ref="F333:F396" ca="1" si="15">(B333-B$7)*F$1</f>
        <v>-116207.8097028099</v>
      </c>
      <c r="G333" s="78">
        <f t="shared" ref="G333:G396" ca="1" si="16">(C333-C$7)*G$1</f>
        <v>116123.03916892409</v>
      </c>
      <c r="H333" s="78">
        <f t="shared" ref="H333:H396" ca="1" si="17">(D333-D$7)*H$1</f>
        <v>-84.770533887229703</v>
      </c>
    </row>
    <row r="334" spans="1:8" ht="11.25" customHeight="1" x14ac:dyDescent="0.2">
      <c r="A334" s="222">
        <v>322</v>
      </c>
      <c r="B334" s="78">
        <f ca="1">'CIR simulation'!Y332</f>
        <v>12093253.405573806</v>
      </c>
      <c r="C334" s="78">
        <f ca="1">'CIR simulation'!Z332</f>
        <v>12097010.667106953</v>
      </c>
      <c r="D334" s="78">
        <f ca="1">'CIR simulation'!AA332</f>
        <v>3757.2615331467241</v>
      </c>
      <c r="F334" s="78">
        <f t="shared" ca="1" si="15"/>
        <v>243934.6837384738</v>
      </c>
      <c r="G334" s="78">
        <f t="shared" ca="1" si="16"/>
        <v>-243757.01302963309</v>
      </c>
      <c r="H334" s="78">
        <f t="shared" ca="1" si="17"/>
        <v>177.67070883929</v>
      </c>
    </row>
    <row r="335" spans="1:8" ht="11.25" customHeight="1" x14ac:dyDescent="0.2">
      <c r="A335" s="222">
        <v>323</v>
      </c>
      <c r="B335" s="78">
        <f ca="1">'CIR simulation'!Y333</f>
        <v>12075762.098530868</v>
      </c>
      <c r="C335" s="78">
        <f ca="1">'CIR simulation'!Z333</f>
        <v>12079531.992924798</v>
      </c>
      <c r="D335" s="78">
        <f ca="1">'CIR simulation'!AA333</f>
        <v>3769.8943939302117</v>
      </c>
      <c r="F335" s="78">
        <f t="shared" ca="1" si="15"/>
        <v>226443.37669553608</v>
      </c>
      <c r="G335" s="78">
        <f t="shared" ca="1" si="16"/>
        <v>-226278.33884747885</v>
      </c>
      <c r="H335" s="78">
        <f t="shared" ca="1" si="17"/>
        <v>165.03784805580244</v>
      </c>
    </row>
    <row r="336" spans="1:8" ht="11.25" customHeight="1" x14ac:dyDescent="0.2">
      <c r="A336" s="222">
        <v>324</v>
      </c>
      <c r="B336" s="78">
        <f ca="1">'CIR simulation'!Y334</f>
        <v>11866960.549200304</v>
      </c>
      <c r="C336" s="78">
        <f ca="1">'CIR simulation'!Z334</f>
        <v>11870882.186805813</v>
      </c>
      <c r="D336" s="78">
        <f ca="1">'CIR simulation'!AA334</f>
        <v>3921.6376055087894</v>
      </c>
      <c r="F336" s="78">
        <f t="shared" ca="1" si="15"/>
        <v>17641.827364971861</v>
      </c>
      <c r="G336" s="78">
        <f t="shared" ca="1" si="16"/>
        <v>-17628.532728493214</v>
      </c>
      <c r="H336" s="78">
        <f t="shared" ca="1" si="17"/>
        <v>13.294636477224685</v>
      </c>
    </row>
    <row r="337" spans="1:8" ht="11.25" customHeight="1" x14ac:dyDescent="0.2">
      <c r="A337" s="222">
        <v>325</v>
      </c>
      <c r="B337" s="78">
        <f ca="1">'CIR simulation'!Y335</f>
        <v>11837067.31719826</v>
      </c>
      <c r="C337" s="78">
        <f ca="1">'CIR simulation'!Z335</f>
        <v>11841010.807963882</v>
      </c>
      <c r="D337" s="78">
        <f ca="1">'CIR simulation'!AA335</f>
        <v>3943.4907656218857</v>
      </c>
      <c r="F337" s="78">
        <f t="shared" ca="1" si="15"/>
        <v>-12251.404637072235</v>
      </c>
      <c r="G337" s="78">
        <f t="shared" ca="1" si="16"/>
        <v>12242.846113437787</v>
      </c>
      <c r="H337" s="78">
        <f t="shared" ca="1" si="17"/>
        <v>-8.558523635871552</v>
      </c>
    </row>
    <row r="338" spans="1:8" ht="11.25" customHeight="1" x14ac:dyDescent="0.2">
      <c r="A338" s="222">
        <v>326</v>
      </c>
      <c r="B338" s="78">
        <f ca="1">'CIR simulation'!Y336</f>
        <v>11730467.962017663</v>
      </c>
      <c r="C338" s="78">
        <f ca="1">'CIR simulation'!Z336</f>
        <v>11734489.606452364</v>
      </c>
      <c r="D338" s="78">
        <f ca="1">'CIR simulation'!AA336</f>
        <v>4021.6444347016513</v>
      </c>
      <c r="F338" s="78">
        <f t="shared" ca="1" si="15"/>
        <v>-118850.75981766917</v>
      </c>
      <c r="G338" s="78">
        <f t="shared" ca="1" si="16"/>
        <v>118764.04762495495</v>
      </c>
      <c r="H338" s="78">
        <f t="shared" ca="1" si="17"/>
        <v>-86.712192715637229</v>
      </c>
    </row>
    <row r="339" spans="1:8" ht="11.25" customHeight="1" x14ac:dyDescent="0.2">
      <c r="A339" s="222">
        <v>327</v>
      </c>
      <c r="B339" s="78">
        <f ca="1">'CIR simulation'!Y337</f>
        <v>11914358.609292528</v>
      </c>
      <c r="C339" s="78">
        <f ca="1">'CIR simulation'!Z337</f>
        <v>11918245.658786241</v>
      </c>
      <c r="D339" s="78">
        <f ca="1">'CIR simulation'!AA337</f>
        <v>3887.0494937133044</v>
      </c>
      <c r="F339" s="78">
        <f t="shared" ca="1" si="15"/>
        <v>65039.887457195669</v>
      </c>
      <c r="G339" s="78">
        <f t="shared" ca="1" si="16"/>
        <v>-64992.004708921537</v>
      </c>
      <c r="H339" s="78">
        <f t="shared" ca="1" si="17"/>
        <v>47.882748272709705</v>
      </c>
    </row>
    <row r="340" spans="1:8" ht="11.25" customHeight="1" x14ac:dyDescent="0.2">
      <c r="A340" s="222">
        <v>328</v>
      </c>
      <c r="B340" s="78">
        <f ca="1">'CIR simulation'!Y338</f>
        <v>11867435.797509803</v>
      </c>
      <c r="C340" s="78">
        <f ca="1">'CIR simulation'!Z338</f>
        <v>11871357.087927978</v>
      </c>
      <c r="D340" s="78">
        <f ca="1">'CIR simulation'!AA338</f>
        <v>3921.2904181759804</v>
      </c>
      <c r="F340" s="78">
        <f t="shared" ca="1" si="15"/>
        <v>18117.075674470514</v>
      </c>
      <c r="G340" s="78">
        <f t="shared" ca="1" si="16"/>
        <v>-18103.433850659057</v>
      </c>
      <c r="H340" s="78">
        <f t="shared" ca="1" si="17"/>
        <v>13.641823810033657</v>
      </c>
    </row>
    <row r="341" spans="1:8" ht="11.25" customHeight="1" x14ac:dyDescent="0.2">
      <c r="A341" s="222">
        <v>329</v>
      </c>
      <c r="B341" s="78">
        <f ca="1">'CIR simulation'!Y339</f>
        <v>11818256.098479208</v>
      </c>
      <c r="C341" s="78">
        <f ca="1">'CIR simulation'!Z339</f>
        <v>11822213.355799703</v>
      </c>
      <c r="D341" s="78">
        <f ca="1">'CIR simulation'!AA339</f>
        <v>3957.2573204953223</v>
      </c>
      <c r="F341" s="78">
        <f t="shared" ca="1" si="15"/>
        <v>-31062.623356124386</v>
      </c>
      <c r="G341" s="78">
        <f t="shared" ca="1" si="16"/>
        <v>31040.298277616501</v>
      </c>
      <c r="H341" s="78">
        <f t="shared" ca="1" si="17"/>
        <v>-22.325078509308241</v>
      </c>
    </row>
    <row r="342" spans="1:8" ht="11.25" customHeight="1" x14ac:dyDescent="0.2">
      <c r="A342" s="222">
        <v>330</v>
      </c>
      <c r="B342" s="78">
        <f ca="1">'CIR simulation'!Y340</f>
        <v>11842098.409857595</v>
      </c>
      <c r="C342" s="78">
        <f ca="1">'CIR simulation'!Z340</f>
        <v>11846038.220649039</v>
      </c>
      <c r="D342" s="78">
        <f ca="1">'CIR simulation'!AA340</f>
        <v>3939.8107914440334</v>
      </c>
      <c r="F342" s="78">
        <f t="shared" ca="1" si="15"/>
        <v>-7220.3119777366519</v>
      </c>
      <c r="G342" s="78">
        <f t="shared" ca="1" si="16"/>
        <v>7215.4334282800555</v>
      </c>
      <c r="H342" s="78">
        <f t="shared" ca="1" si="17"/>
        <v>-4.878549458019279</v>
      </c>
    </row>
    <row r="343" spans="1:8" ht="11.25" customHeight="1" x14ac:dyDescent="0.2">
      <c r="A343" s="222">
        <v>331</v>
      </c>
      <c r="B343" s="78">
        <f ca="1">'CIR simulation'!Y341</f>
        <v>11851229.520505743</v>
      </c>
      <c r="C343" s="78">
        <f ca="1">'CIR simulation'!Z341</f>
        <v>11855162.654476048</v>
      </c>
      <c r="D343" s="78">
        <f ca="1">'CIR simulation'!AA341</f>
        <v>3933.1339703053236</v>
      </c>
      <c r="F343" s="78">
        <f t="shared" ca="1" si="15"/>
        <v>1910.7986704111099</v>
      </c>
      <c r="G343" s="78">
        <f t="shared" ca="1" si="16"/>
        <v>-1909.0003987289965</v>
      </c>
      <c r="H343" s="78">
        <f t="shared" ca="1" si="17"/>
        <v>1.7982716806905046</v>
      </c>
    </row>
    <row r="344" spans="1:8" ht="11.25" customHeight="1" x14ac:dyDescent="0.2">
      <c r="A344" s="222">
        <v>332</v>
      </c>
      <c r="B344" s="78">
        <f ca="1">'CIR simulation'!Y342</f>
        <v>12067536.893444164</v>
      </c>
      <c r="C344" s="78">
        <f ca="1">'CIR simulation'!Z342</f>
        <v>12071312.732882712</v>
      </c>
      <c r="D344" s="78">
        <f ca="1">'CIR simulation'!AA342</f>
        <v>3775.8394385483116</v>
      </c>
      <c r="F344" s="78">
        <f t="shared" ca="1" si="15"/>
        <v>218218.17160883173</v>
      </c>
      <c r="G344" s="78">
        <f t="shared" ca="1" si="16"/>
        <v>-218059.07880539261</v>
      </c>
      <c r="H344" s="78">
        <f t="shared" ca="1" si="17"/>
        <v>159.09280343770251</v>
      </c>
    </row>
    <row r="345" spans="1:8" ht="11.25" customHeight="1" x14ac:dyDescent="0.2">
      <c r="A345" s="222">
        <v>333</v>
      </c>
      <c r="B345" s="78">
        <f ca="1">'CIR simulation'!Y343</f>
        <v>12003697.996016005</v>
      </c>
      <c r="C345" s="78">
        <f ca="1">'CIR simulation'!Z343</f>
        <v>12007520.07222214</v>
      </c>
      <c r="D345" s="78">
        <f ca="1">'CIR simulation'!AA343</f>
        <v>3822.0762061346322</v>
      </c>
      <c r="F345" s="78">
        <f t="shared" ca="1" si="15"/>
        <v>154379.27418067306</v>
      </c>
      <c r="G345" s="78">
        <f t="shared" ca="1" si="16"/>
        <v>-154266.41814482026</v>
      </c>
      <c r="H345" s="78">
        <f t="shared" ca="1" si="17"/>
        <v>112.85603585138188</v>
      </c>
    </row>
    <row r="346" spans="1:8" ht="11.25" customHeight="1" x14ac:dyDescent="0.2">
      <c r="A346" s="222">
        <v>334</v>
      </c>
      <c r="B346" s="78">
        <f ca="1">'CIR simulation'!Y344</f>
        <v>11891327.048094312</v>
      </c>
      <c r="C346" s="78">
        <f ca="1">'CIR simulation'!Z344</f>
        <v>11895230.894876806</v>
      </c>
      <c r="D346" s="78">
        <f ca="1">'CIR simulation'!AA344</f>
        <v>3903.8467824943364</v>
      </c>
      <c r="F346" s="78">
        <f t="shared" ca="1" si="15"/>
        <v>42008.326258979738</v>
      </c>
      <c r="G346" s="78">
        <f t="shared" ca="1" si="16"/>
        <v>-41977.240799486637</v>
      </c>
      <c r="H346" s="78">
        <f t="shared" ca="1" si="17"/>
        <v>31.085459491677739</v>
      </c>
    </row>
    <row r="347" spans="1:8" ht="11.25" customHeight="1" x14ac:dyDescent="0.2">
      <c r="A347" s="222">
        <v>335</v>
      </c>
      <c r="B347" s="78">
        <f ca="1">'CIR simulation'!Y345</f>
        <v>12034522.321595475</v>
      </c>
      <c r="C347" s="78">
        <f ca="1">'CIR simulation'!Z345</f>
        <v>12038322.051851686</v>
      </c>
      <c r="D347" s="78">
        <f ca="1">'CIR simulation'!AA345</f>
        <v>3799.7302562110126</v>
      </c>
      <c r="F347" s="78">
        <f t="shared" ca="1" si="15"/>
        <v>185203.59976014309</v>
      </c>
      <c r="G347" s="78">
        <f t="shared" ca="1" si="16"/>
        <v>-185068.39777436666</v>
      </c>
      <c r="H347" s="78">
        <f t="shared" ca="1" si="17"/>
        <v>135.2019857750015</v>
      </c>
    </row>
    <row r="348" spans="1:8" ht="11.25" customHeight="1" x14ac:dyDescent="0.2">
      <c r="A348" s="222">
        <v>336</v>
      </c>
      <c r="B348" s="78">
        <f ca="1">'CIR simulation'!Y346</f>
        <v>11886561.083052041</v>
      </c>
      <c r="C348" s="78">
        <f ca="1">'CIR simulation'!Z346</f>
        <v>11890468.408036448</v>
      </c>
      <c r="D348" s="78">
        <f ca="1">'CIR simulation'!AA346</f>
        <v>3907.3249844070524</v>
      </c>
      <c r="F348" s="78">
        <f t="shared" ca="1" si="15"/>
        <v>37242.361216709018</v>
      </c>
      <c r="G348" s="78">
        <f t="shared" ca="1" si="16"/>
        <v>-37214.753959128633</v>
      </c>
      <c r="H348" s="78">
        <f t="shared" ca="1" si="17"/>
        <v>27.607257578961708</v>
      </c>
    </row>
    <row r="349" spans="1:8" ht="11.25" customHeight="1" x14ac:dyDescent="0.2">
      <c r="A349" s="222">
        <v>337</v>
      </c>
      <c r="B349" s="78">
        <f ca="1">'CIR simulation'!Y347</f>
        <v>11863677.519177316</v>
      </c>
      <c r="C349" s="78">
        <f ca="1">'CIR simulation'!Z347</f>
        <v>11867601.555369934</v>
      </c>
      <c r="D349" s="78">
        <f ca="1">'CIR simulation'!AA347</f>
        <v>3924.0361926183105</v>
      </c>
      <c r="F349" s="78">
        <f t="shared" ca="1" si="15"/>
        <v>14358.797341983765</v>
      </c>
      <c r="G349" s="78">
        <f t="shared" ca="1" si="16"/>
        <v>-14347.901292614639</v>
      </c>
      <c r="H349" s="78">
        <f t="shared" ca="1" si="17"/>
        <v>10.896049367703654</v>
      </c>
    </row>
    <row r="350" spans="1:8" ht="11.25" customHeight="1" x14ac:dyDescent="0.2">
      <c r="A350" s="222">
        <v>338</v>
      </c>
      <c r="B350" s="78">
        <f ca="1">'CIR simulation'!Y348</f>
        <v>11907983.411308598</v>
      </c>
      <c r="C350" s="78">
        <f ca="1">'CIR simulation'!Z348</f>
        <v>11911875.108471274</v>
      </c>
      <c r="D350" s="78">
        <f ca="1">'CIR simulation'!AA348</f>
        <v>3891.6971626766026</v>
      </c>
      <c r="F350" s="78">
        <f t="shared" ca="1" si="15"/>
        <v>58664.689473265782</v>
      </c>
      <c r="G350" s="78">
        <f t="shared" ca="1" si="16"/>
        <v>-58621.454393954948</v>
      </c>
      <c r="H350" s="78">
        <f t="shared" ca="1" si="17"/>
        <v>43.235079309411503</v>
      </c>
    </row>
    <row r="351" spans="1:8" ht="11.25" customHeight="1" x14ac:dyDescent="0.2">
      <c r="A351" s="222">
        <v>339</v>
      </c>
      <c r="B351" s="78">
        <f ca="1">'CIR simulation'!Y349</f>
        <v>11583545.024846651</v>
      </c>
      <c r="C351" s="78">
        <f ca="1">'CIR simulation'!Z349</f>
        <v>11587674.880794171</v>
      </c>
      <c r="D351" s="78">
        <f ca="1">'CIR simulation'!AA349</f>
        <v>4129.8559475205839</v>
      </c>
      <c r="F351" s="78">
        <f t="shared" ca="1" si="15"/>
        <v>-265773.69698868133</v>
      </c>
      <c r="G351" s="78">
        <f t="shared" ca="1" si="16"/>
        <v>265578.77328314818</v>
      </c>
      <c r="H351" s="78">
        <f t="shared" ca="1" si="17"/>
        <v>-194.92370553456976</v>
      </c>
    </row>
    <row r="352" spans="1:8" ht="11.25" customHeight="1" x14ac:dyDescent="0.2">
      <c r="A352" s="222">
        <v>340</v>
      </c>
      <c r="B352" s="78">
        <f ca="1">'CIR simulation'!Y350</f>
        <v>11658914.842740629</v>
      </c>
      <c r="C352" s="78">
        <f ca="1">'CIR simulation'!Z350</f>
        <v>11662989.123431047</v>
      </c>
      <c r="D352" s="78">
        <f ca="1">'CIR simulation'!AA350</f>
        <v>4074.2806904185563</v>
      </c>
      <c r="F352" s="78">
        <f t="shared" ca="1" si="15"/>
        <v>-190403.87909470312</v>
      </c>
      <c r="G352" s="78">
        <f t="shared" ca="1" si="16"/>
        <v>190264.530646272</v>
      </c>
      <c r="H352" s="78">
        <f t="shared" ca="1" si="17"/>
        <v>-139.34844843254223</v>
      </c>
    </row>
    <row r="353" spans="1:8" ht="11.25" customHeight="1" x14ac:dyDescent="0.2">
      <c r="A353" s="222">
        <v>341</v>
      </c>
      <c r="B353" s="78">
        <f ca="1">'CIR simulation'!Y351</f>
        <v>12056375.909166686</v>
      </c>
      <c r="C353" s="78">
        <f ca="1">'CIR simulation'!Z351</f>
        <v>12060159.820132725</v>
      </c>
      <c r="D353" s="78">
        <f ca="1">'CIR simulation'!AA351</f>
        <v>3783.9109660387039</v>
      </c>
      <c r="F353" s="78">
        <f t="shared" ca="1" si="15"/>
        <v>207057.18733135425</v>
      </c>
      <c r="G353" s="78">
        <f t="shared" ca="1" si="16"/>
        <v>-206906.16605540551</v>
      </c>
      <c r="H353" s="78">
        <f t="shared" ca="1" si="17"/>
        <v>151.02127594731019</v>
      </c>
    </row>
    <row r="354" spans="1:8" ht="11.25" customHeight="1" x14ac:dyDescent="0.2">
      <c r="A354" s="222">
        <v>342</v>
      </c>
      <c r="B354" s="78">
        <f ca="1">'CIR simulation'!Y352</f>
        <v>11868845.02237035</v>
      </c>
      <c r="C354" s="78">
        <f ca="1">'CIR simulation'!Z352</f>
        <v>11872765.283339551</v>
      </c>
      <c r="D354" s="78">
        <f ca="1">'CIR simulation'!AA352</f>
        <v>3920.2609692011029</v>
      </c>
      <c r="F354" s="78">
        <f t="shared" ca="1" si="15"/>
        <v>19526.300535017624</v>
      </c>
      <c r="G354" s="78">
        <f t="shared" ca="1" si="16"/>
        <v>-19511.62926223129</v>
      </c>
      <c r="H354" s="78">
        <f t="shared" ca="1" si="17"/>
        <v>14.671272784911253</v>
      </c>
    </row>
    <row r="355" spans="1:8" ht="11.25" customHeight="1" x14ac:dyDescent="0.2">
      <c r="A355" s="222">
        <v>343</v>
      </c>
      <c r="B355" s="78">
        <f ca="1">'CIR simulation'!Y353</f>
        <v>11832088.637068016</v>
      </c>
      <c r="C355" s="78">
        <f ca="1">'CIR simulation'!Z353</f>
        <v>11836035.770271452</v>
      </c>
      <c r="D355" s="78">
        <f ca="1">'CIR simulation'!AA353</f>
        <v>3947.1332034356892</v>
      </c>
      <c r="F355" s="78">
        <f t="shared" ca="1" si="15"/>
        <v>-17230.084767315537</v>
      </c>
      <c r="G355" s="78">
        <f t="shared" ca="1" si="16"/>
        <v>17217.883805867285</v>
      </c>
      <c r="H355" s="78">
        <f t="shared" ca="1" si="17"/>
        <v>-12.200961449675106</v>
      </c>
    </row>
    <row r="356" spans="1:8" ht="11.25" customHeight="1" x14ac:dyDescent="0.2">
      <c r="A356" s="222">
        <v>344</v>
      </c>
      <c r="B356" s="78">
        <f ca="1">'CIR simulation'!Y354</f>
        <v>12029378.640352935</v>
      </c>
      <c r="C356" s="78">
        <f ca="1">'CIR simulation'!Z354</f>
        <v>12033182.096840572</v>
      </c>
      <c r="D356" s="78">
        <f ca="1">'CIR simulation'!AA354</f>
        <v>3803.4564876370132</v>
      </c>
      <c r="F356" s="78">
        <f t="shared" ca="1" si="15"/>
        <v>180059.91851760261</v>
      </c>
      <c r="G356" s="78">
        <f t="shared" ca="1" si="16"/>
        <v>-179928.44276325218</v>
      </c>
      <c r="H356" s="78">
        <f t="shared" ca="1" si="17"/>
        <v>131.47575434900091</v>
      </c>
    </row>
    <row r="357" spans="1:8" ht="11.25" customHeight="1" x14ac:dyDescent="0.2">
      <c r="A357" s="222">
        <v>345</v>
      </c>
      <c r="B357" s="78">
        <f ca="1">'CIR simulation'!Y355</f>
        <v>11770666.461365657</v>
      </c>
      <c r="C357" s="78">
        <f ca="1">'CIR simulation'!Z355</f>
        <v>11774658.594781643</v>
      </c>
      <c r="D357" s="78">
        <f ca="1">'CIR simulation'!AA355</f>
        <v>3992.1334159858525</v>
      </c>
      <c r="F357" s="78">
        <f t="shared" ca="1" si="15"/>
        <v>-78652.260469675064</v>
      </c>
      <c r="G357" s="78">
        <f t="shared" ca="1" si="16"/>
        <v>78595.059295676649</v>
      </c>
      <c r="H357" s="78">
        <f t="shared" ca="1" si="17"/>
        <v>-57.201173999838375</v>
      </c>
    </row>
    <row r="358" spans="1:8" ht="11.25" customHeight="1" x14ac:dyDescent="0.2">
      <c r="A358" s="222">
        <v>346</v>
      </c>
      <c r="B358" s="78">
        <f ca="1">'CIR simulation'!Y356</f>
        <v>11630890.848950887</v>
      </c>
      <c r="C358" s="78">
        <f ca="1">'CIR simulation'!Z356</f>
        <v>11634985.778957279</v>
      </c>
      <c r="D358" s="78">
        <f ca="1">'CIR simulation'!AA356</f>
        <v>4094.9300063923001</v>
      </c>
      <c r="F358" s="78">
        <f t="shared" ca="1" si="15"/>
        <v>-218427.87288444489</v>
      </c>
      <c r="G358" s="78">
        <f t="shared" ca="1" si="16"/>
        <v>218267.87512004003</v>
      </c>
      <c r="H358" s="78">
        <f t="shared" ca="1" si="17"/>
        <v>-159.99776440628602</v>
      </c>
    </row>
    <row r="359" spans="1:8" ht="11.25" customHeight="1" x14ac:dyDescent="0.2">
      <c r="A359" s="222">
        <v>347</v>
      </c>
      <c r="B359" s="78">
        <f ca="1">'CIR simulation'!Y357</f>
        <v>11917237.256853078</v>
      </c>
      <c r="C359" s="78">
        <f ca="1">'CIR simulation'!Z357</f>
        <v>11921122.208218237</v>
      </c>
      <c r="D359" s="78">
        <f ca="1">'CIR simulation'!AA357</f>
        <v>3884.9513651598245</v>
      </c>
      <c r="F359" s="78">
        <f t="shared" ca="1" si="15"/>
        <v>67918.535017745569</v>
      </c>
      <c r="G359" s="78">
        <f t="shared" ca="1" si="16"/>
        <v>-67868.554140917957</v>
      </c>
      <c r="H359" s="78">
        <f t="shared" ca="1" si="17"/>
        <v>49.980876826189615</v>
      </c>
    </row>
    <row r="360" spans="1:8" ht="11.25" customHeight="1" x14ac:dyDescent="0.2">
      <c r="A360" s="222">
        <v>348</v>
      </c>
      <c r="B360" s="78">
        <f ca="1">'CIR simulation'!Y358</f>
        <v>11723612.397105431</v>
      </c>
      <c r="C360" s="78">
        <f ca="1">'CIR simulation'!Z358</f>
        <v>11727639.078904947</v>
      </c>
      <c r="D360" s="78">
        <f ca="1">'CIR simulation'!AA358</f>
        <v>4026.6817995160818</v>
      </c>
      <c r="F360" s="78">
        <f t="shared" ca="1" si="15"/>
        <v>-125706.32472990081</v>
      </c>
      <c r="G360" s="78">
        <f t="shared" ca="1" si="16"/>
        <v>125614.57517237216</v>
      </c>
      <c r="H360" s="78">
        <f t="shared" ca="1" si="17"/>
        <v>-91.749557530067705</v>
      </c>
    </row>
    <row r="361" spans="1:8" ht="11.25" customHeight="1" x14ac:dyDescent="0.2">
      <c r="A361" s="222">
        <v>349</v>
      </c>
      <c r="B361" s="78">
        <f ca="1">'CIR simulation'!Y359</f>
        <v>11919290.670098437</v>
      </c>
      <c r="C361" s="78">
        <f ca="1">'CIR simulation'!Z359</f>
        <v>11923174.124995306</v>
      </c>
      <c r="D361" s="78">
        <f ca="1">'CIR simulation'!AA359</f>
        <v>3883.4548968691379</v>
      </c>
      <c r="F361" s="78">
        <f t="shared" ca="1" si="15"/>
        <v>69971.948263105005</v>
      </c>
      <c r="G361" s="78">
        <f t="shared" ca="1" si="16"/>
        <v>-69920.470917986706</v>
      </c>
      <c r="H361" s="78">
        <f t="shared" ca="1" si="17"/>
        <v>51.477345116876222</v>
      </c>
    </row>
    <row r="362" spans="1:8" ht="11.25" customHeight="1" x14ac:dyDescent="0.2">
      <c r="A362" s="222">
        <v>350</v>
      </c>
      <c r="B362" s="78">
        <f ca="1">'CIR simulation'!Y360</f>
        <v>11908245.942716368</v>
      </c>
      <c r="C362" s="78">
        <f ca="1">'CIR simulation'!Z360</f>
        <v>11912137.448459089</v>
      </c>
      <c r="D362" s="78">
        <f ca="1">'CIR simulation'!AA360</f>
        <v>3891.5057427212596</v>
      </c>
      <c r="F362" s="78">
        <f t="shared" ca="1" si="15"/>
        <v>58927.220881035551</v>
      </c>
      <c r="G362" s="78">
        <f t="shared" ca="1" si="16"/>
        <v>-58883.794381769374</v>
      </c>
      <c r="H362" s="78">
        <f t="shared" ca="1" si="17"/>
        <v>43.426499264754511</v>
      </c>
    </row>
    <row r="363" spans="1:8" ht="11.25" customHeight="1" x14ac:dyDescent="0.2">
      <c r="A363" s="222">
        <v>351</v>
      </c>
      <c r="B363" s="78">
        <f ca="1">'CIR simulation'!Y361</f>
        <v>11767667.834416429</v>
      </c>
      <c r="C363" s="78">
        <f ca="1">'CIR simulation'!Z361</f>
        <v>11771662.167636434</v>
      </c>
      <c r="D363" s="78">
        <f ca="1">'CIR simulation'!AA361</f>
        <v>3994.3332200050354</v>
      </c>
      <c r="F363" s="78">
        <f t="shared" ca="1" si="15"/>
        <v>-81650.88741890341</v>
      </c>
      <c r="G363" s="78">
        <f t="shared" ca="1" si="16"/>
        <v>81591.486440885812</v>
      </c>
      <c r="H363" s="78">
        <f t="shared" ca="1" si="17"/>
        <v>-59.400978019021295</v>
      </c>
    </row>
    <row r="364" spans="1:8" ht="11.25" customHeight="1" x14ac:dyDescent="0.2">
      <c r="A364" s="222">
        <v>352</v>
      </c>
      <c r="B364" s="78">
        <f ca="1">'CIR simulation'!Y362</f>
        <v>11750745.039333316</v>
      </c>
      <c r="C364" s="78">
        <f ca="1">'CIR simulation'!Z362</f>
        <v>11754751.792022979</v>
      </c>
      <c r="D364" s="78">
        <f ca="1">'CIR simulation'!AA362</f>
        <v>4006.7526896633208</v>
      </c>
      <c r="F364" s="78">
        <f t="shared" ca="1" si="15"/>
        <v>-98573.682502016425</v>
      </c>
      <c r="G364" s="78">
        <f t="shared" ca="1" si="16"/>
        <v>98501.862054340541</v>
      </c>
      <c r="H364" s="78">
        <f t="shared" ca="1" si="17"/>
        <v>-71.820447677306674</v>
      </c>
    </row>
    <row r="365" spans="1:8" ht="11.25" customHeight="1" x14ac:dyDescent="0.2">
      <c r="A365" s="222">
        <v>353</v>
      </c>
      <c r="B365" s="78">
        <f ca="1">'CIR simulation'!Y363</f>
        <v>11802411.763718424</v>
      </c>
      <c r="C365" s="78">
        <f ca="1">'CIR simulation'!Z363</f>
        <v>11806380.624947352</v>
      </c>
      <c r="D365" s="78">
        <f ca="1">'CIR simulation'!AA363</f>
        <v>3968.8612289279699</v>
      </c>
      <c r="F365" s="78">
        <f t="shared" ca="1" si="15"/>
        <v>-46906.958116907626</v>
      </c>
      <c r="G365" s="78">
        <f t="shared" ca="1" si="16"/>
        <v>46873.029129967093</v>
      </c>
      <c r="H365" s="78">
        <f t="shared" ca="1" si="17"/>
        <v>-33.928986941955827</v>
      </c>
    </row>
    <row r="366" spans="1:8" ht="11.25" customHeight="1" x14ac:dyDescent="0.2">
      <c r="A366" s="222">
        <v>354</v>
      </c>
      <c r="B366" s="78">
        <f ca="1">'CIR simulation'!Y364</f>
        <v>11896654.741545031</v>
      </c>
      <c r="C366" s="78">
        <f ca="1">'CIR simulation'!Z364</f>
        <v>11900554.701105494</v>
      </c>
      <c r="D366" s="78">
        <f ca="1">'CIR simulation'!AA364</f>
        <v>3899.959560463205</v>
      </c>
      <c r="F366" s="78">
        <f t="shared" ca="1" si="15"/>
        <v>47336.019709698856</v>
      </c>
      <c r="G366" s="78">
        <f t="shared" ca="1" si="16"/>
        <v>-47301.047028174624</v>
      </c>
      <c r="H366" s="78">
        <f t="shared" ca="1" si="17"/>
        <v>34.972681522809125</v>
      </c>
    </row>
    <row r="367" spans="1:8" ht="11.25" customHeight="1" x14ac:dyDescent="0.2">
      <c r="A367" s="222">
        <v>355</v>
      </c>
      <c r="B367" s="78">
        <f ca="1">'CIR simulation'!Y365</f>
        <v>11811342.962997906</v>
      </c>
      <c r="C367" s="78">
        <f ca="1">'CIR simulation'!Z365</f>
        <v>11815305.282333534</v>
      </c>
      <c r="D367" s="78">
        <f ca="1">'CIR simulation'!AA365</f>
        <v>3962.3193356283009</v>
      </c>
      <c r="F367" s="78">
        <f t="shared" ca="1" si="15"/>
        <v>-37975.758837426081</v>
      </c>
      <c r="G367" s="78">
        <f t="shared" ca="1" si="16"/>
        <v>37948.371743785217</v>
      </c>
      <c r="H367" s="78">
        <f t="shared" ca="1" si="17"/>
        <v>-27.3870936422868</v>
      </c>
    </row>
    <row r="368" spans="1:8" ht="11.25" customHeight="1" x14ac:dyDescent="0.2">
      <c r="A368" s="222">
        <v>356</v>
      </c>
      <c r="B368" s="78">
        <f ca="1">'CIR simulation'!Y366</f>
        <v>11778346.761075655</v>
      </c>
      <c r="C368" s="78">
        <f ca="1">'CIR simulation'!Z366</f>
        <v>11782333.261390731</v>
      </c>
      <c r="D368" s="78">
        <f ca="1">'CIR simulation'!AA366</f>
        <v>3986.5003150757402</v>
      </c>
      <c r="F368" s="78">
        <f t="shared" ca="1" si="15"/>
        <v>-70971.960759676993</v>
      </c>
      <c r="G368" s="78">
        <f t="shared" ca="1" si="16"/>
        <v>70920.39268658869</v>
      </c>
      <c r="H368" s="78">
        <f t="shared" ca="1" si="17"/>
        <v>-51.568073089726113</v>
      </c>
    </row>
    <row r="369" spans="1:8" ht="11.25" customHeight="1" x14ac:dyDescent="0.2">
      <c r="A369" s="222">
        <v>357</v>
      </c>
      <c r="B369" s="78">
        <f ca="1">'CIR simulation'!Y367</f>
        <v>11923309.044277649</v>
      </c>
      <c r="C369" s="78">
        <f ca="1">'CIR simulation'!Z367</f>
        <v>11927189.571136348</v>
      </c>
      <c r="D369" s="78">
        <f ca="1">'CIR simulation'!AA367</f>
        <v>3880.5268586985767</v>
      </c>
      <c r="F369" s="78">
        <f t="shared" ca="1" si="15"/>
        <v>73990.322442317382</v>
      </c>
      <c r="G369" s="78">
        <f t="shared" ca="1" si="16"/>
        <v>-73935.917059028521</v>
      </c>
      <c r="H369" s="78">
        <f t="shared" ca="1" si="17"/>
        <v>54.405383287437417</v>
      </c>
    </row>
    <row r="370" spans="1:8" ht="11.25" customHeight="1" x14ac:dyDescent="0.2">
      <c r="A370" s="222">
        <v>358</v>
      </c>
      <c r="B370" s="78">
        <f ca="1">'CIR simulation'!Y368</f>
        <v>11904583.2921618</v>
      </c>
      <c r="C370" s="78">
        <f ca="1">'CIR simulation'!Z368</f>
        <v>11908477.46867834</v>
      </c>
      <c r="D370" s="78">
        <f ca="1">'CIR simulation'!AA368</f>
        <v>3894.1765165403485</v>
      </c>
      <c r="F370" s="78">
        <f t="shared" ca="1" si="15"/>
        <v>55264.570326467976</v>
      </c>
      <c r="G370" s="78">
        <f t="shared" ca="1" si="16"/>
        <v>-55223.814601020887</v>
      </c>
      <c r="H370" s="78">
        <f t="shared" ca="1" si="17"/>
        <v>40.755725445665576</v>
      </c>
    </row>
    <row r="371" spans="1:8" ht="11.25" customHeight="1" x14ac:dyDescent="0.2">
      <c r="A371" s="222">
        <v>359</v>
      </c>
      <c r="B371" s="78">
        <f ca="1">'CIR simulation'!Y369</f>
        <v>11731039.764075553</v>
      </c>
      <c r="C371" s="78">
        <f ca="1">'CIR simulation'!Z369</f>
        <v>11735060.988416377</v>
      </c>
      <c r="D371" s="78">
        <f ca="1">'CIR simulation'!AA369</f>
        <v>4021.2243408244103</v>
      </c>
      <c r="F371" s="78">
        <f t="shared" ca="1" si="15"/>
        <v>-118278.95775977895</v>
      </c>
      <c r="G371" s="78">
        <f t="shared" ca="1" si="16"/>
        <v>118192.66566094197</v>
      </c>
      <c r="H371" s="78">
        <f t="shared" ca="1" si="17"/>
        <v>-86.292098838396214</v>
      </c>
    </row>
    <row r="372" spans="1:8" ht="11.25" customHeight="1" x14ac:dyDescent="0.2">
      <c r="A372" s="222">
        <v>360</v>
      </c>
      <c r="B372" s="78">
        <f ca="1">'CIR simulation'!Y370</f>
        <v>11488489.036606148</v>
      </c>
      <c r="C372" s="78">
        <f ca="1">'CIR simulation'!Z370</f>
        <v>11492689.143707637</v>
      </c>
      <c r="D372" s="78">
        <f ca="1">'CIR simulation'!AA370</f>
        <v>4200.1071014888585</v>
      </c>
      <c r="F372" s="78">
        <f t="shared" ca="1" si="15"/>
        <v>-360829.68522918411</v>
      </c>
      <c r="G372" s="78">
        <f t="shared" ca="1" si="16"/>
        <v>360564.51036968268</v>
      </c>
      <c r="H372" s="78">
        <f t="shared" ca="1" si="17"/>
        <v>-265.17485950284436</v>
      </c>
    </row>
    <row r="373" spans="1:8" ht="11.25" customHeight="1" x14ac:dyDescent="0.2">
      <c r="A373" s="222">
        <v>361</v>
      </c>
      <c r="B373" s="78">
        <f ca="1">'CIR simulation'!Y371</f>
        <v>11594404.683694851</v>
      </c>
      <c r="C373" s="78">
        <f ca="1">'CIR simulation'!Z371</f>
        <v>11598526.524547882</v>
      </c>
      <c r="D373" s="78">
        <f ca="1">'CIR simulation'!AA371</f>
        <v>4121.8408530317247</v>
      </c>
      <c r="F373" s="78">
        <f t="shared" ca="1" si="15"/>
        <v>-254914.03814048134</v>
      </c>
      <c r="G373" s="78">
        <f t="shared" ca="1" si="16"/>
        <v>254727.12952943705</v>
      </c>
      <c r="H373" s="78">
        <f t="shared" ca="1" si="17"/>
        <v>-186.90861104571059</v>
      </c>
    </row>
    <row r="374" spans="1:8" ht="11.25" customHeight="1" x14ac:dyDescent="0.2">
      <c r="A374" s="222">
        <v>362</v>
      </c>
      <c r="B374" s="78">
        <f ca="1">'CIR simulation'!Y372</f>
        <v>12038384.641880188</v>
      </c>
      <c r="C374" s="78">
        <f ca="1">'CIR simulation'!Z372</f>
        <v>12042181.574867789</v>
      </c>
      <c r="D374" s="78">
        <f ca="1">'CIR simulation'!AA372</f>
        <v>3796.932987600565</v>
      </c>
      <c r="F374" s="78">
        <f t="shared" ca="1" si="15"/>
        <v>189065.92004485615</v>
      </c>
      <c r="G374" s="78">
        <f t="shared" ca="1" si="16"/>
        <v>-188927.92079046927</v>
      </c>
      <c r="H374" s="78">
        <f t="shared" ca="1" si="17"/>
        <v>137.99925438544915</v>
      </c>
    </row>
    <row r="375" spans="1:8" ht="11.25" customHeight="1" x14ac:dyDescent="0.2">
      <c r="A375" s="222">
        <v>363</v>
      </c>
      <c r="B375" s="78">
        <f ca="1">'CIR simulation'!Y373</f>
        <v>11879711.021887302</v>
      </c>
      <c r="C375" s="78">
        <f ca="1">'CIR simulation'!Z373</f>
        <v>11883623.34741242</v>
      </c>
      <c r="D375" s="78">
        <f ca="1">'CIR simulation'!AA373</f>
        <v>3912.3255251180381</v>
      </c>
      <c r="F375" s="78">
        <f t="shared" ca="1" si="15"/>
        <v>30392.300051970407</v>
      </c>
      <c r="G375" s="78">
        <f t="shared" ca="1" si="16"/>
        <v>-30369.693335101008</v>
      </c>
      <c r="H375" s="78">
        <f t="shared" ca="1" si="17"/>
        <v>22.606716867976047</v>
      </c>
    </row>
    <row r="376" spans="1:8" ht="11.25" customHeight="1" x14ac:dyDescent="0.2">
      <c r="A376" s="222">
        <v>364</v>
      </c>
      <c r="B376" s="78">
        <f ca="1">'CIR simulation'!Y374</f>
        <v>11862290.480755432</v>
      </c>
      <c r="C376" s="78">
        <f ca="1">'CIR simulation'!Z374</f>
        <v>11866215.530428616</v>
      </c>
      <c r="D376" s="78">
        <f ca="1">'CIR simulation'!AA374</f>
        <v>3925.0496731847525</v>
      </c>
      <c r="F376" s="78">
        <f t="shared" ca="1" si="15"/>
        <v>12971.758920099586</v>
      </c>
      <c r="G376" s="78">
        <f t="shared" ca="1" si="16"/>
        <v>-12961.876351296902</v>
      </c>
      <c r="H376" s="78">
        <f t="shared" ca="1" si="17"/>
        <v>9.8825688012616411</v>
      </c>
    </row>
    <row r="377" spans="1:8" ht="11.25" customHeight="1" x14ac:dyDescent="0.2">
      <c r="A377" s="222">
        <v>365</v>
      </c>
      <c r="B377" s="78">
        <f ca="1">'CIR simulation'!Y375</f>
        <v>11897458.43391878</v>
      </c>
      <c r="C377" s="78">
        <f ca="1">'CIR simulation'!Z375</f>
        <v>11901357.807170194</v>
      </c>
      <c r="D377" s="78">
        <f ca="1">'CIR simulation'!AA375</f>
        <v>3899.3732514139265</v>
      </c>
      <c r="F377" s="78">
        <f t="shared" ca="1" si="15"/>
        <v>48139.712083447725</v>
      </c>
      <c r="G377" s="78">
        <f t="shared" ca="1" si="16"/>
        <v>-48104.153092874214</v>
      </c>
      <c r="H377" s="78">
        <f t="shared" ca="1" si="17"/>
        <v>35.558990572087623</v>
      </c>
    </row>
    <row r="378" spans="1:8" ht="11.25" customHeight="1" x14ac:dyDescent="0.2">
      <c r="A378" s="222">
        <v>366</v>
      </c>
      <c r="B378" s="78">
        <f ca="1">'CIR simulation'!Y376</f>
        <v>11907847.350558912</v>
      </c>
      <c r="C378" s="78">
        <f ca="1">'CIR simulation'!Z376</f>
        <v>11911739.146928741</v>
      </c>
      <c r="D378" s="78">
        <f ca="1">'CIR simulation'!AA376</f>
        <v>3891.7963698282838</v>
      </c>
      <c r="F378" s="78">
        <f t="shared" ca="1" si="15"/>
        <v>58528.62872358039</v>
      </c>
      <c r="G378" s="78">
        <f t="shared" ca="1" si="16"/>
        <v>-58485.492851421237</v>
      </c>
      <c r="H378" s="78">
        <f t="shared" ca="1" si="17"/>
        <v>43.135872157730319</v>
      </c>
    </row>
    <row r="379" spans="1:8" ht="11.25" customHeight="1" x14ac:dyDescent="0.2">
      <c r="A379" s="222">
        <v>367</v>
      </c>
      <c r="B379" s="78">
        <f ca="1">'CIR simulation'!Y377</f>
        <v>11498454.729405943</v>
      </c>
      <c r="C379" s="78">
        <f ca="1">'CIR simulation'!Z377</f>
        <v>11502647.464129712</v>
      </c>
      <c r="D379" s="78">
        <f ca="1">'CIR simulation'!AA377</f>
        <v>4192.7347237691283</v>
      </c>
      <c r="F379" s="78">
        <f t="shared" ca="1" si="15"/>
        <v>-350863.99242938869</v>
      </c>
      <c r="G379" s="78">
        <f t="shared" ca="1" si="16"/>
        <v>350606.189947607</v>
      </c>
      <c r="H379" s="78">
        <f t="shared" ca="1" si="17"/>
        <v>-257.80248178311422</v>
      </c>
    </row>
    <row r="380" spans="1:8" ht="11.25" customHeight="1" x14ac:dyDescent="0.2">
      <c r="A380" s="222">
        <v>368</v>
      </c>
      <c r="B380" s="78">
        <f ca="1">'CIR simulation'!Y378</f>
        <v>11917574.614555871</v>
      </c>
      <c r="C380" s="78">
        <f ca="1">'CIR simulation'!Z378</f>
        <v>11921459.320054132</v>
      </c>
      <c r="D380" s="78">
        <f ca="1">'CIR simulation'!AA378</f>
        <v>3884.7054982613772</v>
      </c>
      <c r="F380" s="78">
        <f t="shared" ca="1" si="15"/>
        <v>68255.892720539123</v>
      </c>
      <c r="G380" s="78">
        <f t="shared" ca="1" si="16"/>
        <v>-68205.665976813063</v>
      </c>
      <c r="H380" s="78">
        <f t="shared" ca="1" si="17"/>
        <v>50.22674372463689</v>
      </c>
    </row>
    <row r="381" spans="1:8" ht="11.25" customHeight="1" x14ac:dyDescent="0.2">
      <c r="A381" s="222">
        <v>369</v>
      </c>
      <c r="B381" s="78">
        <f ca="1">'CIR simulation'!Y379</f>
        <v>11786019.944624892</v>
      </c>
      <c r="C381" s="78">
        <f ca="1">'CIR simulation'!Z379</f>
        <v>11790000.818792814</v>
      </c>
      <c r="D381" s="78">
        <f ca="1">'CIR simulation'!AA379</f>
        <v>3980.8741679228842</v>
      </c>
      <c r="F381" s="78">
        <f t="shared" ca="1" si="15"/>
        <v>-63298.777210440487</v>
      </c>
      <c r="G381" s="78">
        <f t="shared" ca="1" si="16"/>
        <v>63252.835284505039</v>
      </c>
      <c r="H381" s="78">
        <f t="shared" ca="1" si="17"/>
        <v>-45.94192593687012</v>
      </c>
    </row>
    <row r="382" spans="1:8" ht="11.25" customHeight="1" x14ac:dyDescent="0.2">
      <c r="A382" s="222">
        <v>370</v>
      </c>
      <c r="B382" s="78">
        <f ca="1">'CIR simulation'!Y380</f>
        <v>11753463.050399352</v>
      </c>
      <c r="C382" s="78">
        <f ca="1">'CIR simulation'!Z380</f>
        <v>11757467.807818405</v>
      </c>
      <c r="D382" s="78">
        <f ca="1">'CIR simulation'!AA380</f>
        <v>4004.7574190534651</v>
      </c>
      <c r="F382" s="78">
        <f t="shared" ca="1" si="15"/>
        <v>-95855.671435980126</v>
      </c>
      <c r="G382" s="78">
        <f t="shared" ca="1" si="16"/>
        <v>95785.846258914098</v>
      </c>
      <c r="H382" s="78">
        <f t="shared" ca="1" si="17"/>
        <v>-69.825177067451023</v>
      </c>
    </row>
    <row r="383" spans="1:8" ht="11.25" customHeight="1" x14ac:dyDescent="0.2">
      <c r="A383" s="222">
        <v>371</v>
      </c>
      <c r="B383" s="78">
        <f ca="1">'CIR simulation'!Y381</f>
        <v>12049478.574699888</v>
      </c>
      <c r="C383" s="78">
        <f ca="1">'CIR simulation'!Z381</f>
        <v>12053267.476354953</v>
      </c>
      <c r="D383" s="78">
        <f ca="1">'CIR simulation'!AA381</f>
        <v>3788.9016550648957</v>
      </c>
      <c r="F383" s="78">
        <f t="shared" ca="1" si="15"/>
        <v>200159.85286455601</v>
      </c>
      <c r="G383" s="78">
        <f t="shared" ca="1" si="16"/>
        <v>-200013.82227763347</v>
      </c>
      <c r="H383" s="78">
        <f t="shared" ca="1" si="17"/>
        <v>146.03058692111836</v>
      </c>
    </row>
    <row r="384" spans="1:8" ht="11.25" customHeight="1" x14ac:dyDescent="0.2">
      <c r="A384" s="222">
        <v>372</v>
      </c>
      <c r="B384" s="78">
        <f ca="1">'CIR simulation'!Y382</f>
        <v>12022877.518592916</v>
      </c>
      <c r="C384" s="78">
        <f ca="1">'CIR simulation'!Z382</f>
        <v>12026685.686213566</v>
      </c>
      <c r="D384" s="78">
        <f ca="1">'CIR simulation'!AA382</f>
        <v>3808.1676206495613</v>
      </c>
      <c r="F384" s="78">
        <f t="shared" ca="1" si="15"/>
        <v>173558.79675758444</v>
      </c>
      <c r="G384" s="78">
        <f t="shared" ca="1" si="16"/>
        <v>-173432.03213624656</v>
      </c>
      <c r="H384" s="78">
        <f t="shared" ca="1" si="17"/>
        <v>126.76462133645282</v>
      </c>
    </row>
    <row r="385" spans="1:8" ht="11.25" customHeight="1" x14ac:dyDescent="0.2">
      <c r="A385" s="222">
        <v>373</v>
      </c>
      <c r="B385" s="78">
        <f ca="1">'CIR simulation'!Y383</f>
        <v>11920627.051235512</v>
      </c>
      <c r="C385" s="78">
        <f ca="1">'CIR simulation'!Z383</f>
        <v>11924509.532297423</v>
      </c>
      <c r="D385" s="78">
        <f ca="1">'CIR simulation'!AA383</f>
        <v>3882.4810619112104</v>
      </c>
      <c r="F385" s="78">
        <f t="shared" ca="1" si="15"/>
        <v>71308.329400179908</v>
      </c>
      <c r="G385" s="78">
        <f t="shared" ca="1" si="16"/>
        <v>-71255.878220103681</v>
      </c>
      <c r="H385" s="78">
        <f t="shared" ca="1" si="17"/>
        <v>52.451180074803688</v>
      </c>
    </row>
    <row r="386" spans="1:8" ht="11.25" customHeight="1" x14ac:dyDescent="0.2">
      <c r="A386" s="222">
        <v>374</v>
      </c>
      <c r="B386" s="78">
        <f ca="1">'CIR simulation'!Y384</f>
        <v>12166961.814200154</v>
      </c>
      <c r="C386" s="78">
        <f ca="1">'CIR simulation'!Z384</f>
        <v>12170665.988417469</v>
      </c>
      <c r="D386" s="78">
        <f ca="1">'CIR simulation'!AA384</f>
        <v>3704.1742173153907</v>
      </c>
      <c r="F386" s="78">
        <f t="shared" ca="1" si="15"/>
        <v>317643.09236482158</v>
      </c>
      <c r="G386" s="78">
        <f t="shared" ca="1" si="16"/>
        <v>-317412.33434014954</v>
      </c>
      <c r="H386" s="78">
        <f t="shared" ca="1" si="17"/>
        <v>230.7580246706234</v>
      </c>
    </row>
    <row r="387" spans="1:8" ht="11.25" customHeight="1" x14ac:dyDescent="0.2">
      <c r="A387" s="222">
        <v>375</v>
      </c>
      <c r="B387" s="78">
        <f ca="1">'CIR simulation'!Y385</f>
        <v>11722065.951472655</v>
      </c>
      <c r="C387" s="78">
        <f ca="1">'CIR simulation'!Z385</f>
        <v>11726093.769752119</v>
      </c>
      <c r="D387" s="78">
        <f ca="1">'CIR simulation'!AA385</f>
        <v>4027.8182794637978</v>
      </c>
      <c r="F387" s="78">
        <f t="shared" ca="1" si="15"/>
        <v>-127252.77036267705</v>
      </c>
      <c r="G387" s="78">
        <f t="shared" ca="1" si="16"/>
        <v>127159.88432520069</v>
      </c>
      <c r="H387" s="78">
        <f t="shared" ca="1" si="17"/>
        <v>-92.886037477783702</v>
      </c>
    </row>
    <row r="388" spans="1:8" ht="11.25" customHeight="1" x14ac:dyDescent="0.2">
      <c r="A388" s="222">
        <v>376</v>
      </c>
      <c r="B388" s="78">
        <f ca="1">'CIR simulation'!Y386</f>
        <v>12088629.502613859</v>
      </c>
      <c r="C388" s="78">
        <f ca="1">'CIR simulation'!Z386</f>
        <v>12092390.102423932</v>
      </c>
      <c r="D388" s="78">
        <f ca="1">'CIR simulation'!AA386</f>
        <v>3760.5998100731522</v>
      </c>
      <c r="F388" s="78">
        <f t="shared" ca="1" si="15"/>
        <v>239310.78077852726</v>
      </c>
      <c r="G388" s="78">
        <f t="shared" ca="1" si="16"/>
        <v>-239136.44834661298</v>
      </c>
      <c r="H388" s="78">
        <f t="shared" ca="1" si="17"/>
        <v>174.33243191286192</v>
      </c>
    </row>
    <row r="389" spans="1:8" ht="11.25" customHeight="1" x14ac:dyDescent="0.2">
      <c r="A389" s="222">
        <v>377</v>
      </c>
      <c r="B389" s="78">
        <f ca="1">'CIR simulation'!Y387</f>
        <v>11843731.643593894</v>
      </c>
      <c r="C389" s="78">
        <f ca="1">'CIR simulation'!Z387</f>
        <v>11847670.259938359</v>
      </c>
      <c r="D389" s="78">
        <f ca="1">'CIR simulation'!AA387</f>
        <v>3938.6163444649428</v>
      </c>
      <c r="F389" s="78">
        <f t="shared" ca="1" si="15"/>
        <v>-5587.0782414376736</v>
      </c>
      <c r="G389" s="78">
        <f t="shared" ca="1" si="16"/>
        <v>5583.3941389601678</v>
      </c>
      <c r="H389" s="78">
        <f t="shared" ca="1" si="17"/>
        <v>-3.6841024789287076</v>
      </c>
    </row>
    <row r="390" spans="1:8" ht="11.25" customHeight="1" x14ac:dyDescent="0.2">
      <c r="A390" s="222">
        <v>378</v>
      </c>
      <c r="B390" s="78">
        <f ca="1">'CIR simulation'!Y388</f>
        <v>11792912.938587319</v>
      </c>
      <c r="C390" s="78">
        <f ca="1">'CIR simulation'!Z388</f>
        <v>11796888.760155641</v>
      </c>
      <c r="D390" s="78">
        <f ca="1">'CIR simulation'!AA388</f>
        <v>3975.8215683214366</v>
      </c>
      <c r="F390" s="78">
        <f t="shared" ca="1" si="15"/>
        <v>-56405.783248012885</v>
      </c>
      <c r="G390" s="78">
        <f t="shared" ca="1" si="16"/>
        <v>56364.893921678886</v>
      </c>
      <c r="H390" s="78">
        <f t="shared" ca="1" si="17"/>
        <v>-40.889326335422538</v>
      </c>
    </row>
    <row r="391" spans="1:8" ht="11.25" customHeight="1" x14ac:dyDescent="0.2">
      <c r="A391" s="222">
        <v>379</v>
      </c>
      <c r="B391" s="78">
        <f ca="1">'CIR simulation'!Y389</f>
        <v>11625559.608612655</v>
      </c>
      <c r="C391" s="78">
        <f ca="1">'CIR simulation'!Z389</f>
        <v>11629658.468939207</v>
      </c>
      <c r="D391" s="78">
        <f ca="1">'CIR simulation'!AA389</f>
        <v>4098.8603265527636</v>
      </c>
      <c r="F391" s="78">
        <f t="shared" ca="1" si="15"/>
        <v>-223759.11322267726</v>
      </c>
      <c r="G391" s="78">
        <f t="shared" ca="1" si="16"/>
        <v>223595.18513811193</v>
      </c>
      <c r="H391" s="78">
        <f t="shared" ca="1" si="17"/>
        <v>-163.92808456674948</v>
      </c>
    </row>
    <row r="392" spans="1:8" ht="11.25" customHeight="1" x14ac:dyDescent="0.2">
      <c r="A392" s="222">
        <v>380</v>
      </c>
      <c r="B392" s="78">
        <f ca="1">'CIR simulation'!Y390</f>
        <v>12007621.410503946</v>
      </c>
      <c r="C392" s="78">
        <f ca="1">'CIR simulation'!Z390</f>
        <v>12011440.640343051</v>
      </c>
      <c r="D392" s="78">
        <f ca="1">'CIR simulation'!AA390</f>
        <v>3819.229839105159</v>
      </c>
      <c r="F392" s="78">
        <f t="shared" ca="1" si="15"/>
        <v>158302.68866861425</v>
      </c>
      <c r="G392" s="78">
        <f t="shared" ca="1" si="16"/>
        <v>-158186.98626573198</v>
      </c>
      <c r="H392" s="78">
        <f t="shared" ca="1" si="17"/>
        <v>115.70240288085506</v>
      </c>
    </row>
    <row r="393" spans="1:8" ht="11.25" customHeight="1" x14ac:dyDescent="0.2">
      <c r="A393" s="222">
        <v>381</v>
      </c>
      <c r="B393" s="78">
        <f ca="1">'CIR simulation'!Y391</f>
        <v>11858480.787801668</v>
      </c>
      <c r="C393" s="78">
        <f ca="1">'CIR simulation'!Z391</f>
        <v>11862408.621468378</v>
      </c>
      <c r="D393" s="78">
        <f ca="1">'CIR simulation'!AA391</f>
        <v>3927.833666710183</v>
      </c>
      <c r="F393" s="78">
        <f t="shared" ca="1" si="15"/>
        <v>9162.0659663360566</v>
      </c>
      <c r="G393" s="78">
        <f t="shared" ca="1" si="16"/>
        <v>-9154.9673910588026</v>
      </c>
      <c r="H393" s="78">
        <f t="shared" ca="1" si="17"/>
        <v>7.0985752758310809</v>
      </c>
    </row>
    <row r="394" spans="1:8" ht="11.25" customHeight="1" x14ac:dyDescent="0.2">
      <c r="A394" s="222">
        <v>382</v>
      </c>
      <c r="B394" s="78">
        <f ca="1">'CIR simulation'!Y392</f>
        <v>11656540.33468671</v>
      </c>
      <c r="C394" s="78">
        <f ca="1">'CIR simulation'!Z392</f>
        <v>11660616.364309972</v>
      </c>
      <c r="D394" s="78">
        <f ca="1">'CIR simulation'!AA392</f>
        <v>4076.0296232625842</v>
      </c>
      <c r="F394" s="78">
        <f t="shared" ca="1" si="15"/>
        <v>-192778.38714862242</v>
      </c>
      <c r="G394" s="78">
        <f t="shared" ca="1" si="16"/>
        <v>192637.28976734728</v>
      </c>
      <c r="H394" s="78">
        <f t="shared" ca="1" si="17"/>
        <v>-141.0973812765701</v>
      </c>
    </row>
    <row r="395" spans="1:8" ht="11.25" customHeight="1" x14ac:dyDescent="0.2">
      <c r="A395" s="222">
        <v>383</v>
      </c>
      <c r="B395" s="78">
        <f ca="1">'CIR simulation'!Y393</f>
        <v>11700505.32399918</v>
      </c>
      <c r="C395" s="78">
        <f ca="1">'CIR simulation'!Z393</f>
        <v>11704548.99374323</v>
      </c>
      <c r="D395" s="78">
        <f ca="1">'CIR simulation'!AA393</f>
        <v>4043.6697440501302</v>
      </c>
      <c r="F395" s="78">
        <f t="shared" ca="1" si="15"/>
        <v>-148813.39783615246</v>
      </c>
      <c r="G395" s="78">
        <f t="shared" ca="1" si="16"/>
        <v>148704.66033408977</v>
      </c>
      <c r="H395" s="78">
        <f t="shared" ca="1" si="17"/>
        <v>-108.73750206411614</v>
      </c>
    </row>
    <row r="396" spans="1:8" ht="11.25" customHeight="1" x14ac:dyDescent="0.2">
      <c r="A396" s="222">
        <v>384</v>
      </c>
      <c r="B396" s="78">
        <f ca="1">'CIR simulation'!Y394</f>
        <v>11924483.441812675</v>
      </c>
      <c r="C396" s="78">
        <f ca="1">'CIR simulation'!Z394</f>
        <v>11928363.113041574</v>
      </c>
      <c r="D396" s="78">
        <f ca="1">'CIR simulation'!AA394</f>
        <v>3879.6712288986892</v>
      </c>
      <c r="F396" s="78">
        <f t="shared" ca="1" si="15"/>
        <v>75164.719977343455</v>
      </c>
      <c r="G396" s="78">
        <f t="shared" ca="1" si="16"/>
        <v>-75109.458964254707</v>
      </c>
      <c r="H396" s="78">
        <f t="shared" ca="1" si="17"/>
        <v>55.261013087324955</v>
      </c>
    </row>
    <row r="397" spans="1:8" ht="11.25" customHeight="1" x14ac:dyDescent="0.2">
      <c r="A397" s="222">
        <v>385</v>
      </c>
      <c r="B397" s="78">
        <f ca="1">'CIR simulation'!Y395</f>
        <v>11664270.433571961</v>
      </c>
      <c r="C397" s="78">
        <f ca="1">'CIR simulation'!Z395</f>
        <v>11668340.770120401</v>
      </c>
      <c r="D397" s="78">
        <f ca="1">'CIR simulation'!AA395</f>
        <v>4070.3365484401584</v>
      </c>
      <c r="F397" s="78">
        <f t="shared" ref="F397:F460" ca="1" si="18">(B397-B$7)*F$1</f>
        <v>-185048.28826337121</v>
      </c>
      <c r="G397" s="78">
        <f t="shared" ref="G397:G460" ca="1" si="19">(C397-C$7)*G$1</f>
        <v>184912.88395691849</v>
      </c>
      <c r="H397" s="78">
        <f t="shared" ref="H397:H460" ca="1" si="20">(D397-D$7)*H$1</f>
        <v>-135.40430645414426</v>
      </c>
    </row>
    <row r="398" spans="1:8" ht="11.25" customHeight="1" x14ac:dyDescent="0.2">
      <c r="A398" s="222">
        <v>386</v>
      </c>
      <c r="B398" s="78">
        <f ca="1">'CIR simulation'!Y396</f>
        <v>11784818.387486327</v>
      </c>
      <c r="C398" s="78">
        <f ca="1">'CIR simulation'!Z396</f>
        <v>11788800.142547078</v>
      </c>
      <c r="D398" s="78">
        <f ca="1">'CIR simulation'!AA396</f>
        <v>3981.7550607509911</v>
      </c>
      <c r="F398" s="78">
        <f t="shared" ca="1" si="18"/>
        <v>-64500.334349004552</v>
      </c>
      <c r="G398" s="78">
        <f t="shared" ca="1" si="19"/>
        <v>64453.511530240998</v>
      </c>
      <c r="H398" s="78">
        <f t="shared" ca="1" si="20"/>
        <v>-46.822818764977001</v>
      </c>
    </row>
    <row r="399" spans="1:8" ht="11.25" customHeight="1" x14ac:dyDescent="0.2">
      <c r="A399" s="222">
        <v>387</v>
      </c>
      <c r="B399" s="78">
        <f ca="1">'CIR simulation'!Y397</f>
        <v>11733852.607617116</v>
      </c>
      <c r="C399" s="78">
        <f ca="1">'CIR simulation'!Z397</f>
        <v>11737871.765536314</v>
      </c>
      <c r="D399" s="78">
        <f ca="1">'CIR simulation'!AA397</f>
        <v>4019.1579191982746</v>
      </c>
      <c r="F399" s="78">
        <f t="shared" ca="1" si="18"/>
        <v>-115466.11421821639</v>
      </c>
      <c r="G399" s="78">
        <f t="shared" ca="1" si="19"/>
        <v>115381.88854100555</v>
      </c>
      <c r="H399" s="78">
        <f t="shared" ca="1" si="20"/>
        <v>-84.225677212260507</v>
      </c>
    </row>
    <row r="400" spans="1:8" ht="11.25" customHeight="1" x14ac:dyDescent="0.2">
      <c r="A400" s="222">
        <v>388</v>
      </c>
      <c r="B400" s="78">
        <f ca="1">'CIR simulation'!Y398</f>
        <v>11563257.153199175</v>
      </c>
      <c r="C400" s="78">
        <f ca="1">'CIR simulation'!Z398</f>
        <v>11567401.98913765</v>
      </c>
      <c r="D400" s="78">
        <f ca="1">'CIR simulation'!AA398</f>
        <v>4144.8359384741634</v>
      </c>
      <c r="F400" s="78">
        <f t="shared" ca="1" si="18"/>
        <v>-286061.56863615662</v>
      </c>
      <c r="G400" s="78">
        <f t="shared" ca="1" si="19"/>
        <v>285851.66493966989</v>
      </c>
      <c r="H400" s="78">
        <f t="shared" ca="1" si="20"/>
        <v>-209.90369648814931</v>
      </c>
    </row>
    <row r="401" spans="1:8" ht="11.25" customHeight="1" x14ac:dyDescent="0.2">
      <c r="A401" s="222">
        <v>389</v>
      </c>
      <c r="B401" s="78">
        <f ca="1">'CIR simulation'!Y399</f>
        <v>11876989.297481379</v>
      </c>
      <c r="C401" s="78">
        <f ca="1">'CIR simulation'!Z399</f>
        <v>11880903.610307951</v>
      </c>
      <c r="D401" s="78">
        <f ca="1">'CIR simulation'!AA399</f>
        <v>3914.3128265719861</v>
      </c>
      <c r="F401" s="78">
        <f t="shared" ca="1" si="18"/>
        <v>27670.575646046549</v>
      </c>
      <c r="G401" s="78">
        <f t="shared" ca="1" si="19"/>
        <v>-27649.956230631098</v>
      </c>
      <c r="H401" s="78">
        <f t="shared" ca="1" si="20"/>
        <v>20.619415414028026</v>
      </c>
    </row>
    <row r="402" spans="1:8" ht="11.25" customHeight="1" x14ac:dyDescent="0.2">
      <c r="A402" s="222">
        <v>390</v>
      </c>
      <c r="B402" s="78">
        <f ca="1">'CIR simulation'!Y400</f>
        <v>11905239.548939148</v>
      </c>
      <c r="C402" s="78">
        <f ca="1">'CIR simulation'!Z400</f>
        <v>11909133.246884067</v>
      </c>
      <c r="D402" s="78">
        <f ca="1">'CIR simulation'!AA400</f>
        <v>3893.6979449186474</v>
      </c>
      <c r="F402" s="78">
        <f t="shared" ca="1" si="18"/>
        <v>55920.827103815973</v>
      </c>
      <c r="G402" s="78">
        <f t="shared" ca="1" si="19"/>
        <v>-55879.592806747183</v>
      </c>
      <c r="H402" s="78">
        <f t="shared" ca="1" si="20"/>
        <v>41.234297067366697</v>
      </c>
    </row>
    <row r="403" spans="1:8" ht="11.25" customHeight="1" x14ac:dyDescent="0.2">
      <c r="A403" s="222">
        <v>391</v>
      </c>
      <c r="B403" s="78">
        <f ca="1">'CIR simulation'!Y401</f>
        <v>12025776.152807951</v>
      </c>
      <c r="C403" s="78">
        <f ca="1">'CIR simulation'!Z401</f>
        <v>12029582.21968016</v>
      </c>
      <c r="D403" s="78">
        <f ca="1">'CIR simulation'!AA401</f>
        <v>3806.0668722093105</v>
      </c>
      <c r="F403" s="78">
        <f t="shared" ca="1" si="18"/>
        <v>176457.43097261898</v>
      </c>
      <c r="G403" s="78">
        <f t="shared" ca="1" si="19"/>
        <v>-176328.56560284086</v>
      </c>
      <c r="H403" s="78">
        <f t="shared" ca="1" si="20"/>
        <v>128.86536977670357</v>
      </c>
    </row>
    <row r="404" spans="1:8" ht="11.25" customHeight="1" x14ac:dyDescent="0.2">
      <c r="A404" s="222">
        <v>392</v>
      </c>
      <c r="B404" s="78">
        <f ca="1">'CIR simulation'!Y402</f>
        <v>11955228.323011905</v>
      </c>
      <c r="C404" s="78">
        <f ca="1">'CIR simulation'!Z402</f>
        <v>11959085.612350833</v>
      </c>
      <c r="D404" s="78">
        <f ca="1">'CIR simulation'!AA402</f>
        <v>3857.289338927716</v>
      </c>
      <c r="F404" s="78">
        <f t="shared" ca="1" si="18"/>
        <v>105909.60117657296</v>
      </c>
      <c r="G404" s="78">
        <f t="shared" ca="1" si="19"/>
        <v>-105831.95827351324</v>
      </c>
      <c r="H404" s="78">
        <f t="shared" ca="1" si="20"/>
        <v>77.642903058298089</v>
      </c>
    </row>
    <row r="405" spans="1:8" ht="11.25" customHeight="1" x14ac:dyDescent="0.2">
      <c r="A405" s="222">
        <v>393</v>
      </c>
      <c r="B405" s="78">
        <f ca="1">'CIR simulation'!Y403</f>
        <v>11547433.209889298</v>
      </c>
      <c r="C405" s="78">
        <f ca="1">'CIR simulation'!Z403</f>
        <v>11551589.735250307</v>
      </c>
      <c r="D405" s="78">
        <f ca="1">'CIR simulation'!AA403</f>
        <v>4156.5253610089421</v>
      </c>
      <c r="F405" s="78">
        <f t="shared" ca="1" si="18"/>
        <v>-301885.51194603369</v>
      </c>
      <c r="G405" s="78">
        <f t="shared" ca="1" si="19"/>
        <v>301663.91882701218</v>
      </c>
      <c r="H405" s="78">
        <f t="shared" ca="1" si="20"/>
        <v>-221.59311902292802</v>
      </c>
    </row>
    <row r="406" spans="1:8" ht="11.25" customHeight="1" x14ac:dyDescent="0.2">
      <c r="A406" s="222">
        <v>394</v>
      </c>
      <c r="B406" s="78">
        <f ca="1">'CIR simulation'!Y404</f>
        <v>11655176.511508839</v>
      </c>
      <c r="C406" s="78">
        <f ca="1">'CIR simulation'!Z404</f>
        <v>11659253.545710098</v>
      </c>
      <c r="D406" s="78">
        <f ca="1">'CIR simulation'!AA404</f>
        <v>4077.0342012587935</v>
      </c>
      <c r="F406" s="78">
        <f t="shared" ca="1" si="18"/>
        <v>-194142.21032649279</v>
      </c>
      <c r="G406" s="78">
        <f t="shared" ca="1" si="19"/>
        <v>194000.10836722143</v>
      </c>
      <c r="H406" s="78">
        <f t="shared" ca="1" si="20"/>
        <v>-142.10195927277937</v>
      </c>
    </row>
    <row r="407" spans="1:8" ht="11.25" customHeight="1" x14ac:dyDescent="0.2">
      <c r="A407" s="222">
        <v>395</v>
      </c>
      <c r="B407" s="78">
        <f ca="1">'CIR simulation'!Y405</f>
        <v>11833562.97171207</v>
      </c>
      <c r="C407" s="78">
        <f ca="1">'CIR simulation'!Z405</f>
        <v>11837509.026199123</v>
      </c>
      <c r="D407" s="78">
        <f ca="1">'CIR simulation'!AA405</f>
        <v>3946.0544870533049</v>
      </c>
      <c r="F407" s="78">
        <f t="shared" ca="1" si="18"/>
        <v>-15755.750123262405</v>
      </c>
      <c r="G407" s="78">
        <f t="shared" ca="1" si="19"/>
        <v>15744.627878196537</v>
      </c>
      <c r="H407" s="78">
        <f t="shared" ca="1" si="20"/>
        <v>-11.122245067290805</v>
      </c>
    </row>
    <row r="408" spans="1:8" ht="11.25" customHeight="1" x14ac:dyDescent="0.2">
      <c r="A408" s="222">
        <v>396</v>
      </c>
      <c r="B408" s="78">
        <f ca="1">'CIR simulation'!Y406</f>
        <v>11971120.676240047</v>
      </c>
      <c r="C408" s="78">
        <f ca="1">'CIR simulation'!Z406</f>
        <v>11974966.409905382</v>
      </c>
      <c r="D408" s="78">
        <f ca="1">'CIR simulation'!AA406</f>
        <v>3845.7336653340608</v>
      </c>
      <c r="F408" s="78">
        <f t="shared" ca="1" si="18"/>
        <v>121801.95440471545</v>
      </c>
      <c r="G408" s="78">
        <f t="shared" ca="1" si="19"/>
        <v>-121712.75582806207</v>
      </c>
      <c r="H408" s="78">
        <f t="shared" ca="1" si="20"/>
        <v>89.198576651953317</v>
      </c>
    </row>
    <row r="409" spans="1:8" ht="11.25" customHeight="1" x14ac:dyDescent="0.2">
      <c r="A409" s="222">
        <v>397</v>
      </c>
      <c r="B409" s="78">
        <f ca="1">'CIR simulation'!Y407</f>
        <v>12010313.479253575</v>
      </c>
      <c r="C409" s="78">
        <f ca="1">'CIR simulation'!Z407</f>
        <v>12014130.75639732</v>
      </c>
      <c r="D409" s="78">
        <f ca="1">'CIR simulation'!AA407</f>
        <v>3817.2771437447518</v>
      </c>
      <c r="F409" s="78">
        <f t="shared" ca="1" si="18"/>
        <v>160994.75741824321</v>
      </c>
      <c r="G409" s="78">
        <f t="shared" ca="1" si="19"/>
        <v>-160877.10232000053</v>
      </c>
      <c r="H409" s="78">
        <f t="shared" ca="1" si="20"/>
        <v>117.65509824126229</v>
      </c>
    </row>
    <row r="410" spans="1:8" ht="11.25" customHeight="1" x14ac:dyDescent="0.2">
      <c r="A410" s="222">
        <v>398</v>
      </c>
      <c r="B410" s="78">
        <f ca="1">'CIR simulation'!Y408</f>
        <v>11689639.409646777</v>
      </c>
      <c r="C410" s="78">
        <f ca="1">'CIR simulation'!Z408</f>
        <v>11693691.072630433</v>
      </c>
      <c r="D410" s="78">
        <f ca="1">'CIR simulation'!AA408</f>
        <v>4051.6629836559296</v>
      </c>
      <c r="F410" s="78">
        <f t="shared" ca="1" si="18"/>
        <v>-159679.31218855456</v>
      </c>
      <c r="G410" s="78">
        <f t="shared" ca="1" si="19"/>
        <v>159562.58144688606</v>
      </c>
      <c r="H410" s="78">
        <f t="shared" ca="1" si="20"/>
        <v>-116.73074166991546</v>
      </c>
    </row>
    <row r="411" spans="1:8" ht="11.25" customHeight="1" x14ac:dyDescent="0.2">
      <c r="A411" s="222">
        <v>399</v>
      </c>
      <c r="B411" s="78">
        <f ca="1">'CIR simulation'!Y409</f>
        <v>11990530.112541558</v>
      </c>
      <c r="C411" s="78">
        <f ca="1">'CIR simulation'!Z409</f>
        <v>11994361.746232888</v>
      </c>
      <c r="D411" s="78">
        <f ca="1">'CIR simulation'!AA409</f>
        <v>3831.633691329509</v>
      </c>
      <c r="F411" s="78">
        <f t="shared" ca="1" si="18"/>
        <v>141211.39070622623</v>
      </c>
      <c r="G411" s="78">
        <f t="shared" ca="1" si="19"/>
        <v>-141108.0921555683</v>
      </c>
      <c r="H411" s="78">
        <f t="shared" ca="1" si="20"/>
        <v>103.29855065650509</v>
      </c>
    </row>
    <row r="412" spans="1:8" ht="11.25" customHeight="1" x14ac:dyDescent="0.2">
      <c r="A412" s="222">
        <v>400</v>
      </c>
      <c r="B412" s="78">
        <f ca="1">'CIR simulation'!Y410</f>
        <v>11966896.447133083</v>
      </c>
      <c r="C412" s="78">
        <f ca="1">'CIR simulation'!Z410</f>
        <v>11970745.251396537</v>
      </c>
      <c r="D412" s="78">
        <f ca="1">'CIR simulation'!AA410</f>
        <v>3848.8042634539306</v>
      </c>
      <c r="F412" s="78">
        <f t="shared" ca="1" si="18"/>
        <v>117577.72529775091</v>
      </c>
      <c r="G412" s="78">
        <f t="shared" ca="1" si="19"/>
        <v>-117491.5973192174</v>
      </c>
      <c r="H412" s="78">
        <f t="shared" ca="1" si="20"/>
        <v>86.127978532083489</v>
      </c>
    </row>
    <row r="413" spans="1:8" ht="11.25" customHeight="1" x14ac:dyDescent="0.2">
      <c r="A413" s="222">
        <v>401</v>
      </c>
      <c r="B413" s="78">
        <f ca="1">'CIR simulation'!Y411</f>
        <v>11695800.397236731</v>
      </c>
      <c r="C413" s="78">
        <f ca="1">'CIR simulation'!Z411</f>
        <v>11699847.527672919</v>
      </c>
      <c r="D413" s="78">
        <f ca="1">'CIR simulation'!AA411</f>
        <v>4047.13043618761</v>
      </c>
      <c r="F413" s="78">
        <f t="shared" ca="1" si="18"/>
        <v>-153518.32459860109</v>
      </c>
      <c r="G413" s="78">
        <f t="shared" ca="1" si="19"/>
        <v>153406.12640440091</v>
      </c>
      <c r="H413" s="78">
        <f t="shared" ca="1" si="20"/>
        <v>-112.19819420159592</v>
      </c>
    </row>
    <row r="414" spans="1:8" ht="11.25" customHeight="1" x14ac:dyDescent="0.2">
      <c r="A414" s="222">
        <v>402</v>
      </c>
      <c r="B414" s="78">
        <f ca="1">'CIR simulation'!Y412</f>
        <v>12009688.048403947</v>
      </c>
      <c r="C414" s="78">
        <f ca="1">'CIR simulation'!Z412</f>
        <v>12013505.779179091</v>
      </c>
      <c r="D414" s="78">
        <f ca="1">'CIR simulation'!AA412</f>
        <v>3817.7307751439512</v>
      </c>
      <c r="F414" s="78">
        <f t="shared" ca="1" si="18"/>
        <v>160369.32656861469</v>
      </c>
      <c r="G414" s="78">
        <f t="shared" ca="1" si="19"/>
        <v>-160252.12510177121</v>
      </c>
      <c r="H414" s="78">
        <f t="shared" ca="1" si="20"/>
        <v>117.20146684206293</v>
      </c>
    </row>
    <row r="415" spans="1:8" ht="11.25" customHeight="1" x14ac:dyDescent="0.2">
      <c r="A415" s="222">
        <v>403</v>
      </c>
      <c r="B415" s="78">
        <f ca="1">'CIR simulation'!Y413</f>
        <v>11830508.561333591</v>
      </c>
      <c r="C415" s="78">
        <f ca="1">'CIR simulation'!Z413</f>
        <v>11834456.850697264</v>
      </c>
      <c r="D415" s="78">
        <f ca="1">'CIR simulation'!AA413</f>
        <v>3948.2893636729568</v>
      </c>
      <c r="F415" s="78">
        <f t="shared" ca="1" si="18"/>
        <v>-18810.160501740873</v>
      </c>
      <c r="G415" s="78">
        <f t="shared" ca="1" si="19"/>
        <v>18796.803380055353</v>
      </c>
      <c r="H415" s="78">
        <f t="shared" ca="1" si="20"/>
        <v>-13.357121686942719</v>
      </c>
    </row>
    <row r="416" spans="1:8" ht="11.25" customHeight="1" x14ac:dyDescent="0.2">
      <c r="A416" s="222">
        <v>404</v>
      </c>
      <c r="B416" s="78">
        <f ca="1">'CIR simulation'!Y414</f>
        <v>11878008.749941781</v>
      </c>
      <c r="C416" s="78">
        <f ca="1">'CIR simulation'!Z414</f>
        <v>11881922.318372784</v>
      </c>
      <c r="D416" s="78">
        <f ca="1">'CIR simulation'!AA414</f>
        <v>3913.5684310030192</v>
      </c>
      <c r="F416" s="78">
        <f t="shared" ca="1" si="18"/>
        <v>28690.028106449172</v>
      </c>
      <c r="G416" s="78">
        <f t="shared" ca="1" si="19"/>
        <v>-28668.664295464754</v>
      </c>
      <c r="H416" s="78">
        <f t="shared" ca="1" si="20"/>
        <v>21.363810982994892</v>
      </c>
    </row>
    <row r="417" spans="1:8" ht="11.25" customHeight="1" x14ac:dyDescent="0.2">
      <c r="A417" s="222">
        <v>405</v>
      </c>
      <c r="B417" s="78">
        <f ca="1">'CIR simulation'!Y415</f>
        <v>12025516.450103849</v>
      </c>
      <c r="C417" s="78">
        <f ca="1">'CIR simulation'!Z415</f>
        <v>12029322.705178495</v>
      </c>
      <c r="D417" s="78">
        <f ca="1">'CIR simulation'!AA415</f>
        <v>3806.2550746463239</v>
      </c>
      <c r="F417" s="78">
        <f t="shared" ca="1" si="18"/>
        <v>176197.72826851718</v>
      </c>
      <c r="G417" s="78">
        <f t="shared" ca="1" si="19"/>
        <v>-176069.05110117607</v>
      </c>
      <c r="H417" s="78">
        <f t="shared" ca="1" si="20"/>
        <v>128.67716733969019</v>
      </c>
    </row>
    <row r="418" spans="1:8" ht="11.25" customHeight="1" x14ac:dyDescent="0.2">
      <c r="A418" s="222">
        <v>406</v>
      </c>
      <c r="B418" s="78">
        <f ca="1">'CIR simulation'!Y416</f>
        <v>11917542.690096263</v>
      </c>
      <c r="C418" s="78">
        <f ca="1">'CIR simulation'!Z416</f>
        <v>11921427.418860953</v>
      </c>
      <c r="D418" s="78">
        <f ca="1">'CIR simulation'!AA416</f>
        <v>3884.7287646904588</v>
      </c>
      <c r="F418" s="78">
        <f t="shared" ca="1" si="18"/>
        <v>68223.968260930851</v>
      </c>
      <c r="G418" s="78">
        <f t="shared" ca="1" si="19"/>
        <v>-68173.764783633873</v>
      </c>
      <c r="H418" s="78">
        <f t="shared" ca="1" si="20"/>
        <v>50.203477295555331</v>
      </c>
    </row>
    <row r="419" spans="1:8" ht="11.25" customHeight="1" x14ac:dyDescent="0.2">
      <c r="A419" s="222">
        <v>407</v>
      </c>
      <c r="B419" s="78">
        <f ca="1">'CIR simulation'!Y417</f>
        <v>11699163.098539395</v>
      </c>
      <c r="C419" s="78">
        <f ca="1">'CIR simulation'!Z417</f>
        <v>11703207.755494619</v>
      </c>
      <c r="D419" s="78">
        <f ca="1">'CIR simulation'!AA417</f>
        <v>4044.6569552235305</v>
      </c>
      <c r="F419" s="78">
        <f t="shared" ca="1" si="18"/>
        <v>-150155.62329593673</v>
      </c>
      <c r="G419" s="78">
        <f t="shared" ca="1" si="19"/>
        <v>150045.89858270064</v>
      </c>
      <c r="H419" s="78">
        <f t="shared" ca="1" si="20"/>
        <v>-109.72471323751643</v>
      </c>
    </row>
    <row r="420" spans="1:8" ht="11.25" customHeight="1" x14ac:dyDescent="0.2">
      <c r="A420" s="222">
        <v>408</v>
      </c>
      <c r="B420" s="78">
        <f ca="1">'CIR simulation'!Y418</f>
        <v>11833762.40708556</v>
      </c>
      <c r="C420" s="78">
        <f ca="1">'CIR simulation'!Z418</f>
        <v>11837708.315658424</v>
      </c>
      <c r="D420" s="78">
        <f ca="1">'CIR simulation'!AA418</f>
        <v>3945.9085728637874</v>
      </c>
      <c r="F420" s="78">
        <f t="shared" ca="1" si="18"/>
        <v>-15556.314749771729</v>
      </c>
      <c r="G420" s="78">
        <f t="shared" ca="1" si="19"/>
        <v>15545.338418895379</v>
      </c>
      <c r="H420" s="78">
        <f t="shared" ca="1" si="20"/>
        <v>-10.976330877773307</v>
      </c>
    </row>
    <row r="421" spans="1:8" ht="11.25" customHeight="1" x14ac:dyDescent="0.2">
      <c r="A421" s="222">
        <v>409</v>
      </c>
      <c r="B421" s="78">
        <f ca="1">'CIR simulation'!Y419</f>
        <v>11726630.392013429</v>
      </c>
      <c r="C421" s="78">
        <f ca="1">'CIR simulation'!Z419</f>
        <v>11730654.856079601</v>
      </c>
      <c r="D421" s="78">
        <f ca="1">'CIR simulation'!AA419</f>
        <v>4024.4640661720186</v>
      </c>
      <c r="F421" s="78">
        <f t="shared" ca="1" si="18"/>
        <v>-122688.32982190326</v>
      </c>
      <c r="G421" s="78">
        <f t="shared" ca="1" si="19"/>
        <v>122598.79799771868</v>
      </c>
      <c r="H421" s="78">
        <f t="shared" ca="1" si="20"/>
        <v>-89.531824186004542</v>
      </c>
    </row>
    <row r="422" spans="1:8" ht="11.25" customHeight="1" x14ac:dyDescent="0.2">
      <c r="A422" s="222">
        <v>410</v>
      </c>
      <c r="B422" s="78">
        <f ca="1">'CIR simulation'!Y420</f>
        <v>11515856.382464917</v>
      </c>
      <c r="C422" s="78">
        <f ca="1">'CIR simulation'!Z420</f>
        <v>11520036.24765371</v>
      </c>
      <c r="D422" s="78">
        <f ca="1">'CIR simulation'!AA420</f>
        <v>4179.8651887923479</v>
      </c>
      <c r="F422" s="78">
        <f t="shared" ca="1" si="18"/>
        <v>-333462.33937041461</v>
      </c>
      <c r="G422" s="78">
        <f t="shared" ca="1" si="19"/>
        <v>333217.4064236097</v>
      </c>
      <c r="H422" s="78">
        <f t="shared" ca="1" si="20"/>
        <v>-244.9329468063338</v>
      </c>
    </row>
    <row r="423" spans="1:8" ht="11.25" customHeight="1" x14ac:dyDescent="0.2">
      <c r="A423" s="222">
        <v>411</v>
      </c>
      <c r="B423" s="78">
        <f ca="1">'CIR simulation'!Y421</f>
        <v>11722955.671922643</v>
      </c>
      <c r="C423" s="78">
        <f ca="1">'CIR simulation'!Z421</f>
        <v>11726982.836340401</v>
      </c>
      <c r="D423" s="78">
        <f ca="1">'CIR simulation'!AA421</f>
        <v>4027.164417758584</v>
      </c>
      <c r="F423" s="78">
        <f t="shared" ca="1" si="18"/>
        <v>-126363.04991268925</v>
      </c>
      <c r="G423" s="78">
        <f t="shared" ca="1" si="19"/>
        <v>126270.81773691811</v>
      </c>
      <c r="H423" s="78">
        <f t="shared" ca="1" si="20"/>
        <v>-92.232175772569917</v>
      </c>
    </row>
    <row r="424" spans="1:8" ht="11.25" customHeight="1" x14ac:dyDescent="0.2">
      <c r="A424" s="222">
        <v>412</v>
      </c>
      <c r="B424" s="78">
        <f ca="1">'CIR simulation'!Y422</f>
        <v>12017613.209401133</v>
      </c>
      <c r="C424" s="78">
        <f ca="1">'CIR simulation'!Z422</f>
        <v>12021425.193126887</v>
      </c>
      <c r="D424" s="78">
        <f ca="1">'CIR simulation'!AA422</f>
        <v>3811.9837257545441</v>
      </c>
      <c r="F424" s="78">
        <f t="shared" ca="1" si="18"/>
        <v>168294.48756580055</v>
      </c>
      <c r="G424" s="78">
        <f t="shared" ca="1" si="19"/>
        <v>-168171.53904956765</v>
      </c>
      <c r="H424" s="78">
        <f t="shared" ca="1" si="20"/>
        <v>122.94851623146997</v>
      </c>
    </row>
    <row r="425" spans="1:8" ht="11.25" customHeight="1" x14ac:dyDescent="0.2">
      <c r="A425" s="222">
        <v>413</v>
      </c>
      <c r="B425" s="78">
        <f ca="1">'CIR simulation'!Y423</f>
        <v>11913796.73116767</v>
      </c>
      <c r="C425" s="78">
        <f ca="1">'CIR simulation'!Z423</f>
        <v>11917684.190225793</v>
      </c>
      <c r="D425" s="78">
        <f ca="1">'CIR simulation'!AA423</f>
        <v>3887.4590581227094</v>
      </c>
      <c r="F425" s="78">
        <f t="shared" ca="1" si="18"/>
        <v>64478.009332338348</v>
      </c>
      <c r="G425" s="78">
        <f t="shared" ca="1" si="19"/>
        <v>-64430.53614847362</v>
      </c>
      <c r="H425" s="78">
        <f t="shared" ca="1" si="20"/>
        <v>47.473183863304712</v>
      </c>
    </row>
    <row r="426" spans="1:8" ht="11.25" customHeight="1" x14ac:dyDescent="0.2">
      <c r="A426" s="222">
        <v>414</v>
      </c>
      <c r="B426" s="78">
        <f ca="1">'CIR simulation'!Y424</f>
        <v>12204086.273361294</v>
      </c>
      <c r="C426" s="78">
        <f ca="1">'CIR simulation'!Z424</f>
        <v>12207763.803155577</v>
      </c>
      <c r="D426" s="78">
        <f ca="1">'CIR simulation'!AA424</f>
        <v>3677.5297942832112</v>
      </c>
      <c r="F426" s="78">
        <f t="shared" ca="1" si="18"/>
        <v>354767.55152596161</v>
      </c>
      <c r="G426" s="78">
        <f t="shared" ca="1" si="19"/>
        <v>-354510.14907825738</v>
      </c>
      <c r="H426" s="78">
        <f t="shared" ca="1" si="20"/>
        <v>257.40244770280287</v>
      </c>
    </row>
    <row r="427" spans="1:8" ht="11.25" customHeight="1" x14ac:dyDescent="0.2">
      <c r="A427" s="222">
        <v>415</v>
      </c>
      <c r="B427" s="78">
        <f ca="1">'CIR simulation'!Y425</f>
        <v>12082066.10479502</v>
      </c>
      <c r="C427" s="78">
        <f ca="1">'CIR simulation'!Z425</f>
        <v>12085831.444697637</v>
      </c>
      <c r="D427" s="78">
        <f ca="1">'CIR simulation'!AA425</f>
        <v>3765.3399026170373</v>
      </c>
      <c r="F427" s="78">
        <f t="shared" ca="1" si="18"/>
        <v>232747.38295968808</v>
      </c>
      <c r="G427" s="78">
        <f t="shared" ca="1" si="19"/>
        <v>-232577.79062031768</v>
      </c>
      <c r="H427" s="78">
        <f t="shared" ca="1" si="20"/>
        <v>169.59233936897681</v>
      </c>
    </row>
    <row r="428" spans="1:8" ht="11.25" customHeight="1" x14ac:dyDescent="0.2">
      <c r="A428" s="222">
        <v>416</v>
      </c>
      <c r="B428" s="78">
        <f ca="1">'CIR simulation'!Y426</f>
        <v>11857220.20130061</v>
      </c>
      <c r="C428" s="78">
        <f ca="1">'CIR simulation'!Z426</f>
        <v>11861148.956266772</v>
      </c>
      <c r="D428" s="78">
        <f ca="1">'CIR simulation'!AA426</f>
        <v>3928.7549661621451</v>
      </c>
      <c r="F428" s="78">
        <f t="shared" ca="1" si="18"/>
        <v>7901.4794652778655</v>
      </c>
      <c r="G428" s="78">
        <f t="shared" ca="1" si="19"/>
        <v>-7895.3021894525737</v>
      </c>
      <c r="H428" s="78">
        <f t="shared" ca="1" si="20"/>
        <v>6.1772758238689676</v>
      </c>
    </row>
    <row r="429" spans="1:8" ht="11.25" customHeight="1" x14ac:dyDescent="0.2">
      <c r="A429" s="222">
        <v>417</v>
      </c>
      <c r="B429" s="78">
        <f ca="1">'CIR simulation'!Y427</f>
        <v>11820600.867181804</v>
      </c>
      <c r="C429" s="78">
        <f ca="1">'CIR simulation'!Z427</f>
        <v>11824556.407927651</v>
      </c>
      <c r="D429" s="78">
        <f ca="1">'CIR simulation'!AA427</f>
        <v>3955.5407458469272</v>
      </c>
      <c r="F429" s="78">
        <f t="shared" ca="1" si="18"/>
        <v>-28717.85465352796</v>
      </c>
      <c r="G429" s="78">
        <f t="shared" ca="1" si="19"/>
        <v>28697.24614966847</v>
      </c>
      <c r="H429" s="78">
        <f t="shared" ca="1" si="20"/>
        <v>-20.608503860913061</v>
      </c>
    </row>
    <row r="430" spans="1:8" ht="11.25" customHeight="1" x14ac:dyDescent="0.2">
      <c r="A430" s="222">
        <v>418</v>
      </c>
      <c r="B430" s="78">
        <f ca="1">'CIR simulation'!Y428</f>
        <v>11518934.972937493</v>
      </c>
      <c r="C430" s="78">
        <f ca="1">'CIR simulation'!Z428</f>
        <v>11523112.561847162</v>
      </c>
      <c r="D430" s="78">
        <f ca="1">'CIR simulation'!AA428</f>
        <v>4177.5889096688479</v>
      </c>
      <c r="F430" s="78">
        <f t="shared" ca="1" si="18"/>
        <v>-330383.74889783934</v>
      </c>
      <c r="G430" s="78">
        <f t="shared" ca="1" si="19"/>
        <v>330141.09223015793</v>
      </c>
      <c r="H430" s="78">
        <f t="shared" ca="1" si="20"/>
        <v>-242.65666768283381</v>
      </c>
    </row>
    <row r="431" spans="1:8" ht="11.25" customHeight="1" x14ac:dyDescent="0.2">
      <c r="A431" s="222">
        <v>419</v>
      </c>
      <c r="B431" s="78">
        <f ca="1">'CIR simulation'!Y429</f>
        <v>11899010.879068784</v>
      </c>
      <c r="C431" s="78">
        <f ca="1">'CIR simulation'!Z429</f>
        <v>11902909.119845303</v>
      </c>
      <c r="D431" s="78">
        <f ca="1">'CIR simulation'!AA429</f>
        <v>3898.2407765183598</v>
      </c>
      <c r="F431" s="78">
        <f t="shared" ca="1" si="18"/>
        <v>49692.157233452424</v>
      </c>
      <c r="G431" s="78">
        <f t="shared" ca="1" si="19"/>
        <v>-49655.465767983347</v>
      </c>
      <c r="H431" s="78">
        <f t="shared" ca="1" si="20"/>
        <v>36.691465467654325</v>
      </c>
    </row>
    <row r="432" spans="1:8" ht="11.25" customHeight="1" x14ac:dyDescent="0.2">
      <c r="A432" s="222">
        <v>420</v>
      </c>
      <c r="B432" s="78">
        <f ca="1">'CIR simulation'!Y430</f>
        <v>12115981.703033419</v>
      </c>
      <c r="C432" s="78">
        <f ca="1">'CIR simulation'!Z430</f>
        <v>12119722.569114655</v>
      </c>
      <c r="D432" s="78">
        <f ca="1">'CIR simulation'!AA430</f>
        <v>3740.8660812359303</v>
      </c>
      <c r="F432" s="78">
        <f t="shared" ca="1" si="18"/>
        <v>266662.98119808733</v>
      </c>
      <c r="G432" s="78">
        <f t="shared" ca="1" si="19"/>
        <v>-266468.91503733583</v>
      </c>
      <c r="H432" s="78">
        <f t="shared" ca="1" si="20"/>
        <v>194.06616075008378</v>
      </c>
    </row>
    <row r="433" spans="1:8" ht="11.25" customHeight="1" x14ac:dyDescent="0.2">
      <c r="A433" s="222">
        <v>421</v>
      </c>
      <c r="B433" s="78">
        <f ca="1">'CIR simulation'!Y431</f>
        <v>12026156.194611438</v>
      </c>
      <c r="C433" s="78">
        <f ca="1">'CIR simulation'!Z431</f>
        <v>12029961.986078283</v>
      </c>
      <c r="D433" s="78">
        <f ca="1">'CIR simulation'!AA431</f>
        <v>3805.7914668451995</v>
      </c>
      <c r="F433" s="78">
        <f t="shared" ca="1" si="18"/>
        <v>176837.47277610563</v>
      </c>
      <c r="G433" s="78">
        <f t="shared" ca="1" si="19"/>
        <v>-176708.33200096339</v>
      </c>
      <c r="H433" s="78">
        <f t="shared" ca="1" si="20"/>
        <v>129.14077514081464</v>
      </c>
    </row>
    <row r="434" spans="1:8" ht="11.25" customHeight="1" x14ac:dyDescent="0.2">
      <c r="A434" s="222">
        <v>422</v>
      </c>
      <c r="B434" s="78">
        <f ca="1">'CIR simulation'!Y432</f>
        <v>11770339.871056333</v>
      </c>
      <c r="C434" s="78">
        <f ca="1">'CIR simulation'!Z432</f>
        <v>11774332.244047528</v>
      </c>
      <c r="D434" s="78">
        <f ca="1">'CIR simulation'!AA432</f>
        <v>3992.3729911949486</v>
      </c>
      <c r="F434" s="78">
        <f t="shared" ca="1" si="18"/>
        <v>-78978.850778998807</v>
      </c>
      <c r="G434" s="78">
        <f t="shared" ca="1" si="19"/>
        <v>78921.410029791296</v>
      </c>
      <c r="H434" s="78">
        <f t="shared" ca="1" si="20"/>
        <v>-57.440749208934449</v>
      </c>
    </row>
    <row r="435" spans="1:8" ht="11.25" customHeight="1" x14ac:dyDescent="0.2">
      <c r="A435" s="222">
        <v>423</v>
      </c>
      <c r="B435" s="78">
        <f ca="1">'CIR simulation'!Y433</f>
        <v>11536654.250216221</v>
      </c>
      <c r="C435" s="78">
        <f ca="1">'CIR simulation'!Z433</f>
        <v>11540818.740814529</v>
      </c>
      <c r="D435" s="78">
        <f ca="1">'CIR simulation'!AA433</f>
        <v>4164.4905983079225</v>
      </c>
      <c r="F435" s="78">
        <f t="shared" ca="1" si="18"/>
        <v>-312664.47161911055</v>
      </c>
      <c r="G435" s="78">
        <f t="shared" ca="1" si="19"/>
        <v>312434.91326279007</v>
      </c>
      <c r="H435" s="78">
        <f t="shared" ca="1" si="20"/>
        <v>-229.55835632190838</v>
      </c>
    </row>
    <row r="436" spans="1:8" ht="11.25" customHeight="1" x14ac:dyDescent="0.2">
      <c r="A436" s="222">
        <v>424</v>
      </c>
      <c r="B436" s="78">
        <f ca="1">'CIR simulation'!Y434</f>
        <v>11774588.969653767</v>
      </c>
      <c r="C436" s="78">
        <f ca="1">'CIR simulation'!Z434</f>
        <v>11778578.225897959</v>
      </c>
      <c r="D436" s="78">
        <f ca="1">'CIR simulation'!AA434</f>
        <v>3989.2562441918999</v>
      </c>
      <c r="F436" s="78">
        <f t="shared" ca="1" si="18"/>
        <v>-74729.752181565389</v>
      </c>
      <c r="G436" s="78">
        <f t="shared" ca="1" si="19"/>
        <v>74675.428179360926</v>
      </c>
      <c r="H436" s="78">
        <f t="shared" ca="1" si="20"/>
        <v>-54.32400220588579</v>
      </c>
    </row>
    <row r="437" spans="1:8" ht="11.25" customHeight="1" x14ac:dyDescent="0.2">
      <c r="A437" s="222">
        <v>425</v>
      </c>
      <c r="B437" s="78">
        <f ca="1">'CIR simulation'!Y435</f>
        <v>12073280.239547754</v>
      </c>
      <c r="C437" s="78">
        <f ca="1">'CIR simulation'!Z435</f>
        <v>12077051.927487671</v>
      </c>
      <c r="D437" s="78">
        <f ca="1">'CIR simulation'!AA435</f>
        <v>3771.6879399176687</v>
      </c>
      <c r="F437" s="78">
        <f t="shared" ca="1" si="18"/>
        <v>223961.51771242172</v>
      </c>
      <c r="G437" s="78">
        <f t="shared" ca="1" si="19"/>
        <v>-223798.27341035195</v>
      </c>
      <c r="H437" s="78">
        <f t="shared" ca="1" si="20"/>
        <v>163.24430206834541</v>
      </c>
    </row>
    <row r="438" spans="1:8" ht="11.25" customHeight="1" x14ac:dyDescent="0.2">
      <c r="A438" s="222">
        <v>426</v>
      </c>
      <c r="B438" s="78">
        <f ca="1">'CIR simulation'!Y436</f>
        <v>11860586.96129637</v>
      </c>
      <c r="C438" s="78">
        <f ca="1">'CIR simulation'!Z436</f>
        <v>11864513.255783882</v>
      </c>
      <c r="D438" s="78">
        <f ca="1">'CIR simulation'!AA436</f>
        <v>3926.2944875117391</v>
      </c>
      <c r="F438" s="78">
        <f t="shared" ca="1" si="18"/>
        <v>11268.239461038262</v>
      </c>
      <c r="G438" s="78">
        <f t="shared" ca="1" si="19"/>
        <v>-11259.601706562564</v>
      </c>
      <c r="H438" s="78">
        <f t="shared" ca="1" si="20"/>
        <v>8.6377544742749706</v>
      </c>
    </row>
    <row r="439" spans="1:8" ht="11.25" customHeight="1" x14ac:dyDescent="0.2">
      <c r="A439" s="222">
        <v>427</v>
      </c>
      <c r="B439" s="78">
        <f ca="1">'CIR simulation'!Y437</f>
        <v>12016040.429580636</v>
      </c>
      <c r="C439" s="78">
        <f ca="1">'CIR simulation'!Z437</f>
        <v>12019853.553632077</v>
      </c>
      <c r="D439" s="78">
        <f ca="1">'CIR simulation'!AA437</f>
        <v>3813.1240514405072</v>
      </c>
      <c r="F439" s="78">
        <f t="shared" ca="1" si="18"/>
        <v>166721.70774530433</v>
      </c>
      <c r="G439" s="78">
        <f t="shared" ca="1" si="19"/>
        <v>-166599.8995547574</v>
      </c>
      <c r="H439" s="78">
        <f t="shared" ca="1" si="20"/>
        <v>121.80819054550693</v>
      </c>
    </row>
    <row r="440" spans="1:8" ht="11.25" customHeight="1" x14ac:dyDescent="0.2">
      <c r="A440" s="222">
        <v>428</v>
      </c>
      <c r="B440" s="78">
        <f ca="1">'CIR simulation'!Y438</f>
        <v>11819137.264298588</v>
      </c>
      <c r="C440" s="78">
        <f ca="1">'CIR simulation'!Z438</f>
        <v>11823093.87650886</v>
      </c>
      <c r="D440" s="78">
        <f ca="1">'CIR simulation'!AA438</f>
        <v>3956.61221027188</v>
      </c>
      <c r="F440" s="78">
        <f t="shared" ca="1" si="18"/>
        <v>-30181.457536743954</v>
      </c>
      <c r="G440" s="78">
        <f t="shared" ca="1" si="19"/>
        <v>30159.777568459511</v>
      </c>
      <c r="H440" s="78">
        <f t="shared" ca="1" si="20"/>
        <v>-21.679968285865925</v>
      </c>
    </row>
    <row r="441" spans="1:8" ht="11.25" customHeight="1" x14ac:dyDescent="0.2">
      <c r="A441" s="222">
        <v>429</v>
      </c>
      <c r="B441" s="78">
        <f ca="1">'CIR simulation'!Y439</f>
        <v>11820150.366233286</v>
      </c>
      <c r="C441" s="78">
        <f ca="1">'CIR simulation'!Z439</f>
        <v>11824106.236771643</v>
      </c>
      <c r="D441" s="78">
        <f ca="1">'CIR simulation'!AA439</f>
        <v>3955.8705383576453</v>
      </c>
      <c r="F441" s="78">
        <f t="shared" ca="1" si="18"/>
        <v>-29168.355602046475</v>
      </c>
      <c r="G441" s="78">
        <f t="shared" ca="1" si="19"/>
        <v>29147.417305676267</v>
      </c>
      <c r="H441" s="78">
        <f t="shared" ca="1" si="20"/>
        <v>-20.938296371631168</v>
      </c>
    </row>
    <row r="442" spans="1:8" ht="11.25" customHeight="1" x14ac:dyDescent="0.2">
      <c r="A442" s="222">
        <v>430</v>
      </c>
      <c r="B442" s="78">
        <f ca="1">'CIR simulation'!Y440</f>
        <v>12097091.772285998</v>
      </c>
      <c r="C442" s="78">
        <f ca="1">'CIR simulation'!Z440</f>
        <v>12100846.263369253</v>
      </c>
      <c r="D442" s="78">
        <f ca="1">'CIR simulation'!AA440</f>
        <v>3754.4910832550377</v>
      </c>
      <c r="F442" s="78">
        <f t="shared" ca="1" si="18"/>
        <v>247773.05045066588</v>
      </c>
      <c r="G442" s="78">
        <f t="shared" ca="1" si="19"/>
        <v>-247592.60929193348</v>
      </c>
      <c r="H442" s="78">
        <f t="shared" ca="1" si="20"/>
        <v>180.44115873097644</v>
      </c>
    </row>
    <row r="443" spans="1:8" ht="11.25" customHeight="1" x14ac:dyDescent="0.2">
      <c r="A443" s="222">
        <v>431</v>
      </c>
      <c r="B443" s="78">
        <f ca="1">'CIR simulation'!Y441</f>
        <v>11658768.058141042</v>
      </c>
      <c r="C443" s="78">
        <f ca="1">'CIR simulation'!Z441</f>
        <v>11662842.446941089</v>
      </c>
      <c r="D443" s="78">
        <f ca="1">'CIR simulation'!AA441</f>
        <v>4074.388800047338</v>
      </c>
      <c r="F443" s="78">
        <f t="shared" ca="1" si="18"/>
        <v>-190550.66369429044</v>
      </c>
      <c r="G443" s="78">
        <f t="shared" ca="1" si="19"/>
        <v>190411.20713623054</v>
      </c>
      <c r="H443" s="78">
        <f t="shared" ca="1" si="20"/>
        <v>-139.4565580613239</v>
      </c>
    </row>
    <row r="444" spans="1:8" ht="11.25" customHeight="1" x14ac:dyDescent="0.2">
      <c r="A444" s="222">
        <v>432</v>
      </c>
      <c r="B444" s="78">
        <f ca="1">'CIR simulation'!Y442</f>
        <v>11873623.872552203</v>
      </c>
      <c r="C444" s="78">
        <f ca="1">'CIR simulation'!Z442</f>
        <v>11877540.643033624</v>
      </c>
      <c r="D444" s="78">
        <f ca="1">'CIR simulation'!AA442</f>
        <v>3916.7704814206809</v>
      </c>
      <c r="F444" s="78">
        <f t="shared" ca="1" si="18"/>
        <v>24305.150716871023</v>
      </c>
      <c r="G444" s="78">
        <f t="shared" ca="1" si="19"/>
        <v>-24286.988956304267</v>
      </c>
      <c r="H444" s="78">
        <f t="shared" ca="1" si="20"/>
        <v>18.161760565333225</v>
      </c>
    </row>
    <row r="445" spans="1:8" ht="11.25" customHeight="1" x14ac:dyDescent="0.2">
      <c r="A445" s="222">
        <v>433</v>
      </c>
      <c r="B445" s="78">
        <f ca="1">'CIR simulation'!Y443</f>
        <v>11810071.324737396</v>
      </c>
      <c r="C445" s="78">
        <f ca="1">'CIR simulation'!Z443</f>
        <v>11814034.575368099</v>
      </c>
      <c r="D445" s="78">
        <f ca="1">'CIR simulation'!AA443</f>
        <v>3963.2506307028234</v>
      </c>
      <c r="F445" s="78">
        <f t="shared" ca="1" si="18"/>
        <v>-39247.3970979359</v>
      </c>
      <c r="G445" s="78">
        <f t="shared" ca="1" si="19"/>
        <v>39219.078709220514</v>
      </c>
      <c r="H445" s="78">
        <f t="shared" ca="1" si="20"/>
        <v>-28.318388716809295</v>
      </c>
    </row>
    <row r="446" spans="1:8" ht="11.25" customHeight="1" x14ac:dyDescent="0.2">
      <c r="A446" s="222">
        <v>434</v>
      </c>
      <c r="B446" s="78">
        <f ca="1">'CIR simulation'!Y444</f>
        <v>11901206.542933257</v>
      </c>
      <c r="C446" s="78">
        <f ca="1">'CIR simulation'!Z444</f>
        <v>11905103.182164479</v>
      </c>
      <c r="D446" s="78">
        <f ca="1">'CIR simulation'!AA444</f>
        <v>3896.6392312217504</v>
      </c>
      <c r="F446" s="78">
        <f t="shared" ca="1" si="18"/>
        <v>51887.821097925305</v>
      </c>
      <c r="G446" s="78">
        <f t="shared" ca="1" si="19"/>
        <v>-51849.528087159619</v>
      </c>
      <c r="H446" s="78">
        <f t="shared" ca="1" si="20"/>
        <v>38.293010764263727</v>
      </c>
    </row>
    <row r="447" spans="1:8" ht="11.25" customHeight="1" x14ac:dyDescent="0.2">
      <c r="A447" s="222">
        <v>435</v>
      </c>
      <c r="B447" s="78">
        <f ca="1">'CIR simulation'!Y445</f>
        <v>11842982.894503266</v>
      </c>
      <c r="C447" s="78">
        <f ca="1">'CIR simulation'!Z445</f>
        <v>11846922.058426164</v>
      </c>
      <c r="D447" s="78">
        <f ca="1">'CIR simulation'!AA445</f>
        <v>3939.1639228984714</v>
      </c>
      <c r="F447" s="78">
        <f t="shared" ca="1" si="18"/>
        <v>-6335.827332066372</v>
      </c>
      <c r="G447" s="78">
        <f t="shared" ca="1" si="19"/>
        <v>6331.5956511553377</v>
      </c>
      <c r="H447" s="78">
        <f t="shared" ca="1" si="20"/>
        <v>-4.2316809124572501</v>
      </c>
    </row>
    <row r="448" spans="1:8" ht="11.25" customHeight="1" x14ac:dyDescent="0.2">
      <c r="A448" s="222">
        <v>436</v>
      </c>
      <c r="B448" s="78">
        <f ca="1">'CIR simulation'!Y446</f>
        <v>12003791.619288936</v>
      </c>
      <c r="C448" s="78">
        <f ca="1">'CIR simulation'!Z446</f>
        <v>12007613.627565986</v>
      </c>
      <c r="D448" s="78">
        <f ca="1">'CIR simulation'!AA446</f>
        <v>3822.0082770492882</v>
      </c>
      <c r="F448" s="78">
        <f t="shared" ca="1" si="18"/>
        <v>154472.89745360427</v>
      </c>
      <c r="G448" s="78">
        <f t="shared" ca="1" si="19"/>
        <v>-154359.97348866612</v>
      </c>
      <c r="H448" s="78">
        <f t="shared" ca="1" si="20"/>
        <v>112.92396493672595</v>
      </c>
    </row>
    <row r="449" spans="1:8" ht="11.25" customHeight="1" x14ac:dyDescent="0.2">
      <c r="A449" s="222">
        <v>437</v>
      </c>
      <c r="B449" s="78">
        <f ca="1">'CIR simulation'!Y447</f>
        <v>11931505.106024222</v>
      </c>
      <c r="C449" s="78">
        <f ca="1">'CIR simulation'!Z447</f>
        <v>11935379.662524026</v>
      </c>
      <c r="D449" s="78">
        <f ca="1">'CIR simulation'!AA447</f>
        <v>3874.5564998034388</v>
      </c>
      <c r="F449" s="78">
        <f t="shared" ca="1" si="18"/>
        <v>82186.384188890457</v>
      </c>
      <c r="G449" s="78">
        <f t="shared" ca="1" si="19"/>
        <v>-82126.008446706459</v>
      </c>
      <c r="H449" s="78">
        <f t="shared" ca="1" si="20"/>
        <v>60.375742182575323</v>
      </c>
    </row>
    <row r="450" spans="1:8" ht="11.25" customHeight="1" x14ac:dyDescent="0.2">
      <c r="A450" s="222">
        <v>438</v>
      </c>
      <c r="B450" s="78">
        <f ca="1">'CIR simulation'!Y448</f>
        <v>11719546.281149238</v>
      </c>
      <c r="C450" s="78">
        <f ca="1">'CIR simulation'!Z448</f>
        <v>11723575.951266889</v>
      </c>
      <c r="D450" s="78">
        <f ca="1">'CIR simulation'!AA448</f>
        <v>4029.6701176501811</v>
      </c>
      <c r="F450" s="78">
        <f t="shared" ca="1" si="18"/>
        <v>-129772.44068609364</v>
      </c>
      <c r="G450" s="78">
        <f t="shared" ca="1" si="19"/>
        <v>129677.7028104309</v>
      </c>
      <c r="H450" s="78">
        <f t="shared" ca="1" si="20"/>
        <v>-94.73787566416695</v>
      </c>
    </row>
    <row r="451" spans="1:8" ht="11.25" customHeight="1" x14ac:dyDescent="0.2">
      <c r="A451" s="222">
        <v>439</v>
      </c>
      <c r="B451" s="78">
        <f ca="1">'CIR simulation'!Y449</f>
        <v>12300069.79366879</v>
      </c>
      <c r="C451" s="78">
        <f ca="1">'CIR simulation'!Z449</f>
        <v>12303678.744438844</v>
      </c>
      <c r="D451" s="78">
        <f ca="1">'CIR simulation'!AA449</f>
        <v>3608.9507700540125</v>
      </c>
      <c r="F451" s="78">
        <f t="shared" ca="1" si="18"/>
        <v>450751.0718334578</v>
      </c>
      <c r="G451" s="78">
        <f t="shared" ca="1" si="19"/>
        <v>-450425.09036152437</v>
      </c>
      <c r="H451" s="78">
        <f t="shared" ca="1" si="20"/>
        <v>325.98147193200157</v>
      </c>
    </row>
    <row r="452" spans="1:8" ht="11.25" customHeight="1" x14ac:dyDescent="0.2">
      <c r="A452" s="222">
        <v>440</v>
      </c>
      <c r="B452" s="78">
        <f ca="1">'CIR simulation'!Y450</f>
        <v>11967439.649284838</v>
      </c>
      <c r="C452" s="78">
        <f ca="1">'CIR simulation'!Z450</f>
        <v>11971288.058655972</v>
      </c>
      <c r="D452" s="78">
        <f ca="1">'CIR simulation'!AA450</f>
        <v>3848.4093711338937</v>
      </c>
      <c r="F452" s="78">
        <f t="shared" ca="1" si="18"/>
        <v>118120.92744950578</v>
      </c>
      <c r="G452" s="78">
        <f t="shared" ca="1" si="19"/>
        <v>-118034.40457865223</v>
      </c>
      <c r="H452" s="78">
        <f t="shared" ca="1" si="20"/>
        <v>86.522870852120377</v>
      </c>
    </row>
    <row r="453" spans="1:8" ht="11.25" customHeight="1" x14ac:dyDescent="0.2">
      <c r="A453" s="222">
        <v>441</v>
      </c>
      <c r="B453" s="78">
        <f ca="1">'CIR simulation'!Y451</f>
        <v>11823380.06119849</v>
      </c>
      <c r="C453" s="78">
        <f ca="1">'CIR simulation'!Z451</f>
        <v>11827333.567556065</v>
      </c>
      <c r="D453" s="78">
        <f ca="1">'CIR simulation'!AA451</f>
        <v>3953.5063575748354</v>
      </c>
      <c r="F453" s="78">
        <f t="shared" ca="1" si="18"/>
        <v>-25938.660636842251</v>
      </c>
      <c r="G453" s="78">
        <f t="shared" ca="1" si="19"/>
        <v>25920.086521254852</v>
      </c>
      <c r="H453" s="78">
        <f t="shared" ca="1" si="20"/>
        <v>-18.574115588821314</v>
      </c>
    </row>
    <row r="454" spans="1:8" ht="11.25" customHeight="1" x14ac:dyDescent="0.2">
      <c r="A454" s="222">
        <v>442</v>
      </c>
      <c r="B454" s="78">
        <f ca="1">'CIR simulation'!Y452</f>
        <v>11830134.145238083</v>
      </c>
      <c r="C454" s="78">
        <f ca="1">'CIR simulation'!Z452</f>
        <v>11834082.708578123</v>
      </c>
      <c r="D454" s="78">
        <f ca="1">'CIR simulation'!AA452</f>
        <v>3948.5633400399238</v>
      </c>
      <c r="F454" s="78">
        <f t="shared" ca="1" si="18"/>
        <v>-19184.576597249135</v>
      </c>
      <c r="G454" s="78">
        <f t="shared" ca="1" si="19"/>
        <v>19170.945499196649</v>
      </c>
      <c r="H454" s="78">
        <f t="shared" ca="1" si="20"/>
        <v>-13.631098053909682</v>
      </c>
    </row>
    <row r="455" spans="1:8" ht="11.25" customHeight="1" x14ac:dyDescent="0.2">
      <c r="A455" s="222">
        <v>443</v>
      </c>
      <c r="B455" s="78">
        <f ca="1">'CIR simulation'!Y453</f>
        <v>11668705.031609096</v>
      </c>
      <c r="C455" s="78">
        <f ca="1">'CIR simulation'!Z453</f>
        <v>11672772.102805411</v>
      </c>
      <c r="D455" s="78">
        <f ca="1">'CIR simulation'!AA453</f>
        <v>4067.0711963158101</v>
      </c>
      <c r="F455" s="78">
        <f t="shared" ca="1" si="18"/>
        <v>-180613.69022623636</v>
      </c>
      <c r="G455" s="78">
        <f t="shared" ca="1" si="19"/>
        <v>180481.55127190799</v>
      </c>
      <c r="H455" s="78">
        <f t="shared" ca="1" si="20"/>
        <v>-132.13895432979598</v>
      </c>
    </row>
    <row r="456" spans="1:8" ht="11.25" customHeight="1" x14ac:dyDescent="0.2">
      <c r="A456" s="222">
        <v>444</v>
      </c>
      <c r="B456" s="78">
        <f ca="1">'CIR simulation'!Y454</f>
        <v>11867398.180975942</v>
      </c>
      <c r="C456" s="78">
        <f ca="1">'CIR simulation'!Z454</f>
        <v>11871319.498874182</v>
      </c>
      <c r="D456" s="78">
        <f ca="1">'CIR simulation'!AA454</f>
        <v>3921.3178982399404</v>
      </c>
      <c r="F456" s="78">
        <f t="shared" ca="1" si="18"/>
        <v>18079.45914060995</v>
      </c>
      <c r="G456" s="78">
        <f t="shared" ca="1" si="19"/>
        <v>-18065.844796862453</v>
      </c>
      <c r="H456" s="78">
        <f t="shared" ca="1" si="20"/>
        <v>13.6143437460737</v>
      </c>
    </row>
    <row r="457" spans="1:8" ht="11.25" customHeight="1" x14ac:dyDescent="0.2">
      <c r="A457" s="222">
        <v>445</v>
      </c>
      <c r="B457" s="78">
        <f ca="1">'CIR simulation'!Y455</f>
        <v>11916147.807591815</v>
      </c>
      <c r="C457" s="78">
        <f ca="1">'CIR simulation'!Z455</f>
        <v>11920033.552977277</v>
      </c>
      <c r="D457" s="78">
        <f ca="1">'CIR simulation'!AA455</f>
        <v>3885.7453854624182</v>
      </c>
      <c r="F457" s="78">
        <f t="shared" ca="1" si="18"/>
        <v>66829.085756482556</v>
      </c>
      <c r="G457" s="78">
        <f t="shared" ca="1" si="19"/>
        <v>-66779.898899957538</v>
      </c>
      <c r="H457" s="78">
        <f t="shared" ca="1" si="20"/>
        <v>49.186856523595907</v>
      </c>
    </row>
    <row r="458" spans="1:8" ht="11.25" customHeight="1" x14ac:dyDescent="0.2">
      <c r="A458" s="222">
        <v>446</v>
      </c>
      <c r="B458" s="78">
        <f ca="1">'CIR simulation'!Y456</f>
        <v>11919520.351359209</v>
      </c>
      <c r="C458" s="78">
        <f ca="1">'CIR simulation'!Z456</f>
        <v>11923403.638880385</v>
      </c>
      <c r="D458" s="78">
        <f ca="1">'CIR simulation'!AA456</f>
        <v>3883.2875211760402</v>
      </c>
      <c r="F458" s="78">
        <f t="shared" ca="1" si="18"/>
        <v>70201.629523877054</v>
      </c>
      <c r="G458" s="78">
        <f t="shared" ca="1" si="19"/>
        <v>-70149.984803065658</v>
      </c>
      <c r="H458" s="78">
        <f t="shared" ca="1" si="20"/>
        <v>51.644720809973933</v>
      </c>
    </row>
    <row r="459" spans="1:8" ht="11.25" customHeight="1" x14ac:dyDescent="0.2">
      <c r="A459" s="222">
        <v>447</v>
      </c>
      <c r="B459" s="78">
        <f ca="1">'CIR simulation'!Y457</f>
        <v>11823727.891595664</v>
      </c>
      <c r="C459" s="78">
        <f ca="1">'CIR simulation'!Z457</f>
        <v>11827681.143356223</v>
      </c>
      <c r="D459" s="78">
        <f ca="1">'CIR simulation'!AA457</f>
        <v>3953.2517605591565</v>
      </c>
      <c r="F459" s="78">
        <f t="shared" ca="1" si="18"/>
        <v>-25590.830239668489</v>
      </c>
      <c r="G459" s="78">
        <f t="shared" ca="1" si="19"/>
        <v>25572.510721096769</v>
      </c>
      <c r="H459" s="78">
        <f t="shared" ca="1" si="20"/>
        <v>-18.319518573142432</v>
      </c>
    </row>
    <row r="460" spans="1:8" ht="11.25" customHeight="1" x14ac:dyDescent="0.2">
      <c r="A460" s="222">
        <v>448</v>
      </c>
      <c r="B460" s="78">
        <f ca="1">'CIR simulation'!Y458</f>
        <v>11702764.996946959</v>
      </c>
      <c r="C460" s="78">
        <f ca="1">'CIR simulation'!Z458</f>
        <v>11706807.004799251</v>
      </c>
      <c r="D460" s="78">
        <f ca="1">'CIR simulation'!AA458</f>
        <v>4042.0078522916883</v>
      </c>
      <c r="F460" s="78">
        <f t="shared" ca="1" si="18"/>
        <v>-146553.72488837317</v>
      </c>
      <c r="G460" s="78">
        <f t="shared" ca="1" si="19"/>
        <v>146446.64927806892</v>
      </c>
      <c r="H460" s="78">
        <f t="shared" ca="1" si="20"/>
        <v>-107.07561030567422</v>
      </c>
    </row>
    <row r="461" spans="1:8" ht="11.25" customHeight="1" x14ac:dyDescent="0.2">
      <c r="A461" s="222">
        <v>449</v>
      </c>
      <c r="B461" s="78">
        <f ca="1">'CIR simulation'!Y459</f>
        <v>11437064.225602325</v>
      </c>
      <c r="C461" s="78">
        <f ca="1">'CIR simulation'!Z459</f>
        <v>11441302.398477577</v>
      </c>
      <c r="D461" s="78">
        <f ca="1">'CIR simulation'!AA459</f>
        <v>4238.172875251621</v>
      </c>
      <c r="F461" s="78">
        <f t="shared" ref="F461:F524" ca="1" si="21">(B461-B$7)*F$1</f>
        <v>-412254.49623300694</v>
      </c>
      <c r="G461" s="78">
        <f t="shared" ref="G461:G524" ca="1" si="22">(C461-C$7)*G$1</f>
        <v>411951.25559974276</v>
      </c>
      <c r="H461" s="78">
        <f t="shared" ref="H461:H524" ca="1" si="23">(D461-D$7)*H$1</f>
        <v>-303.2406332656069</v>
      </c>
    </row>
    <row r="462" spans="1:8" ht="11.25" customHeight="1" x14ac:dyDescent="0.2">
      <c r="A462" s="222">
        <v>450</v>
      </c>
      <c r="B462" s="78">
        <f ca="1">'CIR simulation'!Y460</f>
        <v>11748942.61611167</v>
      </c>
      <c r="C462" s="78">
        <f ca="1">'CIR simulation'!Z460</f>
        <v>11752950.692060873</v>
      </c>
      <c r="D462" s="78">
        <f ca="1">'CIR simulation'!AA460</f>
        <v>4008.075949203223</v>
      </c>
      <c r="F462" s="78">
        <f t="shared" ca="1" si="21"/>
        <v>-100376.1057236623</v>
      </c>
      <c r="G462" s="78">
        <f t="shared" ca="1" si="22"/>
        <v>100302.96201644652</v>
      </c>
      <c r="H462" s="78">
        <f t="shared" ca="1" si="23"/>
        <v>-73.143707217208885</v>
      </c>
    </row>
    <row r="463" spans="1:8" ht="11.25" customHeight="1" x14ac:dyDescent="0.2">
      <c r="A463" s="222">
        <v>451</v>
      </c>
      <c r="B463" s="78">
        <f ca="1">'CIR simulation'!Y461</f>
        <v>12178496.427428359</v>
      </c>
      <c r="C463" s="78">
        <f ca="1">'CIR simulation'!Z461</f>
        <v>12182192.316290075</v>
      </c>
      <c r="D463" s="78">
        <f ca="1">'CIR simulation'!AA461</f>
        <v>3695.8888617157936</v>
      </c>
      <c r="F463" s="78">
        <f t="shared" ca="1" si="21"/>
        <v>329177.70559302717</v>
      </c>
      <c r="G463" s="78">
        <f t="shared" ca="1" si="22"/>
        <v>-328938.66221275553</v>
      </c>
      <c r="H463" s="78">
        <f t="shared" ca="1" si="23"/>
        <v>239.0433802702205</v>
      </c>
    </row>
    <row r="464" spans="1:8" ht="11.25" customHeight="1" x14ac:dyDescent="0.2">
      <c r="A464" s="222">
        <v>452</v>
      </c>
      <c r="B464" s="78">
        <f ca="1">'CIR simulation'!Y462</f>
        <v>11899885.878065675</v>
      </c>
      <c r="C464" s="78">
        <f ca="1">'CIR simulation'!Z462</f>
        <v>11903783.480586551</v>
      </c>
      <c r="D464" s="78">
        <f ca="1">'CIR simulation'!AA462</f>
        <v>3897.6025208756328</v>
      </c>
      <c r="F464" s="78">
        <f t="shared" ca="1" si="21"/>
        <v>50567.156230343506</v>
      </c>
      <c r="G464" s="78">
        <f t="shared" ca="1" si="22"/>
        <v>-50529.826509231701</v>
      </c>
      <c r="H464" s="78">
        <f t="shared" ca="1" si="23"/>
        <v>37.329721110381342</v>
      </c>
    </row>
    <row r="465" spans="1:8" ht="11.25" customHeight="1" x14ac:dyDescent="0.2">
      <c r="A465" s="222">
        <v>453</v>
      </c>
      <c r="B465" s="78">
        <f ca="1">'CIR simulation'!Y463</f>
        <v>11923038.420911528</v>
      </c>
      <c r="C465" s="78">
        <f ca="1">'CIR simulation'!Z463</f>
        <v>11926919.144945094</v>
      </c>
      <c r="D465" s="78">
        <f ca="1">'CIR simulation'!AA463</f>
        <v>3880.7240335661918</v>
      </c>
      <c r="F465" s="78">
        <f t="shared" ca="1" si="21"/>
        <v>73719.699076196179</v>
      </c>
      <c r="G465" s="78">
        <f t="shared" ca="1" si="22"/>
        <v>-73665.490867774934</v>
      </c>
      <c r="H465" s="78">
        <f t="shared" ca="1" si="23"/>
        <v>54.208208419822313</v>
      </c>
    </row>
    <row r="466" spans="1:8" ht="11.25" customHeight="1" x14ac:dyDescent="0.2">
      <c r="A466" s="222">
        <v>454</v>
      </c>
      <c r="B466" s="78">
        <f ca="1">'CIR simulation'!Y464</f>
        <v>12160179.002162552</v>
      </c>
      <c r="C466" s="78">
        <f ca="1">'CIR simulation'!Z464</f>
        <v>12163888.051368173</v>
      </c>
      <c r="D466" s="78">
        <f ca="1">'CIR simulation'!AA464</f>
        <v>3709.0492056217045</v>
      </c>
      <c r="F466" s="78">
        <f t="shared" ca="1" si="21"/>
        <v>310860.28032721952</v>
      </c>
      <c r="G466" s="78">
        <f t="shared" ca="1" si="22"/>
        <v>-310634.39729085378</v>
      </c>
      <c r="H466" s="78">
        <f t="shared" ca="1" si="23"/>
        <v>225.88303636430965</v>
      </c>
    </row>
    <row r="467" spans="1:8" ht="11.25" customHeight="1" x14ac:dyDescent="0.2">
      <c r="A467" s="222">
        <v>455</v>
      </c>
      <c r="B467" s="78">
        <f ca="1">'CIR simulation'!Y465</f>
        <v>11636701.734892743</v>
      </c>
      <c r="C467" s="78">
        <f ca="1">'CIR simulation'!Z465</f>
        <v>11640792.381698836</v>
      </c>
      <c r="D467" s="78">
        <f ca="1">'CIR simulation'!AA465</f>
        <v>4090.6468060929328</v>
      </c>
      <c r="F467" s="78">
        <f t="shared" ca="1" si="21"/>
        <v>-212616.98694258928</v>
      </c>
      <c r="G467" s="78">
        <f t="shared" ca="1" si="22"/>
        <v>212461.27237848379</v>
      </c>
      <c r="H467" s="78">
        <f t="shared" ca="1" si="23"/>
        <v>-155.71456410691871</v>
      </c>
    </row>
    <row r="468" spans="1:8" ht="11.25" customHeight="1" x14ac:dyDescent="0.2">
      <c r="A468" s="222">
        <v>456</v>
      </c>
      <c r="B468" s="78">
        <f ca="1">'CIR simulation'!Y466</f>
        <v>11687096.308764566</v>
      </c>
      <c r="C468" s="78">
        <f ca="1">'CIR simulation'!Z466</f>
        <v>11691149.84295027</v>
      </c>
      <c r="D468" s="78">
        <f ca="1">'CIR simulation'!AA466</f>
        <v>4053.5341857038438</v>
      </c>
      <c r="F468" s="78">
        <f t="shared" ca="1" si="21"/>
        <v>-162222.41307076626</v>
      </c>
      <c r="G468" s="78">
        <f t="shared" ca="1" si="22"/>
        <v>162103.81112704985</v>
      </c>
      <c r="H468" s="78">
        <f t="shared" ca="1" si="23"/>
        <v>-118.60194371782973</v>
      </c>
    </row>
    <row r="469" spans="1:8" ht="11.25" customHeight="1" x14ac:dyDescent="0.2">
      <c r="A469" s="222">
        <v>457</v>
      </c>
      <c r="B469" s="78">
        <f ca="1">'CIR simulation'!Y467</f>
        <v>11869410.856724713</v>
      </c>
      <c r="C469" s="78">
        <f ca="1">'CIR simulation'!Z467</f>
        <v>11873330.704366565</v>
      </c>
      <c r="D469" s="78">
        <f ca="1">'CIR simulation'!AA467</f>
        <v>3919.847641851753</v>
      </c>
      <c r="F469" s="78">
        <f t="shared" ca="1" si="21"/>
        <v>20092.134889381006</v>
      </c>
      <c r="G469" s="78">
        <f t="shared" ca="1" si="22"/>
        <v>-20077.050289245322</v>
      </c>
      <c r="H469" s="78">
        <f t="shared" ca="1" si="23"/>
        <v>15.084600134261109</v>
      </c>
    </row>
    <row r="470" spans="1:8" ht="11.25" customHeight="1" x14ac:dyDescent="0.2">
      <c r="A470" s="222">
        <v>458</v>
      </c>
      <c r="B470" s="78">
        <f ca="1">'CIR simulation'!Y468</f>
        <v>11992647.953384077</v>
      </c>
      <c r="C470" s="78">
        <f ca="1">'CIR simulation'!Z468</f>
        <v>11996478.049451409</v>
      </c>
      <c r="D470" s="78">
        <f ca="1">'CIR simulation'!AA468</f>
        <v>3830.0960673317313</v>
      </c>
      <c r="F470" s="78">
        <f t="shared" ca="1" si="21"/>
        <v>143329.23154874519</v>
      </c>
      <c r="G470" s="78">
        <f t="shared" ca="1" si="22"/>
        <v>-143224.39537408948</v>
      </c>
      <c r="H470" s="78">
        <f t="shared" ca="1" si="23"/>
        <v>104.83617465428279</v>
      </c>
    </row>
    <row r="471" spans="1:8" ht="11.25" customHeight="1" x14ac:dyDescent="0.2">
      <c r="A471" s="222">
        <v>459</v>
      </c>
      <c r="B471" s="78">
        <f ca="1">'CIR simulation'!Y469</f>
        <v>11906454.25765859</v>
      </c>
      <c r="C471" s="78">
        <f ca="1">'CIR simulation'!Z469</f>
        <v>11910347.069823874</v>
      </c>
      <c r="D471" s="78">
        <f ca="1">'CIR simulation'!AA469</f>
        <v>3892.8121652845293</v>
      </c>
      <c r="F471" s="78">
        <f t="shared" ca="1" si="21"/>
        <v>57135.53582325764</v>
      </c>
      <c r="G471" s="78">
        <f t="shared" ca="1" si="22"/>
        <v>-57093.415746554732</v>
      </c>
      <c r="H471" s="78">
        <f t="shared" ca="1" si="23"/>
        <v>42.120076701484777</v>
      </c>
    </row>
    <row r="472" spans="1:8" ht="11.25" customHeight="1" x14ac:dyDescent="0.2">
      <c r="A472" s="222">
        <v>460</v>
      </c>
      <c r="B472" s="78">
        <f ca="1">'CIR simulation'!Y470</f>
        <v>11790820.16670762</v>
      </c>
      <c r="C472" s="78">
        <f ca="1">'CIR simulation'!Z470</f>
        <v>11794797.522137787</v>
      </c>
      <c r="D472" s="78">
        <f ca="1">'CIR simulation'!AA470</f>
        <v>3977.3554301671684</v>
      </c>
      <c r="F472" s="78">
        <f t="shared" ca="1" si="21"/>
        <v>-58498.555127711967</v>
      </c>
      <c r="G472" s="78">
        <f t="shared" ca="1" si="22"/>
        <v>58456.131939532235</v>
      </c>
      <c r="H472" s="78">
        <f t="shared" ca="1" si="23"/>
        <v>-42.423188181154273</v>
      </c>
    </row>
    <row r="473" spans="1:8" ht="11.25" customHeight="1" x14ac:dyDescent="0.2">
      <c r="A473" s="222">
        <v>461</v>
      </c>
      <c r="B473" s="78">
        <f ca="1">'CIR simulation'!Y471</f>
        <v>12133437.300418461</v>
      </c>
      <c r="C473" s="78">
        <f ca="1">'CIR simulation'!Z471</f>
        <v>12137165.590034509</v>
      </c>
      <c r="D473" s="78">
        <f ca="1">'CIR simulation'!AA471</f>
        <v>3728.289616048336</v>
      </c>
      <c r="F473" s="78">
        <f t="shared" ca="1" si="21"/>
        <v>284118.57858312875</v>
      </c>
      <c r="G473" s="78">
        <f t="shared" ca="1" si="22"/>
        <v>-283911.93595718965</v>
      </c>
      <c r="H473" s="78">
        <f t="shared" ca="1" si="23"/>
        <v>206.64262593767808</v>
      </c>
    </row>
    <row r="474" spans="1:8" ht="11.25" customHeight="1" x14ac:dyDescent="0.2">
      <c r="A474" s="222">
        <v>462</v>
      </c>
      <c r="B474" s="78">
        <f ca="1">'CIR simulation'!Y472</f>
        <v>12270109.868859664</v>
      </c>
      <c r="C474" s="78">
        <f ca="1">'CIR simulation'!Z472</f>
        <v>12273740.176484618</v>
      </c>
      <c r="D474" s="78">
        <f ca="1">'CIR simulation'!AA472</f>
        <v>3630.3076249547303</v>
      </c>
      <c r="F474" s="78">
        <f t="shared" ca="1" si="21"/>
        <v>420791.14702433161</v>
      </c>
      <c r="G474" s="78">
        <f t="shared" ca="1" si="22"/>
        <v>-420486.52240729891</v>
      </c>
      <c r="H474" s="78">
        <f t="shared" ca="1" si="23"/>
        <v>304.62461703128383</v>
      </c>
    </row>
    <row r="475" spans="1:8" ht="11.25" customHeight="1" x14ac:dyDescent="0.2">
      <c r="A475" s="222">
        <v>463</v>
      </c>
      <c r="B475" s="78">
        <f ca="1">'CIR simulation'!Y473</f>
        <v>11425420.433460107</v>
      </c>
      <c r="C475" s="78">
        <f ca="1">'CIR simulation'!Z473</f>
        <v>11429667.230195923</v>
      </c>
      <c r="D475" s="78">
        <f ca="1">'CIR simulation'!AA473</f>
        <v>4246.7967358157039</v>
      </c>
      <c r="F475" s="78">
        <f t="shared" ca="1" si="21"/>
        <v>-423898.28837522492</v>
      </c>
      <c r="G475" s="78">
        <f t="shared" ca="1" si="22"/>
        <v>423586.42388139665</v>
      </c>
      <c r="H475" s="78">
        <f t="shared" ca="1" si="23"/>
        <v>-311.86449382968976</v>
      </c>
    </row>
    <row r="476" spans="1:8" ht="11.25" customHeight="1" x14ac:dyDescent="0.2">
      <c r="A476" s="222">
        <v>464</v>
      </c>
      <c r="B476" s="78">
        <f ca="1">'CIR simulation'!Y474</f>
        <v>11851927.51864242</v>
      </c>
      <c r="C476" s="78">
        <f ca="1">'CIR simulation'!Z474</f>
        <v>11855860.142336763</v>
      </c>
      <c r="D476" s="78">
        <f ca="1">'CIR simulation'!AA474</f>
        <v>3932.6236943434924</v>
      </c>
      <c r="F476" s="78">
        <f t="shared" ca="1" si="21"/>
        <v>2608.7968070879579</v>
      </c>
      <c r="G476" s="78">
        <f t="shared" ca="1" si="22"/>
        <v>-2606.4882594440132</v>
      </c>
      <c r="H476" s="78">
        <f t="shared" ca="1" si="23"/>
        <v>2.3085476425217166</v>
      </c>
    </row>
    <row r="477" spans="1:8" ht="11.25" customHeight="1" x14ac:dyDescent="0.2">
      <c r="A477" s="222">
        <v>465</v>
      </c>
      <c r="B477" s="78">
        <f ca="1">'CIR simulation'!Y475</f>
        <v>11838465.996253671</v>
      </c>
      <c r="C477" s="78">
        <f ca="1">'CIR simulation'!Z475</f>
        <v>11842408.463878788</v>
      </c>
      <c r="D477" s="78">
        <f ca="1">'CIR simulation'!AA475</f>
        <v>3942.4676251169294</v>
      </c>
      <c r="F477" s="78">
        <f t="shared" ca="1" si="21"/>
        <v>-10852.725581660867</v>
      </c>
      <c r="G477" s="78">
        <f t="shared" ca="1" si="22"/>
        <v>10845.190198531374</v>
      </c>
      <c r="H477" s="78">
        <f t="shared" ca="1" si="23"/>
        <v>-7.5353831309153065</v>
      </c>
    </row>
    <row r="478" spans="1:8" ht="11.25" customHeight="1" x14ac:dyDescent="0.2">
      <c r="A478" s="222">
        <v>466</v>
      </c>
      <c r="B478" s="78">
        <f ca="1">'CIR simulation'!Y476</f>
        <v>11812563.99268763</v>
      </c>
      <c r="C478" s="78">
        <f ca="1">'CIR simulation'!Z476</f>
        <v>11816525.417838909</v>
      </c>
      <c r="D478" s="78">
        <f ca="1">'CIR simulation'!AA476</f>
        <v>3961.4251512791961</v>
      </c>
      <c r="F478" s="78">
        <f t="shared" ca="1" si="21"/>
        <v>-36754.729147702456</v>
      </c>
      <c r="G478" s="78">
        <f t="shared" ca="1" si="22"/>
        <v>36728.236238410696</v>
      </c>
      <c r="H478" s="78">
        <f t="shared" ca="1" si="23"/>
        <v>-26.492909293182038</v>
      </c>
    </row>
    <row r="479" spans="1:8" ht="11.25" customHeight="1" x14ac:dyDescent="0.2">
      <c r="A479" s="222">
        <v>467</v>
      </c>
      <c r="B479" s="78">
        <f ca="1">'CIR simulation'!Y477</f>
        <v>11878663.912692629</v>
      </c>
      <c r="C479" s="78">
        <f ca="1">'CIR simulation'!Z477</f>
        <v>11882577.002747953</v>
      </c>
      <c r="D479" s="78">
        <f ca="1">'CIR simulation'!AA477</f>
        <v>3913.0900553241372</v>
      </c>
      <c r="F479" s="78">
        <f t="shared" ca="1" si="21"/>
        <v>29345.19085729681</v>
      </c>
      <c r="G479" s="78">
        <f t="shared" ca="1" si="22"/>
        <v>-29323.34867063351</v>
      </c>
      <c r="H479" s="78">
        <f t="shared" ca="1" si="23"/>
        <v>21.842186661876895</v>
      </c>
    </row>
    <row r="480" spans="1:8" ht="11.25" customHeight="1" x14ac:dyDescent="0.2">
      <c r="A480" s="222">
        <v>468</v>
      </c>
      <c r="B480" s="78">
        <f ca="1">'CIR simulation'!Y478</f>
        <v>11523888.177050922</v>
      </c>
      <c r="C480" s="78">
        <f ca="1">'CIR simulation'!Z478</f>
        <v>11528062.103946075</v>
      </c>
      <c r="D480" s="78">
        <f ca="1">'CIR simulation'!AA478</f>
        <v>4173.9268951527774</v>
      </c>
      <c r="F480" s="78">
        <f t="shared" ca="1" si="21"/>
        <v>-325430.54478440993</v>
      </c>
      <c r="G480" s="78">
        <f t="shared" ca="1" si="22"/>
        <v>325191.55013124458</v>
      </c>
      <c r="H480" s="78">
        <f t="shared" ca="1" si="23"/>
        <v>-238.99465316676333</v>
      </c>
    </row>
    <row r="481" spans="1:8" ht="11.25" customHeight="1" x14ac:dyDescent="0.2">
      <c r="A481" s="222">
        <v>469</v>
      </c>
      <c r="B481" s="78">
        <f ca="1">'CIR simulation'!Y479</f>
        <v>11560282.771887477</v>
      </c>
      <c r="C481" s="78">
        <f ca="1">'CIR simulation'!Z479</f>
        <v>11564429.804694815</v>
      </c>
      <c r="D481" s="78">
        <f ca="1">'CIR simulation'!AA479</f>
        <v>4147.0328073371202</v>
      </c>
      <c r="F481" s="78">
        <f t="shared" ca="1" si="21"/>
        <v>-289035.9499478545</v>
      </c>
      <c r="G481" s="78">
        <f t="shared" ca="1" si="22"/>
        <v>288823.84938250482</v>
      </c>
      <c r="H481" s="78">
        <f t="shared" ca="1" si="23"/>
        <v>-212.10056535110607</v>
      </c>
    </row>
    <row r="482" spans="1:8" ht="11.25" customHeight="1" x14ac:dyDescent="0.2">
      <c r="A482" s="222">
        <v>470</v>
      </c>
      <c r="B482" s="78">
        <f ca="1">'CIR simulation'!Y480</f>
        <v>12154572.91126517</v>
      </c>
      <c r="C482" s="78">
        <f ca="1">'CIR simulation'!Z480</f>
        <v>12158285.99131104</v>
      </c>
      <c r="D482" s="78">
        <f ca="1">'CIR simulation'!AA480</f>
        <v>3713.080045869574</v>
      </c>
      <c r="F482" s="78">
        <f t="shared" ca="1" si="21"/>
        <v>305254.18942983821</v>
      </c>
      <c r="G482" s="78">
        <f t="shared" ca="1" si="22"/>
        <v>-305032.33723372035</v>
      </c>
      <c r="H482" s="78">
        <f t="shared" ca="1" si="23"/>
        <v>221.85219611644015</v>
      </c>
    </row>
    <row r="483" spans="1:8" ht="11.25" customHeight="1" x14ac:dyDescent="0.2">
      <c r="A483" s="222">
        <v>471</v>
      </c>
      <c r="B483" s="78">
        <f ca="1">'CIR simulation'!Y481</f>
        <v>11516648.848977834</v>
      </c>
      <c r="C483" s="78">
        <f ca="1">'CIR simulation'!Z481</f>
        <v>11520828.128209628</v>
      </c>
      <c r="D483" s="78">
        <f ca="1">'CIR simulation'!AA481</f>
        <v>4179.2792317941785</v>
      </c>
      <c r="F483" s="78">
        <f t="shared" ca="1" si="21"/>
        <v>-332669.87285749801</v>
      </c>
      <c r="G483" s="78">
        <f t="shared" ca="1" si="22"/>
        <v>332425.52586769126</v>
      </c>
      <c r="H483" s="78">
        <f t="shared" ca="1" si="23"/>
        <v>-244.34698980816438</v>
      </c>
    </row>
    <row r="484" spans="1:8" ht="11.25" customHeight="1" x14ac:dyDescent="0.2">
      <c r="A484" s="222">
        <v>472</v>
      </c>
      <c r="B484" s="78">
        <f ca="1">'CIR simulation'!Y482</f>
        <v>11748888.753984388</v>
      </c>
      <c r="C484" s="78">
        <f ca="1">'CIR simulation'!Z482</f>
        <v>11752896.869478194</v>
      </c>
      <c r="D484" s="78">
        <f ca="1">'CIR simulation'!AA482</f>
        <v>4008.115493806079</v>
      </c>
      <c r="F484" s="78">
        <f t="shared" ca="1" si="21"/>
        <v>-100429.96785094403</v>
      </c>
      <c r="G484" s="78">
        <f t="shared" ca="1" si="22"/>
        <v>100356.78459912539</v>
      </c>
      <c r="H484" s="78">
        <f t="shared" ca="1" si="23"/>
        <v>-73.183251820064925</v>
      </c>
    </row>
    <row r="485" spans="1:8" ht="11.25" customHeight="1" x14ac:dyDescent="0.2">
      <c r="A485" s="222">
        <v>473</v>
      </c>
      <c r="B485" s="78">
        <f ca="1">'CIR simulation'!Y483</f>
        <v>11988588.055134473</v>
      </c>
      <c r="C485" s="78">
        <f ca="1">'CIR simulation'!Z483</f>
        <v>11992421.098978305</v>
      </c>
      <c r="D485" s="78">
        <f ca="1">'CIR simulation'!AA483</f>
        <v>3833.043843831867</v>
      </c>
      <c r="F485" s="78">
        <f t="shared" ca="1" si="21"/>
        <v>139269.33329914138</v>
      </c>
      <c r="G485" s="78">
        <f t="shared" ca="1" si="22"/>
        <v>-139167.44490098581</v>
      </c>
      <c r="H485" s="78">
        <f t="shared" ca="1" si="23"/>
        <v>101.88839815414713</v>
      </c>
    </row>
    <row r="486" spans="1:8" ht="11.25" customHeight="1" x14ac:dyDescent="0.2">
      <c r="A486" s="222">
        <v>474</v>
      </c>
      <c r="B486" s="78">
        <f ca="1">'CIR simulation'!Y484</f>
        <v>11987892.006501621</v>
      </c>
      <c r="C486" s="78">
        <f ca="1">'CIR simulation'!Z484</f>
        <v>11991725.555790806</v>
      </c>
      <c r="D486" s="78">
        <f ca="1">'CIR simulation'!AA484</f>
        <v>3833.5492891855538</v>
      </c>
      <c r="F486" s="78">
        <f t="shared" ca="1" si="21"/>
        <v>138573.28466628864</v>
      </c>
      <c r="G486" s="78">
        <f t="shared" ca="1" si="22"/>
        <v>-138471.90171348676</v>
      </c>
      <c r="H486" s="78">
        <f t="shared" ca="1" si="23"/>
        <v>101.38295280046032</v>
      </c>
    </row>
    <row r="487" spans="1:8" ht="11.25" customHeight="1" x14ac:dyDescent="0.2">
      <c r="A487" s="222">
        <v>475</v>
      </c>
      <c r="B487" s="78">
        <f ca="1">'CIR simulation'!Y485</f>
        <v>11882059.786385363</v>
      </c>
      <c r="C487" s="78">
        <f ca="1">'CIR simulation'!Z485</f>
        <v>11885970.397133086</v>
      </c>
      <c r="D487" s="78">
        <f ca="1">'CIR simulation'!AA485</f>
        <v>3910.6107477229089</v>
      </c>
      <c r="F487" s="78">
        <f t="shared" ca="1" si="21"/>
        <v>32741.064550030977</v>
      </c>
      <c r="G487" s="78">
        <f t="shared" ca="1" si="22"/>
        <v>-32716.743055766448</v>
      </c>
      <c r="H487" s="78">
        <f t="shared" ca="1" si="23"/>
        <v>24.321494263105251</v>
      </c>
    </row>
    <row r="488" spans="1:8" ht="11.25" customHeight="1" x14ac:dyDescent="0.2">
      <c r="A488" s="222">
        <v>476</v>
      </c>
      <c r="B488" s="78">
        <f ca="1">'CIR simulation'!Y486</f>
        <v>11997378.258879116</v>
      </c>
      <c r="C488" s="78">
        <f ca="1">'CIR simulation'!Z486</f>
        <v>12001204.921216344</v>
      </c>
      <c r="D488" s="78">
        <f ca="1">'CIR simulation'!AA486</f>
        <v>3826.6623372286558</v>
      </c>
      <c r="F488" s="78">
        <f t="shared" ca="1" si="21"/>
        <v>148059.53704378381</v>
      </c>
      <c r="G488" s="78">
        <f t="shared" ca="1" si="22"/>
        <v>-147951.26713902503</v>
      </c>
      <c r="H488" s="78">
        <f t="shared" ca="1" si="23"/>
        <v>108.26990475735829</v>
      </c>
    </row>
    <row r="489" spans="1:8" ht="11.25" customHeight="1" x14ac:dyDescent="0.2">
      <c r="A489" s="222">
        <v>477</v>
      </c>
      <c r="B489" s="78">
        <f ca="1">'CIR simulation'!Y487</f>
        <v>11888540.950591302</v>
      </c>
      <c r="C489" s="78">
        <f ca="1">'CIR simulation'!Z487</f>
        <v>11892446.830573119</v>
      </c>
      <c r="D489" s="78">
        <f ca="1">'CIR simulation'!AA487</f>
        <v>3905.8799818176776</v>
      </c>
      <c r="F489" s="78">
        <f t="shared" ca="1" si="21"/>
        <v>39222.228755969554</v>
      </c>
      <c r="G489" s="78">
        <f t="shared" ca="1" si="22"/>
        <v>-39193.176495799795</v>
      </c>
      <c r="H489" s="78">
        <f t="shared" ca="1" si="23"/>
        <v>29.052260168336488</v>
      </c>
    </row>
    <row r="490" spans="1:8" ht="11.25" customHeight="1" x14ac:dyDescent="0.2">
      <c r="A490" s="222">
        <v>478</v>
      </c>
      <c r="B490" s="78">
        <f ca="1">'CIR simulation'!Y488</f>
        <v>11891493.568073831</v>
      </c>
      <c r="C490" s="78">
        <f ca="1">'CIR simulation'!Z488</f>
        <v>11895397.293344183</v>
      </c>
      <c r="D490" s="78">
        <f ca="1">'CIR simulation'!AA488</f>
        <v>3903.725270351395</v>
      </c>
      <c r="F490" s="78">
        <f t="shared" ca="1" si="21"/>
        <v>42174.846238499507</v>
      </c>
      <c r="G490" s="78">
        <f t="shared" ca="1" si="22"/>
        <v>-42143.639266863465</v>
      </c>
      <c r="H490" s="78">
        <f t="shared" ca="1" si="23"/>
        <v>31.206971634619094</v>
      </c>
    </row>
    <row r="491" spans="1:8" ht="11.25" customHeight="1" x14ac:dyDescent="0.2">
      <c r="A491" s="222">
        <v>479</v>
      </c>
      <c r="B491" s="78">
        <f ca="1">'CIR simulation'!Y489</f>
        <v>11610879.735633994</v>
      </c>
      <c r="C491" s="78">
        <f ca="1">'CIR simulation'!Z489</f>
        <v>11614989.421553513</v>
      </c>
      <c r="D491" s="78">
        <f ca="1">'CIR simulation'!AA489</f>
        <v>4109.6859195195138</v>
      </c>
      <c r="F491" s="78">
        <f t="shared" ca="1" si="21"/>
        <v>-238438.98620133847</v>
      </c>
      <c r="G491" s="78">
        <f t="shared" ca="1" si="22"/>
        <v>238264.23252380639</v>
      </c>
      <c r="H491" s="78">
        <f t="shared" ca="1" si="23"/>
        <v>-174.75367753349974</v>
      </c>
    </row>
    <row r="492" spans="1:8" ht="11.25" customHeight="1" x14ac:dyDescent="0.2">
      <c r="A492" s="222">
        <v>480</v>
      </c>
      <c r="B492" s="78">
        <f ca="1">'CIR simulation'!Y490</f>
        <v>12050326.821825521</v>
      </c>
      <c r="C492" s="78">
        <f ca="1">'CIR simulation'!Z490</f>
        <v>12054115.109609941</v>
      </c>
      <c r="D492" s="78">
        <f ca="1">'CIR simulation'!AA490</f>
        <v>3788.2877844199538</v>
      </c>
      <c r="F492" s="78">
        <f t="shared" ca="1" si="21"/>
        <v>201008.09999018908</v>
      </c>
      <c r="G492" s="78">
        <f t="shared" ca="1" si="22"/>
        <v>-200861.45553262159</v>
      </c>
      <c r="H492" s="78">
        <f t="shared" ca="1" si="23"/>
        <v>146.64445756606028</v>
      </c>
    </row>
    <row r="493" spans="1:8" ht="11.25" customHeight="1" x14ac:dyDescent="0.2">
      <c r="A493" s="222">
        <v>481</v>
      </c>
      <c r="B493" s="78">
        <f ca="1">'CIR simulation'!Y491</f>
        <v>11836549.81408689</v>
      </c>
      <c r="C493" s="78">
        <f ca="1">'CIR simulation'!Z491</f>
        <v>11840493.683424477</v>
      </c>
      <c r="D493" s="78">
        <f ca="1">'CIR simulation'!AA491</f>
        <v>3943.869337586686</v>
      </c>
      <c r="F493" s="78">
        <f t="shared" ca="1" si="21"/>
        <v>-12768.907748442143</v>
      </c>
      <c r="G493" s="78">
        <f t="shared" ca="1" si="22"/>
        <v>12759.970652842894</v>
      </c>
      <c r="H493" s="78">
        <f t="shared" ca="1" si="23"/>
        <v>-8.9370956006719098</v>
      </c>
    </row>
    <row r="494" spans="1:8" ht="11.25" customHeight="1" x14ac:dyDescent="0.2">
      <c r="A494" s="222">
        <v>482</v>
      </c>
      <c r="B494" s="78">
        <f ca="1">'CIR simulation'!Y492</f>
        <v>11879645.511240726</v>
      </c>
      <c r="C494" s="78">
        <f ca="1">'CIR simulation'!Z492</f>
        <v>11883557.884596314</v>
      </c>
      <c r="D494" s="78">
        <f ca="1">'CIR simulation'!AA492</f>
        <v>3912.3733555879444</v>
      </c>
      <c r="F494" s="78">
        <f t="shared" ca="1" si="21"/>
        <v>30326.789405394346</v>
      </c>
      <c r="G494" s="78">
        <f t="shared" ca="1" si="22"/>
        <v>-30304.230518994853</v>
      </c>
      <c r="H494" s="78">
        <f t="shared" ca="1" si="23"/>
        <v>22.558886398069717</v>
      </c>
    </row>
    <row r="495" spans="1:8" ht="11.25" customHeight="1" x14ac:dyDescent="0.2">
      <c r="A495" s="222">
        <v>483</v>
      </c>
      <c r="B495" s="78">
        <f ca="1">'CIR simulation'!Y493</f>
        <v>11966970.476051223</v>
      </c>
      <c r="C495" s="78">
        <f ca="1">'CIR simulation'!Z493</f>
        <v>11970819.226497127</v>
      </c>
      <c r="D495" s="78">
        <f ca="1">'CIR simulation'!AA493</f>
        <v>3848.7504459042102</v>
      </c>
      <c r="F495" s="78">
        <f t="shared" ca="1" si="21"/>
        <v>117651.75421589054</v>
      </c>
      <c r="G495" s="78">
        <f t="shared" ca="1" si="22"/>
        <v>-117565.57241980731</v>
      </c>
      <c r="H495" s="78">
        <f t="shared" ca="1" si="23"/>
        <v>86.181796081803896</v>
      </c>
    </row>
    <row r="496" spans="1:8" ht="11.25" customHeight="1" x14ac:dyDescent="0.2">
      <c r="A496" s="222">
        <v>484</v>
      </c>
      <c r="B496" s="78">
        <f ca="1">'CIR simulation'!Y494</f>
        <v>11935824.519791469</v>
      </c>
      <c r="C496" s="78">
        <f ca="1">'CIR simulation'!Z494</f>
        <v>11939695.930827331</v>
      </c>
      <c r="D496" s="78">
        <f ca="1">'CIR simulation'!AA494</f>
        <v>3871.41103586182</v>
      </c>
      <c r="F496" s="78">
        <f t="shared" ca="1" si="21"/>
        <v>86505.797956136987</v>
      </c>
      <c r="G496" s="78">
        <f t="shared" ca="1" si="22"/>
        <v>-86442.27675001137</v>
      </c>
      <c r="H496" s="78">
        <f t="shared" ca="1" si="23"/>
        <v>63.521206124194123</v>
      </c>
    </row>
    <row r="497" spans="1:8" ht="11.25" customHeight="1" x14ac:dyDescent="0.2">
      <c r="A497" s="222">
        <v>485</v>
      </c>
      <c r="B497" s="78">
        <f ca="1">'CIR simulation'!Y495</f>
        <v>11692440.121980416</v>
      </c>
      <c r="C497" s="78">
        <f ca="1">'CIR simulation'!Z495</f>
        <v>11696489.724401828</v>
      </c>
      <c r="D497" s="78">
        <f ca="1">'CIR simulation'!AA495</f>
        <v>4049.6024214122444</v>
      </c>
      <c r="F497" s="78">
        <f t="shared" ca="1" si="21"/>
        <v>-156878.59985491633</v>
      </c>
      <c r="G497" s="78">
        <f t="shared" ca="1" si="22"/>
        <v>156763.92967549153</v>
      </c>
      <c r="H497" s="78">
        <f t="shared" ca="1" si="23"/>
        <v>-114.67017942623033</v>
      </c>
    </row>
    <row r="498" spans="1:8" ht="11.25" customHeight="1" x14ac:dyDescent="0.2">
      <c r="A498" s="222">
        <v>486</v>
      </c>
      <c r="B498" s="78">
        <f ca="1">'CIR simulation'!Y496</f>
        <v>11611578.536490891</v>
      </c>
      <c r="C498" s="78">
        <f ca="1">'CIR simulation'!Z496</f>
        <v>11615687.706977511</v>
      </c>
      <c r="D498" s="78">
        <f ca="1">'CIR simulation'!AA496</f>
        <v>4109.170486619696</v>
      </c>
      <c r="F498" s="78">
        <f t="shared" ca="1" si="21"/>
        <v>-237740.18534444086</v>
      </c>
      <c r="G498" s="78">
        <f t="shared" ca="1" si="22"/>
        <v>237565.9470998086</v>
      </c>
      <c r="H498" s="78">
        <f t="shared" ca="1" si="23"/>
        <v>-174.23824463368192</v>
      </c>
    </row>
    <row r="499" spans="1:8" ht="11.25" customHeight="1" x14ac:dyDescent="0.2">
      <c r="A499" s="222">
        <v>487</v>
      </c>
      <c r="B499" s="78">
        <f ca="1">'CIR simulation'!Y497</f>
        <v>11769211.027685588</v>
      </c>
      <c r="C499" s="78">
        <f ca="1">'CIR simulation'!Z497</f>
        <v>11773204.22878061</v>
      </c>
      <c r="D499" s="78">
        <f ca="1">'CIR simulation'!AA497</f>
        <v>3993.2010950222611</v>
      </c>
      <c r="F499" s="78">
        <f t="shared" ca="1" si="21"/>
        <v>-80107.694149743766</v>
      </c>
      <c r="G499" s="78">
        <f t="shared" ca="1" si="22"/>
        <v>80049.425296708941</v>
      </c>
      <c r="H499" s="78">
        <f t="shared" ca="1" si="23"/>
        <v>-58.268853036247037</v>
      </c>
    </row>
    <row r="500" spans="1:8" ht="11.25" customHeight="1" x14ac:dyDescent="0.2">
      <c r="A500" s="222">
        <v>488</v>
      </c>
      <c r="B500" s="78">
        <f ca="1">'CIR simulation'!Y498</f>
        <v>11695376.040544378</v>
      </c>
      <c r="C500" s="78">
        <f ca="1">'CIR simulation'!Z498</f>
        <v>11699423.483142516</v>
      </c>
      <c r="D500" s="78">
        <f ca="1">'CIR simulation'!AA498</f>
        <v>4047.4425981380045</v>
      </c>
      <c r="F500" s="78">
        <f t="shared" ca="1" si="21"/>
        <v>-153942.68129095435</v>
      </c>
      <c r="G500" s="78">
        <f t="shared" ca="1" si="22"/>
        <v>153830.17093480378</v>
      </c>
      <c r="H500" s="78">
        <f t="shared" ca="1" si="23"/>
        <v>-112.51035615199044</v>
      </c>
    </row>
    <row r="501" spans="1:8" ht="11.25" customHeight="1" x14ac:dyDescent="0.2">
      <c r="A501" s="222">
        <v>489</v>
      </c>
      <c r="B501" s="78">
        <f ca="1">'CIR simulation'!Y499</f>
        <v>11920098.792523583</v>
      </c>
      <c r="C501" s="78">
        <f ca="1">'CIR simulation'!Z499</f>
        <v>11923981.658525517</v>
      </c>
      <c r="D501" s="78">
        <f ca="1">'CIR simulation'!AA499</f>
        <v>3882.8660019338131</v>
      </c>
      <c r="F501" s="78">
        <f t="shared" ca="1" si="21"/>
        <v>70780.070688251406</v>
      </c>
      <c r="G501" s="78">
        <f t="shared" ca="1" si="22"/>
        <v>-70728.004448197782</v>
      </c>
      <c r="H501" s="78">
        <f t="shared" ca="1" si="23"/>
        <v>52.06624005220101</v>
      </c>
    </row>
    <row r="502" spans="1:8" ht="11.25" customHeight="1" x14ac:dyDescent="0.2">
      <c r="A502" s="222">
        <v>490</v>
      </c>
      <c r="B502" s="78">
        <f ca="1">'CIR simulation'!Y500</f>
        <v>11822242.06105528</v>
      </c>
      <c r="C502" s="78">
        <f ca="1">'CIR simulation'!Z500</f>
        <v>11826196.400407065</v>
      </c>
      <c r="D502" s="78">
        <f ca="1">'CIR simulation'!AA500</f>
        <v>3954.3393517844379</v>
      </c>
      <c r="F502" s="78">
        <f t="shared" ca="1" si="21"/>
        <v>-27076.660780051723</v>
      </c>
      <c r="G502" s="78">
        <f t="shared" ca="1" si="22"/>
        <v>27057.253670254722</v>
      </c>
      <c r="H502" s="78">
        <f t="shared" ca="1" si="23"/>
        <v>-19.407109798423789</v>
      </c>
    </row>
    <row r="503" spans="1:8" ht="11.25" customHeight="1" x14ac:dyDescent="0.2">
      <c r="A503" s="222">
        <v>491</v>
      </c>
      <c r="B503" s="78">
        <f ca="1">'CIR simulation'!Y501</f>
        <v>11978969.597256882</v>
      </c>
      <c r="C503" s="78">
        <f ca="1">'CIR simulation'!Z501</f>
        <v>11982809.627334857</v>
      </c>
      <c r="D503" s="78">
        <f ca="1">'CIR simulation'!AA501</f>
        <v>3840.0300779752433</v>
      </c>
      <c r="F503" s="78">
        <f t="shared" ca="1" si="21"/>
        <v>129650.87542155012</v>
      </c>
      <c r="G503" s="78">
        <f t="shared" ca="1" si="22"/>
        <v>-129555.97325753793</v>
      </c>
      <c r="H503" s="78">
        <f t="shared" ca="1" si="23"/>
        <v>94.902164010770775</v>
      </c>
    </row>
    <row r="504" spans="1:8" ht="11.25" customHeight="1" x14ac:dyDescent="0.2">
      <c r="A504" s="222">
        <v>492</v>
      </c>
      <c r="B504" s="78">
        <f ca="1">'CIR simulation'!Y502</f>
        <v>11988830.339702854</v>
      </c>
      <c r="C504" s="78">
        <f ca="1">'CIR simulation'!Z502</f>
        <v>11992663.207612798</v>
      </c>
      <c r="D504" s="78">
        <f ca="1">'CIR simulation'!AA502</f>
        <v>3832.8679099436849</v>
      </c>
      <c r="F504" s="78">
        <f t="shared" ca="1" si="21"/>
        <v>139511.61786752194</v>
      </c>
      <c r="G504" s="78">
        <f t="shared" ca="1" si="22"/>
        <v>-139409.55353547819</v>
      </c>
      <c r="H504" s="78">
        <f t="shared" ca="1" si="23"/>
        <v>102.06433204232917</v>
      </c>
    </row>
    <row r="505" spans="1:8" ht="11.25" customHeight="1" x14ac:dyDescent="0.2">
      <c r="A505" s="222">
        <v>493</v>
      </c>
      <c r="B505" s="78">
        <f ca="1">'CIR simulation'!Y503</f>
        <v>11763274.587960301</v>
      </c>
      <c r="C505" s="78">
        <f ca="1">'CIR simulation'!Z503</f>
        <v>11767272.144552154</v>
      </c>
      <c r="D505" s="78">
        <f ca="1">'CIR simulation'!AA503</f>
        <v>3997.5565918534994</v>
      </c>
      <c r="F505" s="78">
        <f t="shared" ca="1" si="21"/>
        <v>-86044.133875031024</v>
      </c>
      <c r="G505" s="78">
        <f t="shared" ca="1" si="22"/>
        <v>85981.509525164962</v>
      </c>
      <c r="H505" s="78">
        <f t="shared" ca="1" si="23"/>
        <v>-62.624349867485307</v>
      </c>
    </row>
    <row r="506" spans="1:8" ht="11.25" customHeight="1" x14ac:dyDescent="0.2">
      <c r="A506" s="222">
        <v>494</v>
      </c>
      <c r="B506" s="78">
        <f ca="1">'CIR simulation'!Y504</f>
        <v>11761257.431929139</v>
      </c>
      <c r="C506" s="78">
        <f ca="1">'CIR simulation'!Z504</f>
        <v>11765256.46871601</v>
      </c>
      <c r="D506" s="78">
        <f ca="1">'CIR simulation'!AA504</f>
        <v>3999.0367868710309</v>
      </c>
      <c r="F506" s="78">
        <f t="shared" ca="1" si="21"/>
        <v>-88061.289906192571</v>
      </c>
      <c r="G506" s="78">
        <f t="shared" ca="1" si="22"/>
        <v>87997.185361308977</v>
      </c>
      <c r="H506" s="78">
        <f t="shared" ca="1" si="23"/>
        <v>-64.104544885016821</v>
      </c>
    </row>
    <row r="507" spans="1:8" ht="11.25" customHeight="1" x14ac:dyDescent="0.2">
      <c r="A507" s="222">
        <v>495</v>
      </c>
      <c r="B507" s="78">
        <f ca="1">'CIR simulation'!Y505</f>
        <v>11928787.493832577</v>
      </c>
      <c r="C507" s="78">
        <f ca="1">'CIR simulation'!Z505</f>
        <v>11932664.02968714</v>
      </c>
      <c r="D507" s="78">
        <f ca="1">'CIR simulation'!AA505</f>
        <v>3876.535854563117</v>
      </c>
      <c r="F507" s="78">
        <f t="shared" ca="1" si="21"/>
        <v>79468.771997245029</v>
      </c>
      <c r="G507" s="78">
        <f t="shared" ca="1" si="22"/>
        <v>-79410.375609820709</v>
      </c>
      <c r="H507" s="78">
        <f t="shared" ca="1" si="23"/>
        <v>58.396387422897078</v>
      </c>
    </row>
    <row r="508" spans="1:8" ht="11.25" customHeight="1" x14ac:dyDescent="0.2">
      <c r="A508" s="222">
        <v>496</v>
      </c>
      <c r="B508" s="78">
        <f ca="1">'CIR simulation'!Y506</f>
        <v>11520164.055209832</v>
      </c>
      <c r="C508" s="78">
        <f ca="1">'CIR simulation'!Z506</f>
        <v>11524340.735392762</v>
      </c>
      <c r="D508" s="78">
        <f ca="1">'CIR simulation'!AA506</f>
        <v>4176.6801829300821</v>
      </c>
      <c r="F508" s="78">
        <f t="shared" ca="1" si="21"/>
        <v>-329154.66662549973</v>
      </c>
      <c r="G508" s="78">
        <f t="shared" ca="1" si="22"/>
        <v>328912.91868455708</v>
      </c>
      <c r="H508" s="78">
        <f t="shared" ca="1" si="23"/>
        <v>-241.74794094406798</v>
      </c>
    </row>
    <row r="509" spans="1:8" ht="11.25" customHeight="1" x14ac:dyDescent="0.2">
      <c r="A509" s="222">
        <v>497</v>
      </c>
      <c r="B509" s="78">
        <f ca="1">'CIR simulation'!Y507</f>
        <v>12024960.115192084</v>
      </c>
      <c r="C509" s="78">
        <f ca="1">'CIR simulation'!Z507</f>
        <v>12028766.773442978</v>
      </c>
      <c r="D509" s="78">
        <f ca="1">'CIR simulation'!AA507</f>
        <v>3806.6582508943975</v>
      </c>
      <c r="F509" s="78">
        <f t="shared" ca="1" si="21"/>
        <v>175641.39335675165</v>
      </c>
      <c r="G509" s="78">
        <f t="shared" ca="1" si="22"/>
        <v>-175513.11936565861</v>
      </c>
      <c r="H509" s="78">
        <f t="shared" ca="1" si="23"/>
        <v>128.27399109161661</v>
      </c>
    </row>
    <row r="510" spans="1:8" ht="11.25" customHeight="1" x14ac:dyDescent="0.2">
      <c r="A510" s="222">
        <v>498</v>
      </c>
      <c r="B510" s="78">
        <f ca="1">'CIR simulation'!Y508</f>
        <v>11781151.952868594</v>
      </c>
      <c r="C510" s="78">
        <f ca="1">'CIR simulation'!Z508</f>
        <v>11785136.396153126</v>
      </c>
      <c r="D510" s="78">
        <f ca="1">'CIR simulation'!AA508</f>
        <v>3984.4432845320553</v>
      </c>
      <c r="F510" s="78">
        <f t="shared" ca="1" si="21"/>
        <v>-68166.768966738135</v>
      </c>
      <c r="G510" s="78">
        <f t="shared" ca="1" si="22"/>
        <v>68117.257924193516</v>
      </c>
      <c r="H510" s="78">
        <f t="shared" ca="1" si="23"/>
        <v>-49.511042546041153</v>
      </c>
    </row>
    <row r="511" spans="1:8" ht="11.25" customHeight="1" x14ac:dyDescent="0.2">
      <c r="A511" s="222">
        <v>499</v>
      </c>
      <c r="B511" s="78">
        <f ca="1">'CIR simulation'!Y509</f>
        <v>11677857.823705342</v>
      </c>
      <c r="C511" s="78">
        <f ca="1">'CIR simulation'!Z509</f>
        <v>11681918.156889161</v>
      </c>
      <c r="D511" s="78">
        <f ca="1">'CIR simulation'!AA509</f>
        <v>4060.3331838194281</v>
      </c>
      <c r="F511" s="78">
        <f t="shared" ca="1" si="21"/>
        <v>-171460.89812999032</v>
      </c>
      <c r="G511" s="78">
        <f t="shared" ca="1" si="22"/>
        <v>171335.49718815833</v>
      </c>
      <c r="H511" s="78">
        <f t="shared" ca="1" si="23"/>
        <v>-125.40094183341398</v>
      </c>
    </row>
    <row r="512" spans="1:8" ht="11.25" customHeight="1" x14ac:dyDescent="0.2">
      <c r="A512" s="222">
        <v>500</v>
      </c>
      <c r="B512" s="78">
        <f ca="1">'CIR simulation'!Y510</f>
        <v>11896982.780811958</v>
      </c>
      <c r="C512" s="78">
        <f ca="1">'CIR simulation'!Z510</f>
        <v>11900882.501058746</v>
      </c>
      <c r="D512" s="78">
        <f ca="1">'CIR simulation'!AA510</f>
        <v>3899.7202467881143</v>
      </c>
      <c r="F512" s="78">
        <f t="shared" ca="1" si="21"/>
        <v>47664.058976626024</v>
      </c>
      <c r="G512" s="78">
        <f t="shared" ca="1" si="22"/>
        <v>-47628.846981426701</v>
      </c>
      <c r="H512" s="78">
        <f t="shared" ca="1" si="23"/>
        <v>35.211995197899796</v>
      </c>
    </row>
    <row r="513" spans="1:8" ht="11.25" customHeight="1" x14ac:dyDescent="0.2">
      <c r="A513" s="222">
        <v>501</v>
      </c>
      <c r="B513" s="78">
        <f ca="1">'CIR simulation'!Y511</f>
        <v>11589552.376377141</v>
      </c>
      <c r="C513" s="78">
        <f ca="1">'CIR simulation'!Z511</f>
        <v>11593677.798233822</v>
      </c>
      <c r="D513" s="78">
        <f ca="1">'CIR simulation'!AA511</f>
        <v>4125.421856680885</v>
      </c>
      <c r="F513" s="78">
        <f t="shared" ca="1" si="21"/>
        <v>-259766.34545819089</v>
      </c>
      <c r="G513" s="78">
        <f t="shared" ca="1" si="22"/>
        <v>259575.85584349744</v>
      </c>
      <c r="H513" s="78">
        <f t="shared" ca="1" si="23"/>
        <v>-190.48961469487085</v>
      </c>
    </row>
    <row r="514" spans="1:8" ht="11.25" customHeight="1" x14ac:dyDescent="0.2">
      <c r="A514" s="222">
        <v>502</v>
      </c>
      <c r="B514" s="78">
        <f ca="1">'CIR simulation'!Y512</f>
        <v>11727252.848279623</v>
      </c>
      <c r="C514" s="78">
        <f ca="1">'CIR simulation'!Z512</f>
        <v>11731276.854972681</v>
      </c>
      <c r="D514" s="78">
        <f ca="1">'CIR simulation'!AA512</f>
        <v>4024.0066930577159</v>
      </c>
      <c r="F514" s="78">
        <f t="shared" ca="1" si="21"/>
        <v>-122065.87355570868</v>
      </c>
      <c r="G514" s="78">
        <f t="shared" ca="1" si="22"/>
        <v>121976.7991046384</v>
      </c>
      <c r="H514" s="78">
        <f t="shared" ca="1" si="23"/>
        <v>-89.074451071701787</v>
      </c>
    </row>
    <row r="515" spans="1:8" ht="11.25" customHeight="1" x14ac:dyDescent="0.2">
      <c r="A515" s="222">
        <v>503</v>
      </c>
      <c r="B515" s="78">
        <f ca="1">'CIR simulation'!Y513</f>
        <v>11825144.41956244</v>
      </c>
      <c r="C515" s="78">
        <f ca="1">'CIR simulation'!Z513</f>
        <v>11829096.634524344</v>
      </c>
      <c r="D515" s="78">
        <f ca="1">'CIR simulation'!AA513</f>
        <v>3952.2149619031698</v>
      </c>
      <c r="F515" s="78">
        <f t="shared" ca="1" si="21"/>
        <v>-24174.302272891626</v>
      </c>
      <c r="G515" s="78">
        <f t="shared" ca="1" si="22"/>
        <v>24157.019552975893</v>
      </c>
      <c r="H515" s="78">
        <f t="shared" ca="1" si="23"/>
        <v>-17.282719917155646</v>
      </c>
    </row>
    <row r="516" spans="1:8" ht="11.25" customHeight="1" x14ac:dyDescent="0.2">
      <c r="A516" s="222">
        <v>504</v>
      </c>
      <c r="B516" s="78">
        <f ca="1">'CIR simulation'!Y514</f>
        <v>12157407.316292347</v>
      </c>
      <c r="C516" s="78">
        <f ca="1">'CIR simulation'!Z514</f>
        <v>12161118.358190536</v>
      </c>
      <c r="D516" s="78">
        <f ca="1">'CIR simulation'!AA514</f>
        <v>3711.0418981891125</v>
      </c>
      <c r="F516" s="78">
        <f t="shared" ca="1" si="21"/>
        <v>308088.5944570154</v>
      </c>
      <c r="G516" s="78">
        <f t="shared" ca="1" si="22"/>
        <v>-307864.70411321707</v>
      </c>
      <c r="H516" s="78">
        <f t="shared" ca="1" si="23"/>
        <v>223.89034379690156</v>
      </c>
    </row>
    <row r="517" spans="1:8" ht="11.25" customHeight="1" x14ac:dyDescent="0.2">
      <c r="A517" s="222">
        <v>505</v>
      </c>
      <c r="B517" s="78">
        <f ca="1">'CIR simulation'!Y515</f>
        <v>11643881.58647147</v>
      </c>
      <c r="C517" s="78">
        <f ca="1">'CIR simulation'!Z515</f>
        <v>11647966.942073766</v>
      </c>
      <c r="D517" s="78">
        <f ca="1">'CIR simulation'!AA515</f>
        <v>4085.3556022960693</v>
      </c>
      <c r="F517" s="78">
        <f t="shared" ca="1" si="21"/>
        <v>-205437.13536386192</v>
      </c>
      <c r="G517" s="78">
        <f t="shared" ca="1" si="22"/>
        <v>205286.71200355329</v>
      </c>
      <c r="H517" s="78">
        <f t="shared" ca="1" si="23"/>
        <v>-150.42336031005516</v>
      </c>
    </row>
    <row r="518" spans="1:8" ht="11.25" customHeight="1" x14ac:dyDescent="0.2">
      <c r="A518" s="222">
        <v>506</v>
      </c>
      <c r="B518" s="78">
        <f ca="1">'CIR simulation'!Y516</f>
        <v>11765509.815903112</v>
      </c>
      <c r="C518" s="78">
        <f ca="1">'CIR simulation'!Z516</f>
        <v>11769505.732414771</v>
      </c>
      <c r="D518" s="78">
        <f ca="1">'CIR simulation'!AA516</f>
        <v>3995.9165116585791</v>
      </c>
      <c r="F518" s="78">
        <f t="shared" ca="1" si="21"/>
        <v>-83808.905932219699</v>
      </c>
      <c r="G518" s="78">
        <f t="shared" ca="1" si="22"/>
        <v>83747.921662548557</v>
      </c>
      <c r="H518" s="78">
        <f t="shared" ca="1" si="23"/>
        <v>-60.984269672565006</v>
      </c>
    </row>
    <row r="519" spans="1:8" ht="11.25" customHeight="1" x14ac:dyDescent="0.2">
      <c r="A519" s="222">
        <v>507</v>
      </c>
      <c r="B519" s="78">
        <f ca="1">'CIR simulation'!Y517</f>
        <v>11828599.920505993</v>
      </c>
      <c r="C519" s="78">
        <f ca="1">'CIR simulation'!Z517</f>
        <v>11832549.606550857</v>
      </c>
      <c r="D519" s="78">
        <f ca="1">'CIR simulation'!AA517</f>
        <v>3949.6860448643565</v>
      </c>
      <c r="F519" s="78">
        <f t="shared" ca="1" si="21"/>
        <v>-20718.801329338923</v>
      </c>
      <c r="G519" s="78">
        <f t="shared" ca="1" si="22"/>
        <v>20704.047526462004</v>
      </c>
      <c r="H519" s="78">
        <f t="shared" ca="1" si="23"/>
        <v>-14.753802878342412</v>
      </c>
    </row>
    <row r="520" spans="1:8" ht="11.25" customHeight="1" x14ac:dyDescent="0.2">
      <c r="A520" s="222">
        <v>508</v>
      </c>
      <c r="B520" s="78">
        <f ca="1">'CIR simulation'!Y518</f>
        <v>11702173.50421148</v>
      </c>
      <c r="C520" s="78">
        <f ca="1">'CIR simulation'!Z518</f>
        <v>11706215.947068349</v>
      </c>
      <c r="D520" s="78">
        <f ca="1">'CIR simulation'!AA518</f>
        <v>4042.442856868729</v>
      </c>
      <c r="F520" s="78">
        <f t="shared" ca="1" si="21"/>
        <v>-147145.21762385219</v>
      </c>
      <c r="G520" s="78">
        <f t="shared" ca="1" si="22"/>
        <v>147037.7070089709</v>
      </c>
      <c r="H520" s="78">
        <f t="shared" ca="1" si="23"/>
        <v>-107.51061488271489</v>
      </c>
    </row>
    <row r="521" spans="1:8" ht="11.25" customHeight="1" x14ac:dyDescent="0.2">
      <c r="A521" s="222">
        <v>509</v>
      </c>
      <c r="B521" s="78">
        <f ca="1">'CIR simulation'!Y519</f>
        <v>11943893.260051966</v>
      </c>
      <c r="C521" s="78">
        <f ca="1">'CIR simulation'!Z519</f>
        <v>11947758.797133613</v>
      </c>
      <c r="D521" s="78">
        <f ca="1">'CIR simulation'!AA519</f>
        <v>3865.5370816476643</v>
      </c>
      <c r="F521" s="78">
        <f t="shared" ca="1" si="21"/>
        <v>94574.538216633722</v>
      </c>
      <c r="G521" s="78">
        <f t="shared" ca="1" si="22"/>
        <v>-94505.143056293949</v>
      </c>
      <c r="H521" s="78">
        <f t="shared" ca="1" si="23"/>
        <v>69.395160338349797</v>
      </c>
    </row>
    <row r="522" spans="1:8" ht="11.25" customHeight="1" x14ac:dyDescent="0.2">
      <c r="A522" s="222">
        <v>510</v>
      </c>
      <c r="B522" s="78">
        <f ca="1">'CIR simulation'!Y520</f>
        <v>11880169.012778733</v>
      </c>
      <c r="C522" s="78">
        <f ca="1">'CIR simulation'!Z520</f>
        <v>11884081.003920779</v>
      </c>
      <c r="D522" s="78">
        <f ca="1">'CIR simulation'!AA520</f>
        <v>3911.9911420457065</v>
      </c>
      <c r="F522" s="78">
        <f t="shared" ca="1" si="21"/>
        <v>30850.290943400934</v>
      </c>
      <c r="G522" s="78">
        <f t="shared" ca="1" si="22"/>
        <v>-30827.349843459204</v>
      </c>
      <c r="H522" s="78">
        <f t="shared" ca="1" si="23"/>
        <v>22.941099940307595</v>
      </c>
    </row>
    <row r="523" spans="1:8" ht="11.25" customHeight="1" x14ac:dyDescent="0.2">
      <c r="A523" s="222">
        <v>511</v>
      </c>
      <c r="B523" s="78">
        <f ca="1">'CIR simulation'!Y521</f>
        <v>11766736.712664505</v>
      </c>
      <c r="C523" s="78">
        <f ca="1">'CIR simulation'!Z521</f>
        <v>11770731.729011955</v>
      </c>
      <c r="D523" s="78">
        <f ca="1">'CIR simulation'!AA521</f>
        <v>3995.0163474492729</v>
      </c>
      <c r="F523" s="78">
        <f t="shared" ca="1" si="21"/>
        <v>-82582.009170826524</v>
      </c>
      <c r="G523" s="78">
        <f t="shared" ca="1" si="22"/>
        <v>82521.925065364689</v>
      </c>
      <c r="H523" s="78">
        <f t="shared" ca="1" si="23"/>
        <v>-60.084105463258766</v>
      </c>
    </row>
    <row r="524" spans="1:8" ht="11.25" customHeight="1" x14ac:dyDescent="0.2">
      <c r="A524" s="222">
        <v>512</v>
      </c>
      <c r="B524" s="78">
        <f ca="1">'CIR simulation'!Y522</f>
        <v>11846902.810570013</v>
      </c>
      <c r="C524" s="78">
        <f ca="1">'CIR simulation'!Z522</f>
        <v>11850839.107964668</v>
      </c>
      <c r="D524" s="78">
        <f ca="1">'CIR simulation'!AA522</f>
        <v>3936.2973946556449</v>
      </c>
      <c r="F524" s="78">
        <f t="shared" ca="1" si="21"/>
        <v>-2415.9112653192133</v>
      </c>
      <c r="G524" s="78">
        <f t="shared" ca="1" si="22"/>
        <v>2414.5461126510054</v>
      </c>
      <c r="H524" s="78">
        <f t="shared" ca="1" si="23"/>
        <v>-1.3651526696307883</v>
      </c>
    </row>
    <row r="525" spans="1:8" ht="11.25" customHeight="1" x14ac:dyDescent="0.2">
      <c r="A525" s="222">
        <v>513</v>
      </c>
      <c r="B525" s="78">
        <f ca="1">'CIR simulation'!Y523</f>
        <v>11983224.208513658</v>
      </c>
      <c r="C525" s="78">
        <f ca="1">'CIR simulation'!Z523</f>
        <v>11987061.147873402</v>
      </c>
      <c r="D525" s="78">
        <f ca="1">'CIR simulation'!AA523</f>
        <v>3836.9393597431481</v>
      </c>
      <c r="F525" s="78">
        <f t="shared" ref="F525:F588" ca="1" si="24">(B525-B$7)*F$1</f>
        <v>133905.4866783265</v>
      </c>
      <c r="G525" s="78">
        <f t="shared" ref="G525:G588" ca="1" si="25">(C525-C$7)*G$1</f>
        <v>-133807.49379608221</v>
      </c>
      <c r="H525" s="78">
        <f t="shared" ref="H525:H588" ca="1" si="26">(D525-D$7)*H$1</f>
        <v>97.992882242866017</v>
      </c>
    </row>
    <row r="526" spans="1:8" ht="11.25" customHeight="1" x14ac:dyDescent="0.2">
      <c r="A526" s="222">
        <v>514</v>
      </c>
      <c r="B526" s="78">
        <f ca="1">'CIR simulation'!Y524</f>
        <v>11770998.761852114</v>
      </c>
      <c r="C526" s="78">
        <f ca="1">'CIR simulation'!Z524</f>
        <v>11774990.651507284</v>
      </c>
      <c r="D526" s="78">
        <f ca="1">'CIR simulation'!AA524</f>
        <v>3991.8896551709622</v>
      </c>
      <c r="F526" s="78">
        <f t="shared" ca="1" si="24"/>
        <v>-78319.959983218461</v>
      </c>
      <c r="G526" s="78">
        <f t="shared" ca="1" si="25"/>
        <v>78263.002570034936</v>
      </c>
      <c r="H526" s="78">
        <f t="shared" ca="1" si="26"/>
        <v>-56.957413184948109</v>
      </c>
    </row>
    <row r="527" spans="1:8" ht="11.25" customHeight="1" x14ac:dyDescent="0.2">
      <c r="A527" s="222">
        <v>515</v>
      </c>
      <c r="B527" s="78">
        <f ca="1">'CIR simulation'!Y525</f>
        <v>11781906.889298765</v>
      </c>
      <c r="C527" s="78">
        <f ca="1">'CIR simulation'!Z525</f>
        <v>11785890.779032584</v>
      </c>
      <c r="D527" s="78">
        <f ca="1">'CIR simulation'!AA525</f>
        <v>3983.889733819291</v>
      </c>
      <c r="F527" s="78">
        <f t="shared" ca="1" si="24"/>
        <v>-67411.832536567003</v>
      </c>
      <c r="G527" s="78">
        <f t="shared" ca="1" si="25"/>
        <v>67362.875044735149</v>
      </c>
      <c r="H527" s="78">
        <f t="shared" ca="1" si="26"/>
        <v>-48.95749183327689</v>
      </c>
    </row>
    <row r="528" spans="1:8" ht="11.25" customHeight="1" x14ac:dyDescent="0.2">
      <c r="A528" s="222">
        <v>516</v>
      </c>
      <c r="B528" s="78">
        <f ca="1">'CIR simulation'!Y526</f>
        <v>12148468.067412933</v>
      </c>
      <c r="C528" s="78">
        <f ca="1">'CIR simulation'!Z526</f>
        <v>12152185.538538715</v>
      </c>
      <c r="D528" s="78">
        <f ca="1">'CIR simulation'!AA526</f>
        <v>3717.4711257815361</v>
      </c>
      <c r="F528" s="78">
        <f t="shared" ca="1" si="24"/>
        <v>299149.34557760134</v>
      </c>
      <c r="G528" s="78">
        <f t="shared" ca="1" si="25"/>
        <v>-298931.88446139544</v>
      </c>
      <c r="H528" s="78">
        <f t="shared" ca="1" si="26"/>
        <v>217.461116204478</v>
      </c>
    </row>
    <row r="529" spans="1:8" ht="11.25" customHeight="1" x14ac:dyDescent="0.2">
      <c r="A529" s="222">
        <v>517</v>
      </c>
      <c r="B529" s="78">
        <f ca="1">'CIR simulation'!Y527</f>
        <v>11773082.499517191</v>
      </c>
      <c r="C529" s="78">
        <f ca="1">'CIR simulation'!Z527</f>
        <v>11777072.86070871</v>
      </c>
      <c r="D529" s="78">
        <f ca="1">'CIR simulation'!AA527</f>
        <v>3990.3611915186048</v>
      </c>
      <c r="F529" s="78">
        <f t="shared" ca="1" si="24"/>
        <v>-76236.22231814079</v>
      </c>
      <c r="G529" s="78">
        <f t="shared" ca="1" si="25"/>
        <v>76180.793368609622</v>
      </c>
      <c r="H529" s="78">
        <f t="shared" ca="1" si="26"/>
        <v>-55.42894953259065</v>
      </c>
    </row>
    <row r="530" spans="1:8" ht="11.25" customHeight="1" x14ac:dyDescent="0.2">
      <c r="A530" s="222">
        <v>518</v>
      </c>
      <c r="B530" s="78">
        <f ca="1">'CIR simulation'!Y528</f>
        <v>12047130.077727823</v>
      </c>
      <c r="C530" s="78">
        <f ca="1">'CIR simulation'!Z528</f>
        <v>12050920.679129185</v>
      </c>
      <c r="D530" s="78">
        <f ca="1">'CIR simulation'!AA528</f>
        <v>3790.6014013625681</v>
      </c>
      <c r="F530" s="78">
        <f t="shared" ca="1" si="24"/>
        <v>197811.3558924906</v>
      </c>
      <c r="G530" s="78">
        <f t="shared" ca="1" si="25"/>
        <v>-197667.02505186573</v>
      </c>
      <c r="H530" s="78">
        <f t="shared" ca="1" si="26"/>
        <v>144.33084062344597</v>
      </c>
    </row>
    <row r="531" spans="1:8" ht="11.25" customHeight="1" x14ac:dyDescent="0.2">
      <c r="A531" s="222">
        <v>519</v>
      </c>
      <c r="B531" s="78">
        <f ca="1">'CIR simulation'!Y529</f>
        <v>12012199.976461723</v>
      </c>
      <c r="C531" s="78">
        <f ca="1">'CIR simulation'!Z529</f>
        <v>12016015.885403812</v>
      </c>
      <c r="D531" s="78">
        <f ca="1">'CIR simulation'!AA529</f>
        <v>3815.9089420884848</v>
      </c>
      <c r="F531" s="78">
        <f t="shared" ca="1" si="24"/>
        <v>162881.25462639146</v>
      </c>
      <c r="G531" s="78">
        <f t="shared" ca="1" si="25"/>
        <v>-162762.2313264925</v>
      </c>
      <c r="H531" s="78">
        <f t="shared" ca="1" si="26"/>
        <v>119.02329989752934</v>
      </c>
    </row>
    <row r="532" spans="1:8" ht="11.25" customHeight="1" x14ac:dyDescent="0.2">
      <c r="A532" s="222">
        <v>520</v>
      </c>
      <c r="B532" s="78">
        <f ca="1">'CIR simulation'!Y530</f>
        <v>11753690.596822005</v>
      </c>
      <c r="C532" s="78">
        <f ca="1">'CIR simulation'!Z530</f>
        <v>11757695.187210485</v>
      </c>
      <c r="D532" s="78">
        <f ca="1">'CIR simulation'!AA530</f>
        <v>4004.5903884805739</v>
      </c>
      <c r="F532" s="78">
        <f t="shared" ca="1" si="24"/>
        <v>-95628.125013327226</v>
      </c>
      <c r="G532" s="78">
        <f t="shared" ca="1" si="25"/>
        <v>95558.466866834089</v>
      </c>
      <c r="H532" s="78">
        <f t="shared" ca="1" si="26"/>
        <v>-69.658146494559787</v>
      </c>
    </row>
    <row r="533" spans="1:8" ht="11.25" customHeight="1" x14ac:dyDescent="0.2">
      <c r="A533" s="222">
        <v>521</v>
      </c>
      <c r="B533" s="78">
        <f ca="1">'CIR simulation'!Y531</f>
        <v>12027801.413822133</v>
      </c>
      <c r="C533" s="78">
        <f ca="1">'CIR simulation'!Z531</f>
        <v>12031606.013113214</v>
      </c>
      <c r="D533" s="78">
        <f ca="1">'CIR simulation'!AA531</f>
        <v>3804.599291080609</v>
      </c>
      <c r="F533" s="78">
        <f t="shared" ca="1" si="24"/>
        <v>178482.6919868011</v>
      </c>
      <c r="G533" s="78">
        <f t="shared" ca="1" si="25"/>
        <v>-178352.35903589427</v>
      </c>
      <c r="H533" s="78">
        <f t="shared" ca="1" si="26"/>
        <v>130.33295090540514</v>
      </c>
    </row>
    <row r="534" spans="1:8" ht="11.25" customHeight="1" x14ac:dyDescent="0.2">
      <c r="A534" s="222">
        <v>522</v>
      </c>
      <c r="B534" s="78">
        <f ca="1">'CIR simulation'!Y532</f>
        <v>11885524.534056999</v>
      </c>
      <c r="C534" s="78">
        <f ca="1">'CIR simulation'!Z532</f>
        <v>11889432.615618449</v>
      </c>
      <c r="D534" s="78">
        <f ca="1">'CIR simulation'!AA532</f>
        <v>3908.0815614499152</v>
      </c>
      <c r="F534" s="78">
        <f t="shared" ca="1" si="24"/>
        <v>36205.812221666798</v>
      </c>
      <c r="G534" s="78">
        <f t="shared" ca="1" si="25"/>
        <v>-36178.961541129276</v>
      </c>
      <c r="H534" s="78">
        <f t="shared" ca="1" si="26"/>
        <v>26.850680536098935</v>
      </c>
    </row>
    <row r="535" spans="1:8" ht="11.25" customHeight="1" x14ac:dyDescent="0.2">
      <c r="A535" s="222">
        <v>523</v>
      </c>
      <c r="B535" s="78">
        <f ca="1">'CIR simulation'!Y533</f>
        <v>11831836.306507794</v>
      </c>
      <c r="C535" s="78">
        <f ca="1">'CIR simulation'!Z533</f>
        <v>11835783.624339171</v>
      </c>
      <c r="D535" s="78">
        <f ca="1">'CIR simulation'!AA533</f>
        <v>3947.3178313765675</v>
      </c>
      <c r="F535" s="78">
        <f t="shared" ca="1" si="24"/>
        <v>-17482.415327537805</v>
      </c>
      <c r="G535" s="78">
        <f t="shared" ca="1" si="25"/>
        <v>17470.029738148674</v>
      </c>
      <c r="H535" s="78">
        <f t="shared" ca="1" si="26"/>
        <v>-12.385589390553378</v>
      </c>
    </row>
    <row r="536" spans="1:8" ht="11.25" customHeight="1" x14ac:dyDescent="0.2">
      <c r="A536" s="222">
        <v>524</v>
      </c>
      <c r="B536" s="78">
        <f ca="1">'CIR simulation'!Y534</f>
        <v>11626573.348606188</v>
      </c>
      <c r="C536" s="78">
        <f ca="1">'CIR simulation'!Z534</f>
        <v>11630671.461530212</v>
      </c>
      <c r="D536" s="78">
        <f ca="1">'CIR simulation'!AA534</f>
        <v>4098.1129240244627</v>
      </c>
      <c r="F536" s="78">
        <f t="shared" ca="1" si="24"/>
        <v>-222745.37322914414</v>
      </c>
      <c r="G536" s="78">
        <f t="shared" ca="1" si="25"/>
        <v>222582.19254710712</v>
      </c>
      <c r="H536" s="78">
        <f t="shared" ca="1" si="26"/>
        <v>-163.18068203844859</v>
      </c>
    </row>
    <row r="537" spans="1:8" ht="11.25" customHeight="1" x14ac:dyDescent="0.2">
      <c r="A537" s="222">
        <v>525</v>
      </c>
      <c r="B537" s="78">
        <f ca="1">'CIR simulation'!Y535</f>
        <v>11984974.941671934</v>
      </c>
      <c r="C537" s="78">
        <f ca="1">'CIR simulation'!Z535</f>
        <v>11988810.609432198</v>
      </c>
      <c r="D537" s="78">
        <f ca="1">'CIR simulation'!AA535</f>
        <v>3835.6677602641284</v>
      </c>
      <c r="F537" s="78">
        <f t="shared" ca="1" si="24"/>
        <v>135656.21983660199</v>
      </c>
      <c r="G537" s="78">
        <f t="shared" ca="1" si="25"/>
        <v>-135556.95535487868</v>
      </c>
      <c r="H537" s="78">
        <f t="shared" ca="1" si="26"/>
        <v>99.264481721885659</v>
      </c>
    </row>
    <row r="538" spans="1:8" ht="11.25" customHeight="1" x14ac:dyDescent="0.2">
      <c r="A538" s="222">
        <v>526</v>
      </c>
      <c r="B538" s="78">
        <f ca="1">'CIR simulation'!Y536</f>
        <v>11958660.539017837</v>
      </c>
      <c r="C538" s="78">
        <f ca="1">'CIR simulation'!Z536</f>
        <v>11962515.331913758</v>
      </c>
      <c r="D538" s="78">
        <f ca="1">'CIR simulation'!AA536</f>
        <v>3854.7928959205747</v>
      </c>
      <c r="F538" s="78">
        <f t="shared" ca="1" si="24"/>
        <v>109341.8171825055</v>
      </c>
      <c r="G538" s="78">
        <f t="shared" ca="1" si="25"/>
        <v>-109261.67783643864</v>
      </c>
      <c r="H538" s="78">
        <f t="shared" ca="1" si="26"/>
        <v>80.13934606543944</v>
      </c>
    </row>
    <row r="539" spans="1:8" ht="11.25" customHeight="1" x14ac:dyDescent="0.2">
      <c r="A539" s="222">
        <v>527</v>
      </c>
      <c r="B539" s="78">
        <f ca="1">'CIR simulation'!Y537</f>
        <v>11910155.613466289</v>
      </c>
      <c r="C539" s="78">
        <f ca="1">'CIR simulation'!Z537</f>
        <v>11914045.726880942</v>
      </c>
      <c r="D539" s="78">
        <f ca="1">'CIR simulation'!AA537</f>
        <v>3890.1134146526456</v>
      </c>
      <c r="F539" s="78">
        <f t="shared" ca="1" si="24"/>
        <v>60836.891630956903</v>
      </c>
      <c r="G539" s="78">
        <f t="shared" ca="1" si="25"/>
        <v>-60792.072803622112</v>
      </c>
      <c r="H539" s="78">
        <f t="shared" ca="1" si="26"/>
        <v>44.818827333368517</v>
      </c>
    </row>
    <row r="540" spans="1:8" ht="11.25" customHeight="1" x14ac:dyDescent="0.2">
      <c r="A540" s="222">
        <v>528</v>
      </c>
      <c r="B540" s="78">
        <f ca="1">'CIR simulation'!Y538</f>
        <v>11759393.571292533</v>
      </c>
      <c r="C540" s="78">
        <f ca="1">'CIR simulation'!Z538</f>
        <v>11763393.975889448</v>
      </c>
      <c r="D540" s="78">
        <f ca="1">'CIR simulation'!AA538</f>
        <v>4000.4045969154686</v>
      </c>
      <c r="F540" s="78">
        <f t="shared" ca="1" si="24"/>
        <v>-89925.150542799383</v>
      </c>
      <c r="G540" s="78">
        <f t="shared" ca="1" si="25"/>
        <v>89859.678187871352</v>
      </c>
      <c r="H540" s="78">
        <f t="shared" ca="1" si="26"/>
        <v>-65.472354929454468</v>
      </c>
    </row>
    <row r="541" spans="1:8" ht="11.25" customHeight="1" x14ac:dyDescent="0.2">
      <c r="A541" s="222">
        <v>529</v>
      </c>
      <c r="B541" s="78">
        <f ca="1">'CIR simulation'!Y539</f>
        <v>11725116.488067824</v>
      </c>
      <c r="C541" s="78">
        <f ca="1">'CIR simulation'!Z539</f>
        <v>11729142.064575447</v>
      </c>
      <c r="D541" s="78">
        <f ca="1">'CIR simulation'!AA539</f>
        <v>4025.5765076223761</v>
      </c>
      <c r="F541" s="78">
        <f t="shared" ca="1" si="24"/>
        <v>-124202.2337675076</v>
      </c>
      <c r="G541" s="78">
        <f t="shared" ca="1" si="25"/>
        <v>124111.58950187266</v>
      </c>
      <c r="H541" s="78">
        <f t="shared" ca="1" si="26"/>
        <v>-90.644265636361979</v>
      </c>
    </row>
    <row r="542" spans="1:8" ht="11.25" customHeight="1" x14ac:dyDescent="0.2">
      <c r="A542" s="222">
        <v>530</v>
      </c>
      <c r="B542" s="78">
        <f ca="1">'CIR simulation'!Y540</f>
        <v>11775402.815307327</v>
      </c>
      <c r="C542" s="78">
        <f ca="1">'CIR simulation'!Z540</f>
        <v>11779391.474649571</v>
      </c>
      <c r="D542" s="78">
        <f ca="1">'CIR simulation'!AA540</f>
        <v>3988.6593422442675</v>
      </c>
      <c r="F542" s="78">
        <f t="shared" ca="1" si="24"/>
        <v>-73915.906528005376</v>
      </c>
      <c r="G542" s="78">
        <f t="shared" ca="1" si="25"/>
        <v>73862.179427748546</v>
      </c>
      <c r="H542" s="78">
        <f t="shared" ca="1" si="26"/>
        <v>-53.727100258253358</v>
      </c>
    </row>
    <row r="543" spans="1:8" ht="11.25" customHeight="1" x14ac:dyDescent="0.2">
      <c r="A543" s="222">
        <v>531</v>
      </c>
      <c r="B543" s="78">
        <f ca="1">'CIR simulation'!Y541</f>
        <v>11843941.676431483</v>
      </c>
      <c r="C543" s="78">
        <f ca="1">'CIR simulation'!Z541</f>
        <v>11847880.139177088</v>
      </c>
      <c r="D543" s="78">
        <f ca="1">'CIR simulation'!AA541</f>
        <v>3938.4627456050366</v>
      </c>
      <c r="F543" s="78">
        <f t="shared" ca="1" si="24"/>
        <v>-5377.0454038493335</v>
      </c>
      <c r="G543" s="78">
        <f t="shared" ca="1" si="25"/>
        <v>5373.5149002317339</v>
      </c>
      <c r="H543" s="78">
        <f t="shared" ca="1" si="26"/>
        <v>-3.530503619022511</v>
      </c>
    </row>
    <row r="544" spans="1:8" ht="11.25" customHeight="1" x14ac:dyDescent="0.2">
      <c r="A544" s="222">
        <v>532</v>
      </c>
      <c r="B544" s="78">
        <f ca="1">'CIR simulation'!Y542</f>
        <v>11534296.127494916</v>
      </c>
      <c r="C544" s="78">
        <f ca="1">'CIR simulation'!Z542</f>
        <v>11538462.36093214</v>
      </c>
      <c r="D544" s="78">
        <f ca="1">'CIR simulation'!AA542</f>
        <v>4166.2334372233599</v>
      </c>
      <c r="F544" s="78">
        <f t="shared" ca="1" si="24"/>
        <v>-315022.59434041567</v>
      </c>
      <c r="G544" s="78">
        <f t="shared" ca="1" si="25"/>
        <v>314791.29314517975</v>
      </c>
      <c r="H544" s="78">
        <f t="shared" ca="1" si="26"/>
        <v>-231.30119523734584</v>
      </c>
    </row>
    <row r="545" spans="1:8" ht="11.25" customHeight="1" x14ac:dyDescent="0.2">
      <c r="A545" s="222">
        <v>533</v>
      </c>
      <c r="B545" s="78">
        <f ca="1">'CIR simulation'!Y543</f>
        <v>12039314.180277158</v>
      </c>
      <c r="C545" s="78">
        <f ca="1">'CIR simulation'!Z543</f>
        <v>12043110.440141585</v>
      </c>
      <c r="D545" s="78">
        <f ca="1">'CIR simulation'!AA543</f>
        <v>3796.2598644271493</v>
      </c>
      <c r="F545" s="78">
        <f t="shared" ca="1" si="24"/>
        <v>189995.45844182558</v>
      </c>
      <c r="G545" s="78">
        <f t="shared" ca="1" si="25"/>
        <v>-189856.7860642653</v>
      </c>
      <c r="H545" s="78">
        <f t="shared" ca="1" si="26"/>
        <v>138.67237755886481</v>
      </c>
    </row>
    <row r="546" spans="1:8" ht="11.25" customHeight="1" x14ac:dyDescent="0.2">
      <c r="A546" s="222">
        <v>534</v>
      </c>
      <c r="B546" s="78">
        <f ca="1">'CIR simulation'!Y544</f>
        <v>11793181.802422289</v>
      </c>
      <c r="C546" s="78">
        <f ca="1">'CIR simulation'!Z544</f>
        <v>11797157.42694095</v>
      </c>
      <c r="D546" s="78">
        <f ca="1">'CIR simulation'!AA544</f>
        <v>3975.6245186608285</v>
      </c>
      <c r="F546" s="78">
        <f t="shared" ca="1" si="24"/>
        <v>-56136.919413043186</v>
      </c>
      <c r="G546" s="78">
        <f t="shared" ca="1" si="25"/>
        <v>56096.227136369795</v>
      </c>
      <c r="H546" s="78">
        <f t="shared" ca="1" si="26"/>
        <v>-40.692276674814366</v>
      </c>
    </row>
    <row r="547" spans="1:8" ht="11.25" customHeight="1" x14ac:dyDescent="0.2">
      <c r="A547" s="222">
        <v>535</v>
      </c>
      <c r="B547" s="78">
        <f ca="1">'CIR simulation'!Y545</f>
        <v>11598152.980944222</v>
      </c>
      <c r="C547" s="78">
        <f ca="1">'CIR simulation'!Z545</f>
        <v>11602272.055885423</v>
      </c>
      <c r="D547" s="78">
        <f ca="1">'CIR simulation'!AA545</f>
        <v>4119.0749412011355</v>
      </c>
      <c r="F547" s="78">
        <f t="shared" ca="1" si="24"/>
        <v>-251165.74089111015</v>
      </c>
      <c r="G547" s="78">
        <f t="shared" ca="1" si="25"/>
        <v>250981.59819189645</v>
      </c>
      <c r="H547" s="78">
        <f t="shared" ca="1" si="26"/>
        <v>-184.14269921512141</v>
      </c>
    </row>
    <row r="548" spans="1:8" ht="11.25" customHeight="1" x14ac:dyDescent="0.2">
      <c r="A548" s="222">
        <v>536</v>
      </c>
      <c r="B548" s="78">
        <f ca="1">'CIR simulation'!Y546</f>
        <v>11736300.329580614</v>
      </c>
      <c r="C548" s="78">
        <f ca="1">'CIR simulation'!Z546</f>
        <v>11740317.689486533</v>
      </c>
      <c r="D548" s="78">
        <f ca="1">'CIR simulation'!AA546</f>
        <v>4017.3599059190601</v>
      </c>
      <c r="F548" s="78">
        <f t="shared" ca="1" si="24"/>
        <v>-113018.39225471765</v>
      </c>
      <c r="G548" s="78">
        <f t="shared" ca="1" si="25"/>
        <v>112935.96459078602</v>
      </c>
      <c r="H548" s="78">
        <f t="shared" ca="1" si="26"/>
        <v>-82.427663933046006</v>
      </c>
    </row>
    <row r="549" spans="1:8" ht="11.25" customHeight="1" x14ac:dyDescent="0.2">
      <c r="A549" s="222">
        <v>537</v>
      </c>
      <c r="B549" s="78">
        <f ca="1">'CIR simulation'!Y547</f>
        <v>11677324.832761964</v>
      </c>
      <c r="C549" s="78">
        <f ca="1">'CIR simulation'!Z547</f>
        <v>11681385.558261417</v>
      </c>
      <c r="D549" s="78">
        <f ca="1">'CIR simulation'!AA547</f>
        <v>4060.7254994530231</v>
      </c>
      <c r="F549" s="78">
        <f t="shared" ca="1" si="24"/>
        <v>-171993.88907336816</v>
      </c>
      <c r="G549" s="78">
        <f t="shared" ca="1" si="25"/>
        <v>171868.09581590258</v>
      </c>
      <c r="H549" s="78">
        <f t="shared" ca="1" si="26"/>
        <v>-125.79325746700897</v>
      </c>
    </row>
    <row r="550" spans="1:8" ht="11.25" customHeight="1" x14ac:dyDescent="0.2">
      <c r="A550" s="222">
        <v>538</v>
      </c>
      <c r="B550" s="78">
        <f ca="1">'CIR simulation'!Y548</f>
        <v>11877030.905006874</v>
      </c>
      <c r="C550" s="78">
        <f ca="1">'CIR simulation'!Z548</f>
        <v>11880945.187451288</v>
      </c>
      <c r="D550" s="78">
        <f ca="1">'CIR simulation'!AA548</f>
        <v>3914.2824444137514</v>
      </c>
      <c r="F550" s="78">
        <f t="shared" ca="1" si="24"/>
        <v>27712.183171542361</v>
      </c>
      <c r="G550" s="78">
        <f t="shared" ca="1" si="25"/>
        <v>-27691.533373968676</v>
      </c>
      <c r="H550" s="78">
        <f t="shared" ca="1" si="26"/>
        <v>20.649797572262742</v>
      </c>
    </row>
    <row r="551" spans="1:8" ht="11.25" customHeight="1" x14ac:dyDescent="0.2">
      <c r="A551" s="222">
        <v>539</v>
      </c>
      <c r="B551" s="78">
        <f ca="1">'CIR simulation'!Y549</f>
        <v>11836677.261134179</v>
      </c>
      <c r="C551" s="78">
        <f ca="1">'CIR simulation'!Z549</f>
        <v>11840621.037238911</v>
      </c>
      <c r="D551" s="78">
        <f ca="1">'CIR simulation'!AA549</f>
        <v>3943.7761047314852</v>
      </c>
      <c r="F551" s="78">
        <f t="shared" ca="1" si="24"/>
        <v>-12641.460701152682</v>
      </c>
      <c r="G551" s="78">
        <f t="shared" ca="1" si="25"/>
        <v>12632.616838408634</v>
      </c>
      <c r="H551" s="78">
        <f t="shared" ca="1" si="26"/>
        <v>-8.8438627454711423</v>
      </c>
    </row>
    <row r="552" spans="1:8" ht="11.25" customHeight="1" x14ac:dyDescent="0.2">
      <c r="A552" s="222">
        <v>540</v>
      </c>
      <c r="B552" s="78">
        <f ca="1">'CIR simulation'!Y550</f>
        <v>11985734.064310063</v>
      </c>
      <c r="C552" s="78">
        <f ca="1">'CIR simulation'!Z550</f>
        <v>11989569.180738129</v>
      </c>
      <c r="D552" s="78">
        <f ca="1">'CIR simulation'!AA550</f>
        <v>3835.116428066045</v>
      </c>
      <c r="F552" s="78">
        <f t="shared" ca="1" si="24"/>
        <v>136415.34247473069</v>
      </c>
      <c r="G552" s="78">
        <f t="shared" ca="1" si="25"/>
        <v>-136315.52666080929</v>
      </c>
      <c r="H552" s="78">
        <f t="shared" ca="1" si="26"/>
        <v>99.815813919969059</v>
      </c>
    </row>
    <row r="553" spans="1:8" ht="11.25" customHeight="1" x14ac:dyDescent="0.2">
      <c r="A553" s="222">
        <v>541</v>
      </c>
      <c r="B553" s="78">
        <f ca="1">'CIR simulation'!Y551</f>
        <v>11820672.549860099</v>
      </c>
      <c r="C553" s="78">
        <f ca="1">'CIR simulation'!Z551</f>
        <v>11824628.038130704</v>
      </c>
      <c r="D553" s="78">
        <f ca="1">'CIR simulation'!AA551</f>
        <v>3955.488270604983</v>
      </c>
      <c r="F553" s="78">
        <f t="shared" ca="1" si="24"/>
        <v>-28646.171975232661</v>
      </c>
      <c r="G553" s="78">
        <f t="shared" ca="1" si="25"/>
        <v>28625.615946615115</v>
      </c>
      <c r="H553" s="78">
        <f t="shared" ca="1" si="26"/>
        <v>-20.556028618968867</v>
      </c>
    </row>
    <row r="554" spans="1:8" ht="11.25" customHeight="1" x14ac:dyDescent="0.2">
      <c r="A554" s="222">
        <v>542</v>
      </c>
      <c r="B554" s="78">
        <f ca="1">'CIR simulation'!Y552</f>
        <v>11785675.55650017</v>
      </c>
      <c r="C554" s="78">
        <f ca="1">'CIR simulation'!Z552</f>
        <v>11789656.683143599</v>
      </c>
      <c r="D554" s="78">
        <f ca="1">'CIR simulation'!AA552</f>
        <v>3981.126643428579</v>
      </c>
      <c r="F554" s="78">
        <f t="shared" ca="1" si="24"/>
        <v>-63643.165335161611</v>
      </c>
      <c r="G554" s="78">
        <f t="shared" ca="1" si="25"/>
        <v>63596.970933720469</v>
      </c>
      <c r="H554" s="78">
        <f t="shared" ca="1" si="26"/>
        <v>-46.194401442564867</v>
      </c>
    </row>
    <row r="555" spans="1:8" ht="11.25" customHeight="1" x14ac:dyDescent="0.2">
      <c r="A555" s="222">
        <v>543</v>
      </c>
      <c r="B555" s="78">
        <f ca="1">'CIR simulation'!Y553</f>
        <v>12005079.470806561</v>
      </c>
      <c r="C555" s="78">
        <f ca="1">'CIR simulation'!Z553</f>
        <v>12008900.544708097</v>
      </c>
      <c r="D555" s="78">
        <f ca="1">'CIR simulation'!AA553</f>
        <v>3821.0739015359432</v>
      </c>
      <c r="F555" s="78">
        <f t="shared" ca="1" si="24"/>
        <v>155760.74897122942</v>
      </c>
      <c r="G555" s="78">
        <f t="shared" ca="1" si="25"/>
        <v>-155646.89063077793</v>
      </c>
      <c r="H555" s="78">
        <f t="shared" ca="1" si="26"/>
        <v>113.85834045007095</v>
      </c>
    </row>
    <row r="556" spans="1:8" ht="11.25" customHeight="1" x14ac:dyDescent="0.2">
      <c r="A556" s="222">
        <v>544</v>
      </c>
      <c r="B556" s="78">
        <f ca="1">'CIR simulation'!Y554</f>
        <v>11728782.511796601</v>
      </c>
      <c r="C556" s="78">
        <f ca="1">'CIR simulation'!Z554</f>
        <v>11732805.394556522</v>
      </c>
      <c r="D556" s="78">
        <f ca="1">'CIR simulation'!AA554</f>
        <v>4022.8827599212527</v>
      </c>
      <c r="F556" s="78">
        <f t="shared" ca="1" si="24"/>
        <v>-120536.21003873087</v>
      </c>
      <c r="G556" s="78">
        <f t="shared" ca="1" si="25"/>
        <v>120448.25952079706</v>
      </c>
      <c r="H556" s="78">
        <f t="shared" ca="1" si="26"/>
        <v>-87.950517935238622</v>
      </c>
    </row>
    <row r="557" spans="1:8" ht="11.25" customHeight="1" x14ac:dyDescent="0.2">
      <c r="A557" s="222">
        <v>545</v>
      </c>
      <c r="B557" s="78">
        <f ca="1">'CIR simulation'!Y555</f>
        <v>12001034.811243994</v>
      </c>
      <c r="C557" s="78">
        <f ca="1">'CIR simulation'!Z555</f>
        <v>12004858.819888948</v>
      </c>
      <c r="D557" s="78">
        <f ca="1">'CIR simulation'!AA555</f>
        <v>3824.0086449533701</v>
      </c>
      <c r="F557" s="78">
        <f t="shared" ca="1" si="24"/>
        <v>151716.08940866217</v>
      </c>
      <c r="G557" s="78">
        <f t="shared" ca="1" si="25"/>
        <v>-151605.1658116281</v>
      </c>
      <c r="H557" s="78">
        <f t="shared" ca="1" si="26"/>
        <v>110.92359703264401</v>
      </c>
    </row>
    <row r="558" spans="1:8" ht="11.25" customHeight="1" x14ac:dyDescent="0.2">
      <c r="A558" s="222">
        <v>546</v>
      </c>
      <c r="B558" s="78">
        <f ca="1">'CIR simulation'!Y556</f>
        <v>12010187.810900334</v>
      </c>
      <c r="C558" s="78">
        <f ca="1">'CIR simulation'!Z556</f>
        <v>12014005.179191377</v>
      </c>
      <c r="D558" s="78">
        <f ca="1">'CIR simulation'!AA556</f>
        <v>3817.3682910427451</v>
      </c>
      <c r="F558" s="78">
        <f t="shared" ca="1" si="24"/>
        <v>160869.08906500228</v>
      </c>
      <c r="G558" s="78">
        <f t="shared" ca="1" si="25"/>
        <v>-160751.52511405759</v>
      </c>
      <c r="H558" s="78">
        <f t="shared" ca="1" si="26"/>
        <v>117.56395094326899</v>
      </c>
    </row>
    <row r="559" spans="1:8" ht="11.25" customHeight="1" x14ac:dyDescent="0.2">
      <c r="A559" s="222">
        <v>547</v>
      </c>
      <c r="B559" s="78">
        <f ca="1">'CIR simulation'!Y557</f>
        <v>11822116.348248437</v>
      </c>
      <c r="C559" s="78">
        <f ca="1">'CIR simulation'!Z557</f>
        <v>11826070.779622082</v>
      </c>
      <c r="D559" s="78">
        <f ca="1">'CIR simulation'!AA557</f>
        <v>3954.4313736446202</v>
      </c>
      <c r="F559" s="78">
        <f t="shared" ca="1" si="24"/>
        <v>-27202.373586894944</v>
      </c>
      <c r="G559" s="78">
        <f t="shared" ca="1" si="25"/>
        <v>27182.874455237761</v>
      </c>
      <c r="H559" s="78">
        <f t="shared" ca="1" si="26"/>
        <v>-19.499131658606075</v>
      </c>
    </row>
    <row r="560" spans="1:8" ht="11.25" customHeight="1" x14ac:dyDescent="0.2">
      <c r="A560" s="222">
        <v>548</v>
      </c>
      <c r="B560" s="78">
        <f ca="1">'CIR simulation'!Y558</f>
        <v>11808683.575947218</v>
      </c>
      <c r="C560" s="78">
        <f ca="1">'CIR simulation'!Z558</f>
        <v>11812647.842964552</v>
      </c>
      <c r="D560" s="78">
        <f ca="1">'CIR simulation'!AA558</f>
        <v>3964.2670173346996</v>
      </c>
      <c r="F560" s="78">
        <f t="shared" ca="1" si="24"/>
        <v>-40635.145888114348</v>
      </c>
      <c r="G560" s="78">
        <f t="shared" ca="1" si="25"/>
        <v>40605.811112767085</v>
      </c>
      <c r="H560" s="78">
        <f t="shared" ca="1" si="26"/>
        <v>-29.334775348685525</v>
      </c>
    </row>
    <row r="561" spans="1:8" ht="11.25" customHeight="1" x14ac:dyDescent="0.2">
      <c r="A561" s="222">
        <v>549</v>
      </c>
      <c r="B561" s="78">
        <f ca="1">'CIR simulation'!Y559</f>
        <v>11779926.979821039</v>
      </c>
      <c r="C561" s="78">
        <f ca="1">'CIR simulation'!Z559</f>
        <v>11783912.321342496</v>
      </c>
      <c r="D561" s="78">
        <f ca="1">'CIR simulation'!AA559</f>
        <v>3985.3415214568377</v>
      </c>
      <c r="F561" s="78">
        <f t="shared" ca="1" si="24"/>
        <v>-69391.742014292628</v>
      </c>
      <c r="G561" s="78">
        <f t="shared" ca="1" si="25"/>
        <v>69341.332734823227</v>
      </c>
      <c r="H561" s="78">
        <f t="shared" ca="1" si="26"/>
        <v>-50.409279470823549</v>
      </c>
    </row>
    <row r="562" spans="1:8" ht="11.25" customHeight="1" x14ac:dyDescent="0.2">
      <c r="A562" s="222">
        <v>550</v>
      </c>
      <c r="B562" s="78">
        <f ca="1">'CIR simulation'!Y560</f>
        <v>11773093.393130813</v>
      </c>
      <c r="C562" s="78">
        <f ca="1">'CIR simulation'!Z560</f>
        <v>11777083.746331979</v>
      </c>
      <c r="D562" s="78">
        <f ca="1">'CIR simulation'!AA560</f>
        <v>3990.3532011657953</v>
      </c>
      <c r="F562" s="78">
        <f t="shared" ca="1" si="24"/>
        <v>-76225.328704519197</v>
      </c>
      <c r="G562" s="78">
        <f t="shared" ca="1" si="25"/>
        <v>76169.907745340839</v>
      </c>
      <c r="H562" s="78">
        <f t="shared" ca="1" si="26"/>
        <v>-55.420959179781221</v>
      </c>
    </row>
    <row r="563" spans="1:8" ht="11.25" customHeight="1" x14ac:dyDescent="0.2">
      <c r="A563" s="222">
        <v>551</v>
      </c>
      <c r="B563" s="78">
        <f ca="1">'CIR simulation'!Y561</f>
        <v>11875348.583440756</v>
      </c>
      <c r="C563" s="78">
        <f ca="1">'CIR simulation'!Z561</f>
        <v>11879264.094376856</v>
      </c>
      <c r="D563" s="78">
        <f ca="1">'CIR simulation'!AA561</f>
        <v>3915.5109361000359</v>
      </c>
      <c r="F563" s="78">
        <f t="shared" ca="1" si="24"/>
        <v>26029.861605424434</v>
      </c>
      <c r="G563" s="78">
        <f t="shared" ca="1" si="25"/>
        <v>-26010.440299537033</v>
      </c>
      <c r="H563" s="78">
        <f t="shared" ca="1" si="26"/>
        <v>19.4213058859782</v>
      </c>
    </row>
    <row r="564" spans="1:8" ht="11.25" customHeight="1" x14ac:dyDescent="0.2">
      <c r="A564" s="222">
        <v>552</v>
      </c>
      <c r="B564" s="78">
        <f ca="1">'CIR simulation'!Y562</f>
        <v>11883185.956818605</v>
      </c>
      <c r="C564" s="78">
        <f ca="1">'CIR simulation'!Z562</f>
        <v>11887095.745442707</v>
      </c>
      <c r="D564" s="78">
        <f ca="1">'CIR simulation'!AA562</f>
        <v>3909.7886241022497</v>
      </c>
      <c r="F564" s="78">
        <f t="shared" ca="1" si="24"/>
        <v>33867.234983272851</v>
      </c>
      <c r="G564" s="78">
        <f t="shared" ca="1" si="25"/>
        <v>-33842.091365387663</v>
      </c>
      <c r="H564" s="78">
        <f t="shared" ca="1" si="26"/>
        <v>25.143617883764364</v>
      </c>
    </row>
    <row r="565" spans="1:8" ht="11.25" customHeight="1" x14ac:dyDescent="0.2">
      <c r="A565" s="222">
        <v>553</v>
      </c>
      <c r="B565" s="78">
        <f ca="1">'CIR simulation'!Y563</f>
        <v>11821490.148660097</v>
      </c>
      <c r="C565" s="78">
        <f ca="1">'CIR simulation'!Z563</f>
        <v>11825445.038419643</v>
      </c>
      <c r="D565" s="78">
        <f ca="1">'CIR simulation'!AA563</f>
        <v>3954.8897595461458</v>
      </c>
      <c r="F565" s="78">
        <f t="shared" ca="1" si="24"/>
        <v>-27828.57317523472</v>
      </c>
      <c r="G565" s="78">
        <f t="shared" ca="1" si="25"/>
        <v>27808.615657676011</v>
      </c>
      <c r="H565" s="78">
        <f t="shared" ca="1" si="26"/>
        <v>-19.957517560131691</v>
      </c>
    </row>
    <row r="566" spans="1:8" ht="11.25" customHeight="1" x14ac:dyDescent="0.2">
      <c r="A566" s="222">
        <v>554</v>
      </c>
      <c r="B566" s="78">
        <f ca="1">'CIR simulation'!Y564</f>
        <v>11825281.037412543</v>
      </c>
      <c r="C566" s="78">
        <f ca="1">'CIR simulation'!Z564</f>
        <v>11829233.152383151</v>
      </c>
      <c r="D566" s="78">
        <f ca="1">'CIR simulation'!AA564</f>
        <v>3952.1149706076831</v>
      </c>
      <c r="F566" s="78">
        <f t="shared" ca="1" si="24"/>
        <v>-24037.684422789142</v>
      </c>
      <c r="G566" s="78">
        <f t="shared" ca="1" si="25"/>
        <v>24020.501694168895</v>
      </c>
      <c r="H566" s="78">
        <f t="shared" ca="1" si="26"/>
        <v>-17.182728621668957</v>
      </c>
    </row>
    <row r="567" spans="1:8" ht="11.25" customHeight="1" x14ac:dyDescent="0.2">
      <c r="A567" s="222">
        <v>555</v>
      </c>
      <c r="B567" s="78">
        <f ca="1">'CIR simulation'!Y565</f>
        <v>11938595.189210011</v>
      </c>
      <c r="C567" s="78">
        <f ca="1">'CIR simulation'!Z565</f>
        <v>11942464.582959885</v>
      </c>
      <c r="D567" s="78">
        <f ca="1">'CIR simulation'!AA565</f>
        <v>3869.3937498740852</v>
      </c>
      <c r="F567" s="78">
        <f t="shared" ca="1" si="24"/>
        <v>89276.467374678701</v>
      </c>
      <c r="G567" s="78">
        <f t="shared" ca="1" si="25"/>
        <v>-89210.928882565349</v>
      </c>
      <c r="H567" s="78">
        <f t="shared" ca="1" si="26"/>
        <v>65.538492111928917</v>
      </c>
    </row>
    <row r="568" spans="1:8" ht="11.25" customHeight="1" x14ac:dyDescent="0.2">
      <c r="A568" s="222">
        <v>556</v>
      </c>
      <c r="B568" s="78">
        <f ca="1">'CIR simulation'!Y566</f>
        <v>11559398.16817306</v>
      </c>
      <c r="C568" s="78">
        <f ca="1">'CIR simulation'!Z566</f>
        <v>11563545.854378335</v>
      </c>
      <c r="D568" s="78">
        <f ca="1">'CIR simulation'!AA566</f>
        <v>4147.6862052753568</v>
      </c>
      <c r="F568" s="78">
        <f t="shared" ca="1" si="24"/>
        <v>-289920.55366227217</v>
      </c>
      <c r="G568" s="78">
        <f t="shared" ca="1" si="25"/>
        <v>289707.79969898425</v>
      </c>
      <c r="H568" s="78">
        <f t="shared" ca="1" si="26"/>
        <v>-212.75396328934266</v>
      </c>
    </row>
    <row r="569" spans="1:8" ht="11.25" customHeight="1" x14ac:dyDescent="0.2">
      <c r="A569" s="222">
        <v>557</v>
      </c>
      <c r="B569" s="78">
        <f ca="1">'CIR simulation'!Y567</f>
        <v>11691390.2456317</v>
      </c>
      <c r="C569" s="78">
        <f ca="1">'CIR simulation'!Z567</f>
        <v>11695440.620453158</v>
      </c>
      <c r="D569" s="78">
        <f ca="1">'CIR simulation'!AA567</f>
        <v>4050.3748214580119</v>
      </c>
      <c r="F569" s="78">
        <f t="shared" ca="1" si="24"/>
        <v>-157928.47620363161</v>
      </c>
      <c r="G569" s="78">
        <f t="shared" ca="1" si="25"/>
        <v>157813.03362416103</v>
      </c>
      <c r="H569" s="78">
        <f t="shared" ca="1" si="26"/>
        <v>-115.44257947199776</v>
      </c>
    </row>
    <row r="570" spans="1:8" ht="11.25" customHeight="1" x14ac:dyDescent="0.2">
      <c r="A570" s="222">
        <v>558</v>
      </c>
      <c r="B570" s="78">
        <f ca="1">'CIR simulation'!Y568</f>
        <v>11866834.331570737</v>
      </c>
      <c r="C570" s="78">
        <f ca="1">'CIR simulation'!Z568</f>
        <v>11870756.061384395</v>
      </c>
      <c r="D570" s="78">
        <f ca="1">'CIR simulation'!AA568</f>
        <v>3921.729813657701</v>
      </c>
      <c r="F570" s="78">
        <f t="shared" ca="1" si="24"/>
        <v>17515.609735405073</v>
      </c>
      <c r="G570" s="78">
        <f t="shared" ca="1" si="25"/>
        <v>-17502.407307075337</v>
      </c>
      <c r="H570" s="78">
        <f t="shared" ca="1" si="26"/>
        <v>13.20242832831309</v>
      </c>
    </row>
    <row r="571" spans="1:8" ht="11.25" customHeight="1" x14ac:dyDescent="0.2">
      <c r="A571" s="222">
        <v>559</v>
      </c>
      <c r="B571" s="78">
        <f ca="1">'CIR simulation'!Y569</f>
        <v>11722346.168934919</v>
      </c>
      <c r="C571" s="78">
        <f ca="1">'CIR simulation'!Z569</f>
        <v>11726373.781278344</v>
      </c>
      <c r="D571" s="78">
        <f ca="1">'CIR simulation'!AA569</f>
        <v>4027.6123434249312</v>
      </c>
      <c r="F571" s="78">
        <f t="shared" ca="1" si="24"/>
        <v>-126972.55290041305</v>
      </c>
      <c r="G571" s="78">
        <f t="shared" ca="1" si="25"/>
        <v>126879.87279897556</v>
      </c>
      <c r="H571" s="78">
        <f t="shared" ca="1" si="26"/>
        <v>-92.680101438917063</v>
      </c>
    </row>
    <row r="572" spans="1:8" ht="11.25" customHeight="1" x14ac:dyDescent="0.2">
      <c r="A572" s="222">
        <v>560</v>
      </c>
      <c r="B572" s="78">
        <f ca="1">'CIR simulation'!Y570</f>
        <v>11800466.052166756</v>
      </c>
      <c r="C572" s="78">
        <f ca="1">'CIR simulation'!Z570</f>
        <v>11804436.338908032</v>
      </c>
      <c r="D572" s="78">
        <f ca="1">'CIR simulation'!AA570</f>
        <v>3970.2867412753403</v>
      </c>
      <c r="F572" s="78">
        <f t="shared" ca="1" si="24"/>
        <v>-48852.669668575749</v>
      </c>
      <c r="G572" s="78">
        <f t="shared" ca="1" si="25"/>
        <v>48817.315169287845</v>
      </c>
      <c r="H572" s="78">
        <f t="shared" ca="1" si="26"/>
        <v>-35.354499289326213</v>
      </c>
    </row>
    <row r="573" spans="1:8" ht="11.25" customHeight="1" x14ac:dyDescent="0.2">
      <c r="A573" s="222">
        <v>561</v>
      </c>
      <c r="B573" s="78">
        <f ca="1">'CIR simulation'!Y571</f>
        <v>12069957.28085947</v>
      </c>
      <c r="C573" s="78">
        <f ca="1">'CIR simulation'!Z571</f>
        <v>12073731.370584583</v>
      </c>
      <c r="D573" s="78">
        <f ca="1">'CIR simulation'!AA571</f>
        <v>3774.0897251125425</v>
      </c>
      <c r="F573" s="78">
        <f t="shared" ca="1" si="24"/>
        <v>220638.55902413838</v>
      </c>
      <c r="G573" s="78">
        <f t="shared" ca="1" si="25"/>
        <v>-220477.71650726348</v>
      </c>
      <c r="H573" s="78">
        <f t="shared" ca="1" si="26"/>
        <v>160.8425168734716</v>
      </c>
    </row>
    <row r="574" spans="1:8" ht="11.25" customHeight="1" x14ac:dyDescent="0.2">
      <c r="A574" s="222">
        <v>562</v>
      </c>
      <c r="B574" s="78">
        <f ca="1">'CIR simulation'!Y572</f>
        <v>11970884.913877144</v>
      </c>
      <c r="C574" s="78">
        <f ca="1">'CIR simulation'!Z572</f>
        <v>11974730.818900622</v>
      </c>
      <c r="D574" s="78">
        <f ca="1">'CIR simulation'!AA572</f>
        <v>3845.9050234779716</v>
      </c>
      <c r="F574" s="78">
        <f t="shared" ca="1" si="24"/>
        <v>121566.19204181246</v>
      </c>
      <c r="G574" s="78">
        <f t="shared" ca="1" si="25"/>
        <v>-121477.164823303</v>
      </c>
      <c r="H574" s="78">
        <f t="shared" ca="1" si="26"/>
        <v>89.027218508042552</v>
      </c>
    </row>
    <row r="575" spans="1:8" ht="11.25" customHeight="1" x14ac:dyDescent="0.2">
      <c r="A575" s="222">
        <v>563</v>
      </c>
      <c r="B575" s="78">
        <f ca="1">'CIR simulation'!Y573</f>
        <v>12004430.499399619</v>
      </c>
      <c r="C575" s="78">
        <f ca="1">'CIR simulation'!Z573</f>
        <v>12008252.044141505</v>
      </c>
      <c r="D575" s="78">
        <f ca="1">'CIR simulation'!AA573</f>
        <v>3821.5447418857366</v>
      </c>
      <c r="F575" s="78">
        <f t="shared" ca="1" si="24"/>
        <v>155111.77756428719</v>
      </c>
      <c r="G575" s="78">
        <f t="shared" ca="1" si="25"/>
        <v>-154998.39006418549</v>
      </c>
      <c r="H575" s="78">
        <f t="shared" ca="1" si="26"/>
        <v>113.38750010027752</v>
      </c>
    </row>
    <row r="576" spans="1:8" ht="11.25" customHeight="1" x14ac:dyDescent="0.2">
      <c r="A576" s="222">
        <v>564</v>
      </c>
      <c r="B576" s="78">
        <f ca="1">'CIR simulation'!Y574</f>
        <v>11642113.430185905</v>
      </c>
      <c r="C576" s="78">
        <f ca="1">'CIR simulation'!Z574</f>
        <v>11646200.088724336</v>
      </c>
      <c r="D576" s="78">
        <f ca="1">'CIR simulation'!AA574</f>
        <v>4086.6585384309292</v>
      </c>
      <c r="F576" s="78">
        <f t="shared" ca="1" si="24"/>
        <v>-207205.29164942726</v>
      </c>
      <c r="G576" s="78">
        <f t="shared" ca="1" si="25"/>
        <v>207053.56535298377</v>
      </c>
      <c r="H576" s="78">
        <f t="shared" ca="1" si="26"/>
        <v>-151.72629644491508</v>
      </c>
    </row>
    <row r="577" spans="1:8" ht="11.25" customHeight="1" x14ac:dyDescent="0.2">
      <c r="A577" s="222">
        <v>565</v>
      </c>
      <c r="B577" s="78">
        <f ca="1">'CIR simulation'!Y575</f>
        <v>11783198.640031837</v>
      </c>
      <c r="C577" s="78">
        <f ca="1">'CIR simulation'!Z575</f>
        <v>11787181.582639568</v>
      </c>
      <c r="D577" s="78">
        <f ca="1">'CIR simulation'!AA575</f>
        <v>3982.9426077306271</v>
      </c>
      <c r="F577" s="78">
        <f t="shared" ca="1" si="24"/>
        <v>-66120.081803495064</v>
      </c>
      <c r="G577" s="78">
        <f t="shared" ca="1" si="25"/>
        <v>66072.071437751874</v>
      </c>
      <c r="H577" s="78">
        <f t="shared" ca="1" si="26"/>
        <v>-48.010365744612955</v>
      </c>
    </row>
    <row r="578" spans="1:8" ht="11.25" customHeight="1" x14ac:dyDescent="0.2">
      <c r="A578" s="222">
        <v>566</v>
      </c>
      <c r="B578" s="78">
        <f ca="1">'CIR simulation'!Y576</f>
        <v>11833962.459353743</v>
      </c>
      <c r="C578" s="78">
        <f ca="1">'CIR simulation'!Z576</f>
        <v>11837908.22156235</v>
      </c>
      <c r="D578" s="78">
        <f ca="1">'CIR simulation'!AA576</f>
        <v>3945.7622086070478</v>
      </c>
      <c r="F578" s="78">
        <f t="shared" ca="1" si="24"/>
        <v>-15356.26248158887</v>
      </c>
      <c r="G578" s="78">
        <f t="shared" ca="1" si="25"/>
        <v>15345.43251496926</v>
      </c>
      <c r="H578" s="78">
        <f t="shared" ca="1" si="26"/>
        <v>-10.829966621033691</v>
      </c>
    </row>
    <row r="579" spans="1:8" ht="11.25" customHeight="1" x14ac:dyDescent="0.2">
      <c r="A579" s="222">
        <v>567</v>
      </c>
      <c r="B579" s="78">
        <f ca="1">'CIR simulation'!Y577</f>
        <v>11771722.873159969</v>
      </c>
      <c r="C579" s="78">
        <f ca="1">'CIR simulation'!Z577</f>
        <v>11775714.231650528</v>
      </c>
      <c r="D579" s="78">
        <f ca="1">'CIR simulation'!AA577</f>
        <v>3991.3584905583411</v>
      </c>
      <c r="F579" s="78">
        <f t="shared" ca="1" si="24"/>
        <v>-77595.848675362766</v>
      </c>
      <c r="G579" s="78">
        <f t="shared" ca="1" si="25"/>
        <v>77539.422426791862</v>
      </c>
      <c r="H579" s="78">
        <f t="shared" ca="1" si="26"/>
        <v>-56.42624857232704</v>
      </c>
    </row>
    <row r="580" spans="1:8" ht="11.25" customHeight="1" x14ac:dyDescent="0.2">
      <c r="A580" s="222">
        <v>568</v>
      </c>
      <c r="B580" s="78">
        <f ca="1">'CIR simulation'!Y578</f>
        <v>12087683.868510172</v>
      </c>
      <c r="C580" s="78">
        <f ca="1">'CIR simulation'!Z578</f>
        <v>12091445.151144311</v>
      </c>
      <c r="D580" s="78">
        <f ca="1">'CIR simulation'!AA578</f>
        <v>3761.282634139061</v>
      </c>
      <c r="F580" s="78">
        <f t="shared" ca="1" si="24"/>
        <v>238365.14667483978</v>
      </c>
      <c r="G580" s="78">
        <f t="shared" ca="1" si="25"/>
        <v>-238191.4970669914</v>
      </c>
      <c r="H580" s="78">
        <f t="shared" ca="1" si="26"/>
        <v>173.64960784695313</v>
      </c>
    </row>
    <row r="581" spans="1:8" ht="11.25" customHeight="1" x14ac:dyDescent="0.2">
      <c r="A581" s="222">
        <v>569</v>
      </c>
      <c r="B581" s="78">
        <f ca="1">'CIR simulation'!Y579</f>
        <v>11480518.360657904</v>
      </c>
      <c r="C581" s="78">
        <f ca="1">'CIR simulation'!Z579</f>
        <v>11484724.365365054</v>
      </c>
      <c r="D581" s="78">
        <f ca="1">'CIR simulation'!AA579</f>
        <v>4206.0047071501613</v>
      </c>
      <c r="F581" s="78">
        <f t="shared" ca="1" si="24"/>
        <v>-368800.36117742769</v>
      </c>
      <c r="G581" s="78">
        <f t="shared" ca="1" si="25"/>
        <v>368529.28871226497</v>
      </c>
      <c r="H581" s="78">
        <f t="shared" ca="1" si="26"/>
        <v>-271.07246516414716</v>
      </c>
    </row>
    <row r="582" spans="1:8" ht="11.25" customHeight="1" x14ac:dyDescent="0.2">
      <c r="A582" s="222">
        <v>570</v>
      </c>
      <c r="B582" s="78">
        <f ca="1">'CIR simulation'!Y580</f>
        <v>11989350.003738841</v>
      </c>
      <c r="C582" s="78">
        <f ca="1">'CIR simulation'!Z580</f>
        <v>11993182.494304679</v>
      </c>
      <c r="D582" s="78">
        <f ca="1">'CIR simulation'!AA580</f>
        <v>3832.4905658382922</v>
      </c>
      <c r="F582" s="78">
        <f t="shared" ca="1" si="24"/>
        <v>140031.28190350905</v>
      </c>
      <c r="G582" s="78">
        <f t="shared" ca="1" si="25"/>
        <v>-139928.84022735991</v>
      </c>
      <c r="H582" s="78">
        <f t="shared" ca="1" si="26"/>
        <v>102.44167614772186</v>
      </c>
    </row>
    <row r="583" spans="1:8" ht="11.25" customHeight="1" x14ac:dyDescent="0.2">
      <c r="A583" s="222">
        <v>571</v>
      </c>
      <c r="B583" s="78">
        <f ca="1">'CIR simulation'!Y581</f>
        <v>11839969.122886751</v>
      </c>
      <c r="C583" s="78">
        <f ca="1">'CIR simulation'!Z581</f>
        <v>11843910.491037674</v>
      </c>
      <c r="D583" s="78">
        <f ca="1">'CIR simulation'!AA581</f>
        <v>3941.3681509234011</v>
      </c>
      <c r="F583" s="78">
        <f t="shared" ca="1" si="24"/>
        <v>-9349.5989485811442</v>
      </c>
      <c r="G583" s="78">
        <f t="shared" ca="1" si="25"/>
        <v>9343.1630396451801</v>
      </c>
      <c r="H583" s="78">
        <f t="shared" ca="1" si="26"/>
        <v>-6.435908937387012</v>
      </c>
    </row>
    <row r="584" spans="1:8" ht="11.25" customHeight="1" x14ac:dyDescent="0.2">
      <c r="A584" s="222">
        <v>572</v>
      </c>
      <c r="B584" s="78">
        <f ca="1">'CIR simulation'!Y582</f>
        <v>11927327.744957289</v>
      </c>
      <c r="C584" s="78">
        <f ca="1">'CIR simulation'!Z582</f>
        <v>11931205.34412067</v>
      </c>
      <c r="D584" s="78">
        <f ca="1">'CIR simulation'!AA582</f>
        <v>3877.5991633813828</v>
      </c>
      <c r="F584" s="78">
        <f t="shared" ca="1" si="24"/>
        <v>78009.023121956736</v>
      </c>
      <c r="G584" s="78">
        <f t="shared" ca="1" si="25"/>
        <v>-77951.690043350682</v>
      </c>
      <c r="H584" s="78">
        <f t="shared" ca="1" si="26"/>
        <v>57.333078604631282</v>
      </c>
    </row>
    <row r="585" spans="1:8" ht="11.25" customHeight="1" x14ac:dyDescent="0.2">
      <c r="A585" s="222">
        <v>573</v>
      </c>
      <c r="B585" s="78">
        <f ca="1">'CIR simulation'!Y583</f>
        <v>11742854.522878271</v>
      </c>
      <c r="C585" s="78">
        <f ca="1">'CIR simulation'!Z583</f>
        <v>11746867.069109475</v>
      </c>
      <c r="D585" s="78">
        <f ca="1">'CIR simulation'!AA583</f>
        <v>4012.5462312046438</v>
      </c>
      <c r="F585" s="78">
        <f t="shared" ca="1" si="24"/>
        <v>-106464.1989570614</v>
      </c>
      <c r="G585" s="78">
        <f t="shared" ca="1" si="25"/>
        <v>106386.58496784419</v>
      </c>
      <c r="H585" s="78">
        <f t="shared" ca="1" si="26"/>
        <v>-77.61398921862974</v>
      </c>
    </row>
    <row r="586" spans="1:8" ht="11.25" customHeight="1" x14ac:dyDescent="0.2">
      <c r="A586" s="222">
        <v>574</v>
      </c>
      <c r="B586" s="78">
        <f ca="1">'CIR simulation'!Y584</f>
        <v>11880153.33314997</v>
      </c>
      <c r="C586" s="78">
        <f ca="1">'CIR simulation'!Z584</f>
        <v>11884065.335739728</v>
      </c>
      <c r="D586" s="78">
        <f ca="1">'CIR simulation'!AA584</f>
        <v>3912.0025897584856</v>
      </c>
      <c r="F586" s="78">
        <f t="shared" ca="1" si="24"/>
        <v>30834.611314637586</v>
      </c>
      <c r="G586" s="78">
        <f t="shared" ca="1" si="25"/>
        <v>-30811.681662408635</v>
      </c>
      <c r="H586" s="78">
        <f t="shared" ca="1" si="26"/>
        <v>22.92965222752855</v>
      </c>
    </row>
    <row r="587" spans="1:8" ht="11.25" customHeight="1" x14ac:dyDescent="0.2">
      <c r="A587" s="222">
        <v>575</v>
      </c>
      <c r="B587" s="78">
        <f ca="1">'CIR simulation'!Y585</f>
        <v>12315113.625061404</v>
      </c>
      <c r="C587" s="78">
        <f ca="1">'CIR simulation'!Z585</f>
        <v>12318711.869171401</v>
      </c>
      <c r="D587" s="78">
        <f ca="1">'CIR simulation'!AA585</f>
        <v>3598.2441099975258</v>
      </c>
      <c r="F587" s="78">
        <f t="shared" ca="1" si="24"/>
        <v>465794.90322607197</v>
      </c>
      <c r="G587" s="78">
        <f t="shared" ca="1" si="25"/>
        <v>-465458.21509408206</v>
      </c>
      <c r="H587" s="78">
        <f t="shared" ca="1" si="26"/>
        <v>336.68813198848829</v>
      </c>
    </row>
    <row r="588" spans="1:8" ht="11.25" customHeight="1" x14ac:dyDescent="0.2">
      <c r="A588" s="222">
        <v>576</v>
      </c>
      <c r="B588" s="78">
        <f ca="1">'CIR simulation'!Y586</f>
        <v>11852033.435949024</v>
      </c>
      <c r="C588" s="78">
        <f ca="1">'CIR simulation'!Z586</f>
        <v>11855965.98221324</v>
      </c>
      <c r="D588" s="78">
        <f ca="1">'CIR simulation'!AA586</f>
        <v>3932.5462642163038</v>
      </c>
      <c r="F588" s="78">
        <f t="shared" ca="1" si="24"/>
        <v>2714.7141136918217</v>
      </c>
      <c r="G588" s="78">
        <f t="shared" ca="1" si="25"/>
        <v>-2712.3281359206885</v>
      </c>
      <c r="H588" s="78">
        <f t="shared" ca="1" si="26"/>
        <v>2.38597776971028</v>
      </c>
    </row>
    <row r="589" spans="1:8" ht="11.25" customHeight="1" x14ac:dyDescent="0.2">
      <c r="A589" s="222">
        <v>577</v>
      </c>
      <c r="B589" s="78">
        <f ca="1">'CIR simulation'!Y587</f>
        <v>11569196.746786533</v>
      </c>
      <c r="C589" s="78">
        <f ca="1">'CIR simulation'!Z587</f>
        <v>11573337.196265653</v>
      </c>
      <c r="D589" s="78">
        <f ca="1">'CIR simulation'!AA587</f>
        <v>4140.4494791198522</v>
      </c>
      <c r="F589" s="78">
        <f t="shared" ref="F589:F652" ca="1" si="27">(B589-B$7)*F$1</f>
        <v>-280121.97504879907</v>
      </c>
      <c r="G589" s="78">
        <f t="shared" ref="G589:G652" ca="1" si="28">(C589-C$7)*G$1</f>
        <v>279916.45781166665</v>
      </c>
      <c r="H589" s="78">
        <f t="shared" ref="H589:H652" ca="1" si="29">(D589-D$7)*H$1</f>
        <v>-205.51723713383808</v>
      </c>
    </row>
    <row r="590" spans="1:8" ht="11.25" customHeight="1" x14ac:dyDescent="0.2">
      <c r="A590" s="222">
        <v>578</v>
      </c>
      <c r="B590" s="78">
        <f ca="1">'CIR simulation'!Y588</f>
        <v>11924811.064872557</v>
      </c>
      <c r="C590" s="78">
        <f ca="1">'CIR simulation'!Z588</f>
        <v>11928690.497414265</v>
      </c>
      <c r="D590" s="78">
        <f ca="1">'CIR simulation'!AA588</f>
        <v>3879.4325417075306</v>
      </c>
      <c r="F590" s="78">
        <f t="shared" ca="1" si="27"/>
        <v>75492.343037225306</v>
      </c>
      <c r="G590" s="78">
        <f t="shared" ca="1" si="28"/>
        <v>-75436.8433369454</v>
      </c>
      <c r="H590" s="78">
        <f t="shared" ca="1" si="29"/>
        <v>55.499700278483488</v>
      </c>
    </row>
    <row r="591" spans="1:8" ht="11.25" customHeight="1" x14ac:dyDescent="0.2">
      <c r="A591" s="222">
        <v>579</v>
      </c>
      <c r="B591" s="78">
        <f ca="1">'CIR simulation'!Y589</f>
        <v>11817131.595258931</v>
      </c>
      <c r="C591" s="78">
        <f ca="1">'CIR simulation'!Z589</f>
        <v>11821089.675874643</v>
      </c>
      <c r="D591" s="78">
        <f ca="1">'CIR simulation'!AA589</f>
        <v>3958.0806157123297</v>
      </c>
      <c r="F591" s="78">
        <f t="shared" ca="1" si="27"/>
        <v>-32187.126576401293</v>
      </c>
      <c r="G591" s="78">
        <f t="shared" ca="1" si="28"/>
        <v>32163.978202676401</v>
      </c>
      <c r="H591" s="78">
        <f t="shared" ca="1" si="29"/>
        <v>-23.14837372631564</v>
      </c>
    </row>
    <row r="592" spans="1:8" ht="11.25" customHeight="1" x14ac:dyDescent="0.2">
      <c r="A592" s="222">
        <v>580</v>
      </c>
      <c r="B592" s="78">
        <f ca="1">'CIR simulation'!Y590</f>
        <v>11753160.934423685</v>
      </c>
      <c r="C592" s="78">
        <f ca="1">'CIR simulation'!Z590</f>
        <v>11757165.913613401</v>
      </c>
      <c r="D592" s="78">
        <f ca="1">'CIR simulation'!AA590</f>
        <v>4004.9791897162795</v>
      </c>
      <c r="F592" s="78">
        <f t="shared" ca="1" si="27"/>
        <v>-96157.787411646917</v>
      </c>
      <c r="G592" s="78">
        <f t="shared" ca="1" si="28"/>
        <v>96087.740463918075</v>
      </c>
      <c r="H592" s="78">
        <f t="shared" ca="1" si="29"/>
        <v>-70.046947730265401</v>
      </c>
    </row>
    <row r="593" spans="1:8" ht="11.25" customHeight="1" x14ac:dyDescent="0.2">
      <c r="A593" s="222">
        <v>581</v>
      </c>
      <c r="B593" s="78">
        <f ca="1">'CIR simulation'!Y591</f>
        <v>11541551.81495937</v>
      </c>
      <c r="C593" s="78">
        <f ca="1">'CIR simulation'!Z591</f>
        <v>11545712.686186275</v>
      </c>
      <c r="D593" s="78">
        <f ca="1">'CIR simulation'!AA591</f>
        <v>4160.8712269049138</v>
      </c>
      <c r="F593" s="78">
        <f t="shared" ca="1" si="27"/>
        <v>-307766.90687596239</v>
      </c>
      <c r="G593" s="78">
        <f t="shared" ca="1" si="28"/>
        <v>307540.96789104491</v>
      </c>
      <c r="H593" s="78">
        <f t="shared" ca="1" si="29"/>
        <v>-225.93898491889968</v>
      </c>
    </row>
    <row r="594" spans="1:8" ht="11.25" customHeight="1" x14ac:dyDescent="0.2">
      <c r="A594" s="222">
        <v>582</v>
      </c>
      <c r="B594" s="78">
        <f ca="1">'CIR simulation'!Y592</f>
        <v>11741844.018316317</v>
      </c>
      <c r="C594" s="78">
        <f ca="1">'CIR simulation'!Z592</f>
        <v>11745857.306626977</v>
      </c>
      <c r="D594" s="78">
        <f ca="1">'CIR simulation'!AA592</f>
        <v>4013.2883106600493</v>
      </c>
      <c r="F594" s="78">
        <f t="shared" ca="1" si="27"/>
        <v>-107474.70351901464</v>
      </c>
      <c r="G594" s="78">
        <f t="shared" ca="1" si="28"/>
        <v>107396.34745034203</v>
      </c>
      <c r="H594" s="78">
        <f t="shared" ca="1" si="29"/>
        <v>-78.356068674035214</v>
      </c>
    </row>
    <row r="595" spans="1:8" ht="11.25" customHeight="1" x14ac:dyDescent="0.2">
      <c r="A595" s="222">
        <v>583</v>
      </c>
      <c r="B595" s="78">
        <f ca="1">'CIR simulation'!Y593</f>
        <v>11964621.117674554</v>
      </c>
      <c r="C595" s="78">
        <f ca="1">'CIR simulation'!Z593</f>
        <v>11968471.576158302</v>
      </c>
      <c r="D595" s="78">
        <f ca="1">'CIR simulation'!AA593</f>
        <v>3850.458483748138</v>
      </c>
      <c r="F595" s="78">
        <f t="shared" ca="1" si="27"/>
        <v>115302.39583922178</v>
      </c>
      <c r="G595" s="78">
        <f t="shared" ca="1" si="28"/>
        <v>-115217.92208098248</v>
      </c>
      <c r="H595" s="78">
        <f t="shared" ca="1" si="29"/>
        <v>84.473758237876154</v>
      </c>
    </row>
    <row r="596" spans="1:8" ht="11.25" customHeight="1" x14ac:dyDescent="0.2">
      <c r="A596" s="222">
        <v>584</v>
      </c>
      <c r="B596" s="78">
        <f ca="1">'CIR simulation'!Y594</f>
        <v>11819195.614230171</v>
      </c>
      <c r="C596" s="78">
        <f ca="1">'CIR simulation'!Z594</f>
        <v>11823152.183722734</v>
      </c>
      <c r="D596" s="78">
        <f ca="1">'CIR simulation'!AA594</f>
        <v>3956.5694925636053</v>
      </c>
      <c r="F596" s="78">
        <f t="shared" ca="1" si="27"/>
        <v>-30123.107605161145</v>
      </c>
      <c r="G596" s="78">
        <f t="shared" ca="1" si="28"/>
        <v>30101.470354584977</v>
      </c>
      <c r="H596" s="78">
        <f t="shared" ca="1" si="29"/>
        <v>-21.637250577591203</v>
      </c>
    </row>
    <row r="597" spans="1:8" ht="11.25" customHeight="1" x14ac:dyDescent="0.2">
      <c r="A597" s="222">
        <v>585</v>
      </c>
      <c r="B597" s="78">
        <f ca="1">'CIR simulation'!Y595</f>
        <v>11692486.30522754</v>
      </c>
      <c r="C597" s="78">
        <f ca="1">'CIR simulation'!Z595</f>
        <v>11696535.873672318</v>
      </c>
      <c r="D597" s="78">
        <f ca="1">'CIR simulation'!AA595</f>
        <v>4049.5684447772801</v>
      </c>
      <c r="F597" s="78">
        <f t="shared" ca="1" si="27"/>
        <v>-156832.41660779156</v>
      </c>
      <c r="G597" s="78">
        <f t="shared" ca="1" si="28"/>
        <v>156717.78040500171</v>
      </c>
      <c r="H597" s="78">
        <f t="shared" ca="1" si="29"/>
        <v>-114.63620279126599</v>
      </c>
    </row>
    <row r="598" spans="1:8" ht="11.25" customHeight="1" x14ac:dyDescent="0.2">
      <c r="A598" s="222">
        <v>586</v>
      </c>
      <c r="B598" s="78">
        <f ca="1">'CIR simulation'!Y596</f>
        <v>11515860.674943833</v>
      </c>
      <c r="C598" s="78">
        <f ca="1">'CIR simulation'!Z596</f>
        <v>11520040.536958702</v>
      </c>
      <c r="D598" s="78">
        <f ca="1">'CIR simulation'!AA596</f>
        <v>4179.862014869228</v>
      </c>
      <c r="F598" s="78">
        <f t="shared" ca="1" si="27"/>
        <v>-333458.04689149931</v>
      </c>
      <c r="G598" s="78">
        <f t="shared" ca="1" si="28"/>
        <v>333213.11711861752</v>
      </c>
      <c r="H598" s="78">
        <f t="shared" ca="1" si="29"/>
        <v>-244.9297728832139</v>
      </c>
    </row>
    <row r="599" spans="1:8" ht="11.25" customHeight="1" x14ac:dyDescent="0.2">
      <c r="A599" s="222">
        <v>587</v>
      </c>
      <c r="B599" s="78">
        <f ca="1">'CIR simulation'!Y597</f>
        <v>11826412.954500966</v>
      </c>
      <c r="C599" s="78">
        <f ca="1">'CIR simulation'!Z597</f>
        <v>11830364.241038471</v>
      </c>
      <c r="D599" s="78">
        <f ca="1">'CIR simulation'!AA597</f>
        <v>3951.2865375056863</v>
      </c>
      <c r="F599" s="78">
        <f t="shared" ca="1" si="27"/>
        <v>-22905.767334366217</v>
      </c>
      <c r="G599" s="78">
        <f t="shared" ca="1" si="28"/>
        <v>22889.413038847968</v>
      </c>
      <c r="H599" s="78">
        <f t="shared" ca="1" si="29"/>
        <v>-16.354295519672178</v>
      </c>
    </row>
    <row r="600" spans="1:8" ht="11.25" customHeight="1" x14ac:dyDescent="0.2">
      <c r="A600" s="222">
        <v>588</v>
      </c>
      <c r="B600" s="78">
        <f ca="1">'CIR simulation'!Y598</f>
        <v>12021231.577010483</v>
      </c>
      <c r="C600" s="78">
        <f ca="1">'CIR simulation'!Z598</f>
        <v>12025040.937656978</v>
      </c>
      <c r="D600" s="78">
        <f ca="1">'CIR simulation'!AA598</f>
        <v>3809.3606464955956</v>
      </c>
      <c r="F600" s="78">
        <f t="shared" ca="1" si="27"/>
        <v>171912.85517515056</v>
      </c>
      <c r="G600" s="78">
        <f t="shared" ca="1" si="28"/>
        <v>-171787.28357965872</v>
      </c>
      <c r="H600" s="78">
        <f t="shared" ca="1" si="29"/>
        <v>125.57159549041853</v>
      </c>
    </row>
    <row r="601" spans="1:8" ht="11.25" customHeight="1" x14ac:dyDescent="0.2">
      <c r="A601" s="222">
        <v>589</v>
      </c>
      <c r="B601" s="78">
        <f ca="1">'CIR simulation'!Y599</f>
        <v>12012974.231671063</v>
      </c>
      <c r="C601" s="78">
        <f ca="1">'CIR simulation'!Z599</f>
        <v>12016789.579117501</v>
      </c>
      <c r="D601" s="78">
        <f ca="1">'CIR simulation'!AA599</f>
        <v>3815.3474464379251</v>
      </c>
      <c r="F601" s="78">
        <f t="shared" ca="1" si="27"/>
        <v>163655.50983573124</v>
      </c>
      <c r="G601" s="78">
        <f t="shared" ca="1" si="28"/>
        <v>-163535.92504018173</v>
      </c>
      <c r="H601" s="78">
        <f t="shared" ca="1" si="29"/>
        <v>119.58479554808901</v>
      </c>
    </row>
    <row r="602" spans="1:8" ht="11.25" customHeight="1" x14ac:dyDescent="0.2">
      <c r="A602" s="222">
        <v>590</v>
      </c>
      <c r="B602" s="78">
        <f ca="1">'CIR simulation'!Y600</f>
        <v>11751906.114363745</v>
      </c>
      <c r="C602" s="78">
        <f ca="1">'CIR simulation'!Z600</f>
        <v>11755912.01469183</v>
      </c>
      <c r="D602" s="78">
        <f ca="1">'CIR simulation'!AA600</f>
        <v>4005.9003280848265</v>
      </c>
      <c r="F602" s="78">
        <f t="shared" ca="1" si="27"/>
        <v>-97412.607471587136</v>
      </c>
      <c r="G602" s="78">
        <f t="shared" ca="1" si="28"/>
        <v>97341.639385489747</v>
      </c>
      <c r="H602" s="78">
        <f t="shared" ca="1" si="29"/>
        <v>-70.968086098812364</v>
      </c>
    </row>
    <row r="603" spans="1:8" ht="11.25" customHeight="1" x14ac:dyDescent="0.2">
      <c r="A603" s="222">
        <v>591</v>
      </c>
      <c r="B603" s="78">
        <f ca="1">'CIR simulation'!Y601</f>
        <v>11971498.891109057</v>
      </c>
      <c r="C603" s="78">
        <f ca="1">'CIR simulation'!Z601</f>
        <v>11975344.349882521</v>
      </c>
      <c r="D603" s="78">
        <f ca="1">'CIR simulation'!AA601</f>
        <v>3845.4587734639645</v>
      </c>
      <c r="F603" s="78">
        <f t="shared" ca="1" si="27"/>
        <v>122180.16927372478</v>
      </c>
      <c r="G603" s="78">
        <f t="shared" ca="1" si="28"/>
        <v>-122090.69580520131</v>
      </c>
      <c r="H603" s="78">
        <f t="shared" ca="1" si="29"/>
        <v>89.473468522049643</v>
      </c>
    </row>
    <row r="604" spans="1:8" ht="11.25" customHeight="1" x14ac:dyDescent="0.2">
      <c r="A604" s="222">
        <v>592</v>
      </c>
      <c r="B604" s="78">
        <f ca="1">'CIR simulation'!Y602</f>
        <v>11748046.865793271</v>
      </c>
      <c r="C604" s="78">
        <f ca="1">'CIR simulation'!Z602</f>
        <v>11752055.599396752</v>
      </c>
      <c r="D604" s="78">
        <f ca="1">'CIR simulation'!AA602</f>
        <v>4008.7336034812033</v>
      </c>
      <c r="F604" s="78">
        <f t="shared" ca="1" si="27"/>
        <v>-101271.856042061</v>
      </c>
      <c r="G604" s="78">
        <f t="shared" ca="1" si="28"/>
        <v>101198.05468056723</v>
      </c>
      <c r="H604" s="78">
        <f t="shared" ca="1" si="29"/>
        <v>-73.801361495189212</v>
      </c>
    </row>
    <row r="605" spans="1:8" ht="11.25" customHeight="1" x14ac:dyDescent="0.2">
      <c r="A605" s="222">
        <v>593</v>
      </c>
      <c r="B605" s="78">
        <f ca="1">'CIR simulation'!Y603</f>
        <v>12016426.918691399</v>
      </c>
      <c r="C605" s="78">
        <f ca="1">'CIR simulation'!Z603</f>
        <v>12020239.762514245</v>
      </c>
      <c r="D605" s="78">
        <f ca="1">'CIR simulation'!AA603</f>
        <v>3812.8438228461891</v>
      </c>
      <c r="F605" s="78">
        <f t="shared" ca="1" si="27"/>
        <v>167108.19685606658</v>
      </c>
      <c r="G605" s="78">
        <f t="shared" ca="1" si="28"/>
        <v>-166986.10843692534</v>
      </c>
      <c r="H605" s="78">
        <f t="shared" ca="1" si="29"/>
        <v>122.08841913982496</v>
      </c>
    </row>
    <row r="606" spans="1:8" ht="11.25" customHeight="1" x14ac:dyDescent="0.2">
      <c r="A606" s="222">
        <v>594</v>
      </c>
      <c r="B606" s="78">
        <f ca="1">'CIR simulation'!Y604</f>
        <v>11838782.876208898</v>
      </c>
      <c r="C606" s="78">
        <f ca="1">'CIR simulation'!Z604</f>
        <v>11842725.112043543</v>
      </c>
      <c r="D606" s="78">
        <f ca="1">'CIR simulation'!AA604</f>
        <v>3942.2358346451074</v>
      </c>
      <c r="F606" s="78">
        <f t="shared" ca="1" si="27"/>
        <v>-10535.845626434311</v>
      </c>
      <c r="G606" s="78">
        <f t="shared" ca="1" si="28"/>
        <v>10528.542033776641</v>
      </c>
      <c r="H606" s="78">
        <f t="shared" ca="1" si="29"/>
        <v>-7.3035926590932831</v>
      </c>
    </row>
    <row r="607" spans="1:8" ht="11.25" customHeight="1" x14ac:dyDescent="0.2">
      <c r="A607" s="222">
        <v>595</v>
      </c>
      <c r="B607" s="78">
        <f ca="1">'CIR simulation'!Y605</f>
        <v>11873248.582185131</v>
      </c>
      <c r="C607" s="78">
        <f ca="1">'CIR simulation'!Z605</f>
        <v>11877165.626752025</v>
      </c>
      <c r="D607" s="78">
        <f ca="1">'CIR simulation'!AA605</f>
        <v>3917.0445668939501</v>
      </c>
      <c r="F607" s="78">
        <f t="shared" ca="1" si="27"/>
        <v>23929.860349798575</v>
      </c>
      <c r="G607" s="78">
        <f t="shared" ca="1" si="28"/>
        <v>-23911.972674705088</v>
      </c>
      <c r="H607" s="78">
        <f t="shared" ca="1" si="29"/>
        <v>17.887675092064001</v>
      </c>
    </row>
    <row r="608" spans="1:8" ht="11.25" customHeight="1" x14ac:dyDescent="0.2">
      <c r="A608" s="222">
        <v>596</v>
      </c>
      <c r="B608" s="78">
        <f ca="1">'CIR simulation'!Y606</f>
        <v>11808579.894273845</v>
      </c>
      <c r="C608" s="78">
        <f ca="1">'CIR simulation'!Z606</f>
        <v>11812544.237229979</v>
      </c>
      <c r="D608" s="78">
        <f ca="1">'CIR simulation'!AA606</f>
        <v>3964.3429561331868</v>
      </c>
      <c r="F608" s="78">
        <f t="shared" ca="1" si="27"/>
        <v>-40738.827561486512</v>
      </c>
      <c r="G608" s="78">
        <f t="shared" ca="1" si="28"/>
        <v>40709.416847340763</v>
      </c>
      <c r="H608" s="78">
        <f t="shared" ca="1" si="29"/>
        <v>-29.410714147172712</v>
      </c>
    </row>
    <row r="609" spans="1:8" ht="11.25" customHeight="1" x14ac:dyDescent="0.2">
      <c r="A609" s="222">
        <v>597</v>
      </c>
      <c r="B609" s="78">
        <f ca="1">'CIR simulation'!Y607</f>
        <v>11871814.143452737</v>
      </c>
      <c r="C609" s="78">
        <f ca="1">'CIR simulation'!Z607</f>
        <v>11875732.235675741</v>
      </c>
      <c r="D609" s="78">
        <f ca="1">'CIR simulation'!AA607</f>
        <v>3918.0922230035067</v>
      </c>
      <c r="F609" s="78">
        <f t="shared" ca="1" si="27"/>
        <v>22495.421617405489</v>
      </c>
      <c r="G609" s="78">
        <f t="shared" ca="1" si="28"/>
        <v>-22478.581598421559</v>
      </c>
      <c r="H609" s="78">
        <f t="shared" ca="1" si="29"/>
        <v>16.840018982507445</v>
      </c>
    </row>
    <row r="610" spans="1:8" ht="11.25" customHeight="1" x14ac:dyDescent="0.2">
      <c r="A610" s="222">
        <v>598</v>
      </c>
      <c r="B610" s="78">
        <f ca="1">'CIR simulation'!Y608</f>
        <v>11869488.908609262</v>
      </c>
      <c r="C610" s="78">
        <f ca="1">'CIR simulation'!Z608</f>
        <v>11873408.699237075</v>
      </c>
      <c r="D610" s="78">
        <f ca="1">'CIR simulation'!AA608</f>
        <v>3919.7906278129667</v>
      </c>
      <c r="F610" s="78">
        <f t="shared" ca="1" si="27"/>
        <v>20170.186773929745</v>
      </c>
      <c r="G610" s="78">
        <f t="shared" ca="1" si="28"/>
        <v>-20155.045159755275</v>
      </c>
      <c r="H610" s="78">
        <f t="shared" ca="1" si="29"/>
        <v>15.141614173047401</v>
      </c>
    </row>
    <row r="611" spans="1:8" ht="11.25" customHeight="1" x14ac:dyDescent="0.2">
      <c r="A611" s="222">
        <v>599</v>
      </c>
      <c r="B611" s="78">
        <f ca="1">'CIR simulation'!Y609</f>
        <v>11687642.414147098</v>
      </c>
      <c r="C611" s="78">
        <f ca="1">'CIR simulation'!Z609</f>
        <v>11691695.546497213</v>
      </c>
      <c r="D611" s="78">
        <f ca="1">'CIR simulation'!AA609</f>
        <v>4053.1323501151055</v>
      </c>
      <c r="F611" s="78">
        <f t="shared" ca="1" si="27"/>
        <v>-161676.30768823437</v>
      </c>
      <c r="G611" s="78">
        <f t="shared" ca="1" si="28"/>
        <v>161558.10758010671</v>
      </c>
      <c r="H611" s="78">
        <f t="shared" ca="1" si="29"/>
        <v>-118.2001081290914</v>
      </c>
    </row>
    <row r="612" spans="1:8" ht="11.25" customHeight="1" x14ac:dyDescent="0.2">
      <c r="A612" s="222">
        <v>600</v>
      </c>
      <c r="B612" s="78">
        <f ca="1">'CIR simulation'!Y610</f>
        <v>12047923.336278353</v>
      </c>
      <c r="C612" s="78">
        <f ca="1">'CIR simulation'!Z610</f>
        <v>12051713.363526069</v>
      </c>
      <c r="D612" s="78">
        <f ca="1">'CIR simulation'!AA610</f>
        <v>3790.0272477157414</v>
      </c>
      <c r="F612" s="78">
        <f t="shared" ca="1" si="27"/>
        <v>198604.6144430209</v>
      </c>
      <c r="G612" s="78">
        <f t="shared" ca="1" si="28"/>
        <v>-198459.7094487492</v>
      </c>
      <c r="H612" s="78">
        <f t="shared" ca="1" si="29"/>
        <v>144.90499427027271</v>
      </c>
    </row>
    <row r="613" spans="1:8" ht="11.25" customHeight="1" x14ac:dyDescent="0.2">
      <c r="A613" s="222">
        <v>601</v>
      </c>
      <c r="B613" s="78">
        <f ca="1">'CIR simulation'!Y611</f>
        <v>11806630.996025112</v>
      </c>
      <c r="C613" s="78">
        <f ca="1">'CIR simulation'!Z611</f>
        <v>11810596.766459964</v>
      </c>
      <c r="D613" s="78">
        <f ca="1">'CIR simulation'!AA611</f>
        <v>3965.7704348526895</v>
      </c>
      <c r="F613" s="78">
        <f t="shared" ca="1" si="27"/>
        <v>-42687.725810220465</v>
      </c>
      <c r="G613" s="78">
        <f t="shared" ca="1" si="28"/>
        <v>42656.887617355213</v>
      </c>
      <c r="H613" s="78">
        <f t="shared" ca="1" si="29"/>
        <v>-30.838192866675399</v>
      </c>
    </row>
    <row r="614" spans="1:8" ht="11.25" customHeight="1" x14ac:dyDescent="0.2">
      <c r="A614" s="222">
        <v>602</v>
      </c>
      <c r="B614" s="78">
        <f ca="1">'CIR simulation'!Y612</f>
        <v>11849059.098501291</v>
      </c>
      <c r="C614" s="78">
        <f ca="1">'CIR simulation'!Z612</f>
        <v>11852993.819274304</v>
      </c>
      <c r="D614" s="78">
        <f ca="1">'CIR simulation'!AA612</f>
        <v>3934.7207730133086</v>
      </c>
      <c r="F614" s="78">
        <f t="shared" ca="1" si="27"/>
        <v>-259.6233340408653</v>
      </c>
      <c r="G614" s="78">
        <f t="shared" ca="1" si="28"/>
        <v>259.83480301499367</v>
      </c>
      <c r="H614" s="78">
        <f t="shared" ca="1" si="29"/>
        <v>0.21146897270546106</v>
      </c>
    </row>
    <row r="615" spans="1:8" ht="11.25" customHeight="1" x14ac:dyDescent="0.2">
      <c r="A615" s="222">
        <v>603</v>
      </c>
      <c r="B615" s="78">
        <f ca="1">'CIR simulation'!Y613</f>
        <v>11916845.871886902</v>
      </c>
      <c r="C615" s="78">
        <f ca="1">'CIR simulation'!Z613</f>
        <v>11920731.108499212</v>
      </c>
      <c r="D615" s="78">
        <f ca="1">'CIR simulation'!AA613</f>
        <v>3885.2366123106331</v>
      </c>
      <c r="F615" s="78">
        <f t="shared" ca="1" si="27"/>
        <v>67527.150051569566</v>
      </c>
      <c r="G615" s="78">
        <f t="shared" ca="1" si="28"/>
        <v>-67477.454421892762</v>
      </c>
      <c r="H615" s="78">
        <f t="shared" ca="1" si="29"/>
        <v>49.695629675381042</v>
      </c>
    </row>
    <row r="616" spans="1:8" ht="11.25" customHeight="1" x14ac:dyDescent="0.2">
      <c r="A616" s="222">
        <v>604</v>
      </c>
      <c r="B616" s="78">
        <f ca="1">'CIR simulation'!Y614</f>
        <v>12001356.979996851</v>
      </c>
      <c r="C616" s="78">
        <f ca="1">'CIR simulation'!Z614</f>
        <v>12005180.754857456</v>
      </c>
      <c r="D616" s="78">
        <f ca="1">'CIR simulation'!AA614</f>
        <v>3823.7748606055975</v>
      </c>
      <c r="F616" s="78">
        <f t="shared" ca="1" si="27"/>
        <v>152038.25816151872</v>
      </c>
      <c r="G616" s="78">
        <f t="shared" ca="1" si="28"/>
        <v>-151927.10078013688</v>
      </c>
      <c r="H616" s="78">
        <f t="shared" ca="1" si="29"/>
        <v>111.15738138041661</v>
      </c>
    </row>
    <row r="617" spans="1:8" ht="11.25" customHeight="1" x14ac:dyDescent="0.2">
      <c r="A617" s="222">
        <v>605</v>
      </c>
      <c r="B617" s="78">
        <f ca="1">'CIR simulation'!Y615</f>
        <v>12135659.835977873</v>
      </c>
      <c r="C617" s="78">
        <f ca="1">'CIR simulation'!Z615</f>
        <v>12139386.525269117</v>
      </c>
      <c r="D617" s="78">
        <f ca="1">'CIR simulation'!AA615</f>
        <v>3726.6892912443727</v>
      </c>
      <c r="F617" s="78">
        <f t="shared" ca="1" si="27"/>
        <v>286341.11414254084</v>
      </c>
      <c r="G617" s="78">
        <f t="shared" ca="1" si="28"/>
        <v>-286132.87119179778</v>
      </c>
      <c r="H617" s="78">
        <f t="shared" ca="1" si="29"/>
        <v>208.24295074164138</v>
      </c>
    </row>
    <row r="618" spans="1:8" ht="11.25" customHeight="1" x14ac:dyDescent="0.2">
      <c r="A618" s="222">
        <v>606</v>
      </c>
      <c r="B618" s="78">
        <f ca="1">'CIR simulation'!Y616</f>
        <v>11556000.425077213</v>
      </c>
      <c r="C618" s="78">
        <f ca="1">'CIR simulation'!Z616</f>
        <v>11560150.621106368</v>
      </c>
      <c r="D618" s="78">
        <f ca="1">'CIR simulation'!AA616</f>
        <v>4150.1960291545838</v>
      </c>
      <c r="F618" s="78">
        <f t="shared" ca="1" si="27"/>
        <v>-293318.29675811902</v>
      </c>
      <c r="G618" s="78">
        <f t="shared" ca="1" si="28"/>
        <v>293103.03297095187</v>
      </c>
      <c r="H618" s="78">
        <f t="shared" ca="1" si="29"/>
        <v>-215.26378716856971</v>
      </c>
    </row>
    <row r="619" spans="1:8" ht="11.25" customHeight="1" x14ac:dyDescent="0.2">
      <c r="A619" s="222">
        <v>607</v>
      </c>
      <c r="B619" s="78">
        <f ca="1">'CIR simulation'!Y617</f>
        <v>11831892.828602627</v>
      </c>
      <c r="C619" s="78">
        <f ca="1">'CIR simulation'!Z617</f>
        <v>11835840.105077136</v>
      </c>
      <c r="D619" s="78">
        <f ca="1">'CIR simulation'!AA617</f>
        <v>3947.2764745093882</v>
      </c>
      <c r="F619" s="78">
        <f t="shared" ca="1" si="27"/>
        <v>-17425.893232705072</v>
      </c>
      <c r="G619" s="78">
        <f t="shared" ca="1" si="28"/>
        <v>17413.54900018312</v>
      </c>
      <c r="H619" s="78">
        <f t="shared" ca="1" si="29"/>
        <v>-12.344232523374103</v>
      </c>
    </row>
    <row r="620" spans="1:8" ht="11.25" customHeight="1" x14ac:dyDescent="0.2">
      <c r="A620" s="222">
        <v>608</v>
      </c>
      <c r="B620" s="78">
        <f ca="1">'CIR simulation'!Y618</f>
        <v>11797901.451711809</v>
      </c>
      <c r="C620" s="78">
        <f ca="1">'CIR simulation'!Z618</f>
        <v>11801873.617566306</v>
      </c>
      <c r="D620" s="78">
        <f ca="1">'CIR simulation'!AA618</f>
        <v>3972.1658544968814</v>
      </c>
      <c r="F620" s="78">
        <f t="shared" ca="1" si="27"/>
        <v>-51417.270123522729</v>
      </c>
      <c r="G620" s="78">
        <f t="shared" ca="1" si="28"/>
        <v>51380.036511013284</v>
      </c>
      <c r="H620" s="78">
        <f t="shared" ca="1" si="29"/>
        <v>-37.23361251086726</v>
      </c>
    </row>
    <row r="621" spans="1:8" ht="11.25" customHeight="1" x14ac:dyDescent="0.2">
      <c r="A621" s="222">
        <v>609</v>
      </c>
      <c r="B621" s="78">
        <f ca="1">'CIR simulation'!Y619</f>
        <v>11952975.884764668</v>
      </c>
      <c r="C621" s="78">
        <f ca="1">'CIR simulation'!Z619</f>
        <v>11956834.812667357</v>
      </c>
      <c r="D621" s="78">
        <f ca="1">'CIR simulation'!AA619</f>
        <v>3858.9279026892036</v>
      </c>
      <c r="F621" s="78">
        <f t="shared" ca="1" si="27"/>
        <v>103657.16292933561</v>
      </c>
      <c r="G621" s="78">
        <f t="shared" ca="1" si="28"/>
        <v>-103581.15859003738</v>
      </c>
      <c r="H621" s="78">
        <f t="shared" ca="1" si="29"/>
        <v>76.004339296810485</v>
      </c>
    </row>
    <row r="622" spans="1:8" ht="11.25" customHeight="1" x14ac:dyDescent="0.2">
      <c r="A622" s="222">
        <v>610</v>
      </c>
      <c r="B622" s="78">
        <f ca="1">'CIR simulation'!Y620</f>
        <v>12018193.913633382</v>
      </c>
      <c r="C622" s="78">
        <f ca="1">'CIR simulation'!Z620</f>
        <v>12022005.476351302</v>
      </c>
      <c r="D622" s="78">
        <f ca="1">'CIR simulation'!AA620</f>
        <v>3811.5627179201692</v>
      </c>
      <c r="F622" s="78">
        <f t="shared" ca="1" si="27"/>
        <v>168875.19179804996</v>
      </c>
      <c r="G622" s="78">
        <f t="shared" ca="1" si="28"/>
        <v>-168751.82227398269</v>
      </c>
      <c r="H622" s="78">
        <f t="shared" ca="1" si="29"/>
        <v>123.36952406584487</v>
      </c>
    </row>
    <row r="623" spans="1:8" ht="11.25" customHeight="1" x14ac:dyDescent="0.2">
      <c r="A623" s="222">
        <v>611</v>
      </c>
      <c r="B623" s="78">
        <f ca="1">'CIR simulation'!Y621</f>
        <v>11824834.000031086</v>
      </c>
      <c r="C623" s="78">
        <f ca="1">'CIR simulation'!Z621</f>
        <v>11828786.442192793</v>
      </c>
      <c r="D623" s="78">
        <f ca="1">'CIR simulation'!AA621</f>
        <v>3952.4421617072076</v>
      </c>
      <c r="F623" s="78">
        <f t="shared" ca="1" si="27"/>
        <v>-24484.721804246306</v>
      </c>
      <c r="G623" s="78">
        <f t="shared" ca="1" si="28"/>
        <v>24467.211884526536</v>
      </c>
      <c r="H623" s="78">
        <f t="shared" ca="1" si="29"/>
        <v>-17.509919721193455</v>
      </c>
    </row>
    <row r="624" spans="1:8" ht="11.25" customHeight="1" x14ac:dyDescent="0.2">
      <c r="A624" s="222">
        <v>612</v>
      </c>
      <c r="B624" s="78">
        <f ca="1">'CIR simulation'!Y622</f>
        <v>11900901.760635782</v>
      </c>
      <c r="C624" s="78">
        <f ca="1">'CIR simulation'!Z622</f>
        <v>11904798.622169042</v>
      </c>
      <c r="D624" s="78">
        <f ca="1">'CIR simulation'!AA622</f>
        <v>3896.8615332599729</v>
      </c>
      <c r="F624" s="78">
        <f t="shared" ca="1" si="27"/>
        <v>51583.038800450042</v>
      </c>
      <c r="G624" s="78">
        <f t="shared" ca="1" si="28"/>
        <v>-51544.968091722578</v>
      </c>
      <c r="H624" s="78">
        <f t="shared" ca="1" si="29"/>
        <v>38.070708726041175</v>
      </c>
    </row>
    <row r="625" spans="1:8" ht="11.25" customHeight="1" x14ac:dyDescent="0.2">
      <c r="A625" s="222">
        <v>613</v>
      </c>
      <c r="B625" s="78">
        <f ca="1">'CIR simulation'!Y623</f>
        <v>11975525.499304704</v>
      </c>
      <c r="C625" s="78">
        <f ca="1">'CIR simulation'!Z623</f>
        <v>11979368.031820755</v>
      </c>
      <c r="D625" s="78">
        <f ca="1">'CIR simulation'!AA623</f>
        <v>3842.5325160510838</v>
      </c>
      <c r="F625" s="78">
        <f t="shared" ca="1" si="27"/>
        <v>126206.77746937238</v>
      </c>
      <c r="G625" s="78">
        <f t="shared" ca="1" si="28"/>
        <v>-126114.37774343602</v>
      </c>
      <c r="H625" s="78">
        <f t="shared" ca="1" si="29"/>
        <v>92.399725934930302</v>
      </c>
    </row>
    <row r="626" spans="1:8" ht="11.25" customHeight="1" x14ac:dyDescent="0.2">
      <c r="A626" s="222">
        <v>614</v>
      </c>
      <c r="B626" s="78">
        <f ca="1">'CIR simulation'!Y624</f>
        <v>12048019.415475177</v>
      </c>
      <c r="C626" s="78">
        <f ca="1">'CIR simulation'!Z624</f>
        <v>12051809.37318337</v>
      </c>
      <c r="D626" s="78">
        <f ca="1">'CIR simulation'!AA624</f>
        <v>3789.9577081929892</v>
      </c>
      <c r="F626" s="78">
        <f t="shared" ca="1" si="27"/>
        <v>198700.69363984466</v>
      </c>
      <c r="G626" s="78">
        <f t="shared" ca="1" si="28"/>
        <v>-198555.71910605021</v>
      </c>
      <c r="H626" s="78">
        <f t="shared" ca="1" si="29"/>
        <v>144.97453379302488</v>
      </c>
    </row>
    <row r="627" spans="1:8" ht="11.25" customHeight="1" x14ac:dyDescent="0.2">
      <c r="A627" s="222">
        <v>615</v>
      </c>
      <c r="B627" s="78">
        <f ca="1">'CIR simulation'!Y625</f>
        <v>11927204.797257772</v>
      </c>
      <c r="C627" s="78">
        <f ca="1">'CIR simulation'!Z625</f>
        <v>11931082.485982105</v>
      </c>
      <c r="D627" s="78">
        <f ca="1">'CIR simulation'!AA625</f>
        <v>3877.6887243334204</v>
      </c>
      <c r="F627" s="78">
        <f t="shared" ca="1" si="27"/>
        <v>77886.075422439724</v>
      </c>
      <c r="G627" s="78">
        <f t="shared" ca="1" si="28"/>
        <v>-77828.831904785708</v>
      </c>
      <c r="H627" s="78">
        <f t="shared" ca="1" si="29"/>
        <v>57.243517652593709</v>
      </c>
    </row>
    <row r="628" spans="1:8" ht="11.25" customHeight="1" x14ac:dyDescent="0.2">
      <c r="A628" s="222">
        <v>616</v>
      </c>
      <c r="B628" s="78">
        <f ca="1">'CIR simulation'!Y626</f>
        <v>11358642.025513068</v>
      </c>
      <c r="C628" s="78">
        <f ca="1">'CIR simulation'!Z626</f>
        <v>11362938.309742443</v>
      </c>
      <c r="D628" s="78">
        <f ca="1">'CIR simulation'!AA626</f>
        <v>4296.284229375422</v>
      </c>
      <c r="F628" s="78">
        <f t="shared" ca="1" si="27"/>
        <v>-490676.69632226415</v>
      </c>
      <c r="G628" s="78">
        <f t="shared" ca="1" si="28"/>
        <v>490315.34433487616</v>
      </c>
      <c r="H628" s="78">
        <f t="shared" ca="1" si="29"/>
        <v>-361.3519873894079</v>
      </c>
    </row>
    <row r="629" spans="1:8" ht="11.25" customHeight="1" x14ac:dyDescent="0.2">
      <c r="A629" s="222">
        <v>617</v>
      </c>
      <c r="B629" s="78">
        <f ca="1">'CIR simulation'!Y627</f>
        <v>11845276.805356134</v>
      </c>
      <c r="C629" s="78">
        <f ca="1">'CIR simulation'!Z627</f>
        <v>11849214.291743683</v>
      </c>
      <c r="D629" s="78">
        <f ca="1">'CIR simulation'!AA627</f>
        <v>3937.4863875489682</v>
      </c>
      <c r="F629" s="78">
        <f t="shared" ca="1" si="27"/>
        <v>-4041.9164791982621</v>
      </c>
      <c r="G629" s="78">
        <f t="shared" ca="1" si="28"/>
        <v>4039.3623336367309</v>
      </c>
      <c r="H629" s="78">
        <f t="shared" ca="1" si="29"/>
        <v>-2.5541455629540906</v>
      </c>
    </row>
    <row r="630" spans="1:8" ht="11.25" customHeight="1" x14ac:dyDescent="0.2">
      <c r="A630" s="222">
        <v>618</v>
      </c>
      <c r="B630" s="78">
        <f ca="1">'CIR simulation'!Y628</f>
        <v>11690825.550208576</v>
      </c>
      <c r="C630" s="78">
        <f ca="1">'CIR simulation'!Z628</f>
        <v>11694876.340491254</v>
      </c>
      <c r="D630" s="78">
        <f ca="1">'CIR simulation'!AA628</f>
        <v>4050.7902826778591</v>
      </c>
      <c r="F630" s="78">
        <f t="shared" ca="1" si="27"/>
        <v>-158493.17162675597</v>
      </c>
      <c r="G630" s="78">
        <f t="shared" ca="1" si="28"/>
        <v>158377.31358606555</v>
      </c>
      <c r="H630" s="78">
        <f t="shared" ca="1" si="29"/>
        <v>-115.85804069184496</v>
      </c>
    </row>
    <row r="631" spans="1:8" ht="11.25" customHeight="1" x14ac:dyDescent="0.2">
      <c r="A631" s="222">
        <v>619</v>
      </c>
      <c r="B631" s="78">
        <f ca="1">'CIR simulation'!Y629</f>
        <v>11643003.061177604</v>
      </c>
      <c r="C631" s="78">
        <f ca="1">'CIR simulation'!Z629</f>
        <v>11647089.064147135</v>
      </c>
      <c r="D631" s="78">
        <f ca="1">'CIR simulation'!AA629</f>
        <v>4086.0029695313424</v>
      </c>
      <c r="F631" s="78">
        <f t="shared" ca="1" si="27"/>
        <v>-206315.66065772809</v>
      </c>
      <c r="G631" s="78">
        <f t="shared" ca="1" si="28"/>
        <v>206164.58993018419</v>
      </c>
      <c r="H631" s="78">
        <f t="shared" ca="1" si="29"/>
        <v>-151.07072754532828</v>
      </c>
    </row>
    <row r="632" spans="1:8" ht="11.25" customHeight="1" x14ac:dyDescent="0.2">
      <c r="A632" s="222">
        <v>620</v>
      </c>
      <c r="B632" s="78">
        <f ca="1">'CIR simulation'!Y630</f>
        <v>11985865.658515302</v>
      </c>
      <c r="C632" s="78">
        <f ca="1">'CIR simulation'!Z630</f>
        <v>11989700.679371979</v>
      </c>
      <c r="D632" s="78">
        <f ca="1">'CIR simulation'!AA630</f>
        <v>3835.0208566766232</v>
      </c>
      <c r="F632" s="78">
        <f t="shared" ca="1" si="27"/>
        <v>136546.93667997047</v>
      </c>
      <c r="G632" s="78">
        <f t="shared" ca="1" si="28"/>
        <v>-136447.02529465966</v>
      </c>
      <c r="H632" s="78">
        <f t="shared" ca="1" si="29"/>
        <v>99.91138530939088</v>
      </c>
    </row>
    <row r="633" spans="1:8" ht="11.25" customHeight="1" x14ac:dyDescent="0.2">
      <c r="A633" s="222">
        <v>621</v>
      </c>
      <c r="B633" s="78">
        <f ca="1">'CIR simulation'!Y631</f>
        <v>11829120.1413466</v>
      </c>
      <c r="C633" s="78">
        <f ca="1">'CIR simulation'!Z631</f>
        <v>11833069.446699318</v>
      </c>
      <c r="D633" s="78">
        <f ca="1">'CIR simulation'!AA631</f>
        <v>3949.305352717638</v>
      </c>
      <c r="F633" s="78">
        <f t="shared" ca="1" si="27"/>
        <v>-20198.580488732085</v>
      </c>
      <c r="G633" s="78">
        <f t="shared" ca="1" si="28"/>
        <v>20184.207378001884</v>
      </c>
      <c r="H633" s="78">
        <f t="shared" ca="1" si="29"/>
        <v>-14.37311073162391</v>
      </c>
    </row>
    <row r="634" spans="1:8" ht="11.25" customHeight="1" x14ac:dyDescent="0.2">
      <c r="A634" s="222">
        <v>622</v>
      </c>
      <c r="B634" s="78">
        <f ca="1">'CIR simulation'!Y632</f>
        <v>11907103.455096209</v>
      </c>
      <c r="C634" s="78">
        <f ca="1">'CIR simulation'!Z632</f>
        <v>11910995.793880526</v>
      </c>
      <c r="D634" s="78">
        <f ca="1">'CIR simulation'!AA632</f>
        <v>3892.3387843165547</v>
      </c>
      <c r="F634" s="78">
        <f t="shared" ca="1" si="27"/>
        <v>57784.73326087743</v>
      </c>
      <c r="G634" s="78">
        <f t="shared" ca="1" si="28"/>
        <v>-57742.139803206548</v>
      </c>
      <c r="H634" s="78">
        <f t="shared" ca="1" si="29"/>
        <v>42.59345766945944</v>
      </c>
    </row>
    <row r="635" spans="1:8" ht="11.25" customHeight="1" x14ac:dyDescent="0.2">
      <c r="A635" s="222">
        <v>623</v>
      </c>
      <c r="B635" s="78">
        <f ca="1">'CIR simulation'!Y633</f>
        <v>11955865.626164777</v>
      </c>
      <c r="C635" s="78">
        <f ca="1">'CIR simulation'!Z633</f>
        <v>11959722.451924102</v>
      </c>
      <c r="D635" s="78">
        <f ca="1">'CIR simulation'!AA633</f>
        <v>3856.8257593251765</v>
      </c>
      <c r="F635" s="78">
        <f t="shared" ca="1" si="27"/>
        <v>106546.90432944521</v>
      </c>
      <c r="G635" s="78">
        <f t="shared" ca="1" si="28"/>
        <v>-106468.79784678295</v>
      </c>
      <c r="H635" s="78">
        <f t="shared" ca="1" si="29"/>
        <v>78.106482660837628</v>
      </c>
    </row>
    <row r="636" spans="1:8" ht="11.25" customHeight="1" x14ac:dyDescent="0.2">
      <c r="A636" s="222">
        <v>624</v>
      </c>
      <c r="B636" s="78">
        <f ca="1">'CIR simulation'!Y634</f>
        <v>11815138.383199433</v>
      </c>
      <c r="C636" s="78">
        <f ca="1">'CIR simulation'!Z634</f>
        <v>11819097.92322493</v>
      </c>
      <c r="D636" s="78">
        <f ca="1">'CIR simulation'!AA634</f>
        <v>3959.5400254968554</v>
      </c>
      <c r="F636" s="78">
        <f t="shared" ca="1" si="27"/>
        <v>-34180.338635899127</v>
      </c>
      <c r="G636" s="78">
        <f t="shared" ca="1" si="28"/>
        <v>34155.730852389708</v>
      </c>
      <c r="H636" s="78">
        <f t="shared" ca="1" si="29"/>
        <v>-24.607783510841273</v>
      </c>
    </row>
    <row r="637" spans="1:8" ht="11.25" customHeight="1" x14ac:dyDescent="0.2">
      <c r="A637" s="222">
        <v>625</v>
      </c>
      <c r="B637" s="78">
        <f ca="1">'CIR simulation'!Y635</f>
        <v>11905360.326327486</v>
      </c>
      <c r="C637" s="78">
        <f ca="1">'CIR simulation'!Z635</f>
        <v>11909253.93619781</v>
      </c>
      <c r="D637" s="78">
        <f ca="1">'CIR simulation'!AA635</f>
        <v>3893.6098703239113</v>
      </c>
      <c r="F637" s="78">
        <f t="shared" ca="1" si="27"/>
        <v>56041.604492153972</v>
      </c>
      <c r="G637" s="78">
        <f t="shared" ca="1" si="28"/>
        <v>-56000.282120490447</v>
      </c>
      <c r="H637" s="78">
        <f t="shared" ca="1" si="29"/>
        <v>41.322371662102796</v>
      </c>
    </row>
    <row r="638" spans="1:8" ht="11.25" customHeight="1" x14ac:dyDescent="0.2">
      <c r="A638" s="222">
        <v>626</v>
      </c>
      <c r="B638" s="78">
        <f ca="1">'CIR simulation'!Y636</f>
        <v>11597910.514442002</v>
      </c>
      <c r="C638" s="78">
        <f ca="1">'CIR simulation'!Z636</f>
        <v>11602029.768293224</v>
      </c>
      <c r="D638" s="78">
        <f ca="1">'CIR simulation'!AA636</f>
        <v>4119.2538512218744</v>
      </c>
      <c r="F638" s="78">
        <f t="shared" ca="1" si="27"/>
        <v>-251408.20739332959</v>
      </c>
      <c r="G638" s="78">
        <f t="shared" ca="1" si="28"/>
        <v>251223.88578409515</v>
      </c>
      <c r="H638" s="78">
        <f t="shared" ca="1" si="29"/>
        <v>-184.32160923586025</v>
      </c>
    </row>
    <row r="639" spans="1:8" ht="11.25" customHeight="1" x14ac:dyDescent="0.2">
      <c r="A639" s="222">
        <v>627</v>
      </c>
      <c r="B639" s="78">
        <f ca="1">'CIR simulation'!Y637</f>
        <v>11974289.607854281</v>
      </c>
      <c r="C639" s="78">
        <f ca="1">'CIR simulation'!Z637</f>
        <v>11978133.038464077</v>
      </c>
      <c r="D639" s="78">
        <f ca="1">'CIR simulation'!AA637</f>
        <v>3843.4306097961962</v>
      </c>
      <c r="F639" s="78">
        <f t="shared" ca="1" si="27"/>
        <v>124970.88601894863</v>
      </c>
      <c r="G639" s="78">
        <f t="shared" ca="1" si="28"/>
        <v>-124879.38438675739</v>
      </c>
      <c r="H639" s="78">
        <f t="shared" ca="1" si="29"/>
        <v>91.501632189817883</v>
      </c>
    </row>
    <row r="640" spans="1:8" ht="11.25" customHeight="1" x14ac:dyDescent="0.2">
      <c r="A640" s="222">
        <v>628</v>
      </c>
      <c r="B640" s="78">
        <f ca="1">'CIR simulation'!Y638</f>
        <v>11600712.430425346</v>
      </c>
      <c r="C640" s="78">
        <f ca="1">'CIR simulation'!Z638</f>
        <v>11604829.616887074</v>
      </c>
      <c r="D640" s="78">
        <f ca="1">'CIR simulation'!AA638</f>
        <v>4117.1864617280662</v>
      </c>
      <c r="F640" s="78">
        <f t="shared" ca="1" si="27"/>
        <v>-248606.29140998609</v>
      </c>
      <c r="G640" s="78">
        <f t="shared" ca="1" si="28"/>
        <v>248424.03719024546</v>
      </c>
      <c r="H640" s="78">
        <f t="shared" ca="1" si="29"/>
        <v>-182.2542197420521</v>
      </c>
    </row>
    <row r="641" spans="1:8" ht="11.25" customHeight="1" x14ac:dyDescent="0.2">
      <c r="A641" s="222">
        <v>629</v>
      </c>
      <c r="B641" s="78">
        <f ca="1">'CIR simulation'!Y639</f>
        <v>11808062.857127013</v>
      </c>
      <c r="C641" s="78">
        <f ca="1">'CIR simulation'!Z639</f>
        <v>11812027.578777779</v>
      </c>
      <c r="D641" s="78">
        <f ca="1">'CIR simulation'!AA639</f>
        <v>3964.7216507662088</v>
      </c>
      <c r="F641" s="78">
        <f t="shared" ca="1" si="27"/>
        <v>-41255.864708319306</v>
      </c>
      <c r="G641" s="78">
        <f t="shared" ca="1" si="28"/>
        <v>41226.075299540535</v>
      </c>
      <c r="H641" s="78">
        <f t="shared" ca="1" si="29"/>
        <v>-29.789408780194663</v>
      </c>
    </row>
    <row r="642" spans="1:8" ht="11.25" customHeight="1" x14ac:dyDescent="0.2">
      <c r="A642" s="222">
        <v>630</v>
      </c>
      <c r="B642" s="78">
        <f ca="1">'CIR simulation'!Y640</f>
        <v>12141400.188456224</v>
      </c>
      <c r="C642" s="78">
        <f ca="1">'CIR simulation'!Z640</f>
        <v>12145122.745464053</v>
      </c>
      <c r="D642" s="78">
        <f ca="1">'CIR simulation'!AA640</f>
        <v>3722.5570078287274</v>
      </c>
      <c r="F642" s="78">
        <f t="shared" ca="1" si="27"/>
        <v>292081.46662089229</v>
      </c>
      <c r="G642" s="78">
        <f t="shared" ca="1" si="28"/>
        <v>-291869.09138673358</v>
      </c>
      <c r="H642" s="78">
        <f t="shared" ca="1" si="29"/>
        <v>212.37523415728674</v>
      </c>
    </row>
    <row r="643" spans="1:8" ht="11.25" customHeight="1" x14ac:dyDescent="0.2">
      <c r="A643" s="222">
        <v>631</v>
      </c>
      <c r="B643" s="78">
        <f ca="1">'CIR simulation'!Y641</f>
        <v>11723579.715635851</v>
      </c>
      <c r="C643" s="78">
        <f ca="1">'CIR simulation'!Z641</f>
        <v>11727606.421452258</v>
      </c>
      <c r="D643" s="78">
        <f ca="1">'CIR simulation'!AA641</f>
        <v>4026.7058164067566</v>
      </c>
      <c r="F643" s="78">
        <f t="shared" ca="1" si="27"/>
        <v>-125739.00619948097</v>
      </c>
      <c r="G643" s="78">
        <f t="shared" ca="1" si="28"/>
        <v>125647.23262506165</v>
      </c>
      <c r="H643" s="78">
        <f t="shared" ca="1" si="29"/>
        <v>-91.773574420742534</v>
      </c>
    </row>
    <row r="644" spans="1:8" ht="11.25" customHeight="1" x14ac:dyDescent="0.2">
      <c r="A644" s="222">
        <v>632</v>
      </c>
      <c r="B644" s="78">
        <f ca="1">'CIR simulation'!Y642</f>
        <v>11609401.867752904</v>
      </c>
      <c r="C644" s="78">
        <f ca="1">'CIR simulation'!Z642</f>
        <v>11613512.643776715</v>
      </c>
      <c r="D644" s="78">
        <f ca="1">'CIR simulation'!AA642</f>
        <v>4110.7760238107294</v>
      </c>
      <c r="F644" s="78">
        <f t="shared" ca="1" si="27"/>
        <v>-239916.85408242792</v>
      </c>
      <c r="G644" s="78">
        <f t="shared" ca="1" si="28"/>
        <v>239741.01030060463</v>
      </c>
      <c r="H644" s="78">
        <f t="shared" ca="1" si="29"/>
        <v>-175.84378182471528</v>
      </c>
    </row>
    <row r="645" spans="1:8" ht="11.25" customHeight="1" x14ac:dyDescent="0.2">
      <c r="A645" s="222">
        <v>633</v>
      </c>
      <c r="B645" s="78">
        <f ca="1">'CIR simulation'!Y643</f>
        <v>11913715.153272321</v>
      </c>
      <c r="C645" s="78">
        <f ca="1">'CIR simulation'!Z643</f>
        <v>11917602.671795171</v>
      </c>
      <c r="D645" s="78">
        <f ca="1">'CIR simulation'!AA643</f>
        <v>3887.5185228493065</v>
      </c>
      <c r="F645" s="78">
        <f t="shared" ca="1" si="27"/>
        <v>64396.431436989456</v>
      </c>
      <c r="G645" s="78">
        <f t="shared" ca="1" si="28"/>
        <v>-64349.017717851326</v>
      </c>
      <c r="H645" s="78">
        <f t="shared" ca="1" si="29"/>
        <v>47.413719136707641</v>
      </c>
    </row>
    <row r="646" spans="1:8" ht="11.25" customHeight="1" x14ac:dyDescent="0.2">
      <c r="A646" s="222">
        <v>634</v>
      </c>
      <c r="B646" s="78">
        <f ca="1">'CIR simulation'!Y644</f>
        <v>11950560.058828713</v>
      </c>
      <c r="C646" s="78">
        <f ca="1">'CIR simulation'!Z644</f>
        <v>11954420.744363582</v>
      </c>
      <c r="D646" s="78">
        <f ca="1">'CIR simulation'!AA644</f>
        <v>3860.6855348683894</v>
      </c>
      <c r="F646" s="78">
        <f t="shared" ca="1" si="27"/>
        <v>101241.33699338138</v>
      </c>
      <c r="G646" s="78">
        <f t="shared" ca="1" si="28"/>
        <v>-101167.09028626233</v>
      </c>
      <c r="H646" s="78">
        <f t="shared" ca="1" si="29"/>
        <v>74.246707117624737</v>
      </c>
    </row>
    <row r="647" spans="1:8" ht="11.25" customHeight="1" x14ac:dyDescent="0.2">
      <c r="A647" s="222">
        <v>635</v>
      </c>
      <c r="B647" s="78">
        <f ca="1">'CIR simulation'!Y645</f>
        <v>11763139.948551107</v>
      </c>
      <c r="C647" s="78">
        <f ca="1">'CIR simulation'!Z645</f>
        <v>11767137.603938118</v>
      </c>
      <c r="D647" s="78">
        <f ca="1">'CIR simulation'!AA645</f>
        <v>3997.6553870104253</v>
      </c>
      <c r="F647" s="78">
        <f t="shared" ca="1" si="27"/>
        <v>-86178.773284224793</v>
      </c>
      <c r="G647" s="78">
        <f t="shared" ca="1" si="28"/>
        <v>86116.050139201805</v>
      </c>
      <c r="H647" s="78">
        <f t="shared" ca="1" si="29"/>
        <v>-62.723145024411224</v>
      </c>
    </row>
    <row r="648" spans="1:8" ht="11.25" customHeight="1" x14ac:dyDescent="0.2">
      <c r="A648" s="222">
        <v>636</v>
      </c>
      <c r="B648" s="78">
        <f ca="1">'CIR simulation'!Y646</f>
        <v>11876395.48102832</v>
      </c>
      <c r="C648" s="78">
        <f ca="1">'CIR simulation'!Z646</f>
        <v>11880310.227470893</v>
      </c>
      <c r="D648" s="78">
        <f ca="1">'CIR simulation'!AA646</f>
        <v>3914.746442573145</v>
      </c>
      <c r="F648" s="78">
        <f t="shared" ca="1" si="27"/>
        <v>27076.759192988276</v>
      </c>
      <c r="G648" s="78">
        <f t="shared" ca="1" si="28"/>
        <v>-27056.573393573985</v>
      </c>
      <c r="H648" s="78">
        <f t="shared" ca="1" si="29"/>
        <v>20.185799412869073</v>
      </c>
    </row>
    <row r="649" spans="1:8" ht="11.25" customHeight="1" x14ac:dyDescent="0.2">
      <c r="A649" s="222">
        <v>637</v>
      </c>
      <c r="B649" s="78">
        <f ca="1">'CIR simulation'!Y647</f>
        <v>11663092.41042069</v>
      </c>
      <c r="C649" s="78">
        <f ca="1">'CIR simulation'!Z647</f>
        <v>11667163.614469122</v>
      </c>
      <c r="D649" s="78">
        <f ca="1">'CIR simulation'!AA647</f>
        <v>4071.2040484324098</v>
      </c>
      <c r="F649" s="78">
        <f t="shared" ca="1" si="27"/>
        <v>-186226.31141464226</v>
      </c>
      <c r="G649" s="78">
        <f t="shared" ca="1" si="28"/>
        <v>186090.03960819729</v>
      </c>
      <c r="H649" s="78">
        <f t="shared" ca="1" si="29"/>
        <v>-136.27180644639566</v>
      </c>
    </row>
    <row r="650" spans="1:8" ht="11.25" customHeight="1" x14ac:dyDescent="0.2">
      <c r="A650" s="222">
        <v>638</v>
      </c>
      <c r="B650" s="78">
        <f ca="1">'CIR simulation'!Y648</f>
        <v>11822178.617618648</v>
      </c>
      <c r="C650" s="78">
        <f ca="1">'CIR simulation'!Z648</f>
        <v>11826133.003411006</v>
      </c>
      <c r="D650" s="78">
        <f ca="1">'CIR simulation'!AA648</f>
        <v>3954.3857923578471</v>
      </c>
      <c r="F650" s="78">
        <f t="shared" ca="1" si="27"/>
        <v>-27140.104216683656</v>
      </c>
      <c r="G650" s="78">
        <f t="shared" ca="1" si="28"/>
        <v>27120.650666313246</v>
      </c>
      <c r="H650" s="78">
        <f t="shared" ca="1" si="29"/>
        <v>-19.453550371832989</v>
      </c>
    </row>
    <row r="651" spans="1:8" ht="11.25" customHeight="1" x14ac:dyDescent="0.2">
      <c r="A651" s="222">
        <v>639</v>
      </c>
      <c r="B651" s="78">
        <f ca="1">'CIR simulation'!Y649</f>
        <v>11851235.781180872</v>
      </c>
      <c r="C651" s="78">
        <f ca="1">'CIR simulation'!Z649</f>
        <v>11855168.9105742</v>
      </c>
      <c r="D651" s="78">
        <f ca="1">'CIR simulation'!AA649</f>
        <v>3933.1293933279812</v>
      </c>
      <c r="F651" s="78">
        <f t="shared" ca="1" si="27"/>
        <v>1917.0593455396593</v>
      </c>
      <c r="G651" s="78">
        <f t="shared" ca="1" si="28"/>
        <v>-1915.2564968802035</v>
      </c>
      <c r="H651" s="78">
        <f t="shared" ca="1" si="29"/>
        <v>1.8028486580328718</v>
      </c>
    </row>
    <row r="652" spans="1:8" ht="11.25" customHeight="1" x14ac:dyDescent="0.2">
      <c r="A652" s="222">
        <v>640</v>
      </c>
      <c r="B652" s="78">
        <f ca="1">'CIR simulation'!Y650</f>
        <v>11973175.694176577</v>
      </c>
      <c r="C652" s="78">
        <f ca="1">'CIR simulation'!Z650</f>
        <v>11977019.934291646</v>
      </c>
      <c r="D652" s="78">
        <f ca="1">'CIR simulation'!AA650</f>
        <v>3844.2401150688529</v>
      </c>
      <c r="F652" s="78">
        <f t="shared" ca="1" si="27"/>
        <v>123856.97234124504</v>
      </c>
      <c r="G652" s="78">
        <f t="shared" ca="1" si="28"/>
        <v>-123766.28021432646</v>
      </c>
      <c r="H652" s="78">
        <f t="shared" ca="1" si="29"/>
        <v>90.692126917161204</v>
      </c>
    </row>
    <row r="653" spans="1:8" ht="11.25" customHeight="1" x14ac:dyDescent="0.2">
      <c r="A653" s="222">
        <v>641</v>
      </c>
      <c r="B653" s="78">
        <f ca="1">'CIR simulation'!Y651</f>
        <v>11920915.534333372</v>
      </c>
      <c r="C653" s="78">
        <f ca="1">'CIR simulation'!Z651</f>
        <v>11924797.805183019</v>
      </c>
      <c r="D653" s="78">
        <f ca="1">'CIR simulation'!AA651</f>
        <v>3882.2708496470004</v>
      </c>
      <c r="F653" s="78">
        <f t="shared" ref="F653:F716" ca="1" si="30">(B653-B$7)*F$1</f>
        <v>71596.812498040497</v>
      </c>
      <c r="G653" s="78">
        <f t="shared" ref="G653:G716" ca="1" si="31">(C653-C$7)*G$1</f>
        <v>-71544.151105700061</v>
      </c>
      <c r="H653" s="78">
        <f t="shared" ref="H653:H716" ca="1" si="32">(D653-D$7)*H$1</f>
        <v>52.661392339013673</v>
      </c>
    </row>
    <row r="654" spans="1:8" ht="11.25" customHeight="1" x14ac:dyDescent="0.2">
      <c r="A654" s="222">
        <v>642</v>
      </c>
      <c r="B654" s="78">
        <f ca="1">'CIR simulation'!Y652</f>
        <v>11780606.481107194</v>
      </c>
      <c r="C654" s="78">
        <f ca="1">'CIR simulation'!Z652</f>
        <v>11784591.324364748</v>
      </c>
      <c r="D654" s="78">
        <f ca="1">'CIR simulation'!AA652</f>
        <v>3984.8432575538754</v>
      </c>
      <c r="F654" s="78">
        <f t="shared" ca="1" si="30"/>
        <v>-68712.240728138015</v>
      </c>
      <c r="G654" s="78">
        <f t="shared" ca="1" si="31"/>
        <v>68662.329712571576</v>
      </c>
      <c r="H654" s="78">
        <f t="shared" ca="1" si="32"/>
        <v>-49.911015567861341</v>
      </c>
    </row>
    <row r="655" spans="1:8" ht="11.25" customHeight="1" x14ac:dyDescent="0.2">
      <c r="A655" s="222">
        <v>643</v>
      </c>
      <c r="B655" s="78">
        <f ca="1">'CIR simulation'!Y653</f>
        <v>12145891.714728203</v>
      </c>
      <c r="C655" s="78">
        <f ca="1">'CIR simulation'!Z653</f>
        <v>12149611.039475873</v>
      </c>
      <c r="D655" s="78">
        <f ca="1">'CIR simulation'!AA653</f>
        <v>3719.3247476704419</v>
      </c>
      <c r="F655" s="78">
        <f t="shared" ca="1" si="30"/>
        <v>296572.99289287068</v>
      </c>
      <c r="G655" s="78">
        <f t="shared" ca="1" si="31"/>
        <v>-296357.38539855368</v>
      </c>
      <c r="H655" s="78">
        <f t="shared" ca="1" si="32"/>
        <v>215.60749431557224</v>
      </c>
    </row>
    <row r="656" spans="1:8" ht="11.25" customHeight="1" x14ac:dyDescent="0.2">
      <c r="A656" s="222">
        <v>644</v>
      </c>
      <c r="B656" s="78">
        <f ca="1">'CIR simulation'!Y654</f>
        <v>11637246.214644579</v>
      </c>
      <c r="C656" s="78">
        <f ca="1">'CIR simulation'!Z654</f>
        <v>11641336.460154142</v>
      </c>
      <c r="D656" s="78">
        <f ca="1">'CIR simulation'!AA654</f>
        <v>4090.2455095630139</v>
      </c>
      <c r="F656" s="78">
        <f t="shared" ca="1" si="30"/>
        <v>-212072.50719075277</v>
      </c>
      <c r="G656" s="78">
        <f t="shared" ca="1" si="31"/>
        <v>211917.1939231772</v>
      </c>
      <c r="H656" s="78">
        <f t="shared" ca="1" si="32"/>
        <v>-155.31326757699981</v>
      </c>
    </row>
    <row r="657" spans="1:8" ht="11.25" customHeight="1" x14ac:dyDescent="0.2">
      <c r="A657" s="222">
        <v>645</v>
      </c>
      <c r="B657" s="78">
        <f ca="1">'CIR simulation'!Y655</f>
        <v>11894225.408863917</v>
      </c>
      <c r="C657" s="78">
        <f ca="1">'CIR simulation'!Z655</f>
        <v>11898127.14080584</v>
      </c>
      <c r="D657" s="78">
        <f ca="1">'CIR simulation'!AA655</f>
        <v>3901.7319419234991</v>
      </c>
      <c r="F657" s="78">
        <f t="shared" ca="1" si="30"/>
        <v>44906.687028585002</v>
      </c>
      <c r="G657" s="78">
        <f t="shared" ca="1" si="31"/>
        <v>-44873.486728521064</v>
      </c>
      <c r="H657" s="78">
        <f t="shared" ca="1" si="32"/>
        <v>33.200300062514998</v>
      </c>
    </row>
    <row r="658" spans="1:8" ht="11.25" customHeight="1" x14ac:dyDescent="0.2">
      <c r="A658" s="222">
        <v>646</v>
      </c>
      <c r="B658" s="78">
        <f ca="1">'CIR simulation'!Y656</f>
        <v>11765699.120225398</v>
      </c>
      <c r="C658" s="78">
        <f ca="1">'CIR simulation'!Z656</f>
        <v>11769694.897843175</v>
      </c>
      <c r="D658" s="78">
        <f ca="1">'CIR simulation'!AA656</f>
        <v>3995.7776177767664</v>
      </c>
      <c r="F658" s="78">
        <f t="shared" ca="1" si="30"/>
        <v>-83619.601609934121</v>
      </c>
      <c r="G658" s="78">
        <f t="shared" ca="1" si="31"/>
        <v>83558.756234144792</v>
      </c>
      <c r="H658" s="78">
        <f t="shared" ca="1" si="32"/>
        <v>-60.845375790752314</v>
      </c>
    </row>
    <row r="659" spans="1:8" ht="11.25" customHeight="1" x14ac:dyDescent="0.2">
      <c r="A659" s="222">
        <v>647</v>
      </c>
      <c r="B659" s="78">
        <f ca="1">'CIR simulation'!Y657</f>
        <v>12103571.048390659</v>
      </c>
      <c r="C659" s="78">
        <f ca="1">'CIR simulation'!Z657</f>
        <v>12107320.864321619</v>
      </c>
      <c r="D659" s="78">
        <f ca="1">'CIR simulation'!AA657</f>
        <v>3749.8159309606999</v>
      </c>
      <c r="F659" s="78">
        <f t="shared" ca="1" si="30"/>
        <v>254252.32655532658</v>
      </c>
      <c r="G659" s="78">
        <f t="shared" ca="1" si="31"/>
        <v>-254067.21024429984</v>
      </c>
      <c r="H659" s="78">
        <f t="shared" ca="1" si="32"/>
        <v>185.11631102531419</v>
      </c>
    </row>
    <row r="660" spans="1:8" ht="11.25" customHeight="1" x14ac:dyDescent="0.2">
      <c r="A660" s="222">
        <v>648</v>
      </c>
      <c r="B660" s="78">
        <f ca="1">'CIR simulation'!Y658</f>
        <v>12108641.960739035</v>
      </c>
      <c r="C660" s="78">
        <f ca="1">'CIR simulation'!Z658</f>
        <v>12112388.119004646</v>
      </c>
      <c r="D660" s="78">
        <f ca="1">'CIR simulation'!AA658</f>
        <v>3746.1582656111568</v>
      </c>
      <c r="F660" s="78">
        <f t="shared" ca="1" si="30"/>
        <v>259323.23890370317</v>
      </c>
      <c r="G660" s="78">
        <f t="shared" ca="1" si="31"/>
        <v>-259134.46492732689</v>
      </c>
      <c r="H660" s="78">
        <f t="shared" ca="1" si="32"/>
        <v>188.77397637485728</v>
      </c>
    </row>
    <row r="661" spans="1:8" ht="11.25" customHeight="1" x14ac:dyDescent="0.2">
      <c r="A661" s="222">
        <v>649</v>
      </c>
      <c r="B661" s="78">
        <f ca="1">'CIR simulation'!Y659</f>
        <v>11904361.261095364</v>
      </c>
      <c r="C661" s="78">
        <f ca="1">'CIR simulation'!Z659</f>
        <v>11908255.599530254</v>
      </c>
      <c r="D661" s="78">
        <f ca="1">'CIR simulation'!AA659</f>
        <v>3894.3384348899126</v>
      </c>
      <c r="F661" s="78">
        <f t="shared" ca="1" si="30"/>
        <v>55042.539260031655</v>
      </c>
      <c r="G661" s="78">
        <f t="shared" ca="1" si="31"/>
        <v>-55001.945452934131</v>
      </c>
      <c r="H661" s="78">
        <f t="shared" ca="1" si="32"/>
        <v>40.5938070961015</v>
      </c>
    </row>
    <row r="662" spans="1:8" ht="11.25" customHeight="1" x14ac:dyDescent="0.2">
      <c r="A662" s="222">
        <v>650</v>
      </c>
      <c r="B662" s="78">
        <f ca="1">'CIR simulation'!Y660</f>
        <v>11784911.527697569</v>
      </c>
      <c r="C662" s="78">
        <f ca="1">'CIR simulation'!Z660</f>
        <v>11788893.214473266</v>
      </c>
      <c r="D662" s="78">
        <f ca="1">'CIR simulation'!AA660</f>
        <v>3981.6867756973952</v>
      </c>
      <c r="F662" s="78">
        <f t="shared" ca="1" si="30"/>
        <v>-64407.194137763232</v>
      </c>
      <c r="G662" s="78">
        <f t="shared" ca="1" si="31"/>
        <v>64360.439604053274</v>
      </c>
      <c r="H662" s="78">
        <f t="shared" ca="1" si="32"/>
        <v>-46.7545337113811</v>
      </c>
    </row>
    <row r="663" spans="1:8" ht="11.25" customHeight="1" x14ac:dyDescent="0.2">
      <c r="A663" s="222">
        <v>651</v>
      </c>
      <c r="B663" s="78">
        <f ca="1">'CIR simulation'!Y661</f>
        <v>11809701.996647833</v>
      </c>
      <c r="C663" s="78">
        <f ca="1">'CIR simulation'!Z661</f>
        <v>11813665.517768467</v>
      </c>
      <c r="D663" s="78">
        <f ca="1">'CIR simulation'!AA661</f>
        <v>3963.52112063393</v>
      </c>
      <c r="F663" s="78">
        <f t="shared" ca="1" si="30"/>
        <v>-39616.725187499076</v>
      </c>
      <c r="G663" s="78">
        <f t="shared" ca="1" si="31"/>
        <v>39588.136308852583</v>
      </c>
      <c r="H663" s="78">
        <f t="shared" ca="1" si="32"/>
        <v>-28.588878647915863</v>
      </c>
    </row>
    <row r="664" spans="1:8" ht="11.25" customHeight="1" x14ac:dyDescent="0.2">
      <c r="A664" s="222">
        <v>652</v>
      </c>
      <c r="B664" s="78">
        <f ca="1">'CIR simulation'!Y662</f>
        <v>11617090.511825537</v>
      </c>
      <c r="C664" s="78">
        <f ca="1">'CIR simulation'!Z662</f>
        <v>11621195.617068751</v>
      </c>
      <c r="D664" s="78">
        <f ca="1">'CIR simulation'!AA662</f>
        <v>4105.1052432134748</v>
      </c>
      <c r="F664" s="78">
        <f t="shared" ca="1" si="30"/>
        <v>-232228.21000979468</v>
      </c>
      <c r="G664" s="78">
        <f t="shared" ca="1" si="31"/>
        <v>232058.03700856864</v>
      </c>
      <c r="H664" s="78">
        <f t="shared" ca="1" si="32"/>
        <v>-170.17300122746065</v>
      </c>
    </row>
    <row r="665" spans="1:8" ht="11.25" customHeight="1" x14ac:dyDescent="0.2">
      <c r="A665" s="222">
        <v>653</v>
      </c>
      <c r="B665" s="78">
        <f ca="1">'CIR simulation'!Y663</f>
        <v>11789385.040918658</v>
      </c>
      <c r="C665" s="78">
        <f ca="1">'CIR simulation'!Z663</f>
        <v>11793363.448276082</v>
      </c>
      <c r="D665" s="78">
        <f ca="1">'CIR simulation'!AA663</f>
        <v>3978.4073574244976</v>
      </c>
      <c r="F665" s="78">
        <f t="shared" ca="1" si="30"/>
        <v>-59933.680916674435</v>
      </c>
      <c r="G665" s="78">
        <f t="shared" ca="1" si="31"/>
        <v>59890.205801237375</v>
      </c>
      <c r="H665" s="78">
        <f t="shared" ca="1" si="32"/>
        <v>-43.475115438483499</v>
      </c>
    </row>
    <row r="666" spans="1:8" ht="11.25" customHeight="1" x14ac:dyDescent="0.2">
      <c r="A666" s="222">
        <v>654</v>
      </c>
      <c r="B666" s="78">
        <f ca="1">'CIR simulation'!Y664</f>
        <v>11755032.566253517</v>
      </c>
      <c r="C666" s="78">
        <f ca="1">'CIR simulation'!Z664</f>
        <v>11759036.171598408</v>
      </c>
      <c r="D666" s="78">
        <f ca="1">'CIR simulation'!AA664</f>
        <v>4003.6053448915482</v>
      </c>
      <c r="F666" s="78">
        <f t="shared" ca="1" si="30"/>
        <v>-94286.155581815168</v>
      </c>
      <c r="G666" s="78">
        <f t="shared" ca="1" si="31"/>
        <v>94217.482478911057</v>
      </c>
      <c r="H666" s="78">
        <f t="shared" ca="1" si="32"/>
        <v>-68.673102905534051</v>
      </c>
    </row>
    <row r="667" spans="1:8" ht="11.25" customHeight="1" x14ac:dyDescent="0.2">
      <c r="A667" s="222">
        <v>655</v>
      </c>
      <c r="B667" s="78">
        <f ca="1">'CIR simulation'!Y665</f>
        <v>11826893.271986783</v>
      </c>
      <c r="C667" s="78">
        <f ca="1">'CIR simulation'!Z665</f>
        <v>11830844.206999389</v>
      </c>
      <c r="D667" s="78">
        <f ca="1">'CIR simulation'!AA665</f>
        <v>3950.9350126069039</v>
      </c>
      <c r="F667" s="78">
        <f t="shared" ca="1" si="30"/>
        <v>-22425.449848549441</v>
      </c>
      <c r="G667" s="78">
        <f t="shared" ca="1" si="31"/>
        <v>22409.447077929974</v>
      </c>
      <c r="H667" s="78">
        <f t="shared" ca="1" si="32"/>
        <v>-16.002770620889805</v>
      </c>
    </row>
    <row r="668" spans="1:8" ht="11.25" customHeight="1" x14ac:dyDescent="0.2">
      <c r="A668" s="222">
        <v>656</v>
      </c>
      <c r="B668" s="78">
        <f ca="1">'CIR simulation'!Y666</f>
        <v>11566217.27162342</v>
      </c>
      <c r="C668" s="78">
        <f ca="1">'CIR simulation'!Z666</f>
        <v>11570359.921395052</v>
      </c>
      <c r="D668" s="78">
        <f ca="1">'CIR simulation'!AA666</f>
        <v>4142.6497716326267</v>
      </c>
      <c r="F668" s="78">
        <f t="shared" ca="1" si="30"/>
        <v>-283101.45021191239</v>
      </c>
      <c r="G668" s="78">
        <f t="shared" ca="1" si="31"/>
        <v>282893.7326822672</v>
      </c>
      <c r="H668" s="78">
        <f t="shared" ca="1" si="32"/>
        <v>-207.71752964661255</v>
      </c>
    </row>
    <row r="669" spans="1:8" ht="11.25" customHeight="1" x14ac:dyDescent="0.2">
      <c r="A669" s="222">
        <v>657</v>
      </c>
      <c r="B669" s="78">
        <f ca="1">'CIR simulation'!Y667</f>
        <v>11984468.592097726</v>
      </c>
      <c r="C669" s="78">
        <f ca="1">'CIR simulation'!Z667</f>
        <v>11988304.627619667</v>
      </c>
      <c r="D669" s="78">
        <f ca="1">'CIR simulation'!AA667</f>
        <v>3836.0355219412595</v>
      </c>
      <c r="F669" s="78">
        <f t="shared" ca="1" si="30"/>
        <v>135149.87026239373</v>
      </c>
      <c r="G669" s="78">
        <f t="shared" ca="1" si="31"/>
        <v>-135050.97354234755</v>
      </c>
      <c r="H669" s="78">
        <f t="shared" ca="1" si="32"/>
        <v>98.896720044754602</v>
      </c>
    </row>
    <row r="670" spans="1:8" ht="11.25" customHeight="1" x14ac:dyDescent="0.2">
      <c r="A670" s="222">
        <v>658</v>
      </c>
      <c r="B670" s="78">
        <f ca="1">'CIR simulation'!Y668</f>
        <v>11751019.192478189</v>
      </c>
      <c r="C670" s="78">
        <f ca="1">'CIR simulation'!Z668</f>
        <v>11755025.743904732</v>
      </c>
      <c r="D670" s="78">
        <f ca="1">'CIR simulation'!AA668</f>
        <v>4006.5514265429229</v>
      </c>
      <c r="F670" s="78">
        <f t="shared" ca="1" si="30"/>
        <v>-98299.529357142746</v>
      </c>
      <c r="G670" s="78">
        <f t="shared" ca="1" si="31"/>
        <v>98227.910172587261</v>
      </c>
      <c r="H670" s="78">
        <f t="shared" ca="1" si="32"/>
        <v>-71.619184556908749</v>
      </c>
    </row>
    <row r="671" spans="1:8" ht="11.25" customHeight="1" x14ac:dyDescent="0.2">
      <c r="A671" s="222">
        <v>659</v>
      </c>
      <c r="B671" s="78">
        <f ca="1">'CIR simulation'!Y669</f>
        <v>11684064.534005076</v>
      </c>
      <c r="C671" s="78">
        <f ca="1">'CIR simulation'!Z669</f>
        <v>11688120.299169321</v>
      </c>
      <c r="D671" s="78">
        <f ca="1">'CIR simulation'!AA669</f>
        <v>4055.76516424492</v>
      </c>
      <c r="F671" s="78">
        <f t="shared" ca="1" si="30"/>
        <v>-165254.1878302563</v>
      </c>
      <c r="G671" s="78">
        <f t="shared" ca="1" si="31"/>
        <v>165133.35490799882</v>
      </c>
      <c r="H671" s="78">
        <f t="shared" ca="1" si="32"/>
        <v>-120.83292225890591</v>
      </c>
    </row>
    <row r="672" spans="1:8" ht="11.25" customHeight="1" x14ac:dyDescent="0.2">
      <c r="A672" s="222">
        <v>660</v>
      </c>
      <c r="B672" s="78">
        <f ca="1">'CIR simulation'!Y670</f>
        <v>12089719.385290379</v>
      </c>
      <c r="C672" s="78">
        <f ca="1">'CIR simulation'!Z670</f>
        <v>12093479.198164938</v>
      </c>
      <c r="D672" s="78">
        <f ca="1">'CIR simulation'!AA670</f>
        <v>3759.8128745593131</v>
      </c>
      <c r="F672" s="78">
        <f t="shared" ca="1" si="30"/>
        <v>240400.66345504671</v>
      </c>
      <c r="G672" s="78">
        <f t="shared" ca="1" si="31"/>
        <v>-240225.54408761859</v>
      </c>
      <c r="H672" s="78">
        <f t="shared" ca="1" si="32"/>
        <v>175.11936742670105</v>
      </c>
    </row>
    <row r="673" spans="1:8" ht="11.25" customHeight="1" x14ac:dyDescent="0.2">
      <c r="A673" s="222">
        <v>661</v>
      </c>
      <c r="B673" s="78">
        <f ca="1">'CIR simulation'!Y671</f>
        <v>12009020.956328077</v>
      </c>
      <c r="C673" s="78">
        <f ca="1">'CIR simulation'!Z671</f>
        <v>12012839.170969047</v>
      </c>
      <c r="D673" s="78">
        <f ca="1">'CIR simulation'!AA671</f>
        <v>3818.2146409694105</v>
      </c>
      <c r="F673" s="78">
        <f t="shared" ca="1" si="30"/>
        <v>159702.23449274525</v>
      </c>
      <c r="G673" s="78">
        <f t="shared" ca="1" si="31"/>
        <v>-159585.51689172722</v>
      </c>
      <c r="H673" s="78">
        <f t="shared" ca="1" si="32"/>
        <v>116.71760101660357</v>
      </c>
    </row>
    <row r="674" spans="1:8" ht="11.25" customHeight="1" x14ac:dyDescent="0.2">
      <c r="A674" s="222">
        <v>662</v>
      </c>
      <c r="B674" s="78">
        <f ca="1">'CIR simulation'!Y672</f>
        <v>11921920.981019342</v>
      </c>
      <c r="C674" s="78">
        <f ca="1">'CIR simulation'!Z672</f>
        <v>11925802.519242037</v>
      </c>
      <c r="D674" s="78">
        <f ca="1">'CIR simulation'!AA672</f>
        <v>3881.5382226947695</v>
      </c>
      <c r="F674" s="78">
        <f t="shared" ca="1" si="30"/>
        <v>72602.259184010327</v>
      </c>
      <c r="G674" s="78">
        <f t="shared" ca="1" si="31"/>
        <v>-72548.865164717659</v>
      </c>
      <c r="H674" s="78">
        <f t="shared" ca="1" si="32"/>
        <v>53.394019291244604</v>
      </c>
    </row>
    <row r="675" spans="1:8" ht="11.25" customHeight="1" x14ac:dyDescent="0.2">
      <c r="A675" s="222">
        <v>663</v>
      </c>
      <c r="B675" s="78">
        <f ca="1">'CIR simulation'!Y673</f>
        <v>12000666.278498303</v>
      </c>
      <c r="C675" s="78">
        <f ca="1">'CIR simulation'!Z673</f>
        <v>12004490.554577019</v>
      </c>
      <c r="D675" s="78">
        <f ca="1">'CIR simulation'!AA673</f>
        <v>3824.2760787159204</v>
      </c>
      <c r="F675" s="78">
        <f t="shared" ca="1" si="30"/>
        <v>151347.55666297115</v>
      </c>
      <c r="G675" s="78">
        <f t="shared" ca="1" si="31"/>
        <v>-151236.90049969964</v>
      </c>
      <c r="H675" s="78">
        <f t="shared" ca="1" si="32"/>
        <v>110.65616327009366</v>
      </c>
    </row>
    <row r="676" spans="1:8" ht="11.25" customHeight="1" x14ac:dyDescent="0.2">
      <c r="A676" s="222">
        <v>664</v>
      </c>
      <c r="B676" s="78">
        <f ca="1">'CIR simulation'!Y674</f>
        <v>11827689.467915108</v>
      </c>
      <c r="C676" s="78">
        <f ca="1">'CIR simulation'!Z674</f>
        <v>11831639.820240282</v>
      </c>
      <c r="D676" s="78">
        <f ca="1">'CIR simulation'!AA674</f>
        <v>3950.3523251730949</v>
      </c>
      <c r="F676" s="78">
        <f t="shared" ca="1" si="30"/>
        <v>-21629.253920223564</v>
      </c>
      <c r="G676" s="78">
        <f t="shared" ca="1" si="31"/>
        <v>21613.833837037906</v>
      </c>
      <c r="H676" s="78">
        <f t="shared" ca="1" si="32"/>
        <v>-15.420083187080763</v>
      </c>
    </row>
    <row r="677" spans="1:8" ht="11.25" customHeight="1" x14ac:dyDescent="0.2">
      <c r="A677" s="222">
        <v>665</v>
      </c>
      <c r="B677" s="78">
        <f ca="1">'CIR simulation'!Y675</f>
        <v>12035714.286069976</v>
      </c>
      <c r="C677" s="78">
        <f ca="1">'CIR simulation'!Z675</f>
        <v>12039513.152986201</v>
      </c>
      <c r="D677" s="78">
        <f ca="1">'CIR simulation'!AA675</f>
        <v>3798.8669162243605</v>
      </c>
      <c r="F677" s="78">
        <f t="shared" ca="1" si="30"/>
        <v>186395.56423464417</v>
      </c>
      <c r="G677" s="78">
        <f t="shared" ca="1" si="31"/>
        <v>-186259.4989088811</v>
      </c>
      <c r="H677" s="78">
        <f t="shared" ca="1" si="32"/>
        <v>136.06532576165364</v>
      </c>
    </row>
    <row r="678" spans="1:8" ht="11.25" customHeight="1" x14ac:dyDescent="0.2">
      <c r="A678" s="222">
        <v>666</v>
      </c>
      <c r="B678" s="78">
        <f ca="1">'CIR simulation'!Y676</f>
        <v>11825230.505933337</v>
      </c>
      <c r="C678" s="78">
        <f ca="1">'CIR simulation'!Z676</f>
        <v>11829182.657888118</v>
      </c>
      <c r="D678" s="78">
        <f ca="1">'CIR simulation'!AA676</f>
        <v>3952.1519547812641</v>
      </c>
      <c r="F678" s="78">
        <f t="shared" ca="1" si="30"/>
        <v>-24088.215901995078</v>
      </c>
      <c r="G678" s="78">
        <f t="shared" ca="1" si="31"/>
        <v>24070.996189201251</v>
      </c>
      <c r="H678" s="78">
        <f t="shared" ca="1" si="32"/>
        <v>-17.219712795249961</v>
      </c>
    </row>
    <row r="679" spans="1:8" ht="11.25" customHeight="1" x14ac:dyDescent="0.2">
      <c r="A679" s="222">
        <v>667</v>
      </c>
      <c r="B679" s="78">
        <f ca="1">'CIR simulation'!Y677</f>
        <v>11843670.779908165</v>
      </c>
      <c r="C679" s="78">
        <f ca="1">'CIR simulation'!Z677</f>
        <v>11847609.440763045</v>
      </c>
      <c r="D679" s="78">
        <f ca="1">'CIR simulation'!AA677</f>
        <v>3938.6608548797667</v>
      </c>
      <c r="F679" s="78">
        <f t="shared" ca="1" si="30"/>
        <v>-5647.9419271666557</v>
      </c>
      <c r="G679" s="78">
        <f t="shared" ca="1" si="31"/>
        <v>5644.213314274326</v>
      </c>
      <c r="H679" s="78">
        <f t="shared" ca="1" si="32"/>
        <v>-3.7286128937525973</v>
      </c>
    </row>
    <row r="680" spans="1:8" ht="11.25" customHeight="1" x14ac:dyDescent="0.2">
      <c r="A680" s="222">
        <v>668</v>
      </c>
      <c r="B680" s="78">
        <f ca="1">'CIR simulation'!Y678</f>
        <v>11979976.045259206</v>
      </c>
      <c r="C680" s="78">
        <f ca="1">'CIR simulation'!Z678</f>
        <v>11983815.344150629</v>
      </c>
      <c r="D680" s="78">
        <f ca="1">'CIR simulation'!AA678</f>
        <v>3839.2988914232701</v>
      </c>
      <c r="F680" s="78">
        <f t="shared" ca="1" si="30"/>
        <v>130657.32342387363</v>
      </c>
      <c r="G680" s="78">
        <f t="shared" ca="1" si="31"/>
        <v>-130561.69007330947</v>
      </c>
      <c r="H680" s="78">
        <f t="shared" ca="1" si="32"/>
        <v>95.633350562743999</v>
      </c>
    </row>
    <row r="681" spans="1:8" ht="11.25" customHeight="1" x14ac:dyDescent="0.2">
      <c r="A681" s="222">
        <v>669</v>
      </c>
      <c r="B681" s="78">
        <f ca="1">'CIR simulation'!Y679</f>
        <v>11954149.636778936</v>
      </c>
      <c r="C681" s="78">
        <f ca="1">'CIR simulation'!Z679</f>
        <v>11958007.710797749</v>
      </c>
      <c r="D681" s="78">
        <f ca="1">'CIR simulation'!AA679</f>
        <v>3858.0740188136697</v>
      </c>
      <c r="F681" s="78">
        <f t="shared" ca="1" si="30"/>
        <v>104830.9149436038</v>
      </c>
      <c r="G681" s="78">
        <f t="shared" ca="1" si="31"/>
        <v>-104754.05672043003</v>
      </c>
      <c r="H681" s="78">
        <f t="shared" ca="1" si="32"/>
        <v>76.858223172344424</v>
      </c>
    </row>
    <row r="682" spans="1:8" ht="11.25" customHeight="1" x14ac:dyDescent="0.2">
      <c r="A682" s="222">
        <v>670</v>
      </c>
      <c r="B682" s="78">
        <f ca="1">'CIR simulation'!Y680</f>
        <v>12009885.019098159</v>
      </c>
      <c r="C682" s="78">
        <f ca="1">'CIR simulation'!Z680</f>
        <v>12013702.60700677</v>
      </c>
      <c r="D682" s="78">
        <f ca="1">'CIR simulation'!AA680</f>
        <v>3817.5879086107016</v>
      </c>
      <c r="F682" s="78">
        <f t="shared" ca="1" si="30"/>
        <v>160566.29726282693</v>
      </c>
      <c r="G682" s="78">
        <f t="shared" ca="1" si="31"/>
        <v>-160448.9529294502</v>
      </c>
      <c r="H682" s="78">
        <f t="shared" ca="1" si="32"/>
        <v>117.34433337531254</v>
      </c>
    </row>
    <row r="683" spans="1:8" ht="11.25" customHeight="1" x14ac:dyDescent="0.2">
      <c r="A683" s="222">
        <v>671</v>
      </c>
      <c r="B683" s="78">
        <f ca="1">'CIR simulation'!Y681</f>
        <v>11672813.663510332</v>
      </c>
      <c r="C683" s="78">
        <f ca="1">'CIR simulation'!Z681</f>
        <v>11676877.709800761</v>
      </c>
      <c r="D683" s="78">
        <f ca="1">'CIR simulation'!AA681</f>
        <v>4064.046290429309</v>
      </c>
      <c r="F683" s="78">
        <f t="shared" ca="1" si="30"/>
        <v>-176505.05832500011</v>
      </c>
      <c r="G683" s="78">
        <f t="shared" ca="1" si="31"/>
        <v>176375.94427655824</v>
      </c>
      <c r="H683" s="78">
        <f t="shared" ca="1" si="32"/>
        <v>-129.11404844329491</v>
      </c>
    </row>
    <row r="684" spans="1:8" ht="11.25" customHeight="1" x14ac:dyDescent="0.2">
      <c r="A684" s="222">
        <v>672</v>
      </c>
      <c r="B684" s="78">
        <f ca="1">'CIR simulation'!Y682</f>
        <v>11814699.921652503</v>
      </c>
      <c r="C684" s="78">
        <f ca="1">'CIR simulation'!Z682</f>
        <v>11818659.782731738</v>
      </c>
      <c r="D684" s="78">
        <f ca="1">'CIR simulation'!AA682</f>
        <v>3959.8610792346299</v>
      </c>
      <c r="F684" s="78">
        <f t="shared" ca="1" si="30"/>
        <v>-34618.80018282868</v>
      </c>
      <c r="G684" s="78">
        <f t="shared" ca="1" si="31"/>
        <v>34593.871345581487</v>
      </c>
      <c r="H684" s="78">
        <f t="shared" ca="1" si="32"/>
        <v>-24.928837248615764</v>
      </c>
    </row>
    <row r="685" spans="1:8" ht="11.25" customHeight="1" x14ac:dyDescent="0.2">
      <c r="A685" s="222">
        <v>673</v>
      </c>
      <c r="B685" s="78">
        <f ca="1">'CIR simulation'!Y683</f>
        <v>11947801.264189234</v>
      </c>
      <c r="C685" s="78">
        <f ca="1">'CIR simulation'!Z683</f>
        <v>11951663.957147993</v>
      </c>
      <c r="D685" s="78">
        <f ca="1">'CIR simulation'!AA683</f>
        <v>3862.6929587591439</v>
      </c>
      <c r="F685" s="78">
        <f t="shared" ca="1" si="30"/>
        <v>98482.542353902012</v>
      </c>
      <c r="G685" s="78">
        <f t="shared" ca="1" si="31"/>
        <v>-98410.303070673719</v>
      </c>
      <c r="H685" s="78">
        <f t="shared" ca="1" si="32"/>
        <v>72.239283226870157</v>
      </c>
    </row>
    <row r="686" spans="1:8" ht="11.25" customHeight="1" x14ac:dyDescent="0.2">
      <c r="A686" s="222">
        <v>674</v>
      </c>
      <c r="B686" s="78">
        <f ca="1">'CIR simulation'!Y684</f>
        <v>11867507.079842949</v>
      </c>
      <c r="C686" s="78">
        <f ca="1">'CIR simulation'!Z684</f>
        <v>11871428.318187263</v>
      </c>
      <c r="D686" s="78">
        <f ca="1">'CIR simulation'!AA684</f>
        <v>3921.2383443135768</v>
      </c>
      <c r="F686" s="78">
        <f t="shared" ca="1" si="30"/>
        <v>18188.358007617295</v>
      </c>
      <c r="G686" s="78">
        <f t="shared" ca="1" si="31"/>
        <v>-18174.664109943435</v>
      </c>
      <c r="H686" s="78">
        <f t="shared" ca="1" si="32"/>
        <v>13.693897672437288</v>
      </c>
    </row>
    <row r="687" spans="1:8" ht="11.25" customHeight="1" x14ac:dyDescent="0.2">
      <c r="A687" s="222">
        <v>675</v>
      </c>
      <c r="B687" s="78">
        <f ca="1">'CIR simulation'!Y685</f>
        <v>12046823.895545259</v>
      </c>
      <c r="C687" s="78">
        <f ca="1">'CIR simulation'!Z685</f>
        <v>12050614.718565568</v>
      </c>
      <c r="D687" s="78">
        <f ca="1">'CIR simulation'!AA685</f>
        <v>3790.8230203092098</v>
      </c>
      <c r="F687" s="78">
        <f t="shared" ca="1" si="30"/>
        <v>197505.17370992713</v>
      </c>
      <c r="G687" s="78">
        <f t="shared" ca="1" si="31"/>
        <v>-197361.0644882489</v>
      </c>
      <c r="H687" s="78">
        <f t="shared" ca="1" si="32"/>
        <v>144.10922167680428</v>
      </c>
    </row>
    <row r="688" spans="1:8" ht="11.25" customHeight="1" x14ac:dyDescent="0.2">
      <c r="A688" s="222">
        <v>676</v>
      </c>
      <c r="B688" s="78">
        <f ca="1">'CIR simulation'!Y686</f>
        <v>11834727.854000714</v>
      </c>
      <c r="C688" s="78">
        <f ca="1">'CIR simulation'!Z686</f>
        <v>11838673.05623541</v>
      </c>
      <c r="D688" s="78">
        <f ca="1">'CIR simulation'!AA686</f>
        <v>3945.2022346965969</v>
      </c>
      <c r="F688" s="78">
        <f t="shared" ca="1" si="30"/>
        <v>-14590.867834618315</v>
      </c>
      <c r="G688" s="78">
        <f t="shared" ca="1" si="31"/>
        <v>14580.597841909155</v>
      </c>
      <c r="H688" s="78">
        <f t="shared" ca="1" si="32"/>
        <v>-10.269992710582756</v>
      </c>
    </row>
    <row r="689" spans="1:8" ht="11.25" customHeight="1" x14ac:dyDescent="0.2">
      <c r="A689" s="222">
        <v>677</v>
      </c>
      <c r="B689" s="78">
        <f ca="1">'CIR simulation'!Y687</f>
        <v>11631964.515501119</v>
      </c>
      <c r="C689" s="78">
        <f ca="1">'CIR simulation'!Z687</f>
        <v>11636058.654051263</v>
      </c>
      <c r="D689" s="78">
        <f ca="1">'CIR simulation'!AA687</f>
        <v>4094.1385501436889</v>
      </c>
      <c r="F689" s="78">
        <f t="shared" ca="1" si="30"/>
        <v>-217354.20633421279</v>
      </c>
      <c r="G689" s="78">
        <f t="shared" ca="1" si="31"/>
        <v>217195.00002605654</v>
      </c>
      <c r="H689" s="78">
        <f t="shared" ca="1" si="32"/>
        <v>-159.20630815767481</v>
      </c>
    </row>
    <row r="690" spans="1:8" ht="11.25" customHeight="1" x14ac:dyDescent="0.2">
      <c r="A690" s="222">
        <v>678</v>
      </c>
      <c r="B690" s="78">
        <f ca="1">'CIR simulation'!Y688</f>
        <v>11847371.020644149</v>
      </c>
      <c r="C690" s="78">
        <f ca="1">'CIR simulation'!Z688</f>
        <v>11851306.975682886</v>
      </c>
      <c r="D690" s="78">
        <f ca="1">'CIR simulation'!AA688</f>
        <v>3935.9550387375057</v>
      </c>
      <c r="F690" s="78">
        <f t="shared" ca="1" si="30"/>
        <v>-1947.7011911831796</v>
      </c>
      <c r="G690" s="78">
        <f t="shared" ca="1" si="31"/>
        <v>1946.678394433111</v>
      </c>
      <c r="H690" s="78">
        <f t="shared" ca="1" si="32"/>
        <v>-1.022796751491569</v>
      </c>
    </row>
    <row r="691" spans="1:8" ht="11.25" customHeight="1" x14ac:dyDescent="0.2">
      <c r="A691" s="222">
        <v>679</v>
      </c>
      <c r="B691" s="78">
        <f ca="1">'CIR simulation'!Y689</f>
        <v>11888707.236284783</v>
      </c>
      <c r="C691" s="78">
        <f ca="1">'CIR simulation'!Z689</f>
        <v>11892612.994909443</v>
      </c>
      <c r="D691" s="78">
        <f ca="1">'CIR simulation'!AA689</f>
        <v>3905.7586246598512</v>
      </c>
      <c r="F691" s="78">
        <f t="shared" ca="1" si="30"/>
        <v>39388.514449451119</v>
      </c>
      <c r="G691" s="78">
        <f t="shared" ca="1" si="31"/>
        <v>-39359.340832123533</v>
      </c>
      <c r="H691" s="78">
        <f t="shared" ca="1" si="32"/>
        <v>29.173617326162912</v>
      </c>
    </row>
    <row r="692" spans="1:8" ht="11.25" customHeight="1" x14ac:dyDescent="0.2">
      <c r="A692" s="222">
        <v>680</v>
      </c>
      <c r="B692" s="78">
        <f ca="1">'CIR simulation'!Y690</f>
        <v>11942103.768839667</v>
      </c>
      <c r="C692" s="78">
        <f ca="1">'CIR simulation'!Z690</f>
        <v>11945970.608444965</v>
      </c>
      <c r="D692" s="78">
        <f ca="1">'CIR simulation'!AA690</f>
        <v>3866.8396052978933</v>
      </c>
      <c r="F692" s="78">
        <f t="shared" ca="1" si="30"/>
        <v>92785.047004334629</v>
      </c>
      <c r="G692" s="78">
        <f t="shared" ca="1" si="31"/>
        <v>-92716.954367645085</v>
      </c>
      <c r="H692" s="78">
        <f t="shared" ca="1" si="32"/>
        <v>68.09263668812082</v>
      </c>
    </row>
    <row r="693" spans="1:8" ht="11.25" customHeight="1" x14ac:dyDescent="0.2">
      <c r="A693" s="222">
        <v>681</v>
      </c>
      <c r="B693" s="78">
        <f ca="1">'CIR simulation'!Y691</f>
        <v>11887260.30616566</v>
      </c>
      <c r="C693" s="78">
        <f ca="1">'CIR simulation'!Z691</f>
        <v>11891167.120808003</v>
      </c>
      <c r="D693" s="78">
        <f ca="1">'CIR simulation'!AA691</f>
        <v>3906.8146423436701</v>
      </c>
      <c r="F693" s="78">
        <f t="shared" ca="1" si="30"/>
        <v>37941.584330327809</v>
      </c>
      <c r="G693" s="78">
        <f t="shared" ca="1" si="31"/>
        <v>-37913.466730684042</v>
      </c>
      <c r="H693" s="78">
        <f t="shared" ca="1" si="32"/>
        <v>28.117599642343976</v>
      </c>
    </row>
    <row r="694" spans="1:8" ht="11.25" customHeight="1" x14ac:dyDescent="0.2">
      <c r="A694" s="222">
        <v>682</v>
      </c>
      <c r="B694" s="78">
        <f ca="1">'CIR simulation'!Y692</f>
        <v>11865258.882684996</v>
      </c>
      <c r="C694" s="78">
        <f ca="1">'CIR simulation'!Z692</f>
        <v>11869181.763485912</v>
      </c>
      <c r="D694" s="78">
        <f ca="1">'CIR simulation'!AA692</f>
        <v>3922.880800915882</v>
      </c>
      <c r="F694" s="78">
        <f t="shared" ca="1" si="30"/>
        <v>15940.16084966436</v>
      </c>
      <c r="G694" s="78">
        <f t="shared" ca="1" si="31"/>
        <v>-15928.109408592805</v>
      </c>
      <c r="H694" s="78">
        <f t="shared" ca="1" si="32"/>
        <v>12.051441070132114</v>
      </c>
    </row>
    <row r="695" spans="1:8" ht="11.25" customHeight="1" x14ac:dyDescent="0.2">
      <c r="A695" s="222">
        <v>683</v>
      </c>
      <c r="B695" s="78">
        <f ca="1">'CIR simulation'!Y693</f>
        <v>12123669.89191824</v>
      </c>
      <c r="C695" s="78">
        <f ca="1">'CIR simulation'!Z693</f>
        <v>12127405.217120662</v>
      </c>
      <c r="D695" s="78">
        <f ca="1">'CIR simulation'!AA693</f>
        <v>3735.3252024222165</v>
      </c>
      <c r="F695" s="78">
        <f t="shared" ca="1" si="30"/>
        <v>274351.17008290812</v>
      </c>
      <c r="G695" s="78">
        <f t="shared" ca="1" si="31"/>
        <v>-274151.5630433429</v>
      </c>
      <c r="H695" s="78">
        <f t="shared" ca="1" si="32"/>
        <v>199.60703956379757</v>
      </c>
    </row>
    <row r="696" spans="1:8" ht="11.25" customHeight="1" x14ac:dyDescent="0.2">
      <c r="A696" s="222">
        <v>684</v>
      </c>
      <c r="B696" s="78">
        <f ca="1">'CIR simulation'!Y694</f>
        <v>11756918.989794787</v>
      </c>
      <c r="C696" s="78">
        <f ca="1">'CIR simulation'!Z694</f>
        <v>11760921.210537743</v>
      </c>
      <c r="D696" s="78">
        <f ca="1">'CIR simulation'!AA694</f>
        <v>4002.2207429558039</v>
      </c>
      <c r="F696" s="78">
        <f t="shared" ca="1" si="30"/>
        <v>-92399.732040544972</v>
      </c>
      <c r="G696" s="78">
        <f t="shared" ca="1" si="31"/>
        <v>92332.443539576605</v>
      </c>
      <c r="H696" s="78">
        <f t="shared" ca="1" si="32"/>
        <v>-67.288500969789766</v>
      </c>
    </row>
    <row r="697" spans="1:8" ht="11.25" customHeight="1" x14ac:dyDescent="0.2">
      <c r="A697" s="222">
        <v>685</v>
      </c>
      <c r="B697" s="78">
        <f ca="1">'CIR simulation'!Y695</f>
        <v>12024584.386927396</v>
      </c>
      <c r="C697" s="78">
        <f ca="1">'CIR simulation'!Z695</f>
        <v>12028391.31747585</v>
      </c>
      <c r="D697" s="78">
        <f ca="1">'CIR simulation'!AA695</f>
        <v>3806.9305484537035</v>
      </c>
      <c r="F697" s="78">
        <f t="shared" ca="1" si="30"/>
        <v>175265.66509206407</v>
      </c>
      <c r="G697" s="78">
        <f t="shared" ca="1" si="31"/>
        <v>-175137.66339853033</v>
      </c>
      <c r="H697" s="78">
        <f t="shared" ca="1" si="32"/>
        <v>128.00169353231058</v>
      </c>
    </row>
    <row r="698" spans="1:8" ht="11.25" customHeight="1" x14ac:dyDescent="0.2">
      <c r="A698" s="222">
        <v>686</v>
      </c>
      <c r="B698" s="78">
        <f ca="1">'CIR simulation'!Y696</f>
        <v>11815839.464914847</v>
      </c>
      <c r="C698" s="78">
        <f ca="1">'CIR simulation'!Z696</f>
        <v>11819798.491601262</v>
      </c>
      <c r="D698" s="78">
        <f ca="1">'CIR simulation'!AA696</f>
        <v>3959.0266864150763</v>
      </c>
      <c r="F698" s="78">
        <f t="shared" ca="1" si="30"/>
        <v>-33479.256920484826</v>
      </c>
      <c r="G698" s="78">
        <f t="shared" ca="1" si="31"/>
        <v>33455.162476057187</v>
      </c>
      <c r="H698" s="78">
        <f t="shared" ca="1" si="32"/>
        <v>-24.09444442906215</v>
      </c>
    </row>
    <row r="699" spans="1:8" ht="11.25" customHeight="1" x14ac:dyDescent="0.2">
      <c r="A699" s="222">
        <v>687</v>
      </c>
      <c r="B699" s="78">
        <f ca="1">'CIR simulation'!Y697</f>
        <v>11718588.480181251</v>
      </c>
      <c r="C699" s="78">
        <f ca="1">'CIR simulation'!Z697</f>
        <v>11722618.854281686</v>
      </c>
      <c r="D699" s="78">
        <f ca="1">'CIR simulation'!AA697</f>
        <v>4030.3741004355252</v>
      </c>
      <c r="F699" s="78">
        <f t="shared" ca="1" si="30"/>
        <v>-130730.24165408127</v>
      </c>
      <c r="G699" s="78">
        <f t="shared" ca="1" si="31"/>
        <v>130634.79979563318</v>
      </c>
      <c r="H699" s="78">
        <f t="shared" ca="1" si="32"/>
        <v>-95.441858449511074</v>
      </c>
    </row>
    <row r="700" spans="1:8" ht="11.25" customHeight="1" x14ac:dyDescent="0.2">
      <c r="A700" s="222">
        <v>688</v>
      </c>
      <c r="B700" s="78">
        <f ca="1">'CIR simulation'!Y698</f>
        <v>12254037.751977379</v>
      </c>
      <c r="C700" s="78">
        <f ca="1">'CIR simulation'!Z698</f>
        <v>12257679.535183812</v>
      </c>
      <c r="D700" s="78">
        <f ca="1">'CIR simulation'!AA698</f>
        <v>3641.7832064330578</v>
      </c>
      <c r="F700" s="78">
        <f t="shared" ca="1" si="30"/>
        <v>404719.03014204651</v>
      </c>
      <c r="G700" s="78">
        <f t="shared" ca="1" si="31"/>
        <v>-404425.88110649213</v>
      </c>
      <c r="H700" s="78">
        <f t="shared" ca="1" si="32"/>
        <v>293.14903555295632</v>
      </c>
    </row>
    <row r="701" spans="1:8" ht="11.25" customHeight="1" x14ac:dyDescent="0.2">
      <c r="A701" s="222">
        <v>689</v>
      </c>
      <c r="B701" s="78">
        <f ca="1">'CIR simulation'!Y699</f>
        <v>11796528.132242503</v>
      </c>
      <c r="C701" s="78">
        <f ca="1">'CIR simulation'!Z699</f>
        <v>11800501.304426594</v>
      </c>
      <c r="D701" s="78">
        <f ca="1">'CIR simulation'!AA699</f>
        <v>3973.1721840910614</v>
      </c>
      <c r="F701" s="78">
        <f t="shared" ca="1" si="30"/>
        <v>-52790.589592829347</v>
      </c>
      <c r="G701" s="78">
        <f t="shared" ca="1" si="31"/>
        <v>52752.349650725722</v>
      </c>
      <c r="H701" s="78">
        <f t="shared" ca="1" si="32"/>
        <v>-38.239942105047248</v>
      </c>
    </row>
    <row r="702" spans="1:8" ht="11.25" customHeight="1" x14ac:dyDescent="0.2">
      <c r="A702" s="222">
        <v>690</v>
      </c>
      <c r="B702" s="78">
        <f ca="1">'CIR simulation'!Y700</f>
        <v>11894914.131037747</v>
      </c>
      <c r="C702" s="78">
        <f ca="1">'CIR simulation'!Z700</f>
        <v>11898815.360484067</v>
      </c>
      <c r="D702" s="78">
        <f ca="1">'CIR simulation'!AA700</f>
        <v>3901.2294463198632</v>
      </c>
      <c r="F702" s="78">
        <f t="shared" ca="1" si="30"/>
        <v>45595.409202415496</v>
      </c>
      <c r="G702" s="78">
        <f t="shared" ca="1" si="31"/>
        <v>-45561.706406747922</v>
      </c>
      <c r="H702" s="78">
        <f t="shared" ca="1" si="32"/>
        <v>33.702795666150905</v>
      </c>
    </row>
    <row r="703" spans="1:8" ht="11.25" customHeight="1" x14ac:dyDescent="0.2">
      <c r="A703" s="222">
        <v>691</v>
      </c>
      <c r="B703" s="78">
        <f ca="1">'CIR simulation'!Y701</f>
        <v>12052917.39850961</v>
      </c>
      <c r="C703" s="78">
        <f ca="1">'CIR simulation'!Z701</f>
        <v>12056703.811695838</v>
      </c>
      <c r="D703" s="78">
        <f ca="1">'CIR simulation'!AA701</f>
        <v>3786.4131862279028</v>
      </c>
      <c r="F703" s="78">
        <f t="shared" ca="1" si="30"/>
        <v>203598.67667427845</v>
      </c>
      <c r="G703" s="78">
        <f t="shared" ca="1" si="31"/>
        <v>-203450.15761851892</v>
      </c>
      <c r="H703" s="78">
        <f t="shared" ca="1" si="32"/>
        <v>148.51905575811134</v>
      </c>
    </row>
    <row r="704" spans="1:8" ht="11.25" customHeight="1" x14ac:dyDescent="0.2">
      <c r="A704" s="222">
        <v>692</v>
      </c>
      <c r="B704" s="78">
        <f ca="1">'CIR simulation'!Y702</f>
        <v>11966925.205768377</v>
      </c>
      <c r="C704" s="78">
        <f ca="1">'CIR simulation'!Z702</f>
        <v>11970773.989124848</v>
      </c>
      <c r="D704" s="78">
        <f ca="1">'CIR simulation'!AA702</f>
        <v>3848.7833564709872</v>
      </c>
      <c r="F704" s="78">
        <f t="shared" ca="1" si="30"/>
        <v>117606.4839330446</v>
      </c>
      <c r="G704" s="78">
        <f t="shared" ca="1" si="31"/>
        <v>-117520.33504752815</v>
      </c>
      <c r="H704" s="78">
        <f t="shared" ca="1" si="32"/>
        <v>86.148885515026905</v>
      </c>
    </row>
    <row r="705" spans="1:8" ht="11.25" customHeight="1" x14ac:dyDescent="0.2">
      <c r="A705" s="222">
        <v>693</v>
      </c>
      <c r="B705" s="78">
        <f ca="1">'CIR simulation'!Y703</f>
        <v>11798688.033435432</v>
      </c>
      <c r="C705" s="78">
        <f ca="1">'CIR simulation'!Z703</f>
        <v>11802659.622930897</v>
      </c>
      <c r="D705" s="78">
        <f ca="1">'CIR simulation'!AA703</f>
        <v>3971.5894954651594</v>
      </c>
      <c r="F705" s="78">
        <f t="shared" ca="1" si="30"/>
        <v>-50630.688399899751</v>
      </c>
      <c r="G705" s="78">
        <f t="shared" ca="1" si="31"/>
        <v>50594.031146422029</v>
      </c>
      <c r="H705" s="78">
        <f t="shared" ca="1" si="32"/>
        <v>-36.657253479145311</v>
      </c>
    </row>
    <row r="706" spans="1:8" ht="11.25" customHeight="1" x14ac:dyDescent="0.2">
      <c r="A706" s="222">
        <v>694</v>
      </c>
      <c r="B706" s="78">
        <f ca="1">'CIR simulation'!Y704</f>
        <v>11831616.543648439</v>
      </c>
      <c r="C706" s="78">
        <f ca="1">'CIR simulation'!Z704</f>
        <v>11835564.022279918</v>
      </c>
      <c r="D706" s="78">
        <f ca="1">'CIR simulation'!AA704</f>
        <v>3947.4786314796656</v>
      </c>
      <c r="F706" s="78">
        <f t="shared" ca="1" si="30"/>
        <v>-17702.178186893463</v>
      </c>
      <c r="G706" s="78">
        <f t="shared" ca="1" si="31"/>
        <v>17689.631797401235</v>
      </c>
      <c r="H706" s="78">
        <f t="shared" ca="1" si="32"/>
        <v>-12.546389493651532</v>
      </c>
    </row>
    <row r="707" spans="1:8" ht="11.25" customHeight="1" x14ac:dyDescent="0.2">
      <c r="A707" s="222">
        <v>695</v>
      </c>
      <c r="B707" s="78">
        <f ca="1">'CIR simulation'!Y705</f>
        <v>11490050.036904192</v>
      </c>
      <c r="C707" s="78">
        <f ca="1">'CIR simulation'!Z705</f>
        <v>11494248.989114158</v>
      </c>
      <c r="D707" s="78">
        <f ca="1">'CIR simulation'!AA705</f>
        <v>4198.9522099662572</v>
      </c>
      <c r="F707" s="78">
        <f t="shared" ca="1" si="30"/>
        <v>-359268.68493114039</v>
      </c>
      <c r="G707" s="78">
        <f t="shared" ca="1" si="31"/>
        <v>359004.66496316157</v>
      </c>
      <c r="H707" s="78">
        <f t="shared" ca="1" si="32"/>
        <v>-264.01996798024311</v>
      </c>
    </row>
    <row r="708" spans="1:8" ht="11.25" customHeight="1" x14ac:dyDescent="0.2">
      <c r="A708" s="222">
        <v>696</v>
      </c>
      <c r="B708" s="78">
        <f ca="1">'CIR simulation'!Y706</f>
        <v>11795395.409829469</v>
      </c>
      <c r="C708" s="78">
        <f ca="1">'CIR simulation'!Z706</f>
        <v>11799369.41208344</v>
      </c>
      <c r="D708" s="78">
        <f ca="1">'CIR simulation'!AA706</f>
        <v>3974.0022539701313</v>
      </c>
      <c r="F708" s="78">
        <f t="shared" ca="1" si="30"/>
        <v>-53923.312005862594</v>
      </c>
      <c r="G708" s="78">
        <f t="shared" ca="1" si="31"/>
        <v>53884.241993879899</v>
      </c>
      <c r="H708" s="78">
        <f t="shared" ca="1" si="32"/>
        <v>-39.070011984117173</v>
      </c>
    </row>
    <row r="709" spans="1:8" ht="11.25" customHeight="1" x14ac:dyDescent="0.2">
      <c r="A709" s="222">
        <v>697</v>
      </c>
      <c r="B709" s="78">
        <f ca="1">'CIR simulation'!Y707</f>
        <v>11838682.995145286</v>
      </c>
      <c r="C709" s="78">
        <f ca="1">'CIR simulation'!Z707</f>
        <v>11842625.304040305</v>
      </c>
      <c r="D709" s="78">
        <f ca="1">'CIR simulation'!AA707</f>
        <v>3942.3088950198144</v>
      </c>
      <c r="F709" s="78">
        <f t="shared" ca="1" si="30"/>
        <v>-10635.726690046489</v>
      </c>
      <c r="G709" s="78">
        <f t="shared" ca="1" si="31"/>
        <v>10628.350037014112</v>
      </c>
      <c r="H709" s="78">
        <f t="shared" ca="1" si="32"/>
        <v>-7.3766530338002667</v>
      </c>
    </row>
    <row r="710" spans="1:8" ht="11.25" customHeight="1" x14ac:dyDescent="0.2">
      <c r="A710" s="222">
        <v>698</v>
      </c>
      <c r="B710" s="78">
        <f ca="1">'CIR simulation'!Y708</f>
        <v>11843162.21366768</v>
      </c>
      <c r="C710" s="78">
        <f ca="1">'CIR simulation'!Z708</f>
        <v>11847101.246448454</v>
      </c>
      <c r="D710" s="78">
        <f ca="1">'CIR simulation'!AA708</f>
        <v>3939.0327807739377</v>
      </c>
      <c r="F710" s="78">
        <f t="shared" ca="1" si="30"/>
        <v>-6156.5081676524132</v>
      </c>
      <c r="G710" s="78">
        <f t="shared" ca="1" si="31"/>
        <v>6152.4076288659126</v>
      </c>
      <c r="H710" s="78">
        <f t="shared" ca="1" si="32"/>
        <v>-4.1005387879235968</v>
      </c>
    </row>
    <row r="711" spans="1:8" ht="11.25" customHeight="1" x14ac:dyDescent="0.2">
      <c r="A711" s="222">
        <v>699</v>
      </c>
      <c r="B711" s="78">
        <f ca="1">'CIR simulation'!Y709</f>
        <v>11971054.608216785</v>
      </c>
      <c r="C711" s="78">
        <f ca="1">'CIR simulation'!Z709</f>
        <v>11974900.389901845</v>
      </c>
      <c r="D711" s="78">
        <f ca="1">'CIR simulation'!AA709</f>
        <v>3845.7816850598902</v>
      </c>
      <c r="F711" s="78">
        <f t="shared" ca="1" si="30"/>
        <v>121735.8863814529</v>
      </c>
      <c r="G711" s="78">
        <f t="shared" ca="1" si="31"/>
        <v>-121646.73582452536</v>
      </c>
      <c r="H711" s="78">
        <f t="shared" ca="1" si="32"/>
        <v>89.150556926123954</v>
      </c>
    </row>
    <row r="712" spans="1:8" ht="11.25" customHeight="1" x14ac:dyDescent="0.2">
      <c r="A712" s="222">
        <v>700</v>
      </c>
      <c r="B712" s="78">
        <f ca="1">'CIR simulation'!Y710</f>
        <v>11784849.543054558</v>
      </c>
      <c r="C712" s="78">
        <f ca="1">'CIR simulation'!Z710</f>
        <v>11788831.275273811</v>
      </c>
      <c r="D712" s="78">
        <f ca="1">'CIR simulation'!AA710</f>
        <v>3981.7322192527354</v>
      </c>
      <c r="F712" s="78">
        <f t="shared" ca="1" si="30"/>
        <v>-64469.178780773655</v>
      </c>
      <c r="G712" s="78">
        <f t="shared" ca="1" si="31"/>
        <v>64422.378803508356</v>
      </c>
      <c r="H712" s="78">
        <f t="shared" ca="1" si="32"/>
        <v>-46.799977266721271</v>
      </c>
    </row>
    <row r="713" spans="1:8" ht="11.25" customHeight="1" x14ac:dyDescent="0.2">
      <c r="A713" s="222">
        <v>701</v>
      </c>
      <c r="B713" s="78">
        <f ca="1">'CIR simulation'!Y711</f>
        <v>11804570.105153244</v>
      </c>
      <c r="C713" s="78">
        <f ca="1">'CIR simulation'!Z711</f>
        <v>11808537.38522332</v>
      </c>
      <c r="D713" s="78">
        <f ca="1">'CIR simulation'!AA711</f>
        <v>3967.2800700757653</v>
      </c>
      <c r="F713" s="78">
        <f t="shared" ca="1" si="30"/>
        <v>-44748.616682088003</v>
      </c>
      <c r="G713" s="78">
        <f t="shared" ca="1" si="31"/>
        <v>44716.268853999674</v>
      </c>
      <c r="H713" s="78">
        <f t="shared" ca="1" si="32"/>
        <v>-32.347828089751147</v>
      </c>
    </row>
    <row r="714" spans="1:8" ht="11.25" customHeight="1" x14ac:dyDescent="0.2">
      <c r="A714" s="222">
        <v>702</v>
      </c>
      <c r="B714" s="78">
        <f ca="1">'CIR simulation'!Y712</f>
        <v>12002325.391341176</v>
      </c>
      <c r="C714" s="78">
        <f ca="1">'CIR simulation'!Z712</f>
        <v>12006148.463490866</v>
      </c>
      <c r="D714" s="78">
        <f ca="1">'CIR simulation'!AA712</f>
        <v>3823.0721496902406</v>
      </c>
      <c r="F714" s="78">
        <f t="shared" ca="1" si="30"/>
        <v>153006.66950584389</v>
      </c>
      <c r="G714" s="78">
        <f t="shared" ca="1" si="31"/>
        <v>-152894.8094135467</v>
      </c>
      <c r="H714" s="78">
        <f t="shared" ca="1" si="32"/>
        <v>111.86009229577348</v>
      </c>
    </row>
    <row r="715" spans="1:8" ht="11.25" customHeight="1" x14ac:dyDescent="0.2">
      <c r="A715" s="222">
        <v>703</v>
      </c>
      <c r="B715" s="78">
        <f ca="1">'CIR simulation'!Y713</f>
        <v>11707127.30498575</v>
      </c>
      <c r="C715" s="78">
        <f ca="1">'CIR simulation'!Z713</f>
        <v>11711166.104923612</v>
      </c>
      <c r="D715" s="78">
        <f ca="1">'CIR simulation'!AA713</f>
        <v>4038.7999378610402</v>
      </c>
      <c r="F715" s="78">
        <f t="shared" ca="1" si="30"/>
        <v>-142191.41684958152</v>
      </c>
      <c r="G715" s="78">
        <f t="shared" ca="1" si="31"/>
        <v>142087.54915370792</v>
      </c>
      <c r="H715" s="78">
        <f t="shared" ca="1" si="32"/>
        <v>-103.86769587502613</v>
      </c>
    </row>
    <row r="716" spans="1:8" ht="11.25" customHeight="1" x14ac:dyDescent="0.2">
      <c r="A716" s="222">
        <v>704</v>
      </c>
      <c r="B716" s="78">
        <f ca="1">'CIR simulation'!Y714</f>
        <v>11760575.16883596</v>
      </c>
      <c r="C716" s="78">
        <f ca="1">'CIR simulation'!Z714</f>
        <v>11764574.706295896</v>
      </c>
      <c r="D716" s="78">
        <f ca="1">'CIR simulation'!AA714</f>
        <v>3999.537459935993</v>
      </c>
      <c r="F716" s="78">
        <f t="shared" ca="1" si="30"/>
        <v>-88743.552999371663</v>
      </c>
      <c r="G716" s="78">
        <f t="shared" ca="1" si="31"/>
        <v>88678.947781423107</v>
      </c>
      <c r="H716" s="78">
        <f t="shared" ca="1" si="32"/>
        <v>-64.605217949978851</v>
      </c>
    </row>
    <row r="717" spans="1:8" ht="11.25" customHeight="1" x14ac:dyDescent="0.2">
      <c r="A717" s="222">
        <v>705</v>
      </c>
      <c r="B717" s="78">
        <f ca="1">'CIR simulation'!Y715</f>
        <v>11914947.37449109</v>
      </c>
      <c r="C717" s="78">
        <f ca="1">'CIR simulation'!Z715</f>
        <v>11918833.994833898</v>
      </c>
      <c r="D717" s="78">
        <f ca="1">'CIR simulation'!AA715</f>
        <v>3886.6203428078443</v>
      </c>
      <c r="F717" s="78">
        <f t="shared" ref="F717:F780" ca="1" si="33">(B717-B$7)*F$1</f>
        <v>65628.652655757964</v>
      </c>
      <c r="G717" s="78">
        <f t="shared" ref="G717:G780" ca="1" si="34">(C717-C$7)*G$1</f>
        <v>-65580.340756578371</v>
      </c>
      <c r="H717" s="78">
        <f t="shared" ref="H717:H780" ca="1" si="35">(D717-D$7)*H$1</f>
        <v>48.311899178169824</v>
      </c>
    </row>
    <row r="718" spans="1:8" ht="11.25" customHeight="1" x14ac:dyDescent="0.2">
      <c r="A718" s="222">
        <v>706</v>
      </c>
      <c r="B718" s="78">
        <f ca="1">'CIR simulation'!Y716</f>
        <v>11531156.718193643</v>
      </c>
      <c r="C718" s="78">
        <f ca="1">'CIR simulation'!Z716</f>
        <v>11535325.272054095</v>
      </c>
      <c r="D718" s="78">
        <f ca="1">'CIR simulation'!AA716</f>
        <v>4168.5538604520261</v>
      </c>
      <c r="F718" s="78">
        <f t="shared" ca="1" si="33"/>
        <v>-318162.0036416892</v>
      </c>
      <c r="G718" s="78">
        <f t="shared" ca="1" si="34"/>
        <v>317928.38202322461</v>
      </c>
      <c r="H718" s="78">
        <f t="shared" ca="1" si="35"/>
        <v>-233.62161846601202</v>
      </c>
    </row>
    <row r="719" spans="1:8" ht="11.25" customHeight="1" x14ac:dyDescent="0.2">
      <c r="A719" s="222">
        <v>707</v>
      </c>
      <c r="B719" s="78">
        <f ca="1">'CIR simulation'!Y717</f>
        <v>11797739.197581427</v>
      </c>
      <c r="C719" s="78">
        <f ca="1">'CIR simulation'!Z717</f>
        <v>11801711.482328173</v>
      </c>
      <c r="D719" s="78">
        <f ca="1">'CIR simulation'!AA717</f>
        <v>3972.2847467456013</v>
      </c>
      <c r="F719" s="78">
        <f t="shared" ca="1" si="33"/>
        <v>-51579.524253904819</v>
      </c>
      <c r="G719" s="78">
        <f t="shared" ca="1" si="34"/>
        <v>51542.171749146655</v>
      </c>
      <c r="H719" s="78">
        <f t="shared" ca="1" si="35"/>
        <v>-37.352504759587191</v>
      </c>
    </row>
    <row r="720" spans="1:8" ht="11.25" customHeight="1" x14ac:dyDescent="0.2">
      <c r="A720" s="222">
        <v>708</v>
      </c>
      <c r="B720" s="78">
        <f ca="1">'CIR simulation'!Y718</f>
        <v>11862940.368569981</v>
      </c>
      <c r="C720" s="78">
        <f ca="1">'CIR simulation'!Z718</f>
        <v>11866864.943375476</v>
      </c>
      <c r="D720" s="78">
        <f ca="1">'CIR simulation'!AA718</f>
        <v>3924.5748054943979</v>
      </c>
      <c r="F720" s="78">
        <f t="shared" ca="1" si="33"/>
        <v>13621.646734649315</v>
      </c>
      <c r="G720" s="78">
        <f t="shared" ca="1" si="34"/>
        <v>-13611.289298156276</v>
      </c>
      <c r="H720" s="78">
        <f t="shared" ca="1" si="35"/>
        <v>10.357436491616227</v>
      </c>
    </row>
    <row r="721" spans="1:8" ht="11.25" customHeight="1" x14ac:dyDescent="0.2">
      <c r="A721" s="222">
        <v>709</v>
      </c>
      <c r="B721" s="78">
        <f ca="1">'CIR simulation'!Y719</f>
        <v>11995930.618821232</v>
      </c>
      <c r="C721" s="78">
        <f ca="1">'CIR simulation'!Z719</f>
        <v>11999758.331907967</v>
      </c>
      <c r="D721" s="78">
        <f ca="1">'CIR simulation'!AA719</f>
        <v>3827.7130867354572</v>
      </c>
      <c r="F721" s="78">
        <f t="shared" ca="1" si="33"/>
        <v>146611.89698589966</v>
      </c>
      <c r="G721" s="78">
        <f t="shared" ca="1" si="34"/>
        <v>-146504.67783064768</v>
      </c>
      <c r="H721" s="78">
        <f t="shared" ca="1" si="35"/>
        <v>107.21915525055692</v>
      </c>
    </row>
    <row r="722" spans="1:8" ht="11.25" customHeight="1" x14ac:dyDescent="0.2">
      <c r="A722" s="222">
        <v>710</v>
      </c>
      <c r="B722" s="78">
        <f ca="1">'CIR simulation'!Y720</f>
        <v>12015836.664535951</v>
      </c>
      <c r="C722" s="78">
        <f ca="1">'CIR simulation'!Z720</f>
        <v>12019649.936332092</v>
      </c>
      <c r="D722" s="78">
        <f ca="1">'CIR simulation'!AA720</f>
        <v>3813.2717961408198</v>
      </c>
      <c r="F722" s="78">
        <f t="shared" ca="1" si="33"/>
        <v>166517.94270061888</v>
      </c>
      <c r="G722" s="78">
        <f t="shared" ca="1" si="34"/>
        <v>-166396.28225477226</v>
      </c>
      <c r="H722" s="78">
        <f t="shared" ca="1" si="35"/>
        <v>121.66044584519432</v>
      </c>
    </row>
    <row r="723" spans="1:8" ht="11.25" customHeight="1" x14ac:dyDescent="0.2">
      <c r="A723" s="222">
        <v>711</v>
      </c>
      <c r="B723" s="78">
        <f ca="1">'CIR simulation'!Y721</f>
        <v>11710641.162048973</v>
      </c>
      <c r="C723" s="78">
        <f ca="1">'CIR simulation'!Z721</f>
        <v>11714677.378359638</v>
      </c>
      <c r="D723" s="78">
        <f ca="1">'CIR simulation'!AA721</f>
        <v>4036.2163106650114</v>
      </c>
      <c r="F723" s="78">
        <f t="shared" ca="1" si="33"/>
        <v>-138677.55978635885</v>
      </c>
      <c r="G723" s="78">
        <f t="shared" ca="1" si="34"/>
        <v>138576.27571768127</v>
      </c>
      <c r="H723" s="78">
        <f t="shared" ca="1" si="35"/>
        <v>-101.2840686789973</v>
      </c>
    </row>
    <row r="724" spans="1:8" ht="11.25" customHeight="1" x14ac:dyDescent="0.2">
      <c r="A724" s="222">
        <v>712</v>
      </c>
      <c r="B724" s="78">
        <f ca="1">'CIR simulation'!Y722</f>
        <v>11854307.32964824</v>
      </c>
      <c r="C724" s="78">
        <f ca="1">'CIR simulation'!Z722</f>
        <v>11858238.213686857</v>
      </c>
      <c r="D724" s="78">
        <f ca="1">'CIR simulation'!AA722</f>
        <v>3930.8840386178344</v>
      </c>
      <c r="F724" s="78">
        <f t="shared" ca="1" si="33"/>
        <v>4988.6078129075468</v>
      </c>
      <c r="G724" s="78">
        <f t="shared" ca="1" si="34"/>
        <v>-4984.5596095379442</v>
      </c>
      <c r="H724" s="78">
        <f t="shared" ca="1" si="35"/>
        <v>4.0482033681796565</v>
      </c>
    </row>
    <row r="725" spans="1:8" ht="11.25" customHeight="1" x14ac:dyDescent="0.2">
      <c r="A725" s="222">
        <v>713</v>
      </c>
      <c r="B725" s="78">
        <f ca="1">'CIR simulation'!Y723</f>
        <v>11799163.886367619</v>
      </c>
      <c r="C725" s="78">
        <f ca="1">'CIR simulation'!Z723</f>
        <v>11803135.127196254</v>
      </c>
      <c r="D725" s="78">
        <f ca="1">'CIR simulation'!AA723</f>
        <v>3971.2408286351711</v>
      </c>
      <c r="F725" s="78">
        <f t="shared" ca="1" si="33"/>
        <v>-50154.835467712954</v>
      </c>
      <c r="G725" s="78">
        <f t="shared" ca="1" si="34"/>
        <v>50118.52688106522</v>
      </c>
      <c r="H725" s="78">
        <f t="shared" ca="1" si="35"/>
        <v>-36.30858664915695</v>
      </c>
    </row>
    <row r="726" spans="1:8" ht="11.25" customHeight="1" x14ac:dyDescent="0.2">
      <c r="A726" s="222">
        <v>714</v>
      </c>
      <c r="B726" s="78">
        <f ca="1">'CIR simulation'!Y724</f>
        <v>11699573.511884885</v>
      </c>
      <c r="C726" s="78">
        <f ca="1">'CIR simulation'!Z724</f>
        <v>11703617.866974834</v>
      </c>
      <c r="D726" s="78">
        <f ca="1">'CIR simulation'!AA724</f>
        <v>4044.3550899494439</v>
      </c>
      <c r="F726" s="78">
        <f t="shared" ca="1" si="33"/>
        <v>-149745.20995044708</v>
      </c>
      <c r="G726" s="78">
        <f t="shared" ca="1" si="34"/>
        <v>149635.78710248508</v>
      </c>
      <c r="H726" s="78">
        <f t="shared" ca="1" si="35"/>
        <v>-109.42284796342983</v>
      </c>
    </row>
    <row r="727" spans="1:8" ht="11.25" customHeight="1" x14ac:dyDescent="0.2">
      <c r="A727" s="222">
        <v>715</v>
      </c>
      <c r="B727" s="78">
        <f ca="1">'CIR simulation'!Y725</f>
        <v>11946151.631492415</v>
      </c>
      <c r="C727" s="78">
        <f ca="1">'CIR simulation'!Z725</f>
        <v>11950015.52493331</v>
      </c>
      <c r="D727" s="78">
        <f ca="1">'CIR simulation'!AA725</f>
        <v>3863.8934408947825</v>
      </c>
      <c r="F727" s="78">
        <f t="shared" ca="1" si="33"/>
        <v>96832.909657083452</v>
      </c>
      <c r="G727" s="78">
        <f t="shared" ca="1" si="34"/>
        <v>-96761.870855990797</v>
      </c>
      <c r="H727" s="78">
        <f t="shared" ca="1" si="35"/>
        <v>71.038801091231562</v>
      </c>
    </row>
    <row r="728" spans="1:8" ht="11.25" customHeight="1" x14ac:dyDescent="0.2">
      <c r="A728" s="222">
        <v>716</v>
      </c>
      <c r="B728" s="78">
        <f ca="1">'CIR simulation'!Y726</f>
        <v>11718810.862848861</v>
      </c>
      <c r="C728" s="78">
        <f ca="1">'CIR simulation'!Z726</f>
        <v>11722841.073496072</v>
      </c>
      <c r="D728" s="78">
        <f ca="1">'CIR simulation'!AA726</f>
        <v>4030.2106472104788</v>
      </c>
      <c r="F728" s="78">
        <f t="shared" ca="1" si="33"/>
        <v>-130507.85898647085</v>
      </c>
      <c r="G728" s="78">
        <f t="shared" ca="1" si="34"/>
        <v>130412.58058124781</v>
      </c>
      <c r="H728" s="78">
        <f t="shared" ca="1" si="35"/>
        <v>-95.278405224464677</v>
      </c>
    </row>
    <row r="729" spans="1:8" ht="11.25" customHeight="1" x14ac:dyDescent="0.2">
      <c r="A729" s="222">
        <v>717</v>
      </c>
      <c r="B729" s="78">
        <f ca="1">'CIR simulation'!Y727</f>
        <v>11901933.978162384</v>
      </c>
      <c r="C729" s="78">
        <f ca="1">'CIR simulation'!Z727</f>
        <v>11905830.08683023</v>
      </c>
      <c r="D729" s="78">
        <f ca="1">'CIR simulation'!AA727</f>
        <v>3896.1086678467691</v>
      </c>
      <c r="F729" s="78">
        <f t="shared" ca="1" si="33"/>
        <v>52615.256327051669</v>
      </c>
      <c r="G729" s="78">
        <f t="shared" ca="1" si="34"/>
        <v>-52576.432752911001</v>
      </c>
      <c r="H729" s="78">
        <f t="shared" ca="1" si="35"/>
        <v>38.823574139245011</v>
      </c>
    </row>
    <row r="730" spans="1:8" ht="11.25" customHeight="1" x14ac:dyDescent="0.2">
      <c r="A730" s="222">
        <v>718</v>
      </c>
      <c r="B730" s="78">
        <f ca="1">'CIR simulation'!Y728</f>
        <v>11955521.797645468</v>
      </c>
      <c r="C730" s="78">
        <f ca="1">'CIR simulation'!Z728</f>
        <v>11959378.873506624</v>
      </c>
      <c r="D730" s="78">
        <f ca="1">'CIR simulation'!AA728</f>
        <v>3857.0758611559868</v>
      </c>
      <c r="F730" s="78">
        <f t="shared" ca="1" si="33"/>
        <v>106203.07581013627</v>
      </c>
      <c r="G730" s="78">
        <f t="shared" ca="1" si="34"/>
        <v>-106125.21942930482</v>
      </c>
      <c r="H730" s="78">
        <f t="shared" ca="1" si="35"/>
        <v>77.856380830027319</v>
      </c>
    </row>
    <row r="731" spans="1:8" ht="11.25" customHeight="1" x14ac:dyDescent="0.2">
      <c r="A731" s="222">
        <v>719</v>
      </c>
      <c r="B731" s="78">
        <f ca="1">'CIR simulation'!Y729</f>
        <v>11620176.595082238</v>
      </c>
      <c r="C731" s="78">
        <f ca="1">'CIR simulation'!Z729</f>
        <v>11624279.424536603</v>
      </c>
      <c r="D731" s="78">
        <f ca="1">'CIR simulation'!AA729</f>
        <v>4102.8294543642551</v>
      </c>
      <c r="F731" s="78">
        <f t="shared" ca="1" si="33"/>
        <v>-229142.12675309367</v>
      </c>
      <c r="G731" s="78">
        <f t="shared" ca="1" si="34"/>
        <v>228974.22954071686</v>
      </c>
      <c r="H731" s="78">
        <f t="shared" ca="1" si="35"/>
        <v>-167.89721237824097</v>
      </c>
    </row>
    <row r="732" spans="1:8" ht="11.25" customHeight="1" x14ac:dyDescent="0.2">
      <c r="A732" s="222">
        <v>720</v>
      </c>
      <c r="B732" s="78">
        <f ca="1">'CIR simulation'!Y730</f>
        <v>11766184.253069013</v>
      </c>
      <c r="C732" s="78">
        <f ca="1">'CIR simulation'!Z730</f>
        <v>11770179.674746212</v>
      </c>
      <c r="D732" s="78">
        <f ca="1">'CIR simulation'!AA730</f>
        <v>3995.421677198261</v>
      </c>
      <c r="F732" s="78">
        <f t="shared" ca="1" si="33"/>
        <v>-83134.468766318634</v>
      </c>
      <c r="G732" s="78">
        <f t="shared" ca="1" si="34"/>
        <v>83073.97933110781</v>
      </c>
      <c r="H732" s="78">
        <f t="shared" ca="1" si="35"/>
        <v>-60.489435212246917</v>
      </c>
    </row>
    <row r="733" spans="1:8" ht="11.25" customHeight="1" x14ac:dyDescent="0.2">
      <c r="A733" s="222">
        <v>721</v>
      </c>
      <c r="B733" s="78">
        <f ca="1">'CIR simulation'!Y731</f>
        <v>11941552.467898373</v>
      </c>
      <c r="C733" s="78">
        <f ca="1">'CIR simulation'!Z731</f>
        <v>11945419.708804887</v>
      </c>
      <c r="D733" s="78">
        <f ca="1">'CIR simulation'!AA731</f>
        <v>3867.2409065142274</v>
      </c>
      <c r="F733" s="78">
        <f t="shared" ca="1" si="33"/>
        <v>92233.746063040569</v>
      </c>
      <c r="G733" s="78">
        <f t="shared" ca="1" si="34"/>
        <v>-92166.05472756736</v>
      </c>
      <c r="H733" s="78">
        <f t="shared" ca="1" si="35"/>
        <v>67.691335471786715</v>
      </c>
    </row>
    <row r="734" spans="1:8" ht="11.25" customHeight="1" x14ac:dyDescent="0.2">
      <c r="A734" s="222">
        <v>722</v>
      </c>
      <c r="B734" s="78">
        <f ca="1">'CIR simulation'!Y732</f>
        <v>12126213.843886264</v>
      </c>
      <c r="C734" s="78">
        <f ca="1">'CIR simulation'!Z732</f>
        <v>12129947.336238943</v>
      </c>
      <c r="D734" s="78">
        <f ca="1">'CIR simulation'!AA732</f>
        <v>3733.4923526793718</v>
      </c>
      <c r="F734" s="78">
        <f t="shared" ca="1" si="33"/>
        <v>276895.12205093168</v>
      </c>
      <c r="G734" s="78">
        <f t="shared" ca="1" si="34"/>
        <v>-276693.68216162361</v>
      </c>
      <c r="H734" s="78">
        <f t="shared" ca="1" si="35"/>
        <v>201.43988930664227</v>
      </c>
    </row>
    <row r="735" spans="1:8" ht="11.25" customHeight="1" x14ac:dyDescent="0.2">
      <c r="A735" s="222">
        <v>723</v>
      </c>
      <c r="B735" s="78">
        <f ca="1">'CIR simulation'!Y733</f>
        <v>12056387.418013081</v>
      </c>
      <c r="C735" s="78">
        <f ca="1">'CIR simulation'!Z733</f>
        <v>12060171.320653342</v>
      </c>
      <c r="D735" s="78">
        <f ca="1">'CIR simulation'!AA733</f>
        <v>3783.902640260756</v>
      </c>
      <c r="F735" s="78">
        <f t="shared" ca="1" si="33"/>
        <v>207068.69617774896</v>
      </c>
      <c r="G735" s="78">
        <f t="shared" ca="1" si="34"/>
        <v>-206917.66657602228</v>
      </c>
      <c r="H735" s="78">
        <f t="shared" ca="1" si="35"/>
        <v>151.02960172525809</v>
      </c>
    </row>
    <row r="736" spans="1:8" ht="11.25" customHeight="1" x14ac:dyDescent="0.2">
      <c r="A736" s="222">
        <v>724</v>
      </c>
      <c r="B736" s="78">
        <f ca="1">'CIR simulation'!Y734</f>
        <v>11843212.81235381</v>
      </c>
      <c r="C736" s="78">
        <f ca="1">'CIR simulation'!Z734</f>
        <v>11847151.808130255</v>
      </c>
      <c r="D736" s="78">
        <f ca="1">'CIR simulation'!AA734</f>
        <v>3938.9957764446735</v>
      </c>
      <c r="F736" s="78">
        <f t="shared" ca="1" si="33"/>
        <v>-6105.9094815216959</v>
      </c>
      <c r="G736" s="78">
        <f t="shared" ca="1" si="34"/>
        <v>6101.8459470644593</v>
      </c>
      <c r="H736" s="78">
        <f t="shared" ca="1" si="35"/>
        <v>-4.0635344586594329</v>
      </c>
    </row>
    <row r="737" spans="1:8" ht="11.25" customHeight="1" x14ac:dyDescent="0.2">
      <c r="A737" s="222">
        <v>725</v>
      </c>
      <c r="B737" s="78">
        <f ca="1">'CIR simulation'!Y735</f>
        <v>11736158.499292236</v>
      </c>
      <c r="C737" s="78">
        <f ca="1">'CIR simulation'!Z735</f>
        <v>11740175.963377373</v>
      </c>
      <c r="D737" s="78">
        <f ca="1">'CIR simulation'!AA735</f>
        <v>4017.4640851374716</v>
      </c>
      <c r="F737" s="78">
        <f t="shared" ca="1" si="33"/>
        <v>-113160.22254309617</v>
      </c>
      <c r="G737" s="78">
        <f t="shared" ca="1" si="34"/>
        <v>113077.69069994614</v>
      </c>
      <c r="H737" s="78">
        <f t="shared" ca="1" si="35"/>
        <v>-82.531843151457451</v>
      </c>
    </row>
    <row r="738" spans="1:8" ht="11.25" customHeight="1" x14ac:dyDescent="0.2">
      <c r="A738" s="222">
        <v>726</v>
      </c>
      <c r="B738" s="78">
        <f ca="1">'CIR simulation'!Y736</f>
        <v>11489111.891682262</v>
      </c>
      <c r="C738" s="78">
        <f ca="1">'CIR simulation'!Z736</f>
        <v>11493311.537965763</v>
      </c>
      <c r="D738" s="78">
        <f ca="1">'CIR simulation'!AA736</f>
        <v>4199.6462835017592</v>
      </c>
      <c r="F738" s="78">
        <f t="shared" ca="1" si="33"/>
        <v>-360206.83015307039</v>
      </c>
      <c r="G738" s="78">
        <f t="shared" ca="1" si="34"/>
        <v>359942.11611155607</v>
      </c>
      <c r="H738" s="78">
        <f t="shared" ca="1" si="35"/>
        <v>-264.71404151574507</v>
      </c>
    </row>
    <row r="739" spans="1:8" ht="11.25" customHeight="1" x14ac:dyDescent="0.2">
      <c r="A739" s="222">
        <v>727</v>
      </c>
      <c r="B739" s="78">
        <f ca="1">'CIR simulation'!Y737</f>
        <v>11825072.247839971</v>
      </c>
      <c r="C739" s="78">
        <f ca="1">'CIR simulation'!Z737</f>
        <v>11829024.515624957</v>
      </c>
      <c r="D739" s="78">
        <f ca="1">'CIR simulation'!AA737</f>
        <v>3952.267784986645</v>
      </c>
      <c r="F739" s="78">
        <f t="shared" ca="1" si="33"/>
        <v>-24246.473995361477</v>
      </c>
      <c r="G739" s="78">
        <f t="shared" ca="1" si="34"/>
        <v>24229.138452362269</v>
      </c>
      <c r="H739" s="78">
        <f t="shared" ca="1" si="35"/>
        <v>-17.335543000630878</v>
      </c>
    </row>
    <row r="740" spans="1:8" ht="11.25" customHeight="1" x14ac:dyDescent="0.2">
      <c r="A740" s="222">
        <v>728</v>
      </c>
      <c r="B740" s="78">
        <f ca="1">'CIR simulation'!Y738</f>
        <v>11834092.3630998</v>
      </c>
      <c r="C740" s="78">
        <f ca="1">'CIR simulation'!Z738</f>
        <v>11838038.030267609</v>
      </c>
      <c r="D740" s="78">
        <f ca="1">'CIR simulation'!AA738</f>
        <v>3945.6671678088605</v>
      </c>
      <c r="F740" s="78">
        <f t="shared" ca="1" si="33"/>
        <v>-15226.358735531569</v>
      </c>
      <c r="G740" s="78">
        <f t="shared" ca="1" si="34"/>
        <v>15215.623809710145</v>
      </c>
      <c r="H740" s="78">
        <f t="shared" ca="1" si="35"/>
        <v>-10.734925822846435</v>
      </c>
    </row>
    <row r="741" spans="1:8" ht="11.25" customHeight="1" x14ac:dyDescent="0.2">
      <c r="A741" s="222">
        <v>729</v>
      </c>
      <c r="B741" s="78">
        <f ca="1">'CIR simulation'!Y739</f>
        <v>12106256.672543142</v>
      </c>
      <c r="C741" s="78">
        <f ca="1">'CIR simulation'!Z739</f>
        <v>12110004.551184885</v>
      </c>
      <c r="D741" s="78">
        <f ca="1">'CIR simulation'!AA739</f>
        <v>3747.8786417432129</v>
      </c>
      <c r="F741" s="78">
        <f t="shared" ca="1" si="33"/>
        <v>256937.95070781</v>
      </c>
      <c r="G741" s="78">
        <f t="shared" ca="1" si="34"/>
        <v>-256750.89710756578</v>
      </c>
      <c r="H741" s="78">
        <f t="shared" ca="1" si="35"/>
        <v>187.05360024280117</v>
      </c>
    </row>
    <row r="742" spans="1:8" ht="11.25" customHeight="1" x14ac:dyDescent="0.2">
      <c r="A742" s="222">
        <v>730</v>
      </c>
      <c r="B742" s="78">
        <f ca="1">'CIR simulation'!Y740</f>
        <v>11797030.763026146</v>
      </c>
      <c r="C742" s="78">
        <f ca="1">'CIR simulation'!Z740</f>
        <v>11801003.566890009</v>
      </c>
      <c r="D742" s="78">
        <f ca="1">'CIR simulation'!AA740</f>
        <v>3972.8038638625294</v>
      </c>
      <c r="F742" s="78">
        <f t="shared" ca="1" si="33"/>
        <v>-52287.958809185773</v>
      </c>
      <c r="G742" s="78">
        <f t="shared" ca="1" si="34"/>
        <v>52250.087187310681</v>
      </c>
      <c r="H742" s="78">
        <f t="shared" ca="1" si="35"/>
        <v>-37.871621876515292</v>
      </c>
    </row>
    <row r="743" spans="1:8" ht="11.25" customHeight="1" x14ac:dyDescent="0.2">
      <c r="A743" s="222">
        <v>731</v>
      </c>
      <c r="B743" s="78">
        <f ca="1">'CIR simulation'!Y741</f>
        <v>11725108.219622998</v>
      </c>
      <c r="C743" s="78">
        <f ca="1">'CIR simulation'!Z741</f>
        <v>11729133.802206585</v>
      </c>
      <c r="D743" s="78">
        <f ca="1">'CIR simulation'!AA741</f>
        <v>4025.5825835876167</v>
      </c>
      <c r="F743" s="78">
        <f t="shared" ca="1" si="33"/>
        <v>-124210.50221233442</v>
      </c>
      <c r="G743" s="78">
        <f t="shared" ca="1" si="34"/>
        <v>124119.85187073424</v>
      </c>
      <c r="H743" s="78">
        <f t="shared" ca="1" si="35"/>
        <v>-90.650341601602577</v>
      </c>
    </row>
    <row r="744" spans="1:8" ht="11.25" customHeight="1" x14ac:dyDescent="0.2">
      <c r="A744" s="222">
        <v>732</v>
      </c>
      <c r="B744" s="78">
        <f ca="1">'CIR simulation'!Y742</f>
        <v>11728280.214192595</v>
      </c>
      <c r="C744" s="78">
        <f ca="1">'CIR simulation'!Z742</f>
        <v>11732303.466012914</v>
      </c>
      <c r="D744" s="78">
        <f ca="1">'CIR simulation'!AA742</f>
        <v>4023.2518203184009</v>
      </c>
      <c r="F744" s="78">
        <f t="shared" ca="1" si="33"/>
        <v>-121038.50764273666</v>
      </c>
      <c r="G744" s="78">
        <f t="shared" ca="1" si="34"/>
        <v>120950.18806440569</v>
      </c>
      <c r="H744" s="78">
        <f t="shared" ca="1" si="35"/>
        <v>-88.319578332386754</v>
      </c>
    </row>
    <row r="745" spans="1:8" ht="11.25" customHeight="1" x14ac:dyDescent="0.2">
      <c r="A745" s="222">
        <v>733</v>
      </c>
      <c r="B745" s="78">
        <f ca="1">'CIR simulation'!Y743</f>
        <v>11942787.013774402</v>
      </c>
      <c r="C745" s="78">
        <f ca="1">'CIR simulation'!Z743</f>
        <v>11946653.356049743</v>
      </c>
      <c r="D745" s="78">
        <f ca="1">'CIR simulation'!AA743</f>
        <v>3866.3422753401101</v>
      </c>
      <c r="F745" s="78">
        <f t="shared" ca="1" si="33"/>
        <v>93468.291939070448</v>
      </c>
      <c r="G745" s="78">
        <f t="shared" ca="1" si="34"/>
        <v>-93399.701972423121</v>
      </c>
      <c r="H745" s="78">
        <f t="shared" ca="1" si="35"/>
        <v>68.589966645904042</v>
      </c>
    </row>
    <row r="746" spans="1:8" ht="11.25" customHeight="1" x14ac:dyDescent="0.2">
      <c r="A746" s="222">
        <v>734</v>
      </c>
      <c r="B746" s="78">
        <f ca="1">'CIR simulation'!Y744</f>
        <v>11896514.473671842</v>
      </c>
      <c r="C746" s="78">
        <f ca="1">'CIR simulation'!Z744</f>
        <v>11900414.53556272</v>
      </c>
      <c r="D746" s="78">
        <f ca="1">'CIR simulation'!AA744</f>
        <v>3900.0618908777833</v>
      </c>
      <c r="F746" s="78">
        <f t="shared" ca="1" si="33"/>
        <v>47195.751836510375</v>
      </c>
      <c r="G746" s="78">
        <f t="shared" ca="1" si="34"/>
        <v>-47160.881485400721</v>
      </c>
      <c r="H746" s="78">
        <f t="shared" ca="1" si="35"/>
        <v>34.870351108230807</v>
      </c>
    </row>
    <row r="747" spans="1:8" ht="11.25" customHeight="1" x14ac:dyDescent="0.2">
      <c r="A747" s="222">
        <v>735</v>
      </c>
      <c r="B747" s="78">
        <f ca="1">'CIR simulation'!Y745</f>
        <v>11705407.035096923</v>
      </c>
      <c r="C747" s="78">
        <f ca="1">'CIR simulation'!Z745</f>
        <v>11709447.100012109</v>
      </c>
      <c r="D747" s="78">
        <f ca="1">'CIR simulation'!AA745</f>
        <v>4040.0649151857942</v>
      </c>
      <c r="F747" s="78">
        <f t="shared" ca="1" si="33"/>
        <v>-143911.6867384091</v>
      </c>
      <c r="G747" s="78">
        <f t="shared" ca="1" si="34"/>
        <v>143806.55406521074</v>
      </c>
      <c r="H747" s="78">
        <f t="shared" ca="1" si="35"/>
        <v>-105.13267319978013</v>
      </c>
    </row>
    <row r="748" spans="1:8" ht="11.25" customHeight="1" x14ac:dyDescent="0.2">
      <c r="A748" s="222">
        <v>736</v>
      </c>
      <c r="B748" s="78">
        <f ca="1">'CIR simulation'!Y746</f>
        <v>11862847.53738807</v>
      </c>
      <c r="C748" s="78">
        <f ca="1">'CIR simulation'!Z746</f>
        <v>11866772.180023689</v>
      </c>
      <c r="D748" s="78">
        <f ca="1">'CIR simulation'!AA746</f>
        <v>3924.6426356192678</v>
      </c>
      <c r="F748" s="78">
        <f t="shared" ca="1" si="33"/>
        <v>13528.815552737564</v>
      </c>
      <c r="G748" s="78">
        <f t="shared" ca="1" si="34"/>
        <v>-13518.525946369395</v>
      </c>
      <c r="H748" s="78">
        <f t="shared" ca="1" si="35"/>
        <v>10.289606366746284</v>
      </c>
    </row>
    <row r="749" spans="1:8" ht="11.25" customHeight="1" x14ac:dyDescent="0.2">
      <c r="A749" s="222">
        <v>737</v>
      </c>
      <c r="B749" s="78">
        <f ca="1">'CIR simulation'!Y747</f>
        <v>12311423.165007209</v>
      </c>
      <c r="C749" s="78">
        <f ca="1">'CIR simulation'!Z747</f>
        <v>12315024.034527794</v>
      </c>
      <c r="D749" s="78">
        <f ca="1">'CIR simulation'!AA747</f>
        <v>3600.8695205841213</v>
      </c>
      <c r="F749" s="78">
        <f t="shared" ca="1" si="33"/>
        <v>462104.44317187741</v>
      </c>
      <c r="G749" s="78">
        <f t="shared" ca="1" si="34"/>
        <v>-461770.3804504741</v>
      </c>
      <c r="H749" s="78">
        <f t="shared" ca="1" si="35"/>
        <v>334.06272140189276</v>
      </c>
    </row>
    <row r="750" spans="1:8" ht="11.25" customHeight="1" x14ac:dyDescent="0.2">
      <c r="A750" s="222">
        <v>738</v>
      </c>
      <c r="B750" s="78">
        <f ca="1">'CIR simulation'!Y748</f>
        <v>11956597.412922591</v>
      </c>
      <c r="C750" s="78">
        <f ca="1">'CIR simulation'!Z748</f>
        <v>11960453.706392869</v>
      </c>
      <c r="D750" s="78">
        <f ca="1">'CIR simulation'!AA748</f>
        <v>3856.2934702783823</v>
      </c>
      <c r="F750" s="78">
        <f t="shared" ca="1" si="33"/>
        <v>107278.69108725898</v>
      </c>
      <c r="G750" s="78">
        <f t="shared" ca="1" si="34"/>
        <v>-107200.05231554992</v>
      </c>
      <c r="H750" s="78">
        <f t="shared" ca="1" si="35"/>
        <v>78.638771707631804</v>
      </c>
    </row>
    <row r="751" spans="1:8" ht="11.25" customHeight="1" x14ac:dyDescent="0.2">
      <c r="A751" s="222">
        <v>739</v>
      </c>
      <c r="B751" s="78">
        <f ca="1">'CIR simulation'!Y749</f>
        <v>11852592.168355944</v>
      </c>
      <c r="C751" s="78">
        <f ca="1">'CIR simulation'!Z749</f>
        <v>11856524.306168748</v>
      </c>
      <c r="D751" s="78">
        <f ca="1">'CIR simulation'!AA749</f>
        <v>3932.1378128044307</v>
      </c>
      <c r="F751" s="78">
        <f t="shared" ca="1" si="33"/>
        <v>3273.4465206116438</v>
      </c>
      <c r="G751" s="78">
        <f t="shared" ca="1" si="34"/>
        <v>-3270.6520914286375</v>
      </c>
      <c r="H751" s="78">
        <f t="shared" ca="1" si="35"/>
        <v>2.7944291815833822</v>
      </c>
    </row>
    <row r="752" spans="1:8" ht="11.25" customHeight="1" x14ac:dyDescent="0.2">
      <c r="A752" s="222">
        <v>740</v>
      </c>
      <c r="B752" s="78">
        <f ca="1">'CIR simulation'!Y750</f>
        <v>11748774.514286151</v>
      </c>
      <c r="C752" s="78">
        <f ca="1">'CIR simulation'!Z750</f>
        <v>11752782.713652942</v>
      </c>
      <c r="D752" s="78">
        <f ca="1">'CIR simulation'!AA750</f>
        <v>4008.1993667911738</v>
      </c>
      <c r="F752" s="78">
        <f t="shared" ca="1" si="33"/>
        <v>-100544.20754918084</v>
      </c>
      <c r="G752" s="78">
        <f t="shared" ca="1" si="34"/>
        <v>100470.9404243771</v>
      </c>
      <c r="H752" s="78">
        <f t="shared" ca="1" si="35"/>
        <v>-73.26712480515971</v>
      </c>
    </row>
    <row r="753" spans="1:8" ht="11.25" customHeight="1" x14ac:dyDescent="0.2">
      <c r="A753" s="222">
        <v>741</v>
      </c>
      <c r="B753" s="78">
        <f ca="1">'CIR simulation'!Y751</f>
        <v>12113004.133404111</v>
      </c>
      <c r="C753" s="78">
        <f ca="1">'CIR simulation'!Z751</f>
        <v>12116747.146121092</v>
      </c>
      <c r="D753" s="78">
        <f ca="1">'CIR simulation'!AA751</f>
        <v>3743.012716980651</v>
      </c>
      <c r="F753" s="78">
        <f t="shared" ca="1" si="33"/>
        <v>263685.4115687795</v>
      </c>
      <c r="G753" s="78">
        <f t="shared" ca="1" si="34"/>
        <v>-263493.49204377271</v>
      </c>
      <c r="H753" s="78">
        <f t="shared" ca="1" si="35"/>
        <v>191.91952500536308</v>
      </c>
    </row>
    <row r="754" spans="1:8" ht="11.25" customHeight="1" x14ac:dyDescent="0.2">
      <c r="A754" s="222">
        <v>742</v>
      </c>
      <c r="B754" s="78">
        <f ca="1">'CIR simulation'!Y752</f>
        <v>11761033.410331</v>
      </c>
      <c r="C754" s="78">
        <f ca="1">'CIR simulation'!Z752</f>
        <v>11765032.611512776</v>
      </c>
      <c r="D754" s="78">
        <f ca="1">'CIR simulation'!AA752</f>
        <v>3999.2011817768216</v>
      </c>
      <c r="F754" s="78">
        <f t="shared" ca="1" si="33"/>
        <v>-88285.311504332349</v>
      </c>
      <c r="G754" s="78">
        <f t="shared" ca="1" si="34"/>
        <v>88221.042564542964</v>
      </c>
      <c r="H754" s="78">
        <f t="shared" ca="1" si="35"/>
        <v>-64.268939790807508</v>
      </c>
    </row>
    <row r="755" spans="1:8" ht="11.25" customHeight="1" x14ac:dyDescent="0.2">
      <c r="A755" s="222">
        <v>743</v>
      </c>
      <c r="B755" s="78">
        <f ca="1">'CIR simulation'!Y753</f>
        <v>12008100.483160341</v>
      </c>
      <c r="C755" s="78">
        <f ca="1">'CIR simulation'!Z753</f>
        <v>12011919.365482505</v>
      </c>
      <c r="D755" s="78">
        <f ca="1">'CIR simulation'!AA753</f>
        <v>3818.8823221642524</v>
      </c>
      <c r="F755" s="78">
        <f t="shared" ca="1" si="33"/>
        <v>158781.76132500917</v>
      </c>
      <c r="G755" s="78">
        <f t="shared" ca="1" si="34"/>
        <v>-158665.71140518598</v>
      </c>
      <c r="H755" s="78">
        <f t="shared" ca="1" si="35"/>
        <v>116.0499198217617</v>
      </c>
    </row>
    <row r="756" spans="1:8" ht="11.25" customHeight="1" x14ac:dyDescent="0.2">
      <c r="A756" s="222">
        <v>744</v>
      </c>
      <c r="B756" s="78">
        <f ca="1">'CIR simulation'!Y754</f>
        <v>11802829.093394028</v>
      </c>
      <c r="C756" s="78">
        <f ca="1">'CIR simulation'!Z754</f>
        <v>11806797.648884259</v>
      </c>
      <c r="D756" s="78">
        <f ca="1">'CIR simulation'!AA754</f>
        <v>3968.5554902311414</v>
      </c>
      <c r="F756" s="78">
        <f t="shared" ca="1" si="33"/>
        <v>-46489.628441303968</v>
      </c>
      <c r="G756" s="78">
        <f t="shared" ca="1" si="34"/>
        <v>46456.005193060264</v>
      </c>
      <c r="H756" s="78">
        <f t="shared" ca="1" si="35"/>
        <v>-33.623248245127343</v>
      </c>
    </row>
    <row r="757" spans="1:8" ht="11.25" customHeight="1" x14ac:dyDescent="0.2">
      <c r="A757" s="222">
        <v>745</v>
      </c>
      <c r="B757" s="78">
        <f ca="1">'CIR simulation'!Y755</f>
        <v>11921019.346993782</v>
      </c>
      <c r="C757" s="78">
        <f ca="1">'CIR simulation'!Z755</f>
        <v>11924901.542197807</v>
      </c>
      <c r="D757" s="78">
        <f ca="1">'CIR simulation'!AA755</f>
        <v>3882.1952040251344</v>
      </c>
      <c r="F757" s="78">
        <f t="shared" ca="1" si="33"/>
        <v>71700.625158449635</v>
      </c>
      <c r="G757" s="78">
        <f t="shared" ca="1" si="34"/>
        <v>-71647.888120487332</v>
      </c>
      <c r="H757" s="78">
        <f t="shared" ca="1" si="35"/>
        <v>52.737037960879661</v>
      </c>
    </row>
    <row r="758" spans="1:8" ht="11.25" customHeight="1" x14ac:dyDescent="0.2">
      <c r="A758" s="222">
        <v>746</v>
      </c>
      <c r="B758" s="78">
        <f ca="1">'CIR simulation'!Y756</f>
        <v>11687225.962338235</v>
      </c>
      <c r="C758" s="78">
        <f ca="1">'CIR simulation'!Z756</f>
        <v>11691279.401121493</v>
      </c>
      <c r="D758" s="78">
        <f ca="1">'CIR simulation'!AA756</f>
        <v>4053.4387832581997</v>
      </c>
      <c r="F758" s="78">
        <f t="shared" ca="1" si="33"/>
        <v>-162092.75949709676</v>
      </c>
      <c r="G758" s="78">
        <f t="shared" ca="1" si="34"/>
        <v>161974.252955826</v>
      </c>
      <c r="H758" s="78">
        <f t="shared" ca="1" si="35"/>
        <v>-118.50654127218559</v>
      </c>
    </row>
    <row r="759" spans="1:8" ht="11.25" customHeight="1" x14ac:dyDescent="0.2">
      <c r="A759" s="222">
        <v>747</v>
      </c>
      <c r="B759" s="78">
        <f ca="1">'CIR simulation'!Y757</f>
        <v>11957298.282554124</v>
      </c>
      <c r="C759" s="78">
        <f ca="1">'CIR simulation'!Z757</f>
        <v>11961154.066242725</v>
      </c>
      <c r="D759" s="78">
        <f ca="1">'CIR simulation'!AA757</f>
        <v>3855.7836886011064</v>
      </c>
      <c r="F759" s="78">
        <f t="shared" ca="1" si="33"/>
        <v>107979.56071879156</v>
      </c>
      <c r="G759" s="78">
        <f t="shared" ca="1" si="34"/>
        <v>-107900.41216540523</v>
      </c>
      <c r="H759" s="78">
        <f t="shared" ca="1" si="35"/>
        <v>79.1485533849077</v>
      </c>
    </row>
    <row r="760" spans="1:8" ht="11.25" customHeight="1" x14ac:dyDescent="0.2">
      <c r="A760" s="222">
        <v>748</v>
      </c>
      <c r="B760" s="78">
        <f ca="1">'CIR simulation'!Y758</f>
        <v>11625234.299190717</v>
      </c>
      <c r="C760" s="78">
        <f ca="1">'CIR simulation'!Z758</f>
        <v>11629333.399363769</v>
      </c>
      <c r="D760" s="78">
        <f ca="1">'CIR simulation'!AA758</f>
        <v>4099.1001730524004</v>
      </c>
      <c r="F760" s="78">
        <f t="shared" ca="1" si="33"/>
        <v>-224084.42264461517</v>
      </c>
      <c r="G760" s="78">
        <f t="shared" ca="1" si="34"/>
        <v>223920.25471355021</v>
      </c>
      <c r="H760" s="78">
        <f t="shared" ca="1" si="35"/>
        <v>-164.16793106638625</v>
      </c>
    </row>
    <row r="761" spans="1:8" ht="11.25" customHeight="1" x14ac:dyDescent="0.2">
      <c r="A761" s="222">
        <v>749</v>
      </c>
      <c r="B761" s="78">
        <f ca="1">'CIR simulation'!Y759</f>
        <v>11857149.256907955</v>
      </c>
      <c r="C761" s="78">
        <f ca="1">'CIR simulation'!Z759</f>
        <v>11861078.063725375</v>
      </c>
      <c r="D761" s="78">
        <f ca="1">'CIR simulation'!AA759</f>
        <v>3928.806817419827</v>
      </c>
      <c r="F761" s="78">
        <f t="shared" ca="1" si="33"/>
        <v>7830.5350726228207</v>
      </c>
      <c r="G761" s="78">
        <f t="shared" ca="1" si="34"/>
        <v>-7824.4096480552107</v>
      </c>
      <c r="H761" s="78">
        <f t="shared" ca="1" si="35"/>
        <v>6.1254245661871209</v>
      </c>
    </row>
    <row r="762" spans="1:8" ht="11.25" customHeight="1" x14ac:dyDescent="0.2">
      <c r="A762" s="222">
        <v>750</v>
      </c>
      <c r="B762" s="78">
        <f ca="1">'CIR simulation'!Y760</f>
        <v>11709101.563239105</v>
      </c>
      <c r="C762" s="78">
        <f ca="1">'CIR simulation'!Z760</f>
        <v>11713138.911527939</v>
      </c>
      <c r="D762" s="78">
        <f ca="1">'CIR simulation'!AA760</f>
        <v>4037.348288834095</v>
      </c>
      <c r="F762" s="78">
        <f t="shared" ca="1" si="33"/>
        <v>-140217.15859622695</v>
      </c>
      <c r="G762" s="78">
        <f t="shared" ca="1" si="34"/>
        <v>140114.74254938029</v>
      </c>
      <c r="H762" s="78">
        <f t="shared" ca="1" si="35"/>
        <v>-102.4160468480809</v>
      </c>
    </row>
    <row r="763" spans="1:8" ht="11.25" customHeight="1" x14ac:dyDescent="0.2">
      <c r="A763" s="222">
        <v>751</v>
      </c>
      <c r="B763" s="78">
        <f ca="1">'CIR simulation'!Y761</f>
        <v>11786699.535433844</v>
      </c>
      <c r="C763" s="78">
        <f ca="1">'CIR simulation'!Z761</f>
        <v>11790679.911395092</v>
      </c>
      <c r="D763" s="78">
        <f ca="1">'CIR simulation'!AA761</f>
        <v>3980.3759612478316</v>
      </c>
      <c r="F763" s="78">
        <f t="shared" ca="1" si="33"/>
        <v>-62619.186401488259</v>
      </c>
      <c r="G763" s="78">
        <f t="shared" ca="1" si="34"/>
        <v>62573.742682227865</v>
      </c>
      <c r="H763" s="78">
        <f t="shared" ca="1" si="35"/>
        <v>-45.443719261817478</v>
      </c>
    </row>
    <row r="764" spans="1:8" ht="11.25" customHeight="1" x14ac:dyDescent="0.2">
      <c r="A764" s="222">
        <v>752</v>
      </c>
      <c r="B764" s="78">
        <f ca="1">'CIR simulation'!Y762</f>
        <v>11792577.215983363</v>
      </c>
      <c r="C764" s="78">
        <f ca="1">'CIR simulation'!Z762</f>
        <v>11796553.28360503</v>
      </c>
      <c r="D764" s="78">
        <f ca="1">'CIR simulation'!AA762</f>
        <v>3976.0676216669381</v>
      </c>
      <c r="F764" s="78">
        <f t="shared" ca="1" si="33"/>
        <v>-56741.505851969123</v>
      </c>
      <c r="G764" s="78">
        <f t="shared" ca="1" si="34"/>
        <v>56700.370472289622</v>
      </c>
      <c r="H764" s="78">
        <f t="shared" ca="1" si="35"/>
        <v>-41.135379680923961</v>
      </c>
    </row>
    <row r="765" spans="1:8" ht="11.25" customHeight="1" x14ac:dyDescent="0.2">
      <c r="A765" s="222">
        <v>753</v>
      </c>
      <c r="B765" s="78">
        <f ca="1">'CIR simulation'!Y763</f>
        <v>11763664.499875151</v>
      </c>
      <c r="C765" s="78">
        <f ca="1">'CIR simulation'!Z763</f>
        <v>11767661.770361975</v>
      </c>
      <c r="D765" s="78">
        <f ca="1">'CIR simulation'!AA763</f>
        <v>3997.2704868242145</v>
      </c>
      <c r="F765" s="78">
        <f t="shared" ca="1" si="33"/>
        <v>-85654.22196018137</v>
      </c>
      <c r="G765" s="78">
        <f t="shared" ca="1" si="34"/>
        <v>85591.883715344593</v>
      </c>
      <c r="H765" s="78">
        <f t="shared" ca="1" si="35"/>
        <v>-62.338244838200353</v>
      </c>
    </row>
    <row r="766" spans="1:8" ht="11.25" customHeight="1" x14ac:dyDescent="0.2">
      <c r="A766" s="222">
        <v>754</v>
      </c>
      <c r="B766" s="78">
        <f ca="1">'CIR simulation'!Y764</f>
        <v>11911214.399803171</v>
      </c>
      <c r="C766" s="78">
        <f ca="1">'CIR simulation'!Z764</f>
        <v>11915103.741319429</v>
      </c>
      <c r="D766" s="78">
        <f ca="1">'CIR simulation'!AA764</f>
        <v>3889.341516258195</v>
      </c>
      <c r="F766" s="78">
        <f t="shared" ca="1" si="33"/>
        <v>61895.677967838943</v>
      </c>
      <c r="G766" s="78">
        <f t="shared" ca="1" si="34"/>
        <v>-61850.087242109701</v>
      </c>
      <c r="H766" s="78">
        <f t="shared" ca="1" si="35"/>
        <v>45.590725727819063</v>
      </c>
    </row>
    <row r="767" spans="1:8" ht="11.25" customHeight="1" x14ac:dyDescent="0.2">
      <c r="A767" s="222">
        <v>755</v>
      </c>
      <c r="B767" s="78">
        <f ca="1">'CIR simulation'!Y765</f>
        <v>11733888.874943061</v>
      </c>
      <c r="C767" s="78">
        <f ca="1">'CIR simulation'!Z765</f>
        <v>11737908.006220322</v>
      </c>
      <c r="D767" s="78">
        <f ca="1">'CIR simulation'!AA765</f>
        <v>4019.1312772613019</v>
      </c>
      <c r="F767" s="78">
        <f t="shared" ca="1" si="33"/>
        <v>-115429.84689227119</v>
      </c>
      <c r="G767" s="78">
        <f t="shared" ca="1" si="34"/>
        <v>115345.64785699733</v>
      </c>
      <c r="H767" s="78">
        <f t="shared" ca="1" si="35"/>
        <v>-84.19903527528777</v>
      </c>
    </row>
    <row r="768" spans="1:8" ht="11.25" customHeight="1" x14ac:dyDescent="0.2">
      <c r="A768" s="222">
        <v>756</v>
      </c>
      <c r="B768" s="78">
        <f ca="1">'CIR simulation'!Y766</f>
        <v>11764126.829105746</v>
      </c>
      <c r="C768" s="78">
        <f ca="1">'CIR simulation'!Z766</f>
        <v>11768123.760355674</v>
      </c>
      <c r="D768" s="78">
        <f ca="1">'CIR simulation'!AA766</f>
        <v>3996.9312499277294</v>
      </c>
      <c r="F768" s="78">
        <f t="shared" ca="1" si="33"/>
        <v>-85191.89272958599</v>
      </c>
      <c r="G768" s="78">
        <f t="shared" ca="1" si="34"/>
        <v>85129.893721645698</v>
      </c>
      <c r="H768" s="78">
        <f t="shared" ca="1" si="35"/>
        <v>-61.999007941715263</v>
      </c>
    </row>
    <row r="769" spans="1:8" ht="11.25" customHeight="1" x14ac:dyDescent="0.2">
      <c r="A769" s="222">
        <v>757</v>
      </c>
      <c r="B769" s="78">
        <f ca="1">'CIR simulation'!Y767</f>
        <v>11716626.14062053</v>
      </c>
      <c r="C769" s="78">
        <f ca="1">'CIR simulation'!Z767</f>
        <v>11720657.957114948</v>
      </c>
      <c r="D769" s="78">
        <f ca="1">'CIR simulation'!AA767</f>
        <v>4031.8164944183081</v>
      </c>
      <c r="F769" s="78">
        <f t="shared" ca="1" si="33"/>
        <v>-132692.58121480234</v>
      </c>
      <c r="G769" s="78">
        <f t="shared" ca="1" si="34"/>
        <v>132595.69696237147</v>
      </c>
      <c r="H769" s="78">
        <f t="shared" ca="1" si="35"/>
        <v>-96.884252432294033</v>
      </c>
    </row>
    <row r="770" spans="1:8" ht="11.25" customHeight="1" x14ac:dyDescent="0.2">
      <c r="A770" s="222">
        <v>758</v>
      </c>
      <c r="B770" s="78">
        <f ca="1">'CIR simulation'!Y768</f>
        <v>11766625.921138082</v>
      </c>
      <c r="C770" s="78">
        <f ca="1">'CIR simulation'!Z768</f>
        <v>11770621.018770592</v>
      </c>
      <c r="D770" s="78">
        <f ca="1">'CIR simulation'!AA768</f>
        <v>3995.0976325105876</v>
      </c>
      <c r="F770" s="78">
        <f t="shared" ca="1" si="33"/>
        <v>-82692.800697250292</v>
      </c>
      <c r="G770" s="78">
        <f t="shared" ca="1" si="34"/>
        <v>82632.635306727141</v>
      </c>
      <c r="H770" s="78">
        <f t="shared" ca="1" si="35"/>
        <v>-60.165390524573468</v>
      </c>
    </row>
    <row r="771" spans="1:8" ht="11.25" customHeight="1" x14ac:dyDescent="0.2">
      <c r="A771" s="222">
        <v>759</v>
      </c>
      <c r="B771" s="78">
        <f ca="1">'CIR simulation'!Y769</f>
        <v>11715726.205701711</v>
      </c>
      <c r="C771" s="78">
        <f ca="1">'CIR simulation'!Z769</f>
        <v>11719758.683716647</v>
      </c>
      <c r="D771" s="78">
        <f ca="1">'CIR simulation'!AA769</f>
        <v>4032.4780149366707</v>
      </c>
      <c r="F771" s="78">
        <f t="shared" ca="1" si="33"/>
        <v>-133592.51613362134</v>
      </c>
      <c r="G771" s="78">
        <f t="shared" ca="1" si="34"/>
        <v>133494.9703606721</v>
      </c>
      <c r="H771" s="78">
        <f t="shared" ca="1" si="35"/>
        <v>-97.545772950656556</v>
      </c>
    </row>
    <row r="772" spans="1:8" ht="11.25" customHeight="1" x14ac:dyDescent="0.2">
      <c r="A772" s="222">
        <v>760</v>
      </c>
      <c r="B772" s="78">
        <f ca="1">'CIR simulation'!Y770</f>
        <v>12119898.42726347</v>
      </c>
      <c r="C772" s="78">
        <f ca="1">'CIR simulation'!Z770</f>
        <v>12123636.470234299</v>
      </c>
      <c r="D772" s="78">
        <f ca="1">'CIR simulation'!AA770</f>
        <v>3738.042970828712</v>
      </c>
      <c r="F772" s="78">
        <f t="shared" ca="1" si="33"/>
        <v>270579.70542813838</v>
      </c>
      <c r="G772" s="78">
        <f t="shared" ca="1" si="34"/>
        <v>-270382.81615697965</v>
      </c>
      <c r="H772" s="78">
        <f t="shared" ca="1" si="35"/>
        <v>196.88927115730212</v>
      </c>
    </row>
    <row r="773" spans="1:8" ht="11.25" customHeight="1" x14ac:dyDescent="0.2">
      <c r="A773" s="222">
        <v>761</v>
      </c>
      <c r="B773" s="78">
        <f ca="1">'CIR simulation'!Y771</f>
        <v>11877186.578021154</v>
      </c>
      <c r="C773" s="78">
        <f ca="1">'CIR simulation'!Z771</f>
        <v>11881100.746792391</v>
      </c>
      <c r="D773" s="78">
        <f ca="1">'CIR simulation'!AA771</f>
        <v>3914.1687712371349</v>
      </c>
      <c r="F773" s="78">
        <f t="shared" ca="1" si="33"/>
        <v>27867.856185821816</v>
      </c>
      <c r="G773" s="78">
        <f t="shared" ca="1" si="34"/>
        <v>-27847.092715071514</v>
      </c>
      <c r="H773" s="78">
        <f t="shared" ca="1" si="35"/>
        <v>20.763470748879172</v>
      </c>
    </row>
    <row r="774" spans="1:8" ht="11.25" customHeight="1" x14ac:dyDescent="0.2">
      <c r="A774" s="222">
        <v>762</v>
      </c>
      <c r="B774" s="78">
        <f ca="1">'CIR simulation'!Y772</f>
        <v>11861714.996315589</v>
      </c>
      <c r="C774" s="78">
        <f ca="1">'CIR simulation'!Z772</f>
        <v>11865640.466502255</v>
      </c>
      <c r="D774" s="78">
        <f ca="1">'CIR simulation'!AA772</f>
        <v>3925.4701866656542</v>
      </c>
      <c r="F774" s="78">
        <f t="shared" ca="1" si="33"/>
        <v>12396.274480257183</v>
      </c>
      <c r="G774" s="78">
        <f t="shared" ca="1" si="34"/>
        <v>-12386.8124249354</v>
      </c>
      <c r="H774" s="78">
        <f t="shared" ca="1" si="35"/>
        <v>9.4620553203599229</v>
      </c>
    </row>
    <row r="775" spans="1:8" ht="11.25" customHeight="1" x14ac:dyDescent="0.2">
      <c r="A775" s="222">
        <v>763</v>
      </c>
      <c r="B775" s="78">
        <f ca="1">'CIR simulation'!Y773</f>
        <v>12025438.217975404</v>
      </c>
      <c r="C775" s="78">
        <f ca="1">'CIR simulation'!Z773</f>
        <v>12029244.529744163</v>
      </c>
      <c r="D775" s="78">
        <f ca="1">'CIR simulation'!AA773</f>
        <v>3806.311768759042</v>
      </c>
      <c r="F775" s="78">
        <f t="shared" ca="1" si="33"/>
        <v>176119.49614007212</v>
      </c>
      <c r="G775" s="78">
        <f t="shared" ca="1" si="34"/>
        <v>-175990.87566684373</v>
      </c>
      <c r="H775" s="78">
        <f t="shared" ca="1" si="35"/>
        <v>128.62047322697208</v>
      </c>
    </row>
    <row r="776" spans="1:8" ht="11.25" customHeight="1" x14ac:dyDescent="0.2">
      <c r="A776" s="222">
        <v>764</v>
      </c>
      <c r="B776" s="78">
        <f ca="1">'CIR simulation'!Y774</f>
        <v>11973367.707445811</v>
      </c>
      <c r="C776" s="78">
        <f ca="1">'CIR simulation'!Z774</f>
        <v>11977211.808017289</v>
      </c>
      <c r="D776" s="78">
        <f ca="1">'CIR simulation'!AA774</f>
        <v>3844.1005714777857</v>
      </c>
      <c r="F776" s="78">
        <f t="shared" ca="1" si="33"/>
        <v>124048.98561047949</v>
      </c>
      <c r="G776" s="78">
        <f t="shared" ca="1" si="34"/>
        <v>-123958.15393996984</v>
      </c>
      <c r="H776" s="78">
        <f t="shared" ca="1" si="35"/>
        <v>90.831670508228399</v>
      </c>
    </row>
    <row r="777" spans="1:8" ht="11.25" customHeight="1" x14ac:dyDescent="0.2">
      <c r="A777" s="222">
        <v>765</v>
      </c>
      <c r="B777" s="78">
        <f ca="1">'CIR simulation'!Y775</f>
        <v>11797522.339490587</v>
      </c>
      <c r="C777" s="78">
        <f ca="1">'CIR simulation'!Z775</f>
        <v>11801494.78314206</v>
      </c>
      <c r="D777" s="78">
        <f ca="1">'CIR simulation'!AA775</f>
        <v>3972.4436514731497</v>
      </c>
      <c r="F777" s="78">
        <f t="shared" ca="1" si="33"/>
        <v>-51796.3823447451</v>
      </c>
      <c r="G777" s="78">
        <f t="shared" ca="1" si="34"/>
        <v>51758.870935259387</v>
      </c>
      <c r="H777" s="78">
        <f t="shared" ca="1" si="35"/>
        <v>-37.511409487135552</v>
      </c>
    </row>
    <row r="778" spans="1:8" ht="11.25" customHeight="1" x14ac:dyDescent="0.2">
      <c r="A778" s="222">
        <v>766</v>
      </c>
      <c r="B778" s="78">
        <f ca="1">'CIR simulation'!Y776</f>
        <v>11783824.54021343</v>
      </c>
      <c r="C778" s="78">
        <f ca="1">'CIR simulation'!Z776</f>
        <v>11787807.023921944</v>
      </c>
      <c r="D778" s="78">
        <f ca="1">'CIR simulation'!AA776</f>
        <v>3982.4837085139006</v>
      </c>
      <c r="F778" s="78">
        <f t="shared" ca="1" si="33"/>
        <v>-65494.181621901691</v>
      </c>
      <c r="G778" s="78">
        <f t="shared" ca="1" si="34"/>
        <v>65446.630155375227</v>
      </c>
      <c r="H778" s="78">
        <f t="shared" ca="1" si="35"/>
        <v>-47.551466527886532</v>
      </c>
    </row>
    <row r="779" spans="1:8" ht="11.25" customHeight="1" x14ac:dyDescent="0.2">
      <c r="A779" s="222">
        <v>767</v>
      </c>
      <c r="B779" s="78">
        <f ca="1">'CIR simulation'!Y777</f>
        <v>12063806.187748091</v>
      </c>
      <c r="C779" s="78">
        <f ca="1">'CIR simulation'!Z777</f>
        <v>12067584.724620236</v>
      </c>
      <c r="D779" s="78">
        <f ca="1">'CIR simulation'!AA777</f>
        <v>3778.5368721447885</v>
      </c>
      <c r="F779" s="78">
        <f t="shared" ca="1" si="33"/>
        <v>214487.4659127593</v>
      </c>
      <c r="G779" s="78">
        <f t="shared" ca="1" si="34"/>
        <v>-214331.07054291666</v>
      </c>
      <c r="H779" s="78">
        <f t="shared" ca="1" si="35"/>
        <v>156.3953698412256</v>
      </c>
    </row>
    <row r="780" spans="1:8" ht="11.25" customHeight="1" x14ac:dyDescent="0.2">
      <c r="A780" s="222">
        <v>768</v>
      </c>
      <c r="B780" s="78">
        <f ca="1">'CIR simulation'!Y778</f>
        <v>12189831.100625923</v>
      </c>
      <c r="C780" s="78">
        <f ca="1">'CIR simulation'!Z778</f>
        <v>12193518.853786644</v>
      </c>
      <c r="D780" s="78">
        <f ca="1">'CIR simulation'!AA778</f>
        <v>3687.7531607206911</v>
      </c>
      <c r="F780" s="78">
        <f t="shared" ca="1" si="33"/>
        <v>340512.37879059091</v>
      </c>
      <c r="G780" s="78">
        <f t="shared" ca="1" si="34"/>
        <v>-340265.19970932417</v>
      </c>
      <c r="H780" s="78">
        <f t="shared" ca="1" si="35"/>
        <v>247.17908126532302</v>
      </c>
    </row>
    <row r="781" spans="1:8" ht="11.25" customHeight="1" x14ac:dyDescent="0.2">
      <c r="A781" s="222">
        <v>769</v>
      </c>
      <c r="B781" s="78">
        <f ca="1">'CIR simulation'!Y779</f>
        <v>11855507.523470301</v>
      </c>
      <c r="C781" s="78">
        <f ca="1">'CIR simulation'!Z779</f>
        <v>11859437.530230891</v>
      </c>
      <c r="D781" s="78">
        <f ca="1">'CIR simulation'!AA779</f>
        <v>3930.0067605897784</v>
      </c>
      <c r="F781" s="78">
        <f t="shared" ref="F781:F844" ca="1" si="36">(B781-B$7)*F$1</f>
        <v>6188.8016349691898</v>
      </c>
      <c r="G781" s="78">
        <f t="shared" ref="G781:G844" ca="1" si="37">(C781-C$7)*G$1</f>
        <v>-6183.8761535715312</v>
      </c>
      <c r="H781" s="78">
        <f t="shared" ref="H781:H844" ca="1" si="38">(D781-D$7)*H$1</f>
        <v>4.925481396235682</v>
      </c>
    </row>
    <row r="782" spans="1:8" ht="11.25" customHeight="1" x14ac:dyDescent="0.2">
      <c r="A782" s="222">
        <v>770</v>
      </c>
      <c r="B782" s="78">
        <f ca="1">'CIR simulation'!Y780</f>
        <v>11894674.192652507</v>
      </c>
      <c r="C782" s="78">
        <f ca="1">'CIR simulation'!Z780</f>
        <v>11898575.597157367</v>
      </c>
      <c r="D782" s="78">
        <f ca="1">'CIR simulation'!AA780</f>
        <v>3901.40450485982</v>
      </c>
      <c r="F782" s="78">
        <f t="shared" ca="1" si="36"/>
        <v>45355.470817174762</v>
      </c>
      <c r="G782" s="78">
        <f t="shared" ca="1" si="37"/>
        <v>-45321.943080047145</v>
      </c>
      <c r="H782" s="78">
        <f t="shared" ca="1" si="38"/>
        <v>33.527737126194097</v>
      </c>
    </row>
    <row r="783" spans="1:8" ht="11.25" customHeight="1" x14ac:dyDescent="0.2">
      <c r="A783" s="222">
        <v>771</v>
      </c>
      <c r="B783" s="78">
        <f ca="1">'CIR simulation'!Y781</f>
        <v>11875320.679720616</v>
      </c>
      <c r="C783" s="78">
        <f ca="1">'CIR simulation'!Z781</f>
        <v>11879236.211033817</v>
      </c>
      <c r="D783" s="78">
        <f ca="1">'CIR simulation'!AA781</f>
        <v>3915.5313132014126</v>
      </c>
      <c r="F783" s="78">
        <f t="shared" ca="1" si="36"/>
        <v>26001.957885283977</v>
      </c>
      <c r="G783" s="78">
        <f t="shared" ca="1" si="37"/>
        <v>-25982.556956497952</v>
      </c>
      <c r="H783" s="78">
        <f t="shared" ca="1" si="38"/>
        <v>19.400928784601547</v>
      </c>
    </row>
    <row r="784" spans="1:8" ht="11.25" customHeight="1" x14ac:dyDescent="0.2">
      <c r="A784" s="222">
        <v>772</v>
      </c>
      <c r="B784" s="78">
        <f ca="1">'CIR simulation'!Y782</f>
        <v>12038070.31369051</v>
      </c>
      <c r="C784" s="78">
        <f ca="1">'CIR simulation'!Z782</f>
        <v>12041867.474306166</v>
      </c>
      <c r="D784" s="78">
        <f ca="1">'CIR simulation'!AA782</f>
        <v>3797.1606156565249</v>
      </c>
      <c r="F784" s="78">
        <f t="shared" ca="1" si="36"/>
        <v>188751.59185517766</v>
      </c>
      <c r="G784" s="78">
        <f t="shared" ca="1" si="37"/>
        <v>-188613.82022884674</v>
      </c>
      <c r="H784" s="78">
        <f t="shared" ca="1" si="38"/>
        <v>137.77162632948921</v>
      </c>
    </row>
    <row r="785" spans="1:8" ht="11.25" customHeight="1" x14ac:dyDescent="0.2">
      <c r="A785" s="222">
        <v>773</v>
      </c>
      <c r="B785" s="78">
        <f ca="1">'CIR simulation'!Y783</f>
        <v>11893810.889010105</v>
      </c>
      <c r="C785" s="78">
        <f ca="1">'CIR simulation'!Z783</f>
        <v>11897712.923395999</v>
      </c>
      <c r="D785" s="78">
        <f ca="1">'CIR simulation'!AA783</f>
        <v>3902.0343858934939</v>
      </c>
      <c r="F785" s="78">
        <f t="shared" ca="1" si="36"/>
        <v>44492.167174773291</v>
      </c>
      <c r="G785" s="78">
        <f t="shared" ca="1" si="37"/>
        <v>-44459.269318679348</v>
      </c>
      <c r="H785" s="78">
        <f t="shared" ca="1" si="38"/>
        <v>32.897856092520215</v>
      </c>
    </row>
    <row r="786" spans="1:8" ht="11.25" customHeight="1" x14ac:dyDescent="0.2">
      <c r="A786" s="222">
        <v>774</v>
      </c>
      <c r="B786" s="78">
        <f ca="1">'CIR simulation'!Y784</f>
        <v>11702976.000103191</v>
      </c>
      <c r="C786" s="78">
        <f ca="1">'CIR simulation'!Z784</f>
        <v>11707017.852778517</v>
      </c>
      <c r="D786" s="78">
        <f ca="1">'CIR simulation'!AA784</f>
        <v>4041.8526753261685</v>
      </c>
      <c r="F786" s="78">
        <f t="shared" ca="1" si="36"/>
        <v>-146342.72173214145</v>
      </c>
      <c r="G786" s="78">
        <f t="shared" ca="1" si="37"/>
        <v>146235.80129880272</v>
      </c>
      <c r="H786" s="78">
        <f t="shared" ca="1" si="38"/>
        <v>-106.92043334015443</v>
      </c>
    </row>
    <row r="787" spans="1:8" ht="11.25" customHeight="1" x14ac:dyDescent="0.2">
      <c r="A787" s="222">
        <v>775</v>
      </c>
      <c r="B787" s="78">
        <f ca="1">'CIR simulation'!Y785</f>
        <v>11779570.695516927</v>
      </c>
      <c r="C787" s="78">
        <f ca="1">'CIR simulation'!Z785</f>
        <v>11783556.298299568</v>
      </c>
      <c r="D787" s="78">
        <f ca="1">'CIR simulation'!AA785</f>
        <v>3985.6027826406062</v>
      </c>
      <c r="F787" s="78">
        <f t="shared" ca="1" si="36"/>
        <v>-69748.026318404824</v>
      </c>
      <c r="G787" s="78">
        <f t="shared" ca="1" si="37"/>
        <v>69697.355777751654</v>
      </c>
      <c r="H787" s="78">
        <f t="shared" ca="1" si="38"/>
        <v>-50.67054065459206</v>
      </c>
    </row>
    <row r="788" spans="1:8" ht="11.25" customHeight="1" x14ac:dyDescent="0.2">
      <c r="A788" s="222">
        <v>776</v>
      </c>
      <c r="B788" s="78">
        <f ca="1">'CIR simulation'!Y786</f>
        <v>11816604.629326848</v>
      </c>
      <c r="C788" s="78">
        <f ca="1">'CIR simulation'!Z786</f>
        <v>11820563.095769655</v>
      </c>
      <c r="D788" s="78">
        <f ca="1">'CIR simulation'!AA786</f>
        <v>3958.4664428066462</v>
      </c>
      <c r="F788" s="78">
        <f t="shared" ca="1" si="36"/>
        <v>-32714.092508483678</v>
      </c>
      <c r="G788" s="78">
        <f t="shared" ca="1" si="37"/>
        <v>32690.558307664469</v>
      </c>
      <c r="H788" s="78">
        <f t="shared" ca="1" si="38"/>
        <v>-23.534200820632122</v>
      </c>
    </row>
    <row r="789" spans="1:8" ht="11.25" customHeight="1" x14ac:dyDescent="0.2">
      <c r="A789" s="222">
        <v>777</v>
      </c>
      <c r="B789" s="78">
        <f ca="1">'CIR simulation'!Y787</f>
        <v>11964208.426145101</v>
      </c>
      <c r="C789" s="78">
        <f ca="1">'CIR simulation'!Z787</f>
        <v>11968059.184686664</v>
      </c>
      <c r="D789" s="78">
        <f ca="1">'CIR simulation'!AA787</f>
        <v>3850.7585415635258</v>
      </c>
      <c r="F789" s="78">
        <f t="shared" ca="1" si="36"/>
        <v>114889.70430976897</v>
      </c>
      <c r="G789" s="78">
        <f t="shared" ca="1" si="37"/>
        <v>-114805.53060934506</v>
      </c>
      <c r="H789" s="78">
        <f t="shared" ca="1" si="38"/>
        <v>84.173700422488309</v>
      </c>
    </row>
    <row r="790" spans="1:8" ht="11.25" customHeight="1" x14ac:dyDescent="0.2">
      <c r="A790" s="222">
        <v>778</v>
      </c>
      <c r="B790" s="78">
        <f ca="1">'CIR simulation'!Y788</f>
        <v>11642991.886660408</v>
      </c>
      <c r="C790" s="78">
        <f ca="1">'CIR simulation'!Z788</f>
        <v>11647077.897864329</v>
      </c>
      <c r="D790" s="78">
        <f ca="1">'CIR simulation'!AA788</f>
        <v>4086.0112039204687</v>
      </c>
      <c r="F790" s="78">
        <f t="shared" ca="1" si="36"/>
        <v>-206326.83517492376</v>
      </c>
      <c r="G790" s="78">
        <f t="shared" ca="1" si="37"/>
        <v>206175.75621299073</v>
      </c>
      <c r="H790" s="78">
        <f t="shared" ca="1" si="38"/>
        <v>-151.07896193445458</v>
      </c>
    </row>
    <row r="791" spans="1:8" ht="11.25" customHeight="1" x14ac:dyDescent="0.2">
      <c r="A791" s="222">
        <v>779</v>
      </c>
      <c r="B791" s="78">
        <f ca="1">'CIR simulation'!Y789</f>
        <v>11691926.635645634</v>
      </c>
      <c r="C791" s="78">
        <f ca="1">'CIR simulation'!Z789</f>
        <v>11695976.615838392</v>
      </c>
      <c r="D791" s="78">
        <f ca="1">'CIR simulation'!AA789</f>
        <v>4049.9801927581429</v>
      </c>
      <c r="F791" s="78">
        <f t="shared" ca="1" si="36"/>
        <v>-157392.08618969843</v>
      </c>
      <c r="G791" s="78">
        <f t="shared" ca="1" si="37"/>
        <v>157277.03823892772</v>
      </c>
      <c r="H791" s="78">
        <f t="shared" ca="1" si="38"/>
        <v>-115.04795077212884</v>
      </c>
    </row>
    <row r="792" spans="1:8" ht="11.25" customHeight="1" x14ac:dyDescent="0.2">
      <c r="A792" s="222">
        <v>780</v>
      </c>
      <c r="B792" s="78">
        <f ca="1">'CIR simulation'!Y790</f>
        <v>12013017.215442576</v>
      </c>
      <c r="C792" s="78">
        <f ca="1">'CIR simulation'!Z790</f>
        <v>12016832.531717563</v>
      </c>
      <c r="D792" s="78">
        <f ca="1">'CIR simulation'!AA790</f>
        <v>3815.3162749875337</v>
      </c>
      <c r="F792" s="78">
        <f t="shared" ca="1" si="36"/>
        <v>163698.49360724352</v>
      </c>
      <c r="G792" s="78">
        <f t="shared" ca="1" si="37"/>
        <v>-163578.87764024362</v>
      </c>
      <c r="H792" s="78">
        <f t="shared" ca="1" si="38"/>
        <v>119.61596699848042</v>
      </c>
    </row>
    <row r="793" spans="1:8" ht="11.25" customHeight="1" x14ac:dyDescent="0.2">
      <c r="A793" s="222">
        <v>781</v>
      </c>
      <c r="B793" s="78">
        <f ca="1">'CIR simulation'!Y791</f>
        <v>11630527.759678375</v>
      </c>
      <c r="C793" s="78">
        <f ca="1">'CIR simulation'!Z791</f>
        <v>11634622.957342878</v>
      </c>
      <c r="D793" s="78">
        <f ca="1">'CIR simulation'!AA791</f>
        <v>4095.1976645030081</v>
      </c>
      <c r="F793" s="78">
        <f t="shared" ca="1" si="36"/>
        <v>-218790.96215695702</v>
      </c>
      <c r="G793" s="78">
        <f t="shared" ca="1" si="37"/>
        <v>218630.69673444144</v>
      </c>
      <c r="H793" s="78">
        <f t="shared" ca="1" si="38"/>
        <v>-160.26542251699402</v>
      </c>
    </row>
    <row r="794" spans="1:8" ht="11.25" customHeight="1" x14ac:dyDescent="0.2">
      <c r="A794" s="222">
        <v>782</v>
      </c>
      <c r="B794" s="78">
        <f ca="1">'CIR simulation'!Y792</f>
        <v>11975452.721440291</v>
      </c>
      <c r="C794" s="78">
        <f ca="1">'CIR simulation'!Z792</f>
        <v>11979295.306840716</v>
      </c>
      <c r="D794" s="78">
        <f ca="1">'CIR simulation'!AA792</f>
        <v>3842.5854004248977</v>
      </c>
      <c r="F794" s="78">
        <f t="shared" ca="1" si="36"/>
        <v>126133.99960495904</v>
      </c>
      <c r="G794" s="78">
        <f t="shared" ca="1" si="37"/>
        <v>-126041.6527633965</v>
      </c>
      <c r="H794" s="78">
        <f t="shared" ca="1" si="38"/>
        <v>92.346841561116435</v>
      </c>
    </row>
    <row r="795" spans="1:8" ht="11.25" customHeight="1" x14ac:dyDescent="0.2">
      <c r="A795" s="222">
        <v>783</v>
      </c>
      <c r="B795" s="78">
        <f ca="1">'CIR simulation'!Y793</f>
        <v>11931072.796019012</v>
      </c>
      <c r="C795" s="78">
        <f ca="1">'CIR simulation'!Z793</f>
        <v>11934947.667371014</v>
      </c>
      <c r="D795" s="78">
        <f ca="1">'CIR simulation'!AA793</f>
        <v>3874.8713520020247</v>
      </c>
      <c r="F795" s="78">
        <f t="shared" ca="1" si="36"/>
        <v>81754.074183680117</v>
      </c>
      <c r="G795" s="78">
        <f t="shared" ca="1" si="37"/>
        <v>-81694.013293694705</v>
      </c>
      <c r="H795" s="78">
        <f t="shared" ca="1" si="38"/>
        <v>60.060889983989455</v>
      </c>
    </row>
    <row r="796" spans="1:8" ht="11.25" customHeight="1" x14ac:dyDescent="0.2">
      <c r="A796" s="222">
        <v>784</v>
      </c>
      <c r="B796" s="78">
        <f ca="1">'CIR simulation'!Y794</f>
        <v>12007273.50329766</v>
      </c>
      <c r="C796" s="78">
        <f ca="1">'CIR simulation'!Z794</f>
        <v>12011092.985512638</v>
      </c>
      <c r="D796" s="78">
        <f ca="1">'CIR simulation'!AA794</f>
        <v>3819.4822149779648</v>
      </c>
      <c r="F796" s="78">
        <f t="shared" ca="1" si="36"/>
        <v>157954.78146232851</v>
      </c>
      <c r="G796" s="78">
        <f t="shared" ca="1" si="37"/>
        <v>-157839.33143531904</v>
      </c>
      <c r="H796" s="78">
        <f t="shared" ca="1" si="38"/>
        <v>115.45002700804935</v>
      </c>
    </row>
    <row r="797" spans="1:8" ht="11.25" customHeight="1" x14ac:dyDescent="0.2">
      <c r="A797" s="222">
        <v>785</v>
      </c>
      <c r="B797" s="78">
        <f ca="1">'CIR simulation'!Y795</f>
        <v>11846846.69353213</v>
      </c>
      <c r="C797" s="78">
        <f ca="1">'CIR simulation'!Z795</f>
        <v>11850783.031960126</v>
      </c>
      <c r="D797" s="78">
        <f ca="1">'CIR simulation'!AA795</f>
        <v>3936.3384279962629</v>
      </c>
      <c r="F797" s="78">
        <f t="shared" ca="1" si="36"/>
        <v>-2472.0283032022417</v>
      </c>
      <c r="G797" s="78">
        <f t="shared" ca="1" si="37"/>
        <v>2470.6221171934158</v>
      </c>
      <c r="H797" s="78">
        <f t="shared" ca="1" si="38"/>
        <v>-1.4061860102488026</v>
      </c>
    </row>
    <row r="798" spans="1:8" ht="11.25" customHeight="1" x14ac:dyDescent="0.2">
      <c r="A798" s="222">
        <v>786</v>
      </c>
      <c r="B798" s="78">
        <f ca="1">'CIR simulation'!Y796</f>
        <v>11937689.784177814</v>
      </c>
      <c r="C798" s="78">
        <f ca="1">'CIR simulation'!Z796</f>
        <v>11941559.837109651</v>
      </c>
      <c r="D798" s="78">
        <f ca="1">'CIR simulation'!AA796</f>
        <v>3870.0529318377376</v>
      </c>
      <c r="F798" s="78">
        <f t="shared" ca="1" si="36"/>
        <v>88371.062342481688</v>
      </c>
      <c r="G798" s="78">
        <f t="shared" ca="1" si="37"/>
        <v>-88306.183032331988</v>
      </c>
      <c r="H798" s="78">
        <f t="shared" ca="1" si="38"/>
        <v>64.879310148276545</v>
      </c>
    </row>
    <row r="799" spans="1:8" ht="11.25" customHeight="1" x14ac:dyDescent="0.2">
      <c r="A799" s="222">
        <v>787</v>
      </c>
      <c r="B799" s="78">
        <f ca="1">'CIR simulation'!Y797</f>
        <v>11869375.299821408</v>
      </c>
      <c r="C799" s="78">
        <f ca="1">'CIR simulation'!Z797</f>
        <v>11873295.173436338</v>
      </c>
      <c r="D799" s="78">
        <f ca="1">'CIR simulation'!AA797</f>
        <v>3919.8736149296165</v>
      </c>
      <c r="F799" s="78">
        <f t="shared" ca="1" si="36"/>
        <v>20056.577986076474</v>
      </c>
      <c r="G799" s="78">
        <f t="shared" ca="1" si="37"/>
        <v>-20041.519359018654</v>
      </c>
      <c r="H799" s="78">
        <f t="shared" ca="1" si="38"/>
        <v>15.058627056397654</v>
      </c>
    </row>
    <row r="800" spans="1:8" ht="11.25" customHeight="1" x14ac:dyDescent="0.2">
      <c r="A800" s="222">
        <v>788</v>
      </c>
      <c r="B800" s="78">
        <f ca="1">'CIR simulation'!Y798</f>
        <v>11998179.96695764</v>
      </c>
      <c r="C800" s="78">
        <f ca="1">'CIR simulation'!Z798</f>
        <v>12002006.047421448</v>
      </c>
      <c r="D800" s="78">
        <f ca="1">'CIR simulation'!AA798</f>
        <v>3826.0804638080299</v>
      </c>
      <c r="F800" s="78">
        <f t="shared" ca="1" si="36"/>
        <v>148861.24512230791</v>
      </c>
      <c r="G800" s="78">
        <f t="shared" ca="1" si="37"/>
        <v>-148752.3933441285</v>
      </c>
      <c r="H800" s="78">
        <f t="shared" ca="1" si="38"/>
        <v>108.85177817798422</v>
      </c>
    </row>
    <row r="801" spans="1:8" ht="11.25" customHeight="1" x14ac:dyDescent="0.2">
      <c r="A801" s="222">
        <v>789</v>
      </c>
      <c r="B801" s="78">
        <f ca="1">'CIR simulation'!Y799</f>
        <v>11791318.016102523</v>
      </c>
      <c r="C801" s="78">
        <f ca="1">'CIR simulation'!Z799</f>
        <v>11795295.006630437</v>
      </c>
      <c r="D801" s="78">
        <f ca="1">'CIR simulation'!AA799</f>
        <v>3976.990527914837</v>
      </c>
      <c r="F801" s="78">
        <f t="shared" ca="1" si="36"/>
        <v>-58000.70573280938</v>
      </c>
      <c r="G801" s="78">
        <f t="shared" ca="1" si="37"/>
        <v>57958.64744688198</v>
      </c>
      <c r="H801" s="78">
        <f t="shared" ca="1" si="38"/>
        <v>-42.058285928822897</v>
      </c>
    </row>
    <row r="802" spans="1:8" ht="11.25" customHeight="1" x14ac:dyDescent="0.2">
      <c r="A802" s="222">
        <v>790</v>
      </c>
      <c r="B802" s="78">
        <f ca="1">'CIR simulation'!Y800</f>
        <v>12084250.757040948</v>
      </c>
      <c r="C802" s="78">
        <f ca="1">'CIR simulation'!Z800</f>
        <v>12088014.518980734</v>
      </c>
      <c r="D802" s="78">
        <f ca="1">'CIR simulation'!AA800</f>
        <v>3763.7619397863746</v>
      </c>
      <c r="F802" s="78">
        <f t="shared" ca="1" si="36"/>
        <v>234932.03520561568</v>
      </c>
      <c r="G802" s="78">
        <f t="shared" ca="1" si="37"/>
        <v>-234760.86490341462</v>
      </c>
      <c r="H802" s="78">
        <f t="shared" ca="1" si="38"/>
        <v>171.17030219963954</v>
      </c>
    </row>
    <row r="803" spans="1:8" ht="11.25" customHeight="1" x14ac:dyDescent="0.2">
      <c r="A803" s="222">
        <v>791</v>
      </c>
      <c r="B803" s="78">
        <f ca="1">'CIR simulation'!Y801</f>
        <v>11619121.241421433</v>
      </c>
      <c r="C803" s="78">
        <f ca="1">'CIR simulation'!Z801</f>
        <v>11623224.849108167</v>
      </c>
      <c r="D803" s="78">
        <f ca="1">'CIR simulation'!AA801</f>
        <v>4103.607686733827</v>
      </c>
      <c r="F803" s="78">
        <f t="shared" ca="1" si="36"/>
        <v>-230197.48041389883</v>
      </c>
      <c r="G803" s="78">
        <f t="shared" ca="1" si="37"/>
        <v>230028.80496915244</v>
      </c>
      <c r="H803" s="78">
        <f t="shared" ca="1" si="38"/>
        <v>-168.67544474781289</v>
      </c>
    </row>
    <row r="804" spans="1:8" ht="11.25" customHeight="1" x14ac:dyDescent="0.2">
      <c r="A804" s="222">
        <v>792</v>
      </c>
      <c r="B804" s="78">
        <f ca="1">'CIR simulation'!Y802</f>
        <v>11870735.19193092</v>
      </c>
      <c r="C804" s="78">
        <f ca="1">'CIR simulation'!Z802</f>
        <v>11874654.072222222</v>
      </c>
      <c r="D804" s="78">
        <f ca="1">'CIR simulation'!AA802</f>
        <v>3918.8802913017571</v>
      </c>
      <c r="F804" s="78">
        <f t="shared" ca="1" si="36"/>
        <v>21416.470095587894</v>
      </c>
      <c r="G804" s="78">
        <f t="shared" ca="1" si="37"/>
        <v>-21400.418144902214</v>
      </c>
      <c r="H804" s="78">
        <f t="shared" ca="1" si="38"/>
        <v>16.051950684257008</v>
      </c>
    </row>
    <row r="805" spans="1:8" ht="11.25" customHeight="1" x14ac:dyDescent="0.2">
      <c r="A805" s="222">
        <v>793</v>
      </c>
      <c r="B805" s="78">
        <f ca="1">'CIR simulation'!Y803</f>
        <v>11692729.572232973</v>
      </c>
      <c r="C805" s="78">
        <f ca="1">'CIR simulation'!Z803</f>
        <v>11696778.961709099</v>
      </c>
      <c r="D805" s="78">
        <f ca="1">'CIR simulation'!AA803</f>
        <v>4049.3894761260599</v>
      </c>
      <c r="F805" s="78">
        <f t="shared" ca="1" si="36"/>
        <v>-156589.14960235916</v>
      </c>
      <c r="G805" s="78">
        <f t="shared" ca="1" si="37"/>
        <v>156474.69236822054</v>
      </c>
      <c r="H805" s="78">
        <f t="shared" ca="1" si="38"/>
        <v>-114.45723414004578</v>
      </c>
    </row>
    <row r="806" spans="1:8" ht="11.25" customHeight="1" x14ac:dyDescent="0.2">
      <c r="A806" s="222">
        <v>794</v>
      </c>
      <c r="B806" s="78">
        <f ca="1">'CIR simulation'!Y804</f>
        <v>11796983.339154366</v>
      </c>
      <c r="C806" s="78">
        <f ca="1">'CIR simulation'!Z804</f>
        <v>11800956.177769395</v>
      </c>
      <c r="D806" s="78">
        <f ca="1">'CIR simulation'!AA804</f>
        <v>3972.8386150281876</v>
      </c>
      <c r="F806" s="78">
        <f t="shared" ca="1" si="36"/>
        <v>-52335.382680965587</v>
      </c>
      <c r="G806" s="78">
        <f t="shared" ca="1" si="37"/>
        <v>52297.476307924837</v>
      </c>
      <c r="H806" s="78">
        <f t="shared" ca="1" si="38"/>
        <v>-37.906373042173527</v>
      </c>
    </row>
    <row r="807" spans="1:8" ht="11.25" customHeight="1" x14ac:dyDescent="0.2">
      <c r="A807" s="222">
        <v>795</v>
      </c>
      <c r="B807" s="78">
        <f ca="1">'CIR simulation'!Y805</f>
        <v>11866075.370209232</v>
      </c>
      <c r="C807" s="78">
        <f ca="1">'CIR simulation'!Z805</f>
        <v>11869997.654492507</v>
      </c>
      <c r="D807" s="78">
        <f ca="1">'CIR simulation'!AA805</f>
        <v>3922.2842832747847</v>
      </c>
      <c r="F807" s="78">
        <f t="shared" ca="1" si="36"/>
        <v>16756.648373899981</v>
      </c>
      <c r="G807" s="78">
        <f t="shared" ca="1" si="37"/>
        <v>-16744.000415187329</v>
      </c>
      <c r="H807" s="78">
        <f t="shared" ca="1" si="38"/>
        <v>12.647958711229421</v>
      </c>
    </row>
    <row r="808" spans="1:8" ht="11.25" customHeight="1" x14ac:dyDescent="0.2">
      <c r="A808" s="222">
        <v>796</v>
      </c>
      <c r="B808" s="78">
        <f ca="1">'CIR simulation'!Y806</f>
        <v>11886838.133256646</v>
      </c>
      <c r="C808" s="78">
        <f ca="1">'CIR simulation'!Z806</f>
        <v>11890745.256028377</v>
      </c>
      <c r="D808" s="78">
        <f ca="1">'CIR simulation'!AA806</f>
        <v>3907.1227717306465</v>
      </c>
      <c r="F808" s="78">
        <f t="shared" ca="1" si="36"/>
        <v>37519.411421313882</v>
      </c>
      <c r="G808" s="78">
        <f t="shared" ca="1" si="37"/>
        <v>-37491.601951057091</v>
      </c>
      <c r="H808" s="78">
        <f t="shared" ca="1" si="38"/>
        <v>27.809470255367614</v>
      </c>
    </row>
    <row r="809" spans="1:8" ht="11.25" customHeight="1" x14ac:dyDescent="0.2">
      <c r="A809" s="222">
        <v>797</v>
      </c>
      <c r="B809" s="78">
        <f ca="1">'CIR simulation'!Y807</f>
        <v>11849805.150170557</v>
      </c>
      <c r="C809" s="78">
        <f ca="1">'CIR simulation'!Z807</f>
        <v>11853739.325485347</v>
      </c>
      <c r="D809" s="78">
        <f ca="1">'CIR simulation'!AA807</f>
        <v>3934.1753147896379</v>
      </c>
      <c r="F809" s="78">
        <f t="shared" ca="1" si="36"/>
        <v>486.42833522520959</v>
      </c>
      <c r="G809" s="78">
        <f t="shared" ca="1" si="37"/>
        <v>-485.67140802741051</v>
      </c>
      <c r="H809" s="78">
        <f t="shared" ca="1" si="38"/>
        <v>0.75692719637618211</v>
      </c>
    </row>
    <row r="810" spans="1:8" ht="11.25" customHeight="1" x14ac:dyDescent="0.2">
      <c r="A810" s="222">
        <v>798</v>
      </c>
      <c r="B810" s="78">
        <f ca="1">'CIR simulation'!Y808</f>
        <v>12032653.844979227</v>
      </c>
      <c r="C810" s="78">
        <f ca="1">'CIR simulation'!Z808</f>
        <v>12036454.928689633</v>
      </c>
      <c r="D810" s="78">
        <f ca="1">'CIR simulation'!AA808</f>
        <v>3801.0837104059756</v>
      </c>
      <c r="F810" s="78">
        <f t="shared" ca="1" si="36"/>
        <v>183335.1231438946</v>
      </c>
      <c r="G810" s="78">
        <f t="shared" ca="1" si="37"/>
        <v>-183201.27461231314</v>
      </c>
      <c r="H810" s="78">
        <f t="shared" ca="1" si="38"/>
        <v>133.84853158003853</v>
      </c>
    </row>
    <row r="811" spans="1:8" ht="11.25" customHeight="1" x14ac:dyDescent="0.2">
      <c r="A811" s="222">
        <v>799</v>
      </c>
      <c r="B811" s="78">
        <f ca="1">'CIR simulation'!Y809</f>
        <v>11776912.335810505</v>
      </c>
      <c r="C811" s="78">
        <f ca="1">'CIR simulation'!Z809</f>
        <v>11780899.888070738</v>
      </c>
      <c r="D811" s="78">
        <f ca="1">'CIR simulation'!AA809</f>
        <v>3987.5522602330893</v>
      </c>
      <c r="F811" s="78">
        <f t="shared" ca="1" si="36"/>
        <v>-72406.386024827138</v>
      </c>
      <c r="G811" s="78">
        <f t="shared" ca="1" si="37"/>
        <v>72353.766006581485</v>
      </c>
      <c r="H811" s="78">
        <f t="shared" ca="1" si="38"/>
        <v>-52.620018247075222</v>
      </c>
    </row>
    <row r="812" spans="1:8" ht="11.25" customHeight="1" x14ac:dyDescent="0.2">
      <c r="A812" s="222">
        <v>800</v>
      </c>
      <c r="B812" s="78">
        <f ca="1">'CIR simulation'!Y810</f>
        <v>11719146.392029213</v>
      </c>
      <c r="C812" s="78">
        <f ca="1">'CIR simulation'!Z810</f>
        <v>11723176.356062006</v>
      </c>
      <c r="D812" s="78">
        <f ca="1">'CIR simulation'!AA810</f>
        <v>4029.9640327934176</v>
      </c>
      <c r="F812" s="78">
        <f t="shared" ca="1" si="36"/>
        <v>-130172.3298061192</v>
      </c>
      <c r="G812" s="78">
        <f t="shared" ca="1" si="37"/>
        <v>130077.29801531322</v>
      </c>
      <c r="H812" s="78">
        <f t="shared" ca="1" si="38"/>
        <v>-95.031790807403468</v>
      </c>
    </row>
    <row r="813" spans="1:8" ht="11.25" customHeight="1" x14ac:dyDescent="0.2">
      <c r="A813" s="222">
        <v>801</v>
      </c>
      <c r="B813" s="78">
        <f ca="1">'CIR simulation'!Y811</f>
        <v>11753336.438847831</v>
      </c>
      <c r="C813" s="78">
        <f ca="1">'CIR simulation'!Z811</f>
        <v>11757341.289206797</v>
      </c>
      <c r="D813" s="78">
        <f ca="1">'CIR simulation'!AA811</f>
        <v>4004.850358966738</v>
      </c>
      <c r="F813" s="78">
        <f t="shared" ca="1" si="36"/>
        <v>-95982.282987501472</v>
      </c>
      <c r="G813" s="78">
        <f t="shared" ca="1" si="37"/>
        <v>95912.364870522171</v>
      </c>
      <c r="H813" s="78">
        <f t="shared" ca="1" si="38"/>
        <v>-69.91811698072388</v>
      </c>
    </row>
    <row r="814" spans="1:8" ht="11.25" customHeight="1" x14ac:dyDescent="0.2">
      <c r="A814" s="222">
        <v>802</v>
      </c>
      <c r="B814" s="78">
        <f ca="1">'CIR simulation'!Y812</f>
        <v>11998833.504105322</v>
      </c>
      <c r="C814" s="78">
        <f ca="1">'CIR simulation'!Z812</f>
        <v>12002659.110255644</v>
      </c>
      <c r="D814" s="78">
        <f ca="1">'CIR simulation'!AA812</f>
        <v>3825.6061503216624</v>
      </c>
      <c r="F814" s="78">
        <f t="shared" ca="1" si="36"/>
        <v>149514.78226999007</v>
      </c>
      <c r="G814" s="78">
        <f t="shared" ca="1" si="37"/>
        <v>-149405.4561783243</v>
      </c>
      <c r="H814" s="78">
        <f t="shared" ca="1" si="38"/>
        <v>109.32609166435168</v>
      </c>
    </row>
    <row r="815" spans="1:8" ht="11.25" customHeight="1" x14ac:dyDescent="0.2">
      <c r="A815" s="222">
        <v>803</v>
      </c>
      <c r="B815" s="78">
        <f ca="1">'CIR simulation'!Y813</f>
        <v>11996639.651659537</v>
      </c>
      <c r="C815" s="78">
        <f ca="1">'CIR simulation'!Z813</f>
        <v>12000466.850094354</v>
      </c>
      <c r="D815" s="78">
        <f ca="1">'CIR simulation'!AA813</f>
        <v>3827.1984348166734</v>
      </c>
      <c r="F815" s="78">
        <f t="shared" ca="1" si="36"/>
        <v>147320.92982420512</v>
      </c>
      <c r="G815" s="78">
        <f t="shared" ca="1" si="37"/>
        <v>-147213.19601703435</v>
      </c>
      <c r="H815" s="78">
        <f t="shared" ca="1" si="38"/>
        <v>107.73380716934071</v>
      </c>
    </row>
    <row r="816" spans="1:8" ht="11.25" customHeight="1" x14ac:dyDescent="0.2">
      <c r="A816" s="222">
        <v>804</v>
      </c>
      <c r="B816" s="78">
        <f ca="1">'CIR simulation'!Y814</f>
        <v>11674640.469782092</v>
      </c>
      <c r="C816" s="78">
        <f ca="1">'CIR simulation'!Z814</f>
        <v>11678703.171251889</v>
      </c>
      <c r="D816" s="78">
        <f ca="1">'CIR simulation'!AA814</f>
        <v>4062.701469797641</v>
      </c>
      <c r="F816" s="78">
        <f t="shared" ca="1" si="36"/>
        <v>-174678.25205324031</v>
      </c>
      <c r="G816" s="78">
        <f t="shared" ca="1" si="37"/>
        <v>174550.48282543011</v>
      </c>
      <c r="H816" s="78">
        <f t="shared" ca="1" si="38"/>
        <v>-127.76922781162693</v>
      </c>
    </row>
    <row r="817" spans="1:8" ht="11.25" customHeight="1" x14ac:dyDescent="0.2">
      <c r="A817" s="222">
        <v>805</v>
      </c>
      <c r="B817" s="78">
        <f ca="1">'CIR simulation'!Y815</f>
        <v>11794895.052287089</v>
      </c>
      <c r="C817" s="78">
        <f ca="1">'CIR simulation'!Z815</f>
        <v>11798869.42122023</v>
      </c>
      <c r="D817" s="78">
        <f ca="1">'CIR simulation'!AA815</f>
        <v>3974.3689331412315</v>
      </c>
      <c r="F817" s="78">
        <f t="shared" ca="1" si="36"/>
        <v>-54423.669548243284</v>
      </c>
      <c r="G817" s="78">
        <f t="shared" ca="1" si="37"/>
        <v>54384.23285708949</v>
      </c>
      <c r="H817" s="78">
        <f t="shared" ca="1" si="38"/>
        <v>-39.436691155217432</v>
      </c>
    </row>
    <row r="818" spans="1:8" ht="11.25" customHeight="1" x14ac:dyDescent="0.2">
      <c r="A818" s="222">
        <v>806</v>
      </c>
      <c r="B818" s="78">
        <f ca="1">'CIR simulation'!Y816</f>
        <v>11719920.790753525</v>
      </c>
      <c r="C818" s="78">
        <f ca="1">'CIR simulation'!Z816</f>
        <v>11723950.185613636</v>
      </c>
      <c r="D818" s="78">
        <f ca="1">'CIR simulation'!AA816</f>
        <v>4029.394860111177</v>
      </c>
      <c r="F818" s="78">
        <f t="shared" ca="1" si="36"/>
        <v>-129397.93108180724</v>
      </c>
      <c r="G818" s="78">
        <f t="shared" ca="1" si="37"/>
        <v>129303.4684636835</v>
      </c>
      <c r="H818" s="78">
        <f t="shared" ca="1" si="38"/>
        <v>-94.462618125162862</v>
      </c>
    </row>
    <row r="819" spans="1:8" ht="11.25" customHeight="1" x14ac:dyDescent="0.2">
      <c r="A819" s="222">
        <v>807</v>
      </c>
      <c r="B819" s="78">
        <f ca="1">'CIR simulation'!Y817</f>
        <v>11872514.622913919</v>
      </c>
      <c r="C819" s="78">
        <f ca="1">'CIR simulation'!Z817</f>
        <v>11876432.203526352</v>
      </c>
      <c r="D819" s="78">
        <f ca="1">'CIR simulation'!AA817</f>
        <v>3917.5806124322116</v>
      </c>
      <c r="F819" s="78">
        <f t="shared" ca="1" si="36"/>
        <v>23195.901078587398</v>
      </c>
      <c r="G819" s="78">
        <f t="shared" ca="1" si="37"/>
        <v>-23178.549449032173</v>
      </c>
      <c r="H819" s="78">
        <f t="shared" ca="1" si="38"/>
        <v>17.351629553802468</v>
      </c>
    </row>
    <row r="820" spans="1:8" ht="11.25" customHeight="1" x14ac:dyDescent="0.2">
      <c r="A820" s="222">
        <v>808</v>
      </c>
      <c r="B820" s="78">
        <f ca="1">'CIR simulation'!Y818</f>
        <v>11815575.311908556</v>
      </c>
      <c r="C820" s="78">
        <f ca="1">'CIR simulation'!Z818</f>
        <v>11819534.532008655</v>
      </c>
      <c r="D820" s="78">
        <f ca="1">'CIR simulation'!AA818</f>
        <v>3959.2201000992209</v>
      </c>
      <c r="F820" s="78">
        <f t="shared" ca="1" si="36"/>
        <v>-33743.409926775843</v>
      </c>
      <c r="G820" s="78">
        <f t="shared" ca="1" si="37"/>
        <v>33719.122068664059</v>
      </c>
      <c r="H820" s="78">
        <f t="shared" ca="1" si="38"/>
        <v>-24.287858113206767</v>
      </c>
    </row>
    <row r="821" spans="1:8" ht="11.25" customHeight="1" x14ac:dyDescent="0.2">
      <c r="A821" s="222">
        <v>809</v>
      </c>
      <c r="B821" s="78">
        <f ca="1">'CIR simulation'!Y819</f>
        <v>12032674.303463584</v>
      </c>
      <c r="C821" s="78">
        <f ca="1">'CIR simulation'!Z819</f>
        <v>12036475.372353867</v>
      </c>
      <c r="D821" s="78">
        <f ca="1">'CIR simulation'!AA819</f>
        <v>3801.0688902828842</v>
      </c>
      <c r="F821" s="78">
        <f t="shared" ca="1" si="36"/>
        <v>183355.58162825182</v>
      </c>
      <c r="G821" s="78">
        <f t="shared" ca="1" si="37"/>
        <v>-183221.71827654727</v>
      </c>
      <c r="H821" s="78">
        <f t="shared" ca="1" si="38"/>
        <v>133.86335170312987</v>
      </c>
    </row>
    <row r="822" spans="1:8" ht="11.25" customHeight="1" x14ac:dyDescent="0.2">
      <c r="A822" s="222">
        <v>810</v>
      </c>
      <c r="B822" s="78">
        <f ca="1">'CIR simulation'!Y820</f>
        <v>11765087.184347171</v>
      </c>
      <c r="C822" s="78">
        <f ca="1">'CIR simulation'!Z820</f>
        <v>11769083.410950243</v>
      </c>
      <c r="D822" s="78">
        <f ca="1">'CIR simulation'!AA820</f>
        <v>3996.2266030721366</v>
      </c>
      <c r="F822" s="78">
        <f t="shared" ca="1" si="36"/>
        <v>-84231.537488160655</v>
      </c>
      <c r="G822" s="78">
        <f t="shared" ca="1" si="37"/>
        <v>84170.243127075955</v>
      </c>
      <c r="H822" s="78">
        <f t="shared" ca="1" si="38"/>
        <v>-61.294361086122535</v>
      </c>
    </row>
    <row r="823" spans="1:8" ht="11.25" customHeight="1" x14ac:dyDescent="0.2">
      <c r="A823" s="222">
        <v>811</v>
      </c>
      <c r="B823" s="78">
        <f ca="1">'CIR simulation'!Y821</f>
        <v>11766354.418019351</v>
      </c>
      <c r="C823" s="78">
        <f ca="1">'CIR simulation'!Z821</f>
        <v>11770349.714848619</v>
      </c>
      <c r="D823" s="78">
        <f ca="1">'CIR simulation'!AA821</f>
        <v>3995.2968292683363</v>
      </c>
      <c r="F823" s="78">
        <f t="shared" ca="1" si="36"/>
        <v>-82964.303815981373</v>
      </c>
      <c r="G823" s="78">
        <f t="shared" ca="1" si="37"/>
        <v>82903.939228700474</v>
      </c>
      <c r="H823" s="78">
        <f t="shared" ca="1" si="38"/>
        <v>-60.364587282322191</v>
      </c>
    </row>
    <row r="824" spans="1:8" ht="11.25" customHeight="1" x14ac:dyDescent="0.2">
      <c r="A824" s="222">
        <v>812</v>
      </c>
      <c r="B824" s="78">
        <f ca="1">'CIR simulation'!Y822</f>
        <v>11895502.806740928</v>
      </c>
      <c r="C824" s="78">
        <f ca="1">'CIR simulation'!Z822</f>
        <v>11899403.606699178</v>
      </c>
      <c r="D824" s="78">
        <f ca="1">'CIR simulation'!AA822</f>
        <v>3900.799958249554</v>
      </c>
      <c r="F824" s="78">
        <f t="shared" ca="1" si="36"/>
        <v>46184.08490559645</v>
      </c>
      <c r="G824" s="78">
        <f t="shared" ca="1" si="37"/>
        <v>-46149.952621858567</v>
      </c>
      <c r="H824" s="78">
        <f t="shared" ca="1" si="38"/>
        <v>34.132283736460067</v>
      </c>
    </row>
    <row r="825" spans="1:8" ht="11.25" customHeight="1" x14ac:dyDescent="0.2">
      <c r="A825" s="222">
        <v>813</v>
      </c>
      <c r="B825" s="78">
        <f ca="1">'CIR simulation'!Y823</f>
        <v>11909043.947406596</v>
      </c>
      <c r="C825" s="78">
        <f ca="1">'CIR simulation'!Z823</f>
        <v>11912934.871313803</v>
      </c>
      <c r="D825" s="78">
        <f ca="1">'CIR simulation'!AA823</f>
        <v>3890.9239072073251</v>
      </c>
      <c r="F825" s="78">
        <f t="shared" ca="1" si="36"/>
        <v>59725.225571263582</v>
      </c>
      <c r="G825" s="78">
        <f t="shared" ca="1" si="37"/>
        <v>-59681.21723648347</v>
      </c>
      <c r="H825" s="78">
        <f t="shared" ca="1" si="38"/>
        <v>44.008334778689004</v>
      </c>
    </row>
    <row r="826" spans="1:8" ht="11.25" customHeight="1" x14ac:dyDescent="0.2">
      <c r="A826" s="222">
        <v>814</v>
      </c>
      <c r="B826" s="78">
        <f ca="1">'CIR simulation'!Y824</f>
        <v>11929401.837299287</v>
      </c>
      <c r="C826" s="78">
        <f ca="1">'CIR simulation'!Z824</f>
        <v>11933277.925677458</v>
      </c>
      <c r="D826" s="78">
        <f ca="1">'CIR simulation'!AA824</f>
        <v>3876.0883781705052</v>
      </c>
      <c r="F826" s="78">
        <f t="shared" ca="1" si="36"/>
        <v>80083.115463955328</v>
      </c>
      <c r="G826" s="78">
        <f t="shared" ca="1" si="37"/>
        <v>-80024.271600138396</v>
      </c>
      <c r="H826" s="78">
        <f t="shared" ca="1" si="38"/>
        <v>58.843863815508939</v>
      </c>
    </row>
    <row r="827" spans="1:8" ht="11.25" customHeight="1" x14ac:dyDescent="0.2">
      <c r="A827" s="222">
        <v>815</v>
      </c>
      <c r="B827" s="78">
        <f ca="1">'CIR simulation'!Y825</f>
        <v>11711438.3034434</v>
      </c>
      <c r="C827" s="78">
        <f ca="1">'CIR simulation'!Z825</f>
        <v>11715473.93368645</v>
      </c>
      <c r="D827" s="78">
        <f ca="1">'CIR simulation'!AA825</f>
        <v>4035.6302430499345</v>
      </c>
      <c r="F827" s="78">
        <f t="shared" ca="1" si="36"/>
        <v>-137880.4183919318</v>
      </c>
      <c r="G827" s="78">
        <f t="shared" ca="1" si="37"/>
        <v>137779.7203908693</v>
      </c>
      <c r="H827" s="78">
        <f t="shared" ca="1" si="38"/>
        <v>-100.6980010639204</v>
      </c>
    </row>
    <row r="828" spans="1:8" ht="11.25" customHeight="1" x14ac:dyDescent="0.2">
      <c r="A828" s="222">
        <v>816</v>
      </c>
      <c r="B828" s="78">
        <f ca="1">'CIR simulation'!Y826</f>
        <v>11790399.532681001</v>
      </c>
      <c r="C828" s="78">
        <f ca="1">'CIR simulation'!Z826</f>
        <v>11794377.196423665</v>
      </c>
      <c r="D828" s="78">
        <f ca="1">'CIR simulation'!AA826</f>
        <v>3977.6637426633388</v>
      </c>
      <c r="F828" s="78">
        <f t="shared" ca="1" si="36"/>
        <v>-58919.189154330641</v>
      </c>
      <c r="G828" s="78">
        <f t="shared" ca="1" si="37"/>
        <v>58876.457653654739</v>
      </c>
      <c r="H828" s="78">
        <f t="shared" ca="1" si="38"/>
        <v>-42.731500677324675</v>
      </c>
    </row>
    <row r="829" spans="1:8" ht="11.25" customHeight="1" x14ac:dyDescent="0.2">
      <c r="A829" s="222">
        <v>817</v>
      </c>
      <c r="B829" s="78">
        <f ca="1">'CIR simulation'!Y827</f>
        <v>11761506.837028943</v>
      </c>
      <c r="C829" s="78">
        <f ca="1">'CIR simulation'!Z827</f>
        <v>11765505.690795295</v>
      </c>
      <c r="D829" s="78">
        <f ca="1">'CIR simulation'!AA827</f>
        <v>3998.8537663519382</v>
      </c>
      <c r="F829" s="78">
        <f t="shared" ca="1" si="36"/>
        <v>-87811.884806388989</v>
      </c>
      <c r="G829" s="78">
        <f t="shared" ca="1" si="37"/>
        <v>87747.963282024488</v>
      </c>
      <c r="H829" s="78">
        <f t="shared" ca="1" si="38"/>
        <v>-63.921524365924142</v>
      </c>
    </row>
    <row r="830" spans="1:8" ht="11.25" customHeight="1" x14ac:dyDescent="0.2">
      <c r="A830" s="222">
        <v>818</v>
      </c>
      <c r="B830" s="78">
        <f ca="1">'CIR simulation'!Y828</f>
        <v>11794057.098640036</v>
      </c>
      <c r="C830" s="78">
        <f ca="1">'CIR simulation'!Z828</f>
        <v>11798032.081671292</v>
      </c>
      <c r="D830" s="78">
        <f ca="1">'CIR simulation'!AA828</f>
        <v>3974.9830312561244</v>
      </c>
      <c r="F830" s="78">
        <f t="shared" ca="1" si="36"/>
        <v>-55261.623195296153</v>
      </c>
      <c r="G830" s="78">
        <f t="shared" ca="1" si="37"/>
        <v>55221.572406027466</v>
      </c>
      <c r="H830" s="78">
        <f t="shared" ca="1" si="38"/>
        <v>-40.050789270110272</v>
      </c>
    </row>
    <row r="831" spans="1:8" ht="11.25" customHeight="1" x14ac:dyDescent="0.2">
      <c r="A831" s="222">
        <v>819</v>
      </c>
      <c r="B831" s="78">
        <f ca="1">'CIR simulation'!Y829</f>
        <v>11684858.427644562</v>
      </c>
      <c r="C831" s="78">
        <f ca="1">'CIR simulation'!Z829</f>
        <v>11688913.608587574</v>
      </c>
      <c r="D831" s="78">
        <f ca="1">'CIR simulation'!AA829</f>
        <v>4055.1809430122375</v>
      </c>
      <c r="F831" s="78">
        <f t="shared" ca="1" si="36"/>
        <v>-164460.29419077002</v>
      </c>
      <c r="G831" s="78">
        <f t="shared" ca="1" si="37"/>
        <v>164340.04548974521</v>
      </c>
      <c r="H831" s="78">
        <f t="shared" ca="1" si="38"/>
        <v>-120.24870102622344</v>
      </c>
    </row>
    <row r="832" spans="1:8" ht="11.25" customHeight="1" x14ac:dyDescent="0.2">
      <c r="A832" s="222">
        <v>820</v>
      </c>
      <c r="B832" s="78">
        <f ca="1">'CIR simulation'!Y830</f>
        <v>11776701.35469481</v>
      </c>
      <c r="C832" s="78">
        <f ca="1">'CIR simulation'!Z830</f>
        <v>11780689.061684523</v>
      </c>
      <c r="D832" s="78">
        <f ca="1">'CIR simulation'!AA830</f>
        <v>3987.7069897130132</v>
      </c>
      <c r="F832" s="78">
        <f t="shared" ca="1" si="36"/>
        <v>-72617.367140522227</v>
      </c>
      <c r="G832" s="78">
        <f t="shared" ca="1" si="37"/>
        <v>72564.592392796651</v>
      </c>
      <c r="H832" s="78">
        <f t="shared" ca="1" si="38"/>
        <v>-52.774747726999067</v>
      </c>
    </row>
    <row r="833" spans="1:8" ht="11.25" customHeight="1" x14ac:dyDescent="0.2">
      <c r="A833" s="222">
        <v>821</v>
      </c>
      <c r="B833" s="78">
        <f ca="1">'CIR simulation'!Y831</f>
        <v>11694760.963557154</v>
      </c>
      <c r="C833" s="78">
        <f ca="1">'CIR simulation'!Z831</f>
        <v>11698808.858621584</v>
      </c>
      <c r="D833" s="78">
        <f ca="1">'CIR simulation'!AA831</f>
        <v>4047.8950644303113</v>
      </c>
      <c r="F833" s="78">
        <f t="shared" ca="1" si="36"/>
        <v>-154557.75827817805</v>
      </c>
      <c r="G833" s="78">
        <f t="shared" ca="1" si="37"/>
        <v>154444.79545573518</v>
      </c>
      <c r="H833" s="78">
        <f t="shared" ca="1" si="38"/>
        <v>-112.96282244429722</v>
      </c>
    </row>
    <row r="834" spans="1:8" ht="11.25" customHeight="1" x14ac:dyDescent="0.2">
      <c r="A834" s="222">
        <v>822</v>
      </c>
      <c r="B834" s="78">
        <f ca="1">'CIR simulation'!Y832</f>
        <v>11782528.457363913</v>
      </c>
      <c r="C834" s="78">
        <f ca="1">'CIR simulation'!Z832</f>
        <v>11786511.891350895</v>
      </c>
      <c r="D834" s="78">
        <f ca="1">'CIR simulation'!AA832</f>
        <v>3983.4339869823307</v>
      </c>
      <c r="F834" s="78">
        <f t="shared" ca="1" si="36"/>
        <v>-66790.264471419156</v>
      </c>
      <c r="G834" s="78">
        <f t="shared" ca="1" si="37"/>
        <v>66741.762726424262</v>
      </c>
      <c r="H834" s="78">
        <f t="shared" ca="1" si="38"/>
        <v>-48.501744996316575</v>
      </c>
    </row>
    <row r="835" spans="1:8" ht="11.25" customHeight="1" x14ac:dyDescent="0.2">
      <c r="A835" s="222">
        <v>823</v>
      </c>
      <c r="B835" s="78">
        <f ca="1">'CIR simulation'!Y833</f>
        <v>11734996.645760179</v>
      </c>
      <c r="C835" s="78">
        <f ca="1">'CIR simulation'!Z833</f>
        <v>11739014.96328743</v>
      </c>
      <c r="D835" s="78">
        <f ca="1">'CIR simulation'!AA833</f>
        <v>4018.3175272513181</v>
      </c>
      <c r="F835" s="78">
        <f t="shared" ca="1" si="36"/>
        <v>-114322.07607515343</v>
      </c>
      <c r="G835" s="78">
        <f t="shared" ca="1" si="37"/>
        <v>114238.69078988954</v>
      </c>
      <c r="H835" s="78">
        <f t="shared" ca="1" si="38"/>
        <v>-83.385285265303992</v>
      </c>
    </row>
    <row r="836" spans="1:8" ht="11.25" customHeight="1" x14ac:dyDescent="0.2">
      <c r="A836" s="222">
        <v>824</v>
      </c>
      <c r="B836" s="78">
        <f ca="1">'CIR simulation'!Y834</f>
        <v>11817528.323405249</v>
      </c>
      <c r="C836" s="78">
        <f ca="1">'CIR simulation'!Z834</f>
        <v>11821486.1135554</v>
      </c>
      <c r="D836" s="78">
        <f ca="1">'CIR simulation'!AA834</f>
        <v>3957.7901501506567</v>
      </c>
      <c r="F836" s="78">
        <f t="shared" ca="1" si="36"/>
        <v>-31790.398430082947</v>
      </c>
      <c r="G836" s="78">
        <f t="shared" ca="1" si="37"/>
        <v>31767.540521919727</v>
      </c>
      <c r="H836" s="78">
        <f t="shared" ca="1" si="38"/>
        <v>-22.857908164642595</v>
      </c>
    </row>
    <row r="837" spans="1:8" ht="11.25" customHeight="1" x14ac:dyDescent="0.2">
      <c r="A837" s="222">
        <v>825</v>
      </c>
      <c r="B837" s="78">
        <f ca="1">'CIR simulation'!Y835</f>
        <v>12189981.698593028</v>
      </c>
      <c r="C837" s="78">
        <f ca="1">'CIR simulation'!Z835</f>
        <v>12193669.34369942</v>
      </c>
      <c r="D837" s="78">
        <f ca="1">'CIR simulation'!AA835</f>
        <v>3687.6451063919812</v>
      </c>
      <c r="F837" s="78">
        <f t="shared" ca="1" si="36"/>
        <v>340662.9767576959</v>
      </c>
      <c r="G837" s="78">
        <f t="shared" ca="1" si="37"/>
        <v>-340415.68962210044</v>
      </c>
      <c r="H837" s="78">
        <f t="shared" ca="1" si="38"/>
        <v>247.28713559403286</v>
      </c>
    </row>
    <row r="838" spans="1:8" ht="11.25" customHeight="1" x14ac:dyDescent="0.2">
      <c r="A838" s="222">
        <v>826</v>
      </c>
      <c r="B838" s="78">
        <f ca="1">'CIR simulation'!Y836</f>
        <v>11957976.460902516</v>
      </c>
      <c r="C838" s="78">
        <f ca="1">'CIR simulation'!Z836</f>
        <v>11961831.75133159</v>
      </c>
      <c r="D838" s="78">
        <f ca="1">'CIR simulation'!AA836</f>
        <v>3855.2904290743172</v>
      </c>
      <c r="F838" s="78">
        <f t="shared" ca="1" si="36"/>
        <v>108657.73906718381</v>
      </c>
      <c r="G838" s="78">
        <f t="shared" ca="1" si="37"/>
        <v>-108578.09725427069</v>
      </c>
      <c r="H838" s="78">
        <f t="shared" ca="1" si="38"/>
        <v>79.641812911696888</v>
      </c>
    </row>
    <row r="839" spans="1:8" ht="11.25" customHeight="1" x14ac:dyDescent="0.2">
      <c r="A839" s="222">
        <v>827</v>
      </c>
      <c r="B839" s="78">
        <f ca="1">'CIR simulation'!Y837</f>
        <v>11836642.872143421</v>
      </c>
      <c r="C839" s="78">
        <f ca="1">'CIR simulation'!Z837</f>
        <v>11840586.673405092</v>
      </c>
      <c r="D839" s="78">
        <f ca="1">'CIR simulation'!AA837</f>
        <v>3943.8012616708875</v>
      </c>
      <c r="F839" s="78">
        <f t="shared" ca="1" si="36"/>
        <v>-12675.849691910669</v>
      </c>
      <c r="G839" s="78">
        <f t="shared" ca="1" si="37"/>
        <v>12666.980672227219</v>
      </c>
      <c r="H839" s="78">
        <f t="shared" ca="1" si="38"/>
        <v>-8.8690196848733649</v>
      </c>
    </row>
    <row r="840" spans="1:8" ht="11.25" customHeight="1" x14ac:dyDescent="0.2">
      <c r="A840" s="222">
        <v>828</v>
      </c>
      <c r="B840" s="78">
        <f ca="1">'CIR simulation'!Y838</f>
        <v>11723657.824825758</v>
      </c>
      <c r="C840" s="78">
        <f ca="1">'CIR simulation'!Z838</f>
        <v>11727684.473241506</v>
      </c>
      <c r="D840" s="78">
        <f ca="1">'CIR simulation'!AA838</f>
        <v>4026.6484157480299</v>
      </c>
      <c r="F840" s="78">
        <f t="shared" ca="1" si="36"/>
        <v>-125660.89700957388</v>
      </c>
      <c r="G840" s="78">
        <f t="shared" ca="1" si="37"/>
        <v>125569.18083581328</v>
      </c>
      <c r="H840" s="78">
        <f t="shared" ca="1" si="38"/>
        <v>-91.716173762015842</v>
      </c>
    </row>
    <row r="841" spans="1:8" ht="11.25" customHeight="1" x14ac:dyDescent="0.2">
      <c r="A841" s="222">
        <v>829</v>
      </c>
      <c r="B841" s="78">
        <f ca="1">'CIR simulation'!Y839</f>
        <v>12095360.585004332</v>
      </c>
      <c r="C841" s="78">
        <f ca="1">'CIR simulation'!Z839</f>
        <v>12099116.325542189</v>
      </c>
      <c r="D841" s="78">
        <f ca="1">'CIR simulation'!AA839</f>
        <v>3755.7405378576368</v>
      </c>
      <c r="F841" s="78">
        <f t="shared" ca="1" si="36"/>
        <v>246041.86316899955</v>
      </c>
      <c r="G841" s="78">
        <f t="shared" ca="1" si="37"/>
        <v>-245862.67146486975</v>
      </c>
      <c r="H841" s="78">
        <f t="shared" ca="1" si="38"/>
        <v>179.1917041283773</v>
      </c>
    </row>
    <row r="842" spans="1:8" ht="11.25" customHeight="1" x14ac:dyDescent="0.2">
      <c r="A842" s="222">
        <v>830</v>
      </c>
      <c r="B842" s="78">
        <f ca="1">'CIR simulation'!Y840</f>
        <v>12013855.595708244</v>
      </c>
      <c r="C842" s="78">
        <f ca="1">'CIR simulation'!Z840</f>
        <v>12017670.304011952</v>
      </c>
      <c r="D842" s="78">
        <f ca="1">'CIR simulation'!AA840</f>
        <v>3814.7083037085831</v>
      </c>
      <c r="F842" s="78">
        <f t="shared" ca="1" si="36"/>
        <v>164536.87387291156</v>
      </c>
      <c r="G842" s="78">
        <f t="shared" ca="1" si="37"/>
        <v>-164416.6499346327</v>
      </c>
      <c r="H842" s="78">
        <f t="shared" ca="1" si="38"/>
        <v>120.22393827743099</v>
      </c>
    </row>
    <row r="843" spans="1:8" ht="11.25" customHeight="1" x14ac:dyDescent="0.2">
      <c r="A843" s="222">
        <v>831</v>
      </c>
      <c r="B843" s="78">
        <f ca="1">'CIR simulation'!Y841</f>
        <v>11799767.676168019</v>
      </c>
      <c r="C843" s="78">
        <f ca="1">'CIR simulation'!Z841</f>
        <v>11803738.474597864</v>
      </c>
      <c r="D843" s="78">
        <f ca="1">'CIR simulation'!AA841</f>
        <v>3970.798429844901</v>
      </c>
      <c r="F843" s="78">
        <f t="shared" ca="1" si="36"/>
        <v>-49551.045667313039</v>
      </c>
      <c r="G843" s="78">
        <f t="shared" ca="1" si="37"/>
        <v>49515.179479455575</v>
      </c>
      <c r="H843" s="78">
        <f t="shared" ca="1" si="38"/>
        <v>-35.86618785888686</v>
      </c>
    </row>
    <row r="844" spans="1:8" ht="11.25" customHeight="1" x14ac:dyDescent="0.2">
      <c r="A844" s="222">
        <v>832</v>
      </c>
      <c r="B844" s="78">
        <f ca="1">'CIR simulation'!Y842</f>
        <v>11730039.984606972</v>
      </c>
      <c r="C844" s="78">
        <f ca="1">'CIR simulation'!Z842</f>
        <v>11734061.943475697</v>
      </c>
      <c r="D844" s="78">
        <f ca="1">'CIR simulation'!AA842</f>
        <v>4021.9588687252253</v>
      </c>
      <c r="F844" s="78">
        <f t="shared" ca="1" si="36"/>
        <v>-119278.73722836003</v>
      </c>
      <c r="G844" s="78">
        <f t="shared" ca="1" si="37"/>
        <v>119191.71060162224</v>
      </c>
      <c r="H844" s="78">
        <f t="shared" ca="1" si="38"/>
        <v>-87.026626739211224</v>
      </c>
    </row>
    <row r="845" spans="1:8" ht="11.25" customHeight="1" x14ac:dyDescent="0.2">
      <c r="A845" s="222">
        <v>833</v>
      </c>
      <c r="B845" s="78">
        <f ca="1">'CIR simulation'!Y843</f>
        <v>11767249.677204799</v>
      </c>
      <c r="C845" s="78">
        <f ca="1">'CIR simulation'!Z843</f>
        <v>11771244.317207219</v>
      </c>
      <c r="D845" s="78">
        <f ca="1">'CIR simulation'!AA843</f>
        <v>3994.6400024201721</v>
      </c>
      <c r="F845" s="78">
        <f t="shared" ref="F845:F908" ca="1" si="39">(B845-B$7)*F$1</f>
        <v>-82069.044630533084</v>
      </c>
      <c r="G845" s="78">
        <f t="shared" ref="G845:G908" ca="1" si="40">(C845-C$7)*G$1</f>
        <v>82009.336870100349</v>
      </c>
      <c r="H845" s="78">
        <f t="shared" ref="H845:H908" ca="1" si="41">(D845-D$7)*H$1</f>
        <v>-59.70776043415799</v>
      </c>
    </row>
    <row r="846" spans="1:8" ht="11.25" customHeight="1" x14ac:dyDescent="0.2">
      <c r="A846" s="222">
        <v>834</v>
      </c>
      <c r="B846" s="78">
        <f ca="1">'CIR simulation'!Y844</f>
        <v>12032484.084603397</v>
      </c>
      <c r="C846" s="78">
        <f ca="1">'CIR simulation'!Z844</f>
        <v>12036285.291288871</v>
      </c>
      <c r="D846" s="78">
        <f ca="1">'CIR simulation'!AA844</f>
        <v>3801.2066854741424</v>
      </c>
      <c r="F846" s="78">
        <f t="shared" ca="1" si="39"/>
        <v>183165.36276806518</v>
      </c>
      <c r="G846" s="78">
        <f t="shared" ca="1" si="40"/>
        <v>-183031.63721155189</v>
      </c>
      <c r="H846" s="78">
        <f t="shared" ca="1" si="41"/>
        <v>133.72555651187167</v>
      </c>
    </row>
    <row r="847" spans="1:8" ht="11.25" customHeight="1" x14ac:dyDescent="0.2">
      <c r="A847" s="222">
        <v>835</v>
      </c>
      <c r="B847" s="78">
        <f ca="1">'CIR simulation'!Y845</f>
        <v>11878653.449901352</v>
      </c>
      <c r="C847" s="78">
        <f ca="1">'CIR simulation'!Z845</f>
        <v>11882566.547596106</v>
      </c>
      <c r="D847" s="78">
        <f ca="1">'CIR simulation'!AA845</f>
        <v>3913.0976947546005</v>
      </c>
      <c r="F847" s="78">
        <f t="shared" ca="1" si="39"/>
        <v>29334.728066019714</v>
      </c>
      <c r="G847" s="78">
        <f t="shared" ca="1" si="40"/>
        <v>-29312.893518786877</v>
      </c>
      <c r="H847" s="78">
        <f t="shared" ca="1" si="41"/>
        <v>21.83454723141358</v>
      </c>
    </row>
    <row r="848" spans="1:8" ht="11.25" customHeight="1" x14ac:dyDescent="0.2">
      <c r="A848" s="222">
        <v>836</v>
      </c>
      <c r="B848" s="78">
        <f ca="1">'CIR simulation'!Y846</f>
        <v>11975420.977274075</v>
      </c>
      <c r="C848" s="78">
        <f ca="1">'CIR simulation'!Z846</f>
        <v>11979263.585741609</v>
      </c>
      <c r="D848" s="78">
        <f ca="1">'CIR simulation'!AA846</f>
        <v>3842.6084675341845</v>
      </c>
      <c r="F848" s="78">
        <f t="shared" ca="1" si="39"/>
        <v>126102.25543874316</v>
      </c>
      <c r="G848" s="78">
        <f t="shared" ca="1" si="40"/>
        <v>-126009.93166428991</v>
      </c>
      <c r="H848" s="78">
        <f t="shared" ca="1" si="41"/>
        <v>92.323774451829649</v>
      </c>
    </row>
    <row r="849" spans="1:8" ht="11.25" customHeight="1" x14ac:dyDescent="0.2">
      <c r="A849" s="222">
        <v>837</v>
      </c>
      <c r="B849" s="78">
        <f ca="1">'CIR simulation'!Y847</f>
        <v>11883211.671429506</v>
      </c>
      <c r="C849" s="78">
        <f ca="1">'CIR simulation'!Z847</f>
        <v>11887121.441282006</v>
      </c>
      <c r="D849" s="78">
        <f ca="1">'CIR simulation'!AA847</f>
        <v>3909.7698525004089</v>
      </c>
      <c r="F849" s="78">
        <f t="shared" ca="1" si="39"/>
        <v>33892.94959417358</v>
      </c>
      <c r="G849" s="78">
        <f t="shared" ca="1" si="40"/>
        <v>-33867.787204686552</v>
      </c>
      <c r="H849" s="78">
        <f t="shared" ca="1" si="41"/>
        <v>25.162389485605217</v>
      </c>
    </row>
    <row r="850" spans="1:8" ht="11.25" customHeight="1" x14ac:dyDescent="0.2">
      <c r="A850" s="222">
        <v>838</v>
      </c>
      <c r="B850" s="78">
        <f ca="1">'CIR simulation'!Y848</f>
        <v>11840279.762091219</v>
      </c>
      <c r="C850" s="78">
        <f ca="1">'CIR simulation'!Z848</f>
        <v>11844220.903031649</v>
      </c>
      <c r="D850" s="78">
        <f ca="1">'CIR simulation'!AA848</f>
        <v>3941.1409404296428</v>
      </c>
      <c r="F850" s="78">
        <f t="shared" ca="1" si="39"/>
        <v>-9038.9597441125661</v>
      </c>
      <c r="G850" s="78">
        <f t="shared" ca="1" si="40"/>
        <v>9032.7510456703603</v>
      </c>
      <c r="H850" s="78">
        <f t="shared" ca="1" si="41"/>
        <v>-6.2086984436286912</v>
      </c>
    </row>
    <row r="851" spans="1:8" ht="11.25" customHeight="1" x14ac:dyDescent="0.2">
      <c r="A851" s="222">
        <v>839</v>
      </c>
      <c r="B851" s="78">
        <f ca="1">'CIR simulation'!Y849</f>
        <v>11883421.47809108</v>
      </c>
      <c r="C851" s="78">
        <f ca="1">'CIR simulation'!Z849</f>
        <v>11887331.094786119</v>
      </c>
      <c r="D851" s="78">
        <f ca="1">'CIR simulation'!AA849</f>
        <v>3909.6166950389743</v>
      </c>
      <c r="F851" s="78">
        <f t="shared" ca="1" si="39"/>
        <v>34102.75625574775</v>
      </c>
      <c r="G851" s="78">
        <f t="shared" ca="1" si="40"/>
        <v>-34077.440708799288</v>
      </c>
      <c r="H851" s="78">
        <f t="shared" ca="1" si="41"/>
        <v>25.31554694703982</v>
      </c>
    </row>
    <row r="852" spans="1:8" ht="11.25" customHeight="1" x14ac:dyDescent="0.2">
      <c r="A852" s="222">
        <v>840</v>
      </c>
      <c r="B852" s="78">
        <f ca="1">'CIR simulation'!Y850</f>
        <v>11643686.144787008</v>
      </c>
      <c r="C852" s="78">
        <f ca="1">'CIR simulation'!Z850</f>
        <v>11647771.644404734</v>
      </c>
      <c r="D852" s="78">
        <f ca="1">'CIR simulation'!AA850</f>
        <v>4085.4996177256107</v>
      </c>
      <c r="F852" s="78">
        <f t="shared" ca="1" si="39"/>
        <v>-205632.57704832405</v>
      </c>
      <c r="G852" s="78">
        <f t="shared" ca="1" si="40"/>
        <v>205482.00967258587</v>
      </c>
      <c r="H852" s="78">
        <f t="shared" ca="1" si="41"/>
        <v>-150.56737573959663</v>
      </c>
    </row>
    <row r="853" spans="1:8" ht="11.25" customHeight="1" x14ac:dyDescent="0.2">
      <c r="A853" s="222">
        <v>841</v>
      </c>
      <c r="B853" s="78">
        <f ca="1">'CIR simulation'!Y851</f>
        <v>12021632.142982667</v>
      </c>
      <c r="C853" s="78">
        <f ca="1">'CIR simulation'!Z851</f>
        <v>12025441.213277385</v>
      </c>
      <c r="D853" s="78">
        <f ca="1">'CIR simulation'!AA851</f>
        <v>3809.0702947173268</v>
      </c>
      <c r="F853" s="78">
        <f t="shared" ca="1" si="39"/>
        <v>172313.42114733532</v>
      </c>
      <c r="G853" s="78">
        <f t="shared" ca="1" si="40"/>
        <v>-172187.55920006521</v>
      </c>
      <c r="H853" s="78">
        <f t="shared" ca="1" si="41"/>
        <v>125.86194726868735</v>
      </c>
    </row>
    <row r="854" spans="1:8" ht="11.25" customHeight="1" x14ac:dyDescent="0.2">
      <c r="A854" s="222">
        <v>842</v>
      </c>
      <c r="B854" s="78">
        <f ca="1">'CIR simulation'!Y852</f>
        <v>11645943.31011516</v>
      </c>
      <c r="C854" s="78">
        <f ca="1">'CIR simulation'!Z852</f>
        <v>11650027.146545634</v>
      </c>
      <c r="D854" s="78">
        <f ca="1">'CIR simulation'!AA852</f>
        <v>4083.8364304732531</v>
      </c>
      <c r="F854" s="78">
        <f t="shared" ca="1" si="39"/>
        <v>-203375.41172017157</v>
      </c>
      <c r="G854" s="78">
        <f t="shared" ca="1" si="40"/>
        <v>203226.50753168575</v>
      </c>
      <c r="H854" s="78">
        <f t="shared" ca="1" si="41"/>
        <v>-148.90418848723903</v>
      </c>
    </row>
    <row r="855" spans="1:8" ht="11.25" customHeight="1" x14ac:dyDescent="0.2">
      <c r="A855" s="222">
        <v>843</v>
      </c>
      <c r="B855" s="78">
        <f ca="1">'CIR simulation'!Y853</f>
        <v>11738326.302507207</v>
      </c>
      <c r="C855" s="78">
        <f ca="1">'CIR simulation'!Z853</f>
        <v>11742342.174326869</v>
      </c>
      <c r="D855" s="78">
        <f ca="1">'CIR simulation'!AA853</f>
        <v>4015.8718196619302</v>
      </c>
      <c r="F855" s="78">
        <f t="shared" ca="1" si="39"/>
        <v>-110992.41932812519</v>
      </c>
      <c r="G855" s="78">
        <f t="shared" ca="1" si="40"/>
        <v>110911.4797504507</v>
      </c>
      <c r="H855" s="78">
        <f t="shared" ca="1" si="41"/>
        <v>-80.939577675916098</v>
      </c>
    </row>
    <row r="856" spans="1:8" ht="11.25" customHeight="1" x14ac:dyDescent="0.2">
      <c r="A856" s="222">
        <v>844</v>
      </c>
      <c r="B856" s="78">
        <f ca="1">'CIR simulation'!Y854</f>
        <v>11915785.346967896</v>
      </c>
      <c r="C856" s="78">
        <f ca="1">'CIR simulation'!Z854</f>
        <v>11919671.356533928</v>
      </c>
      <c r="D856" s="78">
        <f ca="1">'CIR simulation'!AA854</f>
        <v>3886.0095660313964</v>
      </c>
      <c r="F856" s="78">
        <f t="shared" ca="1" si="39"/>
        <v>66466.625132564455</v>
      </c>
      <c r="G856" s="78">
        <f t="shared" ca="1" si="40"/>
        <v>-66417.702456608415</v>
      </c>
      <c r="H856" s="78">
        <f t="shared" ca="1" si="41"/>
        <v>48.922675954617716</v>
      </c>
    </row>
    <row r="857" spans="1:8" ht="11.25" customHeight="1" x14ac:dyDescent="0.2">
      <c r="A857" s="222">
        <v>845</v>
      </c>
      <c r="B857" s="78">
        <f ca="1">'CIR simulation'!Y855</f>
        <v>11880288.890745942</v>
      </c>
      <c r="C857" s="78">
        <f ca="1">'CIR simulation'!Z855</f>
        <v>11884200.794365235</v>
      </c>
      <c r="D857" s="78">
        <f ca="1">'CIR simulation'!AA855</f>
        <v>3911.9036192931235</v>
      </c>
      <c r="F857" s="78">
        <f t="shared" ca="1" si="39"/>
        <v>30970.168910609558</v>
      </c>
      <c r="G857" s="78">
        <f t="shared" ca="1" si="40"/>
        <v>-30947.140287915245</v>
      </c>
      <c r="H857" s="78">
        <f t="shared" ca="1" si="41"/>
        <v>23.028622692890622</v>
      </c>
    </row>
    <row r="858" spans="1:8" ht="11.25" customHeight="1" x14ac:dyDescent="0.2">
      <c r="A858" s="222">
        <v>846</v>
      </c>
      <c r="B858" s="78">
        <f ca="1">'CIR simulation'!Y856</f>
        <v>11568959.070352117</v>
      </c>
      <c r="C858" s="78">
        <f ca="1">'CIR simulation'!Z856</f>
        <v>11573099.695345009</v>
      </c>
      <c r="D858" s="78">
        <f ca="1">'CIR simulation'!AA856</f>
        <v>4140.6249928921461</v>
      </c>
      <c r="F858" s="78">
        <f t="shared" ca="1" si="39"/>
        <v>-280359.65148321539</v>
      </c>
      <c r="G858" s="78">
        <f t="shared" ca="1" si="40"/>
        <v>280153.95873231068</v>
      </c>
      <c r="H858" s="78">
        <f t="shared" ca="1" si="41"/>
        <v>-205.69275090613201</v>
      </c>
    </row>
    <row r="859" spans="1:8" ht="11.25" customHeight="1" x14ac:dyDescent="0.2">
      <c r="A859" s="222">
        <v>847</v>
      </c>
      <c r="B859" s="78">
        <f ca="1">'CIR simulation'!Y857</f>
        <v>11684303.764386315</v>
      </c>
      <c r="C859" s="78">
        <f ca="1">'CIR simulation'!Z857</f>
        <v>11688359.3535008</v>
      </c>
      <c r="D859" s="78">
        <f ca="1">'CIR simulation'!AA857</f>
        <v>4055.5891144853085</v>
      </c>
      <c r="F859" s="78">
        <f t="shared" ca="1" si="39"/>
        <v>-165014.95744901709</v>
      </c>
      <c r="G859" s="78">
        <f t="shared" ca="1" si="40"/>
        <v>164894.30057651922</v>
      </c>
      <c r="H859" s="78">
        <f t="shared" ca="1" si="41"/>
        <v>-120.65687249929442</v>
      </c>
    </row>
    <row r="860" spans="1:8" ht="11.25" customHeight="1" x14ac:dyDescent="0.2">
      <c r="A860" s="222">
        <v>848</v>
      </c>
      <c r="B860" s="78">
        <f ca="1">'CIR simulation'!Y858</f>
        <v>11913425.817537012</v>
      </c>
      <c r="C860" s="78">
        <f ca="1">'CIR simulation'!Z858</f>
        <v>11917313.546967788</v>
      </c>
      <c r="D860" s="78">
        <f ca="1">'CIR simulation'!AA858</f>
        <v>3887.7294307760894</v>
      </c>
      <c r="F860" s="78">
        <f t="shared" ca="1" si="39"/>
        <v>64107.095701679587</v>
      </c>
      <c r="G860" s="78">
        <f t="shared" ca="1" si="40"/>
        <v>-64059.89289046824</v>
      </c>
      <c r="H860" s="78">
        <f t="shared" ca="1" si="41"/>
        <v>47.202811209924675</v>
      </c>
    </row>
    <row r="861" spans="1:8" ht="11.25" customHeight="1" x14ac:dyDescent="0.2">
      <c r="A861" s="222">
        <v>849</v>
      </c>
      <c r="B861" s="78">
        <f ca="1">'CIR simulation'!Y859</f>
        <v>11787980.565427687</v>
      </c>
      <c r="C861" s="78">
        <f ca="1">'CIR simulation'!Z859</f>
        <v>11791960.002305852</v>
      </c>
      <c r="D861" s="78">
        <f ca="1">'CIR simulation'!AA859</f>
        <v>3979.4368781652302</v>
      </c>
      <c r="F861" s="78">
        <f t="shared" ca="1" si="39"/>
        <v>-61338.156407644972</v>
      </c>
      <c r="G861" s="78">
        <f t="shared" ca="1" si="40"/>
        <v>61293.651771467179</v>
      </c>
      <c r="H861" s="78">
        <f t="shared" ca="1" si="41"/>
        <v>-44.50463617921605</v>
      </c>
    </row>
    <row r="862" spans="1:8" ht="11.25" customHeight="1" x14ac:dyDescent="0.2">
      <c r="A862" s="222">
        <v>850</v>
      </c>
      <c r="B862" s="78">
        <f ca="1">'CIR simulation'!Y860</f>
        <v>11802609.047840215</v>
      </c>
      <c r="C862" s="78">
        <f ca="1">'CIR simulation'!Z860</f>
        <v>11806577.764536727</v>
      </c>
      <c r="D862" s="78">
        <f ca="1">'CIR simulation'!AA860</f>
        <v>3968.7166965119541</v>
      </c>
      <c r="F862" s="78">
        <f t="shared" ca="1" si="39"/>
        <v>-46709.673995116726</v>
      </c>
      <c r="G862" s="78">
        <f t="shared" ca="1" si="40"/>
        <v>46675.889540592209</v>
      </c>
      <c r="H862" s="78">
        <f t="shared" ca="1" si="41"/>
        <v>-33.784454525939964</v>
      </c>
    </row>
    <row r="863" spans="1:8" ht="11.25" customHeight="1" x14ac:dyDescent="0.2">
      <c r="A863" s="222">
        <v>851</v>
      </c>
      <c r="B863" s="78">
        <f ca="1">'CIR simulation'!Y861</f>
        <v>11884027.773687523</v>
      </c>
      <c r="C863" s="78">
        <f ca="1">'CIR simulation'!Z861</f>
        <v>11887936.94779928</v>
      </c>
      <c r="D863" s="78">
        <f ca="1">'CIR simulation'!AA861</f>
        <v>3909.1741117574275</v>
      </c>
      <c r="F863" s="78">
        <f t="shared" ca="1" si="39"/>
        <v>34709.051852190867</v>
      </c>
      <c r="G863" s="78">
        <f t="shared" ca="1" si="40"/>
        <v>-34683.293721960858</v>
      </c>
      <c r="H863" s="78">
        <f t="shared" ca="1" si="41"/>
        <v>25.758130228586651</v>
      </c>
    </row>
    <row r="864" spans="1:8" ht="11.25" customHeight="1" x14ac:dyDescent="0.2">
      <c r="A864" s="222">
        <v>852</v>
      </c>
      <c r="B864" s="78">
        <f ca="1">'CIR simulation'!Y862</f>
        <v>11908193.848457234</v>
      </c>
      <c r="C864" s="78">
        <f ca="1">'CIR simulation'!Z862</f>
        <v>11912085.392183337</v>
      </c>
      <c r="D864" s="78">
        <f ca="1">'CIR simulation'!AA862</f>
        <v>3891.5437261033803</v>
      </c>
      <c r="F864" s="78">
        <f t="shared" ca="1" si="39"/>
        <v>58875.126621901989</v>
      </c>
      <c r="G864" s="78">
        <f t="shared" ca="1" si="40"/>
        <v>-58831.738106017932</v>
      </c>
      <c r="H864" s="78">
        <f t="shared" ca="1" si="41"/>
        <v>43.388515882633783</v>
      </c>
    </row>
    <row r="865" spans="1:8" ht="11.25" customHeight="1" x14ac:dyDescent="0.2">
      <c r="A865" s="222">
        <v>853</v>
      </c>
      <c r="B865" s="78">
        <f ca="1">'CIR simulation'!Y863</f>
        <v>12092896.895814106</v>
      </c>
      <c r="C865" s="78">
        <f ca="1">'CIR simulation'!Z863</f>
        <v>12096654.414700568</v>
      </c>
      <c r="D865" s="78">
        <f ca="1">'CIR simulation'!AA863</f>
        <v>3757.518886461854</v>
      </c>
      <c r="F865" s="78">
        <f t="shared" ca="1" si="39"/>
        <v>243578.17397877388</v>
      </c>
      <c r="G865" s="78">
        <f t="shared" ca="1" si="40"/>
        <v>-243400.76062324829</v>
      </c>
      <c r="H865" s="78">
        <f t="shared" ca="1" si="41"/>
        <v>177.41335552416012</v>
      </c>
    </row>
    <row r="866" spans="1:8" ht="11.25" customHeight="1" x14ac:dyDescent="0.2">
      <c r="A866" s="222">
        <v>854</v>
      </c>
      <c r="B866" s="78">
        <f ca="1">'CIR simulation'!Y864</f>
        <v>11753194.261299305</v>
      </c>
      <c r="C866" s="78">
        <f ca="1">'CIR simulation'!Z864</f>
        <v>11757199.216025036</v>
      </c>
      <c r="D866" s="78">
        <f ca="1">'CIR simulation'!AA864</f>
        <v>4004.9547257311642</v>
      </c>
      <c r="F866" s="78">
        <f t="shared" ca="1" si="39"/>
        <v>-96124.460536027327</v>
      </c>
      <c r="G866" s="78">
        <f t="shared" ca="1" si="40"/>
        <v>96054.4380522836</v>
      </c>
      <c r="H866" s="78">
        <f t="shared" ca="1" si="41"/>
        <v>-70.022483745150112</v>
      </c>
    </row>
    <row r="867" spans="1:8" ht="11.25" customHeight="1" x14ac:dyDescent="0.2">
      <c r="A867" s="222">
        <v>855</v>
      </c>
      <c r="B867" s="78">
        <f ca="1">'CIR simulation'!Y865</f>
        <v>12013327.162564646</v>
      </c>
      <c r="C867" s="78">
        <f ca="1">'CIR simulation'!Z865</f>
        <v>12017142.254070885</v>
      </c>
      <c r="D867" s="78">
        <f ca="1">'CIR simulation'!AA865</f>
        <v>3815.0915062390268</v>
      </c>
      <c r="F867" s="78">
        <f t="shared" ca="1" si="39"/>
        <v>164008.44072931446</v>
      </c>
      <c r="G867" s="78">
        <f t="shared" ca="1" si="40"/>
        <v>-163888.59999356605</v>
      </c>
      <c r="H867" s="78">
        <f t="shared" ca="1" si="41"/>
        <v>119.84073574698732</v>
      </c>
    </row>
    <row r="868" spans="1:8" ht="11.25" customHeight="1" x14ac:dyDescent="0.2">
      <c r="A868" s="222">
        <v>856</v>
      </c>
      <c r="B868" s="78">
        <f ca="1">'CIR simulation'!Y866</f>
        <v>11719477.497901458</v>
      </c>
      <c r="C868" s="78">
        <f ca="1">'CIR simulation'!Z866</f>
        <v>11723507.218573911</v>
      </c>
      <c r="D868" s="78">
        <f ca="1">'CIR simulation'!AA866</f>
        <v>4029.7206724528223</v>
      </c>
      <c r="F868" s="78">
        <f t="shared" ca="1" si="39"/>
        <v>-129841.2239338737</v>
      </c>
      <c r="G868" s="78">
        <f t="shared" ca="1" si="40"/>
        <v>129746.43550340831</v>
      </c>
      <c r="H868" s="78">
        <f t="shared" ca="1" si="41"/>
        <v>-94.788430466808222</v>
      </c>
    </row>
    <row r="869" spans="1:8" ht="11.25" customHeight="1" x14ac:dyDescent="0.2">
      <c r="A869" s="222">
        <v>857</v>
      </c>
      <c r="B869" s="78">
        <f ca="1">'CIR simulation'!Y867</f>
        <v>12023471.139962781</v>
      </c>
      <c r="C869" s="78">
        <f ca="1">'CIR simulation'!Z867</f>
        <v>12027278.877336301</v>
      </c>
      <c r="D869" s="78">
        <f ca="1">'CIR simulation'!AA867</f>
        <v>3807.7373735196888</v>
      </c>
      <c r="F869" s="78">
        <f t="shared" ca="1" si="39"/>
        <v>174152.41812744923</v>
      </c>
      <c r="G869" s="78">
        <f t="shared" ca="1" si="40"/>
        <v>-174025.22325898148</v>
      </c>
      <c r="H869" s="78">
        <f t="shared" ca="1" si="41"/>
        <v>127.19486846632526</v>
      </c>
    </row>
    <row r="870" spans="1:8" ht="11.25" customHeight="1" x14ac:dyDescent="0.2">
      <c r="A870" s="222">
        <v>858</v>
      </c>
      <c r="B870" s="78">
        <f ca="1">'CIR simulation'!Y868</f>
        <v>11928921.639270721</v>
      </c>
      <c r="C870" s="78">
        <f ca="1">'CIR simulation'!Z868</f>
        <v>11932798.077415068</v>
      </c>
      <c r="D870" s="78">
        <f ca="1">'CIR simulation'!AA868</f>
        <v>3876.4381443466991</v>
      </c>
      <c r="F870" s="78">
        <f t="shared" ca="1" si="39"/>
        <v>79602.917435389012</v>
      </c>
      <c r="G870" s="78">
        <f t="shared" ca="1" si="40"/>
        <v>-79544.423337748274</v>
      </c>
      <c r="H870" s="78">
        <f t="shared" ca="1" si="41"/>
        <v>58.494097639314987</v>
      </c>
    </row>
    <row r="871" spans="1:8" ht="11.25" customHeight="1" x14ac:dyDescent="0.2">
      <c r="A871" s="222">
        <v>859</v>
      </c>
      <c r="B871" s="78">
        <f ca="1">'CIR simulation'!Y869</f>
        <v>11916232.825928194</v>
      </c>
      <c r="C871" s="78">
        <f ca="1">'CIR simulation'!Z869</f>
        <v>11920118.50934846</v>
      </c>
      <c r="D871" s="78">
        <f ca="1">'CIR simulation'!AA869</f>
        <v>3885.6834202650934</v>
      </c>
      <c r="F871" s="78">
        <f t="shared" ca="1" si="39"/>
        <v>66914.104092862457</v>
      </c>
      <c r="G871" s="78">
        <f t="shared" ca="1" si="40"/>
        <v>-66864.855271140113</v>
      </c>
      <c r="H871" s="78">
        <f t="shared" ca="1" si="41"/>
        <v>49.24882172092066</v>
      </c>
    </row>
    <row r="872" spans="1:8" ht="11.25" customHeight="1" x14ac:dyDescent="0.2">
      <c r="A872" s="222">
        <v>860</v>
      </c>
      <c r="B872" s="78">
        <f ca="1">'CIR simulation'!Y870</f>
        <v>11756660.866717279</v>
      </c>
      <c r="C872" s="78">
        <f ca="1">'CIR simulation'!Z870</f>
        <v>11760663.276912097</v>
      </c>
      <c r="D872" s="78">
        <f ca="1">'CIR simulation'!AA870</f>
        <v>4002.4101948179305</v>
      </c>
      <c r="F872" s="78">
        <f t="shared" ca="1" si="39"/>
        <v>-92657.855118053034</v>
      </c>
      <c r="G872" s="78">
        <f t="shared" ca="1" si="40"/>
        <v>92590.37716522254</v>
      </c>
      <c r="H872" s="78">
        <f t="shared" ca="1" si="41"/>
        <v>-67.477952831916355</v>
      </c>
    </row>
    <row r="873" spans="1:8" ht="11.25" customHeight="1" x14ac:dyDescent="0.2">
      <c r="A873" s="222">
        <v>861</v>
      </c>
      <c r="B873" s="78">
        <f ca="1">'CIR simulation'!Y871</f>
        <v>11923506.383574631</v>
      </c>
      <c r="C873" s="78">
        <f ca="1">'CIR simulation'!Z871</f>
        <v>11927386.766654544</v>
      </c>
      <c r="D873" s="78">
        <f ca="1">'CIR simulation'!AA871</f>
        <v>3880.3830799125135</v>
      </c>
      <c r="F873" s="78">
        <f t="shared" ca="1" si="39"/>
        <v>74187.661739299074</v>
      </c>
      <c r="G873" s="78">
        <f t="shared" ca="1" si="40"/>
        <v>-74133.11257722415</v>
      </c>
      <c r="H873" s="78">
        <f t="shared" ca="1" si="41"/>
        <v>54.549162073500611</v>
      </c>
    </row>
    <row r="874" spans="1:8" ht="11.25" customHeight="1" x14ac:dyDescent="0.2">
      <c r="A874" s="222">
        <v>862</v>
      </c>
      <c r="B874" s="78">
        <f ca="1">'CIR simulation'!Y872</f>
        <v>11979822.417044759</v>
      </c>
      <c r="C874" s="78">
        <f ca="1">'CIR simulation'!Z872</f>
        <v>11983661.827544879</v>
      </c>
      <c r="D874" s="78">
        <f ca="1">'CIR simulation'!AA872</f>
        <v>3839.4105001203716</v>
      </c>
      <c r="F874" s="78">
        <f t="shared" ca="1" si="39"/>
        <v>130503.69520942681</v>
      </c>
      <c r="G874" s="78">
        <f t="shared" ca="1" si="40"/>
        <v>-130408.17346755974</v>
      </c>
      <c r="H874" s="78">
        <f t="shared" ca="1" si="41"/>
        <v>95.521741865642525</v>
      </c>
    </row>
    <row r="875" spans="1:8" ht="11.25" customHeight="1" x14ac:dyDescent="0.2">
      <c r="A875" s="222">
        <v>863</v>
      </c>
      <c r="B875" s="78">
        <f ca="1">'CIR simulation'!Y873</f>
        <v>11830018.595483895</v>
      </c>
      <c r="C875" s="78">
        <f ca="1">'CIR simulation'!Z873</f>
        <v>11833967.243377568</v>
      </c>
      <c r="D875" s="78">
        <f ca="1">'CIR simulation'!AA873</f>
        <v>3948.647893672809</v>
      </c>
      <c r="F875" s="78">
        <f t="shared" ca="1" si="39"/>
        <v>-19300.1263514366</v>
      </c>
      <c r="G875" s="78">
        <f t="shared" ca="1" si="40"/>
        <v>19286.410699751228</v>
      </c>
      <c r="H875" s="78">
        <f t="shared" ca="1" si="41"/>
        <v>-13.715651686794899</v>
      </c>
    </row>
    <row r="876" spans="1:8" ht="11.25" customHeight="1" x14ac:dyDescent="0.2">
      <c r="A876" s="222">
        <v>864</v>
      </c>
      <c r="B876" s="78">
        <f ca="1">'CIR simulation'!Y874</f>
        <v>12129937.091789156</v>
      </c>
      <c r="C876" s="78">
        <f ca="1">'CIR simulation'!Z874</f>
        <v>12133667.902159994</v>
      </c>
      <c r="D876" s="78">
        <f ca="1">'CIR simulation'!AA874</f>
        <v>3730.8103708382696</v>
      </c>
      <c r="F876" s="78">
        <f t="shared" ca="1" si="39"/>
        <v>280618.36995382421</v>
      </c>
      <c r="G876" s="78">
        <f t="shared" ca="1" si="40"/>
        <v>-280414.24808267504</v>
      </c>
      <c r="H876" s="78">
        <f t="shared" ca="1" si="41"/>
        <v>204.12187114774451</v>
      </c>
    </row>
    <row r="877" spans="1:8" ht="11.25" customHeight="1" x14ac:dyDescent="0.2">
      <c r="A877" s="222">
        <v>865</v>
      </c>
      <c r="B877" s="78">
        <f ca="1">'CIR simulation'!Y875</f>
        <v>11694658.975050718</v>
      </c>
      <c r="C877" s="78">
        <f ca="1">'CIR simulation'!Z875</f>
        <v>11698706.94514142</v>
      </c>
      <c r="D877" s="78">
        <f ca="1">'CIR simulation'!AA875</f>
        <v>4047.9700907021761</v>
      </c>
      <c r="F877" s="78">
        <f t="shared" ca="1" si="39"/>
        <v>-154659.7467846144</v>
      </c>
      <c r="G877" s="78">
        <f t="shared" ca="1" si="40"/>
        <v>154546.70893589966</v>
      </c>
      <c r="H877" s="78">
        <f t="shared" ca="1" si="41"/>
        <v>-113.03784871616199</v>
      </c>
    </row>
    <row r="878" spans="1:8" ht="11.25" customHeight="1" x14ac:dyDescent="0.2">
      <c r="A878" s="222">
        <v>866</v>
      </c>
      <c r="B878" s="78">
        <f ca="1">'CIR simulation'!Y876</f>
        <v>11700313.092807867</v>
      </c>
      <c r="C878" s="78">
        <f ca="1">'CIR simulation'!Z876</f>
        <v>11704356.903935729</v>
      </c>
      <c r="D878" s="78">
        <f ca="1">'CIR simulation'!AA876</f>
        <v>4043.8111278619617</v>
      </c>
      <c r="F878" s="78">
        <f t="shared" ca="1" si="39"/>
        <v>-149005.62902746536</v>
      </c>
      <c r="G878" s="78">
        <f t="shared" ca="1" si="40"/>
        <v>148896.75014159083</v>
      </c>
      <c r="H878" s="78">
        <f t="shared" ca="1" si="41"/>
        <v>-108.87888587594762</v>
      </c>
    </row>
    <row r="879" spans="1:8" ht="11.25" customHeight="1" x14ac:dyDescent="0.2">
      <c r="A879" s="222">
        <v>867</v>
      </c>
      <c r="B879" s="78">
        <f ca="1">'CIR simulation'!Y877</f>
        <v>11684567.71667362</v>
      </c>
      <c r="C879" s="78">
        <f ca="1">'CIR simulation'!Z877</f>
        <v>11688623.111547135</v>
      </c>
      <c r="D879" s="78">
        <f ca="1">'CIR simulation'!AA877</f>
        <v>4055.3948735147715</v>
      </c>
      <c r="F879" s="78">
        <f t="shared" ca="1" si="39"/>
        <v>-164751.00516171195</v>
      </c>
      <c r="G879" s="78">
        <f t="shared" ca="1" si="40"/>
        <v>164630.54253018461</v>
      </c>
      <c r="H879" s="78">
        <f t="shared" ca="1" si="41"/>
        <v>-120.46263152875736</v>
      </c>
    </row>
    <row r="880" spans="1:8" ht="11.25" customHeight="1" x14ac:dyDescent="0.2">
      <c r="A880" s="222">
        <v>868</v>
      </c>
      <c r="B880" s="78">
        <f ca="1">'CIR simulation'!Y878</f>
        <v>12094243.822603444</v>
      </c>
      <c r="C880" s="78">
        <f ca="1">'CIR simulation'!Z878</f>
        <v>12098000.369214097</v>
      </c>
      <c r="D880" s="78">
        <f ca="1">'CIR simulation'!AA878</f>
        <v>3756.5466106534004</v>
      </c>
      <c r="F880" s="78">
        <f t="shared" ca="1" si="39"/>
        <v>244925.10076811165</v>
      </c>
      <c r="G880" s="78">
        <f t="shared" ca="1" si="40"/>
        <v>-244746.71513677761</v>
      </c>
      <c r="H880" s="78">
        <f t="shared" ca="1" si="41"/>
        <v>178.38563133261368</v>
      </c>
    </row>
    <row r="881" spans="1:8" ht="11.25" customHeight="1" x14ac:dyDescent="0.2">
      <c r="A881" s="222">
        <v>869</v>
      </c>
      <c r="B881" s="78">
        <f ca="1">'CIR simulation'!Y879</f>
        <v>11484289.439239459</v>
      </c>
      <c r="C881" s="78">
        <f ca="1">'CIR simulation'!Z879</f>
        <v>11488492.653557919</v>
      </c>
      <c r="D881" s="78">
        <f ca="1">'CIR simulation'!AA879</f>
        <v>4203.2143184598535</v>
      </c>
      <c r="F881" s="78">
        <f t="shared" ca="1" si="39"/>
        <v>-365029.28259587288</v>
      </c>
      <c r="G881" s="78">
        <f t="shared" ca="1" si="40"/>
        <v>364761.00051940046</v>
      </c>
      <c r="H881" s="78">
        <f t="shared" ca="1" si="41"/>
        <v>-268.28207647383942</v>
      </c>
    </row>
    <row r="882" spans="1:8" ht="11.25" customHeight="1" x14ac:dyDescent="0.2">
      <c r="A882" s="222">
        <v>870</v>
      </c>
      <c r="B882" s="78">
        <f ca="1">'CIR simulation'!Y880</f>
        <v>12298644.548558317</v>
      </c>
      <c r="C882" s="78">
        <f ca="1">'CIR simulation'!Z880</f>
        <v>12302254.514275901</v>
      </c>
      <c r="D882" s="78">
        <f ca="1">'CIR simulation'!AA880</f>
        <v>3609.9657175838947</v>
      </c>
      <c r="F882" s="78">
        <f t="shared" ca="1" si="39"/>
        <v>449325.82672298513</v>
      </c>
      <c r="G882" s="78">
        <f t="shared" ca="1" si="40"/>
        <v>-449000.86019858159</v>
      </c>
      <c r="H882" s="78">
        <f t="shared" ca="1" si="41"/>
        <v>324.96652440211938</v>
      </c>
    </row>
    <row r="883" spans="1:8" ht="11.25" customHeight="1" x14ac:dyDescent="0.2">
      <c r="A883" s="222">
        <v>871</v>
      </c>
      <c r="B883" s="78">
        <f ca="1">'CIR simulation'!Y881</f>
        <v>11736093.214597778</v>
      </c>
      <c r="C883" s="78">
        <f ca="1">'CIR simulation'!Z881</f>
        <v>11740110.726636948</v>
      </c>
      <c r="D883" s="78">
        <f ca="1">'CIR simulation'!AA881</f>
        <v>4017.5120391696692</v>
      </c>
      <c r="F883" s="78">
        <f t="shared" ca="1" si="39"/>
        <v>-113225.5072375536</v>
      </c>
      <c r="G883" s="78">
        <f t="shared" ca="1" si="40"/>
        <v>113142.92744037136</v>
      </c>
      <c r="H883" s="78">
        <f t="shared" ca="1" si="41"/>
        <v>-82.579797183655046</v>
      </c>
    </row>
    <row r="884" spans="1:8" ht="11.25" customHeight="1" x14ac:dyDescent="0.2">
      <c r="A884" s="222">
        <v>872</v>
      </c>
      <c r="B884" s="78">
        <f ca="1">'CIR simulation'!Y882</f>
        <v>11713908.666236605</v>
      </c>
      <c r="C884" s="78">
        <f ca="1">'CIR simulation'!Z882</f>
        <v>11717942.480346523</v>
      </c>
      <c r="D884" s="78">
        <f ca="1">'CIR simulation'!AA882</f>
        <v>4033.8141099177301</v>
      </c>
      <c r="F884" s="78">
        <f t="shared" ca="1" si="39"/>
        <v>-135410.0555987265</v>
      </c>
      <c r="G884" s="78">
        <f t="shared" ca="1" si="40"/>
        <v>135311.1737307962</v>
      </c>
      <c r="H884" s="78">
        <f t="shared" ca="1" si="41"/>
        <v>-98.881867931715988</v>
      </c>
    </row>
    <row r="885" spans="1:8" ht="11.25" customHeight="1" x14ac:dyDescent="0.2">
      <c r="A885" s="222">
        <v>873</v>
      </c>
      <c r="B885" s="78">
        <f ca="1">'CIR simulation'!Y883</f>
        <v>11925193.403303677</v>
      </c>
      <c r="C885" s="78">
        <f ca="1">'CIR simulation'!Z883</f>
        <v>11929072.557300633</v>
      </c>
      <c r="D885" s="78">
        <f ca="1">'CIR simulation'!AA883</f>
        <v>3879.1539969556034</v>
      </c>
      <c r="F885" s="78">
        <f t="shared" ca="1" si="39"/>
        <v>75874.681468345225</v>
      </c>
      <c r="G885" s="78">
        <f t="shared" ca="1" si="40"/>
        <v>-75818.903223313391</v>
      </c>
      <c r="H885" s="78">
        <f t="shared" ca="1" si="41"/>
        <v>55.778245030410744</v>
      </c>
    </row>
    <row r="886" spans="1:8" ht="11.25" customHeight="1" x14ac:dyDescent="0.2">
      <c r="A886" s="222">
        <v>874</v>
      </c>
      <c r="B886" s="78">
        <f ca="1">'CIR simulation'!Y884</f>
        <v>11850938.510368153</v>
      </c>
      <c r="C886" s="78">
        <f ca="1">'CIR simulation'!Z884</f>
        <v>11854871.857087985</v>
      </c>
      <c r="D886" s="78">
        <f ca="1">'CIR simulation'!AA884</f>
        <v>3933.3467198312283</v>
      </c>
      <c r="F886" s="78">
        <f t="shared" ca="1" si="39"/>
        <v>1619.7885328214616</v>
      </c>
      <c r="G886" s="78">
        <f t="shared" ca="1" si="40"/>
        <v>-1618.2030106652528</v>
      </c>
      <c r="H886" s="78">
        <f t="shared" ca="1" si="41"/>
        <v>1.5855221547858491</v>
      </c>
    </row>
    <row r="887" spans="1:8" ht="11.25" customHeight="1" x14ac:dyDescent="0.2">
      <c r="A887" s="222">
        <v>875</v>
      </c>
      <c r="B887" s="78">
        <f ca="1">'CIR simulation'!Y885</f>
        <v>11587215.508571878</v>
      </c>
      <c r="C887" s="78">
        <f ca="1">'CIR simulation'!Z885</f>
        <v>11591342.655209007</v>
      </c>
      <c r="D887" s="78">
        <f ca="1">'CIR simulation'!AA885</f>
        <v>4127.146637128666</v>
      </c>
      <c r="F887" s="78">
        <f t="shared" ca="1" si="39"/>
        <v>-262103.21326345392</v>
      </c>
      <c r="G887" s="78">
        <f t="shared" ca="1" si="40"/>
        <v>261910.99886831269</v>
      </c>
      <c r="H887" s="78">
        <f t="shared" ca="1" si="41"/>
        <v>-192.21439514265194</v>
      </c>
    </row>
    <row r="888" spans="1:8" ht="11.25" customHeight="1" x14ac:dyDescent="0.2">
      <c r="A888" s="222">
        <v>876</v>
      </c>
      <c r="B888" s="78">
        <f ca="1">'CIR simulation'!Y886</f>
        <v>11758636.635408476</v>
      </c>
      <c r="C888" s="78">
        <f ca="1">'CIR simulation'!Z886</f>
        <v>11762637.595517602</v>
      </c>
      <c r="D888" s="78">
        <f ca="1">'CIR simulation'!AA886</f>
        <v>4000.9601091258228</v>
      </c>
      <c r="F888" s="78">
        <f t="shared" ca="1" si="39"/>
        <v>-90682.086426855996</v>
      </c>
      <c r="G888" s="78">
        <f t="shared" ca="1" si="40"/>
        <v>90616.05855971761</v>
      </c>
      <c r="H888" s="78">
        <f t="shared" ca="1" si="41"/>
        <v>-66.027867139808677</v>
      </c>
    </row>
    <row r="889" spans="1:8" ht="11.25" customHeight="1" x14ac:dyDescent="0.2">
      <c r="A889" s="222">
        <v>877</v>
      </c>
      <c r="B889" s="78">
        <f ca="1">'CIR simulation'!Y887</f>
        <v>11857426.583492169</v>
      </c>
      <c r="C889" s="78">
        <f ca="1">'CIR simulation'!Z887</f>
        <v>11861355.18762034</v>
      </c>
      <c r="D889" s="78">
        <f ca="1">'CIR simulation'!AA887</f>
        <v>3928.6041281707585</v>
      </c>
      <c r="F889" s="78">
        <f t="shared" ca="1" si="39"/>
        <v>8107.8616568371654</v>
      </c>
      <c r="G889" s="78">
        <f t="shared" ca="1" si="40"/>
        <v>-8101.5335430204868</v>
      </c>
      <c r="H889" s="78">
        <f t="shared" ca="1" si="41"/>
        <v>6.3281138152556196</v>
      </c>
    </row>
    <row r="890" spans="1:8" ht="11.25" customHeight="1" x14ac:dyDescent="0.2">
      <c r="A890" s="222">
        <v>878</v>
      </c>
      <c r="B890" s="78">
        <f ca="1">'CIR simulation'!Y888</f>
        <v>11983831.330161106</v>
      </c>
      <c r="C890" s="78">
        <f ca="1">'CIR simulation'!Z888</f>
        <v>11987667.828540441</v>
      </c>
      <c r="D890" s="78">
        <f ca="1">'CIR simulation'!AA888</f>
        <v>3836.4983793348074</v>
      </c>
      <c r="F890" s="78">
        <f t="shared" ca="1" si="39"/>
        <v>134512.60832577385</v>
      </c>
      <c r="G890" s="78">
        <f t="shared" ca="1" si="40"/>
        <v>-134414.17446312122</v>
      </c>
      <c r="H890" s="78">
        <f t="shared" ca="1" si="41"/>
        <v>98.433862651206709</v>
      </c>
    </row>
    <row r="891" spans="1:8" ht="11.25" customHeight="1" x14ac:dyDescent="0.2">
      <c r="A891" s="222">
        <v>879</v>
      </c>
      <c r="B891" s="78">
        <f ca="1">'CIR simulation'!Y889</f>
        <v>11678243.511904849</v>
      </c>
      <c r="C891" s="78">
        <f ca="1">'CIR simulation'!Z889</f>
        <v>11682303.561201705</v>
      </c>
      <c r="D891" s="78">
        <f ca="1">'CIR simulation'!AA889</f>
        <v>4060.0492968559265</v>
      </c>
      <c r="F891" s="78">
        <f t="shared" ca="1" si="39"/>
        <v>-171075.20993048325</v>
      </c>
      <c r="G891" s="78">
        <f t="shared" ca="1" si="40"/>
        <v>170950.09287561476</v>
      </c>
      <c r="H891" s="78">
        <f t="shared" ca="1" si="41"/>
        <v>-125.11705486991241</v>
      </c>
    </row>
    <row r="892" spans="1:8" ht="11.25" customHeight="1" x14ac:dyDescent="0.2">
      <c r="A892" s="222">
        <v>880</v>
      </c>
      <c r="B892" s="78">
        <f ca="1">'CIR simulation'!Y890</f>
        <v>11913040.897236606</v>
      </c>
      <c r="C892" s="78">
        <f ca="1">'CIR simulation'!Z890</f>
        <v>11916928.907255182</v>
      </c>
      <c r="D892" s="78">
        <f ca="1">'CIR simulation'!AA890</f>
        <v>3888.0100185759366</v>
      </c>
      <c r="F892" s="78">
        <f t="shared" ca="1" si="39"/>
        <v>63722.175401274115</v>
      </c>
      <c r="G892" s="78">
        <f t="shared" ca="1" si="40"/>
        <v>-63675.253177862614</v>
      </c>
      <c r="H892" s="78">
        <f t="shared" ca="1" si="41"/>
        <v>46.922223410077549</v>
      </c>
    </row>
    <row r="893" spans="1:8" ht="11.25" customHeight="1" x14ac:dyDescent="0.2">
      <c r="A893" s="222">
        <v>881</v>
      </c>
      <c r="B893" s="78">
        <f ca="1">'CIR simulation'!Y891</f>
        <v>12041933.44807999</v>
      </c>
      <c r="C893" s="78">
        <f ca="1">'CIR simulation'!Z891</f>
        <v>12045727.811397728</v>
      </c>
      <c r="D893" s="78">
        <f ca="1">'CIR simulation'!AA891</f>
        <v>3794.3633177373558</v>
      </c>
      <c r="F893" s="78">
        <f t="shared" ca="1" si="39"/>
        <v>192614.72624465823</v>
      </c>
      <c r="G893" s="78">
        <f t="shared" ca="1" si="40"/>
        <v>-192474.15732040815</v>
      </c>
      <c r="H893" s="78">
        <f t="shared" ca="1" si="41"/>
        <v>140.56892424865828</v>
      </c>
    </row>
    <row r="894" spans="1:8" ht="11.25" customHeight="1" x14ac:dyDescent="0.2">
      <c r="A894" s="222">
        <v>882</v>
      </c>
      <c r="B894" s="78">
        <f ca="1">'CIR simulation'!Y892</f>
        <v>11948303.506917754</v>
      </c>
      <c r="C894" s="78">
        <f ca="1">'CIR simulation'!Z892</f>
        <v>11952165.834400956</v>
      </c>
      <c r="D894" s="78">
        <f ca="1">'CIR simulation'!AA892</f>
        <v>3862.3274832013994</v>
      </c>
      <c r="F894" s="78">
        <f t="shared" ca="1" si="39"/>
        <v>98984.785082422197</v>
      </c>
      <c r="G894" s="78">
        <f t="shared" ca="1" si="40"/>
        <v>-98912.180323636159</v>
      </c>
      <c r="H894" s="78">
        <f t="shared" ca="1" si="41"/>
        <v>72.60475878461466</v>
      </c>
    </row>
    <row r="895" spans="1:8" ht="11.25" customHeight="1" x14ac:dyDescent="0.2">
      <c r="A895" s="222">
        <v>883</v>
      </c>
      <c r="B895" s="78">
        <f ca="1">'CIR simulation'!Y893</f>
        <v>11933738.691235309</v>
      </c>
      <c r="C895" s="78">
        <f ca="1">'CIR simulation'!Z893</f>
        <v>11937611.621118972</v>
      </c>
      <c r="D895" s="78">
        <f ca="1">'CIR simulation'!AA893</f>
        <v>3872.9298836626112</v>
      </c>
      <c r="F895" s="78">
        <f t="shared" ca="1" si="39"/>
        <v>84419.969399977475</v>
      </c>
      <c r="G895" s="78">
        <f t="shared" ca="1" si="40"/>
        <v>-84357.96704165265</v>
      </c>
      <c r="H895" s="78">
        <f t="shared" ca="1" si="41"/>
        <v>62.002358323402859</v>
      </c>
    </row>
    <row r="896" spans="1:8" ht="11.25" customHeight="1" x14ac:dyDescent="0.2">
      <c r="A896" s="222">
        <v>884</v>
      </c>
      <c r="B896" s="78">
        <f ca="1">'CIR simulation'!Y894</f>
        <v>11742632.950428657</v>
      </c>
      <c r="C896" s="78">
        <f ca="1">'CIR simulation'!Z894</f>
        <v>11746645.659372542</v>
      </c>
      <c r="D896" s="78">
        <f ca="1">'CIR simulation'!AA894</f>
        <v>4012.7089438848197</v>
      </c>
      <c r="F896" s="78">
        <f t="shared" ca="1" si="39"/>
        <v>-106685.77140667476</v>
      </c>
      <c r="G896" s="78">
        <f t="shared" ca="1" si="40"/>
        <v>106607.99470477737</v>
      </c>
      <c r="H896" s="78">
        <f t="shared" ca="1" si="41"/>
        <v>-77.776701898805641</v>
      </c>
    </row>
    <row r="897" spans="1:8" ht="11.25" customHeight="1" x14ac:dyDescent="0.2">
      <c r="A897" s="222">
        <v>885</v>
      </c>
      <c r="B897" s="78">
        <f ca="1">'CIR simulation'!Y895</f>
        <v>11670145.014852304</v>
      </c>
      <c r="C897" s="78">
        <f ca="1">'CIR simulation'!Z895</f>
        <v>11674211.025840227</v>
      </c>
      <c r="D897" s="78">
        <f ca="1">'CIR simulation'!AA895</f>
        <v>4066.0109879225492</v>
      </c>
      <c r="F897" s="78">
        <f t="shared" ca="1" si="39"/>
        <v>-179173.70698302798</v>
      </c>
      <c r="G897" s="78">
        <f t="shared" ca="1" si="40"/>
        <v>179042.62823709287</v>
      </c>
      <c r="H897" s="78">
        <f t="shared" ca="1" si="41"/>
        <v>-131.07874593653514</v>
      </c>
    </row>
    <row r="898" spans="1:8" ht="11.25" customHeight="1" x14ac:dyDescent="0.2">
      <c r="A898" s="222">
        <v>886</v>
      </c>
      <c r="B898" s="78">
        <f ca="1">'CIR simulation'!Y896</f>
        <v>11595749.719741911</v>
      </c>
      <c r="C898" s="78">
        <f ca="1">'CIR simulation'!Z896</f>
        <v>11599870.568043834</v>
      </c>
      <c r="D898" s="78">
        <f ca="1">'CIR simulation'!AA896</f>
        <v>4120.8483019229025</v>
      </c>
      <c r="F898" s="78">
        <f t="shared" ca="1" si="39"/>
        <v>-253569.0020934213</v>
      </c>
      <c r="G898" s="78">
        <f t="shared" ca="1" si="40"/>
        <v>253383.08603348583</v>
      </c>
      <c r="H898" s="78">
        <f t="shared" ca="1" si="41"/>
        <v>-185.91605993688836</v>
      </c>
    </row>
    <row r="899" spans="1:8" ht="11.25" customHeight="1" x14ac:dyDescent="0.2">
      <c r="A899" s="222">
        <v>887</v>
      </c>
      <c r="B899" s="78">
        <f ca="1">'CIR simulation'!Y897</f>
        <v>11742044.244089462</v>
      </c>
      <c r="C899" s="78">
        <f ca="1">'CIR simulation'!Z897</f>
        <v>11746057.385359021</v>
      </c>
      <c r="D899" s="78">
        <f ca="1">'CIR simulation'!AA897</f>
        <v>4013.1412695590407</v>
      </c>
      <c r="F899" s="78">
        <f t="shared" ca="1" si="39"/>
        <v>-107274.47774587013</v>
      </c>
      <c r="G899" s="78">
        <f t="shared" ca="1" si="40"/>
        <v>107196.26871829852</v>
      </c>
      <c r="H899" s="78">
        <f t="shared" ca="1" si="41"/>
        <v>-78.20902757302656</v>
      </c>
    </row>
    <row r="900" spans="1:8" ht="11.25" customHeight="1" x14ac:dyDescent="0.2">
      <c r="A900" s="222">
        <v>888</v>
      </c>
      <c r="B900" s="78">
        <f ca="1">'CIR simulation'!Y898</f>
        <v>11840505.245716633</v>
      </c>
      <c r="C900" s="78">
        <f ca="1">'CIR simulation'!Z898</f>
        <v>11844446.221733777</v>
      </c>
      <c r="D900" s="78">
        <f ca="1">'CIR simulation'!AA898</f>
        <v>3940.9760171435773</v>
      </c>
      <c r="F900" s="78">
        <f t="shared" ca="1" si="39"/>
        <v>-8813.4761186987162</v>
      </c>
      <c r="G900" s="78">
        <f t="shared" ca="1" si="40"/>
        <v>8807.4323435425758</v>
      </c>
      <c r="H900" s="78">
        <f t="shared" ca="1" si="41"/>
        <v>-6.0437751575632319</v>
      </c>
    </row>
    <row r="901" spans="1:8" ht="11.25" customHeight="1" x14ac:dyDescent="0.2">
      <c r="A901" s="222">
        <v>889</v>
      </c>
      <c r="B901" s="78">
        <f ca="1">'CIR simulation'!Y899</f>
        <v>11792497.046041595</v>
      </c>
      <c r="C901" s="78">
        <f ca="1">'CIR simulation'!Z899</f>
        <v>11796473.172420856</v>
      </c>
      <c r="D901" s="78">
        <f ca="1">'CIR simulation'!AA899</f>
        <v>3976.1263792607933</v>
      </c>
      <c r="F901" s="78">
        <f t="shared" ca="1" si="39"/>
        <v>-56821.675793737173</v>
      </c>
      <c r="G901" s="78">
        <f t="shared" ca="1" si="40"/>
        <v>56780.481656463817</v>
      </c>
      <c r="H901" s="78">
        <f t="shared" ca="1" si="41"/>
        <v>-41.194137274779223</v>
      </c>
    </row>
    <row r="902" spans="1:8" ht="11.25" customHeight="1" x14ac:dyDescent="0.2">
      <c r="A902" s="222">
        <v>890</v>
      </c>
      <c r="B902" s="78">
        <f ca="1">'CIR simulation'!Y900</f>
        <v>11775364.520088214</v>
      </c>
      <c r="C902" s="78">
        <f ca="1">'CIR simulation'!Z900</f>
        <v>11779353.20751703</v>
      </c>
      <c r="D902" s="78">
        <f ca="1">'CIR simulation'!AA900</f>
        <v>3988.6874288152903</v>
      </c>
      <c r="F902" s="78">
        <f t="shared" ca="1" si="39"/>
        <v>-73954.201747117564</v>
      </c>
      <c r="G902" s="78">
        <f t="shared" ca="1" si="40"/>
        <v>73900.446560289711</v>
      </c>
      <c r="H902" s="78">
        <f t="shared" ca="1" si="41"/>
        <v>-53.755186829276226</v>
      </c>
    </row>
    <row r="903" spans="1:8" ht="11.25" customHeight="1" x14ac:dyDescent="0.2">
      <c r="A903" s="222">
        <v>891</v>
      </c>
      <c r="B903" s="78">
        <f ca="1">'CIR simulation'!Y901</f>
        <v>11948342.665364131</v>
      </c>
      <c r="C903" s="78">
        <f ca="1">'CIR simulation'!Z901</f>
        <v>11952204.964352626</v>
      </c>
      <c r="D903" s="78">
        <f ca="1">'CIR simulation'!AA901</f>
        <v>3862.2989884950221</v>
      </c>
      <c r="F903" s="78">
        <f t="shared" ca="1" si="39"/>
        <v>99023.94352879934</v>
      </c>
      <c r="G903" s="78">
        <f t="shared" ca="1" si="40"/>
        <v>-98951.310275306925</v>
      </c>
      <c r="H903" s="78">
        <f t="shared" ca="1" si="41"/>
        <v>72.633253490992047</v>
      </c>
    </row>
    <row r="904" spans="1:8" ht="11.25" customHeight="1" x14ac:dyDescent="0.2">
      <c r="A904" s="222">
        <v>892</v>
      </c>
      <c r="B904" s="78">
        <f ca="1">'CIR simulation'!Y902</f>
        <v>11663929.92827319</v>
      </c>
      <c r="C904" s="78">
        <f ca="1">'CIR simulation'!Z902</f>
        <v>11668000.515567388</v>
      </c>
      <c r="D904" s="78">
        <f ca="1">'CIR simulation'!AA902</f>
        <v>4070.5872941985726</v>
      </c>
      <c r="F904" s="78">
        <f t="shared" ca="1" si="39"/>
        <v>-185388.79356214218</v>
      </c>
      <c r="G904" s="78">
        <f t="shared" ca="1" si="40"/>
        <v>185253.13850993104</v>
      </c>
      <c r="H904" s="78">
        <f t="shared" ca="1" si="41"/>
        <v>-135.65505221255853</v>
      </c>
    </row>
    <row r="905" spans="1:8" ht="11.25" customHeight="1" x14ac:dyDescent="0.2">
      <c r="A905" s="222">
        <v>893</v>
      </c>
      <c r="B905" s="78">
        <f ca="1">'CIR simulation'!Y903</f>
        <v>11763149.741359439</v>
      </c>
      <c r="C905" s="78">
        <f ca="1">'CIR simulation'!Z903</f>
        <v>11767147.389560705</v>
      </c>
      <c r="D905" s="78">
        <f ca="1">'CIR simulation'!AA903</f>
        <v>3997.6482012663037</v>
      </c>
      <c r="F905" s="78">
        <f t="shared" ca="1" si="39"/>
        <v>-86168.980475893244</v>
      </c>
      <c r="G905" s="78">
        <f t="shared" ca="1" si="40"/>
        <v>86106.264516614377</v>
      </c>
      <c r="H905" s="78">
        <f t="shared" ca="1" si="41"/>
        <v>-62.715959280289553</v>
      </c>
    </row>
    <row r="906" spans="1:8" ht="11.25" customHeight="1" x14ac:dyDescent="0.2">
      <c r="A906" s="222">
        <v>894</v>
      </c>
      <c r="B906" s="78">
        <f ca="1">'CIR simulation'!Y904</f>
        <v>11916253.095153194</v>
      </c>
      <c r="C906" s="78">
        <f ca="1">'CIR simulation'!Z904</f>
        <v>11920138.763800366</v>
      </c>
      <c r="D906" s="78">
        <f ca="1">'CIR simulation'!AA904</f>
        <v>3885.6686471719295</v>
      </c>
      <c r="F906" s="78">
        <f t="shared" ca="1" si="39"/>
        <v>66934.37331786193</v>
      </c>
      <c r="G906" s="78">
        <f t="shared" ca="1" si="40"/>
        <v>-66885.109723046422</v>
      </c>
      <c r="H906" s="78">
        <f t="shared" ca="1" si="41"/>
        <v>49.263594814084627</v>
      </c>
    </row>
    <row r="907" spans="1:8" ht="11.25" customHeight="1" x14ac:dyDescent="0.2">
      <c r="A907" s="222">
        <v>895</v>
      </c>
      <c r="B907" s="78">
        <f ca="1">'CIR simulation'!Y905</f>
        <v>11922128.876111398</v>
      </c>
      <c r="C907" s="78">
        <f ca="1">'CIR simulation'!Z905</f>
        <v>11926010.262854164</v>
      </c>
      <c r="D907" s="78">
        <f ca="1">'CIR simulation'!AA905</f>
        <v>3881.3867427669466</v>
      </c>
      <c r="F907" s="78">
        <f t="shared" ca="1" si="39"/>
        <v>72810.154276065528</v>
      </c>
      <c r="G907" s="78">
        <f t="shared" ca="1" si="40"/>
        <v>-72756.608776845038</v>
      </c>
      <c r="H907" s="78">
        <f t="shared" ca="1" si="41"/>
        <v>53.545499219067551</v>
      </c>
    </row>
    <row r="908" spans="1:8" ht="11.25" customHeight="1" x14ac:dyDescent="0.2">
      <c r="A908" s="222">
        <v>896</v>
      </c>
      <c r="B908" s="78">
        <f ca="1">'CIR simulation'!Y906</f>
        <v>11907068.754167419</v>
      </c>
      <c r="C908" s="78">
        <f ca="1">'CIR simulation'!Z906</f>
        <v>11910961.118254537</v>
      </c>
      <c r="D908" s="78">
        <f ca="1">'CIR simulation'!AA906</f>
        <v>3892.3640871178359</v>
      </c>
      <c r="F908" s="78">
        <f t="shared" ca="1" si="39"/>
        <v>57750.032332086936</v>
      </c>
      <c r="G908" s="78">
        <f t="shared" ca="1" si="40"/>
        <v>-57707.464177217335</v>
      </c>
      <c r="H908" s="78">
        <f t="shared" ca="1" si="41"/>
        <v>42.568154868178226</v>
      </c>
    </row>
    <row r="909" spans="1:8" ht="11.25" customHeight="1" x14ac:dyDescent="0.2">
      <c r="A909" s="222">
        <v>897</v>
      </c>
      <c r="B909" s="78">
        <f ca="1">'CIR simulation'!Y907</f>
        <v>11846810.969918624</v>
      </c>
      <c r="C909" s="78">
        <f ca="1">'CIR simulation'!Z907</f>
        <v>11850747.334468136</v>
      </c>
      <c r="D909" s="78">
        <f ca="1">'CIR simulation'!AA907</f>
        <v>3936.3645495120436</v>
      </c>
      <c r="F909" s="78">
        <f t="shared" ref="F909:F972" ca="1" si="42">(B909-B$7)*F$1</f>
        <v>-2507.7519167084247</v>
      </c>
      <c r="G909" s="78">
        <f t="shared" ref="G909:G972" ca="1" si="43">(C909-C$7)*G$1</f>
        <v>2506.3196091838181</v>
      </c>
      <c r="H909" s="78">
        <f t="shared" ref="H909:H972" ca="1" si="44">(D909-D$7)*H$1</f>
        <v>-1.43230752602949</v>
      </c>
    </row>
    <row r="910" spans="1:8" ht="11.25" customHeight="1" x14ac:dyDescent="0.2">
      <c r="A910" s="222">
        <v>898</v>
      </c>
      <c r="B910" s="78">
        <f ca="1">'CIR simulation'!Y908</f>
        <v>12336499.84211456</v>
      </c>
      <c r="C910" s="78">
        <f ca="1">'CIR simulation'!Z908</f>
        <v>12340082.885932146</v>
      </c>
      <c r="D910" s="78">
        <f ca="1">'CIR simulation'!AA908</f>
        <v>3583.0438175853342</v>
      </c>
      <c r="F910" s="78">
        <f t="shared" ca="1" si="42"/>
        <v>487181.12027922831</v>
      </c>
      <c r="G910" s="78">
        <f t="shared" ca="1" si="43"/>
        <v>-486829.23185482621</v>
      </c>
      <c r="H910" s="78">
        <f t="shared" ca="1" si="44"/>
        <v>351.88842440067992</v>
      </c>
    </row>
    <row r="911" spans="1:8" ht="11.25" customHeight="1" x14ac:dyDescent="0.2">
      <c r="A911" s="222">
        <v>899</v>
      </c>
      <c r="B911" s="78">
        <f ca="1">'CIR simulation'!Y909</f>
        <v>11835101.838750141</v>
      </c>
      <c r="C911" s="78">
        <f ca="1">'CIR simulation'!Z909</f>
        <v>11839046.767378952</v>
      </c>
      <c r="D911" s="78">
        <f ca="1">'CIR simulation'!AA909</f>
        <v>3944.9286288116127</v>
      </c>
      <c r="F911" s="78">
        <f t="shared" ca="1" si="42"/>
        <v>-14216.88308519125</v>
      </c>
      <c r="G911" s="78">
        <f t="shared" ca="1" si="43"/>
        <v>14206.886698367074</v>
      </c>
      <c r="H911" s="78">
        <f t="shared" ca="1" si="44"/>
        <v>-9.9963868255986199</v>
      </c>
    </row>
    <row r="912" spans="1:8" ht="11.25" customHeight="1" x14ac:dyDescent="0.2">
      <c r="A912" s="222">
        <v>900</v>
      </c>
      <c r="B912" s="78">
        <f ca="1">'CIR simulation'!Y910</f>
        <v>11930395.725054426</v>
      </c>
      <c r="C912" s="78">
        <f ca="1">'CIR simulation'!Z910</f>
        <v>11934271.089532133</v>
      </c>
      <c r="D912" s="78">
        <f ca="1">'CIR simulation'!AA910</f>
        <v>3875.3644777070731</v>
      </c>
      <c r="F912" s="78">
        <f t="shared" ca="1" si="42"/>
        <v>81077.003219094127</v>
      </c>
      <c r="G912" s="78">
        <f t="shared" ca="1" si="43"/>
        <v>-81017.435454813763</v>
      </c>
      <c r="H912" s="78">
        <f t="shared" ca="1" si="44"/>
        <v>59.567764278941013</v>
      </c>
    </row>
    <row r="913" spans="1:8" ht="11.25" customHeight="1" x14ac:dyDescent="0.2">
      <c r="A913" s="222">
        <v>901</v>
      </c>
      <c r="B913" s="78">
        <f ca="1">'CIR simulation'!Y911</f>
        <v>11815077.699447416</v>
      </c>
      <c r="C913" s="78">
        <f ca="1">'CIR simulation'!Z911</f>
        <v>11819037.283906884</v>
      </c>
      <c r="D913" s="78">
        <f ca="1">'CIR simulation'!AA911</f>
        <v>3959.5844594687223</v>
      </c>
      <c r="F913" s="78">
        <f t="shared" ca="1" si="42"/>
        <v>-34241.022387916222</v>
      </c>
      <c r="G913" s="78">
        <f t="shared" ca="1" si="43"/>
        <v>34216.370170434937</v>
      </c>
      <c r="H913" s="78">
        <f t="shared" ca="1" si="44"/>
        <v>-24.652217482708238</v>
      </c>
    </row>
    <row r="914" spans="1:8" ht="11.25" customHeight="1" x14ac:dyDescent="0.2">
      <c r="A914" s="222">
        <v>902</v>
      </c>
      <c r="B914" s="78">
        <f ca="1">'CIR simulation'!Y912</f>
        <v>11609121.665032126</v>
      </c>
      <c r="C914" s="78">
        <f ca="1">'CIR simulation'!Z912</f>
        <v>11613232.647744216</v>
      </c>
      <c r="D914" s="78">
        <f ca="1">'CIR simulation'!AA912</f>
        <v>4110.9827120900154</v>
      </c>
      <c r="F914" s="78">
        <f t="shared" ca="1" si="42"/>
        <v>-240197.05680320598</v>
      </c>
      <c r="G914" s="78">
        <f t="shared" ca="1" si="43"/>
        <v>240021.0063331034</v>
      </c>
      <c r="H914" s="78">
        <f t="shared" ca="1" si="44"/>
        <v>-176.05047010400131</v>
      </c>
    </row>
    <row r="915" spans="1:8" ht="11.25" customHeight="1" x14ac:dyDescent="0.2">
      <c r="A915" s="222">
        <v>903</v>
      </c>
      <c r="B915" s="78">
        <f ca="1">'CIR simulation'!Y913</f>
        <v>11974342.888370823</v>
      </c>
      <c r="C915" s="78">
        <f ca="1">'CIR simulation'!Z913</f>
        <v>11978186.280261699</v>
      </c>
      <c r="D915" s="78">
        <f ca="1">'CIR simulation'!AA913</f>
        <v>3843.3918908759952</v>
      </c>
      <c r="F915" s="78">
        <f t="shared" ca="1" si="42"/>
        <v>125024.16653549112</v>
      </c>
      <c r="G915" s="78">
        <f t="shared" ca="1" si="43"/>
        <v>-124932.62618437968</v>
      </c>
      <c r="H915" s="78">
        <f t="shared" ca="1" si="44"/>
        <v>91.540351110018946</v>
      </c>
    </row>
    <row r="916" spans="1:8" ht="11.25" customHeight="1" x14ac:dyDescent="0.2">
      <c r="A916" s="222">
        <v>904</v>
      </c>
      <c r="B916" s="78">
        <f ca="1">'CIR simulation'!Y914</f>
        <v>11832054.928880492</v>
      </c>
      <c r="C916" s="78">
        <f ca="1">'CIR simulation'!Z914</f>
        <v>11836002.08674778</v>
      </c>
      <c r="D916" s="78">
        <f ca="1">'CIR simulation'!AA914</f>
        <v>3947.1578672882169</v>
      </c>
      <c r="F916" s="78">
        <f t="shared" ca="1" si="42"/>
        <v>-17263.792954839766</v>
      </c>
      <c r="G916" s="78">
        <f t="shared" ca="1" si="43"/>
        <v>17251.567329538986</v>
      </c>
      <c r="H916" s="78">
        <f t="shared" ca="1" si="44"/>
        <v>-12.225625302202843</v>
      </c>
    </row>
    <row r="917" spans="1:8" ht="11.25" customHeight="1" x14ac:dyDescent="0.2">
      <c r="A917" s="222">
        <v>905</v>
      </c>
      <c r="B917" s="78">
        <f ca="1">'CIR simulation'!Y915</f>
        <v>12060662.850644324</v>
      </c>
      <c r="C917" s="78">
        <f ca="1">'CIR simulation'!Z915</f>
        <v>12064443.660714753</v>
      </c>
      <c r="D917" s="78">
        <f ca="1">'CIR simulation'!AA915</f>
        <v>3780.8100704289973</v>
      </c>
      <c r="F917" s="78">
        <f t="shared" ca="1" si="42"/>
        <v>211344.12880899198</v>
      </c>
      <c r="G917" s="78">
        <f t="shared" ca="1" si="43"/>
        <v>-211190.00663743354</v>
      </c>
      <c r="H917" s="78">
        <f t="shared" ca="1" si="44"/>
        <v>154.12217155701683</v>
      </c>
    </row>
    <row r="918" spans="1:8" ht="11.25" customHeight="1" x14ac:dyDescent="0.2">
      <c r="A918" s="222">
        <v>906</v>
      </c>
      <c r="B918" s="78">
        <f ca="1">'CIR simulation'!Y916</f>
        <v>11796617.267019987</v>
      </c>
      <c r="C918" s="78">
        <f ca="1">'CIR simulation'!Z916</f>
        <v>11800590.373886909</v>
      </c>
      <c r="D918" s="78">
        <f ca="1">'CIR simulation'!AA916</f>
        <v>3973.1068669222295</v>
      </c>
      <c r="F918" s="78">
        <f t="shared" ca="1" si="42"/>
        <v>-52701.454815344885</v>
      </c>
      <c r="G918" s="78">
        <f t="shared" ca="1" si="43"/>
        <v>52663.280190410092</v>
      </c>
      <c r="H918" s="78">
        <f t="shared" ca="1" si="44"/>
        <v>-38.174624936215423</v>
      </c>
    </row>
    <row r="919" spans="1:8" ht="11.25" customHeight="1" x14ac:dyDescent="0.2">
      <c r="A919" s="222">
        <v>907</v>
      </c>
      <c r="B919" s="78">
        <f ca="1">'CIR simulation'!Y917</f>
        <v>11813560.093158402</v>
      </c>
      <c r="C919" s="78">
        <f ca="1">'CIR simulation'!Z917</f>
        <v>11817520.788879724</v>
      </c>
      <c r="D919" s="78">
        <f ca="1">'CIR simulation'!AA917</f>
        <v>3960.6957213226706</v>
      </c>
      <c r="F919" s="78">
        <f t="shared" ca="1" si="42"/>
        <v>-35758.628676930442</v>
      </c>
      <c r="G919" s="78">
        <f t="shared" ca="1" si="43"/>
        <v>35732.865197595209</v>
      </c>
      <c r="H919" s="78">
        <f t="shared" ca="1" si="44"/>
        <v>-25.763479336656474</v>
      </c>
    </row>
    <row r="920" spans="1:8" ht="11.25" customHeight="1" x14ac:dyDescent="0.2">
      <c r="A920" s="222">
        <v>908</v>
      </c>
      <c r="B920" s="78">
        <f ca="1">'CIR simulation'!Y918</f>
        <v>11862144.82530234</v>
      </c>
      <c r="C920" s="78">
        <f ca="1">'CIR simulation'!Z918</f>
        <v>11866069.981406696</v>
      </c>
      <c r="D920" s="78">
        <f ca="1">'CIR simulation'!AA918</f>
        <v>3925.1561043560505</v>
      </c>
      <c r="F920" s="78">
        <f t="shared" ca="1" si="42"/>
        <v>12826.103467008099</v>
      </c>
      <c r="G920" s="78">
        <f t="shared" ca="1" si="43"/>
        <v>-12816.327329376712</v>
      </c>
      <c r="H920" s="78">
        <f t="shared" ca="1" si="44"/>
        <v>9.776137629963614</v>
      </c>
    </row>
    <row r="921" spans="1:8" ht="11.25" customHeight="1" x14ac:dyDescent="0.2">
      <c r="A921" s="222">
        <v>909</v>
      </c>
      <c r="B921" s="78">
        <f ca="1">'CIR simulation'!Y919</f>
        <v>11914443.800382629</v>
      </c>
      <c r="C921" s="78">
        <f ca="1">'CIR simulation'!Z919</f>
        <v>11918330.787779799</v>
      </c>
      <c r="D921" s="78">
        <f ca="1">'CIR simulation'!AA919</f>
        <v>3886.9873971696943</v>
      </c>
      <c r="F921" s="78">
        <f t="shared" ca="1" si="42"/>
        <v>65125.078547297046</v>
      </c>
      <c r="G921" s="78">
        <f t="shared" ca="1" si="43"/>
        <v>-65077.133702479303</v>
      </c>
      <c r="H921" s="78">
        <f t="shared" ca="1" si="44"/>
        <v>47.944844816319801</v>
      </c>
    </row>
    <row r="922" spans="1:8" ht="11.25" customHeight="1" x14ac:dyDescent="0.2">
      <c r="A922" s="222">
        <v>910</v>
      </c>
      <c r="B922" s="78">
        <f ca="1">'CIR simulation'!Y920</f>
        <v>11906139.459260853</v>
      </c>
      <c r="C922" s="78">
        <f ca="1">'CIR simulation'!Z920</f>
        <v>11910032.50097578</v>
      </c>
      <c r="D922" s="78">
        <f ca="1">'CIR simulation'!AA920</f>
        <v>3893.0417149271816</v>
      </c>
      <c r="F922" s="78">
        <f t="shared" ca="1" si="42"/>
        <v>56820.737425521016</v>
      </c>
      <c r="G922" s="78">
        <f t="shared" ca="1" si="43"/>
        <v>-56778.846898460761</v>
      </c>
      <c r="H922" s="78">
        <f t="shared" ca="1" si="44"/>
        <v>41.890527058832504</v>
      </c>
    </row>
    <row r="923" spans="1:8" ht="11.25" customHeight="1" x14ac:dyDescent="0.2">
      <c r="A923" s="222">
        <v>911</v>
      </c>
      <c r="B923" s="78">
        <f ca="1">'CIR simulation'!Y921</f>
        <v>11774276.047966093</v>
      </c>
      <c r="C923" s="78">
        <f ca="1">'CIR simulation'!Z921</f>
        <v>11778265.533722803</v>
      </c>
      <c r="D923" s="78">
        <f ca="1">'CIR simulation'!AA921</f>
        <v>3989.4857567101717</v>
      </c>
      <c r="F923" s="78">
        <f t="shared" ca="1" si="42"/>
        <v>-75042.673869239166</v>
      </c>
      <c r="G923" s="78">
        <f t="shared" ca="1" si="43"/>
        <v>74988.120354516432</v>
      </c>
      <c r="H923" s="78">
        <f t="shared" ca="1" si="44"/>
        <v>-54.553514724157594</v>
      </c>
    </row>
    <row r="924" spans="1:8" ht="11.25" customHeight="1" x14ac:dyDescent="0.2">
      <c r="A924" s="222">
        <v>912</v>
      </c>
      <c r="B924" s="78">
        <f ca="1">'CIR simulation'!Y922</f>
        <v>11905948.675319184</v>
      </c>
      <c r="C924" s="78">
        <f ca="1">'CIR simulation'!Z922</f>
        <v>11909841.856154639</v>
      </c>
      <c r="D924" s="78">
        <f ca="1">'CIR simulation'!AA922</f>
        <v>3893.1808354556561</v>
      </c>
      <c r="F924" s="78">
        <f t="shared" ca="1" si="42"/>
        <v>56629.953483851627</v>
      </c>
      <c r="G924" s="78">
        <f t="shared" ca="1" si="43"/>
        <v>-56588.202077319846</v>
      </c>
      <c r="H924" s="78">
        <f t="shared" ca="1" si="44"/>
        <v>41.751406530358054</v>
      </c>
    </row>
    <row r="925" spans="1:8" ht="11.25" customHeight="1" x14ac:dyDescent="0.2">
      <c r="A925" s="222">
        <v>913</v>
      </c>
      <c r="B925" s="78">
        <f ca="1">'CIR simulation'!Y923</f>
        <v>11729069.045375094</v>
      </c>
      <c r="C925" s="78">
        <f ca="1">'CIR simulation'!Z923</f>
        <v>11733091.717609111</v>
      </c>
      <c r="D925" s="78">
        <f ca="1">'CIR simulation'!AA923</f>
        <v>4022.6722340174019</v>
      </c>
      <c r="F925" s="78">
        <f t="shared" ca="1" si="42"/>
        <v>-120249.67646023817</v>
      </c>
      <c r="G925" s="78">
        <f t="shared" ca="1" si="43"/>
        <v>120161.93646820821</v>
      </c>
      <c r="H925" s="78">
        <f t="shared" ca="1" si="44"/>
        <v>-87.739992031387828</v>
      </c>
    </row>
    <row r="926" spans="1:8" ht="11.25" customHeight="1" x14ac:dyDescent="0.2">
      <c r="A926" s="222">
        <v>914</v>
      </c>
      <c r="B926" s="78">
        <f ca="1">'CIR simulation'!Y924</f>
        <v>11951530.090970181</v>
      </c>
      <c r="C926" s="78">
        <f ca="1">'CIR simulation'!Z924</f>
        <v>11955390.070732882</v>
      </c>
      <c r="D926" s="78">
        <f ca="1">'CIR simulation'!AA924</f>
        <v>3859.9797627013177</v>
      </c>
      <c r="F926" s="78">
        <f t="shared" ca="1" si="42"/>
        <v>102211.36913484894</v>
      </c>
      <c r="G926" s="78">
        <f t="shared" ca="1" si="43"/>
        <v>-102136.41665556282</v>
      </c>
      <c r="H926" s="78">
        <f t="shared" ca="1" si="44"/>
        <v>74.952479284696437</v>
      </c>
    </row>
    <row r="927" spans="1:8" ht="11.25" customHeight="1" x14ac:dyDescent="0.2">
      <c r="A927" s="222">
        <v>915</v>
      </c>
      <c r="B927" s="78">
        <f ca="1">'CIR simulation'!Y925</f>
        <v>12025569.71850935</v>
      </c>
      <c r="C927" s="78">
        <f ca="1">'CIR simulation'!Z925</f>
        <v>12029375.934981003</v>
      </c>
      <c r="D927" s="78">
        <f ca="1">'CIR simulation'!AA925</f>
        <v>3806.2164716534317</v>
      </c>
      <c r="F927" s="78">
        <f t="shared" ca="1" si="42"/>
        <v>176250.99667401798</v>
      </c>
      <c r="G927" s="78">
        <f t="shared" ca="1" si="43"/>
        <v>-176122.28090368398</v>
      </c>
      <c r="H927" s="78">
        <f t="shared" ca="1" si="44"/>
        <v>128.71577033258245</v>
      </c>
    </row>
    <row r="928" spans="1:8" ht="11.25" customHeight="1" x14ac:dyDescent="0.2">
      <c r="A928" s="222">
        <v>916</v>
      </c>
      <c r="B928" s="78">
        <f ca="1">'CIR simulation'!Y926</f>
        <v>11659608.567601399</v>
      </c>
      <c r="C928" s="78">
        <f ca="1">'CIR simulation'!Z926</f>
        <v>11663682.337357298</v>
      </c>
      <c r="D928" s="78">
        <f ca="1">'CIR simulation'!AA926</f>
        <v>4073.7697558980435</v>
      </c>
      <c r="F928" s="78">
        <f t="shared" ca="1" si="42"/>
        <v>-189710.1542339325</v>
      </c>
      <c r="G928" s="78">
        <f t="shared" ca="1" si="43"/>
        <v>189571.31672002189</v>
      </c>
      <c r="H928" s="78">
        <f t="shared" ca="1" si="44"/>
        <v>-138.83751391202941</v>
      </c>
    </row>
    <row r="929" spans="1:8" ht="11.25" customHeight="1" x14ac:dyDescent="0.2">
      <c r="A929" s="222">
        <v>917</v>
      </c>
      <c r="B929" s="78">
        <f ca="1">'CIR simulation'!Y927</f>
        <v>11992376.733936656</v>
      </c>
      <c r="C929" s="78">
        <f ca="1">'CIR simulation'!Z927</f>
        <v>11996207.026908722</v>
      </c>
      <c r="D929" s="78">
        <f ca="1">'CIR simulation'!AA927</f>
        <v>3830.2929720655084</v>
      </c>
      <c r="F929" s="78">
        <f t="shared" ca="1" si="42"/>
        <v>143058.01210132428</v>
      </c>
      <c r="G929" s="78">
        <f t="shared" ca="1" si="43"/>
        <v>-142953.37283140235</v>
      </c>
      <c r="H929" s="78">
        <f t="shared" ca="1" si="44"/>
        <v>104.63926992050574</v>
      </c>
    </row>
    <row r="930" spans="1:8" ht="11.25" customHeight="1" x14ac:dyDescent="0.2">
      <c r="A930" s="222">
        <v>918</v>
      </c>
      <c r="B930" s="78">
        <f ca="1">'CIR simulation'!Y928</f>
        <v>11757081.54119242</v>
      </c>
      <c r="C930" s="78">
        <f ca="1">'CIR simulation'!Z928</f>
        <v>11761083.642630221</v>
      </c>
      <c r="D930" s="78">
        <f ca="1">'CIR simulation'!AA928</f>
        <v>4002.1014378014952</v>
      </c>
      <c r="F930" s="78">
        <f t="shared" ca="1" si="42"/>
        <v>-92237.180642912164</v>
      </c>
      <c r="G930" s="78">
        <f t="shared" ca="1" si="43"/>
        <v>92170.011447098106</v>
      </c>
      <c r="H930" s="78">
        <f t="shared" ca="1" si="44"/>
        <v>-67.169195815481089</v>
      </c>
    </row>
    <row r="931" spans="1:8" ht="11.25" customHeight="1" x14ac:dyDescent="0.2">
      <c r="A931" s="222">
        <v>919</v>
      </c>
      <c r="B931" s="78">
        <f ca="1">'CIR simulation'!Y929</f>
        <v>11696489.908190047</v>
      </c>
      <c r="C931" s="78">
        <f ca="1">'CIR simulation'!Z929</f>
        <v>11700536.53142339</v>
      </c>
      <c r="D931" s="78">
        <f ca="1">'CIR simulation'!AA929</f>
        <v>4046.6232333425432</v>
      </c>
      <c r="F931" s="78">
        <f t="shared" ca="1" si="42"/>
        <v>-152828.81364528462</v>
      </c>
      <c r="G931" s="78">
        <f t="shared" ca="1" si="43"/>
        <v>152717.12265392952</v>
      </c>
      <c r="H931" s="78">
        <f t="shared" ca="1" si="44"/>
        <v>-111.69099135652914</v>
      </c>
    </row>
    <row r="932" spans="1:8" ht="11.25" customHeight="1" x14ac:dyDescent="0.2">
      <c r="A932" s="222">
        <v>920</v>
      </c>
      <c r="B932" s="78">
        <f ca="1">'CIR simulation'!Y930</f>
        <v>11587782.190222779</v>
      </c>
      <c r="C932" s="78">
        <f ca="1">'CIR simulation'!Z930</f>
        <v>11591908.918596949</v>
      </c>
      <c r="D932" s="78">
        <f ca="1">'CIR simulation'!AA930</f>
        <v>4126.7283741701394</v>
      </c>
      <c r="F932" s="78">
        <f t="shared" ca="1" si="42"/>
        <v>-261536.5316125527</v>
      </c>
      <c r="G932" s="78">
        <f t="shared" ca="1" si="43"/>
        <v>261344.73548037</v>
      </c>
      <c r="H932" s="78">
        <f t="shared" ca="1" si="44"/>
        <v>-191.79613218412533</v>
      </c>
    </row>
    <row r="933" spans="1:8" ht="11.25" customHeight="1" x14ac:dyDescent="0.2">
      <c r="A933" s="222">
        <v>921</v>
      </c>
      <c r="B933" s="78">
        <f ca="1">'CIR simulation'!Y931</f>
        <v>11936831.363261163</v>
      </c>
      <c r="C933" s="78">
        <f ca="1">'CIR simulation'!Z931</f>
        <v>11940702.041195786</v>
      </c>
      <c r="D933" s="78">
        <f ca="1">'CIR simulation'!AA931</f>
        <v>3870.6779346223921</v>
      </c>
      <c r="F933" s="78">
        <f t="shared" ca="1" si="42"/>
        <v>87512.641425831243</v>
      </c>
      <c r="G933" s="78">
        <f t="shared" ca="1" si="43"/>
        <v>-87448.387118466198</v>
      </c>
      <c r="H933" s="78">
        <f t="shared" ca="1" si="44"/>
        <v>64.254307363622047</v>
      </c>
    </row>
    <row r="934" spans="1:8" ht="11.25" customHeight="1" x14ac:dyDescent="0.2">
      <c r="A934" s="222">
        <v>922</v>
      </c>
      <c r="B934" s="78">
        <f ca="1">'CIR simulation'!Y932</f>
        <v>11624461.836880861</v>
      </c>
      <c r="C934" s="78">
        <f ca="1">'CIR simulation'!Z932</f>
        <v>11628561.506589931</v>
      </c>
      <c r="D934" s="78">
        <f ca="1">'CIR simulation'!AA932</f>
        <v>4099.6697090696543</v>
      </c>
      <c r="F934" s="78">
        <f t="shared" ca="1" si="42"/>
        <v>-224856.88495447114</v>
      </c>
      <c r="G934" s="78">
        <f t="shared" ca="1" si="43"/>
        <v>224692.14748738892</v>
      </c>
      <c r="H934" s="78">
        <f t="shared" ca="1" si="44"/>
        <v>-164.73746708364024</v>
      </c>
    </row>
    <row r="935" spans="1:8" ht="11.25" customHeight="1" x14ac:dyDescent="0.2">
      <c r="A935" s="222">
        <v>923</v>
      </c>
      <c r="B935" s="78">
        <f ca="1">'CIR simulation'!Y933</f>
        <v>11883014.586055854</v>
      </c>
      <c r="C935" s="78">
        <f ca="1">'CIR simulation'!Z933</f>
        <v>11886924.499780739</v>
      </c>
      <c r="D935" s="78">
        <f ca="1">'CIR simulation'!AA933</f>
        <v>3909.9137248843908</v>
      </c>
      <c r="F935" s="78">
        <f t="shared" ca="1" si="42"/>
        <v>33695.864220522344</v>
      </c>
      <c r="G935" s="78">
        <f t="shared" ca="1" si="43"/>
        <v>-33670.845703419298</v>
      </c>
      <c r="H935" s="78">
        <f t="shared" ca="1" si="44"/>
        <v>25.018517101623274</v>
      </c>
    </row>
    <row r="936" spans="1:8" ht="11.25" customHeight="1" x14ac:dyDescent="0.2">
      <c r="A936" s="222">
        <v>924</v>
      </c>
      <c r="B936" s="78">
        <f ca="1">'CIR simulation'!Y934</f>
        <v>11596389.197562266</v>
      </c>
      <c r="C936" s="78">
        <f ca="1">'CIR simulation'!Z934</f>
        <v>11600509.573983328</v>
      </c>
      <c r="D936" s="78">
        <f ca="1">'CIR simulation'!AA934</f>
        <v>4120.3764210622758</v>
      </c>
      <c r="F936" s="78">
        <f t="shared" ca="1" si="42"/>
        <v>-252929.52427306585</v>
      </c>
      <c r="G936" s="78">
        <f t="shared" ca="1" si="43"/>
        <v>252744.08009399101</v>
      </c>
      <c r="H936" s="78">
        <f t="shared" ca="1" si="44"/>
        <v>-185.44417907626166</v>
      </c>
    </row>
    <row r="937" spans="1:8" ht="11.25" customHeight="1" x14ac:dyDescent="0.2">
      <c r="A937" s="222">
        <v>925</v>
      </c>
      <c r="B937" s="78">
        <f ca="1">'CIR simulation'!Y935</f>
        <v>11745961.634959115</v>
      </c>
      <c r="C937" s="78">
        <f ca="1">'CIR simulation'!Z935</f>
        <v>11749971.899613092</v>
      </c>
      <c r="D937" s="78">
        <f ca="1">'CIR simulation'!AA935</f>
        <v>4010.2646539770067</v>
      </c>
      <c r="F937" s="78">
        <f t="shared" ca="1" si="42"/>
        <v>-103357.08687621728</v>
      </c>
      <c r="G937" s="78">
        <f t="shared" ca="1" si="43"/>
        <v>103281.75446422771</v>
      </c>
      <c r="H937" s="78">
        <f t="shared" ca="1" si="44"/>
        <v>-75.332411990992568</v>
      </c>
    </row>
    <row r="938" spans="1:8" ht="11.25" customHeight="1" x14ac:dyDescent="0.2">
      <c r="A938" s="222">
        <v>926</v>
      </c>
      <c r="B938" s="78">
        <f ca="1">'CIR simulation'!Y936</f>
        <v>11957392.56303928</v>
      </c>
      <c r="C938" s="78">
        <f ca="1">'CIR simulation'!Z936</f>
        <v>11961248.278153814</v>
      </c>
      <c r="D938" s="78">
        <f ca="1">'CIR simulation'!AA936</f>
        <v>3855.7151145339012</v>
      </c>
      <c r="F938" s="78">
        <f t="shared" ca="1" si="42"/>
        <v>108073.84120394848</v>
      </c>
      <c r="G938" s="78">
        <f t="shared" ca="1" si="43"/>
        <v>-107994.62407649495</v>
      </c>
      <c r="H938" s="78">
        <f t="shared" ca="1" si="44"/>
        <v>79.217127452112891</v>
      </c>
    </row>
    <row r="939" spans="1:8" ht="11.25" customHeight="1" x14ac:dyDescent="0.2">
      <c r="A939" s="222">
        <v>927</v>
      </c>
      <c r="B939" s="78">
        <f ca="1">'CIR simulation'!Y937</f>
        <v>12035445.669124141</v>
      </c>
      <c r="C939" s="78">
        <f ca="1">'CIR simulation'!Z937</f>
        <v>12039244.730594598</v>
      </c>
      <c r="D939" s="78">
        <f ca="1">'CIR simulation'!AA937</f>
        <v>3799.0614704564214</v>
      </c>
      <c r="F939" s="78">
        <f t="shared" ca="1" si="42"/>
        <v>186126.94728880934</v>
      </c>
      <c r="G939" s="78">
        <f t="shared" ca="1" si="43"/>
        <v>-185991.07651727833</v>
      </c>
      <c r="H939" s="78">
        <f t="shared" ca="1" si="44"/>
        <v>135.87077152959273</v>
      </c>
    </row>
    <row r="940" spans="1:8" ht="11.25" customHeight="1" x14ac:dyDescent="0.2">
      <c r="A940" s="222">
        <v>928</v>
      </c>
      <c r="B940" s="78">
        <f ca="1">'CIR simulation'!Y938</f>
        <v>11778332.14469457</v>
      </c>
      <c r="C940" s="78">
        <f ca="1">'CIR simulation'!Z938</f>
        <v>11782318.655728361</v>
      </c>
      <c r="D940" s="78">
        <f ca="1">'CIR simulation'!AA938</f>
        <v>3986.511033790186</v>
      </c>
      <c r="F940" s="78">
        <f t="shared" ca="1" si="42"/>
        <v>-70986.577140761539</v>
      </c>
      <c r="G940" s="78">
        <f t="shared" ca="1" si="43"/>
        <v>70934.99834895879</v>
      </c>
      <c r="H940" s="78">
        <f t="shared" ca="1" si="44"/>
        <v>-51.578791804171942</v>
      </c>
    </row>
    <row r="941" spans="1:8" ht="11.25" customHeight="1" x14ac:dyDescent="0.2">
      <c r="A941" s="222">
        <v>929</v>
      </c>
      <c r="B941" s="78">
        <f ca="1">'CIR simulation'!Y939</f>
        <v>11643034.434632743</v>
      </c>
      <c r="C941" s="78">
        <f ca="1">'CIR simulation'!Z939</f>
        <v>11647120.414483514</v>
      </c>
      <c r="D941" s="78">
        <f ca="1">'CIR simulation'!AA939</f>
        <v>4085.9798507709056</v>
      </c>
      <c r="F941" s="78">
        <f t="shared" ca="1" si="42"/>
        <v>-206284.28720258921</v>
      </c>
      <c r="G941" s="78">
        <f t="shared" ca="1" si="43"/>
        <v>206133.23959380575</v>
      </c>
      <c r="H941" s="78">
        <f t="shared" ca="1" si="44"/>
        <v>-151.04760878489151</v>
      </c>
    </row>
    <row r="942" spans="1:8" ht="11.25" customHeight="1" x14ac:dyDescent="0.2">
      <c r="A942" s="222">
        <v>930</v>
      </c>
      <c r="B942" s="78">
        <f ca="1">'CIR simulation'!Y940</f>
        <v>11711743.610919679</v>
      </c>
      <c r="C942" s="78">
        <f ca="1">'CIR simulation'!Z940</f>
        <v>11715779.016701551</v>
      </c>
      <c r="D942" s="78">
        <f ca="1">'CIR simulation'!AA940</f>
        <v>4035.4057818725705</v>
      </c>
      <c r="F942" s="78">
        <f t="shared" ca="1" si="42"/>
        <v>-137575.11091565341</v>
      </c>
      <c r="G942" s="78">
        <f t="shared" ca="1" si="43"/>
        <v>137474.63737576827</v>
      </c>
      <c r="H942" s="78">
        <f t="shared" ca="1" si="44"/>
        <v>-100.47353988655641</v>
      </c>
    </row>
    <row r="943" spans="1:8" ht="11.25" customHeight="1" x14ac:dyDescent="0.2">
      <c r="A943" s="222">
        <v>931</v>
      </c>
      <c r="B943" s="78">
        <f ca="1">'CIR simulation'!Y941</f>
        <v>11800669.464603802</v>
      </c>
      <c r="C943" s="78">
        <f ca="1">'CIR simulation'!Z941</f>
        <v>11804639.602310933</v>
      </c>
      <c r="D943" s="78">
        <f ca="1">'CIR simulation'!AA941</f>
        <v>3970.1377071309835</v>
      </c>
      <c r="F943" s="78">
        <f t="shared" ca="1" si="42"/>
        <v>-48649.257231529802</v>
      </c>
      <c r="G943" s="78">
        <f t="shared" ca="1" si="43"/>
        <v>48614.051766386256</v>
      </c>
      <c r="H943" s="78">
        <f t="shared" ca="1" si="44"/>
        <v>-35.205465144969367</v>
      </c>
    </row>
    <row r="944" spans="1:8" ht="11.25" customHeight="1" x14ac:dyDescent="0.2">
      <c r="A944" s="222">
        <v>932</v>
      </c>
      <c r="B944" s="78">
        <f ca="1">'CIR simulation'!Y942</f>
        <v>11855386.416701512</v>
      </c>
      <c r="C944" s="78">
        <f ca="1">'CIR simulation'!Z942</f>
        <v>11859316.511982571</v>
      </c>
      <c r="D944" s="78">
        <f ca="1">'CIR simulation'!AA942</f>
        <v>3930.0952810589224</v>
      </c>
      <c r="F944" s="78">
        <f t="shared" ca="1" si="42"/>
        <v>6067.6948661804199</v>
      </c>
      <c r="G944" s="78">
        <f t="shared" ca="1" si="43"/>
        <v>-6062.8579052519053</v>
      </c>
      <c r="H944" s="78">
        <f t="shared" ca="1" si="44"/>
        <v>4.8369609270916953</v>
      </c>
    </row>
    <row r="945" spans="1:8" ht="11.25" customHeight="1" x14ac:dyDescent="0.2">
      <c r="A945" s="222">
        <v>933</v>
      </c>
      <c r="B945" s="78">
        <f ca="1">'CIR simulation'!Y943</f>
        <v>11938215.918600673</v>
      </c>
      <c r="C945" s="78">
        <f ca="1">'CIR simulation'!Z943</f>
        <v>11942085.58847563</v>
      </c>
      <c r="D945" s="78">
        <f ca="1">'CIR simulation'!AA943</f>
        <v>3869.6698749568313</v>
      </c>
      <c r="F945" s="78">
        <f t="shared" ca="1" si="42"/>
        <v>88897.196765340865</v>
      </c>
      <c r="G945" s="78">
        <f t="shared" ca="1" si="43"/>
        <v>-88831.934398310259</v>
      </c>
      <c r="H945" s="78">
        <f t="shared" ca="1" si="44"/>
        <v>65.262367029182769</v>
      </c>
    </row>
    <row r="946" spans="1:8" ht="11.25" customHeight="1" x14ac:dyDescent="0.2">
      <c r="A946" s="222">
        <v>934</v>
      </c>
      <c r="B946" s="78">
        <f ca="1">'CIR simulation'!Y944</f>
        <v>11931140.512851845</v>
      </c>
      <c r="C946" s="78">
        <f ca="1">'CIR simulation'!Z944</f>
        <v>11935015.334885102</v>
      </c>
      <c r="D946" s="78">
        <f ca="1">'CIR simulation'!AA944</f>
        <v>3874.8220332562923</v>
      </c>
      <c r="F946" s="78">
        <f t="shared" ca="1" si="42"/>
        <v>81821.791016513482</v>
      </c>
      <c r="G946" s="78">
        <f t="shared" ca="1" si="43"/>
        <v>-81761.680807782337</v>
      </c>
      <c r="H946" s="78">
        <f t="shared" ca="1" si="44"/>
        <v>60.110208729721762</v>
      </c>
    </row>
    <row r="947" spans="1:8" ht="11.25" customHeight="1" x14ac:dyDescent="0.2">
      <c r="A947" s="222">
        <v>935</v>
      </c>
      <c r="B947" s="78">
        <f ca="1">'CIR simulation'!Y945</f>
        <v>11697071.552177446</v>
      </c>
      <c r="C947" s="78">
        <f ca="1">'CIR simulation'!Z945</f>
        <v>11701117.747564137</v>
      </c>
      <c r="D947" s="78">
        <f ca="1">'CIR simulation'!AA945</f>
        <v>4046.1953866910189</v>
      </c>
      <c r="F947" s="78">
        <f t="shared" ca="1" si="42"/>
        <v>-152247.16965788603</v>
      </c>
      <c r="G947" s="78">
        <f t="shared" ca="1" si="43"/>
        <v>152135.90651318245</v>
      </c>
      <c r="H947" s="78">
        <f t="shared" ca="1" si="44"/>
        <v>-111.26314470500483</v>
      </c>
    </row>
    <row r="948" spans="1:8" ht="11.25" customHeight="1" x14ac:dyDescent="0.2">
      <c r="A948" s="222">
        <v>936</v>
      </c>
      <c r="B948" s="78">
        <f ca="1">'CIR simulation'!Y946</f>
        <v>12095112.840303758</v>
      </c>
      <c r="C948" s="78">
        <f ca="1">'CIR simulation'!Z946</f>
        <v>12098868.759657692</v>
      </c>
      <c r="D948" s="78">
        <f ca="1">'CIR simulation'!AA946</f>
        <v>3755.9193539340049</v>
      </c>
      <c r="F948" s="78">
        <f t="shared" ca="1" si="42"/>
        <v>245794.11846842617</v>
      </c>
      <c r="G948" s="78">
        <f t="shared" ca="1" si="43"/>
        <v>-245615.10558037274</v>
      </c>
      <c r="H948" s="78">
        <f t="shared" ca="1" si="44"/>
        <v>179.0128880520092</v>
      </c>
    </row>
    <row r="949" spans="1:8" ht="11.25" customHeight="1" x14ac:dyDescent="0.2">
      <c r="A949" s="222">
        <v>937</v>
      </c>
      <c r="B949" s="78">
        <f ca="1">'CIR simulation'!Y947</f>
        <v>11750005.689900918</v>
      </c>
      <c r="C949" s="78">
        <f ca="1">'CIR simulation'!Z947</f>
        <v>11754012.985377235</v>
      </c>
      <c r="D949" s="78">
        <f ca="1">'CIR simulation'!AA947</f>
        <v>4007.2954763174057</v>
      </c>
      <c r="F949" s="78">
        <f t="shared" ca="1" si="42"/>
        <v>-99313.031934414059</v>
      </c>
      <c r="G949" s="78">
        <f t="shared" ca="1" si="43"/>
        <v>99240.66870008409</v>
      </c>
      <c r="H949" s="78">
        <f t="shared" ca="1" si="44"/>
        <v>-72.363234331391595</v>
      </c>
    </row>
    <row r="950" spans="1:8" ht="11.25" customHeight="1" x14ac:dyDescent="0.2">
      <c r="A950" s="222">
        <v>938</v>
      </c>
      <c r="B950" s="78">
        <f ca="1">'CIR simulation'!Y948</f>
        <v>11708348.052208321</v>
      </c>
      <c r="C950" s="78">
        <f ca="1">'CIR simulation'!Z948</f>
        <v>11712385.954532981</v>
      </c>
      <c r="D950" s="78">
        <f ca="1">'CIR simulation'!AA948</f>
        <v>4037.9023246597499</v>
      </c>
      <c r="F950" s="78">
        <f t="shared" ca="1" si="42"/>
        <v>-140970.66962701082</v>
      </c>
      <c r="G950" s="78">
        <f t="shared" ca="1" si="43"/>
        <v>140867.69954433851</v>
      </c>
      <c r="H950" s="78">
        <f t="shared" ca="1" si="44"/>
        <v>-102.97008267373576</v>
      </c>
    </row>
    <row r="951" spans="1:8" ht="11.25" customHeight="1" x14ac:dyDescent="0.2">
      <c r="A951" s="222">
        <v>939</v>
      </c>
      <c r="B951" s="78">
        <f ca="1">'CIR simulation'!Y949</f>
        <v>11749439.736242363</v>
      </c>
      <c r="C951" s="78">
        <f ca="1">'CIR simulation'!Z949</f>
        <v>11753447.4472188</v>
      </c>
      <c r="D951" s="78">
        <f ca="1">'CIR simulation'!AA949</f>
        <v>4007.7109764367342</v>
      </c>
      <c r="F951" s="78">
        <f t="shared" ca="1" si="42"/>
        <v>-99878.985592968762</v>
      </c>
      <c r="G951" s="78">
        <f t="shared" ca="1" si="43"/>
        <v>99806.206858519465</v>
      </c>
      <c r="H951" s="78">
        <f t="shared" ca="1" si="44"/>
        <v>-72.778734450720094</v>
      </c>
    </row>
    <row r="952" spans="1:8" ht="11.25" customHeight="1" x14ac:dyDescent="0.2">
      <c r="A952" s="222">
        <v>940</v>
      </c>
      <c r="B952" s="78">
        <f ca="1">'CIR simulation'!Y950</f>
        <v>12089412.719164971</v>
      </c>
      <c r="C952" s="78">
        <f ca="1">'CIR simulation'!Z950</f>
        <v>12093172.753458627</v>
      </c>
      <c r="D952" s="78">
        <f ca="1">'CIR simulation'!AA950</f>
        <v>3760.0342936553061</v>
      </c>
      <c r="F952" s="78">
        <f t="shared" ca="1" si="42"/>
        <v>240093.99732963927</v>
      </c>
      <c r="G952" s="78">
        <f t="shared" ca="1" si="43"/>
        <v>-239919.09938130714</v>
      </c>
      <c r="H952" s="78">
        <f t="shared" ca="1" si="44"/>
        <v>174.897948330708</v>
      </c>
    </row>
    <row r="953" spans="1:8" ht="11.25" customHeight="1" x14ac:dyDescent="0.2">
      <c r="A953" s="222">
        <v>941</v>
      </c>
      <c r="B953" s="78">
        <f ca="1">'CIR simulation'!Y951</f>
        <v>12074130.290797319</v>
      </c>
      <c r="C953" s="78">
        <f ca="1">'CIR simulation'!Z951</f>
        <v>12077901.364407834</v>
      </c>
      <c r="D953" s="78">
        <f ca="1">'CIR simulation'!AA951</f>
        <v>3771.0736105144024</v>
      </c>
      <c r="F953" s="78">
        <f t="shared" ca="1" si="42"/>
        <v>224811.56896198727</v>
      </c>
      <c r="G953" s="78">
        <f t="shared" ca="1" si="43"/>
        <v>-224647.71033051424</v>
      </c>
      <c r="H953" s="78">
        <f t="shared" ca="1" si="44"/>
        <v>163.85863147161172</v>
      </c>
    </row>
    <row r="954" spans="1:8" ht="11.25" customHeight="1" x14ac:dyDescent="0.2">
      <c r="A954" s="222">
        <v>942</v>
      </c>
      <c r="B954" s="78">
        <f ca="1">'CIR simulation'!Y952</f>
        <v>11822428.334231973</v>
      </c>
      <c r="C954" s="78">
        <f ca="1">'CIR simulation'!Z952</f>
        <v>11826382.537232585</v>
      </c>
      <c r="D954" s="78">
        <f ca="1">'CIR simulation'!AA952</f>
        <v>3954.2030006125569</v>
      </c>
      <c r="F954" s="78">
        <f t="shared" ca="1" si="42"/>
        <v>-26890.387603359297</v>
      </c>
      <c r="G954" s="78">
        <f t="shared" ca="1" si="43"/>
        <v>26871.116844734177</v>
      </c>
      <c r="H954" s="78">
        <f t="shared" ca="1" si="44"/>
        <v>-19.270758626542829</v>
      </c>
    </row>
    <row r="955" spans="1:8" ht="11.25" customHeight="1" x14ac:dyDescent="0.2">
      <c r="A955" s="222">
        <v>943</v>
      </c>
      <c r="B955" s="78">
        <f ca="1">'CIR simulation'!Y953</f>
        <v>12120704.094568446</v>
      </c>
      <c r="C955" s="78">
        <f ca="1">'CIR simulation'!Z953</f>
        <v>12124441.556911603</v>
      </c>
      <c r="D955" s="78">
        <f ca="1">'CIR simulation'!AA953</f>
        <v>3737.4623431563377</v>
      </c>
      <c r="F955" s="78">
        <f t="shared" ca="1" si="42"/>
        <v>271385.37273311429</v>
      </c>
      <c r="G955" s="78">
        <f t="shared" ca="1" si="43"/>
        <v>-271187.90283428319</v>
      </c>
      <c r="H955" s="78">
        <f t="shared" ca="1" si="44"/>
        <v>197.46989882967637</v>
      </c>
    </row>
    <row r="956" spans="1:8" ht="11.25" customHeight="1" x14ac:dyDescent="0.2">
      <c r="A956" s="222">
        <v>944</v>
      </c>
      <c r="B956" s="78">
        <f ca="1">'CIR simulation'!Y954</f>
        <v>11803113.804124439</v>
      </c>
      <c r="C956" s="78">
        <f ca="1">'CIR simulation'!Z954</f>
        <v>11807082.151036613</v>
      </c>
      <c r="D956" s="78">
        <f ca="1">'CIR simulation'!AA954</f>
        <v>3968.3469121735543</v>
      </c>
      <c r="F956" s="78">
        <f t="shared" ca="1" si="42"/>
        <v>-46204.917710892856</v>
      </c>
      <c r="G956" s="78">
        <f t="shared" ca="1" si="43"/>
        <v>46171.503040706739</v>
      </c>
      <c r="H956" s="78">
        <f t="shared" ca="1" si="44"/>
        <v>-33.414670187540196</v>
      </c>
    </row>
    <row r="957" spans="1:8" ht="11.25" customHeight="1" x14ac:dyDescent="0.2">
      <c r="A957" s="222">
        <v>945</v>
      </c>
      <c r="B957" s="78">
        <f ca="1">'CIR simulation'!Y955</f>
        <v>11617309.193864452</v>
      </c>
      <c r="C957" s="78">
        <f ca="1">'CIR simulation'!Z955</f>
        <v>11621414.137836825</v>
      </c>
      <c r="D957" s="78">
        <f ca="1">'CIR simulation'!AA955</f>
        <v>4104.9439723733813</v>
      </c>
      <c r="F957" s="78">
        <f t="shared" ca="1" si="42"/>
        <v>-232009.52797088027</v>
      </c>
      <c r="G957" s="78">
        <f t="shared" ca="1" si="43"/>
        <v>231839.51624049433</v>
      </c>
      <c r="H957" s="78">
        <f t="shared" ca="1" si="44"/>
        <v>-170.01173038736715</v>
      </c>
    </row>
    <row r="958" spans="1:8" ht="11.25" customHeight="1" x14ac:dyDescent="0.2">
      <c r="A958" s="222">
        <v>946</v>
      </c>
      <c r="B958" s="78">
        <f ca="1">'CIR simulation'!Y956</f>
        <v>11912702.812008692</v>
      </c>
      <c r="C958" s="78">
        <f ca="1">'CIR simulation'!Z956</f>
        <v>11916591.068478968</v>
      </c>
      <c r="D958" s="78">
        <f ca="1">'CIR simulation'!AA956</f>
        <v>3888.2564702760428</v>
      </c>
      <c r="F958" s="78">
        <f t="shared" ca="1" si="42"/>
        <v>63384.09017335996</v>
      </c>
      <c r="G958" s="78">
        <f t="shared" ca="1" si="43"/>
        <v>-63337.414401648566</v>
      </c>
      <c r="H958" s="78">
        <f t="shared" ca="1" si="44"/>
        <v>46.675771709971286</v>
      </c>
    </row>
    <row r="959" spans="1:8" ht="11.25" customHeight="1" x14ac:dyDescent="0.2">
      <c r="A959" s="222">
        <v>947</v>
      </c>
      <c r="B959" s="78">
        <f ca="1">'CIR simulation'!Y957</f>
        <v>11783619.881482514</v>
      </c>
      <c r="C959" s="78">
        <f ca="1">'CIR simulation'!Z957</f>
        <v>11787602.515242005</v>
      </c>
      <c r="D959" s="78">
        <f ca="1">'CIR simulation'!AA957</f>
        <v>3982.6337594911456</v>
      </c>
      <c r="F959" s="78">
        <f t="shared" ca="1" si="42"/>
        <v>-65698.84035281837</v>
      </c>
      <c r="G959" s="78">
        <f t="shared" ca="1" si="43"/>
        <v>65651.138835314661</v>
      </c>
      <c r="H959" s="78">
        <f t="shared" ca="1" si="44"/>
        <v>-47.701517505131505</v>
      </c>
    </row>
    <row r="960" spans="1:8" ht="11.25" customHeight="1" x14ac:dyDescent="0.2">
      <c r="A960" s="222">
        <v>948</v>
      </c>
      <c r="B960" s="78">
        <f ca="1">'CIR simulation'!Y958</f>
        <v>11754240.824295916</v>
      </c>
      <c r="C960" s="78">
        <f ca="1">'CIR simulation'!Z958</f>
        <v>11758245.010795668</v>
      </c>
      <c r="D960" s="78">
        <f ca="1">'CIR simulation'!AA958</f>
        <v>4004.1864997521043</v>
      </c>
      <c r="F960" s="78">
        <f t="shared" ca="1" si="42"/>
        <v>-95077.897539416328</v>
      </c>
      <c r="G960" s="78">
        <f t="shared" ca="1" si="43"/>
        <v>95008.643281651661</v>
      </c>
      <c r="H960" s="78">
        <f t="shared" ca="1" si="44"/>
        <v>-69.254257766090177</v>
      </c>
    </row>
    <row r="961" spans="1:8" ht="11.25" customHeight="1" x14ac:dyDescent="0.2">
      <c r="A961" s="222">
        <v>949</v>
      </c>
      <c r="B961" s="78">
        <f ca="1">'CIR simulation'!Y959</f>
        <v>11971181.745646639</v>
      </c>
      <c r="C961" s="78">
        <f ca="1">'CIR simulation'!Z959</f>
        <v>11975027.4349255</v>
      </c>
      <c r="D961" s="78">
        <f ca="1">'CIR simulation'!AA959</f>
        <v>3845.6892788615078</v>
      </c>
      <c r="F961" s="78">
        <f t="shared" ca="1" si="42"/>
        <v>121863.0238113068</v>
      </c>
      <c r="G961" s="78">
        <f t="shared" ca="1" si="43"/>
        <v>-121773.78084818088</v>
      </c>
      <c r="H961" s="78">
        <f t="shared" ca="1" si="44"/>
        <v>89.242963124506332</v>
      </c>
    </row>
    <row r="962" spans="1:8" ht="11.25" customHeight="1" x14ac:dyDescent="0.2">
      <c r="A962" s="222">
        <v>950</v>
      </c>
      <c r="B962" s="78">
        <f ca="1">'CIR simulation'!Y960</f>
        <v>11646390.997517198</v>
      </c>
      <c r="C962" s="78">
        <f ca="1">'CIR simulation'!Z960</f>
        <v>11650474.504084218</v>
      </c>
      <c r="D962" s="78">
        <f ca="1">'CIR simulation'!AA960</f>
        <v>4083.5065670199692</v>
      </c>
      <c r="F962" s="78">
        <f t="shared" ca="1" si="42"/>
        <v>-202927.72431813367</v>
      </c>
      <c r="G962" s="78">
        <f t="shared" ca="1" si="43"/>
        <v>202779.14999310113</v>
      </c>
      <c r="H962" s="78">
        <f t="shared" ca="1" si="44"/>
        <v>-148.57432503395512</v>
      </c>
    </row>
    <row r="963" spans="1:8" ht="11.25" customHeight="1" x14ac:dyDescent="0.2">
      <c r="A963" s="222">
        <v>951</v>
      </c>
      <c r="B963" s="78">
        <f ca="1">'CIR simulation'!Y961</f>
        <v>12293145.445429686</v>
      </c>
      <c r="C963" s="78">
        <f ca="1">'CIR simulation'!Z961</f>
        <v>12296759.328150626</v>
      </c>
      <c r="D963" s="78">
        <f ca="1">'CIR simulation'!AA961</f>
        <v>3613.882720939815</v>
      </c>
      <c r="F963" s="78">
        <f t="shared" ca="1" si="42"/>
        <v>443826.72359435447</v>
      </c>
      <c r="G963" s="78">
        <f t="shared" ca="1" si="43"/>
        <v>-443505.67407330684</v>
      </c>
      <c r="H963" s="78">
        <f t="shared" ca="1" si="44"/>
        <v>321.04952104619906</v>
      </c>
    </row>
    <row r="964" spans="1:8" ht="11.25" customHeight="1" x14ac:dyDescent="0.2">
      <c r="A964" s="222">
        <v>952</v>
      </c>
      <c r="B964" s="78">
        <f ca="1">'CIR simulation'!Y962</f>
        <v>11971645.884549981</v>
      </c>
      <c r="C964" s="78">
        <f ca="1">'CIR simulation'!Z962</f>
        <v>11975491.236488014</v>
      </c>
      <c r="D964" s="78">
        <f ca="1">'CIR simulation'!AA962</f>
        <v>3845.3519380334765</v>
      </c>
      <c r="F964" s="78">
        <f t="shared" ca="1" si="42"/>
        <v>122327.16271464899</v>
      </c>
      <c r="G964" s="78">
        <f t="shared" ca="1" si="43"/>
        <v>-122237.58241069503</v>
      </c>
      <c r="H964" s="78">
        <f t="shared" ca="1" si="44"/>
        <v>89.580303952537633</v>
      </c>
    </row>
    <row r="965" spans="1:8" ht="11.25" customHeight="1" x14ac:dyDescent="0.2">
      <c r="A965" s="222">
        <v>953</v>
      </c>
      <c r="B965" s="78">
        <f ca="1">'CIR simulation'!Y963</f>
        <v>11839477.302707177</v>
      </c>
      <c r="C965" s="78">
        <f ca="1">'CIR simulation'!Z963</f>
        <v>11843419.030595955</v>
      </c>
      <c r="D965" s="78">
        <f ca="1">'CIR simulation'!AA963</f>
        <v>3941.7278887778521</v>
      </c>
      <c r="F965" s="78">
        <f t="shared" ca="1" si="42"/>
        <v>-9841.4191281553358</v>
      </c>
      <c r="G965" s="78">
        <f t="shared" ca="1" si="43"/>
        <v>9834.6234813649207</v>
      </c>
      <c r="H965" s="78">
        <f t="shared" ca="1" si="44"/>
        <v>-6.7956467918379531</v>
      </c>
    </row>
    <row r="966" spans="1:8" ht="11.25" customHeight="1" x14ac:dyDescent="0.2">
      <c r="A966" s="222">
        <v>954</v>
      </c>
      <c r="B966" s="78">
        <f ca="1">'CIR simulation'!Y964</f>
        <v>11958142.782100936</v>
      </c>
      <c r="C966" s="78">
        <f ca="1">'CIR simulation'!Z964</f>
        <v>11961997.951562222</v>
      </c>
      <c r="D966" s="78">
        <f ca="1">'CIR simulation'!AA964</f>
        <v>3855.1694612856954</v>
      </c>
      <c r="F966" s="78">
        <f t="shared" ca="1" si="42"/>
        <v>108824.06026560441</v>
      </c>
      <c r="G966" s="78">
        <f t="shared" ca="1" si="43"/>
        <v>-108744.29748490267</v>
      </c>
      <c r="H966" s="78">
        <f t="shared" ca="1" si="44"/>
        <v>79.762780700318672</v>
      </c>
    </row>
    <row r="967" spans="1:8" ht="11.25" customHeight="1" x14ac:dyDescent="0.2">
      <c r="A967" s="222">
        <v>955</v>
      </c>
      <c r="B967" s="78">
        <f ca="1">'CIR simulation'!Y965</f>
        <v>11983372.334756996</v>
      </c>
      <c r="C967" s="78">
        <f ca="1">'CIR simulation'!Z965</f>
        <v>11987209.166524518</v>
      </c>
      <c r="D967" s="78">
        <f ca="1">'CIR simulation'!AA965</f>
        <v>3836.8317675217986</v>
      </c>
      <c r="F967" s="78">
        <f t="shared" ca="1" si="42"/>
        <v>134053.61292166449</v>
      </c>
      <c r="G967" s="78">
        <f t="shared" ca="1" si="43"/>
        <v>-133955.51244719885</v>
      </c>
      <c r="H967" s="78">
        <f t="shared" ca="1" si="44"/>
        <v>98.100474464215495</v>
      </c>
    </row>
    <row r="968" spans="1:8" ht="11.25" customHeight="1" x14ac:dyDescent="0.2">
      <c r="A968" s="222">
        <v>956</v>
      </c>
      <c r="B968" s="78">
        <f ca="1">'CIR simulation'!Y966</f>
        <v>11751265.793442631</v>
      </c>
      <c r="C968" s="78">
        <f ca="1">'CIR simulation'!Z966</f>
        <v>11755272.16383465</v>
      </c>
      <c r="D968" s="78">
        <f ca="1">'CIR simulation'!AA966</f>
        <v>4006.3703920189291</v>
      </c>
      <c r="F968" s="78">
        <f t="shared" ca="1" si="42"/>
        <v>-98052.928392700851</v>
      </c>
      <c r="G968" s="78">
        <f t="shared" ca="1" si="43"/>
        <v>97981.490242669359</v>
      </c>
      <c r="H968" s="78">
        <f t="shared" ca="1" si="44"/>
        <v>-71.438150032915019</v>
      </c>
    </row>
    <row r="969" spans="1:8" ht="11.25" customHeight="1" x14ac:dyDescent="0.2">
      <c r="A969" s="222">
        <v>957</v>
      </c>
      <c r="B969" s="78">
        <f ca="1">'CIR simulation'!Y967</f>
        <v>11884081.108055074</v>
      </c>
      <c r="C969" s="78">
        <f ca="1">'CIR simulation'!Z967</f>
        <v>11887990.243234446</v>
      </c>
      <c r="D969" s="78">
        <f ca="1">'CIR simulation'!AA967</f>
        <v>3909.1351793725044</v>
      </c>
      <c r="F969" s="78">
        <f t="shared" ca="1" si="42"/>
        <v>34762.386219741777</v>
      </c>
      <c r="G969" s="78">
        <f t="shared" ca="1" si="43"/>
        <v>-34736.589157126844</v>
      </c>
      <c r="H969" s="78">
        <f t="shared" ca="1" si="44"/>
        <v>25.797062613509752</v>
      </c>
    </row>
    <row r="970" spans="1:8" ht="11.25" customHeight="1" x14ac:dyDescent="0.2">
      <c r="A970" s="222">
        <v>958</v>
      </c>
      <c r="B970" s="78">
        <f ca="1">'CIR simulation'!Y968</f>
        <v>11802843.209706467</v>
      </c>
      <c r="C970" s="78">
        <f ca="1">'CIR simulation'!Z968</f>
        <v>11806811.75485508</v>
      </c>
      <c r="D970" s="78">
        <f ca="1">'CIR simulation'!AA968</f>
        <v>3968.5451486129314</v>
      </c>
      <c r="F970" s="78">
        <f t="shared" ca="1" si="42"/>
        <v>-46475.512128865346</v>
      </c>
      <c r="G970" s="78">
        <f t="shared" ca="1" si="43"/>
        <v>46441.899222239852</v>
      </c>
      <c r="H970" s="78">
        <f t="shared" ca="1" si="44"/>
        <v>-33.612906626917265</v>
      </c>
    </row>
    <row r="971" spans="1:8" ht="11.25" customHeight="1" x14ac:dyDescent="0.2">
      <c r="A971" s="222">
        <v>959</v>
      </c>
      <c r="B971" s="78">
        <f ca="1">'CIR simulation'!Y969</f>
        <v>12191816.513495799</v>
      </c>
      <c r="C971" s="78">
        <f ca="1">'CIR simulation'!Z969</f>
        <v>12195502.84220475</v>
      </c>
      <c r="D971" s="78">
        <f ca="1">'CIR simulation'!AA969</f>
        <v>3686.3287089504302</v>
      </c>
      <c r="F971" s="78">
        <f t="shared" ca="1" si="42"/>
        <v>342497.79166046716</v>
      </c>
      <c r="G971" s="78">
        <f t="shared" ca="1" si="43"/>
        <v>-342249.18812743016</v>
      </c>
      <c r="H971" s="78">
        <f t="shared" ca="1" si="44"/>
        <v>248.60353303558395</v>
      </c>
    </row>
    <row r="972" spans="1:8" ht="11.25" customHeight="1" x14ac:dyDescent="0.2">
      <c r="A972" s="222">
        <v>960</v>
      </c>
      <c r="B972" s="78">
        <f ca="1">'CIR simulation'!Y970</f>
        <v>12005174.902470686</v>
      </c>
      <c r="C972" s="78">
        <f ca="1">'CIR simulation'!Z970</f>
        <v>12008995.907136254</v>
      </c>
      <c r="D972" s="78">
        <f ca="1">'CIR simulation'!AA970</f>
        <v>3821.004665568471</v>
      </c>
      <c r="F972" s="78">
        <f t="shared" ca="1" si="42"/>
        <v>155856.18063535355</v>
      </c>
      <c r="G972" s="78">
        <f t="shared" ca="1" si="43"/>
        <v>-155742.25305893458</v>
      </c>
      <c r="H972" s="78">
        <f t="shared" ca="1" si="44"/>
        <v>113.92757641754315</v>
      </c>
    </row>
    <row r="973" spans="1:8" ht="11.25" customHeight="1" x14ac:dyDescent="0.2">
      <c r="A973" s="222">
        <v>961</v>
      </c>
      <c r="B973" s="78">
        <f ca="1">'CIR simulation'!Y971</f>
        <v>12114882.25760952</v>
      </c>
      <c r="C973" s="78">
        <f ca="1">'CIR simulation'!Z971</f>
        <v>12118623.916274579</v>
      </c>
      <c r="D973" s="78">
        <f ca="1">'CIR simulation'!AA971</f>
        <v>3741.6586650591344</v>
      </c>
      <c r="F973" s="78">
        <f t="shared" ref="F973:F1012" ca="1" si="45">(B973-B$7)*F$1</f>
        <v>265563.53577418812</v>
      </c>
      <c r="G973" s="78">
        <f t="shared" ref="G973:G1012" ca="1" si="46">(C973-C$7)*G$1</f>
        <v>-265370.26219725981</v>
      </c>
      <c r="H973" s="78">
        <f t="shared" ref="H973:H1012" ca="1" si="47">(D973-D$7)*H$1</f>
        <v>193.27357692687974</v>
      </c>
    </row>
    <row r="974" spans="1:8" ht="11.25" customHeight="1" x14ac:dyDescent="0.2">
      <c r="A974" s="222">
        <v>962</v>
      </c>
      <c r="B974" s="78">
        <f ca="1">'CIR simulation'!Y972</f>
        <v>11881311.387313675</v>
      </c>
      <c r="C974" s="78">
        <f ca="1">'CIR simulation'!Z972</f>
        <v>11885222.544429434</v>
      </c>
      <c r="D974" s="78">
        <f ca="1">'CIR simulation'!AA972</f>
        <v>3911.157115759328</v>
      </c>
      <c r="F974" s="78">
        <f t="shared" ca="1" si="45"/>
        <v>31992.665478343144</v>
      </c>
      <c r="G974" s="78">
        <f t="shared" ca="1" si="46"/>
        <v>-31968.890352115035</v>
      </c>
      <c r="H974" s="78">
        <f t="shared" ca="1" si="47"/>
        <v>23.775126226686098</v>
      </c>
    </row>
    <row r="975" spans="1:8" ht="11.25" customHeight="1" x14ac:dyDescent="0.2">
      <c r="A975" s="222">
        <v>963</v>
      </c>
      <c r="B975" s="78">
        <f ca="1">'CIR simulation'!Y973</f>
        <v>11988958.72526128</v>
      </c>
      <c r="C975" s="78">
        <f ca="1">'CIR simulation'!Z973</f>
        <v>11992791.499945534</v>
      </c>
      <c r="D975" s="78">
        <f ca="1">'CIR simulation'!AA973</f>
        <v>3832.7746842540801</v>
      </c>
      <c r="F975" s="78">
        <f t="shared" ca="1" si="45"/>
        <v>139640.00342594832</v>
      </c>
      <c r="G975" s="78">
        <f t="shared" ca="1" si="46"/>
        <v>-139537.84586821496</v>
      </c>
      <c r="H975" s="78">
        <f t="shared" ca="1" si="47"/>
        <v>102.15755773193405</v>
      </c>
    </row>
    <row r="976" spans="1:8" ht="11.25" customHeight="1" x14ac:dyDescent="0.2">
      <c r="A976" s="222">
        <v>964</v>
      </c>
      <c r="B976" s="78">
        <f ca="1">'CIR simulation'!Y974</f>
        <v>11873801.926883798</v>
      </c>
      <c r="C976" s="78">
        <f ca="1">'CIR simulation'!Z974</f>
        <v>11877718.567328632</v>
      </c>
      <c r="D976" s="78">
        <f ca="1">'CIR simulation'!AA974</f>
        <v>3916.6404448337853</v>
      </c>
      <c r="F976" s="78">
        <f t="shared" ca="1" si="45"/>
        <v>24483.205048466101</v>
      </c>
      <c r="G976" s="78">
        <f t="shared" ca="1" si="46"/>
        <v>-24464.91325131245</v>
      </c>
      <c r="H976" s="78">
        <f t="shared" ca="1" si="47"/>
        <v>18.29179715222881</v>
      </c>
    </row>
    <row r="977" spans="1:8" ht="11.25" customHeight="1" x14ac:dyDescent="0.2">
      <c r="A977" s="222">
        <v>965</v>
      </c>
      <c r="B977" s="78">
        <f ca="1">'CIR simulation'!Y975</f>
        <v>11628090.760896232</v>
      </c>
      <c r="C977" s="78">
        <f ca="1">'CIR simulation'!Z975</f>
        <v>11632187.755116699</v>
      </c>
      <c r="D977" s="78">
        <f ca="1">'CIR simulation'!AA975</f>
        <v>4096.9942204672843</v>
      </c>
      <c r="F977" s="78">
        <f t="shared" ca="1" si="45"/>
        <v>-221227.96093910001</v>
      </c>
      <c r="G977" s="78">
        <f t="shared" ca="1" si="46"/>
        <v>221065.89896062016</v>
      </c>
      <c r="H977" s="78">
        <f t="shared" ca="1" si="47"/>
        <v>-162.06197848127022</v>
      </c>
    </row>
    <row r="978" spans="1:8" ht="11.25" customHeight="1" x14ac:dyDescent="0.2">
      <c r="A978" s="222">
        <v>966</v>
      </c>
      <c r="B978" s="78">
        <f ca="1">'CIR simulation'!Y976</f>
        <v>11970467.537720976</v>
      </c>
      <c r="C978" s="78">
        <f ca="1">'CIR simulation'!Z976</f>
        <v>11974313.746109352</v>
      </c>
      <c r="D978" s="78">
        <f ca="1">'CIR simulation'!AA976</f>
        <v>3846.2083883751184</v>
      </c>
      <c r="F978" s="78">
        <f t="shared" ca="1" si="45"/>
        <v>121148.81588564441</v>
      </c>
      <c r="G978" s="78">
        <f t="shared" ca="1" si="46"/>
        <v>-121060.09203203209</v>
      </c>
      <c r="H978" s="78">
        <f t="shared" ca="1" si="47"/>
        <v>88.723853610895731</v>
      </c>
    </row>
    <row r="979" spans="1:8" ht="11.25" customHeight="1" x14ac:dyDescent="0.2">
      <c r="A979" s="222">
        <v>967</v>
      </c>
      <c r="B979" s="78">
        <f ca="1">'CIR simulation'!Y977</f>
        <v>11743072.132143751</v>
      </c>
      <c r="C979" s="78">
        <f ca="1">'CIR simulation'!Z977</f>
        <v>11747084.518573973</v>
      </c>
      <c r="D979" s="78">
        <f ca="1">'CIR simulation'!AA977</f>
        <v>4012.3864302225411</v>
      </c>
      <c r="F979" s="78">
        <f t="shared" ca="1" si="45"/>
        <v>-106246.5896915812</v>
      </c>
      <c r="G979" s="78">
        <f t="shared" ca="1" si="46"/>
        <v>106169.1355033461</v>
      </c>
      <c r="H979" s="78">
        <f t="shared" ca="1" si="47"/>
        <v>-77.454188236526988</v>
      </c>
    </row>
    <row r="980" spans="1:8" ht="11.25" customHeight="1" x14ac:dyDescent="0.2">
      <c r="A980" s="222">
        <v>968</v>
      </c>
      <c r="B980" s="78">
        <f ca="1">'CIR simulation'!Y978</f>
        <v>11653401.569505766</v>
      </c>
      <c r="C980" s="78">
        <f ca="1">'CIR simulation'!Z978</f>
        <v>11657479.911176642</v>
      </c>
      <c r="D980" s="78">
        <f ca="1">'CIR simulation'!AA978</f>
        <v>4078.3416708763689</v>
      </c>
      <c r="F980" s="78">
        <f t="shared" ca="1" si="45"/>
        <v>-195917.15232956596</v>
      </c>
      <c r="G980" s="78">
        <f t="shared" ca="1" si="46"/>
        <v>195773.74290067703</v>
      </c>
      <c r="H980" s="78">
        <f t="shared" ca="1" si="47"/>
        <v>-143.40942889035477</v>
      </c>
    </row>
    <row r="981" spans="1:8" ht="11.25" customHeight="1" x14ac:dyDescent="0.2">
      <c r="A981" s="222">
        <v>969</v>
      </c>
      <c r="B981" s="78">
        <f ca="1">'CIR simulation'!Y979</f>
        <v>11647638.877389533</v>
      </c>
      <c r="C981" s="78">
        <f ca="1">'CIR simulation'!Z979</f>
        <v>11651721.464522623</v>
      </c>
      <c r="D981" s="78">
        <f ca="1">'CIR simulation'!AA979</f>
        <v>4082.5871330890805</v>
      </c>
      <c r="F981" s="78">
        <f t="shared" ca="1" si="45"/>
        <v>-201679.84444579855</v>
      </c>
      <c r="G981" s="78">
        <f t="shared" ca="1" si="46"/>
        <v>201532.1895546969</v>
      </c>
      <c r="H981" s="78">
        <f t="shared" ca="1" si="47"/>
        <v>-147.65489110306635</v>
      </c>
    </row>
    <row r="982" spans="1:8" ht="11.25" customHeight="1" x14ac:dyDescent="0.2">
      <c r="A982" s="222">
        <v>970</v>
      </c>
      <c r="B982" s="78">
        <f ca="1">'CIR simulation'!Y980</f>
        <v>11932908.769054495</v>
      </c>
      <c r="C982" s="78">
        <f ca="1">'CIR simulation'!Z980</f>
        <v>11936782.303310666</v>
      </c>
      <c r="D982" s="78">
        <f ca="1">'CIR simulation'!AA980</f>
        <v>3873.5342561714351</v>
      </c>
      <c r="F982" s="78">
        <f t="shared" ca="1" si="45"/>
        <v>83590.047219162807</v>
      </c>
      <c r="G982" s="78">
        <f t="shared" ca="1" si="46"/>
        <v>-83528.649233346805</v>
      </c>
      <c r="H982" s="78">
        <f t="shared" ca="1" si="47"/>
        <v>61.397985814578988</v>
      </c>
    </row>
    <row r="983" spans="1:8" ht="11.25" customHeight="1" x14ac:dyDescent="0.2">
      <c r="A983" s="222">
        <v>971</v>
      </c>
      <c r="B983" s="78">
        <f ca="1">'CIR simulation'!Y981</f>
        <v>11817826.027464421</v>
      </c>
      <c r="C983" s="78">
        <f ca="1">'CIR simulation'!Z981</f>
        <v>11821783.599652993</v>
      </c>
      <c r="D983" s="78">
        <f ca="1">'CIR simulation'!AA981</f>
        <v>3957.5721885710955</v>
      </c>
      <c r="F983" s="78">
        <f t="shared" ca="1" si="45"/>
        <v>-31492.694370910525</v>
      </c>
      <c r="G983" s="78">
        <f t="shared" ca="1" si="46"/>
        <v>31470.054424326867</v>
      </c>
      <c r="H983" s="78">
        <f t="shared" ca="1" si="47"/>
        <v>-22.639946585081361</v>
      </c>
    </row>
    <row r="984" spans="1:8" ht="11.25" customHeight="1" x14ac:dyDescent="0.2">
      <c r="A984" s="222">
        <v>972</v>
      </c>
      <c r="B984" s="78">
        <f ca="1">'CIR simulation'!Y982</f>
        <v>11495475.320645507</v>
      </c>
      <c r="C984" s="78">
        <f ca="1">'CIR simulation'!Z982</f>
        <v>11499670.259301767</v>
      </c>
      <c r="D984" s="78">
        <f ca="1">'CIR simulation'!AA982</f>
        <v>4194.9386562593281</v>
      </c>
      <c r="F984" s="78">
        <f t="shared" ca="1" si="45"/>
        <v>-353843.40118982457</v>
      </c>
      <c r="G984" s="78">
        <f t="shared" ca="1" si="46"/>
        <v>353583.39477555268</v>
      </c>
      <c r="H984" s="78">
        <f t="shared" ca="1" si="47"/>
        <v>-260.00641427331402</v>
      </c>
    </row>
    <row r="985" spans="1:8" ht="11.25" customHeight="1" x14ac:dyDescent="0.2">
      <c r="A985" s="222">
        <v>973</v>
      </c>
      <c r="B985" s="78">
        <f ca="1">'CIR simulation'!Y983</f>
        <v>11962365.539808892</v>
      </c>
      <c r="C985" s="78">
        <f ca="1">'CIR simulation'!Z983</f>
        <v>11966217.638345957</v>
      </c>
      <c r="D985" s="78">
        <f ca="1">'CIR simulation'!AA983</f>
        <v>3852.0985370650887</v>
      </c>
      <c r="F985" s="78">
        <f t="shared" ca="1" si="45"/>
        <v>113046.81797355972</v>
      </c>
      <c r="G985" s="78">
        <f t="shared" ca="1" si="46"/>
        <v>-112963.98426863737</v>
      </c>
      <c r="H985" s="78">
        <f t="shared" ca="1" si="47"/>
        <v>82.833704920925356</v>
      </c>
    </row>
    <row r="986" spans="1:8" ht="11.25" customHeight="1" x14ac:dyDescent="0.2">
      <c r="A986" s="222">
        <v>974</v>
      </c>
      <c r="B986" s="78">
        <f ca="1">'CIR simulation'!Y984</f>
        <v>11871241.429861154</v>
      </c>
      <c r="C986" s="78">
        <f ca="1">'CIR simulation'!Z984</f>
        <v>11875159.940390404</v>
      </c>
      <c r="D986" s="78">
        <f ca="1">'CIR simulation'!AA984</f>
        <v>3918.5105292499065</v>
      </c>
      <c r="F986" s="78">
        <f t="shared" ca="1" si="45"/>
        <v>21922.708025822416</v>
      </c>
      <c r="G986" s="78">
        <f t="shared" ca="1" si="46"/>
        <v>-21906.286313084885</v>
      </c>
      <c r="H986" s="78">
        <f t="shared" ca="1" si="47"/>
        <v>16.421712736107565</v>
      </c>
    </row>
    <row r="987" spans="1:8" ht="11.25" customHeight="1" x14ac:dyDescent="0.2">
      <c r="A987" s="222">
        <v>975</v>
      </c>
      <c r="B987" s="78">
        <f ca="1">'CIR simulation'!Y985</f>
        <v>11603731.605317941</v>
      </c>
      <c r="C987" s="78">
        <f ca="1">'CIR simulation'!Z985</f>
        <v>11607846.564270061</v>
      </c>
      <c r="D987" s="78">
        <f ca="1">'CIR simulation'!AA985</f>
        <v>4114.958952119574</v>
      </c>
      <c r="F987" s="78">
        <f t="shared" ca="1" si="45"/>
        <v>-245587.11651739106</v>
      </c>
      <c r="G987" s="78">
        <f t="shared" ca="1" si="46"/>
        <v>245407.08980725892</v>
      </c>
      <c r="H987" s="78">
        <f t="shared" ca="1" si="47"/>
        <v>-180.02671013355985</v>
      </c>
    </row>
    <row r="988" spans="1:8" ht="11.25" customHeight="1" x14ac:dyDescent="0.2">
      <c r="A988" s="222">
        <v>976</v>
      </c>
      <c r="B988" s="78">
        <f ca="1">'CIR simulation'!Y986</f>
        <v>11676897.660247087</v>
      </c>
      <c r="C988" s="78">
        <f ca="1">'CIR simulation'!Z986</f>
        <v>11680958.700178066</v>
      </c>
      <c r="D988" s="78">
        <f ca="1">'CIR simulation'!AA986</f>
        <v>4061.0399309787899</v>
      </c>
      <c r="F988" s="78">
        <f t="shared" ca="1" si="45"/>
        <v>-172421.06158824451</v>
      </c>
      <c r="G988" s="78">
        <f t="shared" ca="1" si="46"/>
        <v>172294.95389925316</v>
      </c>
      <c r="H988" s="78">
        <f t="shared" ca="1" si="47"/>
        <v>-126.10768899277582</v>
      </c>
    </row>
    <row r="989" spans="1:8" ht="11.25" customHeight="1" x14ac:dyDescent="0.2">
      <c r="A989" s="222">
        <v>977</v>
      </c>
      <c r="B989" s="78">
        <f ca="1">'CIR simulation'!Y987</f>
        <v>11889208.137245897</v>
      </c>
      <c r="C989" s="78">
        <f ca="1">'CIR simulation'!Z987</f>
        <v>11893113.530313186</v>
      </c>
      <c r="D989" s="78">
        <f ca="1">'CIR simulation'!AA987</f>
        <v>3905.3930672891438</v>
      </c>
      <c r="F989" s="78">
        <f t="shared" ca="1" si="45"/>
        <v>39889.415410565212</v>
      </c>
      <c r="G989" s="78">
        <f t="shared" ca="1" si="46"/>
        <v>-39859.876235866919</v>
      </c>
      <c r="H989" s="78">
        <f t="shared" ca="1" si="47"/>
        <v>29.539174696870305</v>
      </c>
    </row>
    <row r="990" spans="1:8" ht="11.25" customHeight="1" x14ac:dyDescent="0.2">
      <c r="A990" s="222">
        <v>978</v>
      </c>
      <c r="B990" s="78">
        <f ca="1">'CIR simulation'!Y988</f>
        <v>11771411.82322206</v>
      </c>
      <c r="C990" s="78">
        <f ca="1">'CIR simulation'!Z988</f>
        <v>11775403.409878323</v>
      </c>
      <c r="D990" s="78">
        <f ca="1">'CIR simulation'!AA988</f>
        <v>3991.5866562630981</v>
      </c>
      <c r="F990" s="78">
        <f t="shared" ca="1" si="45"/>
        <v>-77906.898613272235</v>
      </c>
      <c r="G990" s="78">
        <f t="shared" ca="1" si="46"/>
        <v>77850.244198996574</v>
      </c>
      <c r="H990" s="78">
        <f t="shared" ca="1" si="47"/>
        <v>-56.654414277084015</v>
      </c>
    </row>
    <row r="991" spans="1:8" ht="11.25" customHeight="1" x14ac:dyDescent="0.2">
      <c r="A991" s="222">
        <v>979</v>
      </c>
      <c r="B991" s="78">
        <f ca="1">'CIR simulation'!Y989</f>
        <v>11959706.213718001</v>
      </c>
      <c r="C991" s="78">
        <f ca="1">'CIR simulation'!Z989</f>
        <v>11963560.246123824</v>
      </c>
      <c r="D991" s="78">
        <f ca="1">'CIR simulation'!AA989</f>
        <v>3854.0324058234692</v>
      </c>
      <c r="F991" s="78">
        <f t="shared" ca="1" si="45"/>
        <v>110387.49188266881</v>
      </c>
      <c r="G991" s="78">
        <f t="shared" ca="1" si="46"/>
        <v>-110306.59204650484</v>
      </c>
      <c r="H991" s="78">
        <f t="shared" ca="1" si="47"/>
        <v>80.899836162544943</v>
      </c>
    </row>
    <row r="992" spans="1:8" ht="11.25" customHeight="1" x14ac:dyDescent="0.2">
      <c r="A992" s="222">
        <v>980</v>
      </c>
      <c r="B992" s="78">
        <f ca="1">'CIR simulation'!Y990</f>
        <v>11631588.521877099</v>
      </c>
      <c r="C992" s="78">
        <f ca="1">'CIR simulation'!Z990</f>
        <v>11635682.937589034</v>
      </c>
      <c r="D992" s="78">
        <f ca="1">'CIR simulation'!AA990</f>
        <v>4094.4157119356096</v>
      </c>
      <c r="F992" s="78">
        <f t="shared" ca="1" si="45"/>
        <v>-217730.19995823316</v>
      </c>
      <c r="G992" s="78">
        <f t="shared" ca="1" si="46"/>
        <v>217570.71648828499</v>
      </c>
      <c r="H992" s="78">
        <f t="shared" ca="1" si="47"/>
        <v>-159.48346994959547</v>
      </c>
    </row>
    <row r="993" spans="1:8" ht="11.25" customHeight="1" x14ac:dyDescent="0.2">
      <c r="A993" s="222">
        <v>981</v>
      </c>
      <c r="B993" s="78">
        <f ca="1">'CIR simulation'!Y991</f>
        <v>11763050.440890094</v>
      </c>
      <c r="C993" s="78">
        <f ca="1">'CIR simulation'!Z991</f>
        <v>11767048.16195596</v>
      </c>
      <c r="D993" s="78">
        <f ca="1">'CIR simulation'!AA991</f>
        <v>3997.7210658658296</v>
      </c>
      <c r="F993" s="78">
        <f t="shared" ca="1" si="45"/>
        <v>-86268.280945237726</v>
      </c>
      <c r="G993" s="78">
        <f t="shared" ca="1" si="46"/>
        <v>86205.492121359333</v>
      </c>
      <c r="H993" s="78">
        <f t="shared" ca="1" si="47"/>
        <v>-62.788823879815482</v>
      </c>
    </row>
    <row r="994" spans="1:8" ht="11.25" customHeight="1" x14ac:dyDescent="0.2">
      <c r="A994" s="222">
        <v>982</v>
      </c>
      <c r="B994" s="78">
        <f ca="1">'CIR simulation'!Y992</f>
        <v>12005912.440399775</v>
      </c>
      <c r="C994" s="78">
        <f ca="1">'CIR simulation'!Z992</f>
        <v>12009732.909991367</v>
      </c>
      <c r="D994" s="78">
        <f ca="1">'CIR simulation'!AA992</f>
        <v>3820.4695915915072</v>
      </c>
      <c r="F994" s="78">
        <f t="shared" ca="1" si="45"/>
        <v>156593.71856444329</v>
      </c>
      <c r="G994" s="78">
        <f t="shared" ca="1" si="46"/>
        <v>-156479.25591404736</v>
      </c>
      <c r="H994" s="78">
        <f t="shared" ca="1" si="47"/>
        <v>114.46265039450691</v>
      </c>
    </row>
    <row r="995" spans="1:8" ht="11.25" customHeight="1" x14ac:dyDescent="0.2">
      <c r="A995" s="222">
        <v>983</v>
      </c>
      <c r="B995" s="78">
        <f ca="1">'CIR simulation'!Y993</f>
        <v>11887108.529545082</v>
      </c>
      <c r="C995" s="78">
        <f ca="1">'CIR simulation'!Z993</f>
        <v>11891015.454963218</v>
      </c>
      <c r="D995" s="78">
        <f ca="1">'CIR simulation'!AA993</f>
        <v>3906.9254181366414</v>
      </c>
      <c r="F995" s="78">
        <f t="shared" ca="1" si="45"/>
        <v>37789.807709749788</v>
      </c>
      <c r="G995" s="78">
        <f t="shared" ca="1" si="46"/>
        <v>-37761.800885898992</v>
      </c>
      <c r="H995" s="78">
        <f t="shared" ca="1" si="47"/>
        <v>28.006823849372722</v>
      </c>
    </row>
    <row r="996" spans="1:8" ht="11.25" customHeight="1" x14ac:dyDescent="0.2">
      <c r="A996" s="222">
        <v>984</v>
      </c>
      <c r="B996" s="78">
        <f ca="1">'CIR simulation'!Y994</f>
        <v>11833907.660996726</v>
      </c>
      <c r="C996" s="78">
        <f ca="1">'CIR simulation'!Z994</f>
        <v>11837853.463297334</v>
      </c>
      <c r="D996" s="78">
        <f ca="1">'CIR simulation'!AA994</f>
        <v>3945.8023006077856</v>
      </c>
      <c r="F996" s="78">
        <f t="shared" ca="1" si="45"/>
        <v>-15411.060838606209</v>
      </c>
      <c r="G996" s="78">
        <f t="shared" ca="1" si="46"/>
        <v>15400.19077998586</v>
      </c>
      <c r="H996" s="78">
        <f t="shared" ca="1" si="47"/>
        <v>-10.870058621771477</v>
      </c>
    </row>
    <row r="997" spans="1:8" ht="11.25" customHeight="1" x14ac:dyDescent="0.2">
      <c r="A997" s="222">
        <v>985</v>
      </c>
      <c r="B997" s="78">
        <f ca="1">'CIR simulation'!Y995</f>
        <v>11667360.41063245</v>
      </c>
      <c r="C997" s="78">
        <f ca="1">'CIR simulation'!Z995</f>
        <v>11671428.471870761</v>
      </c>
      <c r="D997" s="78">
        <f ca="1">'CIR simulation'!AA995</f>
        <v>4068.0612383112311</v>
      </c>
      <c r="F997" s="78">
        <f t="shared" ca="1" si="45"/>
        <v>-181958.31120288186</v>
      </c>
      <c r="G997" s="78">
        <f t="shared" ca="1" si="46"/>
        <v>181825.18220655806</v>
      </c>
      <c r="H997" s="78">
        <f t="shared" ca="1" si="47"/>
        <v>-133.12899632521703</v>
      </c>
    </row>
    <row r="998" spans="1:8" ht="11.25" customHeight="1" x14ac:dyDescent="0.2">
      <c r="A998" s="222">
        <v>986</v>
      </c>
      <c r="B998" s="78">
        <f ca="1">'CIR simulation'!Y996</f>
        <v>11954283.925631473</v>
      </c>
      <c r="C998" s="78">
        <f ca="1">'CIR simulation'!Z996</f>
        <v>11958141.901960794</v>
      </c>
      <c r="D998" s="78">
        <f ca="1">'CIR simulation'!AA996</f>
        <v>3857.9763293210417</v>
      </c>
      <c r="F998" s="78">
        <f t="shared" ca="1" si="45"/>
        <v>104965.20379614085</v>
      </c>
      <c r="G998" s="78">
        <f t="shared" ca="1" si="46"/>
        <v>-104888.24788347445</v>
      </c>
      <c r="H998" s="78">
        <f t="shared" ca="1" si="47"/>
        <v>76.955912664972402</v>
      </c>
    </row>
    <row r="999" spans="1:8" ht="11.25" customHeight="1" x14ac:dyDescent="0.2">
      <c r="A999" s="222">
        <v>987</v>
      </c>
      <c r="B999" s="78">
        <f ca="1">'CIR simulation'!Y997</f>
        <v>11792057.017658709</v>
      </c>
      <c r="C999" s="78">
        <f ca="1">'CIR simulation'!Z997</f>
        <v>11796033.46654392</v>
      </c>
      <c r="D999" s="78">
        <f ca="1">'CIR simulation'!AA997</f>
        <v>3976.4488852117211</v>
      </c>
      <c r="F999" s="78">
        <f t="shared" ca="1" si="45"/>
        <v>-57261.704176623374</v>
      </c>
      <c r="G999" s="78">
        <f t="shared" ca="1" si="46"/>
        <v>57220.18753339909</v>
      </c>
      <c r="H999" s="78">
        <f t="shared" ca="1" si="47"/>
        <v>-41.516643225706957</v>
      </c>
    </row>
    <row r="1000" spans="1:8" ht="11.25" customHeight="1" x14ac:dyDescent="0.2">
      <c r="A1000" s="222">
        <v>988</v>
      </c>
      <c r="B1000" s="78">
        <f ca="1">'CIR simulation'!Y998</f>
        <v>11890306.785290146</v>
      </c>
      <c r="C1000" s="78">
        <f ca="1">'CIR simulation'!Z998</f>
        <v>11894211.376594704</v>
      </c>
      <c r="D1000" s="78">
        <f ca="1">'CIR simulation'!AA998</f>
        <v>3904.591304557398</v>
      </c>
      <c r="F1000" s="78">
        <f t="shared" ca="1" si="45"/>
        <v>40988.063454814255</v>
      </c>
      <c r="G1000" s="78">
        <f t="shared" ca="1" si="46"/>
        <v>-40957.722517384216</v>
      </c>
      <c r="H1000" s="78">
        <f t="shared" ca="1" si="47"/>
        <v>30.340937428616144</v>
      </c>
    </row>
    <row r="1001" spans="1:8" ht="11.25" customHeight="1" x14ac:dyDescent="0.2">
      <c r="A1001" s="222">
        <v>989</v>
      </c>
      <c r="B1001" s="78">
        <f ca="1">'CIR simulation'!Y999</f>
        <v>11811100.260353878</v>
      </c>
      <c r="C1001" s="78">
        <f ca="1">'CIR simulation'!Z999</f>
        <v>11815062.757430986</v>
      </c>
      <c r="D1001" s="78">
        <f ca="1">'CIR simulation'!AA999</f>
        <v>3962.4970771074295</v>
      </c>
      <c r="F1001" s="78">
        <f t="shared" ca="1" si="45"/>
        <v>-38218.461481453851</v>
      </c>
      <c r="G1001" s="78">
        <f t="shared" ca="1" si="46"/>
        <v>38190.896646333858</v>
      </c>
      <c r="H1001" s="78">
        <f t="shared" ca="1" si="47"/>
        <v>-27.564835121415399</v>
      </c>
    </row>
    <row r="1002" spans="1:8" ht="11.25" customHeight="1" x14ac:dyDescent="0.2">
      <c r="A1002" s="222">
        <v>990</v>
      </c>
      <c r="B1002" s="78">
        <f ca="1">'CIR simulation'!Y1000</f>
        <v>11672138.593967162</v>
      </c>
      <c r="C1002" s="78">
        <f ca="1">'CIR simulation'!Z1000</f>
        <v>11676203.137237063</v>
      </c>
      <c r="D1002" s="78">
        <f ca="1">'CIR simulation'!AA1000</f>
        <v>4064.5432699006051</v>
      </c>
      <c r="F1002" s="78">
        <f t="shared" ca="1" si="45"/>
        <v>-177180.12786816992</v>
      </c>
      <c r="G1002" s="78">
        <f t="shared" ca="1" si="46"/>
        <v>177050.51684025675</v>
      </c>
      <c r="H1002" s="78">
        <f t="shared" ca="1" si="47"/>
        <v>-129.61102791459098</v>
      </c>
    </row>
    <row r="1003" spans="1:8" ht="11.25" customHeight="1" x14ac:dyDescent="0.2">
      <c r="A1003" s="222">
        <v>991</v>
      </c>
      <c r="B1003" s="78">
        <f ca="1">'CIR simulation'!Y1001</f>
        <v>11669780.266081888</v>
      </c>
      <c r="C1003" s="78">
        <f ca="1">'CIR simulation'!Z1001</f>
        <v>11673846.545616575</v>
      </c>
      <c r="D1003" s="78">
        <f ca="1">'CIR simulation'!AA1001</f>
        <v>4066.2795346863568</v>
      </c>
      <c r="F1003" s="78">
        <f t="shared" ca="1" si="45"/>
        <v>-179538.45575344376</v>
      </c>
      <c r="G1003" s="78">
        <f t="shared" ca="1" si="46"/>
        <v>179407.10846074484</v>
      </c>
      <c r="H1003" s="78">
        <f t="shared" ca="1" si="47"/>
        <v>-131.34729270034268</v>
      </c>
    </row>
    <row r="1004" spans="1:8" ht="11.25" customHeight="1" x14ac:dyDescent="0.2">
      <c r="A1004" s="222">
        <v>992</v>
      </c>
      <c r="B1004" s="78">
        <f ca="1">'CIR simulation'!Y1002</f>
        <v>11773999.779381732</v>
      </c>
      <c r="C1004" s="78">
        <f ca="1">'CIR simulation'!Z1002</f>
        <v>11777989.467770113</v>
      </c>
      <c r="D1004" s="78">
        <f ca="1">'CIR simulation'!AA1002</f>
        <v>3989.6883883811533</v>
      </c>
      <c r="F1004" s="78">
        <f t="shared" ca="1" si="45"/>
        <v>-75318.942453600466</v>
      </c>
      <c r="G1004" s="78">
        <f t="shared" ca="1" si="46"/>
        <v>75264.18630720675</v>
      </c>
      <c r="H1004" s="78">
        <f t="shared" ca="1" si="47"/>
        <v>-54.75614639513924</v>
      </c>
    </row>
    <row r="1005" spans="1:8" ht="11.25" customHeight="1" x14ac:dyDescent="0.2">
      <c r="A1005" s="222">
        <v>993</v>
      </c>
      <c r="B1005" s="78">
        <f ca="1">'CIR simulation'!Y1003</f>
        <v>12107743.053528626</v>
      </c>
      <c r="C1005" s="78">
        <f ca="1">'CIR simulation'!Z1003</f>
        <v>12111489.860096961</v>
      </c>
      <c r="D1005" s="78">
        <f ca="1">'CIR simulation'!AA1003</f>
        <v>3746.8065683357418</v>
      </c>
      <c r="F1005" s="78">
        <f t="shared" ca="1" si="45"/>
        <v>258424.33169329353</v>
      </c>
      <c r="G1005" s="78">
        <f t="shared" ca="1" si="46"/>
        <v>-258236.20601964183</v>
      </c>
      <c r="H1005" s="78">
        <f t="shared" ca="1" si="47"/>
        <v>188.12567365027235</v>
      </c>
    </row>
    <row r="1006" spans="1:8" ht="11.25" customHeight="1" x14ac:dyDescent="0.2">
      <c r="A1006" s="222">
        <v>994</v>
      </c>
      <c r="B1006" s="78">
        <f ca="1">'CIR simulation'!Y1004</f>
        <v>11969729.882690243</v>
      </c>
      <c r="C1006" s="78">
        <f ca="1">'CIR simulation'!Z1004</f>
        <v>11973576.627250597</v>
      </c>
      <c r="D1006" s="78">
        <f ca="1">'CIR simulation'!AA1004</f>
        <v>3846.7445603534579</v>
      </c>
      <c r="F1006" s="78">
        <f t="shared" ca="1" si="45"/>
        <v>120411.16085491143</v>
      </c>
      <c r="G1006" s="78">
        <f t="shared" ca="1" si="46"/>
        <v>-120322.97317327745</v>
      </c>
      <c r="H1006" s="78">
        <f t="shared" ca="1" si="47"/>
        <v>88.187681632556178</v>
      </c>
    </row>
    <row r="1007" spans="1:8" ht="11.25" customHeight="1" x14ac:dyDescent="0.2">
      <c r="A1007" s="222">
        <v>995</v>
      </c>
      <c r="B1007" s="78">
        <f ca="1">'CIR simulation'!Y1005</f>
        <v>11650344.202585483</v>
      </c>
      <c r="C1007" s="78">
        <f ca="1">'CIR simulation'!Z1005</f>
        <v>11654424.796567995</v>
      </c>
      <c r="D1007" s="78">
        <f ca="1">'CIR simulation'!AA1005</f>
        <v>4080.5939825121313</v>
      </c>
      <c r="F1007" s="78">
        <f t="shared" ca="1" si="45"/>
        <v>-198974.51924984902</v>
      </c>
      <c r="G1007" s="78">
        <f t="shared" ca="1" si="46"/>
        <v>198828.85750932433</v>
      </c>
      <c r="H1007" s="78">
        <f t="shared" ca="1" si="47"/>
        <v>-145.66174052611723</v>
      </c>
    </row>
    <row r="1008" spans="1:8" ht="11.25" customHeight="1" x14ac:dyDescent="0.2">
      <c r="A1008" s="222">
        <v>996</v>
      </c>
      <c r="B1008" s="78">
        <f ca="1">'CIR simulation'!Y1006</f>
        <v>11695228.359191731</v>
      </c>
      <c r="C1008" s="78">
        <f ca="1">'CIR simulation'!Z1006</f>
        <v>11699275.910427149</v>
      </c>
      <c r="D1008" s="78">
        <f ca="1">'CIR simulation'!AA1006</f>
        <v>4047.5512354187667</v>
      </c>
      <c r="F1008" s="78">
        <f t="shared" ca="1" si="45"/>
        <v>-154090.36264360137</v>
      </c>
      <c r="G1008" s="78">
        <f t="shared" ca="1" si="46"/>
        <v>153977.74365017004</v>
      </c>
      <c r="H1008" s="78">
        <f t="shared" ca="1" si="47"/>
        <v>-112.61899343275263</v>
      </c>
    </row>
    <row r="1009" spans="1:8" ht="11.25" customHeight="1" x14ac:dyDescent="0.2">
      <c r="A1009" s="222">
        <v>997</v>
      </c>
      <c r="B1009" s="78">
        <f ca="1">'CIR simulation'!Y1007</f>
        <v>11867758.46679437</v>
      </c>
      <c r="C1009" s="78">
        <f ca="1">'CIR simulation'!Z1007</f>
        <v>11871679.521494417</v>
      </c>
      <c r="D1009" s="78">
        <f ca="1">'CIR simulation'!AA1007</f>
        <v>3921.0547000467777</v>
      </c>
      <c r="F1009" s="78">
        <f t="shared" ca="1" si="45"/>
        <v>18439.744959037751</v>
      </c>
      <c r="G1009" s="78">
        <f t="shared" ca="1" si="46"/>
        <v>-18425.867417097092</v>
      </c>
      <c r="H1009" s="78">
        <f t="shared" ca="1" si="47"/>
        <v>13.87754193923638</v>
      </c>
    </row>
    <row r="1010" spans="1:8" ht="11.25" customHeight="1" x14ac:dyDescent="0.2">
      <c r="A1010" s="222">
        <v>998</v>
      </c>
      <c r="B1010" s="78">
        <f ca="1">'CIR simulation'!Y1008</f>
        <v>11985785.150156675</v>
      </c>
      <c r="C1010" s="78">
        <f ca="1">'CIR simulation'!Z1008</f>
        <v>11989620.229483141</v>
      </c>
      <c r="D1010" s="78">
        <f ca="1">'CIR simulation'!AA1008</f>
        <v>3835.0793264657259</v>
      </c>
      <c r="F1010" s="78">
        <f t="shared" ca="1" si="45"/>
        <v>136466.42832134292</v>
      </c>
      <c r="G1010" s="78">
        <f t="shared" ca="1" si="46"/>
        <v>-136366.5754058212</v>
      </c>
      <c r="H1010" s="78">
        <f t="shared" ca="1" si="47"/>
        <v>99.852915520288207</v>
      </c>
    </row>
    <row r="1011" spans="1:8" ht="11.25" customHeight="1" x14ac:dyDescent="0.2">
      <c r="A1011" s="222">
        <v>999</v>
      </c>
      <c r="B1011" s="78">
        <f ca="1">'CIR simulation'!Y1009</f>
        <v>11750121.462349346</v>
      </c>
      <c r="C1011" s="78">
        <f ca="1">'CIR simulation'!Z1009</f>
        <v>11754128.672831357</v>
      </c>
      <c r="D1011" s="78">
        <f ca="1">'CIR simulation'!AA1009</f>
        <v>4007.2104820106179</v>
      </c>
      <c r="F1011" s="78">
        <f t="shared" ca="1" si="45"/>
        <v>-99197.259485986084</v>
      </c>
      <c r="G1011" s="78">
        <f t="shared" ca="1" si="46"/>
        <v>99124.981245962903</v>
      </c>
      <c r="H1011" s="78">
        <f t="shared" ca="1" si="47"/>
        <v>-72.278240024603747</v>
      </c>
    </row>
    <row r="1012" spans="1:8" ht="11.25" customHeight="1" x14ac:dyDescent="0.2">
      <c r="A1012" s="221">
        <v>1000</v>
      </c>
      <c r="B1012" s="98">
        <f ca="1">'CIR simulation'!Y1010</f>
        <v>11878806.958538579</v>
      </c>
      <c r="C1012" s="98">
        <f ca="1">'CIR simulation'!Z1010</f>
        <v>11882719.944149049</v>
      </c>
      <c r="D1012" s="98">
        <f ca="1">'CIR simulation'!AA1010</f>
        <v>3912.9856104701757</v>
      </c>
      <c r="F1012" s="98">
        <f t="shared" ca="1" si="45"/>
        <v>29488.236703246832</v>
      </c>
      <c r="G1012" s="98">
        <f t="shared" ca="1" si="46"/>
        <v>-29466.290071729571</v>
      </c>
      <c r="H1012" s="98">
        <f t="shared" ca="1" si="47"/>
        <v>21.946631515838362</v>
      </c>
    </row>
  </sheetData>
  <pageMargins left="0.78740157480314965" right="0.78740157480314965" top="0.98425196850393704" bottom="0.98425196850393704" header="0.51181102362204722" footer="0.51181102362204722"/>
  <pageSetup paperSize="9" scale="6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24" baseType="lpstr">
      <vt:lpstr>Yield curve</vt:lpstr>
      <vt:lpstr>Yield curve estimation</vt:lpstr>
      <vt:lpstr>Average yield of a bond</vt:lpstr>
      <vt:lpstr>Liability</vt:lpstr>
      <vt:lpstr>Immunisation</vt:lpstr>
      <vt:lpstr>Sensitivity</vt:lpstr>
      <vt:lpstr>CIR model</vt:lpstr>
      <vt:lpstr>CIR simulation</vt:lpstr>
      <vt:lpstr>VaR_CIR</vt:lpstr>
      <vt:lpstr>CIR yield curve simulation</vt:lpstr>
      <vt:lpstr>Vasicek simulation</vt:lpstr>
      <vt:lpstr>VaR_Vasicek</vt:lpstr>
      <vt:lpstr>Chart NOK Yield curve</vt:lpstr>
      <vt:lpstr>Chart estimated yield curve</vt:lpstr>
      <vt:lpstr>Chart CIR model</vt:lpstr>
      <vt:lpstr>Chart CIR simulation</vt:lpstr>
      <vt:lpstr>Matrix_B</vt:lpstr>
      <vt:lpstr>Matrix_C</vt:lpstr>
      <vt:lpstr>'CIR model'!Print_Area</vt:lpstr>
      <vt:lpstr>'CIR simulation'!Print_Area</vt:lpstr>
      <vt:lpstr>'CIR yield curve simulation'!Print_Area</vt:lpstr>
      <vt:lpstr>VaR_CIR!Print_Area</vt:lpstr>
      <vt:lpstr>VaR_Vasicek!Print_Area</vt:lpstr>
      <vt:lpstr>'Vasicek simulation'!Print_Area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Walther Neuhaus</dc:creator>
  <cp:lastModifiedBy>User</cp:lastModifiedBy>
  <cp:lastPrinted>2011-09-19T19:34:15Z</cp:lastPrinted>
  <dcterms:created xsi:type="dcterms:W3CDTF">2008-11-17T22:35:49Z</dcterms:created>
  <dcterms:modified xsi:type="dcterms:W3CDTF">2017-09-22T07:18:49Z</dcterms:modified>
</cp:coreProperties>
</file>